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xml" ContentType="application/vnd.openxmlformats-officedocument.drawing+xml"/>
  <Override PartName="/xl/slicers/slicer3.xml" ContentType="application/vnd.ms-excel.slicer+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5.xml" ContentType="application/vnd.openxmlformats-officedocument.drawing+xml"/>
  <Override PartName="/xl/slicers/slicer4.xml" ContentType="application/vnd.ms-excel.slicer+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6.xml" ContentType="application/vnd.openxmlformats-officedocument.drawing+xml"/>
  <Override PartName="/xl/slicers/slicer5.xml" ContentType="application/vnd.ms-excel.slicer+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36.xml" ContentType="application/vnd.openxmlformats-officedocument.drawingml.chart+xml"/>
  <Override PartName="/xl/charts/style37.xml" ContentType="application/vnd.ms-office.chartstyle+xml"/>
  <Override PartName="/xl/charts/colors37.xml" ContentType="application/vnd.ms-office.chartcolorstyle+xml"/>
  <Override PartName="/xl/charts/chart37.xml" ContentType="application/vnd.openxmlformats-officedocument.drawingml.chart+xml"/>
  <Override PartName="/xl/charts/style38.xml" ContentType="application/vnd.ms-office.chartstyle+xml"/>
  <Override PartName="/xl/charts/colors38.xml" ContentType="application/vnd.ms-office.chartcolorstyle+xml"/>
  <Override PartName="/xl/charts/chart38.xml" ContentType="application/vnd.openxmlformats-officedocument.drawingml.chart+xml"/>
  <Override PartName="/xl/charts/style39.xml" ContentType="application/vnd.ms-office.chartstyle+xml"/>
  <Override PartName="/xl/charts/colors39.xml" ContentType="application/vnd.ms-office.chartcolorstyle+xml"/>
  <Override PartName="/xl/charts/chart39.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7.xml" ContentType="application/vnd.openxmlformats-officedocument.drawing+xml"/>
  <Override PartName="/xl/charts/chart40.xml" ContentType="application/vnd.openxmlformats-officedocument.drawingml.chart+xml"/>
  <Override PartName="/xl/charts/style41.xml" ContentType="application/vnd.ms-office.chartstyle+xml"/>
  <Override PartName="/xl/charts/colors41.xml" ContentType="application/vnd.ms-office.chartcolorstyle+xml"/>
  <Override PartName="/xl/charts/chart41.xml" ContentType="application/vnd.openxmlformats-officedocument.drawingml.chart+xml"/>
  <Override PartName="/xl/charts/style42.xml" ContentType="application/vnd.ms-office.chartstyle+xml"/>
  <Override PartName="/xl/charts/colors42.xml" ContentType="application/vnd.ms-office.chartcolorstyle+xml"/>
  <Override PartName="/xl/charts/chart42.xml" ContentType="application/vnd.openxmlformats-officedocument.drawingml.chart+xml"/>
  <Override PartName="/xl/charts/style43.xml" ContentType="application/vnd.ms-office.chartstyle+xml"/>
  <Override PartName="/xl/charts/colors43.xml" ContentType="application/vnd.ms-office.chartcolorstyle+xml"/>
  <Override PartName="/xl/charts/chart43.xml" ContentType="application/vnd.openxmlformats-officedocument.drawingml.chart+xml"/>
  <Override PartName="/xl/charts/style44.xml" ContentType="application/vnd.ms-office.chartstyle+xml"/>
  <Override PartName="/xl/charts/colors44.xml" ContentType="application/vnd.ms-office.chartcolorstyle+xml"/>
  <Override PartName="/xl/charts/chart44.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8.xml" ContentType="application/vnd.openxmlformats-officedocument.drawing+xml"/>
  <Override PartName="/xl/slicers/slicer6.xml" ContentType="application/vnd.ms-excel.slicer+xml"/>
  <Override PartName="/xl/charts/chart45.xml" ContentType="application/vnd.openxmlformats-officedocument.drawingml.chart+xml"/>
  <Override PartName="/xl/charts/style46.xml" ContentType="application/vnd.ms-office.chartstyle+xml"/>
  <Override PartName="/xl/charts/colors46.xml" ContentType="application/vnd.ms-office.chartcolorstyle+xml"/>
  <Override PartName="/xl/charts/chart46.xml" ContentType="application/vnd.openxmlformats-officedocument.drawingml.chart+xml"/>
  <Override PartName="/xl/charts/style47.xml" ContentType="application/vnd.ms-office.chartstyle+xml"/>
  <Override PartName="/xl/charts/colors47.xml" ContentType="application/vnd.ms-office.chartcolorstyle+xml"/>
  <Override PartName="/xl/charts/chart47.xml" ContentType="application/vnd.openxmlformats-officedocument.drawingml.chart+xml"/>
  <Override PartName="/xl/charts/style48.xml" ContentType="application/vnd.ms-office.chartstyle+xml"/>
  <Override PartName="/xl/charts/colors48.xml" ContentType="application/vnd.ms-office.chartcolorstyle+xml"/>
  <Override PartName="/xl/charts/chart48.xml" ContentType="application/vnd.openxmlformats-officedocument.drawingml.chart+xml"/>
  <Override PartName="/xl/charts/style49.xml" ContentType="application/vnd.ms-office.chartstyle+xml"/>
  <Override PartName="/xl/charts/colors49.xml" ContentType="application/vnd.ms-office.chartcolorstyle+xml"/>
  <Override PartName="/xl/charts/chart49.xml" ContentType="application/vnd.openxmlformats-officedocument.drawingml.chart+xml"/>
  <Override PartName="/xl/charts/style50.xml" ContentType="application/vnd.ms-office.chartstyle+xml"/>
  <Override PartName="/xl/charts/colors50.xml" ContentType="application/vnd.ms-office.chartcolorstyle+xml"/>
  <Override PartName="/xl/charts/chart50.xml" ContentType="application/vnd.openxmlformats-officedocument.drawingml.chart+xml"/>
  <Override PartName="/xl/charts/style51.xml" ContentType="application/vnd.ms-office.chartstyle+xml"/>
  <Override PartName="/xl/charts/colors51.xml" ContentType="application/vnd.ms-office.chartcolorstyle+xml"/>
  <Override PartName="/xl/charts/chart51.xml" ContentType="application/vnd.openxmlformats-officedocument.drawingml.chart+xml"/>
  <Override PartName="/xl/charts/style52.xml" ContentType="application/vnd.ms-office.chartstyle+xml"/>
  <Override PartName="/xl/charts/colors52.xml" ContentType="application/vnd.ms-office.chartcolorstyle+xml"/>
  <Override PartName="/xl/charts/chart52.xml" ContentType="application/vnd.openxmlformats-officedocument.drawingml.chart+xml"/>
  <Override PartName="/xl/charts/style53.xml" ContentType="application/vnd.ms-office.chartstyle+xml"/>
  <Override PartName="/xl/charts/colors53.xml" ContentType="application/vnd.ms-office.chartcolorstyle+xml"/>
  <Override PartName="/xl/charts/chart53.xml" ContentType="application/vnd.openxmlformats-officedocument.drawingml.chart+xml"/>
  <Override PartName="/xl/charts/style54.xml" ContentType="application/vnd.ms-office.chartstyle+xml"/>
  <Override PartName="/xl/charts/colors54.xml" ContentType="application/vnd.ms-office.chartcolorstyle+xml"/>
  <Override PartName="/xl/charts/chart54.xml" ContentType="application/vnd.openxmlformats-officedocument.drawingml.chart+xml"/>
  <Override PartName="/xl/charts/style55.xml" ContentType="application/vnd.ms-office.chartstyle+xml"/>
  <Override PartName="/xl/charts/colors55.xml" ContentType="application/vnd.ms-office.chartcolorstyle+xml"/>
  <Override PartName="/xl/charts/chart55.xml" ContentType="application/vnd.openxmlformats-officedocument.drawingml.chart+xml"/>
  <Override PartName="/xl/charts/style56.xml" ContentType="application/vnd.ms-office.chartstyle+xml"/>
  <Override PartName="/xl/charts/colors56.xml" ContentType="application/vnd.ms-office.chartcolorstyle+xml"/>
  <Override PartName="/xl/charts/chart56.xml" ContentType="application/vnd.openxmlformats-officedocument.drawingml.chart+xml"/>
  <Override PartName="/xl/charts/style57.xml" ContentType="application/vnd.ms-office.chartstyle+xml"/>
  <Override PartName="/xl/charts/colors57.xml" ContentType="application/vnd.ms-office.chartcolorstyle+xml"/>
  <Override PartName="/xl/charts/chart57.xml" ContentType="application/vnd.openxmlformats-officedocument.drawingml.chart+xml"/>
  <Override PartName="/xl/charts/style58.xml" ContentType="application/vnd.ms-office.chartstyle+xml"/>
  <Override PartName="/xl/charts/colors58.xml" ContentType="application/vnd.ms-office.chartcolorstyle+xml"/>
  <Override PartName="/xl/charts/chart58.xml" ContentType="application/vnd.openxmlformats-officedocument.drawingml.chart+xml"/>
  <Override PartName="/xl/charts/style59.xml" ContentType="application/vnd.ms-office.chartstyle+xml"/>
  <Override PartName="/xl/charts/colors59.xml" ContentType="application/vnd.ms-office.chartcolorstyle+xml"/>
  <Override PartName="/xl/charts/chart59.xml" ContentType="application/vnd.openxmlformats-officedocument.drawingml.chart+xml"/>
  <Override PartName="/xl/charts/style60.xml" ContentType="application/vnd.ms-office.chartstyle+xml"/>
  <Override PartName="/xl/charts/colors60.xml" ContentType="application/vnd.ms-office.chartcolorstyle+xml"/>
  <Override PartName="/xl/charts/chart60.xml" ContentType="application/vnd.openxmlformats-officedocument.drawingml.chart+xml"/>
  <Override PartName="/xl/charts/style61.xml" ContentType="application/vnd.ms-office.chartstyle+xml"/>
  <Override PartName="/xl/charts/colors61.xml" ContentType="application/vnd.ms-office.chartcolorstyle+xml"/>
  <Override PartName="/xl/charts/chart61.xml" ContentType="application/vnd.openxmlformats-officedocument.drawingml.chart+xml"/>
  <Override PartName="/xl/charts/style62.xml" ContentType="application/vnd.ms-office.chartstyle+xml"/>
  <Override PartName="/xl/charts/colors62.xml" ContentType="application/vnd.ms-office.chartcolorstyle+xml"/>
  <Override PartName="/xl/charts/chart62.xml" ContentType="application/vnd.openxmlformats-officedocument.drawingml.chart+xml"/>
  <Override PartName="/xl/charts/style63.xml" ContentType="application/vnd.ms-office.chartstyle+xml"/>
  <Override PartName="/xl/charts/colors63.xml" ContentType="application/vnd.ms-office.chartcolorstyle+xml"/>
  <Override PartName="/xl/charts/chart63.xml" ContentType="application/vnd.openxmlformats-officedocument.drawingml.chart+xml"/>
  <Override PartName="/xl/charts/style64.xml" ContentType="application/vnd.ms-office.chartstyle+xml"/>
  <Override PartName="/xl/charts/colors64.xml" ContentType="application/vnd.ms-office.chartcolorstyle+xml"/>
  <Override PartName="/xl/charts/chart64.xml" ContentType="application/vnd.openxmlformats-officedocument.drawingml.chart+xml"/>
  <Override PartName="/xl/charts/style65.xml" ContentType="application/vnd.ms-office.chartstyle+xml"/>
  <Override PartName="/xl/charts/colors65.xml" ContentType="application/vnd.ms-office.chartcolorstyle+xml"/>
  <Override PartName="/xl/charts/chart65.xml" ContentType="application/vnd.openxmlformats-officedocument.drawingml.chart+xml"/>
  <Override PartName="/xl/charts/style66.xml" ContentType="application/vnd.ms-office.chartstyle+xml"/>
  <Override PartName="/xl/charts/colors66.xml" ContentType="application/vnd.ms-office.chartcolorstyle+xml"/>
  <Override PartName="/xl/charts/chart66.xml" ContentType="application/vnd.openxmlformats-officedocument.drawingml.chart+xml"/>
  <Override PartName="/xl/charts/style67.xml" ContentType="application/vnd.ms-office.chartstyle+xml"/>
  <Override PartName="/xl/charts/colors67.xml" ContentType="application/vnd.ms-office.chartcolorstyle+xml"/>
  <Override PartName="/xl/charts/chart67.xml" ContentType="application/vnd.openxmlformats-officedocument.drawingml.chart+xml"/>
  <Override PartName="/xl/charts/style68.xml" ContentType="application/vnd.ms-office.chartstyle+xml"/>
  <Override PartName="/xl/charts/colors68.xml" ContentType="application/vnd.ms-office.chartcolorsty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HP\Desktop\TDI Project\SQL\CAPSTONE Project\"/>
    </mc:Choice>
  </mc:AlternateContent>
  <xr:revisionPtr revIDLastSave="0" documentId="13_ncr:1_{8EDB38A3-29B9-474E-B8A4-F53116D5FA58}" xr6:coauthVersionLast="47" xr6:coauthVersionMax="47" xr10:uidLastSave="{00000000-0000-0000-0000-000000000000}"/>
  <bookViews>
    <workbookView xWindow="0" yWindow="0" windowWidth="24000" windowHeight="12900" firstSheet="3" activeTab="12" xr2:uid="{FB5CBA03-B56C-459C-9513-E07892F15CD5}"/>
  </bookViews>
  <sheets>
    <sheet name="Pivot table" sheetId="2" r:id="rId1"/>
    <sheet name="Sales Agents pivot" sheetId="17" r:id="rId2"/>
    <sheet name="Sheet1" sheetId="11" state="hidden" r:id="rId3"/>
    <sheet name="Dashboard" sheetId="12" r:id="rId4"/>
    <sheet name="Customers" sheetId="16" r:id="rId5"/>
    <sheet name="Products Tables" sheetId="4" state="hidden" r:id="rId6"/>
    <sheet name="Products" sheetId="13" r:id="rId7"/>
    <sheet name="Sales agents" sheetId="14" r:id="rId8"/>
    <sheet name="Opportunity" sheetId="15" r:id="rId9"/>
    <sheet name="Sheet2" sheetId="10" state="hidden" r:id="rId10"/>
    <sheet name="Opportunity Trend Tables" sheetId="7" state="hidden" r:id="rId11"/>
    <sheet name="Customers Tables" sheetId="8" state="hidden" r:id="rId12"/>
    <sheet name="Sales agents Tables" sheetId="1" r:id="rId13"/>
  </sheets>
  <definedNames>
    <definedName name="_xlnm._FilterDatabase" localSheetId="0" hidden="1">'Pivot table'!$E$1:$F$15</definedName>
    <definedName name="_xlchart.v1.0" hidden="1">'Pivot table'!$O$62:$O$71</definedName>
    <definedName name="_xlchart.v1.1" hidden="1">'Pivot table'!$P$61</definedName>
    <definedName name="_xlchart.v1.2" hidden="1">'Pivot table'!$P$62:$P$71</definedName>
    <definedName name="_xlchart.v1.3" hidden="1">'Pivot table'!$Q$61</definedName>
    <definedName name="_xlchart.v1.4" hidden="1">'Pivot table'!$Q$62:$Q$71</definedName>
    <definedName name="_xlcn.WorksheetConnection_SalesagentsTablesA1C111" hidden="1">'Sales agents Tables'!$A$1:$C$11</definedName>
    <definedName name="_xlcn.WorksheetConnection_SQL.xlsxTable11" hidden="1">Table1[]</definedName>
    <definedName name="_xlcn.WorksheetConnection_SQL.xlsxTable21" hidden="1">Table2[]</definedName>
    <definedName name="_xlcn.WorksheetConnection_SQL.xlsxTable31" hidden="1">Table3[]</definedName>
    <definedName name="_xlcn.WorksheetConnection_SQL.xlsxTable41" hidden="1">Table4[]</definedName>
    <definedName name="_xlcn.WorksheetConnection_SQL.xlsxTable51" hidden="1">Table5[]</definedName>
    <definedName name="Slicer_product">#N/A</definedName>
    <definedName name="Slicer_product1">#N/A</definedName>
    <definedName name="Slicer_regional_office">#N/A</definedName>
    <definedName name="Slicer_regional_office1">#N/A</definedName>
    <definedName name="Slicer_sales_agent">#N/A</definedName>
  </definedNames>
  <calcPr calcId="191029"/>
  <pivotCaches>
    <pivotCache cacheId="29" r:id="rId14"/>
    <pivotCache cacheId="34" r:id="rId15"/>
    <pivotCache cacheId="39" r:id="rId16"/>
    <pivotCache cacheId="42" r:id="rId17"/>
    <pivotCache cacheId="45" r:id="rId18"/>
    <pivotCache cacheId="48" r:id="rId19"/>
    <pivotCache cacheId="52" r:id="rId20"/>
    <pivotCache cacheId="55" r:id="rId21"/>
    <pivotCache cacheId="58" r:id="rId22"/>
    <pivotCache cacheId="62" r:id="rId23"/>
    <pivotCache cacheId="65" r:id="rId24"/>
    <pivotCache cacheId="68" r:id="rId25"/>
    <pivotCache cacheId="71" r:id="rId26"/>
    <pivotCache cacheId="75" r:id="rId27"/>
    <pivotCache cacheId="79" r:id="rId28"/>
    <pivotCache cacheId="83" r:id="rId29"/>
    <pivotCache cacheId="86" r:id="rId30"/>
    <pivotCache cacheId="90" r:id="rId31"/>
    <pivotCache cacheId="93" r:id="rId32"/>
    <pivotCache cacheId="96" r:id="rId33"/>
    <pivotCache cacheId="100" r:id="rId34"/>
    <pivotCache cacheId="104" r:id="rId35"/>
    <pivotCache cacheId="107" r:id="rId36"/>
    <pivotCache cacheId="110" r:id="rId37"/>
    <pivotCache cacheId="113" r:id="rId38"/>
  </pivotCaches>
  <extLst>
    <ext xmlns:x14="http://schemas.microsoft.com/office/spreadsheetml/2009/9/main" uri="{BBE1A952-AA13-448e-AADC-164F8A28A991}">
      <x14:slicerCaches>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ales agents Tables!$A$1:$C$11"/>
          <x15:modelTable id="Table1" name="Table1" connection="WorksheetConnection_SQL.xlsx!Table1"/>
          <x15:modelTable id="Table3" name="Table3" connection="WorksheetConnection_SQL.xlsx!Table3"/>
          <x15:modelTable id="Table2" name="Table2" connection="WorksheetConnection_SQL.xlsx!Table2"/>
          <x15:modelTable id="Table4" name="Table4" connection="WorksheetConnection_SQL.xlsx!Table4"/>
          <x15:modelTable id="Table5" name="Table5" connection="WorksheetConnection_SQL.xlsx!Table5"/>
        </x15:modelTables>
      </x15:dataModel>
    </ext>
  </extLst>
</workbook>
</file>

<file path=xl/calcChain.xml><?xml version="1.0" encoding="utf-8"?>
<calcChain xmlns="http://schemas.openxmlformats.org/spreadsheetml/2006/main">
  <c r="R2" i="11" l="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M2" i="8"/>
  <c r="M3" i="8"/>
  <c r="M4" i="8"/>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270" i="7"/>
  <c r="R271" i="7"/>
  <c r="R272" i="7"/>
  <c r="R273" i="7"/>
  <c r="R274" i="7"/>
  <c r="R275" i="7"/>
  <c r="R276" i="7"/>
  <c r="R277" i="7"/>
  <c r="R278" i="7"/>
  <c r="R279" i="7"/>
  <c r="R280" i="7"/>
  <c r="R281" i="7"/>
  <c r="R282" i="7"/>
  <c r="R283" i="7"/>
  <c r="R284" i="7"/>
  <c r="R285" i="7"/>
  <c r="R286" i="7"/>
  <c r="R287" i="7"/>
  <c r="R288" i="7"/>
  <c r="R289" i="7"/>
  <c r="R290" i="7"/>
  <c r="R291" i="7"/>
  <c r="R292" i="7"/>
  <c r="R293" i="7"/>
  <c r="R294" i="7"/>
  <c r="R295" i="7"/>
  <c r="R296" i="7"/>
  <c r="R297" i="7"/>
  <c r="R298" i="7"/>
  <c r="R299" i="7"/>
  <c r="R300" i="7"/>
  <c r="R301" i="7"/>
  <c r="R302" i="7"/>
  <c r="R303" i="7"/>
  <c r="R304" i="7"/>
  <c r="R305" i="7"/>
  <c r="R306" i="7"/>
  <c r="R307" i="7"/>
  <c r="R308" i="7"/>
  <c r="R309" i="7"/>
  <c r="R310" i="7"/>
  <c r="R311" i="7"/>
  <c r="R312" i="7"/>
  <c r="R313" i="7"/>
  <c r="R314" i="7"/>
  <c r="R315" i="7"/>
  <c r="R316" i="7"/>
  <c r="R317" i="7"/>
  <c r="R318" i="7"/>
  <c r="R319" i="7"/>
  <c r="R320" i="7"/>
  <c r="R321" i="7"/>
  <c r="R322" i="7"/>
  <c r="R323" i="7"/>
  <c r="R324" i="7"/>
  <c r="R325" i="7"/>
  <c r="R326" i="7"/>
  <c r="R327" i="7"/>
  <c r="R328" i="7"/>
  <c r="R329" i="7"/>
  <c r="R330" i="7"/>
  <c r="R331" i="7"/>
  <c r="R332" i="7"/>
  <c r="R333" i="7"/>
  <c r="R334" i="7"/>
  <c r="R335" i="7"/>
  <c r="R336" i="7"/>
  <c r="R337" i="7"/>
  <c r="R338" i="7"/>
  <c r="R339" i="7"/>
  <c r="R340" i="7"/>
  <c r="R341" i="7"/>
  <c r="R342" i="7"/>
  <c r="R343" i="7"/>
  <c r="R344" i="7"/>
  <c r="R345" i="7"/>
  <c r="R346" i="7"/>
  <c r="R347" i="7"/>
  <c r="R348" i="7"/>
  <c r="R349" i="7"/>
  <c r="R350" i="7"/>
  <c r="R351" i="7"/>
  <c r="R352" i="7"/>
  <c r="R353" i="7"/>
  <c r="R354" i="7"/>
  <c r="R355" i="7"/>
  <c r="R356" i="7"/>
  <c r="R357" i="7"/>
  <c r="R358" i="7"/>
  <c r="R359" i="7"/>
  <c r="R360" i="7"/>
  <c r="R361" i="7"/>
  <c r="R362" i="7"/>
  <c r="R363" i="7"/>
  <c r="R364" i="7"/>
  <c r="R365" i="7"/>
  <c r="R366" i="7"/>
  <c r="R367" i="7"/>
  <c r="R368" i="7"/>
  <c r="R369" i="7"/>
  <c r="R370" i="7"/>
  <c r="R371" i="7"/>
  <c r="R372" i="7"/>
  <c r="R373" i="7"/>
  <c r="R374" i="7"/>
  <c r="R375" i="7"/>
  <c r="R376" i="7"/>
  <c r="R377" i="7"/>
  <c r="R378" i="7"/>
  <c r="R379" i="7"/>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M2"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H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47C85F-FD93-4633-8A72-69E02080D81E}"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E2CFB96-5B6C-4ED2-9B3D-9125BB2E8A62}" name="WorksheetConnection_Sales agents Tables!$A$1:$C$11" type="102" refreshedVersion="7" minRefreshableVersion="5">
    <extLst>
      <ext xmlns:x15="http://schemas.microsoft.com/office/spreadsheetml/2010/11/main" uri="{DE250136-89BD-433C-8126-D09CA5730AF9}">
        <x15:connection id="Range" autoDelete="1">
          <x15:rangePr sourceName="_xlcn.WorksheetConnection_SalesagentsTablesA1C111"/>
        </x15:connection>
      </ext>
    </extLst>
  </connection>
  <connection id="3" xr16:uid="{75A2AB03-D42E-4170-A54D-6E981E9922F5}" name="WorksheetConnection_SQL.xlsx!Table1" type="102" refreshedVersion="7" minRefreshableVersion="5">
    <extLst>
      <ext xmlns:x15="http://schemas.microsoft.com/office/spreadsheetml/2010/11/main" uri="{DE250136-89BD-433C-8126-D09CA5730AF9}">
        <x15:connection id="Table1">
          <x15:rangePr sourceName="_xlcn.WorksheetConnection_SQL.xlsxTable11"/>
        </x15:connection>
      </ext>
    </extLst>
  </connection>
  <connection id="4" xr16:uid="{C651D735-4A3E-4713-87D3-70B4E28B8B27}" name="WorksheetConnection_SQL.xlsx!Table2" type="102" refreshedVersion="7" minRefreshableVersion="5">
    <extLst>
      <ext xmlns:x15="http://schemas.microsoft.com/office/spreadsheetml/2010/11/main" uri="{DE250136-89BD-433C-8126-D09CA5730AF9}">
        <x15:connection id="Table2">
          <x15:rangePr sourceName="_xlcn.WorksheetConnection_SQL.xlsxTable21"/>
        </x15:connection>
      </ext>
    </extLst>
  </connection>
  <connection id="5" xr16:uid="{B0A42E79-718E-4D9A-8D71-4AF54FEF0DDD}" name="WorksheetConnection_SQL.xlsx!Table3" type="102" refreshedVersion="7" minRefreshableVersion="5">
    <extLst>
      <ext xmlns:x15="http://schemas.microsoft.com/office/spreadsheetml/2010/11/main" uri="{DE250136-89BD-433C-8126-D09CA5730AF9}">
        <x15:connection id="Table3">
          <x15:rangePr sourceName="_xlcn.WorksheetConnection_SQL.xlsxTable31"/>
        </x15:connection>
      </ext>
    </extLst>
  </connection>
  <connection id="6" xr16:uid="{4F158B1F-7495-4E96-A37C-CEE9547D698B}" name="WorksheetConnection_SQL.xlsx!Table4" type="102" refreshedVersion="7" minRefreshableVersion="5">
    <extLst>
      <ext xmlns:x15="http://schemas.microsoft.com/office/spreadsheetml/2010/11/main" uri="{DE250136-89BD-433C-8126-D09CA5730AF9}">
        <x15:connection id="Table4">
          <x15:rangePr sourceName="_xlcn.WorksheetConnection_SQL.xlsxTable41"/>
        </x15:connection>
      </ext>
    </extLst>
  </connection>
  <connection id="7" xr16:uid="{59003AEC-D655-4B74-86EF-CF8A5F194662}" name="WorksheetConnection_SQL.xlsx!Table5" type="102" refreshedVersion="7" minRefreshableVersion="5">
    <extLst>
      <ext xmlns:x15="http://schemas.microsoft.com/office/spreadsheetml/2010/11/main" uri="{DE250136-89BD-433C-8126-D09CA5730AF9}">
        <x15:connection id="Table5">
          <x15:rangePr sourceName="_xlcn.WorksheetConnection_SQL.xlsxTable51"/>
        </x15:connection>
      </ext>
    </extLst>
  </connection>
</connections>
</file>

<file path=xl/sharedStrings.xml><?xml version="1.0" encoding="utf-8"?>
<sst xmlns="http://schemas.openxmlformats.org/spreadsheetml/2006/main" count="28903" uniqueCount="228">
  <si>
    <t>sales_agent</t>
  </si>
  <si>
    <t>Deal Count</t>
  </si>
  <si>
    <t>Won Deals</t>
  </si>
  <si>
    <t>Darcel Schlecht</t>
  </si>
  <si>
    <t>Vicki Laflamme</t>
  </si>
  <si>
    <t>Anna Snelling</t>
  </si>
  <si>
    <t>Kary Hendrixson</t>
  </si>
  <si>
    <t>Kami Bicknell</t>
  </si>
  <si>
    <t>Versie Hillebrand</t>
  </si>
  <si>
    <t>Zane Levy</t>
  </si>
  <si>
    <t>Cassey Cress</t>
  </si>
  <si>
    <t>Jonathan Berthelot</t>
  </si>
  <si>
    <t>Gladys Colclough</t>
  </si>
  <si>
    <t>Grand Total</t>
  </si>
  <si>
    <t>Sum of Deal Count</t>
  </si>
  <si>
    <t>Sum of Won Deals</t>
  </si>
  <si>
    <t>Sales Agent</t>
  </si>
  <si>
    <t>regional_office</t>
  </si>
  <si>
    <t>product</t>
  </si>
  <si>
    <t>Deal_Revenue</t>
  </si>
  <si>
    <t>Expected_Revenue</t>
  </si>
  <si>
    <t>Avg_Revenue</t>
  </si>
  <si>
    <t>Net_Profit</t>
  </si>
  <si>
    <t>Central</t>
  </si>
  <si>
    <t>GTX Pro</t>
  </si>
  <si>
    <t>James Ascencio</t>
  </si>
  <si>
    <t>West</t>
  </si>
  <si>
    <t>GTX Plus Pro</t>
  </si>
  <si>
    <t>Hayden Neloms</t>
  </si>
  <si>
    <t>MG Advanced</t>
  </si>
  <si>
    <t>Reed Clapper</t>
  </si>
  <si>
    <t>East</t>
  </si>
  <si>
    <t>Donn Cantrell</t>
  </si>
  <si>
    <t>Daniell Hammack</t>
  </si>
  <si>
    <t>Elease Gluck</t>
  </si>
  <si>
    <t>GTK 500</t>
  </si>
  <si>
    <t>Corliss Cosme</t>
  </si>
  <si>
    <t>Maureen Marcano</t>
  </si>
  <si>
    <t>Rosalina Dieter</t>
  </si>
  <si>
    <t>Marty Freudenburg</t>
  </si>
  <si>
    <t>Rosie Papadopoulos</t>
  </si>
  <si>
    <t>Cecily Lampkin</t>
  </si>
  <si>
    <t>Boris Faz</t>
  </si>
  <si>
    <t>Lajuana Vencill</t>
  </si>
  <si>
    <t>Moses Frase</t>
  </si>
  <si>
    <t>Markita Hansen</t>
  </si>
  <si>
    <t>Niesha Huffines</t>
  </si>
  <si>
    <t>Wilburn Farren</t>
  </si>
  <si>
    <t>Garret Kinder</t>
  </si>
  <si>
    <t>Violet Mclelland</t>
  </si>
  <si>
    <t>GTX Plus Basic</t>
  </si>
  <si>
    <t>GTX Basic</t>
  </si>
  <si>
    <t>MG Special</t>
  </si>
  <si>
    <t>Row Labels</t>
  </si>
  <si>
    <t>Sum of Deal_Revenue</t>
  </si>
  <si>
    <t>(All)</t>
  </si>
  <si>
    <t>Ongoing Deals</t>
  </si>
  <si>
    <t>Conversion_Rate</t>
  </si>
  <si>
    <t>Win_Rate</t>
  </si>
  <si>
    <t>Sum of Conversion_Rate</t>
  </si>
  <si>
    <t>Sum of Win_Rate</t>
  </si>
  <si>
    <t>close_date</t>
  </si>
  <si>
    <t>Month</t>
  </si>
  <si>
    <t>Year</t>
  </si>
  <si>
    <t>March</t>
  </si>
  <si>
    <t>April</t>
  </si>
  <si>
    <t>May</t>
  </si>
  <si>
    <t>June</t>
  </si>
  <si>
    <t>July</t>
  </si>
  <si>
    <t>August</t>
  </si>
  <si>
    <t>September</t>
  </si>
  <si>
    <t>October</t>
  </si>
  <si>
    <t>November</t>
  </si>
  <si>
    <t>December</t>
  </si>
  <si>
    <t>2017</t>
  </si>
  <si>
    <t>Revenue_generated</t>
  </si>
  <si>
    <t>Sum of Revenue_generated</t>
  </si>
  <si>
    <t>Mar</t>
  </si>
  <si>
    <t>Apr</t>
  </si>
  <si>
    <t>Jun</t>
  </si>
  <si>
    <t>Oct</t>
  </si>
  <si>
    <t>Dec</t>
  </si>
  <si>
    <t>Aug</t>
  </si>
  <si>
    <t>Sep</t>
  </si>
  <si>
    <t>Nov</t>
  </si>
  <si>
    <t>Jul</t>
  </si>
  <si>
    <t>deal_stage</t>
  </si>
  <si>
    <t>Lost</t>
  </si>
  <si>
    <t>Engaging</t>
  </si>
  <si>
    <t>Prospecting</t>
  </si>
  <si>
    <t>Won</t>
  </si>
  <si>
    <t>Sum of GTX Pro</t>
  </si>
  <si>
    <t>Sum of GTX Plus Pro</t>
  </si>
  <si>
    <t>Sum of MG Advanced</t>
  </si>
  <si>
    <t>Sum of GTX Plus Basic</t>
  </si>
  <si>
    <t>Sum of GTX Basic</t>
  </si>
  <si>
    <t>Sum of GTK 500</t>
  </si>
  <si>
    <t>Sum of MG Special</t>
  </si>
  <si>
    <t>product_count</t>
  </si>
  <si>
    <t>Opportunity_Count</t>
  </si>
  <si>
    <t>engage_date</t>
  </si>
  <si>
    <t>NULL</t>
  </si>
  <si>
    <t>Sum of Opportunity_Count</t>
  </si>
  <si>
    <t>January</t>
  </si>
  <si>
    <t>February</t>
  </si>
  <si>
    <t>2016</t>
  </si>
  <si>
    <t>Customer</t>
  </si>
  <si>
    <t>Annual_Revenue(USD)</t>
  </si>
  <si>
    <t>Kan-code</t>
  </si>
  <si>
    <t>Hottechi</t>
  </si>
  <si>
    <t>Konex</t>
  </si>
  <si>
    <t>Xx-holding</t>
  </si>
  <si>
    <t>Initech</t>
  </si>
  <si>
    <t>Scotfind</t>
  </si>
  <si>
    <t>Treequote</t>
  </si>
  <si>
    <t>Ganjaflex</t>
  </si>
  <si>
    <t>Fasehatice</t>
  </si>
  <si>
    <t>Dontechi</t>
  </si>
  <si>
    <t>Sum of Annual_Revenue(USD)</t>
  </si>
  <si>
    <t>Acme Corporation</t>
  </si>
  <si>
    <t>Betasoloin</t>
  </si>
  <si>
    <t>Betatech</t>
  </si>
  <si>
    <t>Bioholding</t>
  </si>
  <si>
    <t>Bioplex</t>
  </si>
  <si>
    <t>Blackzim</t>
  </si>
  <si>
    <t>Bluth Company</t>
  </si>
  <si>
    <t>Bubba Gump</t>
  </si>
  <si>
    <t>Cancity</t>
  </si>
  <si>
    <t>Cheers</t>
  </si>
  <si>
    <t>Codehow</t>
  </si>
  <si>
    <t>Condax</t>
  </si>
  <si>
    <t>Conecom</t>
  </si>
  <si>
    <t>Dalttechnology</t>
  </si>
  <si>
    <t>dambase</t>
  </si>
  <si>
    <t>Domzoom</t>
  </si>
  <si>
    <t>Doncon</t>
  </si>
  <si>
    <t>Donquadtech</t>
  </si>
  <si>
    <t>Donware</t>
  </si>
  <si>
    <t>Faxquote</t>
  </si>
  <si>
    <t>Finhigh</t>
  </si>
  <si>
    <t>Finjob</t>
  </si>
  <si>
    <t>Funholding</t>
  </si>
  <si>
    <t>Gekko &amp; Co</t>
  </si>
  <si>
    <t>Genco Pura Olive Oil Company</t>
  </si>
  <si>
    <t>Globex Corporation</t>
  </si>
  <si>
    <t>Gogozoom</t>
  </si>
  <si>
    <t>Golddex</t>
  </si>
  <si>
    <t>Goodsilron</t>
  </si>
  <si>
    <t>Green-Plus</t>
  </si>
  <si>
    <t>Groovestreet</t>
  </si>
  <si>
    <t>Hatfan</t>
  </si>
  <si>
    <t>Inity</t>
  </si>
  <si>
    <t>Isdom</t>
  </si>
  <si>
    <t>Iselectrics</t>
  </si>
  <si>
    <t>J-Texon</t>
  </si>
  <si>
    <t>Kinnamplus</t>
  </si>
  <si>
    <t>Konmatfix</t>
  </si>
  <si>
    <t>Labdrill</t>
  </si>
  <si>
    <t>Lexiqvolax</t>
  </si>
  <si>
    <t>Massive Dynamic</t>
  </si>
  <si>
    <t>Mathtouch</t>
  </si>
  <si>
    <t>Nam-zim</t>
  </si>
  <si>
    <t>Newex</t>
  </si>
  <si>
    <t>Ontomedia</t>
  </si>
  <si>
    <t>Opentech</t>
  </si>
  <si>
    <t>Plexzap</t>
  </si>
  <si>
    <t>Plusstrip</t>
  </si>
  <si>
    <t>Plussunin</t>
  </si>
  <si>
    <t>Rangreen</t>
  </si>
  <si>
    <t>Rantouch</t>
  </si>
  <si>
    <t>Ron-tech</t>
  </si>
  <si>
    <t>Rundofase</t>
  </si>
  <si>
    <t>Scottech</t>
  </si>
  <si>
    <t>Silis</t>
  </si>
  <si>
    <t>Singletechno</t>
  </si>
  <si>
    <t>Sonron</t>
  </si>
  <si>
    <t>Stanredtax</t>
  </si>
  <si>
    <t>Statholdings</t>
  </si>
  <si>
    <t>Streethex</t>
  </si>
  <si>
    <t>Sumace</t>
  </si>
  <si>
    <t>Sunnamplex</t>
  </si>
  <si>
    <t>The New York Inquirer</t>
  </si>
  <si>
    <t>Toughzap</t>
  </si>
  <si>
    <t>Umbrella Corporation</t>
  </si>
  <si>
    <t>Vehement Capital Partners</t>
  </si>
  <si>
    <t>Warephase</t>
  </si>
  <si>
    <t>Xx-zobam</t>
  </si>
  <si>
    <t>Y-corporation</t>
  </si>
  <si>
    <t>Yearin</t>
  </si>
  <si>
    <t>Zathunicon</t>
  </si>
  <si>
    <t>Zencorporation</t>
  </si>
  <si>
    <t>Zoomit</t>
  </si>
  <si>
    <t>Zotware</t>
  </si>
  <si>
    <t>Zumgoity</t>
  </si>
  <si>
    <t>Total Units Purchased</t>
  </si>
  <si>
    <t>Sum of Total Units Purchased</t>
  </si>
  <si>
    <t>Prospects</t>
  </si>
  <si>
    <t>Ongoing</t>
  </si>
  <si>
    <t>Sum of Won</t>
  </si>
  <si>
    <t>Sum of Lost</t>
  </si>
  <si>
    <t>sector</t>
  </si>
  <si>
    <t>Product_Count</t>
  </si>
  <si>
    <t>retail</t>
  </si>
  <si>
    <t>technology</t>
  </si>
  <si>
    <t>medical</t>
  </si>
  <si>
    <t>software</t>
  </si>
  <si>
    <t>marketing</t>
  </si>
  <si>
    <t>finance</t>
  </si>
  <si>
    <t>telecommunications</t>
  </si>
  <si>
    <t>entertainment</t>
  </si>
  <si>
    <t>services</t>
  </si>
  <si>
    <t>employment</t>
  </si>
  <si>
    <t>Sum of Product_Count</t>
  </si>
  <si>
    <t>account</t>
  </si>
  <si>
    <t>Revenue</t>
  </si>
  <si>
    <t>Sum of Revenue</t>
  </si>
  <si>
    <t>Sum of Avg_Revenue</t>
  </si>
  <si>
    <t>Sum of Net_Profit</t>
  </si>
  <si>
    <t>Order_Qty</t>
  </si>
  <si>
    <t>Sum of Order_Qty</t>
  </si>
  <si>
    <t>Customers</t>
  </si>
  <si>
    <t>Units_Sold</t>
  </si>
  <si>
    <t>Sum of Units_Sold</t>
  </si>
  <si>
    <t>Product Count</t>
  </si>
  <si>
    <t>Sum of Product Count</t>
  </si>
  <si>
    <t xml:space="preserve">Lost  </t>
  </si>
  <si>
    <t xml:space="preserve">Won </t>
  </si>
  <si>
    <t>deal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</si>
</sst>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_-[$$-409]* #,##0.00_ ;_-[$$-409]* \-#,##0.00\ ;_-[$$-409]* &quot;-&quot;??_ ;_-@_ "/>
    <numFmt numFmtId="165" formatCode="0.0"/>
  </numFmts>
  <fonts count="3" x14ac:knownFonts="1">
    <font>
      <sz val="11"/>
      <color theme="1"/>
      <name val="Trebuchet MS"/>
      <family val="2"/>
      <scheme val="minor"/>
    </font>
    <font>
      <sz val="11"/>
      <color theme="1"/>
      <name val="Trebuchet MS"/>
      <family val="2"/>
      <scheme val="minor"/>
    </font>
    <font>
      <sz val="8"/>
      <name val="Trebuchet MS"/>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49" fontId="0" fillId="0" borderId="0" xfId="0" applyNumberFormat="1"/>
    <xf numFmtId="164" fontId="0" fillId="0" borderId="0" xfId="1" applyNumberFormat="1" applyFont="1"/>
    <xf numFmtId="0" fontId="0" fillId="0" borderId="0" xfId="0" applyAlignment="1">
      <alignment horizontal="left" indent="1"/>
    </xf>
    <xf numFmtId="2" fontId="0" fillId="0" borderId="0" xfId="0" applyNumberFormat="1"/>
    <xf numFmtId="165" fontId="0" fillId="0" borderId="0" xfId="0" applyNumberFormat="1"/>
    <xf numFmtId="1" fontId="0" fillId="0" borderId="0" xfId="0" applyNumberFormat="1"/>
    <xf numFmtId="14" fontId="0" fillId="0" borderId="0" xfId="0" applyNumberFormat="1"/>
    <xf numFmtId="164" fontId="0" fillId="0" borderId="0" xfId="0" applyNumberFormat="1"/>
  </cellXfs>
  <cellStyles count="2">
    <cellStyle name="Currency" xfId="1" builtinId="4"/>
    <cellStyle name="Normal" xfId="0" builtinId="0"/>
  </cellStyles>
  <dxfs count="116">
    <dxf>
      <numFmt numFmtId="0" formatCode="General"/>
    </dxf>
    <dxf>
      <numFmt numFmtId="0" formatCode="General"/>
    </dxf>
    <dxf>
      <numFmt numFmtId="19" formatCode="dd/mm/yyyy"/>
    </dxf>
    <dxf>
      <numFmt numFmtId="164" formatCode="_-[$$-409]* #,##0.00_ ;_-[$$-409]* \-#,##0.00\ ;_-[$$-409]* &quot;-&quot;??_ ;_-@_ "/>
    </dxf>
    <dxf>
      <numFmt numFmtId="164" formatCode="_-[$$-409]* #,##0.00_ ;_-[$$-409]* \-#,##0.00\ ;_-[$$-409]* &quot;-&quot;??_ ;_-@_ "/>
    </dxf>
    <dxf>
      <numFmt numFmtId="30" formatCode="@"/>
    </dxf>
    <dxf>
      <numFmt numFmtId="2" formatCode="0.00"/>
    </dxf>
    <dxf>
      <numFmt numFmtId="2" formatCode="0.00"/>
    </dxf>
    <dxf>
      <numFmt numFmtId="1" formatCode="0"/>
    </dxf>
    <dxf>
      <numFmt numFmtId="1" formatCode="0"/>
    </dxf>
    <dxf>
      <numFmt numFmtId="1" formatCode="0"/>
    </dxf>
    <dxf>
      <numFmt numFmtId="30" formatCode="@"/>
    </dxf>
    <dxf>
      <numFmt numFmtId="164" formatCode="_-[$$-409]* #,##0.00_ ;_-[$$-409]* \-#,##0.00\ ;_-[$$-409]* &quot;-&quot;??_ ;_-@_ "/>
    </dxf>
    <dxf>
      <numFmt numFmtId="30" formatCode="@"/>
    </dxf>
    <dxf>
      <numFmt numFmtId="164" formatCode="_-[$$-409]* #,##0.00_ ;_-[$$-409]* \-#,##0.00\ ;_-[$$-409]* &quot;-&quot;??_ ;_-@_ "/>
    </dxf>
    <dxf>
      <numFmt numFmtId="164" formatCode="_-[$$-409]* #,##0.00_ ;_-[$$-409]* \-#,##0.00\ ;_-[$$-409]* &quot;-&quot;??_ ;_-@_ "/>
    </dxf>
    <dxf>
      <numFmt numFmtId="164" formatCode="_-[$$-409]* #,##0.00_ ;_-[$$-409]* \-#,##0.00\ ;_-[$$-409]* &quot;-&quot;??_ ;_-@_ "/>
    </dxf>
    <dxf>
      <numFmt numFmtId="30" formatCode="@"/>
    </dxf>
    <dxf>
      <numFmt numFmtId="30" formatCode="@"/>
    </dxf>
    <dxf>
      <numFmt numFmtId="30" formatCode="@"/>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_-[$$-409]* #,##0.00_ ;_-[$$-409]* \-#,##0.00\ ;_-[$$-409]* &quot;-&quot;??_ ;_-@_ "/>
    </dxf>
    <dxf>
      <numFmt numFmtId="30" formatCode="@"/>
    </dxf>
    <dxf>
      <numFmt numFmtId="164" formatCode="_-[$$-409]* #,##0.00_ ;_-[$$-409]* \-#,##0.00\ ;_-[$$-409]* &quot;-&quot;??_ ;_-@_ "/>
    </dxf>
    <dxf>
      <numFmt numFmtId="30" formatCode="@"/>
    </dxf>
    <dxf>
      <numFmt numFmtId="164" formatCode="_-[$$-409]* #,##0.00_ ;_-[$$-409]* \-#,##0.00\ ;_-[$$-409]* &quot;-&quot;??_ ;_-@_ "/>
    </dxf>
    <dxf>
      <numFmt numFmtId="164" formatCode="_-[$$-409]* #,##0.00_ ;_-[$$-409]* \-#,##0.00\ ;_-[$$-409]* &quot;-&quot;??_ ;_-@_ "/>
    </dxf>
    <dxf>
      <numFmt numFmtId="30" formatCode="@"/>
    </dxf>
    <dxf>
      <numFmt numFmtId="164" formatCode="_-[$$-409]* #,##0.00_ ;_-[$$-409]* \-#,##0.00\ ;_-[$$-409]* &quot;-&quot;??_ ;_-@_ "/>
    </dxf>
    <dxf>
      <numFmt numFmtId="164" formatCode="_-[$$-409]* #,##0.00_ ;_-[$$-409]* \-#,##0.00\ ;_-[$$-409]* &quot;-&quot;??_ ;_-@_ "/>
    </dxf>
    <dxf>
      <numFmt numFmtId="30" formatCode="@"/>
    </dxf>
    <dxf>
      <numFmt numFmtId="1" formatCode="0"/>
    </dxf>
    <dxf>
      <numFmt numFmtId="1" formatCode="0"/>
    </dxf>
    <dxf>
      <numFmt numFmtId="1" formatCode="0"/>
    </dxf>
    <dxf>
      <numFmt numFmtId="1" formatCode="0"/>
    </dxf>
    <dxf>
      <numFmt numFmtId="1" formatCode="0"/>
    </dxf>
    <dxf>
      <numFmt numFmtId="30" formatCode="@"/>
    </dxf>
    <dxf>
      <numFmt numFmtId="30" formatCode="@"/>
    </dxf>
    <dxf>
      <numFmt numFmtId="1" formatCode="0"/>
    </dxf>
    <dxf>
      <numFmt numFmtId="1" formatCode="0"/>
    </dxf>
    <dxf>
      <numFmt numFmtId="1" formatCode="0"/>
    </dxf>
    <dxf>
      <numFmt numFmtId="1" formatCode="0"/>
    </dxf>
    <dxf>
      <numFmt numFmtId="30" formatCode="@"/>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0" formatCode="@"/>
    </dxf>
    <dxf>
      <numFmt numFmtId="164" formatCode="_-[$$-409]* #,##0.00_ ;_-[$$-409]* \-#,##0.00\ ;_-[$$-409]* &quot;-&quot;??_ ;_-@_ "/>
    </dxf>
    <dxf>
      <numFmt numFmtId="30" formatCode="@"/>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19" formatCode="dd/mm/yyyy"/>
    </dxf>
    <dxf>
      <numFmt numFmtId="1" formatCode="0"/>
    </dxf>
    <dxf>
      <numFmt numFmtId="0" formatCode="General"/>
    </dxf>
    <dxf>
      <numFmt numFmtId="0" formatCode="General"/>
    </dxf>
    <dxf>
      <numFmt numFmtId="19" formatCode="dd/mm/yyyy"/>
    </dxf>
    <dxf>
      <numFmt numFmtId="1" formatCode="0"/>
    </dxf>
    <dxf>
      <numFmt numFmtId="0" formatCode="General"/>
    </dxf>
    <dxf>
      <numFmt numFmtId="0" formatCode="General"/>
    </dxf>
    <dxf>
      <numFmt numFmtId="19" formatCode="dd/mm/yyyy"/>
    </dxf>
    <dxf>
      <numFmt numFmtId="1" formatCode="0"/>
    </dxf>
    <dxf>
      <numFmt numFmtId="0" formatCode="General"/>
    </dxf>
    <dxf>
      <numFmt numFmtId="19" formatCode="dd/mm/yyyy"/>
    </dxf>
    <dxf>
      <numFmt numFmtId="1" formatCode="0"/>
    </dxf>
    <dxf>
      <numFmt numFmtId="164" formatCode="_-[$$-409]* #,##0.00_ ;_-[$$-409]* \-#,##0.00\ ;_-[$$-409]* &quot;-&quot;??_ ;_-@_ "/>
    </dxf>
    <dxf>
      <numFmt numFmtId="165" formatCode="0.0"/>
    </dxf>
    <dxf>
      <numFmt numFmtId="30" formatCode="@"/>
    </dxf>
    <dxf>
      <numFmt numFmtId="30" formatCode="@"/>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0" formatCode="@"/>
    </dxf>
    <dxf>
      <numFmt numFmtId="19" formatCode="dd/mm/yyyy"/>
    </dxf>
    <dxf>
      <numFmt numFmtId="164" formatCode="_-[$$-409]* #,##0.00_ ;_-[$$-409]* \-#,##0.00\ ;_-[$$-409]* &quot;-&quot;??_ ;_-@_ "/>
    </dxf>
    <dxf>
      <numFmt numFmtId="164" formatCode="_-[$$-409]* #,##0.00_ ;_-[$$-409]* \-#,##0.00\ ;_-[$$-409]* &quot;-&quot;??_ ;_-@_ "/>
    </dxf>
    <dxf>
      <numFmt numFmtId="30" formatCode="@"/>
    </dxf>
    <dxf>
      <numFmt numFmtId="30" formatCode="@"/>
    </dxf>
    <dxf>
      <numFmt numFmtId="164" formatCode="_-[$$-409]* #,##0.00_ ;_-[$$-409]* \-#,##0.00\ ;_-[$$-409]* &quot;-&quot;??_ ;_-@_ "/>
    </dxf>
    <dxf>
      <numFmt numFmtId="164" formatCode="_-[$$-409]* #,##0.00_ ;_-[$$-409]* \-#,##0.00\ ;_-[$$-409]* &quot;-&quot;??_ ;_-@_ "/>
    </dxf>
    <dxf>
      <numFmt numFmtId="164" formatCode="_-[$$-409]* #,##0.00_ ;_-[$$-409]* \-#,##0.00\ ;_-[$$-409]* &quot;-&quot;??_ ;_-@_ "/>
    </dxf>
    <dxf>
      <numFmt numFmtId="30" formatCode="@"/>
    </dxf>
    <dxf>
      <numFmt numFmtId="0" formatCode="General"/>
    </dxf>
    <dxf>
      <numFmt numFmtId="19" formatCode="dd/mm/yyyy"/>
    </dxf>
    <dxf>
      <numFmt numFmtId="164" formatCode="_-[$$-409]* #,##0.00_ ;_-[$$-409]* \-#,##0.00\ ;_-[$$-409]* &quot;-&quot;??_ ;_-@_ "/>
    </dxf>
    <dxf>
      <numFmt numFmtId="164" formatCode="_-[$$-409]* #,##0.00_ ;_-[$$-409]* \-#,##0.00\ ;_-[$$-409]* &quot;-&quot;??_ ;_-@_ "/>
    </dxf>
    <dxf>
      <numFmt numFmtId="30" formatCode="@"/>
    </dxf>
    <dxf>
      <numFmt numFmtId="1" formatCode="0"/>
    </dxf>
    <dxf>
      <numFmt numFmtId="30" formatCode="@"/>
    </dxf>
    <dxf>
      <numFmt numFmtId="0" formatCode="General"/>
    </dxf>
    <dxf>
      <numFmt numFmtId="1" formatCode="0"/>
    </dxf>
    <dxf>
      <numFmt numFmtId="19" formatCode="dd/mm/yyyy"/>
    </dxf>
    <dxf>
      <numFmt numFmtId="30" formatCode="@"/>
    </dxf>
    <dxf>
      <numFmt numFmtId="1" formatCode="0"/>
    </dxf>
    <dxf>
      <numFmt numFmtId="164" formatCode="_-[$$-409]* #,##0.00_ ;_-[$$-409]* \-#,##0.00\ ;_-[$$-409]* &quot;-&quot;??_ ;_-@_ "/>
    </dxf>
    <dxf>
      <numFmt numFmtId="19" formatCode="dd/mm/yyyy"/>
    </dxf>
    <dxf>
      <numFmt numFmtId="30" formatCode="@"/>
    </dxf>
  </dxfs>
  <tableStyles count="0" defaultTableStyle="TableStyleMedium2" defaultPivotStyle="PivotStyleLight16"/>
  <colors>
    <mruColors>
      <color rgb="FFF8F8F8"/>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34" Type="http://schemas.openxmlformats.org/officeDocument/2006/relationships/pivotCacheDefinition" Target="pivotCache/pivotCacheDefinition21.xml"/><Relationship Id="rId42" Type="http://schemas.microsoft.com/office/2007/relationships/slicerCache" Target="slicerCaches/slicerCache4.xml"/><Relationship Id="rId47" Type="http://schemas.openxmlformats.org/officeDocument/2006/relationships/sharedStrings" Target="sharedStrings.xml"/><Relationship Id="rId50" Type="http://schemas.openxmlformats.org/officeDocument/2006/relationships/customXml" Target="../customXml/item1.xml"/><Relationship Id="rId55" Type="http://schemas.openxmlformats.org/officeDocument/2006/relationships/customXml" Target="../customXml/item6.xml"/><Relationship Id="rId63"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ivotCacheDefinition" Target="pivotCache/pivotCacheDefinition1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pivotCacheDefinition" Target="pivotCache/pivotCacheDefinition19.xml"/><Relationship Id="rId37" Type="http://schemas.openxmlformats.org/officeDocument/2006/relationships/pivotCacheDefinition" Target="pivotCache/pivotCacheDefinition24.xml"/><Relationship Id="rId40" Type="http://schemas.microsoft.com/office/2007/relationships/slicerCache" Target="slicerCaches/slicerCache2.xml"/><Relationship Id="rId45" Type="http://schemas.openxmlformats.org/officeDocument/2006/relationships/connections" Target="connections.xml"/><Relationship Id="rId53" Type="http://schemas.openxmlformats.org/officeDocument/2006/relationships/customXml" Target="../customXml/item4.xml"/><Relationship Id="rId58" Type="http://schemas.openxmlformats.org/officeDocument/2006/relationships/customXml" Target="../customXml/item9.xml"/><Relationship Id="rId5" Type="http://schemas.openxmlformats.org/officeDocument/2006/relationships/worksheet" Target="worksheets/sheet5.xml"/><Relationship Id="rId61" Type="http://schemas.openxmlformats.org/officeDocument/2006/relationships/customXml" Target="../customXml/item12.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pivotCacheDefinition" Target="pivotCache/pivotCacheDefinition17.xml"/><Relationship Id="rId35" Type="http://schemas.openxmlformats.org/officeDocument/2006/relationships/pivotCacheDefinition" Target="pivotCache/pivotCacheDefinition22.xml"/><Relationship Id="rId43" Type="http://schemas.microsoft.com/office/2007/relationships/slicerCache" Target="slicerCaches/slicerCache5.xml"/><Relationship Id="rId48" Type="http://schemas.openxmlformats.org/officeDocument/2006/relationships/powerPivotData" Target="model/item.data"/><Relationship Id="rId56" Type="http://schemas.openxmlformats.org/officeDocument/2006/relationships/customXml" Target="../customXml/item7.xml"/><Relationship Id="rId64"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pivotCacheDefinition" Target="pivotCache/pivotCacheDefinition20.xml"/><Relationship Id="rId38" Type="http://schemas.openxmlformats.org/officeDocument/2006/relationships/pivotCacheDefinition" Target="pivotCache/pivotCacheDefinition25.xml"/><Relationship Id="rId46" Type="http://schemas.openxmlformats.org/officeDocument/2006/relationships/styles" Target="styles.xml"/><Relationship Id="rId59" Type="http://schemas.openxmlformats.org/officeDocument/2006/relationships/customXml" Target="../customXml/item10.xml"/><Relationship Id="rId20" Type="http://schemas.openxmlformats.org/officeDocument/2006/relationships/pivotCacheDefinition" Target="pivotCache/pivotCacheDefinition7.xml"/><Relationship Id="rId41" Type="http://schemas.microsoft.com/office/2007/relationships/slicerCache" Target="slicerCaches/slicerCache3.xml"/><Relationship Id="rId54" Type="http://schemas.openxmlformats.org/officeDocument/2006/relationships/customXml" Target="../customXml/item5.xml"/><Relationship Id="rId62"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pivotCacheDefinition" Target="pivotCache/pivotCacheDefinition23.xml"/><Relationship Id="rId49" Type="http://schemas.openxmlformats.org/officeDocument/2006/relationships/calcChain" Target="calcChain.xml"/><Relationship Id="rId57" Type="http://schemas.openxmlformats.org/officeDocument/2006/relationships/customXml" Target="../customXml/item8.xml"/><Relationship Id="rId10" Type="http://schemas.openxmlformats.org/officeDocument/2006/relationships/worksheet" Target="worksheets/sheet10.xml"/><Relationship Id="rId31" Type="http://schemas.openxmlformats.org/officeDocument/2006/relationships/pivotCacheDefinition" Target="pivotCache/pivotCacheDefinition18.xml"/><Relationship Id="rId44" Type="http://schemas.openxmlformats.org/officeDocument/2006/relationships/theme" Target="theme/theme1.xml"/><Relationship Id="rId52" Type="http://schemas.openxmlformats.org/officeDocument/2006/relationships/customXml" Target="../customXml/item3.xml"/><Relationship Id="rId60" Type="http://schemas.openxmlformats.org/officeDocument/2006/relationships/customXml" Target="../customXml/item11.xml"/><Relationship Id="rId65"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7.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5.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6.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7.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8.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9.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0.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1.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2.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3.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4.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5.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6.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7.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8.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59.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0.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1.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2.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3.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4.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5.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6.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7.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table!PivotTable20</c:name>
    <c:fmtId val="22"/>
  </c:pivotSource>
  <c:chart>
    <c:title>
      <c:tx>
        <c:rich>
          <a:bodyPr rot="0" spcFirstLastPara="1" vertOverflow="ellipsis" vert="horz" wrap="square" anchor="ctr" anchorCtr="1"/>
          <a:lstStyle/>
          <a:p>
            <a:pPr algn="l">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a:t>
            </a:r>
            <a:r>
              <a:rPr lang="en-US" b="0" cap="none" spc="0" baseline="0">
                <a:ln w="0"/>
                <a:solidFill>
                  <a:schemeClr val="tx1"/>
                </a:solidFill>
                <a:effectLst>
                  <a:outerShdw blurRad="38100" dist="19050" dir="2700000" algn="tl" rotWithShape="0">
                    <a:schemeClr val="dk1">
                      <a:alpha val="40000"/>
                    </a:schemeClr>
                  </a:outerShdw>
                </a:effectLst>
              </a:rPr>
              <a:t> 10 Customers by their Company's Revenue</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1.0681605135064408E-2"/>
          <c:y val="8.0592603122043218E-3"/>
        </c:manualLayout>
      </c:layout>
      <c:overlay val="0"/>
      <c:spPr>
        <a:noFill/>
        <a:ln>
          <a:noFill/>
        </a:ln>
        <a:effectLst/>
      </c:spPr>
      <c:txPr>
        <a:bodyPr rot="0" spcFirstLastPara="1" vertOverflow="ellipsis" vert="horz" wrap="square" anchor="ctr" anchorCtr="1"/>
        <a:lstStyle/>
        <a:p>
          <a:pPr algn="l">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table'!$I$41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table'!$H$42:$H$52</c:f>
              <c:strCache>
                <c:ptCount val="10"/>
                <c:pt idx="0">
                  <c:v>Dontechi</c:v>
                </c:pt>
                <c:pt idx="1">
                  <c:v>Fasehatice</c:v>
                </c:pt>
                <c:pt idx="2">
                  <c:v>Ganjaflex</c:v>
                </c:pt>
                <c:pt idx="3">
                  <c:v>Treequote</c:v>
                </c:pt>
                <c:pt idx="4">
                  <c:v>Scotfind</c:v>
                </c:pt>
                <c:pt idx="5">
                  <c:v>Initech</c:v>
                </c:pt>
                <c:pt idx="6">
                  <c:v>Xx-holding</c:v>
                </c:pt>
                <c:pt idx="7">
                  <c:v>Konex</c:v>
                </c:pt>
                <c:pt idx="8">
                  <c:v>Hottechi</c:v>
                </c:pt>
                <c:pt idx="9">
                  <c:v>Kan-code</c:v>
                </c:pt>
              </c:strCache>
            </c:strRef>
          </c:cat>
          <c:val>
            <c:numRef>
              <c:f>'Pivot table'!$I$42:$I$52</c:f>
              <c:numCache>
                <c:formatCode>General</c:formatCode>
                <c:ptCount val="10"/>
                <c:pt idx="0">
                  <c:v>4618</c:v>
                </c:pt>
                <c:pt idx="1">
                  <c:v>4968.9102000000003</c:v>
                </c:pt>
                <c:pt idx="2">
                  <c:v>5158.71</c:v>
                </c:pt>
                <c:pt idx="3">
                  <c:v>5266.0897999999997</c:v>
                </c:pt>
                <c:pt idx="4">
                  <c:v>6354.8701000000001</c:v>
                </c:pt>
                <c:pt idx="5">
                  <c:v>6395.0497999999998</c:v>
                </c:pt>
                <c:pt idx="6">
                  <c:v>7537.2402000000002</c:v>
                </c:pt>
                <c:pt idx="7">
                  <c:v>7708.3798999999999</c:v>
                </c:pt>
                <c:pt idx="8">
                  <c:v>8170.3798999999999</c:v>
                </c:pt>
                <c:pt idx="9">
                  <c:v>11698.0303</c:v>
                </c:pt>
              </c:numCache>
            </c:numRef>
          </c:val>
          <c:extLst>
            <c:ext xmlns:c16="http://schemas.microsoft.com/office/drawing/2014/chart" uri="{C3380CC4-5D6E-409C-BE32-E72D297353CC}">
              <c16:uniqueId val="{00000000-774E-41CA-A6BC-18132193B418}"/>
            </c:ext>
          </c:extLst>
        </c:ser>
        <c:dLbls>
          <c:showLegendKey val="0"/>
          <c:showVal val="0"/>
          <c:showCatName val="0"/>
          <c:showSerName val="0"/>
          <c:showPercent val="0"/>
          <c:showBubbleSize val="0"/>
        </c:dLbls>
        <c:gapWidth val="182"/>
        <c:axId val="1068225632"/>
        <c:axId val="1068226464"/>
      </c:barChart>
      <c:catAx>
        <c:axId val="106822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26464"/>
        <c:crosses val="autoZero"/>
        <c:auto val="1"/>
        <c:lblAlgn val="ctr"/>
        <c:lblOffset val="100"/>
        <c:noMultiLvlLbl val="0"/>
      </c:catAx>
      <c:valAx>
        <c:axId val="1068226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2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table!PivotTable10</c:name>
    <c:fmtId val="6"/>
  </c:pivotSource>
  <c:chart>
    <c:title>
      <c:tx>
        <c:rich>
          <a:bodyPr rot="0" spcFirstLastPara="1" vertOverflow="ellipsis" vert="horz" wrap="square" anchor="ctr" anchorCtr="1"/>
          <a:lstStyle/>
          <a:p>
            <a:pPr algn="l">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a:t>
            </a:r>
            <a:r>
              <a:rPr lang="en-GB" b="0" cap="none" spc="0" baseline="0">
                <a:ln w="0"/>
                <a:solidFill>
                  <a:schemeClr val="tx1"/>
                </a:solidFill>
                <a:effectLst>
                  <a:outerShdw blurRad="38100" dist="19050" dir="2700000" algn="tl" rotWithShape="0">
                    <a:schemeClr val="dk1">
                      <a:alpha val="40000"/>
                    </a:schemeClr>
                  </a:outerShdw>
                </a:effectLst>
              </a:rPr>
              <a:t> 10 Customers by Avg Close_Value</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2.377330932929344E-3"/>
          <c:y val="0"/>
        </c:manualLayout>
      </c:layout>
      <c:overlay val="0"/>
      <c:spPr>
        <a:noFill/>
        <a:ln>
          <a:noFill/>
        </a:ln>
        <a:effectLst/>
      </c:spPr>
      <c:txPr>
        <a:bodyPr rot="0" spcFirstLastPara="1" vertOverflow="ellipsis" vert="horz" wrap="square" anchor="ctr" anchorCtr="1"/>
        <a:lstStyle/>
        <a:p>
          <a:pPr algn="l">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0452759880206"/>
          <c:y val="0.22808498995178744"/>
          <c:w val="0.87753018372703417"/>
          <c:h val="0.40387284922717992"/>
        </c:manualLayout>
      </c:layout>
      <c:barChart>
        <c:barDir val="col"/>
        <c:grouping val="clustered"/>
        <c:varyColors val="0"/>
        <c:ser>
          <c:idx val="0"/>
          <c:order val="0"/>
          <c:tx>
            <c:strRef>
              <c:f>'Pivot table'!$H$54</c:f>
              <c:strCache>
                <c:ptCount val="1"/>
                <c:pt idx="0">
                  <c:v>Total</c:v>
                </c:pt>
              </c:strCache>
            </c:strRef>
          </c:tx>
          <c:spPr>
            <a:solidFill>
              <a:schemeClr val="accent1"/>
            </a:solidFill>
            <a:ln>
              <a:noFill/>
            </a:ln>
            <a:effectLst/>
          </c:spPr>
          <c:invertIfNegative val="0"/>
          <c:cat>
            <c:strRef>
              <c:f>'Pivot table'!$G$55:$G$65</c:f>
              <c:strCache>
                <c:ptCount val="10"/>
                <c:pt idx="0">
                  <c:v>Cheers</c:v>
                </c:pt>
                <c:pt idx="1">
                  <c:v>Xx-holding</c:v>
                </c:pt>
                <c:pt idx="2">
                  <c:v>Goodsilron</c:v>
                </c:pt>
                <c:pt idx="3">
                  <c:v>Mathtouch</c:v>
                </c:pt>
                <c:pt idx="4">
                  <c:v>Umbrella Corporation</c:v>
                </c:pt>
                <c:pt idx="5">
                  <c:v>Zotware</c:v>
                </c:pt>
                <c:pt idx="6">
                  <c:v>Labdrill</c:v>
                </c:pt>
                <c:pt idx="7">
                  <c:v>Ontomedia</c:v>
                </c:pt>
                <c:pt idx="8">
                  <c:v>Plexzap</c:v>
                </c:pt>
                <c:pt idx="9">
                  <c:v>Vehement Capital Partners</c:v>
                </c:pt>
              </c:strCache>
            </c:strRef>
          </c:cat>
          <c:val>
            <c:numRef>
              <c:f>'Pivot table'!$H$55:$H$65</c:f>
              <c:numCache>
                <c:formatCode>General</c:formatCode>
                <c:ptCount val="10"/>
                <c:pt idx="0">
                  <c:v>2200.2222222222199</c:v>
                </c:pt>
                <c:pt idx="1">
                  <c:v>2143.7594936708902</c:v>
                </c:pt>
                <c:pt idx="2">
                  <c:v>2074.1136363636401</c:v>
                </c:pt>
                <c:pt idx="3">
                  <c:v>2016.53086419753</c:v>
                </c:pt>
                <c:pt idx="4">
                  <c:v>1983.1298701298699</c:v>
                </c:pt>
                <c:pt idx="5">
                  <c:v>1976.2714285714301</c:v>
                </c:pt>
                <c:pt idx="6">
                  <c:v>1973.0422535211301</c:v>
                </c:pt>
                <c:pt idx="7">
                  <c:v>1966.0357142857099</c:v>
                </c:pt>
                <c:pt idx="8">
                  <c:v>1959.13513513514</c:v>
                </c:pt>
                <c:pt idx="9">
                  <c:v>1956.7192982456099</c:v>
                </c:pt>
              </c:numCache>
            </c:numRef>
          </c:val>
          <c:extLst>
            <c:ext xmlns:c16="http://schemas.microsoft.com/office/drawing/2014/chart" uri="{C3380CC4-5D6E-409C-BE32-E72D297353CC}">
              <c16:uniqueId val="{00000000-812C-48E2-AE14-7B13280BD254}"/>
            </c:ext>
          </c:extLst>
        </c:ser>
        <c:dLbls>
          <c:showLegendKey val="0"/>
          <c:showVal val="0"/>
          <c:showCatName val="0"/>
          <c:showSerName val="0"/>
          <c:showPercent val="0"/>
          <c:showBubbleSize val="0"/>
        </c:dLbls>
        <c:gapWidth val="219"/>
        <c:overlap val="-27"/>
        <c:axId val="1153316847"/>
        <c:axId val="1153315599"/>
      </c:barChart>
      <c:catAx>
        <c:axId val="115331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53315599"/>
        <c:crosses val="autoZero"/>
        <c:auto val="1"/>
        <c:lblAlgn val="ctr"/>
        <c:lblOffset val="100"/>
        <c:noMultiLvlLbl val="0"/>
      </c:catAx>
      <c:valAx>
        <c:axId val="11533155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5331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table!PivotTable15</c:name>
    <c:fmtId val="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Performance</a:t>
            </a:r>
            <a:r>
              <a:rPr lang="en-US" b="0" cap="none" spc="0" baseline="0">
                <a:ln w="0"/>
                <a:solidFill>
                  <a:schemeClr val="tx1"/>
                </a:solidFill>
                <a:effectLst>
                  <a:outerShdw blurRad="38100" dist="19050" dir="2700000" algn="tl" rotWithShape="0">
                    <a:schemeClr val="dk1">
                      <a:alpha val="40000"/>
                    </a:schemeClr>
                  </a:outerShdw>
                </a:effectLst>
              </a:rPr>
              <a:t> of Sectors by Close value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table'!$A$65:$A$75</c:f>
              <c:strCache>
                <c:ptCount val="10"/>
                <c:pt idx="0">
                  <c:v>retail</c:v>
                </c:pt>
                <c:pt idx="1">
                  <c:v>technology</c:v>
                </c:pt>
                <c:pt idx="2">
                  <c:v>medical</c:v>
                </c:pt>
                <c:pt idx="3">
                  <c:v>software</c:v>
                </c:pt>
                <c:pt idx="4">
                  <c:v>finance</c:v>
                </c:pt>
                <c:pt idx="5">
                  <c:v>marketing</c:v>
                </c:pt>
                <c:pt idx="6">
                  <c:v>entertainment</c:v>
                </c:pt>
                <c:pt idx="7">
                  <c:v>telecommunications</c:v>
                </c:pt>
                <c:pt idx="8">
                  <c:v>services</c:v>
                </c:pt>
                <c:pt idx="9">
                  <c:v>employment</c:v>
                </c:pt>
              </c:strCache>
            </c:strRef>
          </c:cat>
          <c:val>
            <c:numRef>
              <c:f>'Pivot table'!$B$65:$B$75</c:f>
              <c:numCache>
                <c:formatCode>General</c:formatCode>
                <c:ptCount val="10"/>
                <c:pt idx="0">
                  <c:v>1867528</c:v>
                </c:pt>
                <c:pt idx="1">
                  <c:v>1515487</c:v>
                </c:pt>
                <c:pt idx="2">
                  <c:v>1359595</c:v>
                </c:pt>
                <c:pt idx="3">
                  <c:v>1077934</c:v>
                </c:pt>
                <c:pt idx="4">
                  <c:v>950908</c:v>
                </c:pt>
                <c:pt idx="5">
                  <c:v>922321</c:v>
                </c:pt>
                <c:pt idx="6">
                  <c:v>689007</c:v>
                </c:pt>
                <c:pt idx="7">
                  <c:v>653574</c:v>
                </c:pt>
                <c:pt idx="8">
                  <c:v>533006</c:v>
                </c:pt>
                <c:pt idx="9">
                  <c:v>436174</c:v>
                </c:pt>
              </c:numCache>
            </c:numRef>
          </c:val>
          <c:extLst>
            <c:ext xmlns:c16="http://schemas.microsoft.com/office/drawing/2014/chart" uri="{C3380CC4-5D6E-409C-BE32-E72D297353CC}">
              <c16:uniqueId val="{00000000-2D29-45FC-A95B-88BF28C07932}"/>
            </c:ext>
          </c:extLst>
        </c:ser>
        <c:dLbls>
          <c:showLegendKey val="0"/>
          <c:showVal val="0"/>
          <c:showCatName val="0"/>
          <c:showSerName val="0"/>
          <c:showPercent val="0"/>
          <c:showBubbleSize val="0"/>
        </c:dLbls>
        <c:gapWidth val="182"/>
        <c:axId val="1153080303"/>
        <c:axId val="1153092367"/>
      </c:barChart>
      <c:catAx>
        <c:axId val="115308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3092367"/>
        <c:crosses val="autoZero"/>
        <c:auto val="1"/>
        <c:lblAlgn val="ctr"/>
        <c:lblOffset val="100"/>
        <c:noMultiLvlLbl val="0"/>
      </c:catAx>
      <c:valAx>
        <c:axId val="1153092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308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table!PivotTable23</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Customers by</a:t>
            </a:r>
            <a:r>
              <a:rPr lang="en-GB" b="0" cap="none" spc="0" baseline="0">
                <a:ln w="0"/>
                <a:solidFill>
                  <a:schemeClr val="tx1"/>
                </a:solidFill>
                <a:effectLst>
                  <a:outerShdw blurRad="38100" dist="19050" dir="2700000" algn="tl" rotWithShape="0">
                    <a:schemeClr val="dk1">
                      <a:alpha val="40000"/>
                    </a:schemeClr>
                  </a:outerShdw>
                </a:effectLst>
              </a:rPr>
              <a:t> Order Qty</a:t>
            </a:r>
            <a:endParaRPr lang="en-GB"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table'!$L$47</c:f>
              <c:strCache>
                <c:ptCount val="1"/>
                <c:pt idx="0">
                  <c:v>Total</c:v>
                </c:pt>
              </c:strCache>
            </c:strRef>
          </c:tx>
          <c:spPr>
            <a:solidFill>
              <a:schemeClr val="accent1"/>
            </a:solidFill>
            <a:ln>
              <a:noFill/>
            </a:ln>
            <a:effectLst/>
          </c:spPr>
          <c:invertIfNegative val="0"/>
          <c:cat>
            <c:strRef>
              <c:f>'Pivot table'!$K$48:$K$59</c:f>
              <c:strCache>
                <c:ptCount val="11"/>
                <c:pt idx="0">
                  <c:v>Hottechi</c:v>
                </c:pt>
                <c:pt idx="1">
                  <c:v>Kan-code</c:v>
                </c:pt>
                <c:pt idx="2">
                  <c:v>Konex</c:v>
                </c:pt>
                <c:pt idx="3">
                  <c:v>Condax</c:v>
                </c:pt>
                <c:pt idx="4">
                  <c:v>Dontechi</c:v>
                </c:pt>
                <c:pt idx="5">
                  <c:v>Codehow</c:v>
                </c:pt>
                <c:pt idx="6">
                  <c:v>Isdom</c:v>
                </c:pt>
                <c:pt idx="7">
                  <c:v>Treequote</c:v>
                </c:pt>
                <c:pt idx="8">
                  <c:v>Inity</c:v>
                </c:pt>
                <c:pt idx="9">
                  <c:v>Singletechno</c:v>
                </c:pt>
                <c:pt idx="10">
                  <c:v>Ron-tech</c:v>
                </c:pt>
              </c:strCache>
            </c:strRef>
          </c:cat>
          <c:val>
            <c:numRef>
              <c:f>'Pivot table'!$L$48:$L$59</c:f>
              <c:numCache>
                <c:formatCode>General</c:formatCode>
                <c:ptCount val="11"/>
                <c:pt idx="0">
                  <c:v>200</c:v>
                </c:pt>
                <c:pt idx="1">
                  <c:v>196</c:v>
                </c:pt>
                <c:pt idx="2">
                  <c:v>178</c:v>
                </c:pt>
                <c:pt idx="3">
                  <c:v>170</c:v>
                </c:pt>
                <c:pt idx="4">
                  <c:v>129</c:v>
                </c:pt>
                <c:pt idx="5">
                  <c:v>121</c:v>
                </c:pt>
                <c:pt idx="6">
                  <c:v>119</c:v>
                </c:pt>
                <c:pt idx="7">
                  <c:v>116</c:v>
                </c:pt>
                <c:pt idx="8">
                  <c:v>113</c:v>
                </c:pt>
                <c:pt idx="9">
                  <c:v>112</c:v>
                </c:pt>
                <c:pt idx="10">
                  <c:v>112</c:v>
                </c:pt>
              </c:numCache>
            </c:numRef>
          </c:val>
          <c:extLst>
            <c:ext xmlns:c16="http://schemas.microsoft.com/office/drawing/2014/chart" uri="{C3380CC4-5D6E-409C-BE32-E72D297353CC}">
              <c16:uniqueId val="{00000000-AFB9-4D80-9DB1-3D05E499C404}"/>
            </c:ext>
          </c:extLst>
        </c:ser>
        <c:dLbls>
          <c:showLegendKey val="0"/>
          <c:showVal val="0"/>
          <c:showCatName val="0"/>
          <c:showSerName val="0"/>
          <c:showPercent val="0"/>
          <c:showBubbleSize val="0"/>
        </c:dLbls>
        <c:gapWidth val="219"/>
        <c:overlap val="-27"/>
        <c:axId val="1072531504"/>
        <c:axId val="1072525680"/>
      </c:barChart>
      <c:catAx>
        <c:axId val="107253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5680"/>
        <c:crosses val="autoZero"/>
        <c:auto val="1"/>
        <c:lblAlgn val="ctr"/>
        <c:lblOffset val="100"/>
        <c:noMultiLvlLbl val="0"/>
      </c:catAx>
      <c:valAx>
        <c:axId val="107252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table!PivotTable24</c:name>
    <c:fmtId val="1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Customers by Count of Won Deals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table'!$N$47</c:f>
              <c:strCache>
                <c:ptCount val="1"/>
                <c:pt idx="0">
                  <c:v>Sum of Won</c:v>
                </c:pt>
              </c:strCache>
            </c:strRef>
          </c:tx>
          <c:spPr>
            <a:solidFill>
              <a:schemeClr val="accent2"/>
            </a:solidFill>
            <a:ln>
              <a:noFill/>
            </a:ln>
            <a:effectLst/>
          </c:spPr>
          <c:invertIfNegative val="0"/>
          <c:cat>
            <c:strRef>
              <c:f>'Pivot table'!$M$48:$M$58</c:f>
              <c:strCache>
                <c:ptCount val="10"/>
                <c:pt idx="0">
                  <c:v>Hottechi</c:v>
                </c:pt>
                <c:pt idx="1">
                  <c:v>Kan-code</c:v>
                </c:pt>
                <c:pt idx="2">
                  <c:v>Konex</c:v>
                </c:pt>
                <c:pt idx="3">
                  <c:v>Condax</c:v>
                </c:pt>
                <c:pt idx="4">
                  <c:v>Dontechi</c:v>
                </c:pt>
                <c:pt idx="5">
                  <c:v>Codehow</c:v>
                </c:pt>
                <c:pt idx="6">
                  <c:v>Ron-tech</c:v>
                </c:pt>
                <c:pt idx="7">
                  <c:v>Singletechno</c:v>
                </c:pt>
                <c:pt idx="8">
                  <c:v>Warephase</c:v>
                </c:pt>
                <c:pt idx="9">
                  <c:v>Rangreen</c:v>
                </c:pt>
              </c:strCache>
            </c:strRef>
          </c:cat>
          <c:val>
            <c:numRef>
              <c:f>'Pivot table'!$N$48:$N$58</c:f>
              <c:numCache>
                <c:formatCode>General</c:formatCode>
                <c:ptCount val="10"/>
                <c:pt idx="0">
                  <c:v>111</c:v>
                </c:pt>
                <c:pt idx="1">
                  <c:v>115</c:v>
                </c:pt>
                <c:pt idx="2">
                  <c:v>108</c:v>
                </c:pt>
                <c:pt idx="3">
                  <c:v>105</c:v>
                </c:pt>
                <c:pt idx="4">
                  <c:v>70</c:v>
                </c:pt>
                <c:pt idx="5">
                  <c:v>72</c:v>
                </c:pt>
                <c:pt idx="6">
                  <c:v>70</c:v>
                </c:pt>
                <c:pt idx="7">
                  <c:v>72</c:v>
                </c:pt>
                <c:pt idx="8">
                  <c:v>70</c:v>
                </c:pt>
                <c:pt idx="9">
                  <c:v>75</c:v>
                </c:pt>
              </c:numCache>
            </c:numRef>
          </c:val>
          <c:extLst>
            <c:ext xmlns:c16="http://schemas.microsoft.com/office/drawing/2014/chart" uri="{C3380CC4-5D6E-409C-BE32-E72D297353CC}">
              <c16:uniqueId val="{00000000-1AF0-49E8-B7CA-8A6CC81E4DAF}"/>
            </c:ext>
          </c:extLst>
        </c:ser>
        <c:ser>
          <c:idx val="1"/>
          <c:order val="1"/>
          <c:tx>
            <c:strRef>
              <c:f>'Pivot table'!$O$47</c:f>
              <c:strCache>
                <c:ptCount val="1"/>
                <c:pt idx="0">
                  <c:v>Sum of Lost</c:v>
                </c:pt>
              </c:strCache>
            </c:strRef>
          </c:tx>
          <c:spPr>
            <a:solidFill>
              <a:schemeClr val="accent4"/>
            </a:solidFill>
            <a:ln>
              <a:noFill/>
            </a:ln>
            <a:effectLst/>
          </c:spPr>
          <c:invertIfNegative val="0"/>
          <c:cat>
            <c:strRef>
              <c:f>'Pivot table'!$M$48:$M$58</c:f>
              <c:strCache>
                <c:ptCount val="10"/>
                <c:pt idx="0">
                  <c:v>Hottechi</c:v>
                </c:pt>
                <c:pt idx="1">
                  <c:v>Kan-code</c:v>
                </c:pt>
                <c:pt idx="2">
                  <c:v>Konex</c:v>
                </c:pt>
                <c:pt idx="3">
                  <c:v>Condax</c:v>
                </c:pt>
                <c:pt idx="4">
                  <c:v>Dontechi</c:v>
                </c:pt>
                <c:pt idx="5">
                  <c:v>Codehow</c:v>
                </c:pt>
                <c:pt idx="6">
                  <c:v>Ron-tech</c:v>
                </c:pt>
                <c:pt idx="7">
                  <c:v>Singletechno</c:v>
                </c:pt>
                <c:pt idx="8">
                  <c:v>Warephase</c:v>
                </c:pt>
                <c:pt idx="9">
                  <c:v>Rangreen</c:v>
                </c:pt>
              </c:strCache>
            </c:strRef>
          </c:cat>
          <c:val>
            <c:numRef>
              <c:f>'Pivot table'!$O$48:$O$58</c:f>
              <c:numCache>
                <c:formatCode>General</c:formatCode>
                <c:ptCount val="10"/>
                <c:pt idx="0">
                  <c:v>82</c:v>
                </c:pt>
                <c:pt idx="1">
                  <c:v>72</c:v>
                </c:pt>
                <c:pt idx="2">
                  <c:v>63</c:v>
                </c:pt>
                <c:pt idx="3">
                  <c:v>54</c:v>
                </c:pt>
                <c:pt idx="4">
                  <c:v>47</c:v>
                </c:pt>
                <c:pt idx="5">
                  <c:v>45</c:v>
                </c:pt>
                <c:pt idx="6">
                  <c:v>37</c:v>
                </c:pt>
                <c:pt idx="7">
                  <c:v>32</c:v>
                </c:pt>
                <c:pt idx="8">
                  <c:v>31</c:v>
                </c:pt>
                <c:pt idx="9">
                  <c:v>25</c:v>
                </c:pt>
              </c:numCache>
            </c:numRef>
          </c:val>
          <c:extLst>
            <c:ext xmlns:c16="http://schemas.microsoft.com/office/drawing/2014/chart" uri="{C3380CC4-5D6E-409C-BE32-E72D297353CC}">
              <c16:uniqueId val="{00000001-1AF0-49E8-B7CA-8A6CC81E4DAF}"/>
            </c:ext>
          </c:extLst>
        </c:ser>
        <c:dLbls>
          <c:showLegendKey val="0"/>
          <c:showVal val="0"/>
          <c:showCatName val="0"/>
          <c:showSerName val="0"/>
          <c:showPercent val="0"/>
          <c:showBubbleSize val="0"/>
        </c:dLbls>
        <c:gapWidth val="219"/>
        <c:overlap val="-27"/>
        <c:axId val="1066873136"/>
        <c:axId val="1194931248"/>
      </c:barChart>
      <c:catAx>
        <c:axId val="106687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4931248"/>
        <c:crosses val="autoZero"/>
        <c:auto val="1"/>
        <c:lblAlgn val="ctr"/>
        <c:lblOffset val="100"/>
        <c:noMultiLvlLbl val="0"/>
      </c:catAx>
      <c:valAx>
        <c:axId val="1194931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687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table!PivotTable25</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Performance</a:t>
            </a:r>
            <a:r>
              <a:rPr lang="en-GB" b="0" cap="none" spc="0" baseline="0">
                <a:ln w="0"/>
                <a:solidFill>
                  <a:schemeClr val="tx1"/>
                </a:solidFill>
                <a:effectLst>
                  <a:outerShdw blurRad="38100" dist="19050" dir="2700000" algn="tl" rotWithShape="0">
                    <a:schemeClr val="dk1">
                      <a:alpha val="40000"/>
                    </a:schemeClr>
                  </a:outerShdw>
                </a:effectLst>
              </a:rPr>
              <a:t> of Sectors by Order Qty and Opportunity</a:t>
            </a:r>
            <a:endParaRPr lang="en-GB"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table'!$B$51</c:f>
              <c:strCache>
                <c:ptCount val="1"/>
                <c:pt idx="0">
                  <c:v>Sum of Product_Count</c:v>
                </c:pt>
              </c:strCache>
            </c:strRef>
          </c:tx>
          <c:spPr>
            <a:solidFill>
              <a:schemeClr val="accent2"/>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table'!$B$52:$B$62</c:f>
              <c:numCache>
                <c:formatCode>General</c:formatCode>
                <c:ptCount val="10"/>
                <c:pt idx="0">
                  <c:v>1397</c:v>
                </c:pt>
                <c:pt idx="1">
                  <c:v>1165</c:v>
                </c:pt>
                <c:pt idx="2">
                  <c:v>1051</c:v>
                </c:pt>
                <c:pt idx="3">
                  <c:v>757</c:v>
                </c:pt>
                <c:pt idx="4">
                  <c:v>678</c:v>
                </c:pt>
                <c:pt idx="5">
                  <c:v>674</c:v>
                </c:pt>
                <c:pt idx="6">
                  <c:v>501</c:v>
                </c:pt>
                <c:pt idx="7">
                  <c:v>451</c:v>
                </c:pt>
                <c:pt idx="8">
                  <c:v>390</c:v>
                </c:pt>
                <c:pt idx="9">
                  <c:v>311</c:v>
                </c:pt>
              </c:numCache>
            </c:numRef>
          </c:val>
          <c:extLst>
            <c:ext xmlns:c16="http://schemas.microsoft.com/office/drawing/2014/chart" uri="{C3380CC4-5D6E-409C-BE32-E72D297353CC}">
              <c16:uniqueId val="{00000000-2B94-43D6-BA5C-B97C22BB4D73}"/>
            </c:ext>
          </c:extLst>
        </c:ser>
        <c:ser>
          <c:idx val="1"/>
          <c:order val="1"/>
          <c:tx>
            <c:strRef>
              <c:f>'Pivot table'!$C$51</c:f>
              <c:strCache>
                <c:ptCount val="1"/>
                <c:pt idx="0">
                  <c:v>Sum of Won</c:v>
                </c:pt>
              </c:strCache>
            </c:strRef>
          </c:tx>
          <c:spPr>
            <a:solidFill>
              <a:schemeClr val="accent4"/>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table'!$C$52:$C$62</c:f>
              <c:numCache>
                <c:formatCode>General</c:formatCode>
                <c:ptCount val="10"/>
                <c:pt idx="0">
                  <c:v>799</c:v>
                </c:pt>
                <c:pt idx="1">
                  <c:v>671</c:v>
                </c:pt>
                <c:pt idx="2">
                  <c:v>592</c:v>
                </c:pt>
                <c:pt idx="3">
                  <c:v>450</c:v>
                </c:pt>
                <c:pt idx="4">
                  <c:v>375</c:v>
                </c:pt>
                <c:pt idx="5">
                  <c:v>404</c:v>
                </c:pt>
                <c:pt idx="6">
                  <c:v>285</c:v>
                </c:pt>
                <c:pt idx="7">
                  <c:v>260</c:v>
                </c:pt>
                <c:pt idx="8">
                  <c:v>223</c:v>
                </c:pt>
                <c:pt idx="9">
                  <c:v>179</c:v>
                </c:pt>
              </c:numCache>
            </c:numRef>
          </c:val>
          <c:extLst>
            <c:ext xmlns:c16="http://schemas.microsoft.com/office/drawing/2014/chart" uri="{C3380CC4-5D6E-409C-BE32-E72D297353CC}">
              <c16:uniqueId val="{00000001-2B94-43D6-BA5C-B97C22BB4D73}"/>
            </c:ext>
          </c:extLst>
        </c:ser>
        <c:ser>
          <c:idx val="2"/>
          <c:order val="2"/>
          <c:tx>
            <c:strRef>
              <c:f>'Pivot table'!$D$51</c:f>
              <c:strCache>
                <c:ptCount val="1"/>
                <c:pt idx="0">
                  <c:v>Sum of Lost</c:v>
                </c:pt>
              </c:strCache>
            </c:strRef>
          </c:tx>
          <c:spPr>
            <a:solidFill>
              <a:schemeClr val="accent6"/>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table'!$D$52:$D$62</c:f>
              <c:numCache>
                <c:formatCode>General</c:formatCode>
                <c:ptCount val="10"/>
                <c:pt idx="0">
                  <c:v>468</c:v>
                </c:pt>
                <c:pt idx="1">
                  <c:v>387</c:v>
                </c:pt>
                <c:pt idx="2">
                  <c:v>358</c:v>
                </c:pt>
                <c:pt idx="3">
                  <c:v>254</c:v>
                </c:pt>
                <c:pt idx="4">
                  <c:v>238</c:v>
                </c:pt>
                <c:pt idx="5">
                  <c:v>219</c:v>
                </c:pt>
                <c:pt idx="6">
                  <c:v>171</c:v>
                </c:pt>
                <c:pt idx="7">
                  <c:v>142</c:v>
                </c:pt>
                <c:pt idx="8">
                  <c:v>129</c:v>
                </c:pt>
                <c:pt idx="9">
                  <c:v>107</c:v>
                </c:pt>
              </c:numCache>
            </c:numRef>
          </c:val>
          <c:extLst>
            <c:ext xmlns:c16="http://schemas.microsoft.com/office/drawing/2014/chart" uri="{C3380CC4-5D6E-409C-BE32-E72D297353CC}">
              <c16:uniqueId val="{00000002-2B94-43D6-BA5C-B97C22BB4D73}"/>
            </c:ext>
          </c:extLst>
        </c:ser>
        <c:dLbls>
          <c:showLegendKey val="0"/>
          <c:showVal val="0"/>
          <c:showCatName val="0"/>
          <c:showSerName val="0"/>
          <c:showPercent val="0"/>
          <c:showBubbleSize val="0"/>
        </c:dLbls>
        <c:gapWidth val="219"/>
        <c:overlap val="-27"/>
        <c:axId val="1072529008"/>
        <c:axId val="1072535248"/>
      </c:barChart>
      <c:catAx>
        <c:axId val="107252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5248"/>
        <c:crosses val="autoZero"/>
        <c:auto val="1"/>
        <c:lblAlgn val="ctr"/>
        <c:lblOffset val="100"/>
        <c:noMultiLvlLbl val="0"/>
      </c:catAx>
      <c:valAx>
        <c:axId val="1072535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table!PivotTable9</c:name>
    <c:fmtId val="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Product Performance Based</a:t>
            </a:r>
            <a:r>
              <a:rPr lang="en-US" b="0" cap="none" spc="0" baseline="0">
                <a:ln w="0"/>
                <a:solidFill>
                  <a:schemeClr val="tx1"/>
                </a:solidFill>
                <a:effectLst>
                  <a:outerShdw blurRad="38100" dist="19050" dir="2700000" algn="tl" rotWithShape="0">
                    <a:schemeClr val="dk1">
                      <a:alpha val="40000"/>
                    </a:schemeClr>
                  </a:outerShdw>
                </a:effectLst>
              </a:rPr>
              <a:t> on Revenue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table'!$H$30</c:f>
              <c:strCache>
                <c:ptCount val="1"/>
                <c:pt idx="0">
                  <c:v>Total</c:v>
                </c:pt>
              </c:strCache>
            </c:strRef>
          </c:tx>
          <c:spPr>
            <a:solidFill>
              <a:schemeClr val="accent6"/>
            </a:solidFill>
            <a:ln>
              <a:noFill/>
            </a:ln>
            <a:effectLst/>
          </c:spPr>
          <c:invertIfNegative val="0"/>
          <c:cat>
            <c:strRef>
              <c:f>'Pivot table'!$G$31:$G$38</c:f>
              <c:strCache>
                <c:ptCount val="7"/>
                <c:pt idx="0">
                  <c:v>GTX Pro</c:v>
                </c:pt>
                <c:pt idx="1">
                  <c:v>GTX Plus Pro</c:v>
                </c:pt>
                <c:pt idx="2">
                  <c:v>MG Advanced</c:v>
                </c:pt>
                <c:pt idx="3">
                  <c:v>GTX Plus Basic</c:v>
                </c:pt>
                <c:pt idx="4">
                  <c:v>GTX Basic</c:v>
                </c:pt>
                <c:pt idx="5">
                  <c:v>GTK 500</c:v>
                </c:pt>
                <c:pt idx="6">
                  <c:v>MG Special</c:v>
                </c:pt>
              </c:strCache>
            </c:strRef>
          </c:cat>
          <c:val>
            <c:numRef>
              <c:f>'Pivot table'!$H$31:$H$38</c:f>
              <c:numCache>
                <c:formatCode>General</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3841-4A4C-B4D7-2340919A300D}"/>
            </c:ext>
          </c:extLst>
        </c:ser>
        <c:dLbls>
          <c:showLegendKey val="0"/>
          <c:showVal val="0"/>
          <c:showCatName val="0"/>
          <c:showSerName val="0"/>
          <c:showPercent val="0"/>
          <c:showBubbleSize val="0"/>
        </c:dLbls>
        <c:gapWidth val="219"/>
        <c:overlap val="-27"/>
        <c:axId val="1068241440"/>
        <c:axId val="1068231456"/>
      </c:barChart>
      <c:catAx>
        <c:axId val="106824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31456"/>
        <c:crosses val="autoZero"/>
        <c:auto val="1"/>
        <c:lblAlgn val="ctr"/>
        <c:lblOffset val="100"/>
        <c:noMultiLvlLbl val="0"/>
      </c:catAx>
      <c:valAx>
        <c:axId val="1068231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4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table!PivotTable12</c:name>
    <c:fmtId val="11"/>
  </c:pivotSource>
  <c:chart>
    <c:title>
      <c:tx>
        <c:rich>
          <a:bodyPr rot="0" spcFirstLastPara="1" vertOverflow="ellipsis" vert="horz" wrap="square" anchor="ctr" anchorCtr="1"/>
          <a:lstStyle/>
          <a:p>
            <a:pPr algn="ct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Product Performance</a:t>
            </a:r>
            <a:r>
              <a:rPr lang="en-GB" b="0" cap="none" spc="0" baseline="0">
                <a:ln w="0"/>
                <a:solidFill>
                  <a:schemeClr val="tx1"/>
                </a:solidFill>
                <a:effectLst>
                  <a:outerShdw blurRad="38100" dist="19050" dir="2700000" algn="tl" rotWithShape="0">
                    <a:schemeClr val="dk1">
                      <a:alpha val="40000"/>
                    </a:schemeClr>
                  </a:outerShdw>
                </a:effectLst>
              </a:rPr>
              <a:t> by Opportunity</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8184053349958251"/>
          <c:y val="3.6164374199708978E-2"/>
        </c:manualLayout>
      </c:layout>
      <c:overlay val="0"/>
      <c:spPr>
        <a:noFill/>
        <a:ln>
          <a:noFill/>
        </a:ln>
        <a:effectLst/>
      </c:spPr>
      <c:txPr>
        <a:bodyPr rot="0" spcFirstLastPara="1" vertOverflow="ellipsis" vert="horz" wrap="square" anchor="ctr" anchorCtr="1"/>
        <a:lstStyle/>
        <a:p>
          <a:pPr algn="ct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3425925925925927"/>
          <c:w val="0.65845516185476816"/>
          <c:h val="0.78148950131233597"/>
        </c:manualLayout>
      </c:layout>
      <c:barChart>
        <c:barDir val="col"/>
        <c:grouping val="clustered"/>
        <c:varyColors val="0"/>
        <c:ser>
          <c:idx val="0"/>
          <c:order val="0"/>
          <c:tx>
            <c:strRef>
              <c:f>'Pivot table'!$K$19</c:f>
              <c:strCache>
                <c:ptCount val="1"/>
                <c:pt idx="0">
                  <c:v>Sum of GTX Pro</c:v>
                </c:pt>
              </c:strCache>
            </c:strRef>
          </c:tx>
          <c:spPr>
            <a:solidFill>
              <a:schemeClr val="accent1"/>
            </a:solidFill>
            <a:ln>
              <a:noFill/>
            </a:ln>
            <a:effectLst/>
          </c:spPr>
          <c:invertIfNegative val="0"/>
          <c:cat>
            <c:strRef>
              <c:f>'Pivot table'!$J$20:$J$24</c:f>
              <c:strCache>
                <c:ptCount val="4"/>
                <c:pt idx="0">
                  <c:v>Engaging</c:v>
                </c:pt>
                <c:pt idx="1">
                  <c:v>Lost</c:v>
                </c:pt>
                <c:pt idx="2">
                  <c:v>Prospecting</c:v>
                </c:pt>
                <c:pt idx="3">
                  <c:v>Won</c:v>
                </c:pt>
              </c:strCache>
            </c:strRef>
          </c:cat>
          <c:val>
            <c:numRef>
              <c:f>'Pivot table'!$K$20:$K$24</c:f>
              <c:numCache>
                <c:formatCode>General</c:formatCode>
                <c:ptCount val="4"/>
                <c:pt idx="0">
                  <c:v>253</c:v>
                </c:pt>
                <c:pt idx="1">
                  <c:v>418</c:v>
                </c:pt>
                <c:pt idx="2">
                  <c:v>80</c:v>
                </c:pt>
                <c:pt idx="3">
                  <c:v>729</c:v>
                </c:pt>
              </c:numCache>
            </c:numRef>
          </c:val>
          <c:extLst>
            <c:ext xmlns:c16="http://schemas.microsoft.com/office/drawing/2014/chart" uri="{C3380CC4-5D6E-409C-BE32-E72D297353CC}">
              <c16:uniqueId val="{00000000-3EDD-4F78-93D0-93D770EF35FF}"/>
            </c:ext>
          </c:extLst>
        </c:ser>
        <c:ser>
          <c:idx val="1"/>
          <c:order val="1"/>
          <c:tx>
            <c:strRef>
              <c:f>'Pivot table'!$L$19</c:f>
              <c:strCache>
                <c:ptCount val="1"/>
                <c:pt idx="0">
                  <c:v>Sum of GTX Plus Pro</c:v>
                </c:pt>
              </c:strCache>
            </c:strRef>
          </c:tx>
          <c:spPr>
            <a:solidFill>
              <a:schemeClr val="accent2"/>
            </a:solidFill>
            <a:ln>
              <a:noFill/>
            </a:ln>
            <a:effectLst/>
          </c:spPr>
          <c:invertIfNegative val="0"/>
          <c:cat>
            <c:strRef>
              <c:f>'Pivot table'!$J$20:$J$24</c:f>
              <c:strCache>
                <c:ptCount val="4"/>
                <c:pt idx="0">
                  <c:v>Engaging</c:v>
                </c:pt>
                <c:pt idx="1">
                  <c:v>Lost</c:v>
                </c:pt>
                <c:pt idx="2">
                  <c:v>Prospecting</c:v>
                </c:pt>
                <c:pt idx="3">
                  <c:v>Won</c:v>
                </c:pt>
              </c:strCache>
            </c:strRef>
          </c:cat>
          <c:val>
            <c:numRef>
              <c:f>'Pivot table'!$L$20:$L$24</c:f>
              <c:numCache>
                <c:formatCode>General</c:formatCode>
                <c:ptCount val="4"/>
                <c:pt idx="0">
                  <c:v>176</c:v>
                </c:pt>
                <c:pt idx="1">
                  <c:v>266</c:v>
                </c:pt>
                <c:pt idx="2">
                  <c:v>47</c:v>
                </c:pt>
                <c:pt idx="3">
                  <c:v>479</c:v>
                </c:pt>
              </c:numCache>
            </c:numRef>
          </c:val>
          <c:extLst>
            <c:ext xmlns:c16="http://schemas.microsoft.com/office/drawing/2014/chart" uri="{C3380CC4-5D6E-409C-BE32-E72D297353CC}">
              <c16:uniqueId val="{00000001-3EDD-4F78-93D0-93D770EF35FF}"/>
            </c:ext>
          </c:extLst>
        </c:ser>
        <c:ser>
          <c:idx val="2"/>
          <c:order val="2"/>
          <c:tx>
            <c:strRef>
              <c:f>'Pivot table'!$M$19</c:f>
              <c:strCache>
                <c:ptCount val="1"/>
                <c:pt idx="0">
                  <c:v>Sum of MG Advanced</c:v>
                </c:pt>
              </c:strCache>
            </c:strRef>
          </c:tx>
          <c:spPr>
            <a:solidFill>
              <a:schemeClr val="accent3"/>
            </a:solidFill>
            <a:ln>
              <a:noFill/>
            </a:ln>
            <a:effectLst/>
          </c:spPr>
          <c:invertIfNegative val="0"/>
          <c:cat>
            <c:strRef>
              <c:f>'Pivot table'!$J$20:$J$24</c:f>
              <c:strCache>
                <c:ptCount val="4"/>
                <c:pt idx="0">
                  <c:v>Engaging</c:v>
                </c:pt>
                <c:pt idx="1">
                  <c:v>Lost</c:v>
                </c:pt>
                <c:pt idx="2">
                  <c:v>Prospecting</c:v>
                </c:pt>
                <c:pt idx="3">
                  <c:v>Won</c:v>
                </c:pt>
              </c:strCache>
            </c:strRef>
          </c:cat>
          <c:val>
            <c:numRef>
              <c:f>'Pivot table'!$M$20:$M$24</c:f>
              <c:numCache>
                <c:formatCode>General</c:formatCode>
                <c:ptCount val="4"/>
                <c:pt idx="0">
                  <c:v>242</c:v>
                </c:pt>
                <c:pt idx="1">
                  <c:v>430</c:v>
                </c:pt>
                <c:pt idx="2">
                  <c:v>86</c:v>
                </c:pt>
                <c:pt idx="3">
                  <c:v>654</c:v>
                </c:pt>
              </c:numCache>
            </c:numRef>
          </c:val>
          <c:extLst>
            <c:ext xmlns:c16="http://schemas.microsoft.com/office/drawing/2014/chart" uri="{C3380CC4-5D6E-409C-BE32-E72D297353CC}">
              <c16:uniqueId val="{00000002-3EDD-4F78-93D0-93D770EF35FF}"/>
            </c:ext>
          </c:extLst>
        </c:ser>
        <c:ser>
          <c:idx val="3"/>
          <c:order val="3"/>
          <c:tx>
            <c:strRef>
              <c:f>'Pivot table'!$N$19</c:f>
              <c:strCache>
                <c:ptCount val="1"/>
                <c:pt idx="0">
                  <c:v>Sum of GTX Plus Basic</c:v>
                </c:pt>
              </c:strCache>
            </c:strRef>
          </c:tx>
          <c:spPr>
            <a:solidFill>
              <a:schemeClr val="accent4"/>
            </a:solidFill>
            <a:ln>
              <a:noFill/>
            </a:ln>
            <a:effectLst/>
          </c:spPr>
          <c:invertIfNegative val="0"/>
          <c:cat>
            <c:strRef>
              <c:f>'Pivot table'!$J$20:$J$24</c:f>
              <c:strCache>
                <c:ptCount val="4"/>
                <c:pt idx="0">
                  <c:v>Engaging</c:v>
                </c:pt>
                <c:pt idx="1">
                  <c:v>Lost</c:v>
                </c:pt>
                <c:pt idx="2">
                  <c:v>Prospecting</c:v>
                </c:pt>
                <c:pt idx="3">
                  <c:v>Won</c:v>
                </c:pt>
              </c:strCache>
            </c:strRef>
          </c:cat>
          <c:val>
            <c:numRef>
              <c:f>'Pivot table'!$N$20:$N$24</c:f>
              <c:numCache>
                <c:formatCode>General</c:formatCode>
                <c:ptCount val="4"/>
                <c:pt idx="0">
                  <c:v>258</c:v>
                </c:pt>
                <c:pt idx="1">
                  <c:v>398</c:v>
                </c:pt>
                <c:pt idx="2">
                  <c:v>74</c:v>
                </c:pt>
                <c:pt idx="3">
                  <c:v>653</c:v>
                </c:pt>
              </c:numCache>
            </c:numRef>
          </c:val>
          <c:extLst>
            <c:ext xmlns:c16="http://schemas.microsoft.com/office/drawing/2014/chart" uri="{C3380CC4-5D6E-409C-BE32-E72D297353CC}">
              <c16:uniqueId val="{00000003-3EDD-4F78-93D0-93D770EF35FF}"/>
            </c:ext>
          </c:extLst>
        </c:ser>
        <c:ser>
          <c:idx val="4"/>
          <c:order val="4"/>
          <c:tx>
            <c:strRef>
              <c:f>'Pivot table'!$O$19</c:f>
              <c:strCache>
                <c:ptCount val="1"/>
                <c:pt idx="0">
                  <c:v>Sum of GTX Basic</c:v>
                </c:pt>
              </c:strCache>
            </c:strRef>
          </c:tx>
          <c:spPr>
            <a:solidFill>
              <a:schemeClr val="accent5"/>
            </a:solidFill>
            <a:ln>
              <a:noFill/>
            </a:ln>
            <a:effectLst/>
          </c:spPr>
          <c:invertIfNegative val="0"/>
          <c:cat>
            <c:strRef>
              <c:f>'Pivot table'!$J$20:$J$24</c:f>
              <c:strCache>
                <c:ptCount val="4"/>
                <c:pt idx="0">
                  <c:v>Engaging</c:v>
                </c:pt>
                <c:pt idx="1">
                  <c:v>Lost</c:v>
                </c:pt>
                <c:pt idx="2">
                  <c:v>Prospecting</c:v>
                </c:pt>
                <c:pt idx="3">
                  <c:v>Won</c:v>
                </c:pt>
              </c:strCache>
            </c:strRef>
          </c:cat>
          <c:val>
            <c:numRef>
              <c:f>'Pivot table'!$O$20:$O$24</c:f>
              <c:numCache>
                <c:formatCode>General</c:formatCode>
                <c:ptCount val="4"/>
                <c:pt idx="0">
                  <c:v>337</c:v>
                </c:pt>
                <c:pt idx="1">
                  <c:v>521</c:v>
                </c:pt>
                <c:pt idx="2">
                  <c:v>93</c:v>
                </c:pt>
                <c:pt idx="3">
                  <c:v>915</c:v>
                </c:pt>
              </c:numCache>
            </c:numRef>
          </c:val>
          <c:extLst>
            <c:ext xmlns:c16="http://schemas.microsoft.com/office/drawing/2014/chart" uri="{C3380CC4-5D6E-409C-BE32-E72D297353CC}">
              <c16:uniqueId val="{00000004-3EDD-4F78-93D0-93D770EF35FF}"/>
            </c:ext>
          </c:extLst>
        </c:ser>
        <c:ser>
          <c:idx val="5"/>
          <c:order val="5"/>
          <c:tx>
            <c:strRef>
              <c:f>'Pivot table'!$P$19</c:f>
              <c:strCache>
                <c:ptCount val="1"/>
                <c:pt idx="0">
                  <c:v>Sum of GTK 500</c:v>
                </c:pt>
              </c:strCache>
            </c:strRef>
          </c:tx>
          <c:spPr>
            <a:solidFill>
              <a:schemeClr val="accent6"/>
            </a:solidFill>
            <a:ln>
              <a:noFill/>
            </a:ln>
            <a:effectLst/>
          </c:spPr>
          <c:invertIfNegative val="0"/>
          <c:cat>
            <c:strRef>
              <c:f>'Pivot table'!$J$20:$J$24</c:f>
              <c:strCache>
                <c:ptCount val="4"/>
                <c:pt idx="0">
                  <c:v>Engaging</c:v>
                </c:pt>
                <c:pt idx="1">
                  <c:v>Lost</c:v>
                </c:pt>
                <c:pt idx="2">
                  <c:v>Prospecting</c:v>
                </c:pt>
                <c:pt idx="3">
                  <c:v>Won</c:v>
                </c:pt>
              </c:strCache>
            </c:strRef>
          </c:cat>
          <c:val>
            <c:numRef>
              <c:f>'Pivot table'!$P$20:$P$24</c:f>
              <c:numCache>
                <c:formatCode>General</c:formatCode>
                <c:ptCount val="4"/>
                <c:pt idx="0">
                  <c:v>15</c:v>
                </c:pt>
                <c:pt idx="1">
                  <c:v>10</c:v>
                </c:pt>
                <c:pt idx="2">
                  <c:v>0</c:v>
                </c:pt>
                <c:pt idx="3">
                  <c:v>15</c:v>
                </c:pt>
              </c:numCache>
            </c:numRef>
          </c:val>
          <c:extLst>
            <c:ext xmlns:c16="http://schemas.microsoft.com/office/drawing/2014/chart" uri="{C3380CC4-5D6E-409C-BE32-E72D297353CC}">
              <c16:uniqueId val="{00000005-3EDD-4F78-93D0-93D770EF35FF}"/>
            </c:ext>
          </c:extLst>
        </c:ser>
        <c:ser>
          <c:idx val="6"/>
          <c:order val="6"/>
          <c:tx>
            <c:strRef>
              <c:f>'Pivot table'!$Q$19</c:f>
              <c:strCache>
                <c:ptCount val="1"/>
                <c:pt idx="0">
                  <c:v>Sum of MG Special</c:v>
                </c:pt>
              </c:strCache>
            </c:strRef>
          </c:tx>
          <c:spPr>
            <a:solidFill>
              <a:schemeClr val="accent1">
                <a:lumMod val="60000"/>
              </a:schemeClr>
            </a:solidFill>
            <a:ln>
              <a:noFill/>
            </a:ln>
            <a:effectLst/>
          </c:spPr>
          <c:invertIfNegative val="0"/>
          <c:cat>
            <c:strRef>
              <c:f>'Pivot table'!$J$20:$J$24</c:f>
              <c:strCache>
                <c:ptCount val="4"/>
                <c:pt idx="0">
                  <c:v>Engaging</c:v>
                </c:pt>
                <c:pt idx="1">
                  <c:v>Lost</c:v>
                </c:pt>
                <c:pt idx="2">
                  <c:v>Prospecting</c:v>
                </c:pt>
                <c:pt idx="3">
                  <c:v>Won</c:v>
                </c:pt>
              </c:strCache>
            </c:strRef>
          </c:cat>
          <c:val>
            <c:numRef>
              <c:f>'Pivot table'!$Q$20:$Q$24</c:f>
              <c:numCache>
                <c:formatCode>General</c:formatCode>
                <c:ptCount val="4"/>
                <c:pt idx="0">
                  <c:v>308</c:v>
                </c:pt>
                <c:pt idx="1">
                  <c:v>430</c:v>
                </c:pt>
                <c:pt idx="2">
                  <c:v>120</c:v>
                </c:pt>
                <c:pt idx="3">
                  <c:v>793</c:v>
                </c:pt>
              </c:numCache>
            </c:numRef>
          </c:val>
          <c:extLst>
            <c:ext xmlns:c16="http://schemas.microsoft.com/office/drawing/2014/chart" uri="{C3380CC4-5D6E-409C-BE32-E72D297353CC}">
              <c16:uniqueId val="{00000006-3EDD-4F78-93D0-93D770EF35FF}"/>
            </c:ext>
          </c:extLst>
        </c:ser>
        <c:dLbls>
          <c:showLegendKey val="0"/>
          <c:showVal val="0"/>
          <c:showCatName val="0"/>
          <c:showSerName val="0"/>
          <c:showPercent val="0"/>
          <c:showBubbleSize val="0"/>
        </c:dLbls>
        <c:gapWidth val="219"/>
        <c:overlap val="-27"/>
        <c:axId val="1184002208"/>
        <c:axId val="1184010528"/>
      </c:barChart>
      <c:catAx>
        <c:axId val="118400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10528"/>
        <c:crosses val="autoZero"/>
        <c:auto val="1"/>
        <c:lblAlgn val="ctr"/>
        <c:lblOffset val="100"/>
        <c:noMultiLvlLbl val="0"/>
      </c:catAx>
      <c:valAx>
        <c:axId val="1184010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2208"/>
        <c:crosses val="autoZero"/>
        <c:crossBetween val="between"/>
      </c:valAx>
      <c:spPr>
        <a:noFill/>
        <a:ln>
          <a:noFill/>
        </a:ln>
        <a:effectLst/>
      </c:spPr>
    </c:plotArea>
    <c:legend>
      <c:legendPos val="r"/>
      <c:layout>
        <c:manualLayout>
          <c:xMode val="edge"/>
          <c:yMode val="edge"/>
          <c:x val="0.75036942257217842"/>
          <c:y val="0.18952354913969088"/>
          <c:w val="0.24963057742782152"/>
          <c:h val="0.58391586468358125"/>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table!PivotTable47</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Units of Products Sold Monthly</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26596675415567E-2"/>
          <c:y val="0.21414370078740158"/>
          <c:w val="0.88971784776902885"/>
          <c:h val="0.68130431612715081"/>
        </c:manualLayout>
      </c:layout>
      <c:barChart>
        <c:barDir val="col"/>
        <c:grouping val="clustered"/>
        <c:varyColors val="0"/>
        <c:ser>
          <c:idx val="0"/>
          <c:order val="0"/>
          <c:tx>
            <c:strRef>
              <c:f>'Pivot table'!$P$1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table'!$O$2:$O$12</c:f>
              <c:strCache>
                <c:ptCount val="10"/>
                <c:pt idx="0">
                  <c:v>Jun</c:v>
                </c:pt>
                <c:pt idx="1">
                  <c:v>Mar</c:v>
                </c:pt>
                <c:pt idx="2">
                  <c:v>Dec</c:v>
                </c:pt>
                <c:pt idx="3">
                  <c:v>Sep</c:v>
                </c:pt>
                <c:pt idx="4">
                  <c:v>Aug</c:v>
                </c:pt>
                <c:pt idx="5">
                  <c:v>May</c:v>
                </c:pt>
                <c:pt idx="6">
                  <c:v>Nov</c:v>
                </c:pt>
                <c:pt idx="7">
                  <c:v>Jul</c:v>
                </c:pt>
                <c:pt idx="8">
                  <c:v>Apr</c:v>
                </c:pt>
                <c:pt idx="9">
                  <c:v>Oct</c:v>
                </c:pt>
              </c:strCache>
            </c:strRef>
          </c:cat>
          <c:val>
            <c:numRef>
              <c:f>'Pivot table'!$P$2:$P$12</c:f>
              <c:numCache>
                <c:formatCode>General</c:formatCode>
                <c:ptCount val="10"/>
                <c:pt idx="0">
                  <c:v>531</c:v>
                </c:pt>
                <c:pt idx="1">
                  <c:v>531</c:v>
                </c:pt>
                <c:pt idx="2">
                  <c:v>511</c:v>
                </c:pt>
                <c:pt idx="3">
                  <c:v>503</c:v>
                </c:pt>
                <c:pt idx="4">
                  <c:v>446</c:v>
                </c:pt>
                <c:pt idx="5">
                  <c:v>438</c:v>
                </c:pt>
                <c:pt idx="6">
                  <c:v>406</c:v>
                </c:pt>
                <c:pt idx="7">
                  <c:v>308</c:v>
                </c:pt>
                <c:pt idx="8">
                  <c:v>285</c:v>
                </c:pt>
                <c:pt idx="9">
                  <c:v>279</c:v>
                </c:pt>
              </c:numCache>
            </c:numRef>
          </c:val>
          <c:extLst>
            <c:ext xmlns:c16="http://schemas.microsoft.com/office/drawing/2014/chart" uri="{C3380CC4-5D6E-409C-BE32-E72D297353CC}">
              <c16:uniqueId val="{00000000-8647-40A3-8276-11860F9339B4}"/>
            </c:ext>
          </c:extLst>
        </c:ser>
        <c:dLbls>
          <c:showLegendKey val="0"/>
          <c:showVal val="0"/>
          <c:showCatName val="0"/>
          <c:showSerName val="0"/>
          <c:showPercent val="0"/>
          <c:showBubbleSize val="0"/>
        </c:dLbls>
        <c:gapWidth val="219"/>
        <c:overlap val="-27"/>
        <c:axId val="181345279"/>
        <c:axId val="181341119"/>
      </c:barChart>
      <c:catAx>
        <c:axId val="18134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1341119"/>
        <c:crosses val="autoZero"/>
        <c:auto val="1"/>
        <c:lblAlgn val="ctr"/>
        <c:lblOffset val="100"/>
        <c:noMultiLvlLbl val="0"/>
      </c:catAx>
      <c:valAx>
        <c:axId val="18134111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134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[SQL.xlsx]Sheet1!PivotTable41</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Number of Units Sold</a:t>
            </a:r>
            <a:r>
              <a:rPr lang="en-US" b="0" cap="none" spc="0" baseline="0">
                <a:ln w="0"/>
                <a:solidFill>
                  <a:schemeClr val="tx1"/>
                </a:solidFill>
                <a:effectLst>
                  <a:outerShdw blurRad="38100" dist="19050" dir="2700000" algn="tl" rotWithShape="0">
                    <a:schemeClr val="dk1">
                      <a:alpha val="40000"/>
                    </a:schemeClr>
                  </a:outerShdw>
                </a:effectLst>
              </a:rPr>
              <a:t> by Products</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37707786526683E-2"/>
          <c:y val="0.20951407115777196"/>
          <c:w val="0.87660673665791777"/>
          <c:h val="0.63755431612715063"/>
        </c:manualLayout>
      </c:layout>
      <c:barChart>
        <c:barDir val="col"/>
        <c:grouping val="clustered"/>
        <c:varyColors val="0"/>
        <c:ser>
          <c:idx val="0"/>
          <c:order val="0"/>
          <c:tx>
            <c:strRef>
              <c:f>Sheet1!$M$1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Sheet1!$L$2:$L$9</c:f>
              <c:strCache>
                <c:ptCount val="7"/>
                <c:pt idx="0">
                  <c:v>GTK 500</c:v>
                </c:pt>
                <c:pt idx="1">
                  <c:v>GTX Basic</c:v>
                </c:pt>
                <c:pt idx="2">
                  <c:v>GTX Plus Basic</c:v>
                </c:pt>
                <c:pt idx="3">
                  <c:v>GTX Plus Pro</c:v>
                </c:pt>
                <c:pt idx="4">
                  <c:v>GTX Pro</c:v>
                </c:pt>
                <c:pt idx="5">
                  <c:v>MG Advanced</c:v>
                </c:pt>
                <c:pt idx="6">
                  <c:v>MG Special</c:v>
                </c:pt>
              </c:strCache>
            </c:strRef>
          </c:cat>
          <c:val>
            <c:numRef>
              <c:f>Sheet1!$M$2:$M$9</c:f>
              <c:numCache>
                <c:formatCode>General</c:formatCode>
                <c:ptCount val="7"/>
                <c:pt idx="0">
                  <c:v>15</c:v>
                </c:pt>
                <c:pt idx="1">
                  <c:v>915</c:v>
                </c:pt>
                <c:pt idx="2">
                  <c:v>653</c:v>
                </c:pt>
                <c:pt idx="3">
                  <c:v>479</c:v>
                </c:pt>
                <c:pt idx="4">
                  <c:v>729</c:v>
                </c:pt>
                <c:pt idx="5">
                  <c:v>654</c:v>
                </c:pt>
                <c:pt idx="6">
                  <c:v>793</c:v>
                </c:pt>
              </c:numCache>
            </c:numRef>
          </c:val>
          <c:extLst>
            <c:ext xmlns:c16="http://schemas.microsoft.com/office/drawing/2014/chart" uri="{C3380CC4-5D6E-409C-BE32-E72D297353CC}">
              <c16:uniqueId val="{00000000-1CA5-4E77-BA34-A954A9287576}"/>
            </c:ext>
          </c:extLst>
        </c:ser>
        <c:dLbls>
          <c:showLegendKey val="0"/>
          <c:showVal val="0"/>
          <c:showCatName val="0"/>
          <c:showSerName val="0"/>
          <c:showPercent val="0"/>
          <c:showBubbleSize val="0"/>
        </c:dLbls>
        <c:gapWidth val="219"/>
        <c:overlap val="-27"/>
        <c:axId val="2101044687"/>
        <c:axId val="2101045103"/>
      </c:barChart>
      <c:catAx>
        <c:axId val="210104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01045103"/>
        <c:crosses val="autoZero"/>
        <c:auto val="1"/>
        <c:lblAlgn val="ctr"/>
        <c:lblOffset val="100"/>
        <c:noMultiLvlLbl val="0"/>
      </c:catAx>
      <c:valAx>
        <c:axId val="2101045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0104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table!PivotTable14</c:name>
    <c:fmtId val="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Revenue generated from Products Per Region</a:t>
            </a:r>
          </a:p>
        </c:rich>
      </c:tx>
      <c:layout>
        <c:manualLayout>
          <c:xMode val="edge"/>
          <c:yMode val="edge"/>
          <c:x val="0.16690266841644794"/>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table'!$F$41</c:f>
              <c:strCache>
                <c:ptCount val="1"/>
                <c:pt idx="0">
                  <c:v>Total</c:v>
                </c:pt>
              </c:strCache>
            </c:strRef>
          </c:tx>
          <c:spPr>
            <a:solidFill>
              <a:schemeClr val="accent1"/>
            </a:solidFill>
            <a:ln>
              <a:noFill/>
            </a:ln>
            <a:effectLst/>
          </c:spPr>
          <c:invertIfNegative val="0"/>
          <c:cat>
            <c:strRef>
              <c:f>'Pivot table'!$E$42:$E$49</c:f>
              <c:strCache>
                <c:ptCount val="7"/>
                <c:pt idx="0">
                  <c:v>GTX Pro</c:v>
                </c:pt>
                <c:pt idx="1">
                  <c:v>GTX Plus Pro</c:v>
                </c:pt>
                <c:pt idx="2">
                  <c:v>MG Advanced</c:v>
                </c:pt>
                <c:pt idx="3">
                  <c:v>GTX Plus Basic</c:v>
                </c:pt>
                <c:pt idx="4">
                  <c:v>GTX Basic</c:v>
                </c:pt>
                <c:pt idx="5">
                  <c:v>GTK 500</c:v>
                </c:pt>
                <c:pt idx="6">
                  <c:v>MG Special</c:v>
                </c:pt>
              </c:strCache>
            </c:strRef>
          </c:cat>
          <c:val>
            <c:numRef>
              <c:f>'Pivot table'!$F$42:$F$49</c:f>
              <c:numCache>
                <c:formatCode>General</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019D-4A9F-B358-CED3640ED075}"/>
            </c:ext>
          </c:extLst>
        </c:ser>
        <c:dLbls>
          <c:showLegendKey val="0"/>
          <c:showVal val="0"/>
          <c:showCatName val="0"/>
          <c:showSerName val="0"/>
          <c:showPercent val="0"/>
          <c:showBubbleSize val="0"/>
        </c:dLbls>
        <c:gapWidth val="219"/>
        <c:overlap val="-27"/>
        <c:axId val="1184005536"/>
        <c:axId val="1184011776"/>
      </c:barChart>
      <c:catAx>
        <c:axId val="11840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11776"/>
        <c:crosses val="autoZero"/>
        <c:auto val="1"/>
        <c:lblAlgn val="ctr"/>
        <c:lblOffset val="100"/>
        <c:noMultiLvlLbl val="0"/>
      </c:catAx>
      <c:valAx>
        <c:axId val="1184011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table!PivotTable16</c:name>
    <c:fmtId val="1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Opportunities Secured Monthly</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0857518825777"/>
          <c:y val="0.16279193327985017"/>
          <c:w val="0.85354333267449789"/>
          <c:h val="0.65816456203560836"/>
        </c:manualLayout>
      </c:layout>
      <c:areaChart>
        <c:grouping val="standard"/>
        <c:varyColors val="0"/>
        <c:ser>
          <c:idx val="0"/>
          <c:order val="0"/>
          <c:tx>
            <c:strRef>
              <c:f>'Pivot table'!$K$26</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BBC2-4145-AB37-27E61F110740}"/>
              </c:ext>
            </c:extLst>
          </c:dPt>
          <c:dLbls>
            <c:dLbl>
              <c:idx val="0"/>
              <c:layout>
                <c:manualLayout>
                  <c:x val="1.3888888888888888E-2"/>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BC2-4145-AB37-27E61F1107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table'!$J$27:$J$39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table'!$K$27:$K$39</c:f>
              <c:numCache>
                <c:formatCode>General</c:formatCode>
                <c:ptCount val="12"/>
                <c:pt idx="0">
                  <c:v>312</c:v>
                </c:pt>
                <c:pt idx="1">
                  <c:v>515</c:v>
                </c:pt>
                <c:pt idx="2">
                  <c:v>792</c:v>
                </c:pt>
                <c:pt idx="3">
                  <c:v>874</c:v>
                </c:pt>
                <c:pt idx="4">
                  <c:v>722</c:v>
                </c:pt>
                <c:pt idx="5">
                  <c:v>792</c:v>
                </c:pt>
                <c:pt idx="6">
                  <c:v>1198</c:v>
                </c:pt>
                <c:pt idx="7">
                  <c:v>793</c:v>
                </c:pt>
                <c:pt idx="8">
                  <c:v>779</c:v>
                </c:pt>
                <c:pt idx="9">
                  <c:v>768</c:v>
                </c:pt>
                <c:pt idx="10">
                  <c:v>398</c:v>
                </c:pt>
                <c:pt idx="11">
                  <c:v>357</c:v>
                </c:pt>
              </c:numCache>
            </c:numRef>
          </c:val>
          <c:extLst>
            <c:ext xmlns:c16="http://schemas.microsoft.com/office/drawing/2014/chart" uri="{C3380CC4-5D6E-409C-BE32-E72D297353CC}">
              <c16:uniqueId val="{00000001-BBC2-4145-AB37-27E61F110740}"/>
            </c:ext>
          </c:extLst>
        </c:ser>
        <c:dLbls>
          <c:showLegendKey val="0"/>
          <c:showVal val="0"/>
          <c:showCatName val="0"/>
          <c:showSerName val="0"/>
          <c:showPercent val="0"/>
          <c:showBubbleSize val="0"/>
        </c:dLbls>
        <c:axId val="1072525680"/>
        <c:axId val="1072525264"/>
      </c:areaChart>
      <c:catAx>
        <c:axId val="1072525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5264"/>
        <c:crosses val="autoZero"/>
        <c:auto val="1"/>
        <c:lblAlgn val="ctr"/>
        <c:lblOffset val="100"/>
        <c:noMultiLvlLbl val="0"/>
      </c:catAx>
      <c:valAx>
        <c:axId val="107252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56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Opportunity</a:t>
            </a:r>
            <a:r>
              <a:rPr lang="en-US" b="0" cap="none" spc="0" baseline="0">
                <a:ln w="0"/>
                <a:solidFill>
                  <a:schemeClr val="tx1"/>
                </a:solidFill>
                <a:effectLst>
                  <a:outerShdw blurRad="38100" dist="19050" dir="2700000" algn="tl" rotWithShape="0">
                    <a:schemeClr val="dk1">
                      <a:alpha val="40000"/>
                    </a:schemeClr>
                  </a:outerShdw>
                </a:effectLst>
              </a:rPr>
              <a:t> Count</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4.1006614173228359E-2"/>
          <c:y val="2.6993462663091831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manualLayout>
          <c:layoutTarget val="inner"/>
          <c:xMode val="edge"/>
          <c:yMode val="edge"/>
          <c:x val="0.24112545931758531"/>
          <c:y val="9.6225469804669339E-2"/>
          <c:w val="0.49663790026246718"/>
          <c:h val="0.71817731881131597"/>
        </c:manualLayout>
      </c:layout>
      <c:doughnutChart>
        <c:varyColors val="1"/>
        <c:ser>
          <c:idx val="0"/>
          <c:order val="0"/>
          <c:tx>
            <c:strRef>
              <c:f>'Opportunity Trend Tables'!$V$1</c:f>
              <c:strCache>
                <c:ptCount val="1"/>
                <c:pt idx="0">
                  <c:v>deal 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A0-4A2F-ADAF-5E9C4DD6669F}"/>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DA0-4A2F-ADAF-5E9C4DD6669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EDA0-4A2F-ADAF-5E9C4DD6669F}"/>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DA0-4A2F-ADAF-5E9C4DD666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'Opportunity Trend Tables'!$U$2:$U$5</c:f>
              <c:strCache>
                <c:ptCount val="4"/>
                <c:pt idx="0">
                  <c:v>Lost</c:v>
                </c:pt>
                <c:pt idx="1">
                  <c:v>Engaging</c:v>
                </c:pt>
                <c:pt idx="2">
                  <c:v>Prospecting</c:v>
                </c:pt>
                <c:pt idx="3">
                  <c:v>Won</c:v>
                </c:pt>
              </c:strCache>
            </c:strRef>
          </c:cat>
          <c:val>
            <c:numRef>
              <c:f>'Opportunity Trend Tables'!$V$2:$V$5</c:f>
              <c:numCache>
                <c:formatCode>General</c:formatCode>
                <c:ptCount val="4"/>
                <c:pt idx="0">
                  <c:v>2473</c:v>
                </c:pt>
                <c:pt idx="1">
                  <c:v>1589</c:v>
                </c:pt>
                <c:pt idx="2">
                  <c:v>500</c:v>
                </c:pt>
                <c:pt idx="3">
                  <c:v>4238</c:v>
                </c:pt>
              </c:numCache>
            </c:numRef>
          </c:val>
          <c:extLst>
            <c:ext xmlns:c16="http://schemas.microsoft.com/office/drawing/2014/chart" uri="{C3380CC4-5D6E-409C-BE32-E72D297353CC}">
              <c16:uniqueId val="{00000008-EDA0-4A2F-ADAF-5E9C4DD666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6813018372703412"/>
          <c:y val="0.89840650515122711"/>
          <c:w val="0.67707275590551186"/>
          <c:h val="7.8456241137551286E-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table!PivotTable17</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Trend</a:t>
            </a:r>
            <a:r>
              <a:rPr lang="en-US" b="0" cap="none" spc="0" baseline="0">
                <a:ln w="0"/>
                <a:solidFill>
                  <a:schemeClr val="tx1"/>
                </a:solidFill>
                <a:effectLst>
                  <a:outerShdw blurRad="38100" dist="19050" dir="2700000" algn="tl" rotWithShape="0">
                    <a:schemeClr val="dk1">
                      <a:alpha val="40000"/>
                    </a:schemeClr>
                  </a:outerShdw>
                </a:effectLst>
              </a:rPr>
              <a:t> of Engaging Deals</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5068438597858748"/>
          <c:y val="5.6896005749491108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278320604250537E-2"/>
          <c:y val="0.1954079523780668"/>
          <c:w val="0.92353602910244115"/>
          <c:h val="0.58944568482819548"/>
        </c:manualLayout>
      </c:layout>
      <c:lineChart>
        <c:grouping val="standard"/>
        <c:varyColors val="0"/>
        <c:ser>
          <c:idx val="0"/>
          <c:order val="0"/>
          <c:tx>
            <c:strRef>
              <c:f>'Pivot table'!$M$26</c:f>
              <c:strCache>
                <c:ptCount val="1"/>
                <c:pt idx="0">
                  <c:v>Total</c:v>
                </c:pt>
              </c:strCache>
            </c:strRef>
          </c:tx>
          <c:spPr>
            <a:ln w="28575" cap="rnd">
              <a:solidFill>
                <a:schemeClr val="accent1"/>
              </a:solidFill>
              <a:round/>
            </a:ln>
            <a:effectLst/>
          </c:spPr>
          <c:marker>
            <c:symbol val="none"/>
          </c:marker>
          <c:cat>
            <c:multiLvlStrRef>
              <c:f>'Pivot table'!$L$27:$L$43</c:f>
              <c:multiLvlStrCache>
                <c:ptCount val="14"/>
                <c:lvl>
                  <c:pt idx="0">
                    <c:v>November</c:v>
                  </c:pt>
                  <c:pt idx="1">
                    <c:v>December</c:v>
                  </c:pt>
                  <c:pt idx="2">
                    <c:v>January</c:v>
                  </c:pt>
                  <c:pt idx="3">
                    <c:v>February</c:v>
                  </c:pt>
                  <c:pt idx="4">
                    <c:v>March</c:v>
                  </c:pt>
                  <c:pt idx="5">
                    <c:v>April</c:v>
                  </c:pt>
                  <c:pt idx="6">
                    <c:v>May</c:v>
                  </c:pt>
                  <c:pt idx="7">
                    <c:v>June</c:v>
                  </c:pt>
                  <c:pt idx="8">
                    <c:v>July</c:v>
                  </c:pt>
                  <c:pt idx="9">
                    <c:v>August</c:v>
                  </c:pt>
                  <c:pt idx="10">
                    <c:v>September</c:v>
                  </c:pt>
                  <c:pt idx="11">
                    <c:v>October</c:v>
                  </c:pt>
                  <c:pt idx="12">
                    <c:v>November</c:v>
                  </c:pt>
                  <c:pt idx="13">
                    <c:v>December</c:v>
                  </c:pt>
                </c:lvl>
                <c:lvl>
                  <c:pt idx="0">
                    <c:v>2016</c:v>
                  </c:pt>
                  <c:pt idx="2">
                    <c:v>2017</c:v>
                  </c:pt>
                </c:lvl>
              </c:multiLvlStrCache>
            </c:multiLvlStrRef>
          </c:cat>
          <c:val>
            <c:numRef>
              <c:f>'Pivot table'!$M$27:$M$43</c:f>
              <c:numCache>
                <c:formatCode>General</c:formatCode>
                <c:ptCount val="14"/>
                <c:pt idx="0">
                  <c:v>13</c:v>
                </c:pt>
                <c:pt idx="1">
                  <c:v>40</c:v>
                </c:pt>
                <c:pt idx="2">
                  <c:v>65</c:v>
                </c:pt>
                <c:pt idx="3">
                  <c:v>95</c:v>
                </c:pt>
                <c:pt idx="4">
                  <c:v>137</c:v>
                </c:pt>
                <c:pt idx="5">
                  <c:v>121</c:v>
                </c:pt>
                <c:pt idx="6">
                  <c:v>134</c:v>
                </c:pt>
                <c:pt idx="7">
                  <c:v>111</c:v>
                </c:pt>
                <c:pt idx="8">
                  <c:v>402</c:v>
                </c:pt>
                <c:pt idx="9">
                  <c:v>254</c:v>
                </c:pt>
                <c:pt idx="10">
                  <c:v>102</c:v>
                </c:pt>
                <c:pt idx="11">
                  <c:v>58</c:v>
                </c:pt>
                <c:pt idx="12">
                  <c:v>39</c:v>
                </c:pt>
                <c:pt idx="13">
                  <c:v>18</c:v>
                </c:pt>
              </c:numCache>
            </c:numRef>
          </c:val>
          <c:smooth val="0"/>
          <c:extLst>
            <c:ext xmlns:c16="http://schemas.microsoft.com/office/drawing/2014/chart" uri="{C3380CC4-5D6E-409C-BE32-E72D297353CC}">
              <c16:uniqueId val="{00000000-E356-49EA-9EAA-CD8213D1FF16}"/>
            </c:ext>
          </c:extLst>
        </c:ser>
        <c:dLbls>
          <c:showLegendKey val="0"/>
          <c:showVal val="0"/>
          <c:showCatName val="0"/>
          <c:showSerName val="0"/>
          <c:showPercent val="0"/>
          <c:showBubbleSize val="0"/>
        </c:dLbls>
        <c:smooth val="0"/>
        <c:axId val="1162610560"/>
        <c:axId val="1162598080"/>
      </c:lineChart>
      <c:catAx>
        <c:axId val="11626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62598080"/>
        <c:crosses val="autoZero"/>
        <c:auto val="1"/>
        <c:lblAlgn val="ctr"/>
        <c:lblOffset val="100"/>
        <c:noMultiLvlLbl val="0"/>
      </c:catAx>
      <c:valAx>
        <c:axId val="1162598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6261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table!PivotTable19</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Trend of Lost</a:t>
            </a:r>
            <a:r>
              <a:rPr lang="en-GB" b="0" cap="none" spc="0" baseline="0">
                <a:ln w="0"/>
                <a:solidFill>
                  <a:schemeClr val="tx1"/>
                </a:solidFill>
                <a:effectLst>
                  <a:outerShdw blurRad="38100" dist="19050" dir="2700000" algn="tl" rotWithShape="0">
                    <a:schemeClr val="dk1">
                      <a:alpha val="40000"/>
                    </a:schemeClr>
                  </a:outerShdw>
                </a:effectLst>
              </a:rPr>
              <a:t> Deals</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7821399844010667"/>
          <c:y val="5.792592457448994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35687062806312E-2"/>
          <c:y val="0.16101716743033731"/>
          <c:w val="0.92304170043637335"/>
          <c:h val="0.59417242124998726"/>
        </c:manualLayout>
      </c:layout>
      <c:lineChart>
        <c:grouping val="standard"/>
        <c:varyColors val="0"/>
        <c:ser>
          <c:idx val="0"/>
          <c:order val="0"/>
          <c:tx>
            <c:strRef>
              <c:f>'Pivot table'!$Q$26</c:f>
              <c:strCache>
                <c:ptCount val="1"/>
                <c:pt idx="0">
                  <c:v>Total</c:v>
                </c:pt>
              </c:strCache>
            </c:strRef>
          </c:tx>
          <c:spPr>
            <a:ln w="28575" cap="rnd">
              <a:solidFill>
                <a:schemeClr val="accent1"/>
              </a:solidFill>
              <a:round/>
            </a:ln>
            <a:effectLst/>
          </c:spPr>
          <c:marker>
            <c:symbol val="none"/>
          </c:marker>
          <c:cat>
            <c:multiLvlStrRef>
              <c:f>'Pivot table'!$P$27:$P$43</c:f>
              <c:multiLvlStrCache>
                <c:ptCount val="14"/>
                <c:lvl>
                  <c:pt idx="0">
                    <c:v>November</c:v>
                  </c:pt>
                  <c:pt idx="1">
                    <c:v>December</c:v>
                  </c:pt>
                  <c:pt idx="2">
                    <c:v>January</c:v>
                  </c:pt>
                  <c:pt idx="3">
                    <c:v>February</c:v>
                  </c:pt>
                  <c:pt idx="4">
                    <c:v>March</c:v>
                  </c:pt>
                  <c:pt idx="5">
                    <c:v>April</c:v>
                  </c:pt>
                  <c:pt idx="6">
                    <c:v>May</c:v>
                  </c:pt>
                  <c:pt idx="7">
                    <c:v>June</c:v>
                  </c:pt>
                  <c:pt idx="8">
                    <c:v>July</c:v>
                  </c:pt>
                  <c:pt idx="9">
                    <c:v>August</c:v>
                  </c:pt>
                  <c:pt idx="10">
                    <c:v>September</c:v>
                  </c:pt>
                  <c:pt idx="11">
                    <c:v>October</c:v>
                  </c:pt>
                  <c:pt idx="12">
                    <c:v>November</c:v>
                  </c:pt>
                  <c:pt idx="13">
                    <c:v>December</c:v>
                  </c:pt>
                </c:lvl>
                <c:lvl>
                  <c:pt idx="0">
                    <c:v>2016</c:v>
                  </c:pt>
                  <c:pt idx="2">
                    <c:v>2017</c:v>
                  </c:pt>
                </c:lvl>
              </c:multiLvlStrCache>
            </c:multiLvlStrRef>
          </c:cat>
          <c:val>
            <c:numRef>
              <c:f>'Pivot table'!$Q$27:$Q$43</c:f>
              <c:numCache>
                <c:formatCode>General</c:formatCode>
                <c:ptCount val="14"/>
                <c:pt idx="0">
                  <c:v>19</c:v>
                </c:pt>
                <c:pt idx="1">
                  <c:v>36</c:v>
                </c:pt>
                <c:pt idx="2">
                  <c:v>66</c:v>
                </c:pt>
                <c:pt idx="3">
                  <c:v>143</c:v>
                </c:pt>
                <c:pt idx="4">
                  <c:v>215</c:v>
                </c:pt>
                <c:pt idx="5">
                  <c:v>326</c:v>
                </c:pt>
                <c:pt idx="6">
                  <c:v>222</c:v>
                </c:pt>
                <c:pt idx="7">
                  <c:v>228</c:v>
                </c:pt>
                <c:pt idx="8">
                  <c:v>355</c:v>
                </c:pt>
                <c:pt idx="9">
                  <c:v>198</c:v>
                </c:pt>
                <c:pt idx="10">
                  <c:v>252</c:v>
                </c:pt>
                <c:pt idx="11">
                  <c:v>303</c:v>
                </c:pt>
                <c:pt idx="12">
                  <c:v>87</c:v>
                </c:pt>
                <c:pt idx="13">
                  <c:v>23</c:v>
                </c:pt>
              </c:numCache>
            </c:numRef>
          </c:val>
          <c:smooth val="0"/>
          <c:extLst>
            <c:ext xmlns:c16="http://schemas.microsoft.com/office/drawing/2014/chart" uri="{C3380CC4-5D6E-409C-BE32-E72D297353CC}">
              <c16:uniqueId val="{00000000-D706-49F4-BCE8-4CFC09E9BAE1}"/>
            </c:ext>
          </c:extLst>
        </c:ser>
        <c:dLbls>
          <c:showLegendKey val="0"/>
          <c:showVal val="0"/>
          <c:showCatName val="0"/>
          <c:showSerName val="0"/>
          <c:showPercent val="0"/>
          <c:showBubbleSize val="0"/>
        </c:dLbls>
        <c:smooth val="0"/>
        <c:axId val="1192400528"/>
        <c:axId val="1192393456"/>
      </c:lineChart>
      <c:catAx>
        <c:axId val="119240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2393456"/>
        <c:crosses val="autoZero"/>
        <c:auto val="1"/>
        <c:lblAlgn val="ctr"/>
        <c:lblOffset val="100"/>
        <c:noMultiLvlLbl val="0"/>
      </c:catAx>
      <c:valAx>
        <c:axId val="1192393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240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table!PivotTable18</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Trend of Won Deals</a:t>
            </a:r>
          </a:p>
        </c:rich>
      </c:tx>
      <c:layout>
        <c:manualLayout>
          <c:xMode val="edge"/>
          <c:yMode val="edge"/>
          <c:x val="0.35630147178932287"/>
          <c:y val="5.0549423139535782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300156538802541E-2"/>
          <c:y val="0.16935755000080932"/>
          <c:w val="0.91105653636819395"/>
          <c:h val="0.58852238861812733"/>
        </c:manualLayout>
      </c:layout>
      <c:lineChart>
        <c:grouping val="standard"/>
        <c:varyColors val="0"/>
        <c:ser>
          <c:idx val="0"/>
          <c:order val="0"/>
          <c:tx>
            <c:strRef>
              <c:f>'Pivot table'!$O$26</c:f>
              <c:strCache>
                <c:ptCount val="1"/>
                <c:pt idx="0">
                  <c:v>Total</c:v>
                </c:pt>
              </c:strCache>
            </c:strRef>
          </c:tx>
          <c:spPr>
            <a:ln w="28575" cap="rnd">
              <a:solidFill>
                <a:schemeClr val="accent1"/>
              </a:solidFill>
              <a:round/>
            </a:ln>
            <a:effectLst/>
          </c:spPr>
          <c:marker>
            <c:symbol val="none"/>
          </c:marker>
          <c:cat>
            <c:multiLvlStrRef>
              <c:f>'Pivot table'!$N$27:$N$44</c:f>
              <c:multiLvlStrCache>
                <c:ptCount val="15"/>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pt idx="12">
                    <c:v>October</c:v>
                  </c:pt>
                  <c:pt idx="13">
                    <c:v>November</c:v>
                  </c:pt>
                  <c:pt idx="14">
                    <c:v>December</c:v>
                  </c:pt>
                </c:lvl>
                <c:lvl>
                  <c:pt idx="0">
                    <c:v>2016</c:v>
                  </c:pt>
                  <c:pt idx="3">
                    <c:v>2017</c:v>
                  </c:pt>
                </c:lvl>
              </c:multiLvlStrCache>
            </c:multiLvlStrRef>
          </c:cat>
          <c:val>
            <c:numRef>
              <c:f>'Pivot table'!$O$27:$O$44</c:f>
              <c:numCache>
                <c:formatCode>General</c:formatCode>
                <c:ptCount val="15"/>
                <c:pt idx="0">
                  <c:v>7</c:v>
                </c:pt>
                <c:pt idx="1">
                  <c:v>83</c:v>
                </c:pt>
                <c:pt idx="2">
                  <c:v>160</c:v>
                </c:pt>
                <c:pt idx="3">
                  <c:v>181</c:v>
                </c:pt>
                <c:pt idx="4">
                  <c:v>277</c:v>
                </c:pt>
                <c:pt idx="5">
                  <c:v>440</c:v>
                </c:pt>
                <c:pt idx="6">
                  <c:v>427</c:v>
                </c:pt>
                <c:pt idx="7">
                  <c:v>366</c:v>
                </c:pt>
                <c:pt idx="8">
                  <c:v>453</c:v>
                </c:pt>
                <c:pt idx="9">
                  <c:v>441</c:v>
                </c:pt>
                <c:pt idx="10">
                  <c:v>341</c:v>
                </c:pt>
                <c:pt idx="11">
                  <c:v>425</c:v>
                </c:pt>
                <c:pt idx="12">
                  <c:v>400</c:v>
                </c:pt>
                <c:pt idx="13">
                  <c:v>157</c:v>
                </c:pt>
                <c:pt idx="14">
                  <c:v>80</c:v>
                </c:pt>
              </c:numCache>
            </c:numRef>
          </c:val>
          <c:smooth val="0"/>
          <c:extLst>
            <c:ext xmlns:c16="http://schemas.microsoft.com/office/drawing/2014/chart" uri="{C3380CC4-5D6E-409C-BE32-E72D297353CC}">
              <c16:uniqueId val="{00000000-CD9B-45AB-99C7-D744E2DD5AED}"/>
            </c:ext>
          </c:extLst>
        </c:ser>
        <c:dLbls>
          <c:showLegendKey val="0"/>
          <c:showVal val="0"/>
          <c:showCatName val="0"/>
          <c:showSerName val="0"/>
          <c:showPercent val="0"/>
          <c:showBubbleSize val="0"/>
        </c:dLbls>
        <c:smooth val="0"/>
        <c:axId val="1072526096"/>
        <c:axId val="1072521520"/>
      </c:lineChart>
      <c:catAx>
        <c:axId val="107252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1520"/>
        <c:crosses val="autoZero"/>
        <c:auto val="1"/>
        <c:lblAlgn val="ctr"/>
        <c:lblOffset val="100"/>
        <c:noMultiLvlLbl val="0"/>
      </c:catAx>
      <c:valAx>
        <c:axId val="1072521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pivot!SA_Rev</c:name>
    <c:fmtId val="1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 10 Sales Agents by Revenue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Agents pivot'!$I$1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pivot'!$H$2:$H$12</c:f>
              <c:strCache>
                <c:ptCount val="10"/>
                <c:pt idx="0">
                  <c:v>Daniell Hammack</c:v>
                </c:pt>
                <c:pt idx="1">
                  <c:v>James Ascencio</c:v>
                </c:pt>
                <c:pt idx="2">
                  <c:v>Corliss Cosme</c:v>
                </c:pt>
                <c:pt idx="3">
                  <c:v>Zane Levy</c:v>
                </c:pt>
                <c:pt idx="4">
                  <c:v>Reed Clapper</c:v>
                </c:pt>
                <c:pt idx="5">
                  <c:v>Donn Cantrell</c:v>
                </c:pt>
                <c:pt idx="6">
                  <c:v>Cassey Cress</c:v>
                </c:pt>
                <c:pt idx="7">
                  <c:v>Kary Hendrixson</c:v>
                </c:pt>
                <c:pt idx="8">
                  <c:v>Vicki Laflamme</c:v>
                </c:pt>
                <c:pt idx="9">
                  <c:v>Darcel Schlecht</c:v>
                </c:pt>
              </c:strCache>
            </c:strRef>
          </c:cat>
          <c:val>
            <c:numRef>
              <c:f>'Sales Agents pivot'!$I$2:$I$12</c:f>
              <c:numCache>
                <c:formatCode>General</c:formatCode>
                <c:ptCount val="10"/>
                <c:pt idx="0">
                  <c:v>364229</c:v>
                </c:pt>
                <c:pt idx="1">
                  <c:v>413533</c:v>
                </c:pt>
                <c:pt idx="2">
                  <c:v>421036</c:v>
                </c:pt>
                <c:pt idx="3">
                  <c:v>430068</c:v>
                </c:pt>
                <c:pt idx="4">
                  <c:v>438336</c:v>
                </c:pt>
                <c:pt idx="5">
                  <c:v>445860</c:v>
                </c:pt>
                <c:pt idx="6">
                  <c:v>450489</c:v>
                </c:pt>
                <c:pt idx="7">
                  <c:v>454298</c:v>
                </c:pt>
                <c:pt idx="8">
                  <c:v>478396</c:v>
                </c:pt>
                <c:pt idx="9">
                  <c:v>1153214</c:v>
                </c:pt>
              </c:numCache>
            </c:numRef>
          </c:val>
          <c:extLst>
            <c:ext xmlns:c16="http://schemas.microsoft.com/office/drawing/2014/chart" uri="{C3380CC4-5D6E-409C-BE32-E72D297353CC}">
              <c16:uniqueId val="{00000000-1586-4A84-8F4C-5B8F80370567}"/>
            </c:ext>
          </c:extLst>
        </c:ser>
        <c:dLbls>
          <c:showLegendKey val="0"/>
          <c:showVal val="0"/>
          <c:showCatName val="0"/>
          <c:showSerName val="0"/>
          <c:showPercent val="0"/>
          <c:showBubbleSize val="0"/>
        </c:dLbls>
        <c:gapWidth val="182"/>
        <c:axId val="993781136"/>
        <c:axId val="993781968"/>
      </c:barChart>
      <c:catAx>
        <c:axId val="99378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93781968"/>
        <c:crosses val="autoZero"/>
        <c:auto val="1"/>
        <c:lblAlgn val="ctr"/>
        <c:lblOffset val="100"/>
        <c:noMultiLvlLbl val="0"/>
      </c:catAx>
      <c:valAx>
        <c:axId val="99378196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9378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pivot!SA_dealcount</c:name>
    <c:fmtId val="1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Sales Agents based on Opportunities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21878738904654"/>
          <c:y val="0.15702547257458693"/>
          <c:w val="0.59928263143718019"/>
          <c:h val="0.66161305075489885"/>
        </c:manualLayout>
      </c:layout>
      <c:barChart>
        <c:barDir val="col"/>
        <c:grouping val="clustered"/>
        <c:varyColors val="0"/>
        <c:ser>
          <c:idx val="0"/>
          <c:order val="0"/>
          <c:tx>
            <c:strRef>
              <c:f>'Sales Agents pivot'!$E$1</c:f>
              <c:strCache>
                <c:ptCount val="1"/>
                <c:pt idx="0">
                  <c:v>Sum of Deal Count</c:v>
                </c:pt>
              </c:strCache>
            </c:strRef>
          </c:tx>
          <c:spPr>
            <a:solidFill>
              <a:schemeClr val="accent6"/>
            </a:solidFill>
            <a:ln>
              <a:noFill/>
            </a:ln>
            <a:effectLst/>
          </c:spPr>
          <c:invertIfNegative val="0"/>
          <c:cat>
            <c:strRef>
              <c:f>'Sales Agents pivot'!$D$2:$D$12</c:f>
              <c:strCache>
                <c:ptCount val="10"/>
                <c:pt idx="0">
                  <c:v>Darcel Schlecht</c:v>
                </c:pt>
                <c:pt idx="1">
                  <c:v>Vicki Laflamme</c:v>
                </c:pt>
                <c:pt idx="2">
                  <c:v>Kary Hendrixson</c:v>
                </c:pt>
                <c:pt idx="3">
                  <c:v>Anna Snelling</c:v>
                </c:pt>
                <c:pt idx="4">
                  <c:v>Versie Hillebrand</c:v>
                </c:pt>
                <c:pt idx="5">
                  <c:v>Kami Bicknell</c:v>
                </c:pt>
                <c:pt idx="6">
                  <c:v>Jonathan Berthelot</c:v>
                </c:pt>
                <c:pt idx="7">
                  <c:v>Cassey Cress</c:v>
                </c:pt>
                <c:pt idx="8">
                  <c:v>Zane Levy</c:v>
                </c:pt>
                <c:pt idx="9">
                  <c:v>Gladys Colclough</c:v>
                </c:pt>
              </c:strCache>
            </c:strRef>
          </c:cat>
          <c:val>
            <c:numRef>
              <c:f>'Sales Agents pivot'!$E$2:$E$12</c:f>
              <c:numCache>
                <c:formatCode>General</c:formatCode>
                <c:ptCount val="10"/>
                <c:pt idx="0">
                  <c:v>747</c:v>
                </c:pt>
                <c:pt idx="1">
                  <c:v>451</c:v>
                </c:pt>
                <c:pt idx="2">
                  <c:v>438</c:v>
                </c:pt>
                <c:pt idx="3">
                  <c:v>448</c:v>
                </c:pt>
                <c:pt idx="4">
                  <c:v>361</c:v>
                </c:pt>
                <c:pt idx="5">
                  <c:v>362</c:v>
                </c:pt>
                <c:pt idx="6">
                  <c:v>345</c:v>
                </c:pt>
                <c:pt idx="7">
                  <c:v>346</c:v>
                </c:pt>
                <c:pt idx="8">
                  <c:v>349</c:v>
                </c:pt>
                <c:pt idx="9">
                  <c:v>317</c:v>
                </c:pt>
              </c:numCache>
            </c:numRef>
          </c:val>
          <c:extLst>
            <c:ext xmlns:c16="http://schemas.microsoft.com/office/drawing/2014/chart" uri="{C3380CC4-5D6E-409C-BE32-E72D297353CC}">
              <c16:uniqueId val="{00000000-484B-48AF-9BBA-7313B1F75B98}"/>
            </c:ext>
          </c:extLst>
        </c:ser>
        <c:ser>
          <c:idx val="1"/>
          <c:order val="1"/>
          <c:tx>
            <c:strRef>
              <c:f>'Sales Agents pivot'!$F$1</c:f>
              <c:strCache>
                <c:ptCount val="1"/>
                <c:pt idx="0">
                  <c:v>Sum of Won Deals</c:v>
                </c:pt>
              </c:strCache>
            </c:strRef>
          </c:tx>
          <c:spPr>
            <a:solidFill>
              <a:schemeClr val="accent5"/>
            </a:solidFill>
            <a:ln>
              <a:noFill/>
            </a:ln>
            <a:effectLst/>
          </c:spPr>
          <c:invertIfNegative val="0"/>
          <c:cat>
            <c:strRef>
              <c:f>'Sales Agents pivot'!$D$2:$D$12</c:f>
              <c:strCache>
                <c:ptCount val="10"/>
                <c:pt idx="0">
                  <c:v>Darcel Schlecht</c:v>
                </c:pt>
                <c:pt idx="1">
                  <c:v>Vicki Laflamme</c:v>
                </c:pt>
                <c:pt idx="2">
                  <c:v>Kary Hendrixson</c:v>
                </c:pt>
                <c:pt idx="3">
                  <c:v>Anna Snelling</c:v>
                </c:pt>
                <c:pt idx="4">
                  <c:v>Versie Hillebrand</c:v>
                </c:pt>
                <c:pt idx="5">
                  <c:v>Kami Bicknell</c:v>
                </c:pt>
                <c:pt idx="6">
                  <c:v>Jonathan Berthelot</c:v>
                </c:pt>
                <c:pt idx="7">
                  <c:v>Cassey Cress</c:v>
                </c:pt>
                <c:pt idx="8">
                  <c:v>Zane Levy</c:v>
                </c:pt>
                <c:pt idx="9">
                  <c:v>Gladys Colclough</c:v>
                </c:pt>
              </c:strCache>
            </c:strRef>
          </c:cat>
          <c:val>
            <c:numRef>
              <c:f>'Sales Agents pivot'!$F$2:$F$12</c:f>
              <c:numCache>
                <c:formatCode>General</c:formatCode>
                <c:ptCount val="10"/>
                <c:pt idx="0">
                  <c:v>349</c:v>
                </c:pt>
                <c:pt idx="1">
                  <c:v>221</c:v>
                </c:pt>
                <c:pt idx="2">
                  <c:v>209</c:v>
                </c:pt>
                <c:pt idx="3">
                  <c:v>208</c:v>
                </c:pt>
                <c:pt idx="4">
                  <c:v>176</c:v>
                </c:pt>
                <c:pt idx="5">
                  <c:v>174</c:v>
                </c:pt>
                <c:pt idx="6">
                  <c:v>171</c:v>
                </c:pt>
                <c:pt idx="7">
                  <c:v>163</c:v>
                </c:pt>
                <c:pt idx="8">
                  <c:v>161</c:v>
                </c:pt>
                <c:pt idx="9">
                  <c:v>135</c:v>
                </c:pt>
              </c:numCache>
            </c:numRef>
          </c:val>
          <c:extLst>
            <c:ext xmlns:c16="http://schemas.microsoft.com/office/drawing/2014/chart" uri="{C3380CC4-5D6E-409C-BE32-E72D297353CC}">
              <c16:uniqueId val="{00000001-484B-48AF-9BBA-7313B1F75B98}"/>
            </c:ext>
          </c:extLst>
        </c:ser>
        <c:dLbls>
          <c:showLegendKey val="0"/>
          <c:showVal val="0"/>
          <c:showCatName val="0"/>
          <c:showSerName val="0"/>
          <c:showPercent val="0"/>
          <c:showBubbleSize val="0"/>
        </c:dLbls>
        <c:gapWidth val="219"/>
        <c:overlap val="-27"/>
        <c:axId val="1572286815"/>
        <c:axId val="1572290143"/>
      </c:barChart>
      <c:catAx>
        <c:axId val="15722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72290143"/>
        <c:crosses val="autoZero"/>
        <c:auto val="1"/>
        <c:lblAlgn val="ctr"/>
        <c:lblOffset val="100"/>
        <c:noMultiLvlLbl val="0"/>
      </c:catAx>
      <c:valAx>
        <c:axId val="157229014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722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pivot!SA_Avg_Rev</c:name>
    <c:fmtId val="1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a:t>
            </a:r>
            <a:r>
              <a:rPr lang="en-US" b="0" cap="none" spc="0" baseline="0">
                <a:ln w="0"/>
                <a:solidFill>
                  <a:schemeClr val="tx1"/>
                </a:solidFill>
                <a:effectLst>
                  <a:outerShdw blurRad="38100" dist="19050" dir="2700000" algn="tl" rotWithShape="0">
                    <a:schemeClr val="dk1">
                      <a:alpha val="40000"/>
                    </a:schemeClr>
                  </a:outerShdw>
                </a:effectLst>
              </a:rPr>
              <a:t> 5 sales agents by Avg Revenue</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5416781463268731"/>
          <c:y val="3.851204031937701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Agents pivot'!$R$1</c:f>
              <c:strCache>
                <c:ptCount val="1"/>
                <c:pt idx="0">
                  <c:v>Total</c:v>
                </c:pt>
              </c:strCache>
            </c:strRef>
          </c:tx>
          <c:spPr>
            <a:solidFill>
              <a:schemeClr val="accent1"/>
            </a:solidFill>
            <a:ln>
              <a:noFill/>
            </a:ln>
            <a:effectLst/>
          </c:spPr>
          <c:invertIfNegative val="0"/>
          <c:cat>
            <c:strRef>
              <c:f>'Sales Agents pivot'!$Q$2:$Q$7</c:f>
              <c:strCache>
                <c:ptCount val="5"/>
                <c:pt idx="0">
                  <c:v>Elease Gluck</c:v>
                </c:pt>
                <c:pt idx="1">
                  <c:v>Rosalina Dieter</c:v>
                </c:pt>
                <c:pt idx="2">
                  <c:v>Markita Hansen</c:v>
                </c:pt>
                <c:pt idx="3">
                  <c:v>Violet Mclelland</c:v>
                </c:pt>
                <c:pt idx="4">
                  <c:v>Jonathan Berthelot</c:v>
                </c:pt>
              </c:strCache>
            </c:strRef>
          </c:cat>
          <c:val>
            <c:numRef>
              <c:f>'Sales Agents pivot'!$R$2:$R$7</c:f>
              <c:numCache>
                <c:formatCode>General</c:formatCode>
                <c:ptCount val="5"/>
                <c:pt idx="0">
                  <c:v>43041.402622377631</c:v>
                </c:pt>
                <c:pt idx="1">
                  <c:v>42950.587500000001</c:v>
                </c:pt>
                <c:pt idx="2">
                  <c:v>42902.769430760854</c:v>
                </c:pt>
                <c:pt idx="3">
                  <c:v>15880.45846305906</c:v>
                </c:pt>
                <c:pt idx="4">
                  <c:v>15674.049306846766</c:v>
                </c:pt>
              </c:numCache>
            </c:numRef>
          </c:val>
          <c:extLst>
            <c:ext xmlns:c16="http://schemas.microsoft.com/office/drawing/2014/chart" uri="{C3380CC4-5D6E-409C-BE32-E72D297353CC}">
              <c16:uniqueId val="{00000000-EB08-4A8B-BB8E-287D1E1494DD}"/>
            </c:ext>
          </c:extLst>
        </c:ser>
        <c:dLbls>
          <c:showLegendKey val="0"/>
          <c:showVal val="0"/>
          <c:showCatName val="0"/>
          <c:showSerName val="0"/>
          <c:showPercent val="0"/>
          <c:showBubbleSize val="0"/>
        </c:dLbls>
        <c:gapWidth val="219"/>
        <c:overlap val="-27"/>
        <c:axId val="181343199"/>
        <c:axId val="181339455"/>
      </c:barChart>
      <c:catAx>
        <c:axId val="18134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1339455"/>
        <c:crosses val="autoZero"/>
        <c:auto val="1"/>
        <c:lblAlgn val="ctr"/>
        <c:lblOffset val="100"/>
        <c:noMultiLvlLbl val="0"/>
      </c:catAx>
      <c:valAx>
        <c:axId val="181339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134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pivot!SA_Rev_Region</c:name>
    <c:fmtId val="9"/>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baseline="0">
                <a:ln w="0"/>
                <a:solidFill>
                  <a:schemeClr val="tx1"/>
                </a:solidFill>
                <a:effectLst>
                  <a:outerShdw blurRad="38100" dist="19050" dir="2700000" algn="tl" rotWithShape="0">
                    <a:schemeClr val="dk1">
                      <a:alpha val="40000"/>
                    </a:schemeClr>
                  </a:outerShdw>
                </a:effectLst>
              </a:rPr>
              <a:t> Close Value of Sales Agents by Region</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05380577427822"/>
          <c:y val="0.20375218371248863"/>
          <c:w val="0.71294619422572181"/>
          <c:h val="0.68547996514354781"/>
        </c:manualLayout>
      </c:layout>
      <c:barChart>
        <c:barDir val="bar"/>
        <c:grouping val="clustered"/>
        <c:varyColors val="0"/>
        <c:ser>
          <c:idx val="0"/>
          <c:order val="0"/>
          <c:tx>
            <c:strRef>
              <c:f>'Sales Agents pivot'!$B$3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pivot'!$A$4:$A$14</c:f>
              <c:strCache>
                <c:ptCount val="10"/>
                <c:pt idx="0">
                  <c:v>Daniell Hammack</c:v>
                </c:pt>
                <c:pt idx="1">
                  <c:v>James Ascencio</c:v>
                </c:pt>
                <c:pt idx="2">
                  <c:v>Corliss Cosme</c:v>
                </c:pt>
                <c:pt idx="3">
                  <c:v>Zane Levy</c:v>
                </c:pt>
                <c:pt idx="4">
                  <c:v>Reed Clapper</c:v>
                </c:pt>
                <c:pt idx="5">
                  <c:v>Donn Cantrell</c:v>
                </c:pt>
                <c:pt idx="6">
                  <c:v>Cassey Cress</c:v>
                </c:pt>
                <c:pt idx="7">
                  <c:v>Kary Hendrixson</c:v>
                </c:pt>
                <c:pt idx="8">
                  <c:v>Vicki Laflamme</c:v>
                </c:pt>
                <c:pt idx="9">
                  <c:v>Darcel Schlecht</c:v>
                </c:pt>
              </c:strCache>
            </c:strRef>
          </c:cat>
          <c:val>
            <c:numRef>
              <c:f>'Sales Agents pivot'!$B$4:$B$14</c:f>
              <c:numCache>
                <c:formatCode>General</c:formatCode>
                <c:ptCount val="10"/>
                <c:pt idx="0">
                  <c:v>364229</c:v>
                </c:pt>
                <c:pt idx="1">
                  <c:v>413533</c:v>
                </c:pt>
                <c:pt idx="2">
                  <c:v>421036</c:v>
                </c:pt>
                <c:pt idx="3">
                  <c:v>430068</c:v>
                </c:pt>
                <c:pt idx="4">
                  <c:v>438336</c:v>
                </c:pt>
                <c:pt idx="5">
                  <c:v>445860</c:v>
                </c:pt>
                <c:pt idx="6">
                  <c:v>450489</c:v>
                </c:pt>
                <c:pt idx="7">
                  <c:v>454298</c:v>
                </c:pt>
                <c:pt idx="8">
                  <c:v>478396</c:v>
                </c:pt>
                <c:pt idx="9">
                  <c:v>1153214</c:v>
                </c:pt>
              </c:numCache>
            </c:numRef>
          </c:val>
          <c:extLst>
            <c:ext xmlns:c16="http://schemas.microsoft.com/office/drawing/2014/chart" uri="{C3380CC4-5D6E-409C-BE32-E72D297353CC}">
              <c16:uniqueId val="{00000000-5FBF-4D13-BB01-D14DBD7A2B32}"/>
            </c:ext>
          </c:extLst>
        </c:ser>
        <c:dLbls>
          <c:showLegendKey val="0"/>
          <c:showVal val="0"/>
          <c:showCatName val="0"/>
          <c:showSerName val="0"/>
          <c:showPercent val="0"/>
          <c:showBubbleSize val="0"/>
        </c:dLbls>
        <c:gapWidth val="182"/>
        <c:axId val="1311807519"/>
        <c:axId val="1311808351"/>
      </c:barChart>
      <c:catAx>
        <c:axId val="131180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11808351"/>
        <c:crosses val="autoZero"/>
        <c:auto val="1"/>
        <c:lblAlgn val="ctr"/>
        <c:lblOffset val="100"/>
        <c:noMultiLvlLbl val="0"/>
      </c:catAx>
      <c:valAx>
        <c:axId val="131180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1180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pivot!SA_Win</c:name>
    <c:fmtId val="5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 10 Sales Agents</a:t>
            </a:r>
            <a:r>
              <a:rPr lang="en-US" b="0" cap="none" spc="0" baseline="0">
                <a:ln w="0"/>
                <a:solidFill>
                  <a:schemeClr val="tx1"/>
                </a:solidFill>
                <a:effectLst>
                  <a:outerShdw blurRad="38100" dist="19050" dir="2700000" algn="tl" rotWithShape="0">
                    <a:schemeClr val="dk1">
                      <a:alpha val="40000"/>
                    </a:schemeClr>
                  </a:outerShdw>
                </a:effectLst>
              </a:rPr>
              <a:t> by Win Rate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Agents pivot'!$O$1</c:f>
              <c:strCache>
                <c:ptCount val="1"/>
                <c:pt idx="0">
                  <c:v>Total</c:v>
                </c:pt>
              </c:strCache>
            </c:strRef>
          </c:tx>
          <c:spPr>
            <a:solidFill>
              <a:schemeClr val="accent6"/>
            </a:solidFill>
            <a:ln>
              <a:noFill/>
            </a:ln>
            <a:effectLst/>
          </c:spPr>
          <c:invertIfNegative val="0"/>
          <c:cat>
            <c:strRef>
              <c:f>'Sales Agents pivot'!$N$2:$N$12</c:f>
              <c:strCache>
                <c:ptCount val="10"/>
                <c:pt idx="0">
                  <c:v>Reed Clapper</c:v>
                </c:pt>
                <c:pt idx="1">
                  <c:v>Garret Kinder</c:v>
                </c:pt>
                <c:pt idx="2">
                  <c:v>Donn Cantrell</c:v>
                </c:pt>
                <c:pt idx="3">
                  <c:v>Cecily Lampkin</c:v>
                </c:pt>
                <c:pt idx="4">
                  <c:v>Hayden Neloms</c:v>
                </c:pt>
                <c:pt idx="5">
                  <c:v>Maureen Marcano</c:v>
                </c:pt>
                <c:pt idx="6">
                  <c:v>James Ascencio</c:v>
                </c:pt>
                <c:pt idx="7">
                  <c:v>Moses Frase</c:v>
                </c:pt>
                <c:pt idx="8">
                  <c:v>Wilburn Farren</c:v>
                </c:pt>
                <c:pt idx="9">
                  <c:v>Jonathan Berthelot</c:v>
                </c:pt>
              </c:strCache>
            </c:strRef>
          </c:cat>
          <c:val>
            <c:numRef>
              <c:f>'Sales Agents pivot'!$O$2:$O$12</c:f>
              <c:numCache>
                <c:formatCode>General</c:formatCode>
                <c:ptCount val="10"/>
                <c:pt idx="0">
                  <c:v>0.65</c:v>
                </c:pt>
                <c:pt idx="1">
                  <c:v>0.61</c:v>
                </c:pt>
                <c:pt idx="2">
                  <c:v>0.56999999999999995</c:v>
                </c:pt>
                <c:pt idx="3">
                  <c:v>0.53</c:v>
                </c:pt>
                <c:pt idx="4">
                  <c:v>0.53</c:v>
                </c:pt>
                <c:pt idx="5">
                  <c:v>0.52</c:v>
                </c:pt>
                <c:pt idx="6">
                  <c:v>0.51</c:v>
                </c:pt>
                <c:pt idx="7">
                  <c:v>0.5</c:v>
                </c:pt>
                <c:pt idx="8">
                  <c:v>0.5</c:v>
                </c:pt>
                <c:pt idx="9">
                  <c:v>0.5</c:v>
                </c:pt>
              </c:numCache>
            </c:numRef>
          </c:val>
          <c:extLst>
            <c:ext xmlns:c16="http://schemas.microsoft.com/office/drawing/2014/chart" uri="{C3380CC4-5D6E-409C-BE32-E72D297353CC}">
              <c16:uniqueId val="{00000000-734D-4E5E-AF6B-EDCD31931AFD}"/>
            </c:ext>
          </c:extLst>
        </c:ser>
        <c:dLbls>
          <c:showLegendKey val="0"/>
          <c:showVal val="0"/>
          <c:showCatName val="0"/>
          <c:showSerName val="0"/>
          <c:showPercent val="0"/>
          <c:showBubbleSize val="0"/>
        </c:dLbls>
        <c:gapWidth val="219"/>
        <c:axId val="1072536912"/>
        <c:axId val="1072532336"/>
      </c:barChart>
      <c:catAx>
        <c:axId val="107253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2336"/>
        <c:crosses val="autoZero"/>
        <c:auto val="1"/>
        <c:lblAlgn val="ctr"/>
        <c:lblOffset val="100"/>
        <c:noMultiLvlLbl val="0"/>
      </c:catAx>
      <c:valAx>
        <c:axId val="10725323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pivot!SA_Conversion</c:name>
    <c:fmtId val="2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Sales Agents</a:t>
            </a:r>
            <a:r>
              <a:rPr lang="en-GB" b="0" cap="none" spc="0" baseline="0">
                <a:ln w="0"/>
                <a:solidFill>
                  <a:schemeClr val="tx1"/>
                </a:solidFill>
                <a:effectLst>
                  <a:outerShdw blurRad="38100" dist="19050" dir="2700000" algn="tl" rotWithShape="0">
                    <a:schemeClr val="dk1">
                      <a:alpha val="40000"/>
                    </a:schemeClr>
                  </a:outerShdw>
                </a:effectLst>
              </a:rPr>
              <a:t> by Conversion Rate </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2703501297465294"/>
          <c:y val="1.1444921316165951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40157480314961"/>
          <c:y val="0.25083333333333335"/>
          <c:w val="0.73578475807945987"/>
          <c:h val="0.64176727909011377"/>
        </c:manualLayout>
      </c:layout>
      <c:barChart>
        <c:barDir val="bar"/>
        <c:grouping val="clustered"/>
        <c:varyColors val="0"/>
        <c:ser>
          <c:idx val="0"/>
          <c:order val="0"/>
          <c:tx>
            <c:strRef>
              <c:f>'Sales Agents pivot'!$L$1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pivot'!$K$2:$K$15</c:f>
              <c:strCache>
                <c:ptCount val="13"/>
                <c:pt idx="0">
                  <c:v>Boris Faz</c:v>
                </c:pt>
                <c:pt idx="1">
                  <c:v>Cassey Cress</c:v>
                </c:pt>
                <c:pt idx="2">
                  <c:v>Corliss Cosme</c:v>
                </c:pt>
                <c:pt idx="3">
                  <c:v>Daniell Hammack</c:v>
                </c:pt>
                <c:pt idx="4">
                  <c:v>Elease Gluck</c:v>
                </c:pt>
                <c:pt idx="5">
                  <c:v>Hayden Neloms</c:v>
                </c:pt>
                <c:pt idx="6">
                  <c:v>Kami Bicknell</c:v>
                </c:pt>
                <c:pt idx="7">
                  <c:v>Markita Hansen</c:v>
                </c:pt>
                <c:pt idx="8">
                  <c:v>Maureen Marcano</c:v>
                </c:pt>
                <c:pt idx="9">
                  <c:v>Rosalina Dieter</c:v>
                </c:pt>
                <c:pt idx="10">
                  <c:v>Violet Mclelland</c:v>
                </c:pt>
                <c:pt idx="11">
                  <c:v>Wilburn Farren</c:v>
                </c:pt>
                <c:pt idx="12">
                  <c:v>Zane Levy</c:v>
                </c:pt>
              </c:strCache>
            </c:strRef>
          </c:cat>
          <c:val>
            <c:numRef>
              <c:f>'Sales Agents pivot'!$L$2:$L$15</c:f>
              <c:numCache>
                <c:formatCode>General</c:formatCode>
                <c:ptCount val="13"/>
                <c:pt idx="0">
                  <c:v>0.27</c:v>
                </c:pt>
                <c:pt idx="1">
                  <c:v>0.25</c:v>
                </c:pt>
                <c:pt idx="2">
                  <c:v>0.26</c:v>
                </c:pt>
                <c:pt idx="3">
                  <c:v>0.28000000000000003</c:v>
                </c:pt>
                <c:pt idx="4">
                  <c:v>0.28999999999999998</c:v>
                </c:pt>
                <c:pt idx="5">
                  <c:v>0.25</c:v>
                </c:pt>
                <c:pt idx="6">
                  <c:v>0.25</c:v>
                </c:pt>
                <c:pt idx="7">
                  <c:v>0.26</c:v>
                </c:pt>
                <c:pt idx="8">
                  <c:v>0.25</c:v>
                </c:pt>
                <c:pt idx="9">
                  <c:v>0.31</c:v>
                </c:pt>
                <c:pt idx="10">
                  <c:v>0.26</c:v>
                </c:pt>
                <c:pt idx="11">
                  <c:v>0.28000000000000003</c:v>
                </c:pt>
                <c:pt idx="12">
                  <c:v>0.25</c:v>
                </c:pt>
              </c:numCache>
            </c:numRef>
          </c:val>
          <c:extLst>
            <c:ext xmlns:c16="http://schemas.microsoft.com/office/drawing/2014/chart" uri="{C3380CC4-5D6E-409C-BE32-E72D297353CC}">
              <c16:uniqueId val="{00000000-36F5-49C5-8FBB-35B0BA699F9B}"/>
            </c:ext>
          </c:extLst>
        </c:ser>
        <c:dLbls>
          <c:showLegendKey val="0"/>
          <c:showVal val="0"/>
          <c:showCatName val="0"/>
          <c:showSerName val="0"/>
          <c:showPercent val="0"/>
          <c:showBubbleSize val="0"/>
        </c:dLbls>
        <c:gapWidth val="182"/>
        <c:axId val="1184007616"/>
        <c:axId val="1184008864"/>
      </c:barChart>
      <c:catAx>
        <c:axId val="1184007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8864"/>
        <c:crosses val="autoZero"/>
        <c:auto val="1"/>
        <c:lblAlgn val="ctr"/>
        <c:lblOffset val="100"/>
        <c:noMultiLvlLbl val="0"/>
      </c:catAx>
      <c:valAx>
        <c:axId val="1184008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table!PivotTable20</c:name>
    <c:fmtId val="37"/>
  </c:pivotSource>
  <c:chart>
    <c:title>
      <c:tx>
        <c:rich>
          <a:bodyPr rot="0" spcFirstLastPara="1" vertOverflow="ellipsis" vert="horz" wrap="square" anchor="ctr" anchorCtr="1"/>
          <a:lstStyle/>
          <a:p>
            <a:pPr algn="l">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a:t>
            </a:r>
            <a:r>
              <a:rPr lang="en-US" b="0" cap="none" spc="0" baseline="0">
                <a:ln w="0"/>
                <a:solidFill>
                  <a:schemeClr val="tx1"/>
                </a:solidFill>
                <a:effectLst>
                  <a:outerShdw blurRad="38100" dist="19050" dir="2700000" algn="tl" rotWithShape="0">
                    <a:schemeClr val="dk1">
                      <a:alpha val="40000"/>
                    </a:schemeClr>
                  </a:outerShdw>
                </a:effectLst>
              </a:rPr>
              <a:t> 10 Customers by their Company's Revenue</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1.0681605135064408E-2"/>
          <c:y val="8.0592603122043218E-3"/>
        </c:manualLayout>
      </c:layout>
      <c:overlay val="0"/>
      <c:spPr>
        <a:noFill/>
        <a:ln>
          <a:noFill/>
        </a:ln>
        <a:effectLst/>
      </c:spPr>
      <c:txPr>
        <a:bodyPr rot="0" spcFirstLastPara="1" vertOverflow="ellipsis" vert="horz" wrap="square" anchor="ctr" anchorCtr="1"/>
        <a:lstStyle/>
        <a:p>
          <a:pPr algn="l">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table'!$I$41</c:f>
              <c:strCache>
                <c:ptCount val="1"/>
                <c:pt idx="0">
                  <c:v>Total</c:v>
                </c:pt>
              </c:strCache>
            </c:strRef>
          </c:tx>
          <c:spPr>
            <a:solidFill>
              <a:schemeClr val="accent2"/>
            </a:solidFill>
            <a:ln>
              <a:noFill/>
            </a:ln>
            <a:effectLst/>
          </c:spPr>
          <c:invertIfNegative val="0"/>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table'!$H$42:$H$52</c:f>
              <c:strCache>
                <c:ptCount val="10"/>
                <c:pt idx="0">
                  <c:v>Dontechi</c:v>
                </c:pt>
                <c:pt idx="1">
                  <c:v>Fasehatice</c:v>
                </c:pt>
                <c:pt idx="2">
                  <c:v>Ganjaflex</c:v>
                </c:pt>
                <c:pt idx="3">
                  <c:v>Treequote</c:v>
                </c:pt>
                <c:pt idx="4">
                  <c:v>Scotfind</c:v>
                </c:pt>
                <c:pt idx="5">
                  <c:v>Initech</c:v>
                </c:pt>
                <c:pt idx="6">
                  <c:v>Xx-holding</c:v>
                </c:pt>
                <c:pt idx="7">
                  <c:v>Konex</c:v>
                </c:pt>
                <c:pt idx="8">
                  <c:v>Hottechi</c:v>
                </c:pt>
                <c:pt idx="9">
                  <c:v>Kan-code</c:v>
                </c:pt>
              </c:strCache>
            </c:strRef>
          </c:cat>
          <c:val>
            <c:numRef>
              <c:f>'Pivot table'!$I$42:$I$52</c:f>
              <c:numCache>
                <c:formatCode>General</c:formatCode>
                <c:ptCount val="10"/>
                <c:pt idx="0">
                  <c:v>4618</c:v>
                </c:pt>
                <c:pt idx="1">
                  <c:v>4968.9102000000003</c:v>
                </c:pt>
                <c:pt idx="2">
                  <c:v>5158.71</c:v>
                </c:pt>
                <c:pt idx="3">
                  <c:v>5266.0897999999997</c:v>
                </c:pt>
                <c:pt idx="4">
                  <c:v>6354.8701000000001</c:v>
                </c:pt>
                <c:pt idx="5">
                  <c:v>6395.0497999999998</c:v>
                </c:pt>
                <c:pt idx="6">
                  <c:v>7537.2402000000002</c:v>
                </c:pt>
                <c:pt idx="7">
                  <c:v>7708.3798999999999</c:v>
                </c:pt>
                <c:pt idx="8">
                  <c:v>8170.3798999999999</c:v>
                </c:pt>
                <c:pt idx="9">
                  <c:v>11698.0303</c:v>
                </c:pt>
              </c:numCache>
            </c:numRef>
          </c:val>
          <c:extLst>
            <c:ext xmlns:c16="http://schemas.microsoft.com/office/drawing/2014/chart" uri="{C3380CC4-5D6E-409C-BE32-E72D297353CC}">
              <c16:uniqueId val="{00000000-9F6F-4BB9-8BD0-412657C41D38}"/>
            </c:ext>
          </c:extLst>
        </c:ser>
        <c:dLbls>
          <c:showLegendKey val="0"/>
          <c:showVal val="0"/>
          <c:showCatName val="0"/>
          <c:showSerName val="0"/>
          <c:showPercent val="0"/>
          <c:showBubbleSize val="0"/>
        </c:dLbls>
        <c:gapWidth val="182"/>
        <c:axId val="1068225632"/>
        <c:axId val="1068226464"/>
      </c:barChart>
      <c:catAx>
        <c:axId val="106822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26464"/>
        <c:crosses val="autoZero"/>
        <c:auto val="1"/>
        <c:lblAlgn val="ctr"/>
        <c:lblOffset val="100"/>
        <c:noMultiLvlLbl val="0"/>
      </c:catAx>
      <c:valAx>
        <c:axId val="1068226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2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table!PivotTable10</c:name>
    <c:fmtId val="23"/>
  </c:pivotSource>
  <c:chart>
    <c:title>
      <c:tx>
        <c:rich>
          <a:bodyPr rot="0" spcFirstLastPara="1" vertOverflow="ellipsis" vert="horz" wrap="square" anchor="ctr" anchorCtr="1"/>
          <a:lstStyle/>
          <a:p>
            <a:pPr algn="l">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a:t>
            </a:r>
            <a:r>
              <a:rPr lang="en-GB" b="0" cap="none" spc="0" baseline="0">
                <a:ln w="0"/>
                <a:solidFill>
                  <a:schemeClr val="tx1"/>
                </a:solidFill>
                <a:effectLst>
                  <a:outerShdw blurRad="38100" dist="19050" dir="2700000" algn="tl" rotWithShape="0">
                    <a:schemeClr val="dk1">
                      <a:alpha val="40000"/>
                    </a:schemeClr>
                  </a:outerShdw>
                </a:effectLst>
              </a:rPr>
              <a:t> 10 Customers by Avg Close_Value</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2.377330932929344E-3"/>
          <c:y val="0"/>
        </c:manualLayout>
      </c:layout>
      <c:overlay val="0"/>
      <c:spPr>
        <a:noFill/>
        <a:ln>
          <a:noFill/>
        </a:ln>
        <a:effectLst/>
      </c:spPr>
      <c:txPr>
        <a:bodyPr rot="0" spcFirstLastPara="1" vertOverflow="ellipsis" vert="horz" wrap="square" anchor="ctr" anchorCtr="1"/>
        <a:lstStyle/>
        <a:p>
          <a:pPr algn="l">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0452759880206"/>
          <c:y val="0.2086285746851593"/>
          <c:w val="0.87753018372703417"/>
          <c:h val="0.37622322299074001"/>
        </c:manualLayout>
      </c:layout>
      <c:barChart>
        <c:barDir val="col"/>
        <c:grouping val="clustered"/>
        <c:varyColors val="0"/>
        <c:ser>
          <c:idx val="0"/>
          <c:order val="0"/>
          <c:tx>
            <c:strRef>
              <c:f>'Pivot table'!$H$54</c:f>
              <c:strCache>
                <c:ptCount val="1"/>
                <c:pt idx="0">
                  <c:v>Total</c:v>
                </c:pt>
              </c:strCache>
            </c:strRef>
          </c:tx>
          <c:spPr>
            <a:solidFill>
              <a:schemeClr val="accent1"/>
            </a:solidFill>
            <a:ln>
              <a:noFill/>
            </a:ln>
            <a:effectLst/>
          </c:spPr>
          <c:invertIfNegative val="0"/>
          <c:cat>
            <c:strRef>
              <c:f>'Pivot table'!$G$55:$G$65</c:f>
              <c:strCache>
                <c:ptCount val="10"/>
                <c:pt idx="0">
                  <c:v>Cheers</c:v>
                </c:pt>
                <c:pt idx="1">
                  <c:v>Xx-holding</c:v>
                </c:pt>
                <c:pt idx="2">
                  <c:v>Goodsilron</c:v>
                </c:pt>
                <c:pt idx="3">
                  <c:v>Mathtouch</c:v>
                </c:pt>
                <c:pt idx="4">
                  <c:v>Umbrella Corporation</c:v>
                </c:pt>
                <c:pt idx="5">
                  <c:v>Zotware</c:v>
                </c:pt>
                <c:pt idx="6">
                  <c:v>Labdrill</c:v>
                </c:pt>
                <c:pt idx="7">
                  <c:v>Ontomedia</c:v>
                </c:pt>
                <c:pt idx="8">
                  <c:v>Plexzap</c:v>
                </c:pt>
                <c:pt idx="9">
                  <c:v>Vehement Capital Partners</c:v>
                </c:pt>
              </c:strCache>
            </c:strRef>
          </c:cat>
          <c:val>
            <c:numRef>
              <c:f>'Pivot table'!$H$55:$H$65</c:f>
              <c:numCache>
                <c:formatCode>General</c:formatCode>
                <c:ptCount val="10"/>
                <c:pt idx="0">
                  <c:v>2200.2222222222199</c:v>
                </c:pt>
                <c:pt idx="1">
                  <c:v>2143.7594936708902</c:v>
                </c:pt>
                <c:pt idx="2">
                  <c:v>2074.1136363636401</c:v>
                </c:pt>
                <c:pt idx="3">
                  <c:v>2016.53086419753</c:v>
                </c:pt>
                <c:pt idx="4">
                  <c:v>1983.1298701298699</c:v>
                </c:pt>
                <c:pt idx="5">
                  <c:v>1976.2714285714301</c:v>
                </c:pt>
                <c:pt idx="6">
                  <c:v>1973.0422535211301</c:v>
                </c:pt>
                <c:pt idx="7">
                  <c:v>1966.0357142857099</c:v>
                </c:pt>
                <c:pt idx="8">
                  <c:v>1959.13513513514</c:v>
                </c:pt>
                <c:pt idx="9">
                  <c:v>1956.7192982456099</c:v>
                </c:pt>
              </c:numCache>
            </c:numRef>
          </c:val>
          <c:extLst>
            <c:ext xmlns:c16="http://schemas.microsoft.com/office/drawing/2014/chart" uri="{C3380CC4-5D6E-409C-BE32-E72D297353CC}">
              <c16:uniqueId val="{00000000-C921-4DE4-A97D-EFDD9ADD8618}"/>
            </c:ext>
          </c:extLst>
        </c:ser>
        <c:dLbls>
          <c:showLegendKey val="0"/>
          <c:showVal val="0"/>
          <c:showCatName val="0"/>
          <c:showSerName val="0"/>
          <c:showPercent val="0"/>
          <c:showBubbleSize val="0"/>
        </c:dLbls>
        <c:gapWidth val="219"/>
        <c:overlap val="-27"/>
        <c:axId val="1153316847"/>
        <c:axId val="1153315599"/>
      </c:barChart>
      <c:catAx>
        <c:axId val="115331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53315599"/>
        <c:crosses val="autoZero"/>
        <c:auto val="1"/>
        <c:lblAlgn val="ctr"/>
        <c:lblOffset val="100"/>
        <c:noMultiLvlLbl val="0"/>
      </c:catAx>
      <c:valAx>
        <c:axId val="1153315599"/>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5331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table!PivotTable15</c:name>
    <c:fmtId val="1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Performance</a:t>
            </a:r>
            <a:r>
              <a:rPr lang="en-US" b="0" cap="none" spc="0" baseline="0">
                <a:ln w="0"/>
                <a:solidFill>
                  <a:schemeClr val="tx1"/>
                </a:solidFill>
                <a:effectLst>
                  <a:outerShdw blurRad="38100" dist="19050" dir="2700000" algn="tl" rotWithShape="0">
                    <a:schemeClr val="dk1">
                      <a:alpha val="40000"/>
                    </a:schemeClr>
                  </a:outerShdw>
                </a:effectLst>
              </a:rPr>
              <a:t> of Sectors by Close value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dLbl>
          <c:idx val="0"/>
          <c:layout>
            <c:manualLayout>
              <c:x val="-1.150472660248172E-16"/>
              <c:y val="-2.9519378691790128E-2"/>
            </c:manualLayout>
          </c:layout>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bar"/>
        <c:grouping val="clustered"/>
        <c:varyColors val="0"/>
        <c:ser>
          <c:idx val="0"/>
          <c:order val="0"/>
          <c:tx>
            <c:strRef>
              <c:f>'Pivot table'!$B$64</c:f>
              <c:strCache>
                <c:ptCount val="1"/>
                <c:pt idx="0">
                  <c:v>Total</c:v>
                </c:pt>
              </c:strCache>
            </c:strRef>
          </c:tx>
          <c:spPr>
            <a:solidFill>
              <a:schemeClr val="accent1"/>
            </a:solidFill>
            <a:ln>
              <a:noFill/>
            </a:ln>
            <a:effectLst/>
          </c:spPr>
          <c:invertIfNegative val="0"/>
          <c:dLbls>
            <c:dLbl>
              <c:idx val="0"/>
              <c:layout>
                <c:manualLayout>
                  <c:x val="-1.150472660248172E-16"/>
                  <c:y val="-2.9519378691790128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3958-4FC4-8157-BF69540CB50C}"/>
                </c:ext>
              </c:extLst>
            </c:dLbl>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table'!$A$65:$A$75</c:f>
              <c:strCache>
                <c:ptCount val="10"/>
                <c:pt idx="0">
                  <c:v>retail</c:v>
                </c:pt>
                <c:pt idx="1">
                  <c:v>technology</c:v>
                </c:pt>
                <c:pt idx="2">
                  <c:v>medical</c:v>
                </c:pt>
                <c:pt idx="3">
                  <c:v>software</c:v>
                </c:pt>
                <c:pt idx="4">
                  <c:v>finance</c:v>
                </c:pt>
                <c:pt idx="5">
                  <c:v>marketing</c:v>
                </c:pt>
                <c:pt idx="6">
                  <c:v>entertainment</c:v>
                </c:pt>
                <c:pt idx="7">
                  <c:v>telecommunications</c:v>
                </c:pt>
                <c:pt idx="8">
                  <c:v>services</c:v>
                </c:pt>
                <c:pt idx="9">
                  <c:v>employment</c:v>
                </c:pt>
              </c:strCache>
            </c:strRef>
          </c:cat>
          <c:val>
            <c:numRef>
              <c:f>'Pivot table'!$B$65:$B$75</c:f>
              <c:numCache>
                <c:formatCode>General</c:formatCode>
                <c:ptCount val="10"/>
                <c:pt idx="0">
                  <c:v>1867528</c:v>
                </c:pt>
                <c:pt idx="1">
                  <c:v>1515487</c:v>
                </c:pt>
                <c:pt idx="2">
                  <c:v>1359595</c:v>
                </c:pt>
                <c:pt idx="3">
                  <c:v>1077934</c:v>
                </c:pt>
                <c:pt idx="4">
                  <c:v>950908</c:v>
                </c:pt>
                <c:pt idx="5">
                  <c:v>922321</c:v>
                </c:pt>
                <c:pt idx="6">
                  <c:v>689007</c:v>
                </c:pt>
                <c:pt idx="7">
                  <c:v>653574</c:v>
                </c:pt>
                <c:pt idx="8">
                  <c:v>533006</c:v>
                </c:pt>
                <c:pt idx="9">
                  <c:v>436174</c:v>
                </c:pt>
              </c:numCache>
            </c:numRef>
          </c:val>
          <c:extLst>
            <c:ext xmlns:c16="http://schemas.microsoft.com/office/drawing/2014/chart" uri="{C3380CC4-5D6E-409C-BE32-E72D297353CC}">
              <c16:uniqueId val="{00000000-3958-4FC4-8157-BF69540CB50C}"/>
            </c:ext>
          </c:extLst>
        </c:ser>
        <c:dLbls>
          <c:showLegendKey val="0"/>
          <c:showVal val="0"/>
          <c:showCatName val="0"/>
          <c:showSerName val="0"/>
          <c:showPercent val="0"/>
          <c:showBubbleSize val="0"/>
        </c:dLbls>
        <c:gapWidth val="182"/>
        <c:axId val="1153080303"/>
        <c:axId val="1153092367"/>
      </c:barChart>
      <c:catAx>
        <c:axId val="115308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3092367"/>
        <c:crosses val="autoZero"/>
        <c:auto val="1"/>
        <c:lblAlgn val="ctr"/>
        <c:lblOffset val="100"/>
        <c:noMultiLvlLbl val="0"/>
      </c:catAx>
      <c:valAx>
        <c:axId val="1153092367"/>
        <c:scaling>
          <c:orientation val="minMax"/>
        </c:scaling>
        <c:delete val="1"/>
        <c:axPos val="b"/>
        <c:numFmt formatCode="General" sourceLinked="1"/>
        <c:majorTickMark val="none"/>
        <c:minorTickMark val="none"/>
        <c:tickLblPos val="nextTo"/>
        <c:crossAx val="115308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table!PivotTable23</c:name>
    <c:fmtId val="2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Customers by</a:t>
            </a:r>
            <a:r>
              <a:rPr lang="en-GB" b="0" cap="none" spc="0" baseline="0">
                <a:ln w="0"/>
                <a:solidFill>
                  <a:schemeClr val="tx1"/>
                </a:solidFill>
                <a:effectLst>
                  <a:outerShdw blurRad="38100" dist="19050" dir="2700000" algn="tl" rotWithShape="0">
                    <a:schemeClr val="dk1">
                      <a:alpha val="40000"/>
                    </a:schemeClr>
                  </a:outerShdw>
                </a:effectLst>
              </a:rPr>
              <a:t> Order Qty</a:t>
            </a:r>
            <a:endParaRPr lang="en-GB"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table'!$K$48:$K$59</c:f>
              <c:strCache>
                <c:ptCount val="11"/>
                <c:pt idx="0">
                  <c:v>Hottechi</c:v>
                </c:pt>
                <c:pt idx="1">
                  <c:v>Kan-code</c:v>
                </c:pt>
                <c:pt idx="2">
                  <c:v>Konex</c:v>
                </c:pt>
                <c:pt idx="3">
                  <c:v>Condax</c:v>
                </c:pt>
                <c:pt idx="4">
                  <c:v>Dontechi</c:v>
                </c:pt>
                <c:pt idx="5">
                  <c:v>Codehow</c:v>
                </c:pt>
                <c:pt idx="6">
                  <c:v>Isdom</c:v>
                </c:pt>
                <c:pt idx="7">
                  <c:v>Treequote</c:v>
                </c:pt>
                <c:pt idx="8">
                  <c:v>Inity</c:v>
                </c:pt>
                <c:pt idx="9">
                  <c:v>Singletechno</c:v>
                </c:pt>
                <c:pt idx="10">
                  <c:v>Ron-tech</c:v>
                </c:pt>
              </c:strCache>
            </c:strRef>
          </c:cat>
          <c:val>
            <c:numRef>
              <c:f>'Pivot table'!$L$48:$L$59</c:f>
              <c:numCache>
                <c:formatCode>General</c:formatCode>
                <c:ptCount val="11"/>
                <c:pt idx="0">
                  <c:v>200</c:v>
                </c:pt>
                <c:pt idx="1">
                  <c:v>196</c:v>
                </c:pt>
                <c:pt idx="2">
                  <c:v>178</c:v>
                </c:pt>
                <c:pt idx="3">
                  <c:v>170</c:v>
                </c:pt>
                <c:pt idx="4">
                  <c:v>129</c:v>
                </c:pt>
                <c:pt idx="5">
                  <c:v>121</c:v>
                </c:pt>
                <c:pt idx="6">
                  <c:v>119</c:v>
                </c:pt>
                <c:pt idx="7">
                  <c:v>116</c:v>
                </c:pt>
                <c:pt idx="8">
                  <c:v>113</c:v>
                </c:pt>
                <c:pt idx="9">
                  <c:v>112</c:v>
                </c:pt>
                <c:pt idx="10">
                  <c:v>112</c:v>
                </c:pt>
              </c:numCache>
            </c:numRef>
          </c:val>
          <c:extLst>
            <c:ext xmlns:c16="http://schemas.microsoft.com/office/drawing/2014/chart" uri="{C3380CC4-5D6E-409C-BE32-E72D297353CC}">
              <c16:uniqueId val="{00000000-7A58-46C3-A4A9-74306DCE97EC}"/>
            </c:ext>
          </c:extLst>
        </c:ser>
        <c:dLbls>
          <c:showLegendKey val="0"/>
          <c:showVal val="0"/>
          <c:showCatName val="0"/>
          <c:showSerName val="0"/>
          <c:showPercent val="0"/>
          <c:showBubbleSize val="0"/>
        </c:dLbls>
        <c:gapWidth val="219"/>
        <c:overlap val="-27"/>
        <c:axId val="1072531504"/>
        <c:axId val="1072525680"/>
      </c:barChart>
      <c:catAx>
        <c:axId val="107253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5680"/>
        <c:crosses val="autoZero"/>
        <c:auto val="1"/>
        <c:lblAlgn val="ctr"/>
        <c:lblOffset val="100"/>
        <c:noMultiLvlLbl val="0"/>
      </c:catAx>
      <c:valAx>
        <c:axId val="1072525680"/>
        <c:scaling>
          <c:orientation val="minMax"/>
        </c:scaling>
        <c:delete val="1"/>
        <c:axPos val="l"/>
        <c:numFmt formatCode="General" sourceLinked="1"/>
        <c:majorTickMark val="none"/>
        <c:minorTickMark val="none"/>
        <c:tickLblPos val="nextTo"/>
        <c:crossAx val="107253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table!PivotTable24</c:name>
    <c:fmtId val="2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Customers by Count of Won Deals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table'!$N$47</c:f>
              <c:strCache>
                <c:ptCount val="1"/>
                <c:pt idx="0">
                  <c:v>Sum of Won</c:v>
                </c:pt>
              </c:strCache>
            </c:strRef>
          </c:tx>
          <c:spPr>
            <a:solidFill>
              <a:schemeClr val="accent2"/>
            </a:solidFill>
            <a:ln>
              <a:noFill/>
            </a:ln>
            <a:effectLst/>
          </c:spPr>
          <c:invertIfNegative val="0"/>
          <c:cat>
            <c:strRef>
              <c:f>'Pivot table'!$M$48:$M$58</c:f>
              <c:strCache>
                <c:ptCount val="10"/>
                <c:pt idx="0">
                  <c:v>Hottechi</c:v>
                </c:pt>
                <c:pt idx="1">
                  <c:v>Kan-code</c:v>
                </c:pt>
                <c:pt idx="2">
                  <c:v>Konex</c:v>
                </c:pt>
                <c:pt idx="3">
                  <c:v>Condax</c:v>
                </c:pt>
                <c:pt idx="4">
                  <c:v>Dontechi</c:v>
                </c:pt>
                <c:pt idx="5">
                  <c:v>Codehow</c:v>
                </c:pt>
                <c:pt idx="6">
                  <c:v>Ron-tech</c:v>
                </c:pt>
                <c:pt idx="7">
                  <c:v>Singletechno</c:v>
                </c:pt>
                <c:pt idx="8">
                  <c:v>Warephase</c:v>
                </c:pt>
                <c:pt idx="9">
                  <c:v>Rangreen</c:v>
                </c:pt>
              </c:strCache>
            </c:strRef>
          </c:cat>
          <c:val>
            <c:numRef>
              <c:f>'Pivot table'!$N$48:$N$58</c:f>
              <c:numCache>
                <c:formatCode>General</c:formatCode>
                <c:ptCount val="10"/>
                <c:pt idx="0">
                  <c:v>111</c:v>
                </c:pt>
                <c:pt idx="1">
                  <c:v>115</c:v>
                </c:pt>
                <c:pt idx="2">
                  <c:v>108</c:v>
                </c:pt>
                <c:pt idx="3">
                  <c:v>105</c:v>
                </c:pt>
                <c:pt idx="4">
                  <c:v>70</c:v>
                </c:pt>
                <c:pt idx="5">
                  <c:v>72</c:v>
                </c:pt>
                <c:pt idx="6">
                  <c:v>70</c:v>
                </c:pt>
                <c:pt idx="7">
                  <c:v>72</c:v>
                </c:pt>
                <c:pt idx="8">
                  <c:v>70</c:v>
                </c:pt>
                <c:pt idx="9">
                  <c:v>75</c:v>
                </c:pt>
              </c:numCache>
            </c:numRef>
          </c:val>
          <c:extLst>
            <c:ext xmlns:c16="http://schemas.microsoft.com/office/drawing/2014/chart" uri="{C3380CC4-5D6E-409C-BE32-E72D297353CC}">
              <c16:uniqueId val="{00000000-89A6-4D8E-9BBA-79D04A93CA8B}"/>
            </c:ext>
          </c:extLst>
        </c:ser>
        <c:ser>
          <c:idx val="1"/>
          <c:order val="1"/>
          <c:tx>
            <c:strRef>
              <c:f>'Pivot table'!$O$47</c:f>
              <c:strCache>
                <c:ptCount val="1"/>
                <c:pt idx="0">
                  <c:v>Sum of Lost</c:v>
                </c:pt>
              </c:strCache>
            </c:strRef>
          </c:tx>
          <c:spPr>
            <a:solidFill>
              <a:schemeClr val="accent4"/>
            </a:solidFill>
            <a:ln>
              <a:noFill/>
            </a:ln>
            <a:effectLst/>
          </c:spPr>
          <c:invertIfNegative val="0"/>
          <c:cat>
            <c:strRef>
              <c:f>'Pivot table'!$M$48:$M$58</c:f>
              <c:strCache>
                <c:ptCount val="10"/>
                <c:pt idx="0">
                  <c:v>Hottechi</c:v>
                </c:pt>
                <c:pt idx="1">
                  <c:v>Kan-code</c:v>
                </c:pt>
                <c:pt idx="2">
                  <c:v>Konex</c:v>
                </c:pt>
                <c:pt idx="3">
                  <c:v>Condax</c:v>
                </c:pt>
                <c:pt idx="4">
                  <c:v>Dontechi</c:v>
                </c:pt>
                <c:pt idx="5">
                  <c:v>Codehow</c:v>
                </c:pt>
                <c:pt idx="6">
                  <c:v>Ron-tech</c:v>
                </c:pt>
                <c:pt idx="7">
                  <c:v>Singletechno</c:v>
                </c:pt>
                <c:pt idx="8">
                  <c:v>Warephase</c:v>
                </c:pt>
                <c:pt idx="9">
                  <c:v>Rangreen</c:v>
                </c:pt>
              </c:strCache>
            </c:strRef>
          </c:cat>
          <c:val>
            <c:numRef>
              <c:f>'Pivot table'!$O$48:$O$58</c:f>
              <c:numCache>
                <c:formatCode>General</c:formatCode>
                <c:ptCount val="10"/>
                <c:pt idx="0">
                  <c:v>82</c:v>
                </c:pt>
                <c:pt idx="1">
                  <c:v>72</c:v>
                </c:pt>
                <c:pt idx="2">
                  <c:v>63</c:v>
                </c:pt>
                <c:pt idx="3">
                  <c:v>54</c:v>
                </c:pt>
                <c:pt idx="4">
                  <c:v>47</c:v>
                </c:pt>
                <c:pt idx="5">
                  <c:v>45</c:v>
                </c:pt>
                <c:pt idx="6">
                  <c:v>37</c:v>
                </c:pt>
                <c:pt idx="7">
                  <c:v>32</c:v>
                </c:pt>
                <c:pt idx="8">
                  <c:v>31</c:v>
                </c:pt>
                <c:pt idx="9">
                  <c:v>25</c:v>
                </c:pt>
              </c:numCache>
            </c:numRef>
          </c:val>
          <c:extLst>
            <c:ext xmlns:c16="http://schemas.microsoft.com/office/drawing/2014/chart" uri="{C3380CC4-5D6E-409C-BE32-E72D297353CC}">
              <c16:uniqueId val="{00000001-89A6-4D8E-9BBA-79D04A93CA8B}"/>
            </c:ext>
          </c:extLst>
        </c:ser>
        <c:dLbls>
          <c:showLegendKey val="0"/>
          <c:showVal val="0"/>
          <c:showCatName val="0"/>
          <c:showSerName val="0"/>
          <c:showPercent val="0"/>
          <c:showBubbleSize val="0"/>
        </c:dLbls>
        <c:gapWidth val="219"/>
        <c:overlap val="-27"/>
        <c:axId val="1066873136"/>
        <c:axId val="1194931248"/>
      </c:barChart>
      <c:catAx>
        <c:axId val="106687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4931248"/>
        <c:crosses val="autoZero"/>
        <c:auto val="1"/>
        <c:lblAlgn val="ctr"/>
        <c:lblOffset val="100"/>
        <c:noMultiLvlLbl val="0"/>
      </c:catAx>
      <c:valAx>
        <c:axId val="1194931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687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table!PivotTable25</c:name>
    <c:fmtId val="2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Performance</a:t>
            </a:r>
            <a:r>
              <a:rPr lang="en-GB" b="0" cap="none" spc="0" baseline="0">
                <a:ln w="0"/>
                <a:solidFill>
                  <a:schemeClr val="tx1"/>
                </a:solidFill>
                <a:effectLst>
                  <a:outerShdw blurRad="38100" dist="19050" dir="2700000" algn="tl" rotWithShape="0">
                    <a:schemeClr val="dk1">
                      <a:alpha val="40000"/>
                    </a:schemeClr>
                  </a:outerShdw>
                </a:effectLst>
              </a:rPr>
              <a:t> of Sectors by Order Qty and Opportunity</a:t>
            </a:r>
            <a:endParaRPr lang="en-GB"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table'!$B$51</c:f>
              <c:strCache>
                <c:ptCount val="1"/>
                <c:pt idx="0">
                  <c:v>Sum of Product_Count</c:v>
                </c:pt>
              </c:strCache>
            </c:strRef>
          </c:tx>
          <c:spPr>
            <a:solidFill>
              <a:schemeClr val="accent2"/>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table'!$B$52:$B$62</c:f>
              <c:numCache>
                <c:formatCode>General</c:formatCode>
                <c:ptCount val="10"/>
                <c:pt idx="0">
                  <c:v>1397</c:v>
                </c:pt>
                <c:pt idx="1">
                  <c:v>1165</c:v>
                </c:pt>
                <c:pt idx="2">
                  <c:v>1051</c:v>
                </c:pt>
                <c:pt idx="3">
                  <c:v>757</c:v>
                </c:pt>
                <c:pt idx="4">
                  <c:v>678</c:v>
                </c:pt>
                <c:pt idx="5">
                  <c:v>674</c:v>
                </c:pt>
                <c:pt idx="6">
                  <c:v>501</c:v>
                </c:pt>
                <c:pt idx="7">
                  <c:v>451</c:v>
                </c:pt>
                <c:pt idx="8">
                  <c:v>390</c:v>
                </c:pt>
                <c:pt idx="9">
                  <c:v>311</c:v>
                </c:pt>
              </c:numCache>
            </c:numRef>
          </c:val>
          <c:extLst>
            <c:ext xmlns:c16="http://schemas.microsoft.com/office/drawing/2014/chart" uri="{C3380CC4-5D6E-409C-BE32-E72D297353CC}">
              <c16:uniqueId val="{00000000-CC54-4E05-A091-CD51D995797A}"/>
            </c:ext>
          </c:extLst>
        </c:ser>
        <c:ser>
          <c:idx val="1"/>
          <c:order val="1"/>
          <c:tx>
            <c:strRef>
              <c:f>'Pivot table'!$C$51</c:f>
              <c:strCache>
                <c:ptCount val="1"/>
                <c:pt idx="0">
                  <c:v>Sum of Won</c:v>
                </c:pt>
              </c:strCache>
            </c:strRef>
          </c:tx>
          <c:spPr>
            <a:solidFill>
              <a:schemeClr val="accent4"/>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table'!$C$52:$C$62</c:f>
              <c:numCache>
                <c:formatCode>General</c:formatCode>
                <c:ptCount val="10"/>
                <c:pt idx="0">
                  <c:v>799</c:v>
                </c:pt>
                <c:pt idx="1">
                  <c:v>671</c:v>
                </c:pt>
                <c:pt idx="2">
                  <c:v>592</c:v>
                </c:pt>
                <c:pt idx="3">
                  <c:v>450</c:v>
                </c:pt>
                <c:pt idx="4">
                  <c:v>375</c:v>
                </c:pt>
                <c:pt idx="5">
                  <c:v>404</c:v>
                </c:pt>
                <c:pt idx="6">
                  <c:v>285</c:v>
                </c:pt>
                <c:pt idx="7">
                  <c:v>260</c:v>
                </c:pt>
                <c:pt idx="8">
                  <c:v>223</c:v>
                </c:pt>
                <c:pt idx="9">
                  <c:v>179</c:v>
                </c:pt>
              </c:numCache>
            </c:numRef>
          </c:val>
          <c:extLst>
            <c:ext xmlns:c16="http://schemas.microsoft.com/office/drawing/2014/chart" uri="{C3380CC4-5D6E-409C-BE32-E72D297353CC}">
              <c16:uniqueId val="{00000001-CC54-4E05-A091-CD51D995797A}"/>
            </c:ext>
          </c:extLst>
        </c:ser>
        <c:ser>
          <c:idx val="2"/>
          <c:order val="2"/>
          <c:tx>
            <c:strRef>
              <c:f>'Pivot table'!$D$51</c:f>
              <c:strCache>
                <c:ptCount val="1"/>
                <c:pt idx="0">
                  <c:v>Sum of Lost</c:v>
                </c:pt>
              </c:strCache>
            </c:strRef>
          </c:tx>
          <c:spPr>
            <a:solidFill>
              <a:schemeClr val="accent6"/>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table'!$D$52:$D$62</c:f>
              <c:numCache>
                <c:formatCode>General</c:formatCode>
                <c:ptCount val="10"/>
                <c:pt idx="0">
                  <c:v>468</c:v>
                </c:pt>
                <c:pt idx="1">
                  <c:v>387</c:v>
                </c:pt>
                <c:pt idx="2">
                  <c:v>358</c:v>
                </c:pt>
                <c:pt idx="3">
                  <c:v>254</c:v>
                </c:pt>
                <c:pt idx="4">
                  <c:v>238</c:v>
                </c:pt>
                <c:pt idx="5">
                  <c:v>219</c:v>
                </c:pt>
                <c:pt idx="6">
                  <c:v>171</c:v>
                </c:pt>
                <c:pt idx="7">
                  <c:v>142</c:v>
                </c:pt>
                <c:pt idx="8">
                  <c:v>129</c:v>
                </c:pt>
                <c:pt idx="9">
                  <c:v>107</c:v>
                </c:pt>
              </c:numCache>
            </c:numRef>
          </c:val>
          <c:extLst>
            <c:ext xmlns:c16="http://schemas.microsoft.com/office/drawing/2014/chart" uri="{C3380CC4-5D6E-409C-BE32-E72D297353CC}">
              <c16:uniqueId val="{00000002-CC54-4E05-A091-CD51D995797A}"/>
            </c:ext>
          </c:extLst>
        </c:ser>
        <c:dLbls>
          <c:showLegendKey val="0"/>
          <c:showVal val="0"/>
          <c:showCatName val="0"/>
          <c:showSerName val="0"/>
          <c:showPercent val="0"/>
          <c:showBubbleSize val="0"/>
        </c:dLbls>
        <c:gapWidth val="219"/>
        <c:overlap val="-27"/>
        <c:axId val="1072529008"/>
        <c:axId val="1072535248"/>
      </c:barChart>
      <c:catAx>
        <c:axId val="107252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5248"/>
        <c:crosses val="autoZero"/>
        <c:auto val="1"/>
        <c:lblAlgn val="ctr"/>
        <c:lblOffset val="100"/>
        <c:noMultiLvlLbl val="0"/>
      </c:catAx>
      <c:valAx>
        <c:axId val="1072535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table!PivotTable9</c:name>
    <c:fmtId val="3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Product Performance Based</a:t>
            </a:r>
            <a:r>
              <a:rPr lang="en-US" b="0" cap="none" spc="0" baseline="0">
                <a:ln w="0"/>
                <a:solidFill>
                  <a:schemeClr val="tx1"/>
                </a:solidFill>
                <a:effectLst>
                  <a:outerShdw blurRad="38100" dist="19050" dir="2700000" algn="tl" rotWithShape="0">
                    <a:schemeClr val="dk1">
                      <a:alpha val="40000"/>
                    </a:schemeClr>
                  </a:outerShdw>
                </a:effectLst>
              </a:rPr>
              <a:t> on Revenue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table'!$H$30</c:f>
              <c:strCache>
                <c:ptCount val="1"/>
                <c:pt idx="0">
                  <c:v>Total</c:v>
                </c:pt>
              </c:strCache>
            </c:strRef>
          </c:tx>
          <c:spPr>
            <a:solidFill>
              <a:schemeClr val="accent6"/>
            </a:solidFill>
            <a:ln>
              <a:noFill/>
            </a:ln>
            <a:effectLst/>
          </c:spPr>
          <c:invertIfNegative val="0"/>
          <c:cat>
            <c:strRef>
              <c:f>'Pivot table'!$G$31:$G$38</c:f>
              <c:strCache>
                <c:ptCount val="7"/>
                <c:pt idx="0">
                  <c:v>GTX Pro</c:v>
                </c:pt>
                <c:pt idx="1">
                  <c:v>GTX Plus Pro</c:v>
                </c:pt>
                <c:pt idx="2">
                  <c:v>MG Advanced</c:v>
                </c:pt>
                <c:pt idx="3">
                  <c:v>GTX Plus Basic</c:v>
                </c:pt>
                <c:pt idx="4">
                  <c:v>GTX Basic</c:v>
                </c:pt>
                <c:pt idx="5">
                  <c:v>GTK 500</c:v>
                </c:pt>
                <c:pt idx="6">
                  <c:v>MG Special</c:v>
                </c:pt>
              </c:strCache>
            </c:strRef>
          </c:cat>
          <c:val>
            <c:numRef>
              <c:f>'Pivot table'!$H$31:$H$38</c:f>
              <c:numCache>
                <c:formatCode>General</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1AC3-4550-9690-07072CF554C3}"/>
            </c:ext>
          </c:extLst>
        </c:ser>
        <c:dLbls>
          <c:showLegendKey val="0"/>
          <c:showVal val="0"/>
          <c:showCatName val="0"/>
          <c:showSerName val="0"/>
          <c:showPercent val="0"/>
          <c:showBubbleSize val="0"/>
        </c:dLbls>
        <c:gapWidth val="219"/>
        <c:overlap val="-27"/>
        <c:axId val="1068241440"/>
        <c:axId val="1068231456"/>
      </c:barChart>
      <c:catAx>
        <c:axId val="106824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31456"/>
        <c:crosses val="autoZero"/>
        <c:auto val="1"/>
        <c:lblAlgn val="ctr"/>
        <c:lblOffset val="100"/>
        <c:noMultiLvlLbl val="0"/>
      </c:catAx>
      <c:valAx>
        <c:axId val="1068231456"/>
        <c:scaling>
          <c:orientation val="minMax"/>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4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table!PivotTable12</c:name>
    <c:fmtId val="34"/>
  </c:pivotSource>
  <c:chart>
    <c:title>
      <c:tx>
        <c:rich>
          <a:bodyPr rot="0" spcFirstLastPara="1" vertOverflow="ellipsis" vert="horz" wrap="square" anchor="ctr" anchorCtr="1"/>
          <a:lstStyle/>
          <a:p>
            <a:pPr algn="ct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Product Performance</a:t>
            </a:r>
            <a:r>
              <a:rPr lang="en-GB" b="0" cap="none" spc="0" baseline="0">
                <a:ln w="0"/>
                <a:solidFill>
                  <a:schemeClr val="tx1"/>
                </a:solidFill>
                <a:effectLst>
                  <a:outerShdw blurRad="38100" dist="19050" dir="2700000" algn="tl" rotWithShape="0">
                    <a:schemeClr val="dk1">
                      <a:alpha val="40000"/>
                    </a:schemeClr>
                  </a:outerShdw>
                </a:effectLst>
              </a:rPr>
              <a:t> by Opportunity</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8184053349958251"/>
          <c:y val="3.6164374199708978E-2"/>
        </c:manualLayout>
      </c:layout>
      <c:overlay val="0"/>
      <c:spPr>
        <a:noFill/>
        <a:ln>
          <a:noFill/>
        </a:ln>
        <a:effectLst/>
      </c:spPr>
      <c:txPr>
        <a:bodyPr rot="0" spcFirstLastPara="1" vertOverflow="ellipsis" vert="horz" wrap="square" anchor="ctr" anchorCtr="1"/>
        <a:lstStyle/>
        <a:p>
          <a:pPr algn="ct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3425925925925927"/>
          <c:w val="0.65845516185476816"/>
          <c:h val="0.78148950131233597"/>
        </c:manualLayout>
      </c:layout>
      <c:barChart>
        <c:barDir val="col"/>
        <c:grouping val="clustered"/>
        <c:varyColors val="0"/>
        <c:ser>
          <c:idx val="0"/>
          <c:order val="0"/>
          <c:tx>
            <c:strRef>
              <c:f>'Pivot table'!$K$19</c:f>
              <c:strCache>
                <c:ptCount val="1"/>
                <c:pt idx="0">
                  <c:v>Sum of GTX Pro</c:v>
                </c:pt>
              </c:strCache>
            </c:strRef>
          </c:tx>
          <c:spPr>
            <a:solidFill>
              <a:schemeClr val="accent1"/>
            </a:solidFill>
            <a:ln>
              <a:noFill/>
            </a:ln>
            <a:effectLst/>
          </c:spPr>
          <c:invertIfNegative val="0"/>
          <c:cat>
            <c:strRef>
              <c:f>'Pivot table'!$J$20:$J$24</c:f>
              <c:strCache>
                <c:ptCount val="4"/>
                <c:pt idx="0">
                  <c:v>Engaging</c:v>
                </c:pt>
                <c:pt idx="1">
                  <c:v>Lost</c:v>
                </c:pt>
                <c:pt idx="2">
                  <c:v>Prospecting</c:v>
                </c:pt>
                <c:pt idx="3">
                  <c:v>Won</c:v>
                </c:pt>
              </c:strCache>
            </c:strRef>
          </c:cat>
          <c:val>
            <c:numRef>
              <c:f>'Pivot table'!$K$20:$K$24</c:f>
              <c:numCache>
                <c:formatCode>General</c:formatCode>
                <c:ptCount val="4"/>
                <c:pt idx="0">
                  <c:v>253</c:v>
                </c:pt>
                <c:pt idx="1">
                  <c:v>418</c:v>
                </c:pt>
                <c:pt idx="2">
                  <c:v>80</c:v>
                </c:pt>
                <c:pt idx="3">
                  <c:v>729</c:v>
                </c:pt>
              </c:numCache>
            </c:numRef>
          </c:val>
          <c:extLst>
            <c:ext xmlns:c16="http://schemas.microsoft.com/office/drawing/2014/chart" uri="{C3380CC4-5D6E-409C-BE32-E72D297353CC}">
              <c16:uniqueId val="{00000000-F027-4390-A3DB-1EA5B41E2803}"/>
            </c:ext>
          </c:extLst>
        </c:ser>
        <c:ser>
          <c:idx val="1"/>
          <c:order val="1"/>
          <c:tx>
            <c:strRef>
              <c:f>'Pivot table'!$L$19</c:f>
              <c:strCache>
                <c:ptCount val="1"/>
                <c:pt idx="0">
                  <c:v>Sum of GTX Plus Pro</c:v>
                </c:pt>
              </c:strCache>
            </c:strRef>
          </c:tx>
          <c:spPr>
            <a:solidFill>
              <a:schemeClr val="accent2"/>
            </a:solidFill>
            <a:ln>
              <a:noFill/>
            </a:ln>
            <a:effectLst/>
          </c:spPr>
          <c:invertIfNegative val="0"/>
          <c:cat>
            <c:strRef>
              <c:f>'Pivot table'!$J$20:$J$24</c:f>
              <c:strCache>
                <c:ptCount val="4"/>
                <c:pt idx="0">
                  <c:v>Engaging</c:v>
                </c:pt>
                <c:pt idx="1">
                  <c:v>Lost</c:v>
                </c:pt>
                <c:pt idx="2">
                  <c:v>Prospecting</c:v>
                </c:pt>
                <c:pt idx="3">
                  <c:v>Won</c:v>
                </c:pt>
              </c:strCache>
            </c:strRef>
          </c:cat>
          <c:val>
            <c:numRef>
              <c:f>'Pivot table'!$L$20:$L$24</c:f>
              <c:numCache>
                <c:formatCode>General</c:formatCode>
                <c:ptCount val="4"/>
                <c:pt idx="0">
                  <c:v>176</c:v>
                </c:pt>
                <c:pt idx="1">
                  <c:v>266</c:v>
                </c:pt>
                <c:pt idx="2">
                  <c:v>47</c:v>
                </c:pt>
                <c:pt idx="3">
                  <c:v>479</c:v>
                </c:pt>
              </c:numCache>
            </c:numRef>
          </c:val>
          <c:extLst>
            <c:ext xmlns:c16="http://schemas.microsoft.com/office/drawing/2014/chart" uri="{C3380CC4-5D6E-409C-BE32-E72D297353CC}">
              <c16:uniqueId val="{00000001-F027-4390-A3DB-1EA5B41E2803}"/>
            </c:ext>
          </c:extLst>
        </c:ser>
        <c:ser>
          <c:idx val="2"/>
          <c:order val="2"/>
          <c:tx>
            <c:strRef>
              <c:f>'Pivot table'!$M$19</c:f>
              <c:strCache>
                <c:ptCount val="1"/>
                <c:pt idx="0">
                  <c:v>Sum of MG Advanced</c:v>
                </c:pt>
              </c:strCache>
            </c:strRef>
          </c:tx>
          <c:spPr>
            <a:solidFill>
              <a:schemeClr val="accent3"/>
            </a:solidFill>
            <a:ln>
              <a:noFill/>
            </a:ln>
            <a:effectLst/>
          </c:spPr>
          <c:invertIfNegative val="0"/>
          <c:cat>
            <c:strRef>
              <c:f>'Pivot table'!$J$20:$J$24</c:f>
              <c:strCache>
                <c:ptCount val="4"/>
                <c:pt idx="0">
                  <c:v>Engaging</c:v>
                </c:pt>
                <c:pt idx="1">
                  <c:v>Lost</c:v>
                </c:pt>
                <c:pt idx="2">
                  <c:v>Prospecting</c:v>
                </c:pt>
                <c:pt idx="3">
                  <c:v>Won</c:v>
                </c:pt>
              </c:strCache>
            </c:strRef>
          </c:cat>
          <c:val>
            <c:numRef>
              <c:f>'Pivot table'!$M$20:$M$24</c:f>
              <c:numCache>
                <c:formatCode>General</c:formatCode>
                <c:ptCount val="4"/>
                <c:pt idx="0">
                  <c:v>242</c:v>
                </c:pt>
                <c:pt idx="1">
                  <c:v>430</c:v>
                </c:pt>
                <c:pt idx="2">
                  <c:v>86</c:v>
                </c:pt>
                <c:pt idx="3">
                  <c:v>654</c:v>
                </c:pt>
              </c:numCache>
            </c:numRef>
          </c:val>
          <c:extLst>
            <c:ext xmlns:c16="http://schemas.microsoft.com/office/drawing/2014/chart" uri="{C3380CC4-5D6E-409C-BE32-E72D297353CC}">
              <c16:uniqueId val="{00000002-F027-4390-A3DB-1EA5B41E2803}"/>
            </c:ext>
          </c:extLst>
        </c:ser>
        <c:ser>
          <c:idx val="3"/>
          <c:order val="3"/>
          <c:tx>
            <c:strRef>
              <c:f>'Pivot table'!$N$19</c:f>
              <c:strCache>
                <c:ptCount val="1"/>
                <c:pt idx="0">
                  <c:v>Sum of GTX Plus Basic</c:v>
                </c:pt>
              </c:strCache>
            </c:strRef>
          </c:tx>
          <c:spPr>
            <a:solidFill>
              <a:schemeClr val="accent4"/>
            </a:solidFill>
            <a:ln>
              <a:noFill/>
            </a:ln>
            <a:effectLst/>
          </c:spPr>
          <c:invertIfNegative val="0"/>
          <c:cat>
            <c:strRef>
              <c:f>'Pivot table'!$J$20:$J$24</c:f>
              <c:strCache>
                <c:ptCount val="4"/>
                <c:pt idx="0">
                  <c:v>Engaging</c:v>
                </c:pt>
                <c:pt idx="1">
                  <c:v>Lost</c:v>
                </c:pt>
                <c:pt idx="2">
                  <c:v>Prospecting</c:v>
                </c:pt>
                <c:pt idx="3">
                  <c:v>Won</c:v>
                </c:pt>
              </c:strCache>
            </c:strRef>
          </c:cat>
          <c:val>
            <c:numRef>
              <c:f>'Pivot table'!$N$20:$N$24</c:f>
              <c:numCache>
                <c:formatCode>General</c:formatCode>
                <c:ptCount val="4"/>
                <c:pt idx="0">
                  <c:v>258</c:v>
                </c:pt>
                <c:pt idx="1">
                  <c:v>398</c:v>
                </c:pt>
                <c:pt idx="2">
                  <c:v>74</c:v>
                </c:pt>
                <c:pt idx="3">
                  <c:v>653</c:v>
                </c:pt>
              </c:numCache>
            </c:numRef>
          </c:val>
          <c:extLst>
            <c:ext xmlns:c16="http://schemas.microsoft.com/office/drawing/2014/chart" uri="{C3380CC4-5D6E-409C-BE32-E72D297353CC}">
              <c16:uniqueId val="{00000003-F027-4390-A3DB-1EA5B41E2803}"/>
            </c:ext>
          </c:extLst>
        </c:ser>
        <c:ser>
          <c:idx val="4"/>
          <c:order val="4"/>
          <c:tx>
            <c:strRef>
              <c:f>'Pivot table'!$O$19</c:f>
              <c:strCache>
                <c:ptCount val="1"/>
                <c:pt idx="0">
                  <c:v>Sum of GTX Basic</c:v>
                </c:pt>
              </c:strCache>
            </c:strRef>
          </c:tx>
          <c:spPr>
            <a:solidFill>
              <a:schemeClr val="accent5"/>
            </a:solidFill>
            <a:ln>
              <a:noFill/>
            </a:ln>
            <a:effectLst/>
          </c:spPr>
          <c:invertIfNegative val="0"/>
          <c:cat>
            <c:strRef>
              <c:f>'Pivot table'!$J$20:$J$24</c:f>
              <c:strCache>
                <c:ptCount val="4"/>
                <c:pt idx="0">
                  <c:v>Engaging</c:v>
                </c:pt>
                <c:pt idx="1">
                  <c:v>Lost</c:v>
                </c:pt>
                <c:pt idx="2">
                  <c:v>Prospecting</c:v>
                </c:pt>
                <c:pt idx="3">
                  <c:v>Won</c:v>
                </c:pt>
              </c:strCache>
            </c:strRef>
          </c:cat>
          <c:val>
            <c:numRef>
              <c:f>'Pivot table'!$O$20:$O$24</c:f>
              <c:numCache>
                <c:formatCode>General</c:formatCode>
                <c:ptCount val="4"/>
                <c:pt idx="0">
                  <c:v>337</c:v>
                </c:pt>
                <c:pt idx="1">
                  <c:v>521</c:v>
                </c:pt>
                <c:pt idx="2">
                  <c:v>93</c:v>
                </c:pt>
                <c:pt idx="3">
                  <c:v>915</c:v>
                </c:pt>
              </c:numCache>
            </c:numRef>
          </c:val>
          <c:extLst>
            <c:ext xmlns:c16="http://schemas.microsoft.com/office/drawing/2014/chart" uri="{C3380CC4-5D6E-409C-BE32-E72D297353CC}">
              <c16:uniqueId val="{00000004-F027-4390-A3DB-1EA5B41E2803}"/>
            </c:ext>
          </c:extLst>
        </c:ser>
        <c:ser>
          <c:idx val="5"/>
          <c:order val="5"/>
          <c:tx>
            <c:strRef>
              <c:f>'Pivot table'!$P$19</c:f>
              <c:strCache>
                <c:ptCount val="1"/>
                <c:pt idx="0">
                  <c:v>Sum of GTK 500</c:v>
                </c:pt>
              </c:strCache>
            </c:strRef>
          </c:tx>
          <c:spPr>
            <a:solidFill>
              <a:schemeClr val="accent6"/>
            </a:solidFill>
            <a:ln>
              <a:noFill/>
            </a:ln>
            <a:effectLst/>
          </c:spPr>
          <c:invertIfNegative val="0"/>
          <c:cat>
            <c:strRef>
              <c:f>'Pivot table'!$J$20:$J$24</c:f>
              <c:strCache>
                <c:ptCount val="4"/>
                <c:pt idx="0">
                  <c:v>Engaging</c:v>
                </c:pt>
                <c:pt idx="1">
                  <c:v>Lost</c:v>
                </c:pt>
                <c:pt idx="2">
                  <c:v>Prospecting</c:v>
                </c:pt>
                <c:pt idx="3">
                  <c:v>Won</c:v>
                </c:pt>
              </c:strCache>
            </c:strRef>
          </c:cat>
          <c:val>
            <c:numRef>
              <c:f>'Pivot table'!$P$20:$P$24</c:f>
              <c:numCache>
                <c:formatCode>General</c:formatCode>
                <c:ptCount val="4"/>
                <c:pt idx="0">
                  <c:v>15</c:v>
                </c:pt>
                <c:pt idx="1">
                  <c:v>10</c:v>
                </c:pt>
                <c:pt idx="2">
                  <c:v>0</c:v>
                </c:pt>
                <c:pt idx="3">
                  <c:v>15</c:v>
                </c:pt>
              </c:numCache>
            </c:numRef>
          </c:val>
          <c:extLst>
            <c:ext xmlns:c16="http://schemas.microsoft.com/office/drawing/2014/chart" uri="{C3380CC4-5D6E-409C-BE32-E72D297353CC}">
              <c16:uniqueId val="{00000005-F027-4390-A3DB-1EA5B41E2803}"/>
            </c:ext>
          </c:extLst>
        </c:ser>
        <c:ser>
          <c:idx val="6"/>
          <c:order val="6"/>
          <c:tx>
            <c:strRef>
              <c:f>'Pivot table'!$Q$19</c:f>
              <c:strCache>
                <c:ptCount val="1"/>
                <c:pt idx="0">
                  <c:v>Sum of MG Special</c:v>
                </c:pt>
              </c:strCache>
            </c:strRef>
          </c:tx>
          <c:spPr>
            <a:solidFill>
              <a:schemeClr val="accent1">
                <a:lumMod val="60000"/>
              </a:schemeClr>
            </a:solidFill>
            <a:ln>
              <a:noFill/>
            </a:ln>
            <a:effectLst/>
          </c:spPr>
          <c:invertIfNegative val="0"/>
          <c:cat>
            <c:strRef>
              <c:f>'Pivot table'!$J$20:$J$24</c:f>
              <c:strCache>
                <c:ptCount val="4"/>
                <c:pt idx="0">
                  <c:v>Engaging</c:v>
                </c:pt>
                <c:pt idx="1">
                  <c:v>Lost</c:v>
                </c:pt>
                <c:pt idx="2">
                  <c:v>Prospecting</c:v>
                </c:pt>
                <c:pt idx="3">
                  <c:v>Won</c:v>
                </c:pt>
              </c:strCache>
            </c:strRef>
          </c:cat>
          <c:val>
            <c:numRef>
              <c:f>'Pivot table'!$Q$20:$Q$24</c:f>
              <c:numCache>
                <c:formatCode>General</c:formatCode>
                <c:ptCount val="4"/>
                <c:pt idx="0">
                  <c:v>308</c:v>
                </c:pt>
                <c:pt idx="1">
                  <c:v>430</c:v>
                </c:pt>
                <c:pt idx="2">
                  <c:v>120</c:v>
                </c:pt>
                <c:pt idx="3">
                  <c:v>793</c:v>
                </c:pt>
              </c:numCache>
            </c:numRef>
          </c:val>
          <c:extLst>
            <c:ext xmlns:c16="http://schemas.microsoft.com/office/drawing/2014/chart" uri="{C3380CC4-5D6E-409C-BE32-E72D297353CC}">
              <c16:uniqueId val="{00000006-F027-4390-A3DB-1EA5B41E2803}"/>
            </c:ext>
          </c:extLst>
        </c:ser>
        <c:dLbls>
          <c:showLegendKey val="0"/>
          <c:showVal val="0"/>
          <c:showCatName val="0"/>
          <c:showSerName val="0"/>
          <c:showPercent val="0"/>
          <c:showBubbleSize val="0"/>
        </c:dLbls>
        <c:gapWidth val="219"/>
        <c:overlap val="-27"/>
        <c:axId val="1184002208"/>
        <c:axId val="1184010528"/>
      </c:barChart>
      <c:catAx>
        <c:axId val="118400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10528"/>
        <c:crosses val="autoZero"/>
        <c:auto val="1"/>
        <c:lblAlgn val="ctr"/>
        <c:lblOffset val="100"/>
        <c:noMultiLvlLbl val="0"/>
      </c:catAx>
      <c:valAx>
        <c:axId val="118401052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2208"/>
        <c:crosses val="autoZero"/>
        <c:crossBetween val="between"/>
      </c:valAx>
      <c:spPr>
        <a:noFill/>
        <a:ln>
          <a:noFill/>
        </a:ln>
        <a:effectLst/>
      </c:spPr>
    </c:plotArea>
    <c:legend>
      <c:legendPos val="r"/>
      <c:layout>
        <c:manualLayout>
          <c:xMode val="edge"/>
          <c:yMode val="edge"/>
          <c:x val="0.75036942257217842"/>
          <c:y val="0.18952354913969088"/>
          <c:w val="0.24963057742782152"/>
          <c:h val="0.58391586468358125"/>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table!PivotTable47</c:name>
    <c:fmtId val="3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Units of Products Sold Monthly</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26596675415567E-2"/>
          <c:y val="0.21414370078740158"/>
          <c:w val="0.88971784776902885"/>
          <c:h val="0.68130431612715081"/>
        </c:manualLayout>
      </c:layout>
      <c:barChart>
        <c:barDir val="col"/>
        <c:grouping val="clustered"/>
        <c:varyColors val="0"/>
        <c:ser>
          <c:idx val="0"/>
          <c:order val="0"/>
          <c:tx>
            <c:strRef>
              <c:f>'Pivot table'!$P$1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table'!$O$2:$O$12</c:f>
              <c:strCache>
                <c:ptCount val="10"/>
                <c:pt idx="0">
                  <c:v>Jun</c:v>
                </c:pt>
                <c:pt idx="1">
                  <c:v>Mar</c:v>
                </c:pt>
                <c:pt idx="2">
                  <c:v>Dec</c:v>
                </c:pt>
                <c:pt idx="3">
                  <c:v>Sep</c:v>
                </c:pt>
                <c:pt idx="4">
                  <c:v>Aug</c:v>
                </c:pt>
                <c:pt idx="5">
                  <c:v>May</c:v>
                </c:pt>
                <c:pt idx="6">
                  <c:v>Nov</c:v>
                </c:pt>
                <c:pt idx="7">
                  <c:v>Jul</c:v>
                </c:pt>
                <c:pt idx="8">
                  <c:v>Apr</c:v>
                </c:pt>
                <c:pt idx="9">
                  <c:v>Oct</c:v>
                </c:pt>
              </c:strCache>
            </c:strRef>
          </c:cat>
          <c:val>
            <c:numRef>
              <c:f>'Pivot table'!$P$2:$P$12</c:f>
              <c:numCache>
                <c:formatCode>General</c:formatCode>
                <c:ptCount val="10"/>
                <c:pt idx="0">
                  <c:v>531</c:v>
                </c:pt>
                <c:pt idx="1">
                  <c:v>531</c:v>
                </c:pt>
                <c:pt idx="2">
                  <c:v>511</c:v>
                </c:pt>
                <c:pt idx="3">
                  <c:v>503</c:v>
                </c:pt>
                <c:pt idx="4">
                  <c:v>446</c:v>
                </c:pt>
                <c:pt idx="5">
                  <c:v>438</c:v>
                </c:pt>
                <c:pt idx="6">
                  <c:v>406</c:v>
                </c:pt>
                <c:pt idx="7">
                  <c:v>308</c:v>
                </c:pt>
                <c:pt idx="8">
                  <c:v>285</c:v>
                </c:pt>
                <c:pt idx="9">
                  <c:v>279</c:v>
                </c:pt>
              </c:numCache>
            </c:numRef>
          </c:val>
          <c:extLst>
            <c:ext xmlns:c16="http://schemas.microsoft.com/office/drawing/2014/chart" uri="{C3380CC4-5D6E-409C-BE32-E72D297353CC}">
              <c16:uniqueId val="{00000000-4037-48B6-BF54-2E4621855A4E}"/>
            </c:ext>
          </c:extLst>
        </c:ser>
        <c:dLbls>
          <c:showLegendKey val="0"/>
          <c:showVal val="0"/>
          <c:showCatName val="0"/>
          <c:showSerName val="0"/>
          <c:showPercent val="0"/>
          <c:showBubbleSize val="0"/>
        </c:dLbls>
        <c:gapWidth val="219"/>
        <c:overlap val="-27"/>
        <c:axId val="181345279"/>
        <c:axId val="181341119"/>
      </c:barChart>
      <c:catAx>
        <c:axId val="18134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1341119"/>
        <c:crosses val="autoZero"/>
        <c:auto val="1"/>
        <c:lblAlgn val="ctr"/>
        <c:lblOffset val="100"/>
        <c:noMultiLvlLbl val="0"/>
      </c:catAx>
      <c:valAx>
        <c:axId val="1813411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8134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[SQL.xlsx]Sheet1!PivotTable41</c:name>
    <c:fmtId val="2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Number of Units Sold</a:t>
            </a:r>
            <a:r>
              <a:rPr lang="en-US" b="0" cap="none" spc="0" baseline="0">
                <a:ln w="0"/>
                <a:solidFill>
                  <a:schemeClr val="tx1"/>
                </a:solidFill>
                <a:effectLst>
                  <a:outerShdw blurRad="38100" dist="19050" dir="2700000" algn="tl" rotWithShape="0">
                    <a:schemeClr val="dk1">
                      <a:alpha val="40000"/>
                    </a:schemeClr>
                  </a:outerShdw>
                </a:effectLst>
              </a:rPr>
              <a:t> by Products</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37707786526683E-2"/>
          <c:y val="0.20951407115777196"/>
          <c:w val="0.87660673665791777"/>
          <c:h val="0.63755431612715063"/>
        </c:manualLayout>
      </c:layout>
      <c:barChart>
        <c:barDir val="col"/>
        <c:grouping val="clustered"/>
        <c:varyColors val="0"/>
        <c:ser>
          <c:idx val="0"/>
          <c:order val="0"/>
          <c:tx>
            <c:strRef>
              <c:f>Sheet1!$M$1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Sheet1!$L$2:$L$9</c:f>
              <c:strCache>
                <c:ptCount val="7"/>
                <c:pt idx="0">
                  <c:v>GTK 500</c:v>
                </c:pt>
                <c:pt idx="1">
                  <c:v>GTX Basic</c:v>
                </c:pt>
                <c:pt idx="2">
                  <c:v>GTX Plus Basic</c:v>
                </c:pt>
                <c:pt idx="3">
                  <c:v>GTX Plus Pro</c:v>
                </c:pt>
                <c:pt idx="4">
                  <c:v>GTX Pro</c:v>
                </c:pt>
                <c:pt idx="5">
                  <c:v>MG Advanced</c:v>
                </c:pt>
                <c:pt idx="6">
                  <c:v>MG Special</c:v>
                </c:pt>
              </c:strCache>
            </c:strRef>
          </c:cat>
          <c:val>
            <c:numRef>
              <c:f>Sheet1!$M$2:$M$9</c:f>
              <c:numCache>
                <c:formatCode>General</c:formatCode>
                <c:ptCount val="7"/>
                <c:pt idx="0">
                  <c:v>15</c:v>
                </c:pt>
                <c:pt idx="1">
                  <c:v>915</c:v>
                </c:pt>
                <c:pt idx="2">
                  <c:v>653</c:v>
                </c:pt>
                <c:pt idx="3">
                  <c:v>479</c:v>
                </c:pt>
                <c:pt idx="4">
                  <c:v>729</c:v>
                </c:pt>
                <c:pt idx="5">
                  <c:v>654</c:v>
                </c:pt>
                <c:pt idx="6">
                  <c:v>793</c:v>
                </c:pt>
              </c:numCache>
            </c:numRef>
          </c:val>
          <c:extLst>
            <c:ext xmlns:c16="http://schemas.microsoft.com/office/drawing/2014/chart" uri="{C3380CC4-5D6E-409C-BE32-E72D297353CC}">
              <c16:uniqueId val="{00000000-76B1-4DCF-8891-48CE5201ECE3}"/>
            </c:ext>
          </c:extLst>
        </c:ser>
        <c:dLbls>
          <c:showLegendKey val="0"/>
          <c:showVal val="0"/>
          <c:showCatName val="0"/>
          <c:showSerName val="0"/>
          <c:showPercent val="0"/>
          <c:showBubbleSize val="0"/>
        </c:dLbls>
        <c:gapWidth val="219"/>
        <c:overlap val="-27"/>
        <c:axId val="2101044687"/>
        <c:axId val="2101045103"/>
      </c:barChart>
      <c:catAx>
        <c:axId val="210104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01045103"/>
        <c:crosses val="autoZero"/>
        <c:auto val="1"/>
        <c:lblAlgn val="ctr"/>
        <c:lblOffset val="100"/>
        <c:noMultiLvlLbl val="0"/>
      </c:catAx>
      <c:valAx>
        <c:axId val="2101045103"/>
        <c:scaling>
          <c:orientation val="minMax"/>
        </c:scaling>
        <c:delete val="1"/>
        <c:axPos val="l"/>
        <c:numFmt formatCode="General" sourceLinked="1"/>
        <c:majorTickMark val="none"/>
        <c:minorTickMark val="none"/>
        <c:tickLblPos val="nextTo"/>
        <c:crossAx val="210104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table!PivotTable14</c:name>
    <c:fmtId val="3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Revenue generated from Products Per Region</a:t>
            </a:r>
          </a:p>
        </c:rich>
      </c:tx>
      <c:layout>
        <c:manualLayout>
          <c:xMode val="edge"/>
          <c:yMode val="edge"/>
          <c:x val="0.16690266841644794"/>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table'!$F$41</c:f>
              <c:strCache>
                <c:ptCount val="1"/>
                <c:pt idx="0">
                  <c:v>Total</c:v>
                </c:pt>
              </c:strCache>
            </c:strRef>
          </c:tx>
          <c:spPr>
            <a:solidFill>
              <a:schemeClr val="accent1"/>
            </a:solidFill>
            <a:ln>
              <a:noFill/>
            </a:ln>
            <a:effectLst/>
          </c:spPr>
          <c:invertIfNegative val="0"/>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table'!$E$42:$E$49</c:f>
              <c:strCache>
                <c:ptCount val="7"/>
                <c:pt idx="0">
                  <c:v>GTX Pro</c:v>
                </c:pt>
                <c:pt idx="1">
                  <c:v>GTX Plus Pro</c:v>
                </c:pt>
                <c:pt idx="2">
                  <c:v>MG Advanced</c:v>
                </c:pt>
                <c:pt idx="3">
                  <c:v>GTX Plus Basic</c:v>
                </c:pt>
                <c:pt idx="4">
                  <c:v>GTX Basic</c:v>
                </c:pt>
                <c:pt idx="5">
                  <c:v>GTK 500</c:v>
                </c:pt>
                <c:pt idx="6">
                  <c:v>MG Special</c:v>
                </c:pt>
              </c:strCache>
            </c:strRef>
          </c:cat>
          <c:val>
            <c:numRef>
              <c:f>'Pivot table'!$F$42:$F$49</c:f>
              <c:numCache>
                <c:formatCode>General</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043C-4914-BCDF-42338AB5E9CD}"/>
            </c:ext>
          </c:extLst>
        </c:ser>
        <c:dLbls>
          <c:showLegendKey val="0"/>
          <c:showVal val="0"/>
          <c:showCatName val="0"/>
          <c:showSerName val="0"/>
          <c:showPercent val="0"/>
          <c:showBubbleSize val="0"/>
        </c:dLbls>
        <c:gapWidth val="219"/>
        <c:overlap val="-27"/>
        <c:axId val="1184005536"/>
        <c:axId val="1184011776"/>
      </c:barChart>
      <c:catAx>
        <c:axId val="11840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11776"/>
        <c:crosses val="autoZero"/>
        <c:auto val="1"/>
        <c:lblAlgn val="ctr"/>
        <c:lblOffset val="100"/>
        <c:noMultiLvlLbl val="0"/>
      </c:catAx>
      <c:valAx>
        <c:axId val="1184011776"/>
        <c:scaling>
          <c:orientation val="minMax"/>
        </c:scaling>
        <c:delete val="1"/>
        <c:axPos val="l"/>
        <c:numFmt formatCode="General" sourceLinked="1"/>
        <c:majorTickMark val="none"/>
        <c:minorTickMark val="none"/>
        <c:tickLblPos val="nextTo"/>
        <c:crossAx val="118400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pivot!SA_Rev</c:name>
    <c:fmtId val="3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 10 Sales Agents by Revenue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Agents pivot'!$I$1</c:f>
              <c:strCache>
                <c:ptCount val="1"/>
                <c:pt idx="0">
                  <c:v>Total</c:v>
                </c:pt>
              </c:strCache>
            </c:strRef>
          </c:tx>
          <c:spPr>
            <a:solidFill>
              <a:schemeClr val="accent6"/>
            </a:solidFill>
            <a:ln>
              <a:noFill/>
            </a:ln>
            <a:effectLst/>
          </c:spPr>
          <c:invertIfNegative val="0"/>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pivot'!$H$2:$H$12</c:f>
              <c:strCache>
                <c:ptCount val="10"/>
                <c:pt idx="0">
                  <c:v>Daniell Hammack</c:v>
                </c:pt>
                <c:pt idx="1">
                  <c:v>James Ascencio</c:v>
                </c:pt>
                <c:pt idx="2">
                  <c:v>Corliss Cosme</c:v>
                </c:pt>
                <c:pt idx="3">
                  <c:v>Zane Levy</c:v>
                </c:pt>
                <c:pt idx="4">
                  <c:v>Reed Clapper</c:v>
                </c:pt>
                <c:pt idx="5">
                  <c:v>Donn Cantrell</c:v>
                </c:pt>
                <c:pt idx="6">
                  <c:v>Cassey Cress</c:v>
                </c:pt>
                <c:pt idx="7">
                  <c:v>Kary Hendrixson</c:v>
                </c:pt>
                <c:pt idx="8">
                  <c:v>Vicki Laflamme</c:v>
                </c:pt>
                <c:pt idx="9">
                  <c:v>Darcel Schlecht</c:v>
                </c:pt>
              </c:strCache>
            </c:strRef>
          </c:cat>
          <c:val>
            <c:numRef>
              <c:f>'Sales Agents pivot'!$I$2:$I$12</c:f>
              <c:numCache>
                <c:formatCode>General</c:formatCode>
                <c:ptCount val="10"/>
                <c:pt idx="0">
                  <c:v>364229</c:v>
                </c:pt>
                <c:pt idx="1">
                  <c:v>413533</c:v>
                </c:pt>
                <c:pt idx="2">
                  <c:v>421036</c:v>
                </c:pt>
                <c:pt idx="3">
                  <c:v>430068</c:v>
                </c:pt>
                <c:pt idx="4">
                  <c:v>438336</c:v>
                </c:pt>
                <c:pt idx="5">
                  <c:v>445860</c:v>
                </c:pt>
                <c:pt idx="6">
                  <c:v>450489</c:v>
                </c:pt>
                <c:pt idx="7">
                  <c:v>454298</c:v>
                </c:pt>
                <c:pt idx="8">
                  <c:v>478396</c:v>
                </c:pt>
                <c:pt idx="9">
                  <c:v>1153214</c:v>
                </c:pt>
              </c:numCache>
            </c:numRef>
          </c:val>
          <c:extLst>
            <c:ext xmlns:c16="http://schemas.microsoft.com/office/drawing/2014/chart" uri="{C3380CC4-5D6E-409C-BE32-E72D297353CC}">
              <c16:uniqueId val="{00000000-3088-4073-A5B1-2F43605A7529}"/>
            </c:ext>
          </c:extLst>
        </c:ser>
        <c:dLbls>
          <c:showLegendKey val="0"/>
          <c:showVal val="0"/>
          <c:showCatName val="0"/>
          <c:showSerName val="0"/>
          <c:showPercent val="0"/>
          <c:showBubbleSize val="0"/>
        </c:dLbls>
        <c:gapWidth val="182"/>
        <c:axId val="993781136"/>
        <c:axId val="993781968"/>
      </c:barChart>
      <c:catAx>
        <c:axId val="99378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93781968"/>
        <c:crosses val="autoZero"/>
        <c:auto val="1"/>
        <c:lblAlgn val="ctr"/>
        <c:lblOffset val="100"/>
        <c:noMultiLvlLbl val="0"/>
      </c:catAx>
      <c:valAx>
        <c:axId val="993781968"/>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99378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pivot!SA_dealcount</c:name>
    <c:fmtId val="3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Sales Agents based on Opportunities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21878738904654"/>
          <c:y val="0.15702547257458693"/>
          <c:w val="0.59928263143718019"/>
          <c:h val="0.66161305075489885"/>
        </c:manualLayout>
      </c:layout>
      <c:barChart>
        <c:barDir val="col"/>
        <c:grouping val="clustered"/>
        <c:varyColors val="0"/>
        <c:ser>
          <c:idx val="0"/>
          <c:order val="0"/>
          <c:tx>
            <c:strRef>
              <c:f>'Sales Agents pivot'!$E$1</c:f>
              <c:strCache>
                <c:ptCount val="1"/>
                <c:pt idx="0">
                  <c:v>Sum of Deal Count</c:v>
                </c:pt>
              </c:strCache>
            </c:strRef>
          </c:tx>
          <c:spPr>
            <a:solidFill>
              <a:schemeClr val="accent6"/>
            </a:solidFill>
            <a:ln>
              <a:noFill/>
            </a:ln>
            <a:effectLst/>
          </c:spPr>
          <c:invertIfNegative val="0"/>
          <c:cat>
            <c:strRef>
              <c:f>'Sales Agents pivot'!$D$2:$D$12</c:f>
              <c:strCache>
                <c:ptCount val="10"/>
                <c:pt idx="0">
                  <c:v>Darcel Schlecht</c:v>
                </c:pt>
                <c:pt idx="1">
                  <c:v>Vicki Laflamme</c:v>
                </c:pt>
                <c:pt idx="2">
                  <c:v>Kary Hendrixson</c:v>
                </c:pt>
                <c:pt idx="3">
                  <c:v>Anna Snelling</c:v>
                </c:pt>
                <c:pt idx="4">
                  <c:v>Versie Hillebrand</c:v>
                </c:pt>
                <c:pt idx="5">
                  <c:v>Kami Bicknell</c:v>
                </c:pt>
                <c:pt idx="6">
                  <c:v>Jonathan Berthelot</c:v>
                </c:pt>
                <c:pt idx="7">
                  <c:v>Cassey Cress</c:v>
                </c:pt>
                <c:pt idx="8">
                  <c:v>Zane Levy</c:v>
                </c:pt>
                <c:pt idx="9">
                  <c:v>Gladys Colclough</c:v>
                </c:pt>
              </c:strCache>
            </c:strRef>
          </c:cat>
          <c:val>
            <c:numRef>
              <c:f>'Sales Agents pivot'!$E$2:$E$12</c:f>
              <c:numCache>
                <c:formatCode>General</c:formatCode>
                <c:ptCount val="10"/>
                <c:pt idx="0">
                  <c:v>747</c:v>
                </c:pt>
                <c:pt idx="1">
                  <c:v>451</c:v>
                </c:pt>
                <c:pt idx="2">
                  <c:v>438</c:v>
                </c:pt>
                <c:pt idx="3">
                  <c:v>448</c:v>
                </c:pt>
                <c:pt idx="4">
                  <c:v>361</c:v>
                </c:pt>
                <c:pt idx="5">
                  <c:v>362</c:v>
                </c:pt>
                <c:pt idx="6">
                  <c:v>345</c:v>
                </c:pt>
                <c:pt idx="7">
                  <c:v>346</c:v>
                </c:pt>
                <c:pt idx="8">
                  <c:v>349</c:v>
                </c:pt>
                <c:pt idx="9">
                  <c:v>317</c:v>
                </c:pt>
              </c:numCache>
            </c:numRef>
          </c:val>
          <c:extLst>
            <c:ext xmlns:c16="http://schemas.microsoft.com/office/drawing/2014/chart" uri="{C3380CC4-5D6E-409C-BE32-E72D297353CC}">
              <c16:uniqueId val="{00000000-7FA9-47BE-9A7F-581C36E9B336}"/>
            </c:ext>
          </c:extLst>
        </c:ser>
        <c:ser>
          <c:idx val="1"/>
          <c:order val="1"/>
          <c:tx>
            <c:strRef>
              <c:f>'Sales Agents pivot'!$F$1</c:f>
              <c:strCache>
                <c:ptCount val="1"/>
                <c:pt idx="0">
                  <c:v>Sum of Won Deals</c:v>
                </c:pt>
              </c:strCache>
            </c:strRef>
          </c:tx>
          <c:spPr>
            <a:solidFill>
              <a:schemeClr val="accent5"/>
            </a:solidFill>
            <a:ln>
              <a:noFill/>
            </a:ln>
            <a:effectLst/>
          </c:spPr>
          <c:invertIfNegative val="0"/>
          <c:cat>
            <c:strRef>
              <c:f>'Sales Agents pivot'!$D$2:$D$12</c:f>
              <c:strCache>
                <c:ptCount val="10"/>
                <c:pt idx="0">
                  <c:v>Darcel Schlecht</c:v>
                </c:pt>
                <c:pt idx="1">
                  <c:v>Vicki Laflamme</c:v>
                </c:pt>
                <c:pt idx="2">
                  <c:v>Kary Hendrixson</c:v>
                </c:pt>
                <c:pt idx="3">
                  <c:v>Anna Snelling</c:v>
                </c:pt>
                <c:pt idx="4">
                  <c:v>Versie Hillebrand</c:v>
                </c:pt>
                <c:pt idx="5">
                  <c:v>Kami Bicknell</c:v>
                </c:pt>
                <c:pt idx="6">
                  <c:v>Jonathan Berthelot</c:v>
                </c:pt>
                <c:pt idx="7">
                  <c:v>Cassey Cress</c:v>
                </c:pt>
                <c:pt idx="8">
                  <c:v>Zane Levy</c:v>
                </c:pt>
                <c:pt idx="9">
                  <c:v>Gladys Colclough</c:v>
                </c:pt>
              </c:strCache>
            </c:strRef>
          </c:cat>
          <c:val>
            <c:numRef>
              <c:f>'Sales Agents pivot'!$F$2:$F$12</c:f>
              <c:numCache>
                <c:formatCode>General</c:formatCode>
                <c:ptCount val="10"/>
                <c:pt idx="0">
                  <c:v>349</c:v>
                </c:pt>
                <c:pt idx="1">
                  <c:v>221</c:v>
                </c:pt>
                <c:pt idx="2">
                  <c:v>209</c:v>
                </c:pt>
                <c:pt idx="3">
                  <c:v>208</c:v>
                </c:pt>
                <c:pt idx="4">
                  <c:v>176</c:v>
                </c:pt>
                <c:pt idx="5">
                  <c:v>174</c:v>
                </c:pt>
                <c:pt idx="6">
                  <c:v>171</c:v>
                </c:pt>
                <c:pt idx="7">
                  <c:v>163</c:v>
                </c:pt>
                <c:pt idx="8">
                  <c:v>161</c:v>
                </c:pt>
                <c:pt idx="9">
                  <c:v>135</c:v>
                </c:pt>
              </c:numCache>
            </c:numRef>
          </c:val>
          <c:extLst>
            <c:ext xmlns:c16="http://schemas.microsoft.com/office/drawing/2014/chart" uri="{C3380CC4-5D6E-409C-BE32-E72D297353CC}">
              <c16:uniqueId val="{00000001-7FA9-47BE-9A7F-581C36E9B336}"/>
            </c:ext>
          </c:extLst>
        </c:ser>
        <c:dLbls>
          <c:showLegendKey val="0"/>
          <c:showVal val="0"/>
          <c:showCatName val="0"/>
          <c:showSerName val="0"/>
          <c:showPercent val="0"/>
          <c:showBubbleSize val="0"/>
        </c:dLbls>
        <c:gapWidth val="219"/>
        <c:overlap val="-27"/>
        <c:axId val="1572286815"/>
        <c:axId val="1572290143"/>
      </c:barChart>
      <c:catAx>
        <c:axId val="15722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72290143"/>
        <c:crosses val="autoZero"/>
        <c:auto val="1"/>
        <c:lblAlgn val="ctr"/>
        <c:lblOffset val="100"/>
        <c:noMultiLvlLbl val="0"/>
      </c:catAx>
      <c:valAx>
        <c:axId val="157229014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722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pivot!SA_Avg_Rev</c:name>
    <c:fmtId val="3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a:t>
            </a:r>
            <a:r>
              <a:rPr lang="en-US" b="0" cap="none" spc="0" baseline="0">
                <a:ln w="0"/>
                <a:solidFill>
                  <a:schemeClr val="tx1"/>
                </a:solidFill>
                <a:effectLst>
                  <a:outerShdw blurRad="38100" dist="19050" dir="2700000" algn="tl" rotWithShape="0">
                    <a:schemeClr val="dk1">
                      <a:alpha val="40000"/>
                    </a:schemeClr>
                  </a:outerShdw>
                </a:effectLst>
              </a:rPr>
              <a:t> 5 sales agents by Avg Revenue</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5416781463268731"/>
          <c:y val="3.851204031937701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Agents pivot'!$R$1</c:f>
              <c:strCache>
                <c:ptCount val="1"/>
                <c:pt idx="0">
                  <c:v>Total</c:v>
                </c:pt>
              </c:strCache>
            </c:strRef>
          </c:tx>
          <c:spPr>
            <a:solidFill>
              <a:schemeClr val="accent1"/>
            </a:solidFill>
            <a:ln>
              <a:noFill/>
            </a:ln>
            <a:effectLst/>
          </c:spPr>
          <c:invertIfNegative val="0"/>
          <c:cat>
            <c:strRef>
              <c:f>'Sales Agents pivot'!$Q$2:$Q$7</c:f>
              <c:strCache>
                <c:ptCount val="5"/>
                <c:pt idx="0">
                  <c:v>Elease Gluck</c:v>
                </c:pt>
                <c:pt idx="1">
                  <c:v>Rosalina Dieter</c:v>
                </c:pt>
                <c:pt idx="2">
                  <c:v>Markita Hansen</c:v>
                </c:pt>
                <c:pt idx="3">
                  <c:v>Violet Mclelland</c:v>
                </c:pt>
                <c:pt idx="4">
                  <c:v>Jonathan Berthelot</c:v>
                </c:pt>
              </c:strCache>
            </c:strRef>
          </c:cat>
          <c:val>
            <c:numRef>
              <c:f>'Sales Agents pivot'!$R$2:$R$7</c:f>
              <c:numCache>
                <c:formatCode>General</c:formatCode>
                <c:ptCount val="5"/>
                <c:pt idx="0">
                  <c:v>43041.402622377631</c:v>
                </c:pt>
                <c:pt idx="1">
                  <c:v>42950.587500000001</c:v>
                </c:pt>
                <c:pt idx="2">
                  <c:v>42902.769430760854</c:v>
                </c:pt>
                <c:pt idx="3">
                  <c:v>15880.45846305906</c:v>
                </c:pt>
                <c:pt idx="4">
                  <c:v>15674.049306846766</c:v>
                </c:pt>
              </c:numCache>
            </c:numRef>
          </c:val>
          <c:extLst>
            <c:ext xmlns:c16="http://schemas.microsoft.com/office/drawing/2014/chart" uri="{C3380CC4-5D6E-409C-BE32-E72D297353CC}">
              <c16:uniqueId val="{00000000-A434-422B-A398-EA27CFB0017A}"/>
            </c:ext>
          </c:extLst>
        </c:ser>
        <c:dLbls>
          <c:showLegendKey val="0"/>
          <c:showVal val="0"/>
          <c:showCatName val="0"/>
          <c:showSerName val="0"/>
          <c:showPercent val="0"/>
          <c:showBubbleSize val="0"/>
        </c:dLbls>
        <c:gapWidth val="219"/>
        <c:overlap val="-27"/>
        <c:axId val="181343199"/>
        <c:axId val="181339455"/>
      </c:barChart>
      <c:catAx>
        <c:axId val="18134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1339455"/>
        <c:crosses val="autoZero"/>
        <c:auto val="1"/>
        <c:lblAlgn val="ctr"/>
        <c:lblOffset val="100"/>
        <c:noMultiLvlLbl val="0"/>
      </c:catAx>
      <c:valAx>
        <c:axId val="181339455"/>
        <c:scaling>
          <c:orientation val="minMax"/>
        </c:scaling>
        <c:delete val="0"/>
        <c:axPos val="l"/>
        <c:numFmt formatCode="_-[$$-409]* #,##0.00_ ;_-[$$-409]* \-#,##0.0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134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pivot!SA_Rev_Region</c:name>
    <c:fmtId val="2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baseline="0">
                <a:ln w="0"/>
                <a:solidFill>
                  <a:schemeClr val="tx1"/>
                </a:solidFill>
                <a:effectLst>
                  <a:outerShdw blurRad="38100" dist="19050" dir="2700000" algn="tl" rotWithShape="0">
                    <a:schemeClr val="dk1">
                      <a:alpha val="40000"/>
                    </a:schemeClr>
                  </a:outerShdw>
                </a:effectLst>
              </a:rPr>
              <a:t> Close Value of Sales Agents by Region</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05380577427822"/>
          <c:y val="0.20375218371248863"/>
          <c:w val="0.71294619422572181"/>
          <c:h val="0.68547996514354781"/>
        </c:manualLayout>
      </c:layout>
      <c:barChart>
        <c:barDir val="bar"/>
        <c:grouping val="clustered"/>
        <c:varyColors val="0"/>
        <c:ser>
          <c:idx val="0"/>
          <c:order val="0"/>
          <c:tx>
            <c:strRef>
              <c:f>'Sales Agents pivot'!$B$3</c:f>
              <c:strCache>
                <c:ptCount val="1"/>
                <c:pt idx="0">
                  <c:v>Total</c:v>
                </c:pt>
              </c:strCache>
            </c:strRef>
          </c:tx>
          <c:spPr>
            <a:solidFill>
              <a:schemeClr val="accent6"/>
            </a:solidFill>
            <a:ln>
              <a:noFill/>
            </a:ln>
            <a:effectLst/>
          </c:spPr>
          <c:invertIfNegative val="0"/>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pivot'!$A$4:$A$14</c:f>
              <c:strCache>
                <c:ptCount val="10"/>
                <c:pt idx="0">
                  <c:v>Daniell Hammack</c:v>
                </c:pt>
                <c:pt idx="1">
                  <c:v>James Ascencio</c:v>
                </c:pt>
                <c:pt idx="2">
                  <c:v>Corliss Cosme</c:v>
                </c:pt>
                <c:pt idx="3">
                  <c:v>Zane Levy</c:v>
                </c:pt>
                <c:pt idx="4">
                  <c:v>Reed Clapper</c:v>
                </c:pt>
                <c:pt idx="5">
                  <c:v>Donn Cantrell</c:v>
                </c:pt>
                <c:pt idx="6">
                  <c:v>Cassey Cress</c:v>
                </c:pt>
                <c:pt idx="7">
                  <c:v>Kary Hendrixson</c:v>
                </c:pt>
                <c:pt idx="8">
                  <c:v>Vicki Laflamme</c:v>
                </c:pt>
                <c:pt idx="9">
                  <c:v>Darcel Schlecht</c:v>
                </c:pt>
              </c:strCache>
            </c:strRef>
          </c:cat>
          <c:val>
            <c:numRef>
              <c:f>'Sales Agents pivot'!$B$4:$B$14</c:f>
              <c:numCache>
                <c:formatCode>General</c:formatCode>
                <c:ptCount val="10"/>
                <c:pt idx="0">
                  <c:v>364229</c:v>
                </c:pt>
                <c:pt idx="1">
                  <c:v>413533</c:v>
                </c:pt>
                <c:pt idx="2">
                  <c:v>421036</c:v>
                </c:pt>
                <c:pt idx="3">
                  <c:v>430068</c:v>
                </c:pt>
                <c:pt idx="4">
                  <c:v>438336</c:v>
                </c:pt>
                <c:pt idx="5">
                  <c:v>445860</c:v>
                </c:pt>
                <c:pt idx="6">
                  <c:v>450489</c:v>
                </c:pt>
                <c:pt idx="7">
                  <c:v>454298</c:v>
                </c:pt>
                <c:pt idx="8">
                  <c:v>478396</c:v>
                </c:pt>
                <c:pt idx="9">
                  <c:v>1153214</c:v>
                </c:pt>
              </c:numCache>
            </c:numRef>
          </c:val>
          <c:extLst>
            <c:ext xmlns:c16="http://schemas.microsoft.com/office/drawing/2014/chart" uri="{C3380CC4-5D6E-409C-BE32-E72D297353CC}">
              <c16:uniqueId val="{00000000-1ECD-49AD-A6D6-2EB735AA9079}"/>
            </c:ext>
          </c:extLst>
        </c:ser>
        <c:dLbls>
          <c:showLegendKey val="0"/>
          <c:showVal val="0"/>
          <c:showCatName val="0"/>
          <c:showSerName val="0"/>
          <c:showPercent val="0"/>
          <c:showBubbleSize val="0"/>
        </c:dLbls>
        <c:gapWidth val="182"/>
        <c:axId val="1311807519"/>
        <c:axId val="1311808351"/>
      </c:barChart>
      <c:catAx>
        <c:axId val="131180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11808351"/>
        <c:crosses val="autoZero"/>
        <c:auto val="1"/>
        <c:lblAlgn val="ctr"/>
        <c:lblOffset val="100"/>
        <c:noMultiLvlLbl val="0"/>
      </c:catAx>
      <c:valAx>
        <c:axId val="1311808351"/>
        <c:scaling>
          <c:orientation val="minMax"/>
        </c:scaling>
        <c:delete val="1"/>
        <c:axPos val="b"/>
        <c:numFmt formatCode="General" sourceLinked="1"/>
        <c:majorTickMark val="none"/>
        <c:minorTickMark val="none"/>
        <c:tickLblPos val="nextTo"/>
        <c:crossAx val="131180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pivot!SA_Win</c:name>
    <c:fmtId val="7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 10 Sales Agents</a:t>
            </a:r>
            <a:r>
              <a:rPr lang="en-US" b="0" cap="none" spc="0" baseline="0">
                <a:ln w="0"/>
                <a:solidFill>
                  <a:schemeClr val="tx1"/>
                </a:solidFill>
                <a:effectLst>
                  <a:outerShdw blurRad="38100" dist="19050" dir="2700000" algn="tl" rotWithShape="0">
                    <a:schemeClr val="dk1">
                      <a:alpha val="40000"/>
                    </a:schemeClr>
                  </a:outerShdw>
                </a:effectLst>
              </a:rPr>
              <a:t> by Win Rate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Agents pivot'!$O$1</c:f>
              <c:strCache>
                <c:ptCount val="1"/>
                <c:pt idx="0">
                  <c:v>Total</c:v>
                </c:pt>
              </c:strCache>
            </c:strRef>
          </c:tx>
          <c:spPr>
            <a:solidFill>
              <a:schemeClr val="accent6"/>
            </a:solidFill>
            <a:ln>
              <a:noFill/>
            </a:ln>
            <a:effectLst/>
          </c:spPr>
          <c:invertIfNegative val="0"/>
          <c:cat>
            <c:strRef>
              <c:f>'Sales Agents pivot'!$N$2:$N$12</c:f>
              <c:strCache>
                <c:ptCount val="10"/>
                <c:pt idx="0">
                  <c:v>Reed Clapper</c:v>
                </c:pt>
                <c:pt idx="1">
                  <c:v>Garret Kinder</c:v>
                </c:pt>
                <c:pt idx="2">
                  <c:v>Donn Cantrell</c:v>
                </c:pt>
                <c:pt idx="3">
                  <c:v>Cecily Lampkin</c:v>
                </c:pt>
                <c:pt idx="4">
                  <c:v>Hayden Neloms</c:v>
                </c:pt>
                <c:pt idx="5">
                  <c:v>Maureen Marcano</c:v>
                </c:pt>
                <c:pt idx="6">
                  <c:v>James Ascencio</c:v>
                </c:pt>
                <c:pt idx="7">
                  <c:v>Moses Frase</c:v>
                </c:pt>
                <c:pt idx="8">
                  <c:v>Wilburn Farren</c:v>
                </c:pt>
                <c:pt idx="9">
                  <c:v>Jonathan Berthelot</c:v>
                </c:pt>
              </c:strCache>
            </c:strRef>
          </c:cat>
          <c:val>
            <c:numRef>
              <c:f>'Sales Agents pivot'!$O$2:$O$12</c:f>
              <c:numCache>
                <c:formatCode>General</c:formatCode>
                <c:ptCount val="10"/>
                <c:pt idx="0">
                  <c:v>0.65</c:v>
                </c:pt>
                <c:pt idx="1">
                  <c:v>0.61</c:v>
                </c:pt>
                <c:pt idx="2">
                  <c:v>0.56999999999999995</c:v>
                </c:pt>
                <c:pt idx="3">
                  <c:v>0.53</c:v>
                </c:pt>
                <c:pt idx="4">
                  <c:v>0.53</c:v>
                </c:pt>
                <c:pt idx="5">
                  <c:v>0.52</c:v>
                </c:pt>
                <c:pt idx="6">
                  <c:v>0.51</c:v>
                </c:pt>
                <c:pt idx="7">
                  <c:v>0.5</c:v>
                </c:pt>
                <c:pt idx="8">
                  <c:v>0.5</c:v>
                </c:pt>
                <c:pt idx="9">
                  <c:v>0.5</c:v>
                </c:pt>
              </c:numCache>
            </c:numRef>
          </c:val>
          <c:extLst>
            <c:ext xmlns:c16="http://schemas.microsoft.com/office/drawing/2014/chart" uri="{C3380CC4-5D6E-409C-BE32-E72D297353CC}">
              <c16:uniqueId val="{00000000-02A2-4731-874A-3847714B1F36}"/>
            </c:ext>
          </c:extLst>
        </c:ser>
        <c:dLbls>
          <c:showLegendKey val="0"/>
          <c:showVal val="0"/>
          <c:showCatName val="0"/>
          <c:showSerName val="0"/>
          <c:showPercent val="0"/>
          <c:showBubbleSize val="0"/>
        </c:dLbls>
        <c:gapWidth val="219"/>
        <c:axId val="1072536912"/>
        <c:axId val="1072532336"/>
      </c:barChart>
      <c:catAx>
        <c:axId val="107253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2336"/>
        <c:crosses val="autoZero"/>
        <c:auto val="1"/>
        <c:lblAlgn val="ctr"/>
        <c:lblOffset val="100"/>
        <c:noMultiLvlLbl val="0"/>
      </c:catAx>
      <c:valAx>
        <c:axId val="10725323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pivot!SA_Conversion</c:name>
    <c:fmtId val="39"/>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Sales Agents</a:t>
            </a:r>
            <a:r>
              <a:rPr lang="en-GB" b="0" cap="none" spc="0" baseline="0">
                <a:ln w="0"/>
                <a:solidFill>
                  <a:schemeClr val="tx1"/>
                </a:solidFill>
                <a:effectLst>
                  <a:outerShdw blurRad="38100" dist="19050" dir="2700000" algn="tl" rotWithShape="0">
                    <a:schemeClr val="dk1">
                      <a:alpha val="40000"/>
                    </a:schemeClr>
                  </a:outerShdw>
                </a:effectLst>
              </a:rPr>
              <a:t> by Conversion Rate </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2703501297465294"/>
          <c:y val="1.1444921316165951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40157480314961"/>
          <c:y val="0.25083333333333335"/>
          <c:w val="0.73578475807945987"/>
          <c:h val="0.64176727909011377"/>
        </c:manualLayout>
      </c:layout>
      <c:barChart>
        <c:barDir val="bar"/>
        <c:grouping val="clustered"/>
        <c:varyColors val="0"/>
        <c:ser>
          <c:idx val="0"/>
          <c:order val="0"/>
          <c:tx>
            <c:strRef>
              <c:f>'Sales Agents pivot'!$L$1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pivot'!$K$2:$K$15</c:f>
              <c:strCache>
                <c:ptCount val="13"/>
                <c:pt idx="0">
                  <c:v>Boris Faz</c:v>
                </c:pt>
                <c:pt idx="1">
                  <c:v>Cassey Cress</c:v>
                </c:pt>
                <c:pt idx="2">
                  <c:v>Corliss Cosme</c:v>
                </c:pt>
                <c:pt idx="3">
                  <c:v>Daniell Hammack</c:v>
                </c:pt>
                <c:pt idx="4">
                  <c:v>Elease Gluck</c:v>
                </c:pt>
                <c:pt idx="5">
                  <c:v>Hayden Neloms</c:v>
                </c:pt>
                <c:pt idx="6">
                  <c:v>Kami Bicknell</c:v>
                </c:pt>
                <c:pt idx="7">
                  <c:v>Markita Hansen</c:v>
                </c:pt>
                <c:pt idx="8">
                  <c:v>Maureen Marcano</c:v>
                </c:pt>
                <c:pt idx="9">
                  <c:v>Rosalina Dieter</c:v>
                </c:pt>
                <c:pt idx="10">
                  <c:v>Violet Mclelland</c:v>
                </c:pt>
                <c:pt idx="11">
                  <c:v>Wilburn Farren</c:v>
                </c:pt>
                <c:pt idx="12">
                  <c:v>Zane Levy</c:v>
                </c:pt>
              </c:strCache>
            </c:strRef>
          </c:cat>
          <c:val>
            <c:numRef>
              <c:f>'Sales Agents pivot'!$L$2:$L$15</c:f>
              <c:numCache>
                <c:formatCode>General</c:formatCode>
                <c:ptCount val="13"/>
                <c:pt idx="0">
                  <c:v>0.27</c:v>
                </c:pt>
                <c:pt idx="1">
                  <c:v>0.25</c:v>
                </c:pt>
                <c:pt idx="2">
                  <c:v>0.26</c:v>
                </c:pt>
                <c:pt idx="3">
                  <c:v>0.28000000000000003</c:v>
                </c:pt>
                <c:pt idx="4">
                  <c:v>0.28999999999999998</c:v>
                </c:pt>
                <c:pt idx="5">
                  <c:v>0.25</c:v>
                </c:pt>
                <c:pt idx="6">
                  <c:v>0.25</c:v>
                </c:pt>
                <c:pt idx="7">
                  <c:v>0.26</c:v>
                </c:pt>
                <c:pt idx="8">
                  <c:v>0.25</c:v>
                </c:pt>
                <c:pt idx="9">
                  <c:v>0.31</c:v>
                </c:pt>
                <c:pt idx="10">
                  <c:v>0.26</c:v>
                </c:pt>
                <c:pt idx="11">
                  <c:v>0.28000000000000003</c:v>
                </c:pt>
                <c:pt idx="12">
                  <c:v>0.25</c:v>
                </c:pt>
              </c:numCache>
            </c:numRef>
          </c:val>
          <c:extLst>
            <c:ext xmlns:c16="http://schemas.microsoft.com/office/drawing/2014/chart" uri="{C3380CC4-5D6E-409C-BE32-E72D297353CC}">
              <c16:uniqueId val="{00000000-B579-41C5-A16E-D97BBD27E0B5}"/>
            </c:ext>
          </c:extLst>
        </c:ser>
        <c:dLbls>
          <c:showLegendKey val="0"/>
          <c:showVal val="0"/>
          <c:showCatName val="0"/>
          <c:showSerName val="0"/>
          <c:showPercent val="0"/>
          <c:showBubbleSize val="0"/>
        </c:dLbls>
        <c:gapWidth val="182"/>
        <c:axId val="1184007616"/>
        <c:axId val="1184008864"/>
      </c:barChart>
      <c:catAx>
        <c:axId val="1184007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8864"/>
        <c:crosses val="autoZero"/>
        <c:auto val="1"/>
        <c:lblAlgn val="ctr"/>
        <c:lblOffset val="100"/>
        <c:noMultiLvlLbl val="0"/>
      </c:catAx>
      <c:valAx>
        <c:axId val="1184008864"/>
        <c:scaling>
          <c:orientation val="minMax"/>
        </c:scaling>
        <c:delete val="1"/>
        <c:axPos val="b"/>
        <c:numFmt formatCode="General" sourceLinked="1"/>
        <c:majorTickMark val="none"/>
        <c:minorTickMark val="none"/>
        <c:tickLblPos val="nextTo"/>
        <c:crossAx val="11840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table!PivotTable16</c:name>
    <c:fmtId val="3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Opportunities Secured Monthly</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0857518825777"/>
          <c:y val="0.16279193327985017"/>
          <c:w val="0.85354333267449789"/>
          <c:h val="0.65816456203560836"/>
        </c:manualLayout>
      </c:layout>
      <c:areaChart>
        <c:grouping val="standard"/>
        <c:varyColors val="0"/>
        <c:ser>
          <c:idx val="0"/>
          <c:order val="0"/>
          <c:tx>
            <c:strRef>
              <c:f>'Pivot table'!$K$26</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CFC2-4EF0-87CA-1F31404BA21D}"/>
              </c:ext>
            </c:extLst>
          </c:dPt>
          <c:dLbls>
            <c:dLbl>
              <c:idx val="0"/>
              <c:layout>
                <c:manualLayout>
                  <c:x val="1.3888888888888888E-2"/>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FC2-4EF0-87CA-1F31404BA2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table'!$J$27:$J$39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table'!$K$27:$K$39</c:f>
              <c:numCache>
                <c:formatCode>General</c:formatCode>
                <c:ptCount val="12"/>
                <c:pt idx="0">
                  <c:v>312</c:v>
                </c:pt>
                <c:pt idx="1">
                  <c:v>515</c:v>
                </c:pt>
                <c:pt idx="2">
                  <c:v>792</c:v>
                </c:pt>
                <c:pt idx="3">
                  <c:v>874</c:v>
                </c:pt>
                <c:pt idx="4">
                  <c:v>722</c:v>
                </c:pt>
                <c:pt idx="5">
                  <c:v>792</c:v>
                </c:pt>
                <c:pt idx="6">
                  <c:v>1198</c:v>
                </c:pt>
                <c:pt idx="7">
                  <c:v>793</c:v>
                </c:pt>
                <c:pt idx="8">
                  <c:v>779</c:v>
                </c:pt>
                <c:pt idx="9">
                  <c:v>768</c:v>
                </c:pt>
                <c:pt idx="10">
                  <c:v>398</c:v>
                </c:pt>
                <c:pt idx="11">
                  <c:v>357</c:v>
                </c:pt>
              </c:numCache>
            </c:numRef>
          </c:val>
          <c:extLst>
            <c:ext xmlns:c16="http://schemas.microsoft.com/office/drawing/2014/chart" uri="{C3380CC4-5D6E-409C-BE32-E72D297353CC}">
              <c16:uniqueId val="{00000001-CFC2-4EF0-87CA-1F31404BA21D}"/>
            </c:ext>
          </c:extLst>
        </c:ser>
        <c:dLbls>
          <c:showLegendKey val="0"/>
          <c:showVal val="0"/>
          <c:showCatName val="0"/>
          <c:showSerName val="0"/>
          <c:showPercent val="0"/>
          <c:showBubbleSize val="0"/>
        </c:dLbls>
        <c:axId val="1072525680"/>
        <c:axId val="1072525264"/>
      </c:areaChart>
      <c:catAx>
        <c:axId val="1072525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5264"/>
        <c:crosses val="autoZero"/>
        <c:auto val="1"/>
        <c:lblAlgn val="ctr"/>
        <c:lblOffset val="100"/>
        <c:noMultiLvlLbl val="0"/>
      </c:catAx>
      <c:valAx>
        <c:axId val="1072525264"/>
        <c:scaling>
          <c:orientation val="minMax"/>
        </c:scaling>
        <c:delete val="1"/>
        <c:axPos val="l"/>
        <c:numFmt formatCode="General" sourceLinked="1"/>
        <c:majorTickMark val="none"/>
        <c:minorTickMark val="none"/>
        <c:tickLblPos val="nextTo"/>
        <c:crossAx val="10725256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Opportunity</a:t>
            </a:r>
            <a:r>
              <a:rPr lang="en-US" b="0" cap="none" spc="0" baseline="0">
                <a:ln w="0"/>
                <a:solidFill>
                  <a:schemeClr val="tx1"/>
                </a:solidFill>
                <a:effectLst>
                  <a:outerShdw blurRad="38100" dist="19050" dir="2700000" algn="tl" rotWithShape="0">
                    <a:schemeClr val="dk1">
                      <a:alpha val="40000"/>
                    </a:schemeClr>
                  </a:outerShdw>
                </a:effectLst>
              </a:rPr>
              <a:t> Count</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4.1006614173228359E-2"/>
          <c:y val="2.6993462663091831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manualLayout>
          <c:layoutTarget val="inner"/>
          <c:xMode val="edge"/>
          <c:yMode val="edge"/>
          <c:x val="0.24112545931758531"/>
          <c:y val="9.6225469804669339E-2"/>
          <c:w val="0.49663790026246718"/>
          <c:h val="0.71817731881131597"/>
        </c:manualLayout>
      </c:layout>
      <c:doughnutChart>
        <c:varyColors val="1"/>
        <c:ser>
          <c:idx val="0"/>
          <c:order val="0"/>
          <c:tx>
            <c:strRef>
              <c:f>'Opportunity Trend Tables'!$V$1</c:f>
              <c:strCache>
                <c:ptCount val="1"/>
                <c:pt idx="0">
                  <c:v>deal 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86-423E-9ACD-5786618A393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686-423E-9ACD-5786618A393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686-423E-9ACD-5786618A393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7686-423E-9ACD-5786618A39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'Opportunity Trend Tables'!$U$2:$U$5</c:f>
              <c:strCache>
                <c:ptCount val="4"/>
                <c:pt idx="0">
                  <c:v>Lost</c:v>
                </c:pt>
                <c:pt idx="1">
                  <c:v>Engaging</c:v>
                </c:pt>
                <c:pt idx="2">
                  <c:v>Prospecting</c:v>
                </c:pt>
                <c:pt idx="3">
                  <c:v>Won</c:v>
                </c:pt>
              </c:strCache>
            </c:strRef>
          </c:cat>
          <c:val>
            <c:numRef>
              <c:f>'Opportunity Trend Tables'!$V$2:$V$5</c:f>
              <c:numCache>
                <c:formatCode>General</c:formatCode>
                <c:ptCount val="4"/>
                <c:pt idx="0">
                  <c:v>2473</c:v>
                </c:pt>
                <c:pt idx="1">
                  <c:v>1589</c:v>
                </c:pt>
                <c:pt idx="2">
                  <c:v>500</c:v>
                </c:pt>
                <c:pt idx="3">
                  <c:v>4238</c:v>
                </c:pt>
              </c:numCache>
            </c:numRef>
          </c:val>
          <c:extLst>
            <c:ext xmlns:c16="http://schemas.microsoft.com/office/drawing/2014/chart" uri="{C3380CC4-5D6E-409C-BE32-E72D297353CC}">
              <c16:uniqueId val="{00000008-7686-423E-9ACD-5786618A39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6813018372703412"/>
          <c:y val="0.89840650515122711"/>
          <c:w val="0.67707275590551186"/>
          <c:h val="7.8456241137551286E-2"/>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table!PivotTable17</c:name>
    <c:fmtId val="2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Trend</a:t>
            </a:r>
            <a:r>
              <a:rPr lang="en-US" b="0" cap="none" spc="0" baseline="0">
                <a:ln w="0"/>
                <a:solidFill>
                  <a:schemeClr val="tx1"/>
                </a:solidFill>
                <a:effectLst>
                  <a:outerShdw blurRad="38100" dist="19050" dir="2700000" algn="tl" rotWithShape="0">
                    <a:schemeClr val="dk1">
                      <a:alpha val="40000"/>
                    </a:schemeClr>
                  </a:outerShdw>
                </a:effectLst>
              </a:rPr>
              <a:t> of Engaging Deals</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5068438597858748"/>
          <c:y val="5.6896005749491108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278320604250537E-2"/>
          <c:y val="0.1954079523780668"/>
          <c:w val="0.92353602910244115"/>
          <c:h val="0.58944568482819548"/>
        </c:manualLayout>
      </c:layout>
      <c:lineChart>
        <c:grouping val="standard"/>
        <c:varyColors val="0"/>
        <c:ser>
          <c:idx val="0"/>
          <c:order val="0"/>
          <c:tx>
            <c:strRef>
              <c:f>'Pivot table'!$M$26</c:f>
              <c:strCache>
                <c:ptCount val="1"/>
                <c:pt idx="0">
                  <c:v>Total</c:v>
                </c:pt>
              </c:strCache>
            </c:strRef>
          </c:tx>
          <c:spPr>
            <a:ln w="28575" cap="rnd">
              <a:solidFill>
                <a:schemeClr val="accent1"/>
              </a:solidFill>
              <a:round/>
            </a:ln>
            <a:effectLst/>
          </c:spPr>
          <c:marker>
            <c:symbol val="none"/>
          </c:marker>
          <c:cat>
            <c:multiLvlStrRef>
              <c:f>'Pivot table'!$L$27:$L$43</c:f>
              <c:multiLvlStrCache>
                <c:ptCount val="14"/>
                <c:lvl>
                  <c:pt idx="0">
                    <c:v>November</c:v>
                  </c:pt>
                  <c:pt idx="1">
                    <c:v>December</c:v>
                  </c:pt>
                  <c:pt idx="2">
                    <c:v>January</c:v>
                  </c:pt>
                  <c:pt idx="3">
                    <c:v>February</c:v>
                  </c:pt>
                  <c:pt idx="4">
                    <c:v>March</c:v>
                  </c:pt>
                  <c:pt idx="5">
                    <c:v>April</c:v>
                  </c:pt>
                  <c:pt idx="6">
                    <c:v>May</c:v>
                  </c:pt>
                  <c:pt idx="7">
                    <c:v>June</c:v>
                  </c:pt>
                  <c:pt idx="8">
                    <c:v>July</c:v>
                  </c:pt>
                  <c:pt idx="9">
                    <c:v>August</c:v>
                  </c:pt>
                  <c:pt idx="10">
                    <c:v>September</c:v>
                  </c:pt>
                  <c:pt idx="11">
                    <c:v>October</c:v>
                  </c:pt>
                  <c:pt idx="12">
                    <c:v>November</c:v>
                  </c:pt>
                  <c:pt idx="13">
                    <c:v>December</c:v>
                  </c:pt>
                </c:lvl>
                <c:lvl>
                  <c:pt idx="0">
                    <c:v>2016</c:v>
                  </c:pt>
                  <c:pt idx="2">
                    <c:v>2017</c:v>
                  </c:pt>
                </c:lvl>
              </c:multiLvlStrCache>
            </c:multiLvlStrRef>
          </c:cat>
          <c:val>
            <c:numRef>
              <c:f>'Pivot table'!$M$27:$M$43</c:f>
              <c:numCache>
                <c:formatCode>General</c:formatCode>
                <c:ptCount val="14"/>
                <c:pt idx="0">
                  <c:v>13</c:v>
                </c:pt>
                <c:pt idx="1">
                  <c:v>40</c:v>
                </c:pt>
                <c:pt idx="2">
                  <c:v>65</c:v>
                </c:pt>
                <c:pt idx="3">
                  <c:v>95</c:v>
                </c:pt>
                <c:pt idx="4">
                  <c:v>137</c:v>
                </c:pt>
                <c:pt idx="5">
                  <c:v>121</c:v>
                </c:pt>
                <c:pt idx="6">
                  <c:v>134</c:v>
                </c:pt>
                <c:pt idx="7">
                  <c:v>111</c:v>
                </c:pt>
                <c:pt idx="8">
                  <c:v>402</c:v>
                </c:pt>
                <c:pt idx="9">
                  <c:v>254</c:v>
                </c:pt>
                <c:pt idx="10">
                  <c:v>102</c:v>
                </c:pt>
                <c:pt idx="11">
                  <c:v>58</c:v>
                </c:pt>
                <c:pt idx="12">
                  <c:v>39</c:v>
                </c:pt>
                <c:pt idx="13">
                  <c:v>18</c:v>
                </c:pt>
              </c:numCache>
            </c:numRef>
          </c:val>
          <c:smooth val="0"/>
          <c:extLst>
            <c:ext xmlns:c16="http://schemas.microsoft.com/office/drawing/2014/chart" uri="{C3380CC4-5D6E-409C-BE32-E72D297353CC}">
              <c16:uniqueId val="{00000000-C8C3-467A-8182-6E18FB27BE87}"/>
            </c:ext>
          </c:extLst>
        </c:ser>
        <c:dLbls>
          <c:showLegendKey val="0"/>
          <c:showVal val="0"/>
          <c:showCatName val="0"/>
          <c:showSerName val="0"/>
          <c:showPercent val="0"/>
          <c:showBubbleSize val="0"/>
        </c:dLbls>
        <c:smooth val="0"/>
        <c:axId val="1162610560"/>
        <c:axId val="1162598080"/>
      </c:lineChart>
      <c:catAx>
        <c:axId val="11626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62598080"/>
        <c:crosses val="autoZero"/>
        <c:auto val="1"/>
        <c:lblAlgn val="ctr"/>
        <c:lblOffset val="100"/>
        <c:noMultiLvlLbl val="0"/>
      </c:catAx>
      <c:valAx>
        <c:axId val="1162598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6261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table!PivotTable19</c:name>
    <c:fmtId val="29"/>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Trend of Lost</a:t>
            </a:r>
            <a:r>
              <a:rPr lang="en-GB" b="0" cap="none" spc="0" baseline="0">
                <a:ln w="0"/>
                <a:solidFill>
                  <a:schemeClr val="tx1"/>
                </a:solidFill>
                <a:effectLst>
                  <a:outerShdw blurRad="38100" dist="19050" dir="2700000" algn="tl" rotWithShape="0">
                    <a:schemeClr val="dk1">
                      <a:alpha val="40000"/>
                    </a:schemeClr>
                  </a:outerShdw>
                </a:effectLst>
              </a:rPr>
              <a:t> Deals</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7821399844010667"/>
          <c:y val="5.792592457448994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35687062806312E-2"/>
          <c:y val="0.16101716743033731"/>
          <c:w val="0.92304170043637335"/>
          <c:h val="0.59417242124998726"/>
        </c:manualLayout>
      </c:layout>
      <c:lineChart>
        <c:grouping val="standard"/>
        <c:varyColors val="0"/>
        <c:ser>
          <c:idx val="0"/>
          <c:order val="0"/>
          <c:tx>
            <c:strRef>
              <c:f>'Pivot table'!$Q$26</c:f>
              <c:strCache>
                <c:ptCount val="1"/>
                <c:pt idx="0">
                  <c:v>Total</c:v>
                </c:pt>
              </c:strCache>
            </c:strRef>
          </c:tx>
          <c:spPr>
            <a:ln w="28575" cap="rnd">
              <a:solidFill>
                <a:schemeClr val="accent1"/>
              </a:solidFill>
              <a:round/>
            </a:ln>
            <a:effectLst/>
          </c:spPr>
          <c:marker>
            <c:symbol val="none"/>
          </c:marker>
          <c:cat>
            <c:multiLvlStrRef>
              <c:f>'Pivot table'!$P$27:$P$43</c:f>
              <c:multiLvlStrCache>
                <c:ptCount val="14"/>
                <c:lvl>
                  <c:pt idx="0">
                    <c:v>November</c:v>
                  </c:pt>
                  <c:pt idx="1">
                    <c:v>December</c:v>
                  </c:pt>
                  <c:pt idx="2">
                    <c:v>January</c:v>
                  </c:pt>
                  <c:pt idx="3">
                    <c:v>February</c:v>
                  </c:pt>
                  <c:pt idx="4">
                    <c:v>March</c:v>
                  </c:pt>
                  <c:pt idx="5">
                    <c:v>April</c:v>
                  </c:pt>
                  <c:pt idx="6">
                    <c:v>May</c:v>
                  </c:pt>
                  <c:pt idx="7">
                    <c:v>June</c:v>
                  </c:pt>
                  <c:pt idx="8">
                    <c:v>July</c:v>
                  </c:pt>
                  <c:pt idx="9">
                    <c:v>August</c:v>
                  </c:pt>
                  <c:pt idx="10">
                    <c:v>September</c:v>
                  </c:pt>
                  <c:pt idx="11">
                    <c:v>October</c:v>
                  </c:pt>
                  <c:pt idx="12">
                    <c:v>November</c:v>
                  </c:pt>
                  <c:pt idx="13">
                    <c:v>December</c:v>
                  </c:pt>
                </c:lvl>
                <c:lvl>
                  <c:pt idx="0">
                    <c:v>2016</c:v>
                  </c:pt>
                  <c:pt idx="2">
                    <c:v>2017</c:v>
                  </c:pt>
                </c:lvl>
              </c:multiLvlStrCache>
            </c:multiLvlStrRef>
          </c:cat>
          <c:val>
            <c:numRef>
              <c:f>'Pivot table'!$Q$27:$Q$43</c:f>
              <c:numCache>
                <c:formatCode>General</c:formatCode>
                <c:ptCount val="14"/>
                <c:pt idx="0">
                  <c:v>19</c:v>
                </c:pt>
                <c:pt idx="1">
                  <c:v>36</c:v>
                </c:pt>
                <c:pt idx="2">
                  <c:v>66</c:v>
                </c:pt>
                <c:pt idx="3">
                  <c:v>143</c:v>
                </c:pt>
                <c:pt idx="4">
                  <c:v>215</c:v>
                </c:pt>
                <c:pt idx="5">
                  <c:v>326</c:v>
                </c:pt>
                <c:pt idx="6">
                  <c:v>222</c:v>
                </c:pt>
                <c:pt idx="7">
                  <c:v>228</c:v>
                </c:pt>
                <c:pt idx="8">
                  <c:v>355</c:v>
                </c:pt>
                <c:pt idx="9">
                  <c:v>198</c:v>
                </c:pt>
                <c:pt idx="10">
                  <c:v>252</c:v>
                </c:pt>
                <c:pt idx="11">
                  <c:v>303</c:v>
                </c:pt>
                <c:pt idx="12">
                  <c:v>87</c:v>
                </c:pt>
                <c:pt idx="13">
                  <c:v>23</c:v>
                </c:pt>
              </c:numCache>
            </c:numRef>
          </c:val>
          <c:smooth val="0"/>
          <c:extLst>
            <c:ext xmlns:c16="http://schemas.microsoft.com/office/drawing/2014/chart" uri="{C3380CC4-5D6E-409C-BE32-E72D297353CC}">
              <c16:uniqueId val="{00000000-AB84-4644-AE1E-F510E62DE7C0}"/>
            </c:ext>
          </c:extLst>
        </c:ser>
        <c:dLbls>
          <c:showLegendKey val="0"/>
          <c:showVal val="0"/>
          <c:showCatName val="0"/>
          <c:showSerName val="0"/>
          <c:showPercent val="0"/>
          <c:showBubbleSize val="0"/>
        </c:dLbls>
        <c:smooth val="0"/>
        <c:axId val="1192400528"/>
        <c:axId val="1192393456"/>
      </c:lineChart>
      <c:catAx>
        <c:axId val="119240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2393456"/>
        <c:crosses val="autoZero"/>
        <c:auto val="1"/>
        <c:lblAlgn val="ctr"/>
        <c:lblOffset val="100"/>
        <c:noMultiLvlLbl val="0"/>
      </c:catAx>
      <c:valAx>
        <c:axId val="1192393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240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table!PivotTable18</c:name>
    <c:fmtId val="2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Trend of Won Deals</a:t>
            </a:r>
          </a:p>
        </c:rich>
      </c:tx>
      <c:layout>
        <c:manualLayout>
          <c:xMode val="edge"/>
          <c:yMode val="edge"/>
          <c:x val="0.35630147178932287"/>
          <c:y val="5.0549423139535782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300156538802541E-2"/>
          <c:y val="0.16935755000080932"/>
          <c:w val="0.91105653636819395"/>
          <c:h val="0.54716530758652304"/>
        </c:manualLayout>
      </c:layout>
      <c:lineChart>
        <c:grouping val="standard"/>
        <c:varyColors val="0"/>
        <c:ser>
          <c:idx val="0"/>
          <c:order val="0"/>
          <c:tx>
            <c:strRef>
              <c:f>'Pivot table'!$O$26</c:f>
              <c:strCache>
                <c:ptCount val="1"/>
                <c:pt idx="0">
                  <c:v>Total</c:v>
                </c:pt>
              </c:strCache>
            </c:strRef>
          </c:tx>
          <c:spPr>
            <a:ln w="28575" cap="rnd">
              <a:solidFill>
                <a:schemeClr val="accent1"/>
              </a:solidFill>
              <a:round/>
            </a:ln>
            <a:effectLst/>
          </c:spPr>
          <c:marker>
            <c:symbol val="none"/>
          </c:marker>
          <c:cat>
            <c:multiLvlStrRef>
              <c:f>'Pivot table'!$N$27:$N$44</c:f>
              <c:multiLvlStrCache>
                <c:ptCount val="15"/>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pt idx="12">
                    <c:v>October</c:v>
                  </c:pt>
                  <c:pt idx="13">
                    <c:v>November</c:v>
                  </c:pt>
                  <c:pt idx="14">
                    <c:v>December</c:v>
                  </c:pt>
                </c:lvl>
                <c:lvl>
                  <c:pt idx="0">
                    <c:v>2016</c:v>
                  </c:pt>
                  <c:pt idx="3">
                    <c:v>2017</c:v>
                  </c:pt>
                </c:lvl>
              </c:multiLvlStrCache>
            </c:multiLvlStrRef>
          </c:cat>
          <c:val>
            <c:numRef>
              <c:f>'Pivot table'!$O$27:$O$44</c:f>
              <c:numCache>
                <c:formatCode>General</c:formatCode>
                <c:ptCount val="15"/>
                <c:pt idx="0">
                  <c:v>7</c:v>
                </c:pt>
                <c:pt idx="1">
                  <c:v>83</c:v>
                </c:pt>
                <c:pt idx="2">
                  <c:v>160</c:v>
                </c:pt>
                <c:pt idx="3">
                  <c:v>181</c:v>
                </c:pt>
                <c:pt idx="4">
                  <c:v>277</c:v>
                </c:pt>
                <c:pt idx="5">
                  <c:v>440</c:v>
                </c:pt>
                <c:pt idx="6">
                  <c:v>427</c:v>
                </c:pt>
                <c:pt idx="7">
                  <c:v>366</c:v>
                </c:pt>
                <c:pt idx="8">
                  <c:v>453</c:v>
                </c:pt>
                <c:pt idx="9">
                  <c:v>441</c:v>
                </c:pt>
                <c:pt idx="10">
                  <c:v>341</c:v>
                </c:pt>
                <c:pt idx="11">
                  <c:v>425</c:v>
                </c:pt>
                <c:pt idx="12">
                  <c:v>400</c:v>
                </c:pt>
                <c:pt idx="13">
                  <c:v>157</c:v>
                </c:pt>
                <c:pt idx="14">
                  <c:v>80</c:v>
                </c:pt>
              </c:numCache>
            </c:numRef>
          </c:val>
          <c:smooth val="0"/>
          <c:extLst>
            <c:ext xmlns:c16="http://schemas.microsoft.com/office/drawing/2014/chart" uri="{C3380CC4-5D6E-409C-BE32-E72D297353CC}">
              <c16:uniqueId val="{00000000-68A8-401B-AB61-A92B4E62DD2B}"/>
            </c:ext>
          </c:extLst>
        </c:ser>
        <c:dLbls>
          <c:showLegendKey val="0"/>
          <c:showVal val="0"/>
          <c:showCatName val="0"/>
          <c:showSerName val="0"/>
          <c:showPercent val="0"/>
          <c:showBubbleSize val="0"/>
        </c:dLbls>
        <c:smooth val="0"/>
        <c:axId val="1072526096"/>
        <c:axId val="1072521520"/>
      </c:lineChart>
      <c:catAx>
        <c:axId val="107252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1520"/>
        <c:crosses val="autoZero"/>
        <c:auto val="1"/>
        <c:lblAlgn val="ctr"/>
        <c:lblOffset val="100"/>
        <c:noMultiLvlLbl val="0"/>
      </c:catAx>
      <c:valAx>
        <c:axId val="1072521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pivot!SA_Rev</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 10 Sales Agents by Revenue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Agents pivot'!$I$1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pivot'!$H$2:$H$12</c:f>
              <c:strCache>
                <c:ptCount val="10"/>
                <c:pt idx="0">
                  <c:v>Daniell Hammack</c:v>
                </c:pt>
                <c:pt idx="1">
                  <c:v>James Ascencio</c:v>
                </c:pt>
                <c:pt idx="2">
                  <c:v>Corliss Cosme</c:v>
                </c:pt>
                <c:pt idx="3">
                  <c:v>Zane Levy</c:v>
                </c:pt>
                <c:pt idx="4">
                  <c:v>Reed Clapper</c:v>
                </c:pt>
                <c:pt idx="5">
                  <c:v>Donn Cantrell</c:v>
                </c:pt>
                <c:pt idx="6">
                  <c:v>Cassey Cress</c:v>
                </c:pt>
                <c:pt idx="7">
                  <c:v>Kary Hendrixson</c:v>
                </c:pt>
                <c:pt idx="8">
                  <c:v>Vicki Laflamme</c:v>
                </c:pt>
                <c:pt idx="9">
                  <c:v>Darcel Schlecht</c:v>
                </c:pt>
              </c:strCache>
            </c:strRef>
          </c:cat>
          <c:val>
            <c:numRef>
              <c:f>'Sales Agents pivot'!$I$2:$I$12</c:f>
              <c:numCache>
                <c:formatCode>General</c:formatCode>
                <c:ptCount val="10"/>
                <c:pt idx="0">
                  <c:v>364229</c:v>
                </c:pt>
                <c:pt idx="1">
                  <c:v>413533</c:v>
                </c:pt>
                <c:pt idx="2">
                  <c:v>421036</c:v>
                </c:pt>
                <c:pt idx="3">
                  <c:v>430068</c:v>
                </c:pt>
                <c:pt idx="4">
                  <c:v>438336</c:v>
                </c:pt>
                <c:pt idx="5">
                  <c:v>445860</c:v>
                </c:pt>
                <c:pt idx="6">
                  <c:v>450489</c:v>
                </c:pt>
                <c:pt idx="7">
                  <c:v>454298</c:v>
                </c:pt>
                <c:pt idx="8">
                  <c:v>478396</c:v>
                </c:pt>
                <c:pt idx="9">
                  <c:v>1153214</c:v>
                </c:pt>
              </c:numCache>
            </c:numRef>
          </c:val>
          <c:extLst>
            <c:ext xmlns:c16="http://schemas.microsoft.com/office/drawing/2014/chart" uri="{C3380CC4-5D6E-409C-BE32-E72D297353CC}">
              <c16:uniqueId val="{00000000-939E-45B5-9585-6D6AAB453174}"/>
            </c:ext>
          </c:extLst>
        </c:ser>
        <c:dLbls>
          <c:showLegendKey val="0"/>
          <c:showVal val="0"/>
          <c:showCatName val="0"/>
          <c:showSerName val="0"/>
          <c:showPercent val="0"/>
          <c:showBubbleSize val="0"/>
        </c:dLbls>
        <c:gapWidth val="182"/>
        <c:axId val="993781136"/>
        <c:axId val="993781968"/>
      </c:barChart>
      <c:catAx>
        <c:axId val="99378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93781968"/>
        <c:crosses val="autoZero"/>
        <c:auto val="1"/>
        <c:lblAlgn val="ctr"/>
        <c:lblOffset val="100"/>
        <c:noMultiLvlLbl val="0"/>
      </c:catAx>
      <c:valAx>
        <c:axId val="99378196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99378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pivot!SA_dealcount</c:name>
    <c:fmtId val="6"/>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Sales Agents based on Opportunities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21878738904654"/>
          <c:y val="0.15702547257458693"/>
          <c:w val="0.59928263143718019"/>
          <c:h val="0.66161305075489885"/>
        </c:manualLayout>
      </c:layout>
      <c:barChart>
        <c:barDir val="col"/>
        <c:grouping val="clustered"/>
        <c:varyColors val="0"/>
        <c:ser>
          <c:idx val="0"/>
          <c:order val="0"/>
          <c:tx>
            <c:strRef>
              <c:f>'Sales Agents pivot'!$E$1</c:f>
              <c:strCache>
                <c:ptCount val="1"/>
                <c:pt idx="0">
                  <c:v>Sum of Deal Count</c:v>
                </c:pt>
              </c:strCache>
            </c:strRef>
          </c:tx>
          <c:spPr>
            <a:solidFill>
              <a:schemeClr val="accent6"/>
            </a:solidFill>
            <a:ln>
              <a:noFill/>
            </a:ln>
            <a:effectLst/>
          </c:spPr>
          <c:invertIfNegative val="0"/>
          <c:cat>
            <c:strRef>
              <c:f>'Sales Agents pivot'!$D$2:$D$12</c:f>
              <c:strCache>
                <c:ptCount val="10"/>
                <c:pt idx="0">
                  <c:v>Darcel Schlecht</c:v>
                </c:pt>
                <c:pt idx="1">
                  <c:v>Vicki Laflamme</c:v>
                </c:pt>
                <c:pt idx="2">
                  <c:v>Kary Hendrixson</c:v>
                </c:pt>
                <c:pt idx="3">
                  <c:v>Anna Snelling</c:v>
                </c:pt>
                <c:pt idx="4">
                  <c:v>Versie Hillebrand</c:v>
                </c:pt>
                <c:pt idx="5">
                  <c:v>Kami Bicknell</c:v>
                </c:pt>
                <c:pt idx="6">
                  <c:v>Jonathan Berthelot</c:v>
                </c:pt>
                <c:pt idx="7">
                  <c:v>Cassey Cress</c:v>
                </c:pt>
                <c:pt idx="8">
                  <c:v>Zane Levy</c:v>
                </c:pt>
                <c:pt idx="9">
                  <c:v>Gladys Colclough</c:v>
                </c:pt>
              </c:strCache>
            </c:strRef>
          </c:cat>
          <c:val>
            <c:numRef>
              <c:f>'Sales Agents pivot'!$E$2:$E$12</c:f>
              <c:numCache>
                <c:formatCode>General</c:formatCode>
                <c:ptCount val="10"/>
                <c:pt idx="0">
                  <c:v>747</c:v>
                </c:pt>
                <c:pt idx="1">
                  <c:v>451</c:v>
                </c:pt>
                <c:pt idx="2">
                  <c:v>438</c:v>
                </c:pt>
                <c:pt idx="3">
                  <c:v>448</c:v>
                </c:pt>
                <c:pt idx="4">
                  <c:v>361</c:v>
                </c:pt>
                <c:pt idx="5">
                  <c:v>362</c:v>
                </c:pt>
                <c:pt idx="6">
                  <c:v>345</c:v>
                </c:pt>
                <c:pt idx="7">
                  <c:v>346</c:v>
                </c:pt>
                <c:pt idx="8">
                  <c:v>349</c:v>
                </c:pt>
                <c:pt idx="9">
                  <c:v>317</c:v>
                </c:pt>
              </c:numCache>
            </c:numRef>
          </c:val>
          <c:extLst>
            <c:ext xmlns:c16="http://schemas.microsoft.com/office/drawing/2014/chart" uri="{C3380CC4-5D6E-409C-BE32-E72D297353CC}">
              <c16:uniqueId val="{00000000-A556-4684-85F7-16EF321503BC}"/>
            </c:ext>
          </c:extLst>
        </c:ser>
        <c:ser>
          <c:idx val="1"/>
          <c:order val="1"/>
          <c:tx>
            <c:strRef>
              <c:f>'Sales Agents pivot'!$F$1</c:f>
              <c:strCache>
                <c:ptCount val="1"/>
                <c:pt idx="0">
                  <c:v>Sum of Won Deals</c:v>
                </c:pt>
              </c:strCache>
            </c:strRef>
          </c:tx>
          <c:spPr>
            <a:solidFill>
              <a:schemeClr val="accent5"/>
            </a:solidFill>
            <a:ln>
              <a:noFill/>
            </a:ln>
            <a:effectLst/>
          </c:spPr>
          <c:invertIfNegative val="0"/>
          <c:cat>
            <c:strRef>
              <c:f>'Sales Agents pivot'!$D$2:$D$12</c:f>
              <c:strCache>
                <c:ptCount val="10"/>
                <c:pt idx="0">
                  <c:v>Darcel Schlecht</c:v>
                </c:pt>
                <c:pt idx="1">
                  <c:v>Vicki Laflamme</c:v>
                </c:pt>
                <c:pt idx="2">
                  <c:v>Kary Hendrixson</c:v>
                </c:pt>
                <c:pt idx="3">
                  <c:v>Anna Snelling</c:v>
                </c:pt>
                <c:pt idx="4">
                  <c:v>Versie Hillebrand</c:v>
                </c:pt>
                <c:pt idx="5">
                  <c:v>Kami Bicknell</c:v>
                </c:pt>
                <c:pt idx="6">
                  <c:v>Jonathan Berthelot</c:v>
                </c:pt>
                <c:pt idx="7">
                  <c:v>Cassey Cress</c:v>
                </c:pt>
                <c:pt idx="8">
                  <c:v>Zane Levy</c:v>
                </c:pt>
                <c:pt idx="9">
                  <c:v>Gladys Colclough</c:v>
                </c:pt>
              </c:strCache>
            </c:strRef>
          </c:cat>
          <c:val>
            <c:numRef>
              <c:f>'Sales Agents pivot'!$F$2:$F$12</c:f>
              <c:numCache>
                <c:formatCode>General</c:formatCode>
                <c:ptCount val="10"/>
                <c:pt idx="0">
                  <c:v>349</c:v>
                </c:pt>
                <c:pt idx="1">
                  <c:v>221</c:v>
                </c:pt>
                <c:pt idx="2">
                  <c:v>209</c:v>
                </c:pt>
                <c:pt idx="3">
                  <c:v>208</c:v>
                </c:pt>
                <c:pt idx="4">
                  <c:v>176</c:v>
                </c:pt>
                <c:pt idx="5">
                  <c:v>174</c:v>
                </c:pt>
                <c:pt idx="6">
                  <c:v>171</c:v>
                </c:pt>
                <c:pt idx="7">
                  <c:v>163</c:v>
                </c:pt>
                <c:pt idx="8">
                  <c:v>161</c:v>
                </c:pt>
                <c:pt idx="9">
                  <c:v>135</c:v>
                </c:pt>
              </c:numCache>
            </c:numRef>
          </c:val>
          <c:extLst>
            <c:ext xmlns:c16="http://schemas.microsoft.com/office/drawing/2014/chart" uri="{C3380CC4-5D6E-409C-BE32-E72D297353CC}">
              <c16:uniqueId val="{00000001-A556-4684-85F7-16EF321503BC}"/>
            </c:ext>
          </c:extLst>
        </c:ser>
        <c:dLbls>
          <c:showLegendKey val="0"/>
          <c:showVal val="0"/>
          <c:showCatName val="0"/>
          <c:showSerName val="0"/>
          <c:showPercent val="0"/>
          <c:showBubbleSize val="0"/>
        </c:dLbls>
        <c:gapWidth val="219"/>
        <c:overlap val="-27"/>
        <c:axId val="1572286815"/>
        <c:axId val="1572290143"/>
      </c:barChart>
      <c:catAx>
        <c:axId val="15722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72290143"/>
        <c:crosses val="autoZero"/>
        <c:auto val="1"/>
        <c:lblAlgn val="ctr"/>
        <c:lblOffset val="100"/>
        <c:noMultiLvlLbl val="0"/>
      </c:catAx>
      <c:valAx>
        <c:axId val="157229014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722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pivot!SA_Rev_Region</c:name>
    <c:fmtId val="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baseline="0">
                <a:ln w="0"/>
                <a:solidFill>
                  <a:schemeClr val="tx1"/>
                </a:solidFill>
                <a:effectLst>
                  <a:outerShdw blurRad="38100" dist="19050" dir="2700000" algn="tl" rotWithShape="0">
                    <a:schemeClr val="dk1">
                      <a:alpha val="40000"/>
                    </a:schemeClr>
                  </a:outerShdw>
                </a:effectLst>
              </a:rPr>
              <a:t> Close Value of Sales Agents by Region</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05380577427822"/>
          <c:y val="0.20375218371248863"/>
          <c:w val="0.71294619422572181"/>
          <c:h val="0.68547996514354781"/>
        </c:manualLayout>
      </c:layout>
      <c:barChart>
        <c:barDir val="bar"/>
        <c:grouping val="clustered"/>
        <c:varyColors val="0"/>
        <c:ser>
          <c:idx val="0"/>
          <c:order val="0"/>
          <c:tx>
            <c:strRef>
              <c:f>'Sales Agents pivot'!$B$3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pivot'!$A$4:$A$14</c:f>
              <c:strCache>
                <c:ptCount val="10"/>
                <c:pt idx="0">
                  <c:v>Daniell Hammack</c:v>
                </c:pt>
                <c:pt idx="1">
                  <c:v>James Ascencio</c:v>
                </c:pt>
                <c:pt idx="2">
                  <c:v>Corliss Cosme</c:v>
                </c:pt>
                <c:pt idx="3">
                  <c:v>Zane Levy</c:v>
                </c:pt>
                <c:pt idx="4">
                  <c:v>Reed Clapper</c:v>
                </c:pt>
                <c:pt idx="5">
                  <c:v>Donn Cantrell</c:v>
                </c:pt>
                <c:pt idx="6">
                  <c:v>Cassey Cress</c:v>
                </c:pt>
                <c:pt idx="7">
                  <c:v>Kary Hendrixson</c:v>
                </c:pt>
                <c:pt idx="8">
                  <c:v>Vicki Laflamme</c:v>
                </c:pt>
                <c:pt idx="9">
                  <c:v>Darcel Schlecht</c:v>
                </c:pt>
              </c:strCache>
            </c:strRef>
          </c:cat>
          <c:val>
            <c:numRef>
              <c:f>'Sales Agents pivot'!$B$4:$B$14</c:f>
              <c:numCache>
                <c:formatCode>General</c:formatCode>
                <c:ptCount val="10"/>
                <c:pt idx="0">
                  <c:v>364229</c:v>
                </c:pt>
                <c:pt idx="1">
                  <c:v>413533</c:v>
                </c:pt>
                <c:pt idx="2">
                  <c:v>421036</c:v>
                </c:pt>
                <c:pt idx="3">
                  <c:v>430068</c:v>
                </c:pt>
                <c:pt idx="4">
                  <c:v>438336</c:v>
                </c:pt>
                <c:pt idx="5">
                  <c:v>445860</c:v>
                </c:pt>
                <c:pt idx="6">
                  <c:v>450489</c:v>
                </c:pt>
                <c:pt idx="7">
                  <c:v>454298</c:v>
                </c:pt>
                <c:pt idx="8">
                  <c:v>478396</c:v>
                </c:pt>
                <c:pt idx="9">
                  <c:v>1153214</c:v>
                </c:pt>
              </c:numCache>
            </c:numRef>
          </c:val>
          <c:extLst>
            <c:ext xmlns:c16="http://schemas.microsoft.com/office/drawing/2014/chart" uri="{C3380CC4-5D6E-409C-BE32-E72D297353CC}">
              <c16:uniqueId val="{00000000-67EE-4766-8F10-B7BADD5E52C0}"/>
            </c:ext>
          </c:extLst>
        </c:ser>
        <c:dLbls>
          <c:showLegendKey val="0"/>
          <c:showVal val="0"/>
          <c:showCatName val="0"/>
          <c:showSerName val="0"/>
          <c:showPercent val="0"/>
          <c:showBubbleSize val="0"/>
        </c:dLbls>
        <c:gapWidth val="182"/>
        <c:axId val="1311807519"/>
        <c:axId val="1311808351"/>
      </c:barChart>
      <c:catAx>
        <c:axId val="131180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11808351"/>
        <c:crosses val="autoZero"/>
        <c:auto val="1"/>
        <c:lblAlgn val="ctr"/>
        <c:lblOffset val="100"/>
        <c:noMultiLvlLbl val="0"/>
      </c:catAx>
      <c:valAx>
        <c:axId val="131180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1180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pivot!SA_Win</c:name>
    <c:fmtId val="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 10 Sales Agents</a:t>
            </a:r>
            <a:r>
              <a:rPr lang="en-US" b="0" cap="none" spc="0" baseline="0">
                <a:ln w="0"/>
                <a:solidFill>
                  <a:schemeClr val="tx1"/>
                </a:solidFill>
                <a:effectLst>
                  <a:outerShdw blurRad="38100" dist="19050" dir="2700000" algn="tl" rotWithShape="0">
                    <a:schemeClr val="dk1">
                      <a:alpha val="40000"/>
                    </a:schemeClr>
                  </a:outerShdw>
                </a:effectLst>
              </a:rPr>
              <a:t> by Win Rate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Agents pivot'!$O$1</c:f>
              <c:strCache>
                <c:ptCount val="1"/>
                <c:pt idx="0">
                  <c:v>Total</c:v>
                </c:pt>
              </c:strCache>
            </c:strRef>
          </c:tx>
          <c:spPr>
            <a:solidFill>
              <a:schemeClr val="accent6"/>
            </a:solidFill>
            <a:ln>
              <a:noFill/>
            </a:ln>
            <a:effectLst/>
          </c:spPr>
          <c:invertIfNegative val="0"/>
          <c:cat>
            <c:strRef>
              <c:f>'Sales Agents pivot'!$N$2:$N$12</c:f>
              <c:strCache>
                <c:ptCount val="10"/>
                <c:pt idx="0">
                  <c:v>Reed Clapper</c:v>
                </c:pt>
                <c:pt idx="1">
                  <c:v>Garret Kinder</c:v>
                </c:pt>
                <c:pt idx="2">
                  <c:v>Donn Cantrell</c:v>
                </c:pt>
                <c:pt idx="3">
                  <c:v>Cecily Lampkin</c:v>
                </c:pt>
                <c:pt idx="4">
                  <c:v>Hayden Neloms</c:v>
                </c:pt>
                <c:pt idx="5">
                  <c:v>Maureen Marcano</c:v>
                </c:pt>
                <c:pt idx="6">
                  <c:v>James Ascencio</c:v>
                </c:pt>
                <c:pt idx="7">
                  <c:v>Moses Frase</c:v>
                </c:pt>
                <c:pt idx="8">
                  <c:v>Wilburn Farren</c:v>
                </c:pt>
                <c:pt idx="9">
                  <c:v>Jonathan Berthelot</c:v>
                </c:pt>
              </c:strCache>
            </c:strRef>
          </c:cat>
          <c:val>
            <c:numRef>
              <c:f>'Sales Agents pivot'!$O$2:$O$12</c:f>
              <c:numCache>
                <c:formatCode>General</c:formatCode>
                <c:ptCount val="10"/>
                <c:pt idx="0">
                  <c:v>0.65</c:v>
                </c:pt>
                <c:pt idx="1">
                  <c:v>0.61</c:v>
                </c:pt>
                <c:pt idx="2">
                  <c:v>0.56999999999999995</c:v>
                </c:pt>
                <c:pt idx="3">
                  <c:v>0.53</c:v>
                </c:pt>
                <c:pt idx="4">
                  <c:v>0.53</c:v>
                </c:pt>
                <c:pt idx="5">
                  <c:v>0.52</c:v>
                </c:pt>
                <c:pt idx="6">
                  <c:v>0.51</c:v>
                </c:pt>
                <c:pt idx="7">
                  <c:v>0.5</c:v>
                </c:pt>
                <c:pt idx="8">
                  <c:v>0.5</c:v>
                </c:pt>
                <c:pt idx="9">
                  <c:v>0.5</c:v>
                </c:pt>
              </c:numCache>
            </c:numRef>
          </c:val>
          <c:extLst>
            <c:ext xmlns:c16="http://schemas.microsoft.com/office/drawing/2014/chart" uri="{C3380CC4-5D6E-409C-BE32-E72D297353CC}">
              <c16:uniqueId val="{00000000-6CC3-4C7E-8B88-ED08F9DB230B}"/>
            </c:ext>
          </c:extLst>
        </c:ser>
        <c:dLbls>
          <c:showLegendKey val="0"/>
          <c:showVal val="0"/>
          <c:showCatName val="0"/>
          <c:showSerName val="0"/>
          <c:showPercent val="0"/>
          <c:showBubbleSize val="0"/>
        </c:dLbls>
        <c:gapWidth val="219"/>
        <c:axId val="1072536912"/>
        <c:axId val="1072532336"/>
      </c:barChart>
      <c:catAx>
        <c:axId val="107253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2336"/>
        <c:crosses val="autoZero"/>
        <c:auto val="1"/>
        <c:lblAlgn val="ctr"/>
        <c:lblOffset val="100"/>
        <c:noMultiLvlLbl val="0"/>
      </c:catAx>
      <c:valAx>
        <c:axId val="10725323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pivot!SA_Conversion</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Sales Agents</a:t>
            </a:r>
            <a:r>
              <a:rPr lang="en-GB" b="0" cap="none" spc="0" baseline="0">
                <a:ln w="0"/>
                <a:solidFill>
                  <a:schemeClr val="tx1"/>
                </a:solidFill>
                <a:effectLst>
                  <a:outerShdw blurRad="38100" dist="19050" dir="2700000" algn="tl" rotWithShape="0">
                    <a:schemeClr val="dk1">
                      <a:alpha val="40000"/>
                    </a:schemeClr>
                  </a:outerShdw>
                </a:effectLst>
              </a:rPr>
              <a:t> by Conversion Rate </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2703501297465294"/>
          <c:y val="1.1444921316165951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40157480314961"/>
          <c:y val="0.25083333333333335"/>
          <c:w val="0.73578475807945987"/>
          <c:h val="0.64176727909011377"/>
        </c:manualLayout>
      </c:layout>
      <c:barChart>
        <c:barDir val="bar"/>
        <c:grouping val="clustered"/>
        <c:varyColors val="0"/>
        <c:ser>
          <c:idx val="0"/>
          <c:order val="0"/>
          <c:tx>
            <c:strRef>
              <c:f>'Sales Agents pivot'!$L$1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Agents pivot'!$K$2:$K$15</c:f>
              <c:strCache>
                <c:ptCount val="13"/>
                <c:pt idx="0">
                  <c:v>Boris Faz</c:v>
                </c:pt>
                <c:pt idx="1">
                  <c:v>Cassey Cress</c:v>
                </c:pt>
                <c:pt idx="2">
                  <c:v>Corliss Cosme</c:v>
                </c:pt>
                <c:pt idx="3">
                  <c:v>Daniell Hammack</c:v>
                </c:pt>
                <c:pt idx="4">
                  <c:v>Elease Gluck</c:v>
                </c:pt>
                <c:pt idx="5">
                  <c:v>Hayden Neloms</c:v>
                </c:pt>
                <c:pt idx="6">
                  <c:v>Kami Bicknell</c:v>
                </c:pt>
                <c:pt idx="7">
                  <c:v>Markita Hansen</c:v>
                </c:pt>
                <c:pt idx="8">
                  <c:v>Maureen Marcano</c:v>
                </c:pt>
                <c:pt idx="9">
                  <c:v>Rosalina Dieter</c:v>
                </c:pt>
                <c:pt idx="10">
                  <c:v>Violet Mclelland</c:v>
                </c:pt>
                <c:pt idx="11">
                  <c:v>Wilburn Farren</c:v>
                </c:pt>
                <c:pt idx="12">
                  <c:v>Zane Levy</c:v>
                </c:pt>
              </c:strCache>
            </c:strRef>
          </c:cat>
          <c:val>
            <c:numRef>
              <c:f>'Sales Agents pivot'!$L$2:$L$15</c:f>
              <c:numCache>
                <c:formatCode>General</c:formatCode>
                <c:ptCount val="13"/>
                <c:pt idx="0">
                  <c:v>0.27</c:v>
                </c:pt>
                <c:pt idx="1">
                  <c:v>0.25</c:v>
                </c:pt>
                <c:pt idx="2">
                  <c:v>0.26</c:v>
                </c:pt>
                <c:pt idx="3">
                  <c:v>0.28000000000000003</c:v>
                </c:pt>
                <c:pt idx="4">
                  <c:v>0.28999999999999998</c:v>
                </c:pt>
                <c:pt idx="5">
                  <c:v>0.25</c:v>
                </c:pt>
                <c:pt idx="6">
                  <c:v>0.25</c:v>
                </c:pt>
                <c:pt idx="7">
                  <c:v>0.26</c:v>
                </c:pt>
                <c:pt idx="8">
                  <c:v>0.25</c:v>
                </c:pt>
                <c:pt idx="9">
                  <c:v>0.31</c:v>
                </c:pt>
                <c:pt idx="10">
                  <c:v>0.26</c:v>
                </c:pt>
                <c:pt idx="11">
                  <c:v>0.28000000000000003</c:v>
                </c:pt>
                <c:pt idx="12">
                  <c:v>0.25</c:v>
                </c:pt>
              </c:numCache>
            </c:numRef>
          </c:val>
          <c:extLst>
            <c:ext xmlns:c16="http://schemas.microsoft.com/office/drawing/2014/chart" uri="{C3380CC4-5D6E-409C-BE32-E72D297353CC}">
              <c16:uniqueId val="{00000000-A6B9-4FBE-93AA-62B0FDC432F0}"/>
            </c:ext>
          </c:extLst>
        </c:ser>
        <c:dLbls>
          <c:showLegendKey val="0"/>
          <c:showVal val="0"/>
          <c:showCatName val="0"/>
          <c:showSerName val="0"/>
          <c:showPercent val="0"/>
          <c:showBubbleSize val="0"/>
        </c:dLbls>
        <c:gapWidth val="182"/>
        <c:axId val="1184007616"/>
        <c:axId val="1184008864"/>
      </c:barChart>
      <c:catAx>
        <c:axId val="1184007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8864"/>
        <c:crosses val="autoZero"/>
        <c:auto val="1"/>
        <c:lblAlgn val="ctr"/>
        <c:lblOffset val="100"/>
        <c:noMultiLvlLbl val="0"/>
      </c:catAx>
      <c:valAx>
        <c:axId val="1184008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table!PivotTable9</c:name>
    <c:fmtId val="5"/>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Product Performance Based</a:t>
            </a:r>
            <a:r>
              <a:rPr lang="en-US" b="0" cap="none" spc="0" baseline="0">
                <a:ln w="0"/>
                <a:solidFill>
                  <a:schemeClr val="tx1"/>
                </a:solidFill>
                <a:effectLst>
                  <a:outerShdw blurRad="38100" dist="19050" dir="2700000" algn="tl" rotWithShape="0">
                    <a:schemeClr val="dk1">
                      <a:alpha val="40000"/>
                    </a:schemeClr>
                  </a:outerShdw>
                </a:effectLst>
              </a:rPr>
              <a:t> on Revenue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table'!$G$31:$G$38</c:f>
              <c:strCache>
                <c:ptCount val="7"/>
                <c:pt idx="0">
                  <c:v>GTX Pro</c:v>
                </c:pt>
                <c:pt idx="1">
                  <c:v>GTX Plus Pro</c:v>
                </c:pt>
                <c:pt idx="2">
                  <c:v>MG Advanced</c:v>
                </c:pt>
                <c:pt idx="3">
                  <c:v>GTX Plus Basic</c:v>
                </c:pt>
                <c:pt idx="4">
                  <c:v>GTX Basic</c:v>
                </c:pt>
                <c:pt idx="5">
                  <c:v>GTK 500</c:v>
                </c:pt>
                <c:pt idx="6">
                  <c:v>MG Special</c:v>
                </c:pt>
              </c:strCache>
            </c:strRef>
          </c:cat>
          <c:val>
            <c:numRef>
              <c:f>'Pivot table'!$H$31:$H$38</c:f>
              <c:numCache>
                <c:formatCode>General</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6999-4050-BEF6-DE7FE26979BE}"/>
            </c:ext>
          </c:extLst>
        </c:ser>
        <c:dLbls>
          <c:showLegendKey val="0"/>
          <c:showVal val="0"/>
          <c:showCatName val="0"/>
          <c:showSerName val="0"/>
          <c:showPercent val="0"/>
          <c:showBubbleSize val="0"/>
        </c:dLbls>
        <c:gapWidth val="219"/>
        <c:overlap val="-27"/>
        <c:axId val="1068241440"/>
        <c:axId val="1068231456"/>
      </c:barChart>
      <c:catAx>
        <c:axId val="106824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31456"/>
        <c:crosses val="autoZero"/>
        <c:auto val="1"/>
        <c:lblAlgn val="ctr"/>
        <c:lblOffset val="100"/>
        <c:noMultiLvlLbl val="0"/>
      </c:catAx>
      <c:valAx>
        <c:axId val="1068231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4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table!PivotTable11</c:name>
    <c:fmtId val="5"/>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Monthly</a:t>
            </a:r>
            <a:r>
              <a:rPr lang="en-US" b="0" cap="none" spc="0" baseline="0">
                <a:ln w="0"/>
                <a:solidFill>
                  <a:schemeClr val="tx1"/>
                </a:solidFill>
                <a:effectLst>
                  <a:outerShdw blurRad="38100" dist="19050" dir="2700000" algn="tl" rotWithShape="0">
                    <a:schemeClr val="dk1">
                      <a:alpha val="40000"/>
                    </a:schemeClr>
                  </a:outerShdw>
                </a:effectLst>
              </a:rPr>
              <a:t> Revenue Growth on Products</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table'!$M$4</c:f>
              <c:strCache>
                <c:ptCount val="1"/>
                <c:pt idx="0">
                  <c:v>Total</c:v>
                </c:pt>
              </c:strCache>
            </c:strRef>
          </c:tx>
          <c:spPr>
            <a:ln w="28575" cap="rnd">
              <a:solidFill>
                <a:schemeClr val="accent1"/>
              </a:solidFill>
              <a:round/>
            </a:ln>
            <a:effectLst/>
          </c:spPr>
          <c:marker>
            <c:symbol val="none"/>
          </c:marker>
          <c:cat>
            <c:strRef>
              <c:f>'Pivot table'!$L$5:$L$15</c:f>
              <c:strCache>
                <c:ptCount val="10"/>
                <c:pt idx="0">
                  <c:v>Mar</c:v>
                </c:pt>
                <c:pt idx="1">
                  <c:v>Apr</c:v>
                </c:pt>
                <c:pt idx="2">
                  <c:v>May</c:v>
                </c:pt>
                <c:pt idx="3">
                  <c:v>Jun</c:v>
                </c:pt>
                <c:pt idx="4">
                  <c:v>Jul</c:v>
                </c:pt>
                <c:pt idx="5">
                  <c:v>Aug</c:v>
                </c:pt>
                <c:pt idx="6">
                  <c:v>Sep</c:v>
                </c:pt>
                <c:pt idx="7">
                  <c:v>Oct</c:v>
                </c:pt>
                <c:pt idx="8">
                  <c:v>Nov</c:v>
                </c:pt>
                <c:pt idx="9">
                  <c:v>Dec</c:v>
                </c:pt>
              </c:strCache>
            </c:strRef>
          </c:cat>
          <c:val>
            <c:numRef>
              <c:f>'Pivot table'!$M$5:$M$15</c:f>
              <c:numCache>
                <c:formatCode>General</c:formatCode>
                <c:ptCount val="10"/>
                <c:pt idx="0">
                  <c:v>1134672</c:v>
                </c:pt>
                <c:pt idx="1">
                  <c:v>721932</c:v>
                </c:pt>
                <c:pt idx="2">
                  <c:v>1025713</c:v>
                </c:pt>
                <c:pt idx="3">
                  <c:v>1338466</c:v>
                </c:pt>
                <c:pt idx="4">
                  <c:v>696932</c:v>
                </c:pt>
                <c:pt idx="5">
                  <c:v>1050059</c:v>
                </c:pt>
                <c:pt idx="6">
                  <c:v>1235264</c:v>
                </c:pt>
                <c:pt idx="7">
                  <c:v>731980</c:v>
                </c:pt>
                <c:pt idx="8">
                  <c:v>938943</c:v>
                </c:pt>
                <c:pt idx="9">
                  <c:v>1131573</c:v>
                </c:pt>
              </c:numCache>
            </c:numRef>
          </c:val>
          <c:smooth val="0"/>
          <c:extLst>
            <c:ext xmlns:c16="http://schemas.microsoft.com/office/drawing/2014/chart" uri="{C3380CC4-5D6E-409C-BE32-E72D297353CC}">
              <c16:uniqueId val="{00000001-CC51-47E3-A909-68A89C6A20B0}"/>
            </c:ext>
          </c:extLst>
        </c:ser>
        <c:dLbls>
          <c:showLegendKey val="0"/>
          <c:showVal val="0"/>
          <c:showCatName val="0"/>
          <c:showSerName val="0"/>
          <c:showPercent val="0"/>
          <c:showBubbleSize val="0"/>
        </c:dLbls>
        <c:smooth val="0"/>
        <c:axId val="1184005536"/>
        <c:axId val="1184013440"/>
      </c:lineChart>
      <c:catAx>
        <c:axId val="11840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13440"/>
        <c:crosses val="autoZero"/>
        <c:auto val="1"/>
        <c:lblAlgn val="ctr"/>
        <c:lblOffset val="100"/>
        <c:noMultiLvlLbl val="0"/>
      </c:catAx>
      <c:valAx>
        <c:axId val="1184013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table!PivotTable12</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Product Performance</a:t>
            </a:r>
            <a:r>
              <a:rPr lang="en-GB" b="0" cap="none" spc="0" baseline="0">
                <a:ln w="0"/>
                <a:solidFill>
                  <a:schemeClr val="tx1"/>
                </a:solidFill>
                <a:effectLst>
                  <a:outerShdw blurRad="38100" dist="19050" dir="2700000" algn="tl" rotWithShape="0">
                    <a:schemeClr val="dk1">
                      <a:alpha val="40000"/>
                    </a:schemeClr>
                  </a:outerShdw>
                </a:effectLst>
              </a:rPr>
              <a:t> by Opportunity</a:t>
            </a:r>
            <a:endParaRPr lang="en-GB"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3425925925925927"/>
          <c:w val="0.65845516185476816"/>
          <c:h val="0.78148950131233597"/>
        </c:manualLayout>
      </c:layout>
      <c:barChart>
        <c:barDir val="col"/>
        <c:grouping val="clustered"/>
        <c:varyColors val="0"/>
        <c:ser>
          <c:idx val="0"/>
          <c:order val="0"/>
          <c:tx>
            <c:strRef>
              <c:f>'Pivot table'!$K$19</c:f>
              <c:strCache>
                <c:ptCount val="1"/>
                <c:pt idx="0">
                  <c:v>Sum of GTX Pro</c:v>
                </c:pt>
              </c:strCache>
            </c:strRef>
          </c:tx>
          <c:spPr>
            <a:solidFill>
              <a:schemeClr val="accent1"/>
            </a:solidFill>
            <a:ln>
              <a:noFill/>
            </a:ln>
            <a:effectLst/>
          </c:spPr>
          <c:invertIfNegative val="0"/>
          <c:cat>
            <c:strRef>
              <c:f>'Pivot table'!$J$20:$J$24</c:f>
              <c:strCache>
                <c:ptCount val="4"/>
                <c:pt idx="0">
                  <c:v>Engaging</c:v>
                </c:pt>
                <c:pt idx="1">
                  <c:v>Lost</c:v>
                </c:pt>
                <c:pt idx="2">
                  <c:v>Prospecting</c:v>
                </c:pt>
                <c:pt idx="3">
                  <c:v>Won</c:v>
                </c:pt>
              </c:strCache>
            </c:strRef>
          </c:cat>
          <c:val>
            <c:numRef>
              <c:f>'Pivot table'!$K$20:$K$24</c:f>
              <c:numCache>
                <c:formatCode>General</c:formatCode>
                <c:ptCount val="4"/>
                <c:pt idx="0">
                  <c:v>253</c:v>
                </c:pt>
                <c:pt idx="1">
                  <c:v>418</c:v>
                </c:pt>
                <c:pt idx="2">
                  <c:v>80</c:v>
                </c:pt>
                <c:pt idx="3">
                  <c:v>729</c:v>
                </c:pt>
              </c:numCache>
            </c:numRef>
          </c:val>
          <c:extLst>
            <c:ext xmlns:c16="http://schemas.microsoft.com/office/drawing/2014/chart" uri="{C3380CC4-5D6E-409C-BE32-E72D297353CC}">
              <c16:uniqueId val="{00000000-FB44-499B-9065-2144941C79D6}"/>
            </c:ext>
          </c:extLst>
        </c:ser>
        <c:ser>
          <c:idx val="1"/>
          <c:order val="1"/>
          <c:tx>
            <c:strRef>
              <c:f>'Pivot table'!$L$19</c:f>
              <c:strCache>
                <c:ptCount val="1"/>
                <c:pt idx="0">
                  <c:v>Sum of GTX Plus Pro</c:v>
                </c:pt>
              </c:strCache>
            </c:strRef>
          </c:tx>
          <c:spPr>
            <a:solidFill>
              <a:schemeClr val="accent2"/>
            </a:solidFill>
            <a:ln>
              <a:noFill/>
            </a:ln>
            <a:effectLst/>
          </c:spPr>
          <c:invertIfNegative val="0"/>
          <c:cat>
            <c:strRef>
              <c:f>'Pivot table'!$J$20:$J$24</c:f>
              <c:strCache>
                <c:ptCount val="4"/>
                <c:pt idx="0">
                  <c:v>Engaging</c:v>
                </c:pt>
                <c:pt idx="1">
                  <c:v>Lost</c:v>
                </c:pt>
                <c:pt idx="2">
                  <c:v>Prospecting</c:v>
                </c:pt>
                <c:pt idx="3">
                  <c:v>Won</c:v>
                </c:pt>
              </c:strCache>
            </c:strRef>
          </c:cat>
          <c:val>
            <c:numRef>
              <c:f>'Pivot table'!$L$20:$L$24</c:f>
              <c:numCache>
                <c:formatCode>General</c:formatCode>
                <c:ptCount val="4"/>
                <c:pt idx="0">
                  <c:v>176</c:v>
                </c:pt>
                <c:pt idx="1">
                  <c:v>266</c:v>
                </c:pt>
                <c:pt idx="2">
                  <c:v>47</c:v>
                </c:pt>
                <c:pt idx="3">
                  <c:v>479</c:v>
                </c:pt>
              </c:numCache>
            </c:numRef>
          </c:val>
          <c:extLst>
            <c:ext xmlns:c16="http://schemas.microsoft.com/office/drawing/2014/chart" uri="{C3380CC4-5D6E-409C-BE32-E72D297353CC}">
              <c16:uniqueId val="{00000001-FB44-499B-9065-2144941C79D6}"/>
            </c:ext>
          </c:extLst>
        </c:ser>
        <c:ser>
          <c:idx val="2"/>
          <c:order val="2"/>
          <c:tx>
            <c:strRef>
              <c:f>'Pivot table'!$M$19</c:f>
              <c:strCache>
                <c:ptCount val="1"/>
                <c:pt idx="0">
                  <c:v>Sum of MG Advanced</c:v>
                </c:pt>
              </c:strCache>
            </c:strRef>
          </c:tx>
          <c:spPr>
            <a:solidFill>
              <a:schemeClr val="accent3"/>
            </a:solidFill>
            <a:ln>
              <a:noFill/>
            </a:ln>
            <a:effectLst/>
          </c:spPr>
          <c:invertIfNegative val="0"/>
          <c:cat>
            <c:strRef>
              <c:f>'Pivot table'!$J$20:$J$24</c:f>
              <c:strCache>
                <c:ptCount val="4"/>
                <c:pt idx="0">
                  <c:v>Engaging</c:v>
                </c:pt>
                <c:pt idx="1">
                  <c:v>Lost</c:v>
                </c:pt>
                <c:pt idx="2">
                  <c:v>Prospecting</c:v>
                </c:pt>
                <c:pt idx="3">
                  <c:v>Won</c:v>
                </c:pt>
              </c:strCache>
            </c:strRef>
          </c:cat>
          <c:val>
            <c:numRef>
              <c:f>'Pivot table'!$M$20:$M$24</c:f>
              <c:numCache>
                <c:formatCode>General</c:formatCode>
                <c:ptCount val="4"/>
                <c:pt idx="0">
                  <c:v>242</c:v>
                </c:pt>
                <c:pt idx="1">
                  <c:v>430</c:v>
                </c:pt>
                <c:pt idx="2">
                  <c:v>86</c:v>
                </c:pt>
                <c:pt idx="3">
                  <c:v>654</c:v>
                </c:pt>
              </c:numCache>
            </c:numRef>
          </c:val>
          <c:extLst>
            <c:ext xmlns:c16="http://schemas.microsoft.com/office/drawing/2014/chart" uri="{C3380CC4-5D6E-409C-BE32-E72D297353CC}">
              <c16:uniqueId val="{00000002-FB44-499B-9065-2144941C79D6}"/>
            </c:ext>
          </c:extLst>
        </c:ser>
        <c:ser>
          <c:idx val="3"/>
          <c:order val="3"/>
          <c:tx>
            <c:strRef>
              <c:f>'Pivot table'!$N$19</c:f>
              <c:strCache>
                <c:ptCount val="1"/>
                <c:pt idx="0">
                  <c:v>Sum of GTX Plus Basic</c:v>
                </c:pt>
              </c:strCache>
            </c:strRef>
          </c:tx>
          <c:spPr>
            <a:solidFill>
              <a:schemeClr val="accent4"/>
            </a:solidFill>
            <a:ln>
              <a:noFill/>
            </a:ln>
            <a:effectLst/>
          </c:spPr>
          <c:invertIfNegative val="0"/>
          <c:cat>
            <c:strRef>
              <c:f>'Pivot table'!$J$20:$J$24</c:f>
              <c:strCache>
                <c:ptCount val="4"/>
                <c:pt idx="0">
                  <c:v>Engaging</c:v>
                </c:pt>
                <c:pt idx="1">
                  <c:v>Lost</c:v>
                </c:pt>
                <c:pt idx="2">
                  <c:v>Prospecting</c:v>
                </c:pt>
                <c:pt idx="3">
                  <c:v>Won</c:v>
                </c:pt>
              </c:strCache>
            </c:strRef>
          </c:cat>
          <c:val>
            <c:numRef>
              <c:f>'Pivot table'!$N$20:$N$24</c:f>
              <c:numCache>
                <c:formatCode>General</c:formatCode>
                <c:ptCount val="4"/>
                <c:pt idx="0">
                  <c:v>258</c:v>
                </c:pt>
                <c:pt idx="1">
                  <c:v>398</c:v>
                </c:pt>
                <c:pt idx="2">
                  <c:v>74</c:v>
                </c:pt>
                <c:pt idx="3">
                  <c:v>653</c:v>
                </c:pt>
              </c:numCache>
            </c:numRef>
          </c:val>
          <c:extLst>
            <c:ext xmlns:c16="http://schemas.microsoft.com/office/drawing/2014/chart" uri="{C3380CC4-5D6E-409C-BE32-E72D297353CC}">
              <c16:uniqueId val="{00000003-FB44-499B-9065-2144941C79D6}"/>
            </c:ext>
          </c:extLst>
        </c:ser>
        <c:ser>
          <c:idx val="4"/>
          <c:order val="4"/>
          <c:tx>
            <c:strRef>
              <c:f>'Pivot table'!$O$19</c:f>
              <c:strCache>
                <c:ptCount val="1"/>
                <c:pt idx="0">
                  <c:v>Sum of GTX Basic</c:v>
                </c:pt>
              </c:strCache>
            </c:strRef>
          </c:tx>
          <c:spPr>
            <a:solidFill>
              <a:schemeClr val="accent5"/>
            </a:solidFill>
            <a:ln>
              <a:noFill/>
            </a:ln>
            <a:effectLst/>
          </c:spPr>
          <c:invertIfNegative val="0"/>
          <c:cat>
            <c:strRef>
              <c:f>'Pivot table'!$J$20:$J$24</c:f>
              <c:strCache>
                <c:ptCount val="4"/>
                <c:pt idx="0">
                  <c:v>Engaging</c:v>
                </c:pt>
                <c:pt idx="1">
                  <c:v>Lost</c:v>
                </c:pt>
                <c:pt idx="2">
                  <c:v>Prospecting</c:v>
                </c:pt>
                <c:pt idx="3">
                  <c:v>Won</c:v>
                </c:pt>
              </c:strCache>
            </c:strRef>
          </c:cat>
          <c:val>
            <c:numRef>
              <c:f>'Pivot table'!$O$20:$O$24</c:f>
              <c:numCache>
                <c:formatCode>General</c:formatCode>
                <c:ptCount val="4"/>
                <c:pt idx="0">
                  <c:v>337</c:v>
                </c:pt>
                <c:pt idx="1">
                  <c:v>521</c:v>
                </c:pt>
                <c:pt idx="2">
                  <c:v>93</c:v>
                </c:pt>
                <c:pt idx="3">
                  <c:v>915</c:v>
                </c:pt>
              </c:numCache>
            </c:numRef>
          </c:val>
          <c:extLst>
            <c:ext xmlns:c16="http://schemas.microsoft.com/office/drawing/2014/chart" uri="{C3380CC4-5D6E-409C-BE32-E72D297353CC}">
              <c16:uniqueId val="{00000004-FB44-499B-9065-2144941C79D6}"/>
            </c:ext>
          </c:extLst>
        </c:ser>
        <c:ser>
          <c:idx val="5"/>
          <c:order val="5"/>
          <c:tx>
            <c:strRef>
              <c:f>'Pivot table'!$P$19</c:f>
              <c:strCache>
                <c:ptCount val="1"/>
                <c:pt idx="0">
                  <c:v>Sum of GTK 500</c:v>
                </c:pt>
              </c:strCache>
            </c:strRef>
          </c:tx>
          <c:spPr>
            <a:solidFill>
              <a:schemeClr val="accent6"/>
            </a:solidFill>
            <a:ln>
              <a:noFill/>
            </a:ln>
            <a:effectLst/>
          </c:spPr>
          <c:invertIfNegative val="0"/>
          <c:cat>
            <c:strRef>
              <c:f>'Pivot table'!$J$20:$J$24</c:f>
              <c:strCache>
                <c:ptCount val="4"/>
                <c:pt idx="0">
                  <c:v>Engaging</c:v>
                </c:pt>
                <c:pt idx="1">
                  <c:v>Lost</c:v>
                </c:pt>
                <c:pt idx="2">
                  <c:v>Prospecting</c:v>
                </c:pt>
                <c:pt idx="3">
                  <c:v>Won</c:v>
                </c:pt>
              </c:strCache>
            </c:strRef>
          </c:cat>
          <c:val>
            <c:numRef>
              <c:f>'Pivot table'!$P$20:$P$24</c:f>
              <c:numCache>
                <c:formatCode>General</c:formatCode>
                <c:ptCount val="4"/>
                <c:pt idx="0">
                  <c:v>15</c:v>
                </c:pt>
                <c:pt idx="1">
                  <c:v>10</c:v>
                </c:pt>
                <c:pt idx="2">
                  <c:v>0</c:v>
                </c:pt>
                <c:pt idx="3">
                  <c:v>15</c:v>
                </c:pt>
              </c:numCache>
            </c:numRef>
          </c:val>
          <c:extLst>
            <c:ext xmlns:c16="http://schemas.microsoft.com/office/drawing/2014/chart" uri="{C3380CC4-5D6E-409C-BE32-E72D297353CC}">
              <c16:uniqueId val="{00000005-FB44-499B-9065-2144941C79D6}"/>
            </c:ext>
          </c:extLst>
        </c:ser>
        <c:ser>
          <c:idx val="6"/>
          <c:order val="6"/>
          <c:tx>
            <c:strRef>
              <c:f>'Pivot table'!$Q$19</c:f>
              <c:strCache>
                <c:ptCount val="1"/>
                <c:pt idx="0">
                  <c:v>Sum of MG Special</c:v>
                </c:pt>
              </c:strCache>
            </c:strRef>
          </c:tx>
          <c:spPr>
            <a:solidFill>
              <a:schemeClr val="accent1">
                <a:lumMod val="60000"/>
              </a:schemeClr>
            </a:solidFill>
            <a:ln>
              <a:noFill/>
            </a:ln>
            <a:effectLst/>
          </c:spPr>
          <c:invertIfNegative val="0"/>
          <c:cat>
            <c:strRef>
              <c:f>'Pivot table'!$J$20:$J$24</c:f>
              <c:strCache>
                <c:ptCount val="4"/>
                <c:pt idx="0">
                  <c:v>Engaging</c:v>
                </c:pt>
                <c:pt idx="1">
                  <c:v>Lost</c:v>
                </c:pt>
                <c:pt idx="2">
                  <c:v>Prospecting</c:v>
                </c:pt>
                <c:pt idx="3">
                  <c:v>Won</c:v>
                </c:pt>
              </c:strCache>
            </c:strRef>
          </c:cat>
          <c:val>
            <c:numRef>
              <c:f>'Pivot table'!$Q$20:$Q$24</c:f>
              <c:numCache>
                <c:formatCode>General</c:formatCode>
                <c:ptCount val="4"/>
                <c:pt idx="0">
                  <c:v>308</c:v>
                </c:pt>
                <c:pt idx="1">
                  <c:v>430</c:v>
                </c:pt>
                <c:pt idx="2">
                  <c:v>120</c:v>
                </c:pt>
                <c:pt idx="3">
                  <c:v>793</c:v>
                </c:pt>
              </c:numCache>
            </c:numRef>
          </c:val>
          <c:extLst>
            <c:ext xmlns:c16="http://schemas.microsoft.com/office/drawing/2014/chart" uri="{C3380CC4-5D6E-409C-BE32-E72D297353CC}">
              <c16:uniqueId val="{00000006-FB44-499B-9065-2144941C79D6}"/>
            </c:ext>
          </c:extLst>
        </c:ser>
        <c:dLbls>
          <c:showLegendKey val="0"/>
          <c:showVal val="0"/>
          <c:showCatName val="0"/>
          <c:showSerName val="0"/>
          <c:showPercent val="0"/>
          <c:showBubbleSize val="0"/>
        </c:dLbls>
        <c:gapWidth val="219"/>
        <c:overlap val="-27"/>
        <c:axId val="1184002208"/>
        <c:axId val="1184010528"/>
      </c:barChart>
      <c:catAx>
        <c:axId val="118400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10528"/>
        <c:crosses val="autoZero"/>
        <c:auto val="1"/>
        <c:lblAlgn val="ctr"/>
        <c:lblOffset val="100"/>
        <c:noMultiLvlLbl val="0"/>
      </c:catAx>
      <c:valAx>
        <c:axId val="1184010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2208"/>
        <c:crosses val="autoZero"/>
        <c:crossBetween val="between"/>
      </c:valAx>
      <c:spPr>
        <a:noFill/>
        <a:ln>
          <a:noFill/>
        </a:ln>
        <a:effectLst/>
      </c:spPr>
    </c:plotArea>
    <c:legend>
      <c:legendPos val="r"/>
      <c:layout>
        <c:manualLayout>
          <c:xMode val="edge"/>
          <c:yMode val="edge"/>
          <c:x val="0.75036942257217842"/>
          <c:y val="0.18952354913969088"/>
          <c:w val="0.24963057742782152"/>
          <c:h val="0.58391586468358125"/>
        </c:manualLayout>
      </c:layout>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table!PivotTable14</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Revenue generated from Products Per Region</a:t>
            </a:r>
          </a:p>
        </c:rich>
      </c:tx>
      <c:layout>
        <c:manualLayout>
          <c:xMode val="edge"/>
          <c:yMode val="edge"/>
          <c:x val="0.16690266841644794"/>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table'!$F$41</c:f>
              <c:strCache>
                <c:ptCount val="1"/>
                <c:pt idx="0">
                  <c:v>Total</c:v>
                </c:pt>
              </c:strCache>
            </c:strRef>
          </c:tx>
          <c:spPr>
            <a:solidFill>
              <a:schemeClr val="accent1"/>
            </a:solidFill>
            <a:ln>
              <a:noFill/>
            </a:ln>
            <a:effectLst/>
          </c:spPr>
          <c:invertIfNegative val="0"/>
          <c:cat>
            <c:strRef>
              <c:f>'Pivot table'!$E$42:$E$49</c:f>
              <c:strCache>
                <c:ptCount val="7"/>
                <c:pt idx="0">
                  <c:v>GTX Pro</c:v>
                </c:pt>
                <c:pt idx="1">
                  <c:v>GTX Plus Pro</c:v>
                </c:pt>
                <c:pt idx="2">
                  <c:v>MG Advanced</c:v>
                </c:pt>
                <c:pt idx="3">
                  <c:v>GTX Plus Basic</c:v>
                </c:pt>
                <c:pt idx="4">
                  <c:v>GTX Basic</c:v>
                </c:pt>
                <c:pt idx="5">
                  <c:v>GTK 500</c:v>
                </c:pt>
                <c:pt idx="6">
                  <c:v>MG Special</c:v>
                </c:pt>
              </c:strCache>
            </c:strRef>
          </c:cat>
          <c:val>
            <c:numRef>
              <c:f>'Pivot table'!$F$42:$F$49</c:f>
              <c:numCache>
                <c:formatCode>General</c:formatCode>
                <c:ptCount val="7"/>
                <c:pt idx="0">
                  <c:v>3510578</c:v>
                </c:pt>
                <c:pt idx="1">
                  <c:v>2629651</c:v>
                </c:pt>
                <c:pt idx="2">
                  <c:v>2216387</c:v>
                </c:pt>
                <c:pt idx="3">
                  <c:v>705275</c:v>
                </c:pt>
                <c:pt idx="4">
                  <c:v>499263</c:v>
                </c:pt>
                <c:pt idx="5">
                  <c:v>400612</c:v>
                </c:pt>
                <c:pt idx="6">
                  <c:v>43768</c:v>
                </c:pt>
              </c:numCache>
            </c:numRef>
          </c:val>
          <c:extLst>
            <c:ext xmlns:c16="http://schemas.microsoft.com/office/drawing/2014/chart" uri="{C3380CC4-5D6E-409C-BE32-E72D297353CC}">
              <c16:uniqueId val="{00000000-BA46-47E4-9890-ED1E8BB19DE1}"/>
            </c:ext>
          </c:extLst>
        </c:ser>
        <c:dLbls>
          <c:showLegendKey val="0"/>
          <c:showVal val="0"/>
          <c:showCatName val="0"/>
          <c:showSerName val="0"/>
          <c:showPercent val="0"/>
          <c:showBubbleSize val="0"/>
        </c:dLbls>
        <c:gapWidth val="219"/>
        <c:overlap val="-27"/>
        <c:axId val="1184005536"/>
        <c:axId val="1184011776"/>
      </c:barChart>
      <c:catAx>
        <c:axId val="118400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11776"/>
        <c:crosses val="autoZero"/>
        <c:auto val="1"/>
        <c:lblAlgn val="ctr"/>
        <c:lblOffset val="100"/>
        <c:noMultiLvlLbl val="0"/>
      </c:catAx>
      <c:valAx>
        <c:axId val="1184011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8400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table!PivotTable16</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Opportunities Secured Monthly</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3888888888888888E-2"/>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table'!$K$26</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50C6-4A50-B89A-A01F682DE37F}"/>
              </c:ext>
            </c:extLst>
          </c:dPt>
          <c:dLbls>
            <c:dLbl>
              <c:idx val="0"/>
              <c:layout>
                <c:manualLayout>
                  <c:x val="1.3888888888888888E-2"/>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C6-4A50-B89A-A01F682DE3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table'!$J$27:$J$39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table'!$K$27:$K$39</c:f>
              <c:numCache>
                <c:formatCode>General</c:formatCode>
                <c:ptCount val="12"/>
                <c:pt idx="0">
                  <c:v>312</c:v>
                </c:pt>
                <c:pt idx="1">
                  <c:v>515</c:v>
                </c:pt>
                <c:pt idx="2">
                  <c:v>792</c:v>
                </c:pt>
                <c:pt idx="3">
                  <c:v>874</c:v>
                </c:pt>
                <c:pt idx="4">
                  <c:v>722</c:v>
                </c:pt>
                <c:pt idx="5">
                  <c:v>792</c:v>
                </c:pt>
                <c:pt idx="6">
                  <c:v>1198</c:v>
                </c:pt>
                <c:pt idx="7">
                  <c:v>793</c:v>
                </c:pt>
                <c:pt idx="8">
                  <c:v>779</c:v>
                </c:pt>
                <c:pt idx="9">
                  <c:v>768</c:v>
                </c:pt>
                <c:pt idx="10">
                  <c:v>398</c:v>
                </c:pt>
                <c:pt idx="11">
                  <c:v>357</c:v>
                </c:pt>
              </c:numCache>
            </c:numRef>
          </c:val>
          <c:extLst>
            <c:ext xmlns:c16="http://schemas.microsoft.com/office/drawing/2014/chart" uri="{C3380CC4-5D6E-409C-BE32-E72D297353CC}">
              <c16:uniqueId val="{00000001-50C6-4A50-B89A-A01F682DE37F}"/>
            </c:ext>
          </c:extLst>
        </c:ser>
        <c:dLbls>
          <c:showLegendKey val="0"/>
          <c:showVal val="0"/>
          <c:showCatName val="0"/>
          <c:showSerName val="0"/>
          <c:showPercent val="0"/>
          <c:showBubbleSize val="0"/>
        </c:dLbls>
        <c:axId val="1072525680"/>
        <c:axId val="1072525264"/>
      </c:areaChart>
      <c:catAx>
        <c:axId val="1072525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5264"/>
        <c:crosses val="autoZero"/>
        <c:auto val="1"/>
        <c:lblAlgn val="ctr"/>
        <c:lblOffset val="100"/>
        <c:noMultiLvlLbl val="0"/>
      </c:catAx>
      <c:valAx>
        <c:axId val="107252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56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table!PivotTable17</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Trend</a:t>
            </a:r>
            <a:r>
              <a:rPr lang="en-US" b="0" cap="none" spc="0" baseline="0">
                <a:ln w="0"/>
                <a:solidFill>
                  <a:schemeClr val="tx1"/>
                </a:solidFill>
                <a:effectLst>
                  <a:outerShdw blurRad="38100" dist="19050" dir="2700000" algn="tl" rotWithShape="0">
                    <a:schemeClr val="dk1">
                      <a:alpha val="40000"/>
                    </a:schemeClr>
                  </a:outerShdw>
                </a:effectLst>
              </a:rPr>
              <a:t> of Engaging Deals</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5068438597858748"/>
          <c:y val="5.6896005749491108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278320604250537E-2"/>
          <c:y val="0.1954079523780668"/>
          <c:w val="0.92353602910244115"/>
          <c:h val="0.58944568482819548"/>
        </c:manualLayout>
      </c:layout>
      <c:lineChart>
        <c:grouping val="standard"/>
        <c:varyColors val="0"/>
        <c:ser>
          <c:idx val="0"/>
          <c:order val="0"/>
          <c:tx>
            <c:strRef>
              <c:f>'Pivot table'!$M$26</c:f>
              <c:strCache>
                <c:ptCount val="1"/>
                <c:pt idx="0">
                  <c:v>Total</c:v>
                </c:pt>
              </c:strCache>
            </c:strRef>
          </c:tx>
          <c:spPr>
            <a:ln w="28575" cap="rnd">
              <a:solidFill>
                <a:schemeClr val="accent1"/>
              </a:solidFill>
              <a:round/>
            </a:ln>
            <a:effectLst/>
          </c:spPr>
          <c:marker>
            <c:symbol val="none"/>
          </c:marker>
          <c:cat>
            <c:multiLvlStrRef>
              <c:f>'Pivot table'!$L$27:$L$43</c:f>
              <c:multiLvlStrCache>
                <c:ptCount val="14"/>
                <c:lvl>
                  <c:pt idx="0">
                    <c:v>November</c:v>
                  </c:pt>
                  <c:pt idx="1">
                    <c:v>December</c:v>
                  </c:pt>
                  <c:pt idx="2">
                    <c:v>January</c:v>
                  </c:pt>
                  <c:pt idx="3">
                    <c:v>February</c:v>
                  </c:pt>
                  <c:pt idx="4">
                    <c:v>March</c:v>
                  </c:pt>
                  <c:pt idx="5">
                    <c:v>April</c:v>
                  </c:pt>
                  <c:pt idx="6">
                    <c:v>May</c:v>
                  </c:pt>
                  <c:pt idx="7">
                    <c:v>June</c:v>
                  </c:pt>
                  <c:pt idx="8">
                    <c:v>July</c:v>
                  </c:pt>
                  <c:pt idx="9">
                    <c:v>August</c:v>
                  </c:pt>
                  <c:pt idx="10">
                    <c:v>September</c:v>
                  </c:pt>
                  <c:pt idx="11">
                    <c:v>October</c:v>
                  </c:pt>
                  <c:pt idx="12">
                    <c:v>November</c:v>
                  </c:pt>
                  <c:pt idx="13">
                    <c:v>December</c:v>
                  </c:pt>
                </c:lvl>
                <c:lvl>
                  <c:pt idx="0">
                    <c:v>2016</c:v>
                  </c:pt>
                  <c:pt idx="2">
                    <c:v>2017</c:v>
                  </c:pt>
                </c:lvl>
              </c:multiLvlStrCache>
            </c:multiLvlStrRef>
          </c:cat>
          <c:val>
            <c:numRef>
              <c:f>'Pivot table'!$M$27:$M$43</c:f>
              <c:numCache>
                <c:formatCode>General</c:formatCode>
                <c:ptCount val="14"/>
                <c:pt idx="0">
                  <c:v>13</c:v>
                </c:pt>
                <c:pt idx="1">
                  <c:v>40</c:v>
                </c:pt>
                <c:pt idx="2">
                  <c:v>65</c:v>
                </c:pt>
                <c:pt idx="3">
                  <c:v>95</c:v>
                </c:pt>
                <c:pt idx="4">
                  <c:v>137</c:v>
                </c:pt>
                <c:pt idx="5">
                  <c:v>121</c:v>
                </c:pt>
                <c:pt idx="6">
                  <c:v>134</c:v>
                </c:pt>
                <c:pt idx="7">
                  <c:v>111</c:v>
                </c:pt>
                <c:pt idx="8">
                  <c:v>402</c:v>
                </c:pt>
                <c:pt idx="9">
                  <c:v>254</c:v>
                </c:pt>
                <c:pt idx="10">
                  <c:v>102</c:v>
                </c:pt>
                <c:pt idx="11">
                  <c:v>58</c:v>
                </c:pt>
                <c:pt idx="12">
                  <c:v>39</c:v>
                </c:pt>
                <c:pt idx="13">
                  <c:v>18</c:v>
                </c:pt>
              </c:numCache>
            </c:numRef>
          </c:val>
          <c:smooth val="0"/>
          <c:extLst>
            <c:ext xmlns:c16="http://schemas.microsoft.com/office/drawing/2014/chart" uri="{C3380CC4-5D6E-409C-BE32-E72D297353CC}">
              <c16:uniqueId val="{00000000-0B83-401F-8BEF-B2240E9E197F}"/>
            </c:ext>
          </c:extLst>
        </c:ser>
        <c:dLbls>
          <c:showLegendKey val="0"/>
          <c:showVal val="0"/>
          <c:showCatName val="0"/>
          <c:showSerName val="0"/>
          <c:showPercent val="0"/>
          <c:showBubbleSize val="0"/>
        </c:dLbls>
        <c:smooth val="0"/>
        <c:axId val="1162610560"/>
        <c:axId val="1162598080"/>
      </c:lineChart>
      <c:catAx>
        <c:axId val="116261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62598080"/>
        <c:crosses val="autoZero"/>
        <c:auto val="1"/>
        <c:lblAlgn val="ctr"/>
        <c:lblOffset val="100"/>
        <c:noMultiLvlLbl val="0"/>
      </c:catAx>
      <c:valAx>
        <c:axId val="1162598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6261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table!PivotTable18</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Trend of Won Deals</a:t>
            </a:r>
          </a:p>
        </c:rich>
      </c:tx>
      <c:layout>
        <c:manualLayout>
          <c:xMode val="edge"/>
          <c:yMode val="edge"/>
          <c:x val="0.35630147178932287"/>
          <c:y val="5.0549423139535782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300156538802541E-2"/>
          <c:y val="0.16935755000080932"/>
          <c:w val="0.91105653636819395"/>
          <c:h val="0.58852238861812733"/>
        </c:manualLayout>
      </c:layout>
      <c:lineChart>
        <c:grouping val="standard"/>
        <c:varyColors val="0"/>
        <c:ser>
          <c:idx val="0"/>
          <c:order val="0"/>
          <c:tx>
            <c:strRef>
              <c:f>'Pivot table'!$O$26</c:f>
              <c:strCache>
                <c:ptCount val="1"/>
                <c:pt idx="0">
                  <c:v>Total</c:v>
                </c:pt>
              </c:strCache>
            </c:strRef>
          </c:tx>
          <c:spPr>
            <a:ln w="28575" cap="rnd">
              <a:solidFill>
                <a:schemeClr val="accent1"/>
              </a:solidFill>
              <a:round/>
            </a:ln>
            <a:effectLst/>
          </c:spPr>
          <c:marker>
            <c:symbol val="none"/>
          </c:marker>
          <c:cat>
            <c:multiLvlStrRef>
              <c:f>'Pivot table'!$N$27:$N$44</c:f>
              <c:multiLvlStrCache>
                <c:ptCount val="15"/>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pt idx="12">
                    <c:v>October</c:v>
                  </c:pt>
                  <c:pt idx="13">
                    <c:v>November</c:v>
                  </c:pt>
                  <c:pt idx="14">
                    <c:v>December</c:v>
                  </c:pt>
                </c:lvl>
                <c:lvl>
                  <c:pt idx="0">
                    <c:v>2016</c:v>
                  </c:pt>
                  <c:pt idx="3">
                    <c:v>2017</c:v>
                  </c:pt>
                </c:lvl>
              </c:multiLvlStrCache>
            </c:multiLvlStrRef>
          </c:cat>
          <c:val>
            <c:numRef>
              <c:f>'Pivot table'!$O$27:$O$44</c:f>
              <c:numCache>
                <c:formatCode>General</c:formatCode>
                <c:ptCount val="15"/>
                <c:pt idx="0">
                  <c:v>7</c:v>
                </c:pt>
                <c:pt idx="1">
                  <c:v>83</c:v>
                </c:pt>
                <c:pt idx="2">
                  <c:v>160</c:v>
                </c:pt>
                <c:pt idx="3">
                  <c:v>181</c:v>
                </c:pt>
                <c:pt idx="4">
                  <c:v>277</c:v>
                </c:pt>
                <c:pt idx="5">
                  <c:v>440</c:v>
                </c:pt>
                <c:pt idx="6">
                  <c:v>427</c:v>
                </c:pt>
                <c:pt idx="7">
                  <c:v>366</c:v>
                </c:pt>
                <c:pt idx="8">
                  <c:v>453</c:v>
                </c:pt>
                <c:pt idx="9">
                  <c:v>441</c:v>
                </c:pt>
                <c:pt idx="10">
                  <c:v>341</c:v>
                </c:pt>
                <c:pt idx="11">
                  <c:v>425</c:v>
                </c:pt>
                <c:pt idx="12">
                  <c:v>400</c:v>
                </c:pt>
                <c:pt idx="13">
                  <c:v>157</c:v>
                </c:pt>
                <c:pt idx="14">
                  <c:v>80</c:v>
                </c:pt>
              </c:numCache>
            </c:numRef>
          </c:val>
          <c:smooth val="0"/>
          <c:extLst>
            <c:ext xmlns:c16="http://schemas.microsoft.com/office/drawing/2014/chart" uri="{C3380CC4-5D6E-409C-BE32-E72D297353CC}">
              <c16:uniqueId val="{00000000-A107-4564-8CCA-3689A627CDCB}"/>
            </c:ext>
          </c:extLst>
        </c:ser>
        <c:dLbls>
          <c:showLegendKey val="0"/>
          <c:showVal val="0"/>
          <c:showCatName val="0"/>
          <c:showSerName val="0"/>
          <c:showPercent val="0"/>
          <c:showBubbleSize val="0"/>
        </c:dLbls>
        <c:smooth val="0"/>
        <c:axId val="1072526096"/>
        <c:axId val="1072521520"/>
      </c:lineChart>
      <c:catAx>
        <c:axId val="107252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1520"/>
        <c:crosses val="autoZero"/>
        <c:auto val="1"/>
        <c:lblAlgn val="ctr"/>
        <c:lblOffset val="100"/>
        <c:noMultiLvlLbl val="0"/>
      </c:catAx>
      <c:valAx>
        <c:axId val="10725215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table!PivotTable19</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Trend of Lost</a:t>
            </a:r>
            <a:r>
              <a:rPr lang="en-GB" b="0" cap="none" spc="0" baseline="0">
                <a:ln w="0"/>
                <a:solidFill>
                  <a:schemeClr val="tx1"/>
                </a:solidFill>
                <a:effectLst>
                  <a:outerShdw blurRad="38100" dist="19050" dir="2700000" algn="tl" rotWithShape="0">
                    <a:schemeClr val="dk1">
                      <a:alpha val="40000"/>
                    </a:schemeClr>
                  </a:outerShdw>
                </a:effectLst>
              </a:rPr>
              <a:t> Deals</a:t>
            </a:r>
            <a:endParaRPr lang="en-GB"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7821399844010667"/>
          <c:y val="5.7925924574489945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35687062806312E-2"/>
          <c:y val="0.16101716743033731"/>
          <c:w val="0.92304170043637335"/>
          <c:h val="0.59417242124998726"/>
        </c:manualLayout>
      </c:layout>
      <c:lineChart>
        <c:grouping val="standard"/>
        <c:varyColors val="0"/>
        <c:ser>
          <c:idx val="0"/>
          <c:order val="0"/>
          <c:tx>
            <c:strRef>
              <c:f>'Pivot table'!$Q$26</c:f>
              <c:strCache>
                <c:ptCount val="1"/>
                <c:pt idx="0">
                  <c:v>Total</c:v>
                </c:pt>
              </c:strCache>
            </c:strRef>
          </c:tx>
          <c:spPr>
            <a:ln w="28575" cap="rnd">
              <a:solidFill>
                <a:schemeClr val="accent1"/>
              </a:solidFill>
              <a:round/>
            </a:ln>
            <a:effectLst/>
          </c:spPr>
          <c:marker>
            <c:symbol val="none"/>
          </c:marker>
          <c:cat>
            <c:multiLvlStrRef>
              <c:f>'Pivot table'!$P$27:$P$43</c:f>
              <c:multiLvlStrCache>
                <c:ptCount val="14"/>
                <c:lvl>
                  <c:pt idx="0">
                    <c:v>November</c:v>
                  </c:pt>
                  <c:pt idx="1">
                    <c:v>December</c:v>
                  </c:pt>
                  <c:pt idx="2">
                    <c:v>January</c:v>
                  </c:pt>
                  <c:pt idx="3">
                    <c:v>February</c:v>
                  </c:pt>
                  <c:pt idx="4">
                    <c:v>March</c:v>
                  </c:pt>
                  <c:pt idx="5">
                    <c:v>April</c:v>
                  </c:pt>
                  <c:pt idx="6">
                    <c:v>May</c:v>
                  </c:pt>
                  <c:pt idx="7">
                    <c:v>June</c:v>
                  </c:pt>
                  <c:pt idx="8">
                    <c:v>July</c:v>
                  </c:pt>
                  <c:pt idx="9">
                    <c:v>August</c:v>
                  </c:pt>
                  <c:pt idx="10">
                    <c:v>September</c:v>
                  </c:pt>
                  <c:pt idx="11">
                    <c:v>October</c:v>
                  </c:pt>
                  <c:pt idx="12">
                    <c:v>November</c:v>
                  </c:pt>
                  <c:pt idx="13">
                    <c:v>December</c:v>
                  </c:pt>
                </c:lvl>
                <c:lvl>
                  <c:pt idx="0">
                    <c:v>2016</c:v>
                  </c:pt>
                  <c:pt idx="2">
                    <c:v>2017</c:v>
                  </c:pt>
                </c:lvl>
              </c:multiLvlStrCache>
            </c:multiLvlStrRef>
          </c:cat>
          <c:val>
            <c:numRef>
              <c:f>'Pivot table'!$Q$27:$Q$43</c:f>
              <c:numCache>
                <c:formatCode>General</c:formatCode>
                <c:ptCount val="14"/>
                <c:pt idx="0">
                  <c:v>19</c:v>
                </c:pt>
                <c:pt idx="1">
                  <c:v>36</c:v>
                </c:pt>
                <c:pt idx="2">
                  <c:v>66</c:v>
                </c:pt>
                <c:pt idx="3">
                  <c:v>143</c:v>
                </c:pt>
                <c:pt idx="4">
                  <c:v>215</c:v>
                </c:pt>
                <c:pt idx="5">
                  <c:v>326</c:v>
                </c:pt>
                <c:pt idx="6">
                  <c:v>222</c:v>
                </c:pt>
                <c:pt idx="7">
                  <c:v>228</c:v>
                </c:pt>
                <c:pt idx="8">
                  <c:v>355</c:v>
                </c:pt>
                <c:pt idx="9">
                  <c:v>198</c:v>
                </c:pt>
                <c:pt idx="10">
                  <c:v>252</c:v>
                </c:pt>
                <c:pt idx="11">
                  <c:v>303</c:v>
                </c:pt>
                <c:pt idx="12">
                  <c:v>87</c:v>
                </c:pt>
                <c:pt idx="13">
                  <c:v>23</c:v>
                </c:pt>
              </c:numCache>
            </c:numRef>
          </c:val>
          <c:smooth val="0"/>
          <c:extLst>
            <c:ext xmlns:c16="http://schemas.microsoft.com/office/drawing/2014/chart" uri="{C3380CC4-5D6E-409C-BE32-E72D297353CC}">
              <c16:uniqueId val="{00000000-5692-49C1-B049-5F484AB33848}"/>
            </c:ext>
          </c:extLst>
        </c:ser>
        <c:dLbls>
          <c:showLegendKey val="0"/>
          <c:showVal val="0"/>
          <c:showCatName val="0"/>
          <c:showSerName val="0"/>
          <c:showPercent val="0"/>
          <c:showBubbleSize val="0"/>
        </c:dLbls>
        <c:smooth val="0"/>
        <c:axId val="1192400528"/>
        <c:axId val="1192393456"/>
      </c:lineChart>
      <c:catAx>
        <c:axId val="119240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2393456"/>
        <c:crosses val="autoZero"/>
        <c:auto val="1"/>
        <c:lblAlgn val="ctr"/>
        <c:lblOffset val="100"/>
        <c:noMultiLvlLbl val="0"/>
      </c:catAx>
      <c:valAx>
        <c:axId val="1192393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240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table!PivotTable20</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a:t>
            </a:r>
            <a:r>
              <a:rPr lang="en-US" b="0" cap="none" spc="0" baseline="0">
                <a:ln w="0"/>
                <a:solidFill>
                  <a:schemeClr val="tx1"/>
                </a:solidFill>
                <a:effectLst>
                  <a:outerShdw blurRad="38100" dist="19050" dir="2700000" algn="tl" rotWithShape="0">
                    <a:schemeClr val="dk1">
                      <a:alpha val="40000"/>
                    </a:schemeClr>
                  </a:outerShdw>
                </a:effectLst>
              </a:rPr>
              <a:t> 10 Customers based on their Company's Revenue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table'!$I$41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table'!$H$42:$H$52</c:f>
              <c:strCache>
                <c:ptCount val="10"/>
                <c:pt idx="0">
                  <c:v>Dontechi</c:v>
                </c:pt>
                <c:pt idx="1">
                  <c:v>Fasehatice</c:v>
                </c:pt>
                <c:pt idx="2">
                  <c:v>Ganjaflex</c:v>
                </c:pt>
                <c:pt idx="3">
                  <c:v>Treequote</c:v>
                </c:pt>
                <c:pt idx="4">
                  <c:v>Scotfind</c:v>
                </c:pt>
                <c:pt idx="5">
                  <c:v>Initech</c:v>
                </c:pt>
                <c:pt idx="6">
                  <c:v>Xx-holding</c:v>
                </c:pt>
                <c:pt idx="7">
                  <c:v>Konex</c:v>
                </c:pt>
                <c:pt idx="8">
                  <c:v>Hottechi</c:v>
                </c:pt>
                <c:pt idx="9">
                  <c:v>Kan-code</c:v>
                </c:pt>
              </c:strCache>
            </c:strRef>
          </c:cat>
          <c:val>
            <c:numRef>
              <c:f>'Pivot table'!$I$42:$I$52</c:f>
              <c:numCache>
                <c:formatCode>General</c:formatCode>
                <c:ptCount val="10"/>
                <c:pt idx="0">
                  <c:v>4618</c:v>
                </c:pt>
                <c:pt idx="1">
                  <c:v>4968.9102000000003</c:v>
                </c:pt>
                <c:pt idx="2">
                  <c:v>5158.71</c:v>
                </c:pt>
                <c:pt idx="3">
                  <c:v>5266.0897999999997</c:v>
                </c:pt>
                <c:pt idx="4">
                  <c:v>6354.8701000000001</c:v>
                </c:pt>
                <c:pt idx="5">
                  <c:v>6395.0497999999998</c:v>
                </c:pt>
                <c:pt idx="6">
                  <c:v>7537.2402000000002</c:v>
                </c:pt>
                <c:pt idx="7">
                  <c:v>7708.3798999999999</c:v>
                </c:pt>
                <c:pt idx="8">
                  <c:v>8170.3798999999999</c:v>
                </c:pt>
                <c:pt idx="9">
                  <c:v>11698.0303</c:v>
                </c:pt>
              </c:numCache>
            </c:numRef>
          </c:val>
          <c:extLst>
            <c:ext xmlns:c16="http://schemas.microsoft.com/office/drawing/2014/chart" uri="{C3380CC4-5D6E-409C-BE32-E72D297353CC}">
              <c16:uniqueId val="{00000000-6625-4AE5-9C25-9592B415A47A}"/>
            </c:ext>
          </c:extLst>
        </c:ser>
        <c:dLbls>
          <c:showLegendKey val="0"/>
          <c:showVal val="0"/>
          <c:showCatName val="0"/>
          <c:showSerName val="0"/>
          <c:showPercent val="0"/>
          <c:showBubbleSize val="0"/>
        </c:dLbls>
        <c:gapWidth val="182"/>
        <c:axId val="1068225632"/>
        <c:axId val="1068226464"/>
      </c:barChart>
      <c:catAx>
        <c:axId val="106822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26464"/>
        <c:crosses val="autoZero"/>
        <c:auto val="1"/>
        <c:lblAlgn val="ctr"/>
        <c:lblOffset val="100"/>
        <c:noMultiLvlLbl val="0"/>
      </c:catAx>
      <c:valAx>
        <c:axId val="1068226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822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table!PivotTable23</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Customers by</a:t>
            </a:r>
            <a:r>
              <a:rPr lang="en-GB" b="0" cap="none" spc="0" baseline="0">
                <a:ln w="0"/>
                <a:solidFill>
                  <a:schemeClr val="tx1"/>
                </a:solidFill>
                <a:effectLst>
                  <a:outerShdw blurRad="38100" dist="19050" dir="2700000" algn="tl" rotWithShape="0">
                    <a:schemeClr val="dk1">
                      <a:alpha val="40000"/>
                    </a:schemeClr>
                  </a:outerShdw>
                </a:effectLst>
              </a:rPr>
              <a:t> Order Qty</a:t>
            </a:r>
            <a:endParaRPr lang="en-GB"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table'!$L$47</c:f>
              <c:strCache>
                <c:ptCount val="1"/>
                <c:pt idx="0">
                  <c:v>Total</c:v>
                </c:pt>
              </c:strCache>
            </c:strRef>
          </c:tx>
          <c:spPr>
            <a:solidFill>
              <a:schemeClr val="accent6"/>
            </a:solidFill>
            <a:ln>
              <a:noFill/>
            </a:ln>
            <a:effectLst/>
          </c:spPr>
          <c:invertIfNegative val="0"/>
          <c:cat>
            <c:strRef>
              <c:f>'Pivot table'!$K$48:$K$59</c:f>
              <c:strCache>
                <c:ptCount val="11"/>
                <c:pt idx="0">
                  <c:v>Hottechi</c:v>
                </c:pt>
                <c:pt idx="1">
                  <c:v>Kan-code</c:v>
                </c:pt>
                <c:pt idx="2">
                  <c:v>Konex</c:v>
                </c:pt>
                <c:pt idx="3">
                  <c:v>Condax</c:v>
                </c:pt>
                <c:pt idx="4">
                  <c:v>Dontechi</c:v>
                </c:pt>
                <c:pt idx="5">
                  <c:v>Codehow</c:v>
                </c:pt>
                <c:pt idx="6">
                  <c:v>Isdom</c:v>
                </c:pt>
                <c:pt idx="7">
                  <c:v>Treequote</c:v>
                </c:pt>
                <c:pt idx="8">
                  <c:v>Inity</c:v>
                </c:pt>
                <c:pt idx="9">
                  <c:v>Singletechno</c:v>
                </c:pt>
                <c:pt idx="10">
                  <c:v>Ron-tech</c:v>
                </c:pt>
              </c:strCache>
            </c:strRef>
          </c:cat>
          <c:val>
            <c:numRef>
              <c:f>'Pivot table'!$L$48:$L$59</c:f>
              <c:numCache>
                <c:formatCode>General</c:formatCode>
                <c:ptCount val="11"/>
                <c:pt idx="0">
                  <c:v>200</c:v>
                </c:pt>
                <c:pt idx="1">
                  <c:v>196</c:v>
                </c:pt>
                <c:pt idx="2">
                  <c:v>178</c:v>
                </c:pt>
                <c:pt idx="3">
                  <c:v>170</c:v>
                </c:pt>
                <c:pt idx="4">
                  <c:v>129</c:v>
                </c:pt>
                <c:pt idx="5">
                  <c:v>121</c:v>
                </c:pt>
                <c:pt idx="6">
                  <c:v>119</c:v>
                </c:pt>
                <c:pt idx="7">
                  <c:v>116</c:v>
                </c:pt>
                <c:pt idx="8">
                  <c:v>113</c:v>
                </c:pt>
                <c:pt idx="9">
                  <c:v>112</c:v>
                </c:pt>
                <c:pt idx="10">
                  <c:v>112</c:v>
                </c:pt>
              </c:numCache>
            </c:numRef>
          </c:val>
          <c:extLst>
            <c:ext xmlns:c16="http://schemas.microsoft.com/office/drawing/2014/chart" uri="{C3380CC4-5D6E-409C-BE32-E72D297353CC}">
              <c16:uniqueId val="{00000000-C70E-4039-9371-ADE4F50901D6}"/>
            </c:ext>
          </c:extLst>
        </c:ser>
        <c:dLbls>
          <c:showLegendKey val="0"/>
          <c:showVal val="0"/>
          <c:showCatName val="0"/>
          <c:showSerName val="0"/>
          <c:showPercent val="0"/>
          <c:showBubbleSize val="0"/>
        </c:dLbls>
        <c:gapWidth val="219"/>
        <c:overlap val="-27"/>
        <c:axId val="1072531504"/>
        <c:axId val="1072525680"/>
      </c:barChart>
      <c:catAx>
        <c:axId val="1072531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5680"/>
        <c:crosses val="autoZero"/>
        <c:auto val="1"/>
        <c:lblAlgn val="ctr"/>
        <c:lblOffset val="100"/>
        <c:noMultiLvlLbl val="0"/>
      </c:catAx>
      <c:valAx>
        <c:axId val="1072525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table!PivotTable7</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 10 Customers by Close_value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862453364656902E-2"/>
          <c:y val="0.16971570193365915"/>
          <c:w val="0.87953539443131956"/>
          <c:h val="0.64032545878745517"/>
        </c:manualLayout>
      </c:layout>
      <c:barChart>
        <c:barDir val="col"/>
        <c:grouping val="clustered"/>
        <c:varyColors val="0"/>
        <c:ser>
          <c:idx val="0"/>
          <c:order val="0"/>
          <c:tx>
            <c:strRef>
              <c:f>'Pivot table'!$F$54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table'!$E$55:$E$65</c:f>
              <c:strCache>
                <c:ptCount val="10"/>
                <c:pt idx="0">
                  <c:v>Kan-code</c:v>
                </c:pt>
                <c:pt idx="1">
                  <c:v>Konex</c:v>
                </c:pt>
                <c:pt idx="2">
                  <c:v>Condax</c:v>
                </c:pt>
                <c:pt idx="3">
                  <c:v>Cheers</c:v>
                </c:pt>
                <c:pt idx="4">
                  <c:v>Hottechi</c:v>
                </c:pt>
                <c:pt idx="5">
                  <c:v>Goodsilron</c:v>
                </c:pt>
                <c:pt idx="6">
                  <c:v>Treequote</c:v>
                </c:pt>
                <c:pt idx="7">
                  <c:v>Warephase</c:v>
                </c:pt>
                <c:pt idx="8">
                  <c:v>Xx-holding</c:v>
                </c:pt>
                <c:pt idx="9">
                  <c:v>Isdom</c:v>
                </c:pt>
              </c:strCache>
            </c:strRef>
          </c:cat>
          <c:val>
            <c:numRef>
              <c:f>'Pivot table'!$F$55:$F$65</c:f>
              <c:numCache>
                <c:formatCode>General</c:formatCode>
                <c:ptCount val="10"/>
                <c:pt idx="0">
                  <c:v>341455</c:v>
                </c:pt>
                <c:pt idx="1">
                  <c:v>269245</c:v>
                </c:pt>
                <c:pt idx="2">
                  <c:v>206410</c:v>
                </c:pt>
                <c:pt idx="3">
                  <c:v>198020</c:v>
                </c:pt>
                <c:pt idx="4">
                  <c:v>194957</c:v>
                </c:pt>
                <c:pt idx="5">
                  <c:v>182522</c:v>
                </c:pt>
                <c:pt idx="6">
                  <c:v>176751</c:v>
                </c:pt>
                <c:pt idx="7">
                  <c:v>170046</c:v>
                </c:pt>
                <c:pt idx="8">
                  <c:v>169357</c:v>
                </c:pt>
                <c:pt idx="9">
                  <c:v>164683</c:v>
                </c:pt>
              </c:numCache>
            </c:numRef>
          </c:val>
          <c:extLst>
            <c:ext xmlns:c16="http://schemas.microsoft.com/office/drawing/2014/chart" uri="{C3380CC4-5D6E-409C-BE32-E72D297353CC}">
              <c16:uniqueId val="{00000000-81AD-45C2-A420-DAC4A853EA94}"/>
            </c:ext>
          </c:extLst>
        </c:ser>
        <c:dLbls>
          <c:showLegendKey val="0"/>
          <c:showVal val="0"/>
          <c:showCatName val="0"/>
          <c:showSerName val="0"/>
          <c:showPercent val="0"/>
          <c:showBubbleSize val="0"/>
        </c:dLbls>
        <c:gapWidth val="219"/>
        <c:overlap val="-27"/>
        <c:axId val="1236672351"/>
        <c:axId val="1236682751"/>
      </c:barChart>
      <c:catAx>
        <c:axId val="123667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36682751"/>
        <c:crosses val="autoZero"/>
        <c:auto val="1"/>
        <c:lblAlgn val="ctr"/>
        <c:lblOffset val="100"/>
        <c:noMultiLvlLbl val="0"/>
      </c:catAx>
      <c:valAx>
        <c:axId val="1236682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3667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table!PivotTable25</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Performance</a:t>
            </a:r>
            <a:r>
              <a:rPr lang="en-GB" b="0" cap="none" spc="0" baseline="0">
                <a:ln w="0"/>
                <a:solidFill>
                  <a:schemeClr val="tx1"/>
                </a:solidFill>
                <a:effectLst>
                  <a:outerShdw blurRad="38100" dist="19050" dir="2700000" algn="tl" rotWithShape="0">
                    <a:schemeClr val="dk1">
                      <a:alpha val="40000"/>
                    </a:schemeClr>
                  </a:outerShdw>
                </a:effectLst>
              </a:rPr>
              <a:t> of Sectors by Order Qty and Opportunity</a:t>
            </a:r>
            <a:endParaRPr lang="en-GB"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table'!$B$51</c:f>
              <c:strCache>
                <c:ptCount val="1"/>
                <c:pt idx="0">
                  <c:v>Sum of Product_Count</c:v>
                </c:pt>
              </c:strCache>
            </c:strRef>
          </c:tx>
          <c:spPr>
            <a:solidFill>
              <a:schemeClr val="accent6"/>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table'!$B$52:$B$62</c:f>
              <c:numCache>
                <c:formatCode>General</c:formatCode>
                <c:ptCount val="10"/>
                <c:pt idx="0">
                  <c:v>1397</c:v>
                </c:pt>
                <c:pt idx="1">
                  <c:v>1165</c:v>
                </c:pt>
                <c:pt idx="2">
                  <c:v>1051</c:v>
                </c:pt>
                <c:pt idx="3">
                  <c:v>757</c:v>
                </c:pt>
                <c:pt idx="4">
                  <c:v>678</c:v>
                </c:pt>
                <c:pt idx="5">
                  <c:v>674</c:v>
                </c:pt>
                <c:pt idx="6">
                  <c:v>501</c:v>
                </c:pt>
                <c:pt idx="7">
                  <c:v>451</c:v>
                </c:pt>
                <c:pt idx="8">
                  <c:v>390</c:v>
                </c:pt>
                <c:pt idx="9">
                  <c:v>311</c:v>
                </c:pt>
              </c:numCache>
            </c:numRef>
          </c:val>
          <c:extLst>
            <c:ext xmlns:c16="http://schemas.microsoft.com/office/drawing/2014/chart" uri="{C3380CC4-5D6E-409C-BE32-E72D297353CC}">
              <c16:uniqueId val="{00000000-B7BC-4650-AFF4-92C2DD3747AC}"/>
            </c:ext>
          </c:extLst>
        </c:ser>
        <c:ser>
          <c:idx val="1"/>
          <c:order val="1"/>
          <c:tx>
            <c:strRef>
              <c:f>'Pivot table'!$C$51</c:f>
              <c:strCache>
                <c:ptCount val="1"/>
                <c:pt idx="0">
                  <c:v>Sum of Won</c:v>
                </c:pt>
              </c:strCache>
            </c:strRef>
          </c:tx>
          <c:spPr>
            <a:solidFill>
              <a:schemeClr val="accent5"/>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table'!$C$52:$C$62</c:f>
              <c:numCache>
                <c:formatCode>General</c:formatCode>
                <c:ptCount val="10"/>
                <c:pt idx="0">
                  <c:v>799</c:v>
                </c:pt>
                <c:pt idx="1">
                  <c:v>671</c:v>
                </c:pt>
                <c:pt idx="2">
                  <c:v>592</c:v>
                </c:pt>
                <c:pt idx="3">
                  <c:v>450</c:v>
                </c:pt>
                <c:pt idx="4">
                  <c:v>375</c:v>
                </c:pt>
                <c:pt idx="5">
                  <c:v>404</c:v>
                </c:pt>
                <c:pt idx="6">
                  <c:v>285</c:v>
                </c:pt>
                <c:pt idx="7">
                  <c:v>260</c:v>
                </c:pt>
                <c:pt idx="8">
                  <c:v>223</c:v>
                </c:pt>
                <c:pt idx="9">
                  <c:v>179</c:v>
                </c:pt>
              </c:numCache>
            </c:numRef>
          </c:val>
          <c:extLst>
            <c:ext xmlns:c16="http://schemas.microsoft.com/office/drawing/2014/chart" uri="{C3380CC4-5D6E-409C-BE32-E72D297353CC}">
              <c16:uniqueId val="{00000001-B7BC-4650-AFF4-92C2DD3747AC}"/>
            </c:ext>
          </c:extLst>
        </c:ser>
        <c:ser>
          <c:idx val="2"/>
          <c:order val="2"/>
          <c:tx>
            <c:strRef>
              <c:f>'Pivot table'!$D$51</c:f>
              <c:strCache>
                <c:ptCount val="1"/>
                <c:pt idx="0">
                  <c:v>Sum of Lost</c:v>
                </c:pt>
              </c:strCache>
            </c:strRef>
          </c:tx>
          <c:spPr>
            <a:solidFill>
              <a:schemeClr val="accent4"/>
            </a:solidFill>
            <a:ln>
              <a:noFill/>
            </a:ln>
            <a:effectLst/>
          </c:spPr>
          <c:invertIfNegative val="0"/>
          <c:cat>
            <c:strRef>
              <c:f>'Pivot table'!$A$52:$A$62</c:f>
              <c:strCache>
                <c:ptCount val="10"/>
                <c:pt idx="0">
                  <c:v>retail</c:v>
                </c:pt>
                <c:pt idx="1">
                  <c:v>technology</c:v>
                </c:pt>
                <c:pt idx="2">
                  <c:v>medical</c:v>
                </c:pt>
                <c:pt idx="3">
                  <c:v>software</c:v>
                </c:pt>
                <c:pt idx="4">
                  <c:v>finance</c:v>
                </c:pt>
                <c:pt idx="5">
                  <c:v>marketing</c:v>
                </c:pt>
                <c:pt idx="6">
                  <c:v>telecommunications</c:v>
                </c:pt>
                <c:pt idx="7">
                  <c:v>entertainment</c:v>
                </c:pt>
                <c:pt idx="8">
                  <c:v>services</c:v>
                </c:pt>
                <c:pt idx="9">
                  <c:v>employment</c:v>
                </c:pt>
              </c:strCache>
            </c:strRef>
          </c:cat>
          <c:val>
            <c:numRef>
              <c:f>'Pivot table'!$D$52:$D$62</c:f>
              <c:numCache>
                <c:formatCode>General</c:formatCode>
                <c:ptCount val="10"/>
                <c:pt idx="0">
                  <c:v>468</c:v>
                </c:pt>
                <c:pt idx="1">
                  <c:v>387</c:v>
                </c:pt>
                <c:pt idx="2">
                  <c:v>358</c:v>
                </c:pt>
                <c:pt idx="3">
                  <c:v>254</c:v>
                </c:pt>
                <c:pt idx="4">
                  <c:v>238</c:v>
                </c:pt>
                <c:pt idx="5">
                  <c:v>219</c:v>
                </c:pt>
                <c:pt idx="6">
                  <c:v>171</c:v>
                </c:pt>
                <c:pt idx="7">
                  <c:v>142</c:v>
                </c:pt>
                <c:pt idx="8">
                  <c:v>129</c:v>
                </c:pt>
                <c:pt idx="9">
                  <c:v>107</c:v>
                </c:pt>
              </c:numCache>
            </c:numRef>
          </c:val>
          <c:extLst>
            <c:ext xmlns:c16="http://schemas.microsoft.com/office/drawing/2014/chart" uri="{C3380CC4-5D6E-409C-BE32-E72D297353CC}">
              <c16:uniqueId val="{00000002-B7BC-4650-AFF4-92C2DD3747AC}"/>
            </c:ext>
          </c:extLst>
        </c:ser>
        <c:dLbls>
          <c:showLegendKey val="0"/>
          <c:showVal val="0"/>
          <c:showCatName val="0"/>
          <c:showSerName val="0"/>
          <c:showPercent val="0"/>
          <c:showBubbleSize val="0"/>
        </c:dLbls>
        <c:gapWidth val="219"/>
        <c:overlap val="-27"/>
        <c:axId val="1072529008"/>
        <c:axId val="1072535248"/>
      </c:barChart>
      <c:catAx>
        <c:axId val="107252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35248"/>
        <c:crosses val="autoZero"/>
        <c:auto val="1"/>
        <c:lblAlgn val="ctr"/>
        <c:lblOffset val="100"/>
        <c:noMultiLvlLbl val="0"/>
      </c:catAx>
      <c:valAx>
        <c:axId val="1072535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7252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table!PivotTable24</c:name>
    <c:fmtId val="8"/>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0" cap="none" spc="0">
                <a:ln w="0"/>
                <a:solidFill>
                  <a:schemeClr val="tx1"/>
                </a:solidFill>
                <a:effectLst>
                  <a:outerShdw blurRad="38100" dist="19050" dir="2700000" algn="tl" rotWithShape="0">
                    <a:schemeClr val="dk1">
                      <a:alpha val="40000"/>
                    </a:schemeClr>
                  </a:outerShdw>
                </a:effectLst>
              </a:rPr>
              <a:t>TOP 10 Customers by Count of Won Deals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table'!$N$47</c:f>
              <c:strCache>
                <c:ptCount val="1"/>
                <c:pt idx="0">
                  <c:v>Sum of Won</c:v>
                </c:pt>
              </c:strCache>
            </c:strRef>
          </c:tx>
          <c:spPr>
            <a:solidFill>
              <a:schemeClr val="accent6"/>
            </a:solidFill>
            <a:ln>
              <a:noFill/>
            </a:ln>
            <a:effectLst/>
          </c:spPr>
          <c:invertIfNegative val="0"/>
          <c:cat>
            <c:strRef>
              <c:f>'Pivot table'!$M$48:$M$58</c:f>
              <c:strCache>
                <c:ptCount val="10"/>
                <c:pt idx="0">
                  <c:v>Hottechi</c:v>
                </c:pt>
                <c:pt idx="1">
                  <c:v>Kan-code</c:v>
                </c:pt>
                <c:pt idx="2">
                  <c:v>Konex</c:v>
                </c:pt>
                <c:pt idx="3">
                  <c:v>Condax</c:v>
                </c:pt>
                <c:pt idx="4">
                  <c:v>Dontechi</c:v>
                </c:pt>
                <c:pt idx="5">
                  <c:v>Codehow</c:v>
                </c:pt>
                <c:pt idx="6">
                  <c:v>Ron-tech</c:v>
                </c:pt>
                <c:pt idx="7">
                  <c:v>Singletechno</c:v>
                </c:pt>
                <c:pt idx="8">
                  <c:v>Warephase</c:v>
                </c:pt>
                <c:pt idx="9">
                  <c:v>Rangreen</c:v>
                </c:pt>
              </c:strCache>
            </c:strRef>
          </c:cat>
          <c:val>
            <c:numRef>
              <c:f>'Pivot table'!$N$48:$N$58</c:f>
              <c:numCache>
                <c:formatCode>General</c:formatCode>
                <c:ptCount val="10"/>
                <c:pt idx="0">
                  <c:v>111</c:v>
                </c:pt>
                <c:pt idx="1">
                  <c:v>115</c:v>
                </c:pt>
                <c:pt idx="2">
                  <c:v>108</c:v>
                </c:pt>
                <c:pt idx="3">
                  <c:v>105</c:v>
                </c:pt>
                <c:pt idx="4">
                  <c:v>70</c:v>
                </c:pt>
                <c:pt idx="5">
                  <c:v>72</c:v>
                </c:pt>
                <c:pt idx="6">
                  <c:v>70</c:v>
                </c:pt>
                <c:pt idx="7">
                  <c:v>72</c:v>
                </c:pt>
                <c:pt idx="8">
                  <c:v>70</c:v>
                </c:pt>
                <c:pt idx="9">
                  <c:v>75</c:v>
                </c:pt>
              </c:numCache>
            </c:numRef>
          </c:val>
          <c:extLst>
            <c:ext xmlns:c16="http://schemas.microsoft.com/office/drawing/2014/chart" uri="{C3380CC4-5D6E-409C-BE32-E72D297353CC}">
              <c16:uniqueId val="{00000000-D73F-4449-BA56-ED1E41D7863A}"/>
            </c:ext>
          </c:extLst>
        </c:ser>
        <c:ser>
          <c:idx val="1"/>
          <c:order val="1"/>
          <c:tx>
            <c:strRef>
              <c:f>'Pivot table'!$O$47</c:f>
              <c:strCache>
                <c:ptCount val="1"/>
                <c:pt idx="0">
                  <c:v>Sum of Lost</c:v>
                </c:pt>
              </c:strCache>
            </c:strRef>
          </c:tx>
          <c:spPr>
            <a:solidFill>
              <a:schemeClr val="accent5"/>
            </a:solidFill>
            <a:ln>
              <a:noFill/>
            </a:ln>
            <a:effectLst/>
          </c:spPr>
          <c:invertIfNegative val="0"/>
          <c:cat>
            <c:strRef>
              <c:f>'Pivot table'!$M$48:$M$58</c:f>
              <c:strCache>
                <c:ptCount val="10"/>
                <c:pt idx="0">
                  <c:v>Hottechi</c:v>
                </c:pt>
                <c:pt idx="1">
                  <c:v>Kan-code</c:v>
                </c:pt>
                <c:pt idx="2">
                  <c:v>Konex</c:v>
                </c:pt>
                <c:pt idx="3">
                  <c:v>Condax</c:v>
                </c:pt>
                <c:pt idx="4">
                  <c:v>Dontechi</c:v>
                </c:pt>
                <c:pt idx="5">
                  <c:v>Codehow</c:v>
                </c:pt>
                <c:pt idx="6">
                  <c:v>Ron-tech</c:v>
                </c:pt>
                <c:pt idx="7">
                  <c:v>Singletechno</c:v>
                </c:pt>
                <c:pt idx="8">
                  <c:v>Warephase</c:v>
                </c:pt>
                <c:pt idx="9">
                  <c:v>Rangreen</c:v>
                </c:pt>
              </c:strCache>
            </c:strRef>
          </c:cat>
          <c:val>
            <c:numRef>
              <c:f>'Pivot table'!$O$48:$O$58</c:f>
              <c:numCache>
                <c:formatCode>General</c:formatCode>
                <c:ptCount val="10"/>
                <c:pt idx="0">
                  <c:v>82</c:v>
                </c:pt>
                <c:pt idx="1">
                  <c:v>72</c:v>
                </c:pt>
                <c:pt idx="2">
                  <c:v>63</c:v>
                </c:pt>
                <c:pt idx="3">
                  <c:v>54</c:v>
                </c:pt>
                <c:pt idx="4">
                  <c:v>47</c:v>
                </c:pt>
                <c:pt idx="5">
                  <c:v>45</c:v>
                </c:pt>
                <c:pt idx="6">
                  <c:v>37</c:v>
                </c:pt>
                <c:pt idx="7">
                  <c:v>32</c:v>
                </c:pt>
                <c:pt idx="8">
                  <c:v>31</c:v>
                </c:pt>
                <c:pt idx="9">
                  <c:v>25</c:v>
                </c:pt>
              </c:numCache>
            </c:numRef>
          </c:val>
          <c:extLst>
            <c:ext xmlns:c16="http://schemas.microsoft.com/office/drawing/2014/chart" uri="{C3380CC4-5D6E-409C-BE32-E72D297353CC}">
              <c16:uniqueId val="{00000001-D73F-4449-BA56-ED1E41D7863A}"/>
            </c:ext>
          </c:extLst>
        </c:ser>
        <c:dLbls>
          <c:showLegendKey val="0"/>
          <c:showVal val="0"/>
          <c:showCatName val="0"/>
          <c:showSerName val="0"/>
          <c:showPercent val="0"/>
          <c:showBubbleSize val="0"/>
        </c:dLbls>
        <c:gapWidth val="219"/>
        <c:overlap val="-27"/>
        <c:axId val="1066873136"/>
        <c:axId val="1194931248"/>
      </c:barChart>
      <c:catAx>
        <c:axId val="106687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4931248"/>
        <c:crosses val="autoZero"/>
        <c:auto val="1"/>
        <c:lblAlgn val="ctr"/>
        <c:lblOffset val="100"/>
        <c:noMultiLvlLbl val="0"/>
      </c:catAx>
      <c:valAx>
        <c:axId val="1194931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687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table!PivotTable15</c:name>
    <c:fmtId val="5"/>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Performance</a:t>
            </a:r>
            <a:r>
              <a:rPr lang="en-US" b="0" cap="none" spc="0" baseline="0">
                <a:ln w="0"/>
                <a:solidFill>
                  <a:schemeClr val="tx1"/>
                </a:solidFill>
                <a:effectLst>
                  <a:outerShdw blurRad="38100" dist="19050" dir="2700000" algn="tl" rotWithShape="0">
                    <a:schemeClr val="dk1">
                      <a:alpha val="40000"/>
                    </a:schemeClr>
                  </a:outerShdw>
                </a:effectLst>
              </a:rPr>
              <a:t> of Sectors by Close value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table'!$A$65:$A$75</c:f>
              <c:strCache>
                <c:ptCount val="10"/>
                <c:pt idx="0">
                  <c:v>retail</c:v>
                </c:pt>
                <c:pt idx="1">
                  <c:v>technology</c:v>
                </c:pt>
                <c:pt idx="2">
                  <c:v>medical</c:v>
                </c:pt>
                <c:pt idx="3">
                  <c:v>software</c:v>
                </c:pt>
                <c:pt idx="4">
                  <c:v>finance</c:v>
                </c:pt>
                <c:pt idx="5">
                  <c:v>marketing</c:v>
                </c:pt>
                <c:pt idx="6">
                  <c:v>entertainment</c:v>
                </c:pt>
                <c:pt idx="7">
                  <c:v>telecommunications</c:v>
                </c:pt>
                <c:pt idx="8">
                  <c:v>services</c:v>
                </c:pt>
                <c:pt idx="9">
                  <c:v>employment</c:v>
                </c:pt>
              </c:strCache>
            </c:strRef>
          </c:cat>
          <c:val>
            <c:numRef>
              <c:f>'Pivot table'!$B$65:$B$75</c:f>
              <c:numCache>
                <c:formatCode>General</c:formatCode>
                <c:ptCount val="10"/>
                <c:pt idx="0">
                  <c:v>1867528</c:v>
                </c:pt>
                <c:pt idx="1">
                  <c:v>1515487</c:v>
                </c:pt>
                <c:pt idx="2">
                  <c:v>1359595</c:v>
                </c:pt>
                <c:pt idx="3">
                  <c:v>1077934</c:v>
                </c:pt>
                <c:pt idx="4">
                  <c:v>950908</c:v>
                </c:pt>
                <c:pt idx="5">
                  <c:v>922321</c:v>
                </c:pt>
                <c:pt idx="6">
                  <c:v>689007</c:v>
                </c:pt>
                <c:pt idx="7">
                  <c:v>653574</c:v>
                </c:pt>
                <c:pt idx="8">
                  <c:v>533006</c:v>
                </c:pt>
                <c:pt idx="9">
                  <c:v>436174</c:v>
                </c:pt>
              </c:numCache>
            </c:numRef>
          </c:val>
          <c:extLst>
            <c:ext xmlns:c16="http://schemas.microsoft.com/office/drawing/2014/chart" uri="{C3380CC4-5D6E-409C-BE32-E72D297353CC}">
              <c16:uniqueId val="{00000000-BDA7-45F4-A650-F305D02B987A}"/>
            </c:ext>
          </c:extLst>
        </c:ser>
        <c:dLbls>
          <c:showLegendKey val="0"/>
          <c:showVal val="0"/>
          <c:showCatName val="0"/>
          <c:showSerName val="0"/>
          <c:showPercent val="0"/>
          <c:showBubbleSize val="0"/>
        </c:dLbls>
        <c:gapWidth val="182"/>
        <c:axId val="1153080303"/>
        <c:axId val="1153092367"/>
      </c:barChart>
      <c:catAx>
        <c:axId val="115308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3092367"/>
        <c:crosses val="autoZero"/>
        <c:auto val="1"/>
        <c:lblAlgn val="ctr"/>
        <c:lblOffset val="100"/>
        <c:noMultiLvlLbl val="0"/>
      </c:catAx>
      <c:valAx>
        <c:axId val="1153092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5308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[SQL.xlsx]Sales Agents pivot!SA_Avg_Rev</c:name>
    <c:fmtId val="1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Top</a:t>
            </a:r>
            <a:r>
              <a:rPr lang="en-US" b="0" cap="none" spc="0" baseline="0">
                <a:ln w="0"/>
                <a:solidFill>
                  <a:schemeClr val="tx1"/>
                </a:solidFill>
                <a:effectLst>
                  <a:outerShdw blurRad="38100" dist="19050" dir="2700000" algn="tl" rotWithShape="0">
                    <a:schemeClr val="dk1">
                      <a:alpha val="40000"/>
                    </a:schemeClr>
                  </a:outerShdw>
                </a:effectLst>
              </a:rPr>
              <a:t> 5 sales agents by Avg Revenue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Agents pivot'!$R$1</c:f>
              <c:strCache>
                <c:ptCount val="1"/>
                <c:pt idx="0">
                  <c:v>Total</c:v>
                </c:pt>
              </c:strCache>
            </c:strRef>
          </c:tx>
          <c:spPr>
            <a:solidFill>
              <a:schemeClr val="accent1"/>
            </a:solidFill>
            <a:ln>
              <a:noFill/>
            </a:ln>
            <a:effectLst/>
          </c:spPr>
          <c:invertIfNegative val="0"/>
          <c:cat>
            <c:strRef>
              <c:f>'Sales Agents pivot'!$Q$2:$Q$7</c:f>
              <c:strCache>
                <c:ptCount val="5"/>
                <c:pt idx="0">
                  <c:v>Elease Gluck</c:v>
                </c:pt>
                <c:pt idx="1">
                  <c:v>Rosalina Dieter</c:v>
                </c:pt>
                <c:pt idx="2">
                  <c:v>Markita Hansen</c:v>
                </c:pt>
                <c:pt idx="3">
                  <c:v>Violet Mclelland</c:v>
                </c:pt>
                <c:pt idx="4">
                  <c:v>Jonathan Berthelot</c:v>
                </c:pt>
              </c:strCache>
            </c:strRef>
          </c:cat>
          <c:val>
            <c:numRef>
              <c:f>'Sales Agents pivot'!$R$2:$R$7</c:f>
              <c:numCache>
                <c:formatCode>General</c:formatCode>
                <c:ptCount val="5"/>
                <c:pt idx="0">
                  <c:v>43041.402622377631</c:v>
                </c:pt>
                <c:pt idx="1">
                  <c:v>42950.587500000001</c:v>
                </c:pt>
                <c:pt idx="2">
                  <c:v>42902.769430760854</c:v>
                </c:pt>
                <c:pt idx="3">
                  <c:v>15880.45846305906</c:v>
                </c:pt>
                <c:pt idx="4">
                  <c:v>15674.049306846766</c:v>
                </c:pt>
              </c:numCache>
            </c:numRef>
          </c:val>
          <c:extLst>
            <c:ext xmlns:c16="http://schemas.microsoft.com/office/drawing/2014/chart" uri="{C3380CC4-5D6E-409C-BE32-E72D297353CC}">
              <c16:uniqueId val="{00000000-C0C7-462B-B317-7ECE188C09BE}"/>
            </c:ext>
          </c:extLst>
        </c:ser>
        <c:dLbls>
          <c:showLegendKey val="0"/>
          <c:showVal val="0"/>
          <c:showCatName val="0"/>
          <c:showSerName val="0"/>
          <c:showPercent val="0"/>
          <c:showBubbleSize val="0"/>
        </c:dLbls>
        <c:gapWidth val="219"/>
        <c:overlap val="-27"/>
        <c:axId val="181343199"/>
        <c:axId val="181339455"/>
      </c:barChart>
      <c:catAx>
        <c:axId val="18134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1339455"/>
        <c:crosses val="autoZero"/>
        <c:auto val="1"/>
        <c:lblAlgn val="ctr"/>
        <c:lblOffset val="100"/>
        <c:noMultiLvlLbl val="0"/>
      </c:catAx>
      <c:valAx>
        <c:axId val="181339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8134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[SQL.xlsx]Sheet1!PivotTable41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Units Sold</a:t>
            </a:r>
            <a:r>
              <a:rPr lang="en-US" baseline="0"/>
              <a:t> by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37707786526683E-2"/>
          <c:y val="0.20951407115777196"/>
          <c:w val="0.87660673665791777"/>
          <c:h val="0.63755431612715063"/>
        </c:manualLayout>
      </c:layout>
      <c:barChart>
        <c:barDir val="col"/>
        <c:grouping val="clustered"/>
        <c:varyColors val="0"/>
        <c:ser>
          <c:idx val="0"/>
          <c:order val="0"/>
          <c:tx>
            <c:strRef>
              <c:f>Sheet1!$M$1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Sheet1!$L$2:$L$9</c:f>
              <c:strCache>
                <c:ptCount val="7"/>
                <c:pt idx="0">
                  <c:v>GTK 500</c:v>
                </c:pt>
                <c:pt idx="1">
                  <c:v>GTX Basic</c:v>
                </c:pt>
                <c:pt idx="2">
                  <c:v>GTX Plus Basic</c:v>
                </c:pt>
                <c:pt idx="3">
                  <c:v>GTX Plus Pro</c:v>
                </c:pt>
                <c:pt idx="4">
                  <c:v>GTX Pro</c:v>
                </c:pt>
                <c:pt idx="5">
                  <c:v>MG Advanced</c:v>
                </c:pt>
                <c:pt idx="6">
                  <c:v>MG Special</c:v>
                </c:pt>
              </c:strCache>
            </c:strRef>
          </c:cat>
          <c:val>
            <c:numRef>
              <c:f>Sheet1!$M$2:$M$9</c:f>
              <c:numCache>
                <c:formatCode>General</c:formatCode>
                <c:ptCount val="7"/>
                <c:pt idx="0">
                  <c:v>15</c:v>
                </c:pt>
                <c:pt idx="1">
                  <c:v>915</c:v>
                </c:pt>
                <c:pt idx="2">
                  <c:v>653</c:v>
                </c:pt>
                <c:pt idx="3">
                  <c:v>479</c:v>
                </c:pt>
                <c:pt idx="4">
                  <c:v>729</c:v>
                </c:pt>
                <c:pt idx="5">
                  <c:v>654</c:v>
                </c:pt>
                <c:pt idx="6">
                  <c:v>793</c:v>
                </c:pt>
              </c:numCache>
            </c:numRef>
          </c:val>
          <c:extLst>
            <c:ext xmlns:c16="http://schemas.microsoft.com/office/drawing/2014/chart" uri="{C3380CC4-5D6E-409C-BE32-E72D297353CC}">
              <c16:uniqueId val="{00000000-4C7B-4493-A974-E6EA61DB7808}"/>
            </c:ext>
          </c:extLst>
        </c:ser>
        <c:dLbls>
          <c:showLegendKey val="0"/>
          <c:showVal val="0"/>
          <c:showCatName val="0"/>
          <c:showSerName val="0"/>
          <c:showPercent val="0"/>
          <c:showBubbleSize val="0"/>
        </c:dLbls>
        <c:gapWidth val="219"/>
        <c:overlap val="-27"/>
        <c:axId val="2101044687"/>
        <c:axId val="2101045103"/>
      </c:barChart>
      <c:catAx>
        <c:axId val="210104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45103"/>
        <c:crosses val="autoZero"/>
        <c:auto val="1"/>
        <c:lblAlgn val="ctr"/>
        <c:lblOffset val="100"/>
        <c:noMultiLvlLbl val="0"/>
      </c:catAx>
      <c:valAx>
        <c:axId val="2101045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04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[SQL.xlsx]Pivot table!PivotTable47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of Products Sold Monthly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26596675415567E-2"/>
          <c:y val="0.21414370078740158"/>
          <c:w val="0.88971784776902885"/>
          <c:h val="0.68130431612715081"/>
        </c:manualLayout>
      </c:layout>
      <c:barChart>
        <c:barDir val="col"/>
        <c:grouping val="clustered"/>
        <c:varyColors val="0"/>
        <c:ser>
          <c:idx val="0"/>
          <c:order val="0"/>
          <c:tx>
            <c:strRef>
              <c:f>'Pivot table'!$P$1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table'!$O$2:$O$12</c:f>
              <c:strCache>
                <c:ptCount val="10"/>
                <c:pt idx="0">
                  <c:v>Jun</c:v>
                </c:pt>
                <c:pt idx="1">
                  <c:v>Mar</c:v>
                </c:pt>
                <c:pt idx="2">
                  <c:v>Dec</c:v>
                </c:pt>
                <c:pt idx="3">
                  <c:v>Sep</c:v>
                </c:pt>
                <c:pt idx="4">
                  <c:v>Aug</c:v>
                </c:pt>
                <c:pt idx="5">
                  <c:v>May</c:v>
                </c:pt>
                <c:pt idx="6">
                  <c:v>Nov</c:v>
                </c:pt>
                <c:pt idx="7">
                  <c:v>Jul</c:v>
                </c:pt>
                <c:pt idx="8">
                  <c:v>Apr</c:v>
                </c:pt>
                <c:pt idx="9">
                  <c:v>Oct</c:v>
                </c:pt>
              </c:strCache>
            </c:strRef>
          </c:cat>
          <c:val>
            <c:numRef>
              <c:f>'Pivot table'!$P$2:$P$12</c:f>
              <c:numCache>
                <c:formatCode>General</c:formatCode>
                <c:ptCount val="10"/>
                <c:pt idx="0">
                  <c:v>531</c:v>
                </c:pt>
                <c:pt idx="1">
                  <c:v>531</c:v>
                </c:pt>
                <c:pt idx="2">
                  <c:v>511</c:v>
                </c:pt>
                <c:pt idx="3">
                  <c:v>503</c:v>
                </c:pt>
                <c:pt idx="4">
                  <c:v>446</c:v>
                </c:pt>
                <c:pt idx="5">
                  <c:v>438</c:v>
                </c:pt>
                <c:pt idx="6">
                  <c:v>406</c:v>
                </c:pt>
                <c:pt idx="7">
                  <c:v>308</c:v>
                </c:pt>
                <c:pt idx="8">
                  <c:v>285</c:v>
                </c:pt>
                <c:pt idx="9">
                  <c:v>279</c:v>
                </c:pt>
              </c:numCache>
            </c:numRef>
          </c:val>
          <c:extLst>
            <c:ext xmlns:c16="http://schemas.microsoft.com/office/drawing/2014/chart" uri="{C3380CC4-5D6E-409C-BE32-E72D297353CC}">
              <c16:uniqueId val="{00000000-4E14-415A-B5DC-A636A6C50884}"/>
            </c:ext>
          </c:extLst>
        </c:ser>
        <c:dLbls>
          <c:showLegendKey val="0"/>
          <c:showVal val="0"/>
          <c:showCatName val="0"/>
          <c:showSerName val="0"/>
          <c:showPercent val="0"/>
          <c:showBubbleSize val="0"/>
        </c:dLbls>
        <c:gapWidth val="219"/>
        <c:overlap val="-27"/>
        <c:axId val="181345279"/>
        <c:axId val="181341119"/>
      </c:barChart>
      <c:catAx>
        <c:axId val="18134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41119"/>
        <c:crosses val="autoZero"/>
        <c:auto val="1"/>
        <c:lblAlgn val="ctr"/>
        <c:lblOffset val="100"/>
        <c:noMultiLvlLbl val="0"/>
      </c:catAx>
      <c:valAx>
        <c:axId val="18134111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4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Opportunity</a:t>
            </a:r>
            <a:r>
              <a:rPr lang="en-US" baseline="0"/>
              <a:t>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7312554680664913"/>
          <c:y val="0.14249999999999999"/>
          <c:w val="0.45930446194225732"/>
          <c:h val="0.76550743657042886"/>
        </c:manualLayout>
      </c:layout>
      <c:doughnutChart>
        <c:varyColors val="1"/>
        <c:ser>
          <c:idx val="0"/>
          <c:order val="0"/>
          <c:tx>
            <c:strRef>
              <c:f>'Opportunity Trend Tables'!$V$1</c:f>
              <c:strCache>
                <c:ptCount val="1"/>
                <c:pt idx="0">
                  <c:v>deal 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A5-4948-9A4F-189D233EB5C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7A5-4948-9A4F-189D233EB5CC}"/>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C7A5-4948-9A4F-189D233EB5CC}"/>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C7A5-4948-9A4F-189D233EB5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'Opportunity Trend Tables'!$U$2:$U$5</c:f>
              <c:strCache>
                <c:ptCount val="4"/>
                <c:pt idx="0">
                  <c:v>Lost</c:v>
                </c:pt>
                <c:pt idx="1">
                  <c:v>Engaging</c:v>
                </c:pt>
                <c:pt idx="2">
                  <c:v>Prospecting</c:v>
                </c:pt>
                <c:pt idx="3">
                  <c:v>Won</c:v>
                </c:pt>
              </c:strCache>
            </c:strRef>
          </c:cat>
          <c:val>
            <c:numRef>
              <c:f>'Opportunity Trend Tables'!$V$2:$V$5</c:f>
              <c:numCache>
                <c:formatCode>General</c:formatCode>
                <c:ptCount val="4"/>
                <c:pt idx="0">
                  <c:v>2473</c:v>
                </c:pt>
                <c:pt idx="1">
                  <c:v>1589</c:v>
                </c:pt>
                <c:pt idx="2">
                  <c:v>500</c:v>
                </c:pt>
                <c:pt idx="3">
                  <c:v>4238</c:v>
                </c:pt>
              </c:numCache>
            </c:numRef>
          </c:val>
          <c:extLst>
            <c:ext xmlns:c16="http://schemas.microsoft.com/office/drawing/2014/chart" uri="{C3380CC4-5D6E-409C-BE32-E72D297353CC}">
              <c16:uniqueId val="{00000008-C7A5-4948-9A4F-189D233EB5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chartData>
  <cx:chart>
    <cx:title pos="t" align="ctr" overlay="0">
      <cx:tx>
        <cx:txData>
          <cx:v>TOP 10 Customers by Net Profit and Order Qty</cx:v>
        </cx:txData>
      </cx:tx>
      <cx:txPr>
        <a:bodyPr spcFirstLastPara="1" vertOverflow="ellipsis" horzOverflow="overflow" wrap="square" lIns="0" tIns="0" rIns="0" bIns="0" anchor="ctr" anchorCtr="1"/>
        <a:lstStyle/>
        <a:p>
          <a:pPr algn="ctr" rtl="0">
            <a:defRPr/>
          </a:pPr>
          <a:r>
            <a:rPr lang="en-US" sz="1400" b="0" i="0" u="none" strike="noStrike" cap="none" spc="0" baseline="0">
              <a:ln w="0"/>
              <a:solidFill>
                <a:schemeClr val="tx1"/>
              </a:solidFill>
              <a:effectLst>
                <a:outerShdw blurRad="38100" dist="19050" dir="2700000" algn="tl" rotWithShape="0">
                  <a:schemeClr val="dk1">
                    <a:alpha val="40000"/>
                  </a:schemeClr>
                </a:outerShdw>
              </a:effectLst>
              <a:latin typeface="Trebuchet MS" panose="020B0603020202020204"/>
            </a:rPr>
            <a:t>TOP 10 Customers by Net Profit and Order Qty</a:t>
          </a:r>
        </a:p>
      </cx:txPr>
    </cx:title>
    <cx:plotArea>
      <cx:plotAreaRegion>
        <cx:plotSurface>
          <cx:spPr>
            <a:ln>
              <a:noFill/>
            </a:ln>
          </cx:spPr>
        </cx:plotSurface>
        <cx:series layoutId="clusteredColumn" uniqueId="{EABD0E4D-3EA4-471C-9ACE-54ACC8F9DD89}" formatIdx="0">
          <cx:tx>
            <cx:txData>
              <cx:f>_xlchart.v1.1</cx:f>
              <cx:v>Sum of Net_Profit</cx:v>
            </cx:txData>
          </cx:tx>
          <cx:dataId val="0"/>
          <cx:layoutPr>
            <cx:aggregation/>
          </cx:layoutPr>
          <cx:axisId val="1"/>
        </cx:series>
        <cx:series layoutId="paretoLine" ownerIdx="0" uniqueId="{686FDD75-2775-4A59-AC65-3B1EDC479BE1}" formatIdx="1">
          <cx:axisId val="2"/>
        </cx:series>
        <cx:series layoutId="clusteredColumn" hidden="1" uniqueId="{F8238C78-787D-4A15-BE6E-BBD18E621A45}" formatIdx="2">
          <cx:tx>
            <cx:txData>
              <cx:f>_xlchart.v1.3</cx:f>
              <cx:v>Sum of Order_Qty</cx:v>
            </cx:txData>
          </cx:tx>
          <cx:dataId val="1"/>
          <cx:layoutPr>
            <cx:aggregation/>
          </cx:layoutPr>
          <cx:axisId val="1"/>
        </cx:series>
        <cx:series layoutId="paretoLine" ownerIdx="2" uniqueId="{9B95E86E-AF4F-4DAC-9A60-257816D364C2}" formatIdx="3">
          <cx:axisId val="2"/>
        </cx:series>
      </cx:plotAreaRegion>
      <cx:axis id="0">
        <cx:catScaling gapWidth="0"/>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Trebuchet MS" panose="020B0603020202020204"/>
            </a:endParaRPr>
          </a:p>
        </cx:txPr>
      </cx:axis>
      <cx:axis id="1">
        <cx:valScaling/>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Trebuchet MS" panose="020B0603020202020204"/>
            </a:endParaRPr>
          </a:p>
        </cx:txPr>
      </cx:axis>
      <cx:axis id="2">
        <cx:valScaling max="1" min="0"/>
        <cx:units unit="percentage"/>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Trebuchet MS" panose="020B060302020202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hyperlink" Target="#'Sales agents'!A1"/><Relationship Id="rId7" Type="http://schemas.openxmlformats.org/officeDocument/2006/relationships/chart" Target="../charts/chart25.xml"/><Relationship Id="rId2" Type="http://schemas.openxmlformats.org/officeDocument/2006/relationships/hyperlink" Target="#Products!A1"/><Relationship Id="rId1" Type="http://schemas.openxmlformats.org/officeDocument/2006/relationships/hyperlink" Target="#Customers!A1"/><Relationship Id="rId6" Type="http://schemas.openxmlformats.org/officeDocument/2006/relationships/chart" Target="../charts/chart24.xml"/><Relationship Id="rId5" Type="http://schemas.openxmlformats.org/officeDocument/2006/relationships/chart" Target="../charts/chart23.xml"/><Relationship Id="rId10" Type="http://schemas.openxmlformats.org/officeDocument/2006/relationships/chart" Target="../charts/chart28.xml"/><Relationship Id="rId4" Type="http://schemas.openxmlformats.org/officeDocument/2006/relationships/hyperlink" Target="#Opportunity!A1"/><Relationship Id="rId9" Type="http://schemas.openxmlformats.org/officeDocument/2006/relationships/chart" Target="../charts/chart2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hyperlink" Target="#Opportunity!A1"/><Relationship Id="rId7" Type="http://schemas.openxmlformats.org/officeDocument/2006/relationships/chart" Target="../charts/chart32.xml"/><Relationship Id="rId2" Type="http://schemas.openxmlformats.org/officeDocument/2006/relationships/hyperlink" Target="#'Sales agents'!A1"/><Relationship Id="rId1" Type="http://schemas.openxmlformats.org/officeDocument/2006/relationships/hyperlink" Target="#Customers!A1"/><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hyperlink" Target="#Opportunity!A1"/><Relationship Id="rId7" Type="http://schemas.openxmlformats.org/officeDocument/2006/relationships/chart" Target="../charts/chart37.xml"/><Relationship Id="rId2" Type="http://schemas.openxmlformats.org/officeDocument/2006/relationships/hyperlink" Target="#Products!A1"/><Relationship Id="rId1" Type="http://schemas.openxmlformats.org/officeDocument/2006/relationships/hyperlink" Target="#Customers!A1"/><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 Id="rId9" Type="http://schemas.openxmlformats.org/officeDocument/2006/relationships/chart" Target="../charts/chart3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3.xml"/><Relationship Id="rId3" Type="http://schemas.openxmlformats.org/officeDocument/2006/relationships/hyperlink" Target="#'Sales agents'!A1"/><Relationship Id="rId7" Type="http://schemas.openxmlformats.org/officeDocument/2006/relationships/chart" Target="../charts/chart42.xml"/><Relationship Id="rId2" Type="http://schemas.openxmlformats.org/officeDocument/2006/relationships/hyperlink" Target="#Products!A1"/><Relationship Id="rId1" Type="http://schemas.openxmlformats.org/officeDocument/2006/relationships/hyperlink" Target="#Customers!A1"/><Relationship Id="rId6" Type="http://schemas.openxmlformats.org/officeDocument/2006/relationships/chart" Target="../charts/chart41.xml"/><Relationship Id="rId5" Type="http://schemas.openxmlformats.org/officeDocument/2006/relationships/chart" Target="../charts/chart40.xml"/><Relationship Id="rId4" Type="http://schemas.openxmlformats.org/officeDocument/2006/relationships/hyperlink" Target="#Opportunity!A1"/><Relationship Id="rId9" Type="http://schemas.openxmlformats.org/officeDocument/2006/relationships/chart" Target="../charts/chart4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52.xml"/><Relationship Id="rId13" Type="http://schemas.openxmlformats.org/officeDocument/2006/relationships/chart" Target="../charts/chart57.xml"/><Relationship Id="rId18" Type="http://schemas.openxmlformats.org/officeDocument/2006/relationships/chart" Target="../charts/chart62.xml"/><Relationship Id="rId3" Type="http://schemas.openxmlformats.org/officeDocument/2006/relationships/chart" Target="../charts/chart47.xml"/><Relationship Id="rId21" Type="http://schemas.openxmlformats.org/officeDocument/2006/relationships/chart" Target="../charts/chart65.xml"/><Relationship Id="rId7" Type="http://schemas.openxmlformats.org/officeDocument/2006/relationships/chart" Target="../charts/chart51.xml"/><Relationship Id="rId12" Type="http://schemas.openxmlformats.org/officeDocument/2006/relationships/chart" Target="../charts/chart56.xml"/><Relationship Id="rId17" Type="http://schemas.openxmlformats.org/officeDocument/2006/relationships/chart" Target="../charts/chart61.xml"/><Relationship Id="rId2" Type="http://schemas.openxmlformats.org/officeDocument/2006/relationships/chart" Target="../charts/chart46.xml"/><Relationship Id="rId16" Type="http://schemas.openxmlformats.org/officeDocument/2006/relationships/chart" Target="../charts/chart60.xml"/><Relationship Id="rId20" Type="http://schemas.openxmlformats.org/officeDocument/2006/relationships/chart" Target="../charts/chart64.xml"/><Relationship Id="rId1" Type="http://schemas.openxmlformats.org/officeDocument/2006/relationships/chart" Target="../charts/chart45.xml"/><Relationship Id="rId6" Type="http://schemas.openxmlformats.org/officeDocument/2006/relationships/chart" Target="../charts/chart50.xml"/><Relationship Id="rId11" Type="http://schemas.openxmlformats.org/officeDocument/2006/relationships/chart" Target="../charts/chart55.xml"/><Relationship Id="rId5" Type="http://schemas.openxmlformats.org/officeDocument/2006/relationships/chart" Target="../charts/chart49.xml"/><Relationship Id="rId15" Type="http://schemas.openxmlformats.org/officeDocument/2006/relationships/chart" Target="../charts/chart59.xml"/><Relationship Id="rId23" Type="http://schemas.openxmlformats.org/officeDocument/2006/relationships/chart" Target="../charts/chart67.xml"/><Relationship Id="rId10" Type="http://schemas.openxmlformats.org/officeDocument/2006/relationships/chart" Target="../charts/chart54.xml"/><Relationship Id="rId19" Type="http://schemas.openxmlformats.org/officeDocument/2006/relationships/chart" Target="../charts/chart63.xml"/><Relationship Id="rId4" Type="http://schemas.openxmlformats.org/officeDocument/2006/relationships/chart" Target="../charts/chart48.xml"/><Relationship Id="rId9" Type="http://schemas.openxmlformats.org/officeDocument/2006/relationships/chart" Target="../charts/chart53.xml"/><Relationship Id="rId14" Type="http://schemas.openxmlformats.org/officeDocument/2006/relationships/chart" Target="../charts/chart58.xml"/><Relationship Id="rId22" Type="http://schemas.openxmlformats.org/officeDocument/2006/relationships/chart" Target="../charts/chart66.xml"/></Relationships>
</file>

<file path=xl/drawings/drawing1.xml><?xml version="1.0" encoding="utf-8"?>
<xdr:wsDr xmlns:xdr="http://schemas.openxmlformats.org/drawingml/2006/spreadsheetDrawing" xmlns:a="http://schemas.openxmlformats.org/drawingml/2006/main">
  <xdr:twoCellAnchor>
    <xdr:from>
      <xdr:col>15</xdr:col>
      <xdr:colOff>238125</xdr:colOff>
      <xdr:row>71</xdr:row>
      <xdr:rowOff>171450</xdr:rowOff>
    </xdr:from>
    <xdr:to>
      <xdr:col>18</xdr:col>
      <xdr:colOff>485775</xdr:colOff>
      <xdr:row>84</xdr:row>
      <xdr:rowOff>190500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83B661A-64CD-4D0A-9C1D-311C269F88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241125" y="15049500"/>
              <a:ext cx="428625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28575</xdr:colOff>
      <xdr:row>7</xdr:row>
      <xdr:rowOff>133350</xdr:rowOff>
    </xdr:from>
    <xdr:to>
      <xdr:col>5</xdr:col>
      <xdr:colOff>428625</xdr:colOff>
      <xdr:row>14</xdr:row>
      <xdr:rowOff>104775</xdr:rowOff>
    </xdr:to>
    <mc:AlternateContent xmlns:mc="http://schemas.openxmlformats.org/markup-compatibility/2006">
      <mc:Choice xmlns:a14="http://schemas.microsoft.com/office/drawing/2010/main" Requires="a14">
        <xdr:graphicFrame macro="">
          <xdr:nvGraphicFramePr>
            <xdr:cNvPr id="2" name="regional_office">
              <a:extLst>
                <a:ext uri="{FF2B5EF4-FFF2-40B4-BE49-F238E27FC236}">
                  <a16:creationId xmlns:a16="http://schemas.microsoft.com/office/drawing/2014/main" id="{77554EBD-E420-49E0-80AE-D9DBA60C8A09}"/>
                </a:ext>
              </a:extLst>
            </xdr:cNvPr>
            <xdr:cNvGraphicFramePr/>
          </xdr:nvGraphicFramePr>
          <xdr:xfrm>
            <a:off x="0" y="0"/>
            <a:ext cx="0" cy="0"/>
          </xdr:xfrm>
          <a:graphic>
            <a:graphicData uri="http://schemas.microsoft.com/office/drawing/2010/slicer">
              <sle:slicer xmlns:sle="http://schemas.microsoft.com/office/drawing/2010/slicer" name="regional_office"/>
            </a:graphicData>
          </a:graphic>
        </xdr:graphicFrame>
      </mc:Choice>
      <mc:Fallback>
        <xdr:sp macro="" textlink="">
          <xdr:nvSpPr>
            <xdr:cNvPr id="0" name=""/>
            <xdr:cNvSpPr>
              <a:spLocks noTextEdit="1"/>
            </xdr:cNvSpPr>
          </xdr:nvSpPr>
          <xdr:spPr>
            <a:xfrm>
              <a:off x="4772025" y="1600200"/>
              <a:ext cx="1752600" cy="1438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532278</xdr:colOff>
      <xdr:row>1</xdr:row>
      <xdr:rowOff>14006</xdr:rowOff>
    </xdr:from>
    <xdr:to>
      <xdr:col>21</xdr:col>
      <xdr:colOff>686359</xdr:colOff>
      <xdr:row>37</xdr:row>
      <xdr:rowOff>196102</xdr:rowOff>
    </xdr:to>
    <xdr:sp macro="" textlink="">
      <xdr:nvSpPr>
        <xdr:cNvPr id="8" name="Rectangle: Rounded Corners 7">
          <a:extLst>
            <a:ext uri="{FF2B5EF4-FFF2-40B4-BE49-F238E27FC236}">
              <a16:creationId xmlns:a16="http://schemas.microsoft.com/office/drawing/2014/main" id="{BD0C57D7-441C-4CE4-A9FE-7C6AF9D27A1D}"/>
            </a:ext>
          </a:extLst>
        </xdr:cNvPr>
        <xdr:cNvSpPr/>
      </xdr:nvSpPr>
      <xdr:spPr>
        <a:xfrm>
          <a:off x="532278" y="224116"/>
          <a:ext cx="14567647" cy="7746067"/>
        </a:xfrm>
        <a:prstGeom prst="roundRect">
          <a:avLst>
            <a:gd name="adj" fmla="val 0"/>
          </a:avLst>
        </a:prstGeom>
        <a:solidFill>
          <a:srgbClr val="F8F8F8"/>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586953</xdr:colOff>
      <xdr:row>1</xdr:row>
      <xdr:rowOff>78530</xdr:rowOff>
    </xdr:from>
    <xdr:to>
      <xdr:col>13</xdr:col>
      <xdr:colOff>350184</xdr:colOff>
      <xdr:row>4</xdr:row>
      <xdr:rowOff>73841</xdr:rowOff>
    </xdr:to>
    <xdr:sp macro="" textlink="">
      <xdr:nvSpPr>
        <xdr:cNvPr id="9" name="Rectangle: Rounded Corners 8">
          <a:extLst>
            <a:ext uri="{FF2B5EF4-FFF2-40B4-BE49-F238E27FC236}">
              <a16:creationId xmlns:a16="http://schemas.microsoft.com/office/drawing/2014/main" id="{2CE200C6-8653-4D39-BD8B-896AD4F38AA7}"/>
            </a:ext>
          </a:extLst>
        </xdr:cNvPr>
        <xdr:cNvSpPr/>
      </xdr:nvSpPr>
      <xdr:spPr>
        <a:xfrm>
          <a:off x="7450556" y="288640"/>
          <a:ext cx="1822312" cy="625642"/>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Net Profit</a:t>
          </a:r>
        </a:p>
        <a:p>
          <a:pPr algn="l"/>
          <a:r>
            <a:rPr lang="en-GB" sz="2000" b="1">
              <a:solidFill>
                <a:schemeClr val="tx1"/>
              </a:solidFill>
              <a:latin typeface="Times New Roman" panose="02020603050405020304" pitchFamily="18" charset="0"/>
              <a:cs typeface="Times New Roman" panose="02020603050405020304" pitchFamily="18" charset="0"/>
            </a:rPr>
            <a:t>-$18538</a:t>
          </a:r>
        </a:p>
      </xdr:txBody>
    </xdr:sp>
    <xdr:clientData/>
  </xdr:twoCellAnchor>
  <xdr:twoCellAnchor>
    <xdr:from>
      <xdr:col>3</xdr:col>
      <xdr:colOff>532280</xdr:colOff>
      <xdr:row>1</xdr:row>
      <xdr:rowOff>92536</xdr:rowOff>
    </xdr:from>
    <xdr:to>
      <xdr:col>6</xdr:col>
      <xdr:colOff>224117</xdr:colOff>
      <xdr:row>4</xdr:row>
      <xdr:rowOff>87847</xdr:rowOff>
    </xdr:to>
    <xdr:sp macro="" textlink="">
      <xdr:nvSpPr>
        <xdr:cNvPr id="10" name="Rectangle: Rounded Corners 9">
          <a:extLst>
            <a:ext uri="{FF2B5EF4-FFF2-40B4-BE49-F238E27FC236}">
              <a16:creationId xmlns:a16="http://schemas.microsoft.com/office/drawing/2014/main" id="{20404263-99EB-4373-B302-3A3350DC13E7}"/>
            </a:ext>
          </a:extLst>
        </xdr:cNvPr>
        <xdr:cNvSpPr/>
      </xdr:nvSpPr>
      <xdr:spPr>
        <a:xfrm>
          <a:off x="2591361" y="302646"/>
          <a:ext cx="1750918" cy="625642"/>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aseline="0">
              <a:solidFill>
                <a:schemeClr val="tx1"/>
              </a:solidFill>
              <a:latin typeface="Times New Roman" panose="02020603050405020304" pitchFamily="18" charset="0"/>
              <a:cs typeface="Times New Roman" panose="02020603050405020304" pitchFamily="18" charset="0"/>
            </a:rPr>
            <a:t>Customers</a:t>
          </a:r>
        </a:p>
        <a:p>
          <a:pPr algn="l"/>
          <a:r>
            <a:rPr lang="en-GB" sz="2000" b="1" baseline="0">
              <a:solidFill>
                <a:schemeClr val="tx1"/>
              </a:solidFill>
              <a:latin typeface="Times New Roman" panose="02020603050405020304" pitchFamily="18" charset="0"/>
              <a:cs typeface="Times New Roman" panose="02020603050405020304" pitchFamily="18" charset="0"/>
            </a:rPr>
            <a:t>85</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315006</xdr:colOff>
      <xdr:row>1</xdr:row>
      <xdr:rowOff>110615</xdr:rowOff>
    </xdr:from>
    <xdr:to>
      <xdr:col>8</xdr:col>
      <xdr:colOff>238125</xdr:colOff>
      <xdr:row>4</xdr:row>
      <xdr:rowOff>73842</xdr:rowOff>
    </xdr:to>
    <xdr:sp macro="" textlink="">
      <xdr:nvSpPr>
        <xdr:cNvPr id="11" name="Rectangle: Rounded Corners 10">
          <a:extLst>
            <a:ext uri="{FF2B5EF4-FFF2-40B4-BE49-F238E27FC236}">
              <a16:creationId xmlns:a16="http://schemas.microsoft.com/office/drawing/2014/main" id="{F9D6D0B3-7138-4040-9829-59678A37E663}"/>
            </a:ext>
          </a:extLst>
        </xdr:cNvPr>
        <xdr:cNvSpPr/>
      </xdr:nvSpPr>
      <xdr:spPr>
        <a:xfrm>
          <a:off x="4433168" y="320725"/>
          <a:ext cx="1295839" cy="59355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Sectors</a:t>
          </a:r>
        </a:p>
        <a:p>
          <a:pPr algn="l"/>
          <a:r>
            <a:rPr lang="en-GB" sz="2000" b="1">
              <a:solidFill>
                <a:schemeClr val="tx1"/>
              </a:solidFill>
              <a:latin typeface="Times New Roman" panose="02020603050405020304" pitchFamily="18" charset="0"/>
              <a:cs typeface="Times New Roman" panose="02020603050405020304" pitchFamily="18" charset="0"/>
            </a:rPr>
            <a:t>10</a:t>
          </a:r>
        </a:p>
      </xdr:txBody>
    </xdr:sp>
    <xdr:clientData/>
  </xdr:twoCellAnchor>
  <xdr:twoCellAnchor>
    <xdr:from>
      <xdr:col>8</xdr:col>
      <xdr:colOff>308162</xdr:colOff>
      <xdr:row>1</xdr:row>
      <xdr:rowOff>96607</xdr:rowOff>
    </xdr:from>
    <xdr:to>
      <xdr:col>10</xdr:col>
      <xdr:colOff>504265</xdr:colOff>
      <xdr:row>4</xdr:row>
      <xdr:rowOff>59834</xdr:rowOff>
    </xdr:to>
    <xdr:sp macro="" textlink="">
      <xdr:nvSpPr>
        <xdr:cNvPr id="12" name="Rectangle: Rounded Corners 11">
          <a:extLst>
            <a:ext uri="{FF2B5EF4-FFF2-40B4-BE49-F238E27FC236}">
              <a16:creationId xmlns:a16="http://schemas.microsoft.com/office/drawing/2014/main" id="{B1782E7E-4E0A-4655-933E-65407A305090}"/>
            </a:ext>
          </a:extLst>
        </xdr:cNvPr>
        <xdr:cNvSpPr/>
      </xdr:nvSpPr>
      <xdr:spPr>
        <a:xfrm>
          <a:off x="5799044" y="306717"/>
          <a:ext cx="1568824" cy="59355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Revenue</a:t>
          </a:r>
        </a:p>
        <a:p>
          <a:pPr algn="l"/>
          <a:r>
            <a:rPr lang="en-GB" sz="2000" b="1">
              <a:solidFill>
                <a:schemeClr val="tx1"/>
              </a:solidFill>
              <a:latin typeface="Times New Roman" panose="02020603050405020304" pitchFamily="18" charset="0"/>
              <a:cs typeface="Times New Roman" panose="02020603050405020304" pitchFamily="18" charset="0"/>
            </a:rPr>
            <a:t>$169M</a:t>
          </a:r>
        </a:p>
      </xdr:txBody>
    </xdr:sp>
    <xdr:clientData/>
  </xdr:twoCellAnchor>
  <xdr:twoCellAnchor>
    <xdr:from>
      <xdr:col>13</xdr:col>
      <xdr:colOff>408021</xdr:colOff>
      <xdr:row>1</xdr:row>
      <xdr:rowOff>82599</xdr:rowOff>
    </xdr:from>
    <xdr:to>
      <xdr:col>16</xdr:col>
      <xdr:colOff>70036</xdr:colOff>
      <xdr:row>4</xdr:row>
      <xdr:rowOff>45826</xdr:rowOff>
    </xdr:to>
    <xdr:sp macro="" textlink="">
      <xdr:nvSpPr>
        <xdr:cNvPr id="13" name="Rectangle: Rounded Corners 12">
          <a:extLst>
            <a:ext uri="{FF2B5EF4-FFF2-40B4-BE49-F238E27FC236}">
              <a16:creationId xmlns:a16="http://schemas.microsoft.com/office/drawing/2014/main" id="{20AD39A3-AC4E-4AEE-94F0-84FB377254C9}"/>
            </a:ext>
          </a:extLst>
        </xdr:cNvPr>
        <xdr:cNvSpPr/>
      </xdr:nvSpPr>
      <xdr:spPr>
        <a:xfrm>
          <a:off x="9222682" y="292472"/>
          <a:ext cx="1696168" cy="59284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Close Value</a:t>
          </a:r>
        </a:p>
        <a:p>
          <a:pPr algn="l"/>
          <a:r>
            <a:rPr lang="en-GB" sz="2000" b="1">
              <a:solidFill>
                <a:schemeClr val="tx1"/>
              </a:solidFill>
              <a:latin typeface="Times New Roman" panose="02020603050405020304" pitchFamily="18" charset="0"/>
              <a:cs typeface="Times New Roman" panose="02020603050405020304" pitchFamily="18" charset="0"/>
            </a:rPr>
            <a:t>$10M</a:t>
          </a:r>
        </a:p>
      </xdr:txBody>
    </xdr:sp>
    <xdr:clientData/>
  </xdr:twoCellAnchor>
  <xdr:twoCellAnchor>
    <xdr:from>
      <xdr:col>18</xdr:col>
      <xdr:colOff>672354</xdr:colOff>
      <xdr:row>1</xdr:row>
      <xdr:rowOff>96341</xdr:rowOff>
    </xdr:from>
    <xdr:to>
      <xdr:col>21</xdr:col>
      <xdr:colOff>518272</xdr:colOff>
      <xdr:row>4</xdr:row>
      <xdr:rowOff>59568</xdr:rowOff>
    </xdr:to>
    <xdr:sp macro="" textlink="">
      <xdr:nvSpPr>
        <xdr:cNvPr id="14" name="Rectangle: Rounded Corners 13">
          <a:extLst>
            <a:ext uri="{FF2B5EF4-FFF2-40B4-BE49-F238E27FC236}">
              <a16:creationId xmlns:a16="http://schemas.microsoft.com/office/drawing/2014/main" id="{BE9FCB34-2C88-42AE-9CA8-62A41885E5D5}"/>
            </a:ext>
          </a:extLst>
        </xdr:cNvPr>
        <xdr:cNvSpPr/>
      </xdr:nvSpPr>
      <xdr:spPr>
        <a:xfrm>
          <a:off x="13026839" y="306451"/>
          <a:ext cx="1904999" cy="59355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Order Quantity</a:t>
          </a:r>
        </a:p>
        <a:p>
          <a:pPr algn="l"/>
          <a:r>
            <a:rPr lang="en-GB" sz="2000" b="1">
              <a:solidFill>
                <a:schemeClr val="tx1"/>
              </a:solidFill>
              <a:latin typeface="Times New Roman" panose="02020603050405020304" pitchFamily="18" charset="0"/>
              <a:cs typeface="Times New Roman" panose="02020603050405020304" pitchFamily="18" charset="0"/>
            </a:rPr>
            <a:t>4238</a:t>
          </a:r>
        </a:p>
      </xdr:txBody>
    </xdr:sp>
    <xdr:clientData/>
  </xdr:twoCellAnchor>
  <xdr:twoCellAnchor>
    <xdr:from>
      <xdr:col>0</xdr:col>
      <xdr:colOff>541193</xdr:colOff>
      <xdr:row>1</xdr:row>
      <xdr:rowOff>14008</xdr:rowOff>
    </xdr:from>
    <xdr:to>
      <xdr:col>3</xdr:col>
      <xdr:colOff>420220</xdr:colOff>
      <xdr:row>38</xdr:row>
      <xdr:rowOff>0</xdr:rowOff>
    </xdr:to>
    <xdr:sp macro="" textlink="">
      <xdr:nvSpPr>
        <xdr:cNvPr id="15" name="Rectangle: Rounded Corners 14">
          <a:extLst>
            <a:ext uri="{FF2B5EF4-FFF2-40B4-BE49-F238E27FC236}">
              <a16:creationId xmlns:a16="http://schemas.microsoft.com/office/drawing/2014/main" id="{1B000F7C-303E-463F-B493-7831B276A1AC}"/>
            </a:ext>
          </a:extLst>
        </xdr:cNvPr>
        <xdr:cNvSpPr/>
      </xdr:nvSpPr>
      <xdr:spPr>
        <a:xfrm>
          <a:off x="541193" y="230485"/>
          <a:ext cx="1957209" cy="7995651"/>
        </a:xfrm>
        <a:prstGeom prst="roundRect">
          <a:avLst>
            <a:gd name="adj" fmla="val 0"/>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800" b="1">
              <a:solidFill>
                <a:schemeClr val="tx1"/>
              </a:solidFill>
              <a:latin typeface="Times New Roman" panose="02020603050405020304" pitchFamily="18" charset="0"/>
              <a:cs typeface="Times New Roman" panose="02020603050405020304" pitchFamily="18" charset="0"/>
            </a:rPr>
            <a:t>SALES</a:t>
          </a:r>
          <a:r>
            <a:rPr lang="en-GB" sz="1800" b="1" baseline="0">
              <a:solidFill>
                <a:schemeClr val="tx1"/>
              </a:solidFill>
              <a:latin typeface="Times New Roman" panose="02020603050405020304" pitchFamily="18" charset="0"/>
              <a:cs typeface="Times New Roman" panose="02020603050405020304" pitchFamily="18" charset="0"/>
            </a:rPr>
            <a:t> </a:t>
          </a:r>
          <a:r>
            <a:rPr lang="en-GB" sz="1800" b="1">
              <a:solidFill>
                <a:schemeClr val="tx1"/>
              </a:solidFill>
              <a:latin typeface="Times New Roman" panose="02020603050405020304" pitchFamily="18" charset="0"/>
              <a:cs typeface="Times New Roman" panose="02020603050405020304" pitchFamily="18" charset="0"/>
            </a:rPr>
            <a:t>OPPORTUNITY ANALYSIS</a:t>
          </a:r>
        </a:p>
      </xdr:txBody>
    </xdr:sp>
    <xdr:clientData/>
  </xdr:twoCellAnchor>
  <xdr:twoCellAnchor>
    <xdr:from>
      <xdr:col>15</xdr:col>
      <xdr:colOff>510813</xdr:colOff>
      <xdr:row>5</xdr:row>
      <xdr:rowOff>70037</xdr:rowOff>
    </xdr:from>
    <xdr:to>
      <xdr:col>21</xdr:col>
      <xdr:colOff>532280</xdr:colOff>
      <xdr:row>21</xdr:row>
      <xdr:rowOff>42022</xdr:rowOff>
    </xdr:to>
    <xdr:sp macro="" textlink="">
      <xdr:nvSpPr>
        <xdr:cNvPr id="16" name="Rectangle: Rounded Corners 15">
          <a:extLst>
            <a:ext uri="{FF2B5EF4-FFF2-40B4-BE49-F238E27FC236}">
              <a16:creationId xmlns:a16="http://schemas.microsoft.com/office/drawing/2014/main" id="{B82DDDBB-05A7-4624-9EEF-24B52EA0A681}"/>
            </a:ext>
          </a:extLst>
        </xdr:cNvPr>
        <xdr:cNvSpPr/>
      </xdr:nvSpPr>
      <xdr:spPr>
        <a:xfrm>
          <a:off x="10806217" y="1120588"/>
          <a:ext cx="4139629" cy="3333750"/>
        </a:xfrm>
        <a:prstGeom prst="roundRect">
          <a:avLst>
            <a:gd name="adj" fmla="val 226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518272</xdr:colOff>
      <xdr:row>5</xdr:row>
      <xdr:rowOff>82334</xdr:rowOff>
    </xdr:from>
    <xdr:to>
      <xdr:col>10</xdr:col>
      <xdr:colOff>364191</xdr:colOff>
      <xdr:row>21</xdr:row>
      <xdr:rowOff>196103</xdr:rowOff>
    </xdr:to>
    <xdr:sp macro="" textlink="">
      <xdr:nvSpPr>
        <xdr:cNvPr id="17" name="Rectangle: Rounded Corners 16">
          <a:extLst>
            <a:ext uri="{FF2B5EF4-FFF2-40B4-BE49-F238E27FC236}">
              <a16:creationId xmlns:a16="http://schemas.microsoft.com/office/drawing/2014/main" id="{3C243DC8-60AE-433E-AAA0-8B9D4E16A843}"/>
            </a:ext>
          </a:extLst>
        </xdr:cNvPr>
        <xdr:cNvSpPr/>
      </xdr:nvSpPr>
      <xdr:spPr>
        <a:xfrm>
          <a:off x="2577353" y="1132885"/>
          <a:ext cx="4650441" cy="3475534"/>
        </a:xfrm>
        <a:prstGeom prst="roundRect">
          <a:avLst>
            <a:gd name="adj" fmla="val 2632"/>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518273</xdr:colOff>
      <xdr:row>22</xdr:row>
      <xdr:rowOff>84044</xdr:rowOff>
    </xdr:from>
    <xdr:to>
      <xdr:col>9</xdr:col>
      <xdr:colOff>560295</xdr:colOff>
      <xdr:row>37</xdr:row>
      <xdr:rowOff>98050</xdr:rowOff>
    </xdr:to>
    <xdr:sp macro="" textlink="">
      <xdr:nvSpPr>
        <xdr:cNvPr id="18" name="Rectangle: Rounded Corners 17">
          <a:extLst>
            <a:ext uri="{FF2B5EF4-FFF2-40B4-BE49-F238E27FC236}">
              <a16:creationId xmlns:a16="http://schemas.microsoft.com/office/drawing/2014/main" id="{ED0A7974-1F4C-490D-88AA-8349A8502615}"/>
            </a:ext>
          </a:extLst>
        </xdr:cNvPr>
        <xdr:cNvSpPr/>
      </xdr:nvSpPr>
      <xdr:spPr>
        <a:xfrm>
          <a:off x="2577354" y="4706470"/>
          <a:ext cx="4160184" cy="3165661"/>
        </a:xfrm>
        <a:prstGeom prst="roundRect">
          <a:avLst>
            <a:gd name="adj" fmla="val 222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630331</xdr:colOff>
      <xdr:row>22</xdr:row>
      <xdr:rowOff>42023</xdr:rowOff>
    </xdr:from>
    <xdr:to>
      <xdr:col>15</xdr:col>
      <xdr:colOff>504265</xdr:colOff>
      <xdr:row>37</xdr:row>
      <xdr:rowOff>124239</xdr:rowOff>
    </xdr:to>
    <xdr:sp macro="" textlink="">
      <xdr:nvSpPr>
        <xdr:cNvPr id="19" name="Rectangle: Rounded Corners 18">
          <a:extLst>
            <a:ext uri="{FF2B5EF4-FFF2-40B4-BE49-F238E27FC236}">
              <a16:creationId xmlns:a16="http://schemas.microsoft.com/office/drawing/2014/main" id="{2603D5AA-7115-429D-8F08-F2F63D1197AC}"/>
            </a:ext>
          </a:extLst>
        </xdr:cNvPr>
        <xdr:cNvSpPr/>
      </xdr:nvSpPr>
      <xdr:spPr>
        <a:xfrm>
          <a:off x="6842288" y="4597458"/>
          <a:ext cx="4015238" cy="3188194"/>
        </a:xfrm>
        <a:prstGeom prst="roundRect">
          <a:avLst>
            <a:gd name="adj" fmla="val 2479"/>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445639</xdr:colOff>
      <xdr:row>5</xdr:row>
      <xdr:rowOff>70036</xdr:rowOff>
    </xdr:from>
    <xdr:to>
      <xdr:col>15</xdr:col>
      <xdr:colOff>350183</xdr:colOff>
      <xdr:row>21</xdr:row>
      <xdr:rowOff>126066</xdr:rowOff>
    </xdr:to>
    <xdr:sp macro="" textlink="">
      <xdr:nvSpPr>
        <xdr:cNvPr id="20" name="Rectangle: Rounded Corners 19">
          <a:extLst>
            <a:ext uri="{FF2B5EF4-FFF2-40B4-BE49-F238E27FC236}">
              <a16:creationId xmlns:a16="http://schemas.microsoft.com/office/drawing/2014/main" id="{0755C0A1-AE71-406E-BBB6-C5AF4D375A4F}"/>
            </a:ext>
          </a:extLst>
        </xdr:cNvPr>
        <xdr:cNvSpPr/>
      </xdr:nvSpPr>
      <xdr:spPr>
        <a:xfrm>
          <a:off x="7309242" y="1120587"/>
          <a:ext cx="3336345" cy="3417795"/>
        </a:xfrm>
        <a:prstGeom prst="roundRect">
          <a:avLst>
            <a:gd name="adj" fmla="val 1974"/>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560295</xdr:colOff>
      <xdr:row>22</xdr:row>
      <xdr:rowOff>41413</xdr:rowOff>
    </xdr:from>
    <xdr:to>
      <xdr:col>21</xdr:col>
      <xdr:colOff>574302</xdr:colOff>
      <xdr:row>37</xdr:row>
      <xdr:rowOff>124238</xdr:rowOff>
    </xdr:to>
    <xdr:sp macro="" textlink="">
      <xdr:nvSpPr>
        <xdr:cNvPr id="22" name="Rectangle: Rounded Corners 21">
          <a:extLst>
            <a:ext uri="{FF2B5EF4-FFF2-40B4-BE49-F238E27FC236}">
              <a16:creationId xmlns:a16="http://schemas.microsoft.com/office/drawing/2014/main" id="{E14472E0-BA48-46E0-A233-BCCEA0606E49}"/>
            </a:ext>
          </a:extLst>
        </xdr:cNvPr>
        <xdr:cNvSpPr/>
      </xdr:nvSpPr>
      <xdr:spPr>
        <a:xfrm>
          <a:off x="10913556" y="4596848"/>
          <a:ext cx="4155311" cy="3188803"/>
        </a:xfrm>
        <a:prstGeom prst="roundRect">
          <a:avLst>
            <a:gd name="adj" fmla="val 5047"/>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56029</xdr:colOff>
      <xdr:row>6</xdr:row>
      <xdr:rowOff>42021</xdr:rowOff>
    </xdr:from>
    <xdr:to>
      <xdr:col>3</xdr:col>
      <xdr:colOff>350183</xdr:colOff>
      <xdr:row>9</xdr:row>
      <xdr:rowOff>-1</xdr:rowOff>
    </xdr:to>
    <xdr:sp macro="" textlink="">
      <xdr:nvSpPr>
        <xdr:cNvPr id="39" name="Rectangle: Rounded Corners 38">
          <a:extLst>
            <a:ext uri="{FF2B5EF4-FFF2-40B4-BE49-F238E27FC236}">
              <a16:creationId xmlns:a16="http://schemas.microsoft.com/office/drawing/2014/main" id="{88DC3A91-658A-4699-B71D-1A9871A0A6BA}"/>
            </a:ext>
          </a:extLst>
        </xdr:cNvPr>
        <xdr:cNvSpPr/>
      </xdr:nvSpPr>
      <xdr:spPr>
        <a:xfrm>
          <a:off x="742389" y="1302683"/>
          <a:ext cx="1666875" cy="588309"/>
        </a:xfrm>
        <a:prstGeom prst="roundRect">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Customers</a:t>
          </a:r>
        </a:p>
      </xdr:txBody>
    </xdr:sp>
    <xdr:clientData/>
  </xdr:twoCellAnchor>
  <xdr:twoCellAnchor>
    <xdr:from>
      <xdr:col>1</xdr:col>
      <xdr:colOff>56029</xdr:colOff>
      <xdr:row>9</xdr:row>
      <xdr:rowOff>154080</xdr:rowOff>
    </xdr:from>
    <xdr:to>
      <xdr:col>3</xdr:col>
      <xdr:colOff>350183</xdr:colOff>
      <xdr:row>12</xdr:row>
      <xdr:rowOff>112058</xdr:rowOff>
    </xdr:to>
    <xdr:sp macro="" textlink="">
      <xdr:nvSpPr>
        <xdr:cNvPr id="41" name="Rectangle: Rounded Corners 40">
          <a:extLst>
            <a:ext uri="{FF2B5EF4-FFF2-40B4-BE49-F238E27FC236}">
              <a16:creationId xmlns:a16="http://schemas.microsoft.com/office/drawing/2014/main" id="{08105ED1-9EC5-4B9B-A54A-C419E4D39342}"/>
            </a:ext>
          </a:extLst>
        </xdr:cNvPr>
        <xdr:cNvSpPr/>
      </xdr:nvSpPr>
      <xdr:spPr>
        <a:xfrm>
          <a:off x="742389" y="2045073"/>
          <a:ext cx="1666875" cy="588309"/>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Products</a:t>
          </a:r>
        </a:p>
      </xdr:txBody>
    </xdr:sp>
    <xdr:clientData/>
  </xdr:twoCellAnchor>
  <xdr:twoCellAnchor>
    <xdr:from>
      <xdr:col>1</xdr:col>
      <xdr:colOff>42021</xdr:colOff>
      <xdr:row>13</xdr:row>
      <xdr:rowOff>84043</xdr:rowOff>
    </xdr:from>
    <xdr:to>
      <xdr:col>3</xdr:col>
      <xdr:colOff>336175</xdr:colOff>
      <xdr:row>16</xdr:row>
      <xdr:rowOff>42021</xdr:rowOff>
    </xdr:to>
    <xdr:sp macro="" textlink="">
      <xdr:nvSpPr>
        <xdr:cNvPr id="42" name="Rectangle: Rounded Corners 41">
          <a:extLst>
            <a:ext uri="{FF2B5EF4-FFF2-40B4-BE49-F238E27FC236}">
              <a16:creationId xmlns:a16="http://schemas.microsoft.com/office/drawing/2014/main" id="{5B4CA01C-D87D-45FB-8E85-ECD2212A9DF8}"/>
            </a:ext>
          </a:extLst>
        </xdr:cNvPr>
        <xdr:cNvSpPr/>
      </xdr:nvSpPr>
      <xdr:spPr>
        <a:xfrm>
          <a:off x="728381" y="2815477"/>
          <a:ext cx="1666875" cy="588309"/>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Sales</a:t>
          </a:r>
          <a:r>
            <a:rPr lang="en-GB" sz="1600" baseline="0">
              <a:solidFill>
                <a:schemeClr val="tx1"/>
              </a:solidFill>
              <a:latin typeface="Times New Roman" panose="02020603050405020304" pitchFamily="18" charset="0"/>
              <a:cs typeface="Times New Roman" panose="02020603050405020304" pitchFamily="18" charset="0"/>
            </a:rPr>
            <a:t> Agents</a:t>
          </a:r>
          <a:endParaRPr lang="en-GB" sz="16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42022</xdr:colOff>
      <xdr:row>17</xdr:row>
      <xdr:rowOff>14006</xdr:rowOff>
    </xdr:from>
    <xdr:to>
      <xdr:col>3</xdr:col>
      <xdr:colOff>336176</xdr:colOff>
      <xdr:row>19</xdr:row>
      <xdr:rowOff>182094</xdr:rowOff>
    </xdr:to>
    <xdr:sp macro="" textlink="">
      <xdr:nvSpPr>
        <xdr:cNvPr id="43" name="Rectangle: Rounded Corners 42">
          <a:extLst>
            <a:ext uri="{FF2B5EF4-FFF2-40B4-BE49-F238E27FC236}">
              <a16:creationId xmlns:a16="http://schemas.microsoft.com/office/drawing/2014/main" id="{3F3B9749-92AC-4B10-9A99-F4FB2F2F1A01}"/>
            </a:ext>
          </a:extLst>
        </xdr:cNvPr>
        <xdr:cNvSpPr/>
      </xdr:nvSpPr>
      <xdr:spPr>
        <a:xfrm>
          <a:off x="728382" y="3585881"/>
          <a:ext cx="1666875" cy="588309"/>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Opportunity</a:t>
          </a:r>
        </a:p>
      </xdr:txBody>
    </xdr:sp>
    <xdr:clientData/>
  </xdr:twoCellAnchor>
  <xdr:twoCellAnchor>
    <xdr:from>
      <xdr:col>3</xdr:col>
      <xdr:colOff>70036</xdr:colOff>
      <xdr:row>6</xdr:row>
      <xdr:rowOff>154080</xdr:rowOff>
    </xdr:from>
    <xdr:to>
      <xdr:col>3</xdr:col>
      <xdr:colOff>224117</xdr:colOff>
      <xdr:row>7</xdr:row>
      <xdr:rowOff>126065</xdr:rowOff>
    </xdr:to>
    <xdr:sp macro="" textlink="">
      <xdr:nvSpPr>
        <xdr:cNvPr id="44" name="Oval 43">
          <a:extLst>
            <a:ext uri="{FF2B5EF4-FFF2-40B4-BE49-F238E27FC236}">
              <a16:creationId xmlns:a16="http://schemas.microsoft.com/office/drawing/2014/main" id="{FA6D9F09-6339-4016-B712-2C639C129976}"/>
            </a:ext>
          </a:extLst>
        </xdr:cNvPr>
        <xdr:cNvSpPr/>
      </xdr:nvSpPr>
      <xdr:spPr>
        <a:xfrm>
          <a:off x="2129117" y="1414742"/>
          <a:ext cx="154081" cy="182095"/>
        </a:xfrm>
        <a:prstGeom prst="ellipse">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56030</xdr:colOff>
      <xdr:row>20</xdr:row>
      <xdr:rowOff>168087</xdr:rowOff>
    </xdr:from>
    <xdr:to>
      <xdr:col>3</xdr:col>
      <xdr:colOff>308162</xdr:colOff>
      <xdr:row>31</xdr:row>
      <xdr:rowOff>196103</xdr:rowOff>
    </xdr:to>
    <mc:AlternateContent xmlns:mc="http://schemas.openxmlformats.org/markup-compatibility/2006" xmlns:a14="http://schemas.microsoft.com/office/drawing/2010/main">
      <mc:Choice Requires="a14">
        <xdr:graphicFrame macro="">
          <xdr:nvGraphicFramePr>
            <xdr:cNvPr id="45" name="product 4">
              <a:extLst>
                <a:ext uri="{FF2B5EF4-FFF2-40B4-BE49-F238E27FC236}">
                  <a16:creationId xmlns:a16="http://schemas.microsoft.com/office/drawing/2014/main" id="{54B83BA7-7800-498C-9048-4834C17A198C}"/>
                </a:ext>
              </a:extLst>
            </xdr:cNvPr>
            <xdr:cNvGraphicFramePr/>
          </xdr:nvGraphicFramePr>
          <xdr:xfrm>
            <a:off x="0" y="0"/>
            <a:ext cx="0" cy="0"/>
          </xdr:xfrm>
          <a:graphic>
            <a:graphicData uri="http://schemas.microsoft.com/office/drawing/2010/slicer">
              <sle:slicer xmlns:sle="http://schemas.microsoft.com/office/drawing/2010/slicer" name="product 4"/>
            </a:graphicData>
          </a:graphic>
        </xdr:graphicFrame>
      </mc:Choice>
      <mc:Fallback xmlns="">
        <xdr:sp macro="" textlink="">
          <xdr:nvSpPr>
            <xdr:cNvPr id="0" name=""/>
            <xdr:cNvSpPr>
              <a:spLocks noTextEdit="1"/>
            </xdr:cNvSpPr>
          </xdr:nvSpPr>
          <xdr:spPr>
            <a:xfrm>
              <a:off x="740639" y="4335275"/>
              <a:ext cx="1621351" cy="23199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560295</xdr:colOff>
      <xdr:row>5</xdr:row>
      <xdr:rowOff>140075</xdr:rowOff>
    </xdr:from>
    <xdr:to>
      <xdr:col>10</xdr:col>
      <xdr:colOff>308163</xdr:colOff>
      <xdr:row>21</xdr:row>
      <xdr:rowOff>98052</xdr:rowOff>
    </xdr:to>
    <xdr:graphicFrame macro="">
      <xdr:nvGraphicFramePr>
        <xdr:cNvPr id="49" name="Chart 48">
          <a:extLst>
            <a:ext uri="{FF2B5EF4-FFF2-40B4-BE49-F238E27FC236}">
              <a16:creationId xmlns:a16="http://schemas.microsoft.com/office/drawing/2014/main" id="{BC80BD95-CE04-43D4-909E-C143618FB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490257</xdr:colOff>
      <xdr:row>5</xdr:row>
      <xdr:rowOff>168088</xdr:rowOff>
    </xdr:from>
    <xdr:to>
      <xdr:col>15</xdr:col>
      <xdr:colOff>266139</xdr:colOff>
      <xdr:row>20</xdr:row>
      <xdr:rowOff>140073</xdr:rowOff>
    </xdr:to>
    <xdr:graphicFrame macro="">
      <xdr:nvGraphicFramePr>
        <xdr:cNvPr id="50" name="Chart 49">
          <a:extLst>
            <a:ext uri="{FF2B5EF4-FFF2-40B4-BE49-F238E27FC236}">
              <a16:creationId xmlns:a16="http://schemas.microsoft.com/office/drawing/2014/main" id="{74F940D6-98E3-45C1-A421-488AF1FCF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560294</xdr:colOff>
      <xdr:row>22</xdr:row>
      <xdr:rowOff>168088</xdr:rowOff>
    </xdr:from>
    <xdr:to>
      <xdr:col>9</xdr:col>
      <xdr:colOff>490257</xdr:colOff>
      <xdr:row>37</xdr:row>
      <xdr:rowOff>28014</xdr:rowOff>
    </xdr:to>
    <xdr:graphicFrame macro="">
      <xdr:nvGraphicFramePr>
        <xdr:cNvPr id="51" name="Chart 50">
          <a:extLst>
            <a:ext uri="{FF2B5EF4-FFF2-40B4-BE49-F238E27FC236}">
              <a16:creationId xmlns:a16="http://schemas.microsoft.com/office/drawing/2014/main" id="{A97F1FFF-0434-44B5-B01E-C70F0C37C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574302</xdr:colOff>
      <xdr:row>5</xdr:row>
      <xdr:rowOff>168089</xdr:rowOff>
    </xdr:from>
    <xdr:to>
      <xdr:col>21</xdr:col>
      <xdr:colOff>490258</xdr:colOff>
      <xdr:row>20</xdr:row>
      <xdr:rowOff>143597</xdr:rowOff>
    </xdr:to>
    <xdr:graphicFrame macro="">
      <xdr:nvGraphicFramePr>
        <xdr:cNvPr id="53" name="Chart 52">
          <a:extLst>
            <a:ext uri="{FF2B5EF4-FFF2-40B4-BE49-F238E27FC236}">
              <a16:creationId xmlns:a16="http://schemas.microsoft.com/office/drawing/2014/main" id="{C7549989-797E-4338-9566-A5FC5DFAF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22</xdr:row>
      <xdr:rowOff>126067</xdr:rowOff>
    </xdr:from>
    <xdr:to>
      <xdr:col>15</xdr:col>
      <xdr:colOff>448237</xdr:colOff>
      <xdr:row>36</xdr:row>
      <xdr:rowOff>196103</xdr:rowOff>
    </xdr:to>
    <xdr:graphicFrame macro="">
      <xdr:nvGraphicFramePr>
        <xdr:cNvPr id="54" name="Chart 53">
          <a:extLst>
            <a:ext uri="{FF2B5EF4-FFF2-40B4-BE49-F238E27FC236}">
              <a16:creationId xmlns:a16="http://schemas.microsoft.com/office/drawing/2014/main" id="{9B9B5775-BD46-4FA7-A719-FEA2B67AD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630332</xdr:colOff>
      <xdr:row>22</xdr:row>
      <xdr:rowOff>193261</xdr:rowOff>
    </xdr:from>
    <xdr:to>
      <xdr:col>21</xdr:col>
      <xdr:colOff>469348</xdr:colOff>
      <xdr:row>37</xdr:row>
      <xdr:rowOff>42023</xdr:rowOff>
    </xdr:to>
    <xdr:graphicFrame macro="">
      <xdr:nvGraphicFramePr>
        <xdr:cNvPr id="55" name="Chart 54">
          <a:extLst>
            <a:ext uri="{FF2B5EF4-FFF2-40B4-BE49-F238E27FC236}">
              <a16:creationId xmlns:a16="http://schemas.microsoft.com/office/drawing/2014/main" id="{810CEB15-3A8E-4B85-8C44-6779F5125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168086</xdr:colOff>
      <xdr:row>1</xdr:row>
      <xdr:rowOff>84042</xdr:rowOff>
    </xdr:from>
    <xdr:to>
      <xdr:col>18</xdr:col>
      <xdr:colOff>560294</xdr:colOff>
      <xdr:row>4</xdr:row>
      <xdr:rowOff>47269</xdr:rowOff>
    </xdr:to>
    <xdr:sp macro="" textlink="">
      <xdr:nvSpPr>
        <xdr:cNvPr id="56" name="Rectangle: Rounded Corners 55">
          <a:extLst>
            <a:ext uri="{FF2B5EF4-FFF2-40B4-BE49-F238E27FC236}">
              <a16:creationId xmlns:a16="http://schemas.microsoft.com/office/drawing/2014/main" id="{008EB2A8-C91F-4C0A-B628-06E6C2E899D8}"/>
            </a:ext>
          </a:extLst>
        </xdr:cNvPr>
        <xdr:cNvSpPr/>
      </xdr:nvSpPr>
      <xdr:spPr>
        <a:xfrm>
          <a:off x="11149851" y="294152"/>
          <a:ext cx="1764928" cy="59355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Opportunities</a:t>
          </a:r>
        </a:p>
        <a:p>
          <a:pPr algn="l"/>
          <a:r>
            <a:rPr lang="en-GB" sz="2000" b="1">
              <a:solidFill>
                <a:schemeClr val="tx1"/>
              </a:solidFill>
              <a:latin typeface="Times New Roman" panose="02020603050405020304" pitchFamily="18" charset="0"/>
              <a:cs typeface="Times New Roman" panose="02020603050405020304" pitchFamily="18" charset="0"/>
            </a:rPr>
            <a:t>8800</a:t>
          </a:r>
        </a:p>
      </xdr:txBody>
    </xdr:sp>
    <xdr:clientData/>
  </xdr:twoCellAnchor>
  <xdr:twoCellAnchor>
    <xdr:from>
      <xdr:col>22</xdr:col>
      <xdr:colOff>692726</xdr:colOff>
      <xdr:row>1</xdr:row>
      <xdr:rowOff>0</xdr:rowOff>
    </xdr:from>
    <xdr:to>
      <xdr:col>47</xdr:col>
      <xdr:colOff>-1</xdr:colOff>
      <xdr:row>37</xdr:row>
      <xdr:rowOff>182096</xdr:rowOff>
    </xdr:to>
    <xdr:sp macro="" textlink="">
      <xdr:nvSpPr>
        <xdr:cNvPr id="60" name="Rectangle: Rounded Corners 59">
          <a:extLst>
            <a:ext uri="{FF2B5EF4-FFF2-40B4-BE49-F238E27FC236}">
              <a16:creationId xmlns:a16="http://schemas.microsoft.com/office/drawing/2014/main" id="{CDAA5937-FB6C-4295-8E9D-BD55957F80A6}"/>
            </a:ext>
          </a:extLst>
        </xdr:cNvPr>
        <xdr:cNvSpPr/>
      </xdr:nvSpPr>
      <xdr:spPr>
        <a:xfrm>
          <a:off x="15932726" y="216477"/>
          <a:ext cx="16625455" cy="7975278"/>
        </a:xfrm>
        <a:prstGeom prst="roundRect">
          <a:avLst>
            <a:gd name="adj" fmla="val 0"/>
          </a:avLst>
        </a:prstGeom>
        <a:solidFill>
          <a:srgbClr val="F8F8F8"/>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31</xdr:col>
      <xdr:colOff>179059</xdr:colOff>
      <xdr:row>1</xdr:row>
      <xdr:rowOff>80668</xdr:rowOff>
    </xdr:from>
    <xdr:to>
      <xdr:col>33</xdr:col>
      <xdr:colOff>635017</xdr:colOff>
      <xdr:row>4</xdr:row>
      <xdr:rowOff>75979</xdr:rowOff>
    </xdr:to>
    <xdr:sp macro="" textlink="">
      <xdr:nvSpPr>
        <xdr:cNvPr id="61" name="Rectangle: Rounded Corners 60">
          <a:extLst>
            <a:ext uri="{FF2B5EF4-FFF2-40B4-BE49-F238E27FC236}">
              <a16:creationId xmlns:a16="http://schemas.microsoft.com/office/drawing/2014/main" id="{9A32118F-08BD-4D72-B8AF-E79F2D2B58AE}"/>
            </a:ext>
          </a:extLst>
        </xdr:cNvPr>
        <xdr:cNvSpPr/>
      </xdr:nvSpPr>
      <xdr:spPr>
        <a:xfrm>
          <a:off x="21198635" y="290541"/>
          <a:ext cx="1812060" cy="62493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Net Profit</a:t>
          </a:r>
        </a:p>
        <a:p>
          <a:pPr algn="l"/>
          <a:r>
            <a:rPr lang="en-GB" sz="2000" b="1">
              <a:solidFill>
                <a:schemeClr val="tx1"/>
              </a:solidFill>
              <a:latin typeface="Times New Roman" panose="02020603050405020304" pitchFamily="18" charset="0"/>
              <a:cs typeface="Times New Roman" panose="02020603050405020304" pitchFamily="18" charset="0"/>
            </a:rPr>
            <a:t>-$18538</a:t>
          </a:r>
        </a:p>
      </xdr:txBody>
    </xdr:sp>
    <xdr:clientData/>
  </xdr:twoCellAnchor>
  <xdr:twoCellAnchor>
    <xdr:from>
      <xdr:col>26</xdr:col>
      <xdr:colOff>2</xdr:colOff>
      <xdr:row>1</xdr:row>
      <xdr:rowOff>78530</xdr:rowOff>
    </xdr:from>
    <xdr:to>
      <xdr:col>28</xdr:col>
      <xdr:colOff>384566</xdr:colOff>
      <xdr:row>4</xdr:row>
      <xdr:rowOff>73841</xdr:rowOff>
    </xdr:to>
    <xdr:sp macro="" textlink="">
      <xdr:nvSpPr>
        <xdr:cNvPr id="62" name="Rectangle: Rounded Corners 61">
          <a:extLst>
            <a:ext uri="{FF2B5EF4-FFF2-40B4-BE49-F238E27FC236}">
              <a16:creationId xmlns:a16="http://schemas.microsoft.com/office/drawing/2014/main" id="{77A031AF-6703-479E-B0B2-5AFE42763C21}"/>
            </a:ext>
          </a:extLst>
        </xdr:cNvPr>
        <xdr:cNvSpPr/>
      </xdr:nvSpPr>
      <xdr:spPr>
        <a:xfrm>
          <a:off x="18010911" y="295007"/>
          <a:ext cx="1770019" cy="644743"/>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aseline="0">
              <a:solidFill>
                <a:schemeClr val="tx1"/>
              </a:solidFill>
              <a:latin typeface="Times New Roman" panose="02020603050405020304" pitchFamily="18" charset="0"/>
              <a:cs typeface="Times New Roman" panose="02020603050405020304" pitchFamily="18" charset="0"/>
            </a:rPr>
            <a:t>Products</a:t>
          </a:r>
        </a:p>
        <a:p>
          <a:pPr algn="l"/>
          <a:r>
            <a:rPr lang="en-GB" sz="2000" b="1" baseline="0">
              <a:solidFill>
                <a:schemeClr val="tx1"/>
              </a:solidFill>
              <a:latin typeface="Times New Roman" panose="02020603050405020304" pitchFamily="18" charset="0"/>
              <a:cs typeface="Times New Roman" panose="02020603050405020304" pitchFamily="18" charset="0"/>
            </a:rPr>
            <a:t>7</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28</xdr:col>
      <xdr:colOff>475454</xdr:colOff>
      <xdr:row>1</xdr:row>
      <xdr:rowOff>96609</xdr:rowOff>
    </xdr:from>
    <xdr:to>
      <xdr:col>31</xdr:col>
      <xdr:colOff>32287</xdr:colOff>
      <xdr:row>4</xdr:row>
      <xdr:rowOff>59836</xdr:rowOff>
    </xdr:to>
    <xdr:sp macro="" textlink="">
      <xdr:nvSpPr>
        <xdr:cNvPr id="63" name="Rectangle: Rounded Corners 62">
          <a:extLst>
            <a:ext uri="{FF2B5EF4-FFF2-40B4-BE49-F238E27FC236}">
              <a16:creationId xmlns:a16="http://schemas.microsoft.com/office/drawing/2014/main" id="{E19F1A04-665D-4BC0-A3E3-FEFE7D5F3D7A}"/>
            </a:ext>
          </a:extLst>
        </xdr:cNvPr>
        <xdr:cNvSpPr/>
      </xdr:nvSpPr>
      <xdr:spPr>
        <a:xfrm>
          <a:off x="19460878" y="306482"/>
          <a:ext cx="1590985" cy="59284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Order Quantity</a:t>
          </a:r>
        </a:p>
        <a:p>
          <a:pPr algn="l"/>
          <a:r>
            <a:rPr lang="en-GB" sz="2000" b="1">
              <a:solidFill>
                <a:schemeClr val="tx1"/>
              </a:solidFill>
              <a:latin typeface="Times New Roman" panose="02020603050405020304" pitchFamily="18" charset="0"/>
              <a:cs typeface="Times New Roman" panose="02020603050405020304" pitchFamily="18" charset="0"/>
            </a:rPr>
            <a:t>4238 </a:t>
          </a:r>
        </a:p>
      </xdr:txBody>
    </xdr:sp>
    <xdr:clientData/>
  </xdr:twoCellAnchor>
  <xdr:twoCellAnchor>
    <xdr:from>
      <xdr:col>34</xdr:col>
      <xdr:colOff>70446</xdr:colOff>
      <xdr:row>1</xdr:row>
      <xdr:rowOff>90241</xdr:rowOff>
    </xdr:from>
    <xdr:to>
      <xdr:col>36</xdr:col>
      <xdr:colOff>548898</xdr:colOff>
      <xdr:row>4</xdr:row>
      <xdr:rowOff>53468</xdr:rowOff>
    </xdr:to>
    <xdr:sp macro="" textlink="">
      <xdr:nvSpPr>
        <xdr:cNvPr id="65" name="Rectangle: Rounded Corners 64">
          <a:extLst>
            <a:ext uri="{FF2B5EF4-FFF2-40B4-BE49-F238E27FC236}">
              <a16:creationId xmlns:a16="http://schemas.microsoft.com/office/drawing/2014/main" id="{669C0679-8887-4EE9-840D-83ACBFAC362C}"/>
            </a:ext>
          </a:extLst>
        </xdr:cNvPr>
        <xdr:cNvSpPr/>
      </xdr:nvSpPr>
      <xdr:spPr>
        <a:xfrm>
          <a:off x="23124175" y="300114"/>
          <a:ext cx="1834554" cy="59284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Revenue</a:t>
          </a:r>
        </a:p>
        <a:p>
          <a:pPr algn="l"/>
          <a:r>
            <a:rPr lang="en-GB" sz="2000" b="1">
              <a:solidFill>
                <a:schemeClr val="tx1"/>
              </a:solidFill>
              <a:latin typeface="Times New Roman" panose="02020603050405020304" pitchFamily="18" charset="0"/>
              <a:cs typeface="Times New Roman" panose="02020603050405020304" pitchFamily="18" charset="0"/>
            </a:rPr>
            <a:t>$10M</a:t>
          </a:r>
        </a:p>
      </xdr:txBody>
    </xdr:sp>
    <xdr:clientData/>
  </xdr:twoCellAnchor>
  <xdr:twoCellAnchor>
    <xdr:from>
      <xdr:col>43</xdr:col>
      <xdr:colOff>597331</xdr:colOff>
      <xdr:row>1</xdr:row>
      <xdr:rowOff>195343</xdr:rowOff>
    </xdr:from>
    <xdr:to>
      <xdr:col>46</xdr:col>
      <xdr:colOff>484322</xdr:colOff>
      <xdr:row>5</xdr:row>
      <xdr:rowOff>0</xdr:rowOff>
    </xdr:to>
    <xdr:sp macro="" textlink="">
      <xdr:nvSpPr>
        <xdr:cNvPr id="66" name="Rectangle: Rounded Corners 65">
          <a:extLst>
            <a:ext uri="{FF2B5EF4-FFF2-40B4-BE49-F238E27FC236}">
              <a16:creationId xmlns:a16="http://schemas.microsoft.com/office/drawing/2014/main" id="{6D44B756-95AB-4A4B-85EE-95E2AA7F51D8}"/>
            </a:ext>
          </a:extLst>
        </xdr:cNvPr>
        <xdr:cNvSpPr/>
      </xdr:nvSpPr>
      <xdr:spPr>
        <a:xfrm>
          <a:off x="29753517" y="405216"/>
          <a:ext cx="1921144" cy="64414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Avg Order Quantity</a:t>
          </a:r>
        </a:p>
        <a:p>
          <a:pPr algn="l"/>
          <a:r>
            <a:rPr lang="en-GB" sz="2000" b="1">
              <a:solidFill>
                <a:schemeClr val="tx1"/>
              </a:solidFill>
              <a:latin typeface="Times New Roman" panose="02020603050405020304" pitchFamily="18" charset="0"/>
              <a:cs typeface="Times New Roman" panose="02020603050405020304" pitchFamily="18" charset="0"/>
            </a:rPr>
            <a:t>3</a:t>
          </a:r>
        </a:p>
      </xdr:txBody>
    </xdr:sp>
    <xdr:clientData/>
  </xdr:twoCellAnchor>
  <xdr:twoCellAnchor>
    <xdr:from>
      <xdr:col>23</xdr:col>
      <xdr:colOff>28016</xdr:colOff>
      <xdr:row>1</xdr:row>
      <xdr:rowOff>2</xdr:rowOff>
    </xdr:from>
    <xdr:to>
      <xdr:col>25</xdr:col>
      <xdr:colOff>580669</xdr:colOff>
      <xdr:row>37</xdr:row>
      <xdr:rowOff>202471</xdr:rowOff>
    </xdr:to>
    <xdr:sp macro="" textlink="">
      <xdr:nvSpPr>
        <xdr:cNvPr id="67" name="Rectangle: Rounded Corners 66">
          <a:extLst>
            <a:ext uri="{FF2B5EF4-FFF2-40B4-BE49-F238E27FC236}">
              <a16:creationId xmlns:a16="http://schemas.microsoft.com/office/drawing/2014/main" id="{85CE78E8-BAF9-4DDE-8E67-550AE824E9B0}"/>
            </a:ext>
          </a:extLst>
        </xdr:cNvPr>
        <xdr:cNvSpPr/>
      </xdr:nvSpPr>
      <xdr:spPr>
        <a:xfrm>
          <a:off x="15960743" y="216479"/>
          <a:ext cx="1938108" cy="7995651"/>
        </a:xfrm>
        <a:prstGeom prst="roundRect">
          <a:avLst>
            <a:gd name="adj" fmla="val 0"/>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800" b="1">
              <a:solidFill>
                <a:schemeClr val="tx1"/>
              </a:solidFill>
              <a:latin typeface="Times New Roman" panose="02020603050405020304" pitchFamily="18" charset="0"/>
              <a:cs typeface="Times New Roman" panose="02020603050405020304" pitchFamily="18" charset="0"/>
            </a:rPr>
            <a:t>SALES</a:t>
          </a:r>
          <a:r>
            <a:rPr lang="en-GB" sz="1800" b="1" baseline="0">
              <a:solidFill>
                <a:schemeClr val="tx1"/>
              </a:solidFill>
              <a:latin typeface="Times New Roman" panose="02020603050405020304" pitchFamily="18" charset="0"/>
              <a:cs typeface="Times New Roman" panose="02020603050405020304" pitchFamily="18" charset="0"/>
            </a:rPr>
            <a:t> </a:t>
          </a:r>
          <a:r>
            <a:rPr lang="en-GB" sz="1800" b="1">
              <a:solidFill>
                <a:schemeClr val="tx1"/>
              </a:solidFill>
              <a:latin typeface="Times New Roman" panose="02020603050405020304" pitchFamily="18" charset="0"/>
              <a:cs typeface="Times New Roman" panose="02020603050405020304" pitchFamily="18" charset="0"/>
            </a:rPr>
            <a:t>OPPORTUNITY ANALYSIS</a:t>
          </a:r>
        </a:p>
      </xdr:txBody>
    </xdr:sp>
    <xdr:clientData/>
  </xdr:twoCellAnchor>
  <xdr:twoCellAnchor>
    <xdr:from>
      <xdr:col>40</xdr:col>
      <xdr:colOff>216477</xdr:colOff>
      <xdr:row>6</xdr:row>
      <xdr:rowOff>21647</xdr:rowOff>
    </xdr:from>
    <xdr:to>
      <xdr:col>46</xdr:col>
      <xdr:colOff>519547</xdr:colOff>
      <xdr:row>21</xdr:row>
      <xdr:rowOff>86590</xdr:rowOff>
    </xdr:to>
    <xdr:sp macro="" textlink="">
      <xdr:nvSpPr>
        <xdr:cNvPr id="68" name="Rectangle: Rounded Corners 67">
          <a:extLst>
            <a:ext uri="{FF2B5EF4-FFF2-40B4-BE49-F238E27FC236}">
              <a16:creationId xmlns:a16="http://schemas.microsoft.com/office/drawing/2014/main" id="{BEFA83E7-1673-44F1-B591-2BD2848B29AE}"/>
            </a:ext>
          </a:extLst>
        </xdr:cNvPr>
        <xdr:cNvSpPr/>
      </xdr:nvSpPr>
      <xdr:spPr>
        <a:xfrm>
          <a:off x="27925568" y="1320511"/>
          <a:ext cx="4459434" cy="3312102"/>
        </a:xfrm>
        <a:prstGeom prst="roundRect">
          <a:avLst>
            <a:gd name="adj" fmla="val 226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25</xdr:col>
      <xdr:colOff>678721</xdr:colOff>
      <xdr:row>5</xdr:row>
      <xdr:rowOff>68328</xdr:rowOff>
    </xdr:from>
    <xdr:to>
      <xdr:col>32</xdr:col>
      <xdr:colOff>524640</xdr:colOff>
      <xdr:row>21</xdr:row>
      <xdr:rowOff>182097</xdr:rowOff>
    </xdr:to>
    <xdr:sp macro="" textlink="">
      <xdr:nvSpPr>
        <xdr:cNvPr id="69" name="Rectangle: Rounded Corners 68">
          <a:extLst>
            <a:ext uri="{FF2B5EF4-FFF2-40B4-BE49-F238E27FC236}">
              <a16:creationId xmlns:a16="http://schemas.microsoft.com/office/drawing/2014/main" id="{243DC01C-623E-4B30-82A2-95F3242E6ABE}"/>
            </a:ext>
          </a:extLst>
        </xdr:cNvPr>
        <xdr:cNvSpPr/>
      </xdr:nvSpPr>
      <xdr:spPr>
        <a:xfrm>
          <a:off x="17996903" y="1150714"/>
          <a:ext cx="4695010" cy="3577406"/>
        </a:xfrm>
        <a:prstGeom prst="roundRect">
          <a:avLst>
            <a:gd name="adj" fmla="val 2632"/>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26</xdr:col>
      <xdr:colOff>72585</xdr:colOff>
      <xdr:row>22</xdr:row>
      <xdr:rowOff>91686</xdr:rowOff>
    </xdr:from>
    <xdr:to>
      <xdr:col>34</xdr:col>
      <xdr:colOff>584488</xdr:colOff>
      <xdr:row>37</xdr:row>
      <xdr:rowOff>105692</xdr:rowOff>
    </xdr:to>
    <xdr:sp macro="" textlink="">
      <xdr:nvSpPr>
        <xdr:cNvPr id="70" name="Rectangle: Rounded Corners 69">
          <a:extLst>
            <a:ext uri="{FF2B5EF4-FFF2-40B4-BE49-F238E27FC236}">
              <a16:creationId xmlns:a16="http://schemas.microsoft.com/office/drawing/2014/main" id="{FD9A39DD-BA0F-476C-89F3-0F9EA80F7A49}"/>
            </a:ext>
          </a:extLst>
        </xdr:cNvPr>
        <xdr:cNvSpPr/>
      </xdr:nvSpPr>
      <xdr:spPr>
        <a:xfrm>
          <a:off x="18083494" y="4854186"/>
          <a:ext cx="6053721" cy="3261165"/>
        </a:xfrm>
        <a:prstGeom prst="roundRect">
          <a:avLst>
            <a:gd name="adj" fmla="val 222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34</xdr:col>
      <xdr:colOff>671080</xdr:colOff>
      <xdr:row>22</xdr:row>
      <xdr:rowOff>6370</xdr:rowOff>
    </xdr:from>
    <xdr:to>
      <xdr:col>46</xdr:col>
      <xdr:colOff>562839</xdr:colOff>
      <xdr:row>37</xdr:row>
      <xdr:rowOff>48390</xdr:rowOff>
    </xdr:to>
    <xdr:sp macro="" textlink="">
      <xdr:nvSpPr>
        <xdr:cNvPr id="71" name="Rectangle: Rounded Corners 70">
          <a:extLst>
            <a:ext uri="{FF2B5EF4-FFF2-40B4-BE49-F238E27FC236}">
              <a16:creationId xmlns:a16="http://schemas.microsoft.com/office/drawing/2014/main" id="{F4944624-6C16-401B-AD7A-6E3F30048538}"/>
            </a:ext>
          </a:extLst>
        </xdr:cNvPr>
        <xdr:cNvSpPr/>
      </xdr:nvSpPr>
      <xdr:spPr>
        <a:xfrm>
          <a:off x="24223807" y="4768870"/>
          <a:ext cx="8204487" cy="3289179"/>
        </a:xfrm>
        <a:prstGeom prst="roundRect">
          <a:avLst>
            <a:gd name="adj" fmla="val 2479"/>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32</xdr:col>
      <xdr:colOff>606087</xdr:colOff>
      <xdr:row>5</xdr:row>
      <xdr:rowOff>56030</xdr:rowOff>
    </xdr:from>
    <xdr:to>
      <xdr:col>40</xdr:col>
      <xdr:colOff>86590</xdr:colOff>
      <xdr:row>21</xdr:row>
      <xdr:rowOff>112060</xdr:rowOff>
    </xdr:to>
    <xdr:sp macro="" textlink="">
      <xdr:nvSpPr>
        <xdr:cNvPr id="72" name="Rectangle: Rounded Corners 71">
          <a:extLst>
            <a:ext uri="{FF2B5EF4-FFF2-40B4-BE49-F238E27FC236}">
              <a16:creationId xmlns:a16="http://schemas.microsoft.com/office/drawing/2014/main" id="{480CB56A-96B4-41C9-B7F0-D2795E2C7BD5}"/>
            </a:ext>
          </a:extLst>
        </xdr:cNvPr>
        <xdr:cNvSpPr/>
      </xdr:nvSpPr>
      <xdr:spPr>
        <a:xfrm>
          <a:off x="22773360" y="1138416"/>
          <a:ext cx="5022321" cy="3519667"/>
        </a:xfrm>
        <a:prstGeom prst="roundRect">
          <a:avLst>
            <a:gd name="adj" fmla="val 1974"/>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23</xdr:col>
      <xdr:colOff>216478</xdr:colOff>
      <xdr:row>6</xdr:row>
      <xdr:rowOff>28015</xdr:rowOff>
    </xdr:from>
    <xdr:to>
      <xdr:col>25</xdr:col>
      <xdr:colOff>510632</xdr:colOff>
      <xdr:row>8</xdr:row>
      <xdr:rowOff>202470</xdr:rowOff>
    </xdr:to>
    <xdr:sp macro="" textlink="">
      <xdr:nvSpPr>
        <xdr:cNvPr id="75" name="Rectangle: Rounded Corners 74">
          <a:extLst>
            <a:ext uri="{FF2B5EF4-FFF2-40B4-BE49-F238E27FC236}">
              <a16:creationId xmlns:a16="http://schemas.microsoft.com/office/drawing/2014/main" id="{C853BAD4-3481-410A-A184-60D776BABAB5}"/>
            </a:ext>
          </a:extLst>
        </xdr:cNvPr>
        <xdr:cNvSpPr/>
      </xdr:nvSpPr>
      <xdr:spPr>
        <a:xfrm>
          <a:off x="16149205" y="1326879"/>
          <a:ext cx="1679609" cy="607409"/>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Customers</a:t>
          </a:r>
        </a:p>
      </xdr:txBody>
    </xdr:sp>
    <xdr:clientData/>
  </xdr:twoCellAnchor>
  <xdr:twoCellAnchor>
    <xdr:from>
      <xdr:col>23</xdr:col>
      <xdr:colOff>216478</xdr:colOff>
      <xdr:row>9</xdr:row>
      <xdr:rowOff>140074</xdr:rowOff>
    </xdr:from>
    <xdr:to>
      <xdr:col>25</xdr:col>
      <xdr:colOff>510632</xdr:colOff>
      <xdr:row>12</xdr:row>
      <xdr:rowOff>98052</xdr:rowOff>
    </xdr:to>
    <xdr:sp macro="" textlink="">
      <xdr:nvSpPr>
        <xdr:cNvPr id="76" name="Rectangle: Rounded Corners 75">
          <a:extLst>
            <a:ext uri="{FF2B5EF4-FFF2-40B4-BE49-F238E27FC236}">
              <a16:creationId xmlns:a16="http://schemas.microsoft.com/office/drawing/2014/main" id="{CEBA5140-42FA-4A72-8CC9-6C1CFAC862BF}"/>
            </a:ext>
          </a:extLst>
        </xdr:cNvPr>
        <xdr:cNvSpPr/>
      </xdr:nvSpPr>
      <xdr:spPr>
        <a:xfrm>
          <a:off x="16149205" y="2088369"/>
          <a:ext cx="1679609" cy="607410"/>
        </a:xfrm>
        <a:prstGeom prst="roundRect">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Products</a:t>
          </a:r>
        </a:p>
      </xdr:txBody>
    </xdr:sp>
    <xdr:clientData/>
  </xdr:twoCellAnchor>
  <xdr:twoCellAnchor>
    <xdr:from>
      <xdr:col>23</xdr:col>
      <xdr:colOff>202470</xdr:colOff>
      <xdr:row>13</xdr:row>
      <xdr:rowOff>70037</xdr:rowOff>
    </xdr:from>
    <xdr:to>
      <xdr:col>25</xdr:col>
      <xdr:colOff>496624</xdr:colOff>
      <xdr:row>16</xdr:row>
      <xdr:rowOff>28015</xdr:rowOff>
    </xdr:to>
    <xdr:sp macro="" textlink="">
      <xdr:nvSpPr>
        <xdr:cNvPr id="77" name="Rectangle: Rounded Corners 76">
          <a:extLst>
            <a:ext uri="{FF2B5EF4-FFF2-40B4-BE49-F238E27FC236}">
              <a16:creationId xmlns:a16="http://schemas.microsoft.com/office/drawing/2014/main" id="{06A92815-CCEA-45D1-8B8D-A54E4BB8522E}"/>
            </a:ext>
          </a:extLst>
        </xdr:cNvPr>
        <xdr:cNvSpPr/>
      </xdr:nvSpPr>
      <xdr:spPr>
        <a:xfrm>
          <a:off x="16135197" y="2884242"/>
          <a:ext cx="1679609" cy="607409"/>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Sales</a:t>
          </a:r>
          <a:r>
            <a:rPr lang="en-GB" sz="1600" baseline="0">
              <a:solidFill>
                <a:schemeClr val="tx1"/>
              </a:solidFill>
              <a:latin typeface="Times New Roman" panose="02020603050405020304" pitchFamily="18" charset="0"/>
              <a:cs typeface="Times New Roman" panose="02020603050405020304" pitchFamily="18" charset="0"/>
            </a:rPr>
            <a:t> Agents</a:t>
          </a:r>
          <a:endParaRPr lang="en-GB" sz="16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23</xdr:col>
      <xdr:colOff>202471</xdr:colOff>
      <xdr:row>17</xdr:row>
      <xdr:rowOff>0</xdr:rowOff>
    </xdr:from>
    <xdr:to>
      <xdr:col>25</xdr:col>
      <xdr:colOff>496625</xdr:colOff>
      <xdr:row>19</xdr:row>
      <xdr:rowOff>168088</xdr:rowOff>
    </xdr:to>
    <xdr:sp macro="" textlink="">
      <xdr:nvSpPr>
        <xdr:cNvPr id="78" name="Rectangle: Rounded Corners 77">
          <a:extLst>
            <a:ext uri="{FF2B5EF4-FFF2-40B4-BE49-F238E27FC236}">
              <a16:creationId xmlns:a16="http://schemas.microsoft.com/office/drawing/2014/main" id="{3869F451-F871-4E14-92FA-39FE87FDD5C5}"/>
            </a:ext>
          </a:extLst>
        </xdr:cNvPr>
        <xdr:cNvSpPr/>
      </xdr:nvSpPr>
      <xdr:spPr>
        <a:xfrm>
          <a:off x="16135198" y="3680114"/>
          <a:ext cx="1679609" cy="601042"/>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Opportunity</a:t>
          </a:r>
        </a:p>
      </xdr:txBody>
    </xdr:sp>
    <xdr:clientData/>
  </xdr:twoCellAnchor>
  <xdr:twoCellAnchor>
    <xdr:from>
      <xdr:col>40</xdr:col>
      <xdr:colOff>629619</xdr:colOff>
      <xdr:row>1</xdr:row>
      <xdr:rowOff>134611</xdr:rowOff>
    </xdr:from>
    <xdr:to>
      <xdr:col>43</xdr:col>
      <xdr:colOff>447763</xdr:colOff>
      <xdr:row>4</xdr:row>
      <xdr:rowOff>193727</xdr:rowOff>
    </xdr:to>
    <xdr:sp macro="" textlink="">
      <xdr:nvSpPr>
        <xdr:cNvPr id="87" name="Rectangle: Rounded Corners 86">
          <a:extLst>
            <a:ext uri="{FF2B5EF4-FFF2-40B4-BE49-F238E27FC236}">
              <a16:creationId xmlns:a16="http://schemas.microsoft.com/office/drawing/2014/main" id="{2126030E-0D2F-4AD9-AE06-ED9D3CC257E4}"/>
            </a:ext>
          </a:extLst>
        </xdr:cNvPr>
        <xdr:cNvSpPr/>
      </xdr:nvSpPr>
      <xdr:spPr>
        <a:xfrm>
          <a:off x="27751653" y="344484"/>
          <a:ext cx="1852296" cy="688735"/>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Opportunities</a:t>
          </a:r>
        </a:p>
        <a:p>
          <a:pPr algn="l"/>
          <a:r>
            <a:rPr lang="en-GB" sz="2000" b="1">
              <a:solidFill>
                <a:schemeClr val="tx1"/>
              </a:solidFill>
              <a:latin typeface="Times New Roman" panose="02020603050405020304" pitchFamily="18" charset="0"/>
              <a:cs typeface="Times New Roman" panose="02020603050405020304" pitchFamily="18" charset="0"/>
            </a:rPr>
            <a:t>8800</a:t>
          </a:r>
        </a:p>
      </xdr:txBody>
    </xdr:sp>
    <xdr:clientData/>
  </xdr:twoCellAnchor>
  <xdr:twoCellAnchor>
    <xdr:from>
      <xdr:col>25</xdr:col>
      <xdr:colOff>238125</xdr:colOff>
      <xdr:row>10</xdr:row>
      <xdr:rowOff>10187</xdr:rowOff>
    </xdr:from>
    <xdr:to>
      <xdr:col>25</xdr:col>
      <xdr:colOff>403602</xdr:colOff>
      <xdr:row>11</xdr:row>
      <xdr:rowOff>0</xdr:rowOff>
    </xdr:to>
    <xdr:sp macro="" textlink="">
      <xdr:nvSpPr>
        <xdr:cNvPr id="91" name="Oval 90">
          <a:extLst>
            <a:ext uri="{FF2B5EF4-FFF2-40B4-BE49-F238E27FC236}">
              <a16:creationId xmlns:a16="http://schemas.microsoft.com/office/drawing/2014/main" id="{1535F556-A61D-4B5E-8DDF-FA9F439DC4E2}"/>
            </a:ext>
          </a:extLst>
        </xdr:cNvPr>
        <xdr:cNvSpPr/>
      </xdr:nvSpPr>
      <xdr:spPr>
        <a:xfrm>
          <a:off x="17189396" y="2108916"/>
          <a:ext cx="165477" cy="199686"/>
        </a:xfrm>
        <a:prstGeom prst="ellipse">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26</xdr:col>
      <xdr:colOff>151534</xdr:colOff>
      <xdr:row>5</xdr:row>
      <xdr:rowOff>194830</xdr:rowOff>
    </xdr:from>
    <xdr:to>
      <xdr:col>32</xdr:col>
      <xdr:colOff>476250</xdr:colOff>
      <xdr:row>21</xdr:row>
      <xdr:rowOff>129886</xdr:rowOff>
    </xdr:to>
    <xdr:graphicFrame macro="">
      <xdr:nvGraphicFramePr>
        <xdr:cNvPr id="92" name="Chart 91">
          <a:extLst>
            <a:ext uri="{FF2B5EF4-FFF2-40B4-BE49-F238E27FC236}">
              <a16:creationId xmlns:a16="http://schemas.microsoft.com/office/drawing/2014/main" id="{EF67CDDE-3BF4-42EC-9A90-B4489FA9A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64944</xdr:colOff>
      <xdr:row>22</xdr:row>
      <xdr:rowOff>43295</xdr:rowOff>
    </xdr:from>
    <xdr:to>
      <xdr:col>46</xdr:col>
      <xdr:colOff>432954</xdr:colOff>
      <xdr:row>36</xdr:row>
      <xdr:rowOff>173182</xdr:rowOff>
    </xdr:to>
    <xdr:graphicFrame macro="">
      <xdr:nvGraphicFramePr>
        <xdr:cNvPr id="95" name="Chart 94">
          <a:extLst>
            <a:ext uri="{FF2B5EF4-FFF2-40B4-BE49-F238E27FC236}">
              <a16:creationId xmlns:a16="http://schemas.microsoft.com/office/drawing/2014/main" id="{DE1EC2BD-C8A1-4B7C-9C32-24DD5D039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159176</xdr:colOff>
      <xdr:row>22</xdr:row>
      <xdr:rowOff>156629</xdr:rowOff>
    </xdr:from>
    <xdr:to>
      <xdr:col>34</xdr:col>
      <xdr:colOff>519546</xdr:colOff>
      <xdr:row>37</xdr:row>
      <xdr:rowOff>21648</xdr:rowOff>
    </xdr:to>
    <xdr:graphicFrame macro="">
      <xdr:nvGraphicFramePr>
        <xdr:cNvPr id="96" name="Chart 95">
          <a:extLst>
            <a:ext uri="{FF2B5EF4-FFF2-40B4-BE49-F238E27FC236}">
              <a16:creationId xmlns:a16="http://schemas.microsoft.com/office/drawing/2014/main" id="{6E580381-C4E4-4148-B1AD-6EFE0BC08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649432</xdr:colOff>
      <xdr:row>5</xdr:row>
      <xdr:rowOff>129887</xdr:rowOff>
    </xdr:from>
    <xdr:to>
      <xdr:col>39</xdr:col>
      <xdr:colOff>649430</xdr:colOff>
      <xdr:row>21</xdr:row>
      <xdr:rowOff>21647</xdr:rowOff>
    </xdr:to>
    <xdr:graphicFrame macro="">
      <xdr:nvGraphicFramePr>
        <xdr:cNvPr id="97" name="Chart 96">
          <a:extLst>
            <a:ext uri="{FF2B5EF4-FFF2-40B4-BE49-F238E27FC236}">
              <a16:creationId xmlns:a16="http://schemas.microsoft.com/office/drawing/2014/main" id="{96D7BB74-B7C0-4E41-A7E5-62D27C897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330676</xdr:colOff>
      <xdr:row>6</xdr:row>
      <xdr:rowOff>96631</xdr:rowOff>
    </xdr:from>
    <xdr:to>
      <xdr:col>46</xdr:col>
      <xdr:colOff>482210</xdr:colOff>
      <xdr:row>21</xdr:row>
      <xdr:rowOff>48941</xdr:rowOff>
    </xdr:to>
    <xdr:graphicFrame macro="">
      <xdr:nvGraphicFramePr>
        <xdr:cNvPr id="98" name="Chart 97">
          <a:extLst>
            <a:ext uri="{FF2B5EF4-FFF2-40B4-BE49-F238E27FC236}">
              <a16:creationId xmlns:a16="http://schemas.microsoft.com/office/drawing/2014/main" id="{11DC9688-5148-4D2B-AACE-585453026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71312</xdr:colOff>
      <xdr:row>20</xdr:row>
      <xdr:rowOff>194833</xdr:rowOff>
    </xdr:from>
    <xdr:to>
      <xdr:col>25</xdr:col>
      <xdr:colOff>541193</xdr:colOff>
      <xdr:row>27</xdr:row>
      <xdr:rowOff>73473</xdr:rowOff>
    </xdr:to>
    <mc:AlternateContent xmlns:mc="http://schemas.openxmlformats.org/markup-compatibility/2006" xmlns:a14="http://schemas.microsoft.com/office/drawing/2010/main">
      <mc:Choice Requires="a14">
        <xdr:graphicFrame macro="">
          <xdr:nvGraphicFramePr>
            <xdr:cNvPr id="99" name="regional_office 4">
              <a:extLst>
                <a:ext uri="{FF2B5EF4-FFF2-40B4-BE49-F238E27FC236}">
                  <a16:creationId xmlns:a16="http://schemas.microsoft.com/office/drawing/2014/main" id="{4ADBB272-376C-4E1D-8A96-F7E817CDB9D9}"/>
                </a:ext>
              </a:extLst>
            </xdr:cNvPr>
            <xdr:cNvGraphicFramePr/>
          </xdr:nvGraphicFramePr>
          <xdr:xfrm>
            <a:off x="0" y="0"/>
            <a:ext cx="0" cy="0"/>
          </xdr:xfrm>
          <a:graphic>
            <a:graphicData uri="http://schemas.microsoft.com/office/drawing/2010/slicer">
              <sle:slicer xmlns:sle="http://schemas.microsoft.com/office/drawing/2010/slicer" name="regional_office 4"/>
            </a:graphicData>
          </a:graphic>
        </xdr:graphicFrame>
      </mc:Choice>
      <mc:Fallback xmlns="">
        <xdr:sp macro="" textlink="">
          <xdr:nvSpPr>
            <xdr:cNvPr id="0" name=""/>
            <xdr:cNvSpPr>
              <a:spLocks noTextEdit="1"/>
            </xdr:cNvSpPr>
          </xdr:nvSpPr>
          <xdr:spPr>
            <a:xfrm>
              <a:off x="15817328" y="4362021"/>
              <a:ext cx="1839099" cy="13371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19446</xdr:colOff>
      <xdr:row>1</xdr:row>
      <xdr:rowOff>54303</xdr:rowOff>
    </xdr:from>
    <xdr:to>
      <xdr:col>40</xdr:col>
      <xdr:colOff>548898</xdr:colOff>
      <xdr:row>4</xdr:row>
      <xdr:rowOff>161440</xdr:rowOff>
    </xdr:to>
    <xdr:sp macro="" textlink="">
      <xdr:nvSpPr>
        <xdr:cNvPr id="100" name="Rectangle: Rounded Corners 99">
          <a:extLst>
            <a:ext uri="{FF2B5EF4-FFF2-40B4-BE49-F238E27FC236}">
              <a16:creationId xmlns:a16="http://schemas.microsoft.com/office/drawing/2014/main" id="{1CE71A32-5924-47A6-8BFB-2795F5A141EE}"/>
            </a:ext>
          </a:extLst>
        </xdr:cNvPr>
        <xdr:cNvSpPr/>
      </xdr:nvSpPr>
      <xdr:spPr>
        <a:xfrm>
          <a:off x="25107327" y="264176"/>
          <a:ext cx="2563605" cy="73675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0">
              <a:solidFill>
                <a:schemeClr val="tx1"/>
              </a:solidFill>
              <a:latin typeface="Times New Roman" panose="02020603050405020304" pitchFamily="18" charset="0"/>
              <a:cs typeface="Times New Roman" panose="02020603050405020304" pitchFamily="18" charset="0"/>
            </a:rPr>
            <a:t>Average</a:t>
          </a:r>
          <a:r>
            <a:rPr lang="en-GB" sz="1400" b="0" baseline="0">
              <a:solidFill>
                <a:schemeClr val="tx1"/>
              </a:solidFill>
              <a:latin typeface="Times New Roman" panose="02020603050405020304" pitchFamily="18" charset="0"/>
              <a:cs typeface="Times New Roman" panose="02020603050405020304" pitchFamily="18" charset="0"/>
            </a:rPr>
            <a:t> Monthly Revenue</a:t>
          </a:r>
        </a:p>
        <a:p>
          <a:pPr algn="l"/>
          <a:r>
            <a:rPr lang="en-GB" sz="2000" b="1" baseline="0">
              <a:solidFill>
                <a:schemeClr val="tx1"/>
              </a:solidFill>
              <a:latin typeface="Times New Roman" panose="02020603050405020304" pitchFamily="18" charset="0"/>
              <a:cs typeface="Times New Roman" panose="02020603050405020304" pitchFamily="18" charset="0"/>
            </a:rPr>
            <a:t>$6108.38</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497898</xdr:colOff>
      <xdr:row>41</xdr:row>
      <xdr:rowOff>14006</xdr:rowOff>
    </xdr:from>
    <xdr:to>
      <xdr:col>22</xdr:col>
      <xdr:colOff>108240</xdr:colOff>
      <xdr:row>77</xdr:row>
      <xdr:rowOff>196102</xdr:rowOff>
    </xdr:to>
    <xdr:sp macro="" textlink="">
      <xdr:nvSpPr>
        <xdr:cNvPr id="101" name="Rectangle: Rounded Corners 100">
          <a:extLst>
            <a:ext uri="{FF2B5EF4-FFF2-40B4-BE49-F238E27FC236}">
              <a16:creationId xmlns:a16="http://schemas.microsoft.com/office/drawing/2014/main" id="{7751B42C-0963-4B4D-B7A6-EB2475504A1B}"/>
            </a:ext>
          </a:extLst>
        </xdr:cNvPr>
        <xdr:cNvSpPr/>
      </xdr:nvSpPr>
      <xdr:spPr>
        <a:xfrm>
          <a:off x="497898" y="8889574"/>
          <a:ext cx="14850342" cy="7975278"/>
        </a:xfrm>
        <a:prstGeom prst="roundRect">
          <a:avLst>
            <a:gd name="adj" fmla="val 0"/>
          </a:avLst>
        </a:prstGeom>
        <a:solidFill>
          <a:srgbClr val="F8F8F8"/>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32288</xdr:colOff>
      <xdr:row>41</xdr:row>
      <xdr:rowOff>143106</xdr:rowOff>
    </xdr:from>
    <xdr:to>
      <xdr:col>15</xdr:col>
      <xdr:colOff>32287</xdr:colOff>
      <xdr:row>44</xdr:row>
      <xdr:rowOff>138417</xdr:rowOff>
    </xdr:to>
    <xdr:sp macro="" textlink="">
      <xdr:nvSpPr>
        <xdr:cNvPr id="102" name="Rectangle: Rounded Corners 101">
          <a:extLst>
            <a:ext uri="{FF2B5EF4-FFF2-40B4-BE49-F238E27FC236}">
              <a16:creationId xmlns:a16="http://schemas.microsoft.com/office/drawing/2014/main" id="{ACAACE83-C057-44E0-B9F8-EE7FABEBEA75}"/>
            </a:ext>
          </a:extLst>
        </xdr:cNvPr>
        <xdr:cNvSpPr/>
      </xdr:nvSpPr>
      <xdr:spPr>
        <a:xfrm>
          <a:off x="8168898" y="8747894"/>
          <a:ext cx="2034152" cy="62493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aseline="0">
              <a:solidFill>
                <a:schemeClr val="tx1"/>
              </a:solidFill>
              <a:latin typeface="Times New Roman" panose="02020603050405020304" pitchFamily="18" charset="0"/>
              <a:cs typeface="Times New Roman" panose="02020603050405020304" pitchFamily="18" charset="0"/>
            </a:rPr>
            <a:t>Best Conversion Rate</a:t>
          </a:r>
        </a:p>
        <a:p>
          <a:pPr algn="l"/>
          <a:r>
            <a:rPr lang="en-GB" sz="1400" b="1" baseline="0">
              <a:solidFill>
                <a:schemeClr val="tx1"/>
              </a:solidFill>
              <a:latin typeface="Times New Roman" panose="02020603050405020304" pitchFamily="18" charset="0"/>
              <a:cs typeface="Times New Roman" panose="02020603050405020304" pitchFamily="18" charset="0"/>
            </a:rPr>
            <a:t>Rosalina - 0.31</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2</xdr:colOff>
      <xdr:row>41</xdr:row>
      <xdr:rowOff>92536</xdr:rowOff>
    </xdr:from>
    <xdr:to>
      <xdr:col>6</xdr:col>
      <xdr:colOff>384566</xdr:colOff>
      <xdr:row>44</xdr:row>
      <xdr:rowOff>87847</xdr:rowOff>
    </xdr:to>
    <xdr:sp macro="" textlink="">
      <xdr:nvSpPr>
        <xdr:cNvPr id="103" name="Rectangle: Rounded Corners 102">
          <a:extLst>
            <a:ext uri="{FF2B5EF4-FFF2-40B4-BE49-F238E27FC236}">
              <a16:creationId xmlns:a16="http://schemas.microsoft.com/office/drawing/2014/main" id="{27E04945-6625-4724-965B-CF493C325A68}"/>
            </a:ext>
          </a:extLst>
        </xdr:cNvPr>
        <xdr:cNvSpPr/>
      </xdr:nvSpPr>
      <xdr:spPr>
        <a:xfrm>
          <a:off x="2770911" y="8968104"/>
          <a:ext cx="1770019" cy="644743"/>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aseline="0">
              <a:solidFill>
                <a:schemeClr val="tx1"/>
              </a:solidFill>
              <a:latin typeface="Times New Roman" panose="02020603050405020304" pitchFamily="18" charset="0"/>
              <a:cs typeface="Times New Roman" panose="02020603050405020304" pitchFamily="18" charset="0"/>
            </a:rPr>
            <a:t>Sales Agents</a:t>
          </a:r>
        </a:p>
        <a:p>
          <a:pPr algn="l"/>
          <a:r>
            <a:rPr lang="en-GB" sz="2000" b="1" baseline="0">
              <a:solidFill>
                <a:schemeClr val="tx1"/>
              </a:solidFill>
              <a:latin typeface="Times New Roman" panose="02020603050405020304" pitchFamily="18" charset="0"/>
              <a:cs typeface="Times New Roman" panose="02020603050405020304" pitchFamily="18" charset="0"/>
            </a:rPr>
            <a:t>35</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475455</xdr:colOff>
      <xdr:row>41</xdr:row>
      <xdr:rowOff>110614</xdr:rowOff>
    </xdr:from>
    <xdr:to>
      <xdr:col>9</xdr:col>
      <xdr:colOff>355169</xdr:colOff>
      <xdr:row>44</xdr:row>
      <xdr:rowOff>129152</xdr:rowOff>
    </xdr:to>
    <xdr:sp macro="" textlink="">
      <xdr:nvSpPr>
        <xdr:cNvPr id="104" name="Rectangle: Rounded Corners 103">
          <a:extLst>
            <a:ext uri="{FF2B5EF4-FFF2-40B4-BE49-F238E27FC236}">
              <a16:creationId xmlns:a16="http://schemas.microsoft.com/office/drawing/2014/main" id="{E7485394-BA71-49B9-9D86-6557AF1D7667}"/>
            </a:ext>
          </a:extLst>
        </xdr:cNvPr>
        <xdr:cNvSpPr/>
      </xdr:nvSpPr>
      <xdr:spPr>
        <a:xfrm>
          <a:off x="4543760" y="8715402"/>
          <a:ext cx="1913867" cy="648157"/>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Active Sales</a:t>
          </a:r>
          <a:r>
            <a:rPr lang="en-GB" sz="1400" baseline="0">
              <a:solidFill>
                <a:schemeClr val="tx1"/>
              </a:solidFill>
              <a:latin typeface="Times New Roman" panose="02020603050405020304" pitchFamily="18" charset="0"/>
              <a:cs typeface="Times New Roman" panose="02020603050405020304" pitchFamily="18" charset="0"/>
            </a:rPr>
            <a:t> </a:t>
          </a:r>
          <a:r>
            <a:rPr lang="en-GB" sz="1400">
              <a:solidFill>
                <a:schemeClr val="tx1"/>
              </a:solidFill>
              <a:latin typeface="Times New Roman" panose="02020603050405020304" pitchFamily="18" charset="0"/>
              <a:cs typeface="Times New Roman" panose="02020603050405020304" pitchFamily="18" charset="0"/>
            </a:rPr>
            <a:t>Agents</a:t>
          </a:r>
        </a:p>
        <a:p>
          <a:pPr algn="l"/>
          <a:r>
            <a:rPr lang="en-GB" sz="2000" b="1">
              <a:solidFill>
                <a:schemeClr val="tx1"/>
              </a:solidFill>
              <a:latin typeface="Times New Roman" panose="02020603050405020304" pitchFamily="18" charset="0"/>
              <a:cs typeface="Times New Roman" panose="02020603050405020304" pitchFamily="18" charset="0"/>
            </a:rPr>
            <a:t>10</a:t>
          </a:r>
        </a:p>
      </xdr:txBody>
    </xdr:sp>
    <xdr:clientData/>
  </xdr:twoCellAnchor>
  <xdr:twoCellAnchor>
    <xdr:from>
      <xdr:col>9</xdr:col>
      <xdr:colOff>452034</xdr:colOff>
      <xdr:row>41</xdr:row>
      <xdr:rowOff>145040</xdr:rowOff>
    </xdr:from>
    <xdr:to>
      <xdr:col>11</xdr:col>
      <xdr:colOff>645762</xdr:colOff>
      <xdr:row>44</xdr:row>
      <xdr:rowOff>108267</xdr:rowOff>
    </xdr:to>
    <xdr:sp macro="" textlink="">
      <xdr:nvSpPr>
        <xdr:cNvPr id="105" name="Rectangle: Rounded Corners 104">
          <a:extLst>
            <a:ext uri="{FF2B5EF4-FFF2-40B4-BE49-F238E27FC236}">
              <a16:creationId xmlns:a16="http://schemas.microsoft.com/office/drawing/2014/main" id="{8FC2AA2C-F990-4B7C-863E-C9190162211B}"/>
            </a:ext>
          </a:extLst>
        </xdr:cNvPr>
        <xdr:cNvSpPr/>
      </xdr:nvSpPr>
      <xdr:spPr>
        <a:xfrm>
          <a:off x="6554492" y="8749828"/>
          <a:ext cx="1549829" cy="59284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Revenue</a:t>
          </a:r>
        </a:p>
        <a:p>
          <a:pPr algn="l"/>
          <a:r>
            <a:rPr lang="en-GB" sz="2000" b="1">
              <a:solidFill>
                <a:schemeClr val="tx1"/>
              </a:solidFill>
              <a:latin typeface="Times New Roman" panose="02020603050405020304" pitchFamily="18" charset="0"/>
              <a:cs typeface="Times New Roman" panose="02020603050405020304" pitchFamily="18" charset="0"/>
            </a:rPr>
            <a:t>$10M</a:t>
          </a:r>
        </a:p>
      </xdr:txBody>
    </xdr:sp>
    <xdr:clientData/>
  </xdr:twoCellAnchor>
  <xdr:twoCellAnchor>
    <xdr:from>
      <xdr:col>19</xdr:col>
      <xdr:colOff>48432</xdr:colOff>
      <xdr:row>41</xdr:row>
      <xdr:rowOff>96341</xdr:rowOff>
    </xdr:from>
    <xdr:to>
      <xdr:col>22</xdr:col>
      <xdr:colOff>670</xdr:colOff>
      <xdr:row>44</xdr:row>
      <xdr:rowOff>59568</xdr:rowOff>
    </xdr:to>
    <xdr:sp macro="" textlink="">
      <xdr:nvSpPr>
        <xdr:cNvPr id="107" name="Rectangle: Rounded Corners 106">
          <a:extLst>
            <a:ext uri="{FF2B5EF4-FFF2-40B4-BE49-F238E27FC236}">
              <a16:creationId xmlns:a16="http://schemas.microsoft.com/office/drawing/2014/main" id="{A68FDE22-87CD-409B-B1FB-580CD8F7EC1F}"/>
            </a:ext>
          </a:extLst>
        </xdr:cNvPr>
        <xdr:cNvSpPr/>
      </xdr:nvSpPr>
      <xdr:spPr>
        <a:xfrm>
          <a:off x="12931398" y="8701129"/>
          <a:ext cx="1986391" cy="59284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Best Win Rate</a:t>
          </a:r>
        </a:p>
        <a:p>
          <a:pPr algn="l"/>
          <a:r>
            <a:rPr lang="en-GB" sz="1400" b="1">
              <a:solidFill>
                <a:schemeClr val="tx1"/>
              </a:solidFill>
              <a:latin typeface="Times New Roman" panose="02020603050405020304" pitchFamily="18" charset="0"/>
              <a:cs typeface="Times New Roman" panose="02020603050405020304" pitchFamily="18" charset="0"/>
            </a:rPr>
            <a:t>Reed</a:t>
          </a:r>
          <a:r>
            <a:rPr lang="en-GB" sz="1400" b="1" baseline="0">
              <a:solidFill>
                <a:schemeClr val="tx1"/>
              </a:solidFill>
              <a:latin typeface="Times New Roman" panose="02020603050405020304" pitchFamily="18" charset="0"/>
              <a:cs typeface="Times New Roman" panose="02020603050405020304" pitchFamily="18" charset="0"/>
            </a:rPr>
            <a:t> Clapper - 0.65</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497898</xdr:colOff>
      <xdr:row>41</xdr:row>
      <xdr:rowOff>14008</xdr:rowOff>
    </xdr:from>
    <xdr:to>
      <xdr:col>3</xdr:col>
      <xdr:colOff>580669</xdr:colOff>
      <xdr:row>78</xdr:row>
      <xdr:rowOff>0</xdr:rowOff>
    </xdr:to>
    <xdr:sp macro="" textlink="">
      <xdr:nvSpPr>
        <xdr:cNvPr id="108" name="Rectangle: Rounded Corners 107">
          <a:extLst>
            <a:ext uri="{FF2B5EF4-FFF2-40B4-BE49-F238E27FC236}">
              <a16:creationId xmlns:a16="http://schemas.microsoft.com/office/drawing/2014/main" id="{8CC43D95-A097-49E7-ACD6-1BB63397A82E}"/>
            </a:ext>
          </a:extLst>
        </xdr:cNvPr>
        <xdr:cNvSpPr/>
      </xdr:nvSpPr>
      <xdr:spPr>
        <a:xfrm>
          <a:off x="497898" y="8889576"/>
          <a:ext cx="2160953" cy="7995651"/>
        </a:xfrm>
        <a:prstGeom prst="roundRect">
          <a:avLst>
            <a:gd name="adj" fmla="val 0"/>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800" b="1">
              <a:solidFill>
                <a:schemeClr val="tx1"/>
              </a:solidFill>
              <a:latin typeface="Times New Roman" panose="02020603050405020304" pitchFamily="18" charset="0"/>
              <a:cs typeface="Times New Roman" panose="02020603050405020304" pitchFamily="18" charset="0"/>
            </a:rPr>
            <a:t>SALES</a:t>
          </a:r>
          <a:r>
            <a:rPr lang="en-GB" sz="1800" b="1" baseline="0">
              <a:solidFill>
                <a:schemeClr val="tx1"/>
              </a:solidFill>
              <a:latin typeface="Times New Roman" panose="02020603050405020304" pitchFamily="18" charset="0"/>
              <a:cs typeface="Times New Roman" panose="02020603050405020304" pitchFamily="18" charset="0"/>
            </a:rPr>
            <a:t> </a:t>
          </a:r>
          <a:r>
            <a:rPr lang="en-GB" sz="1800" b="1">
              <a:solidFill>
                <a:schemeClr val="tx1"/>
              </a:solidFill>
              <a:latin typeface="Times New Roman" panose="02020603050405020304" pitchFamily="18" charset="0"/>
              <a:cs typeface="Times New Roman" panose="02020603050405020304" pitchFamily="18" charset="0"/>
            </a:rPr>
            <a:t>OPPORTUNITY ANALYSIS</a:t>
          </a:r>
        </a:p>
      </xdr:txBody>
    </xdr:sp>
    <xdr:clientData/>
  </xdr:twoCellAnchor>
  <xdr:twoCellAnchor>
    <xdr:from>
      <xdr:col>15</xdr:col>
      <xdr:colOff>400325</xdr:colOff>
      <xdr:row>45</xdr:row>
      <xdr:rowOff>70037</xdr:rowOff>
    </xdr:from>
    <xdr:to>
      <xdr:col>22</xdr:col>
      <xdr:colOff>0</xdr:colOff>
      <xdr:row>61</xdr:row>
      <xdr:rowOff>177585</xdr:rowOff>
    </xdr:to>
    <xdr:sp macro="" textlink="">
      <xdr:nvSpPr>
        <xdr:cNvPr id="109" name="Rectangle: Rounded Corners 108">
          <a:extLst>
            <a:ext uri="{FF2B5EF4-FFF2-40B4-BE49-F238E27FC236}">
              <a16:creationId xmlns:a16="http://schemas.microsoft.com/office/drawing/2014/main" id="{72603E2E-1747-4483-9AE4-F5409E003E37}"/>
            </a:ext>
          </a:extLst>
        </xdr:cNvPr>
        <xdr:cNvSpPr/>
      </xdr:nvSpPr>
      <xdr:spPr>
        <a:xfrm>
          <a:off x="10753586" y="9387972"/>
          <a:ext cx="4431197" cy="3420591"/>
        </a:xfrm>
        <a:prstGeom prst="roundRect">
          <a:avLst>
            <a:gd name="adj" fmla="val 226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671</xdr:colOff>
      <xdr:row>45</xdr:row>
      <xdr:rowOff>82334</xdr:rowOff>
    </xdr:from>
    <xdr:to>
      <xdr:col>10</xdr:col>
      <xdr:colOff>13804</xdr:colOff>
      <xdr:row>61</xdr:row>
      <xdr:rowOff>196103</xdr:rowOff>
    </xdr:to>
    <xdr:sp macro="" textlink="">
      <xdr:nvSpPr>
        <xdr:cNvPr id="110" name="Rectangle: Rounded Corners 109">
          <a:extLst>
            <a:ext uri="{FF2B5EF4-FFF2-40B4-BE49-F238E27FC236}">
              <a16:creationId xmlns:a16="http://schemas.microsoft.com/office/drawing/2014/main" id="{85B61709-1B94-43B3-B5BF-8A93F0475C0E}"/>
            </a:ext>
          </a:extLst>
        </xdr:cNvPr>
        <xdr:cNvSpPr/>
      </xdr:nvSpPr>
      <xdr:spPr>
        <a:xfrm>
          <a:off x="2761541" y="9400269"/>
          <a:ext cx="4154437" cy="3426812"/>
        </a:xfrm>
        <a:prstGeom prst="roundRect">
          <a:avLst>
            <a:gd name="adj" fmla="val 2632"/>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678722</xdr:colOff>
      <xdr:row>62</xdr:row>
      <xdr:rowOff>84044</xdr:rowOff>
    </xdr:from>
    <xdr:to>
      <xdr:col>10</xdr:col>
      <xdr:colOff>28016</xdr:colOff>
      <xdr:row>77</xdr:row>
      <xdr:rowOff>98050</xdr:rowOff>
    </xdr:to>
    <xdr:sp macro="" textlink="">
      <xdr:nvSpPr>
        <xdr:cNvPr id="111" name="Rectangle: Rounded Corners 110">
          <a:extLst>
            <a:ext uri="{FF2B5EF4-FFF2-40B4-BE49-F238E27FC236}">
              <a16:creationId xmlns:a16="http://schemas.microsoft.com/office/drawing/2014/main" id="{A11A113C-6A3C-4E7F-9721-6491E03491A0}"/>
            </a:ext>
          </a:extLst>
        </xdr:cNvPr>
        <xdr:cNvSpPr/>
      </xdr:nvSpPr>
      <xdr:spPr>
        <a:xfrm>
          <a:off x="2756904" y="13505635"/>
          <a:ext cx="4198385" cy="3261165"/>
        </a:xfrm>
        <a:prstGeom prst="roundRect">
          <a:avLst>
            <a:gd name="adj" fmla="val 222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98052</xdr:colOff>
      <xdr:row>62</xdr:row>
      <xdr:rowOff>42023</xdr:rowOff>
    </xdr:from>
    <xdr:to>
      <xdr:col>15</xdr:col>
      <xdr:colOff>664714</xdr:colOff>
      <xdr:row>77</xdr:row>
      <xdr:rowOff>84043</xdr:rowOff>
    </xdr:to>
    <xdr:sp macro="" textlink="">
      <xdr:nvSpPr>
        <xdr:cNvPr id="112" name="Rectangle: Rounded Corners 111">
          <a:extLst>
            <a:ext uri="{FF2B5EF4-FFF2-40B4-BE49-F238E27FC236}">
              <a16:creationId xmlns:a16="http://schemas.microsoft.com/office/drawing/2014/main" id="{D147B853-70F3-4ADA-B8E1-AB715877024A}"/>
            </a:ext>
          </a:extLst>
        </xdr:cNvPr>
        <xdr:cNvSpPr/>
      </xdr:nvSpPr>
      <xdr:spPr>
        <a:xfrm>
          <a:off x="7025325" y="13463614"/>
          <a:ext cx="4030298" cy="3289179"/>
        </a:xfrm>
        <a:prstGeom prst="roundRect">
          <a:avLst>
            <a:gd name="adj" fmla="val 2479"/>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28017</xdr:colOff>
      <xdr:row>62</xdr:row>
      <xdr:rowOff>113007</xdr:rowOff>
    </xdr:from>
    <xdr:to>
      <xdr:col>22</xdr:col>
      <xdr:colOff>42024</xdr:colOff>
      <xdr:row>77</xdr:row>
      <xdr:rowOff>84043</xdr:rowOff>
    </xdr:to>
    <xdr:sp macro="" textlink="">
      <xdr:nvSpPr>
        <xdr:cNvPr id="114" name="Rectangle: Rounded Corners 113">
          <a:extLst>
            <a:ext uri="{FF2B5EF4-FFF2-40B4-BE49-F238E27FC236}">
              <a16:creationId xmlns:a16="http://schemas.microsoft.com/office/drawing/2014/main" id="{814C5029-47CA-4673-8933-81152AC2D410}"/>
            </a:ext>
          </a:extLst>
        </xdr:cNvPr>
        <xdr:cNvSpPr/>
      </xdr:nvSpPr>
      <xdr:spPr>
        <a:xfrm>
          <a:off x="10876831" y="13125126"/>
          <a:ext cx="4082312" cy="3119129"/>
        </a:xfrm>
        <a:prstGeom prst="roundRect">
          <a:avLst>
            <a:gd name="adj" fmla="val 1523"/>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71182</xdr:colOff>
      <xdr:row>46</xdr:row>
      <xdr:rowOff>42021</xdr:rowOff>
    </xdr:from>
    <xdr:to>
      <xdr:col>3</xdr:col>
      <xdr:colOff>365336</xdr:colOff>
      <xdr:row>48</xdr:row>
      <xdr:rowOff>206951</xdr:rowOff>
    </xdr:to>
    <xdr:sp macro="" textlink="">
      <xdr:nvSpPr>
        <xdr:cNvPr id="116" name="Rectangle: Rounded Corners 115">
          <a:extLst>
            <a:ext uri="{FF2B5EF4-FFF2-40B4-BE49-F238E27FC236}">
              <a16:creationId xmlns:a16="http://schemas.microsoft.com/office/drawing/2014/main" id="{289F02CC-71AA-4058-9BED-C7568E49B083}"/>
            </a:ext>
          </a:extLst>
        </xdr:cNvPr>
        <xdr:cNvSpPr/>
      </xdr:nvSpPr>
      <xdr:spPr>
        <a:xfrm>
          <a:off x="749233" y="9696174"/>
          <a:ext cx="1650256" cy="584675"/>
        </a:xfrm>
        <a:prstGeom prst="roundRect">
          <a:avLst/>
        </a:prstGeom>
        <a:solidFill>
          <a:sysClr val="window" lastClr="FFFFFF"/>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Customers</a:t>
          </a:r>
        </a:p>
      </xdr:txBody>
    </xdr:sp>
    <xdr:clientData/>
  </xdr:twoCellAnchor>
  <xdr:twoCellAnchor>
    <xdr:from>
      <xdr:col>1</xdr:col>
      <xdr:colOff>71182</xdr:colOff>
      <xdr:row>49</xdr:row>
      <xdr:rowOff>154080</xdr:rowOff>
    </xdr:from>
    <xdr:to>
      <xdr:col>3</xdr:col>
      <xdr:colOff>365336</xdr:colOff>
      <xdr:row>52</xdr:row>
      <xdr:rowOff>112058</xdr:rowOff>
    </xdr:to>
    <xdr:sp macro="" textlink="">
      <xdr:nvSpPr>
        <xdr:cNvPr id="117" name="Rectangle: Rounded Corners 116">
          <a:extLst>
            <a:ext uri="{FF2B5EF4-FFF2-40B4-BE49-F238E27FC236}">
              <a16:creationId xmlns:a16="http://schemas.microsoft.com/office/drawing/2014/main" id="{CE3E447B-7B03-4543-9B6C-AD01E1D51994}"/>
            </a:ext>
          </a:extLst>
        </xdr:cNvPr>
        <xdr:cNvSpPr/>
      </xdr:nvSpPr>
      <xdr:spPr>
        <a:xfrm>
          <a:off x="749233" y="10437851"/>
          <a:ext cx="1650256" cy="587597"/>
        </a:xfrm>
        <a:prstGeom prst="roundRect">
          <a:avLst/>
        </a:prstGeom>
        <a:solidFill>
          <a:sysClr val="window" lastClr="FFFFFF"/>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Products</a:t>
          </a:r>
        </a:p>
      </xdr:txBody>
    </xdr:sp>
    <xdr:clientData/>
  </xdr:twoCellAnchor>
  <xdr:twoCellAnchor>
    <xdr:from>
      <xdr:col>1</xdr:col>
      <xdr:colOff>41029</xdr:colOff>
      <xdr:row>53</xdr:row>
      <xdr:rowOff>84044</xdr:rowOff>
    </xdr:from>
    <xdr:to>
      <xdr:col>3</xdr:col>
      <xdr:colOff>335183</xdr:colOff>
      <xdr:row>56</xdr:row>
      <xdr:rowOff>42021</xdr:rowOff>
    </xdr:to>
    <xdr:sp macro="" textlink="">
      <xdr:nvSpPr>
        <xdr:cNvPr id="118" name="Rectangle: Rounded Corners 117">
          <a:extLst>
            <a:ext uri="{FF2B5EF4-FFF2-40B4-BE49-F238E27FC236}">
              <a16:creationId xmlns:a16="http://schemas.microsoft.com/office/drawing/2014/main" id="{A98F21CA-7A7A-4532-8E18-C8876F0772C7}"/>
            </a:ext>
          </a:extLst>
        </xdr:cNvPr>
        <xdr:cNvSpPr/>
      </xdr:nvSpPr>
      <xdr:spPr>
        <a:xfrm>
          <a:off x="719080" y="11207307"/>
          <a:ext cx="1650256" cy="587595"/>
        </a:xfrm>
        <a:prstGeom prst="roundRect">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Sales</a:t>
          </a:r>
          <a:r>
            <a:rPr lang="en-GB" sz="1600" baseline="0">
              <a:solidFill>
                <a:schemeClr val="tx1"/>
              </a:solidFill>
              <a:latin typeface="Times New Roman" panose="02020603050405020304" pitchFamily="18" charset="0"/>
              <a:cs typeface="Times New Roman" panose="02020603050405020304" pitchFamily="18" charset="0"/>
            </a:rPr>
            <a:t> Agents</a:t>
          </a:r>
          <a:endParaRPr lang="en-GB" sz="16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89463</xdr:colOff>
      <xdr:row>56</xdr:row>
      <xdr:rowOff>207735</xdr:rowOff>
    </xdr:from>
    <xdr:to>
      <xdr:col>3</xdr:col>
      <xdr:colOff>383617</xdr:colOff>
      <xdr:row>59</xdr:row>
      <xdr:rowOff>165950</xdr:rowOff>
    </xdr:to>
    <xdr:sp macro="" textlink="">
      <xdr:nvSpPr>
        <xdr:cNvPr id="119" name="Rectangle: Rounded Corners 118">
          <a:extLst>
            <a:ext uri="{FF2B5EF4-FFF2-40B4-BE49-F238E27FC236}">
              <a16:creationId xmlns:a16="http://schemas.microsoft.com/office/drawing/2014/main" id="{65E39824-2861-40AE-9BAD-CA4B4A07DB10}"/>
            </a:ext>
          </a:extLst>
        </xdr:cNvPr>
        <xdr:cNvSpPr/>
      </xdr:nvSpPr>
      <xdr:spPr>
        <a:xfrm>
          <a:off x="767514" y="11960616"/>
          <a:ext cx="1650256" cy="587834"/>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Opportunity</a:t>
          </a:r>
        </a:p>
      </xdr:txBody>
    </xdr:sp>
    <xdr:clientData/>
  </xdr:twoCellAnchor>
  <xdr:twoCellAnchor>
    <xdr:from>
      <xdr:col>3</xdr:col>
      <xdr:colOff>133987</xdr:colOff>
      <xdr:row>53</xdr:row>
      <xdr:rowOff>147843</xdr:rowOff>
    </xdr:from>
    <xdr:to>
      <xdr:col>3</xdr:col>
      <xdr:colOff>288068</xdr:colOff>
      <xdr:row>54</xdr:row>
      <xdr:rowOff>126432</xdr:rowOff>
    </xdr:to>
    <xdr:sp macro="" textlink="">
      <xdr:nvSpPr>
        <xdr:cNvPr id="120" name="Oval 119">
          <a:extLst>
            <a:ext uri="{FF2B5EF4-FFF2-40B4-BE49-F238E27FC236}">
              <a16:creationId xmlns:a16="http://schemas.microsoft.com/office/drawing/2014/main" id="{4984375C-91BB-49E0-A451-D4F0F13D5400}"/>
            </a:ext>
          </a:extLst>
        </xdr:cNvPr>
        <xdr:cNvSpPr/>
      </xdr:nvSpPr>
      <xdr:spPr>
        <a:xfrm>
          <a:off x="2168140" y="11271106"/>
          <a:ext cx="154081" cy="188462"/>
        </a:xfrm>
        <a:prstGeom prst="ellipse">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150923</xdr:colOff>
      <xdr:row>41</xdr:row>
      <xdr:rowOff>0</xdr:rowOff>
    </xdr:from>
    <xdr:to>
      <xdr:col>47</xdr:col>
      <xdr:colOff>160448</xdr:colOff>
      <xdr:row>77</xdr:row>
      <xdr:rowOff>182096</xdr:rowOff>
    </xdr:to>
    <xdr:sp macro="" textlink="">
      <xdr:nvSpPr>
        <xdr:cNvPr id="132" name="Rectangle: Rounded Corners 131">
          <a:extLst>
            <a:ext uri="{FF2B5EF4-FFF2-40B4-BE49-F238E27FC236}">
              <a16:creationId xmlns:a16="http://schemas.microsoft.com/office/drawing/2014/main" id="{9383D9CB-B733-48E5-AA86-AFD27962D9F8}"/>
            </a:ext>
          </a:extLst>
        </xdr:cNvPr>
        <xdr:cNvSpPr/>
      </xdr:nvSpPr>
      <xdr:spPr>
        <a:xfrm>
          <a:off x="16083650" y="8875568"/>
          <a:ext cx="16634980" cy="7975278"/>
        </a:xfrm>
        <a:prstGeom prst="roundRect">
          <a:avLst>
            <a:gd name="adj" fmla="val 0"/>
          </a:avLst>
        </a:prstGeom>
        <a:solidFill>
          <a:srgbClr val="F8F8F8"/>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28</xdr:col>
      <xdr:colOff>635903</xdr:colOff>
      <xdr:row>41</xdr:row>
      <xdr:rowOff>96609</xdr:rowOff>
    </xdr:from>
    <xdr:to>
      <xdr:col>32</xdr:col>
      <xdr:colOff>419745</xdr:colOff>
      <xdr:row>44</xdr:row>
      <xdr:rowOff>177586</xdr:rowOff>
    </xdr:to>
    <xdr:sp macro="" textlink="">
      <xdr:nvSpPr>
        <xdr:cNvPr id="135" name="Rectangle: Rounded Corners 134">
          <a:extLst>
            <a:ext uri="{FF2B5EF4-FFF2-40B4-BE49-F238E27FC236}">
              <a16:creationId xmlns:a16="http://schemas.microsoft.com/office/drawing/2014/main" id="{69DA46BD-D047-456A-A764-3C442EC150D8}"/>
            </a:ext>
          </a:extLst>
        </xdr:cNvPr>
        <xdr:cNvSpPr/>
      </xdr:nvSpPr>
      <xdr:spPr>
        <a:xfrm>
          <a:off x="19621327" y="8701397"/>
          <a:ext cx="2496045" cy="71059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Average Time</a:t>
          </a:r>
          <a:r>
            <a:rPr lang="en-GB" sz="1400" baseline="0">
              <a:solidFill>
                <a:schemeClr val="tx1"/>
              </a:solidFill>
              <a:latin typeface="Times New Roman" panose="02020603050405020304" pitchFamily="18" charset="0"/>
              <a:cs typeface="Times New Roman" panose="02020603050405020304" pitchFamily="18" charset="0"/>
            </a:rPr>
            <a:t> Interval to Win</a:t>
          </a:r>
        </a:p>
        <a:p>
          <a:pPr algn="l"/>
          <a:r>
            <a:rPr lang="en-GB" sz="2000" b="1" baseline="0">
              <a:solidFill>
                <a:schemeClr val="tx1"/>
              </a:solidFill>
              <a:latin typeface="Times New Roman" panose="02020603050405020304" pitchFamily="18" charset="0"/>
              <a:cs typeface="Times New Roman" panose="02020603050405020304" pitchFamily="18" charset="0"/>
            </a:rPr>
            <a:t>51 days</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32</xdr:col>
      <xdr:colOff>505344</xdr:colOff>
      <xdr:row>41</xdr:row>
      <xdr:rowOff>122529</xdr:rowOff>
    </xdr:from>
    <xdr:to>
      <xdr:col>36</xdr:col>
      <xdr:colOff>435889</xdr:colOff>
      <xdr:row>44</xdr:row>
      <xdr:rowOff>129152</xdr:rowOff>
    </xdr:to>
    <xdr:sp macro="" textlink="">
      <xdr:nvSpPr>
        <xdr:cNvPr id="137" name="Rectangle: Rounded Corners 136">
          <a:extLst>
            <a:ext uri="{FF2B5EF4-FFF2-40B4-BE49-F238E27FC236}">
              <a16:creationId xmlns:a16="http://schemas.microsoft.com/office/drawing/2014/main" id="{844B9CE2-0176-40C1-9BA2-B9BA18F4223F}"/>
            </a:ext>
          </a:extLst>
        </xdr:cNvPr>
        <xdr:cNvSpPr/>
      </xdr:nvSpPr>
      <xdr:spPr>
        <a:xfrm>
          <a:off x="22202971" y="8727317"/>
          <a:ext cx="2642749" cy="636242"/>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Average</a:t>
          </a:r>
          <a:r>
            <a:rPr lang="en-GB" sz="1400" baseline="0">
              <a:solidFill>
                <a:schemeClr val="tx1"/>
              </a:solidFill>
              <a:latin typeface="Times New Roman" panose="02020603050405020304" pitchFamily="18" charset="0"/>
              <a:cs typeface="Times New Roman" panose="02020603050405020304" pitchFamily="18" charset="0"/>
            </a:rPr>
            <a:t> Time Interval to Lose</a:t>
          </a:r>
        </a:p>
        <a:p>
          <a:pPr algn="l"/>
          <a:r>
            <a:rPr lang="en-GB" sz="2000" b="1" baseline="0">
              <a:solidFill>
                <a:schemeClr val="tx1"/>
              </a:solidFill>
              <a:latin typeface="Times New Roman" panose="02020603050405020304" pitchFamily="18" charset="0"/>
              <a:cs typeface="Times New Roman" panose="02020603050405020304" pitchFamily="18" charset="0"/>
            </a:rPr>
            <a:t>41days</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36</xdr:col>
      <xdr:colOff>542686</xdr:colOff>
      <xdr:row>41</xdr:row>
      <xdr:rowOff>114623</xdr:rowOff>
    </xdr:from>
    <xdr:to>
      <xdr:col>40</xdr:col>
      <xdr:colOff>177585</xdr:colOff>
      <xdr:row>44</xdr:row>
      <xdr:rowOff>77850</xdr:rowOff>
    </xdr:to>
    <xdr:sp macro="" textlink="">
      <xdr:nvSpPr>
        <xdr:cNvPr id="138" name="Rectangle: Rounded Corners 137">
          <a:extLst>
            <a:ext uri="{FF2B5EF4-FFF2-40B4-BE49-F238E27FC236}">
              <a16:creationId xmlns:a16="http://schemas.microsoft.com/office/drawing/2014/main" id="{ED48FA42-7C73-4F4D-90BA-CC1CDAD634CF}"/>
            </a:ext>
          </a:extLst>
        </xdr:cNvPr>
        <xdr:cNvSpPr/>
      </xdr:nvSpPr>
      <xdr:spPr>
        <a:xfrm>
          <a:off x="24952517" y="8719411"/>
          <a:ext cx="2347102" cy="59284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0">
              <a:solidFill>
                <a:schemeClr val="tx1"/>
              </a:solidFill>
              <a:latin typeface="Times New Roman" panose="02020603050405020304" pitchFamily="18" charset="0"/>
              <a:cs typeface="Times New Roman" panose="02020603050405020304" pitchFamily="18" charset="0"/>
            </a:rPr>
            <a:t>% Conversion Rate</a:t>
          </a:r>
        </a:p>
        <a:p>
          <a:pPr algn="l"/>
          <a:r>
            <a:rPr lang="en-GB" sz="2000" b="1">
              <a:solidFill>
                <a:schemeClr val="tx1"/>
              </a:solidFill>
              <a:latin typeface="Times New Roman" panose="02020603050405020304" pitchFamily="18" charset="0"/>
              <a:cs typeface="Times New Roman" panose="02020603050405020304" pitchFamily="18" charset="0"/>
            </a:rPr>
            <a:t>5.57</a:t>
          </a:r>
        </a:p>
        <a:p>
          <a:pPr algn="l"/>
          <a:endParaRPr lang="en-GB" sz="20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23</xdr:col>
      <xdr:colOff>0</xdr:colOff>
      <xdr:row>41</xdr:row>
      <xdr:rowOff>2</xdr:rowOff>
    </xdr:from>
    <xdr:to>
      <xdr:col>26</xdr:col>
      <xdr:colOff>48391</xdr:colOff>
      <xdr:row>77</xdr:row>
      <xdr:rowOff>202471</xdr:rowOff>
    </xdr:to>
    <xdr:sp macro="" textlink="">
      <xdr:nvSpPr>
        <xdr:cNvPr id="139" name="Rectangle: Rounded Corners 138">
          <a:extLst>
            <a:ext uri="{FF2B5EF4-FFF2-40B4-BE49-F238E27FC236}">
              <a16:creationId xmlns:a16="http://schemas.microsoft.com/office/drawing/2014/main" id="{D278AA3C-43FC-45A6-8404-D4EE1DAFCD3D}"/>
            </a:ext>
          </a:extLst>
        </xdr:cNvPr>
        <xdr:cNvSpPr/>
      </xdr:nvSpPr>
      <xdr:spPr>
        <a:xfrm>
          <a:off x="15932727" y="8875570"/>
          <a:ext cx="2126573" cy="7995651"/>
        </a:xfrm>
        <a:prstGeom prst="roundRect">
          <a:avLst>
            <a:gd name="adj" fmla="val 0"/>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800" b="1">
              <a:solidFill>
                <a:schemeClr val="tx1"/>
              </a:solidFill>
              <a:latin typeface="Times New Roman" panose="02020603050405020304" pitchFamily="18" charset="0"/>
              <a:cs typeface="Times New Roman" panose="02020603050405020304" pitchFamily="18" charset="0"/>
            </a:rPr>
            <a:t>SALES</a:t>
          </a:r>
          <a:r>
            <a:rPr lang="en-GB" sz="1800" b="1" baseline="0">
              <a:solidFill>
                <a:schemeClr val="tx1"/>
              </a:solidFill>
              <a:latin typeface="Times New Roman" panose="02020603050405020304" pitchFamily="18" charset="0"/>
              <a:cs typeface="Times New Roman" panose="02020603050405020304" pitchFamily="18" charset="0"/>
            </a:rPr>
            <a:t> </a:t>
          </a:r>
          <a:r>
            <a:rPr lang="en-GB" sz="1800" b="1">
              <a:solidFill>
                <a:schemeClr val="tx1"/>
              </a:solidFill>
              <a:latin typeface="Times New Roman" panose="02020603050405020304" pitchFamily="18" charset="0"/>
              <a:cs typeface="Times New Roman" panose="02020603050405020304" pitchFamily="18" charset="0"/>
            </a:rPr>
            <a:t>OPPORTUNITY ANALYSIS</a:t>
          </a:r>
        </a:p>
      </xdr:txBody>
    </xdr:sp>
    <xdr:clientData/>
  </xdr:twoCellAnchor>
  <xdr:twoCellAnchor>
    <xdr:from>
      <xdr:col>40</xdr:col>
      <xdr:colOff>376926</xdr:colOff>
      <xdr:row>46</xdr:row>
      <xdr:rowOff>21647</xdr:rowOff>
    </xdr:from>
    <xdr:to>
      <xdr:col>46</xdr:col>
      <xdr:colOff>679996</xdr:colOff>
      <xdr:row>61</xdr:row>
      <xdr:rowOff>86590</xdr:rowOff>
    </xdr:to>
    <xdr:sp macro="" textlink="">
      <xdr:nvSpPr>
        <xdr:cNvPr id="140" name="Rectangle: Rounded Corners 139">
          <a:extLst>
            <a:ext uri="{FF2B5EF4-FFF2-40B4-BE49-F238E27FC236}">
              <a16:creationId xmlns:a16="http://schemas.microsoft.com/office/drawing/2014/main" id="{4081CCED-7B12-4FB1-94D9-5C4B8D4487FF}"/>
            </a:ext>
          </a:extLst>
        </xdr:cNvPr>
        <xdr:cNvSpPr/>
      </xdr:nvSpPr>
      <xdr:spPr>
        <a:xfrm>
          <a:off x="28086017" y="9979602"/>
          <a:ext cx="4459434" cy="3312102"/>
        </a:xfrm>
        <a:prstGeom prst="roundRect">
          <a:avLst>
            <a:gd name="adj" fmla="val 226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26</xdr:col>
      <xdr:colOff>146443</xdr:colOff>
      <xdr:row>45</xdr:row>
      <xdr:rowOff>68328</xdr:rowOff>
    </xdr:from>
    <xdr:to>
      <xdr:col>32</xdr:col>
      <xdr:colOff>685089</xdr:colOff>
      <xdr:row>61</xdr:row>
      <xdr:rowOff>182097</xdr:rowOff>
    </xdr:to>
    <xdr:sp macro="" textlink="">
      <xdr:nvSpPr>
        <xdr:cNvPr id="141" name="Rectangle: Rounded Corners 140">
          <a:extLst>
            <a:ext uri="{FF2B5EF4-FFF2-40B4-BE49-F238E27FC236}">
              <a16:creationId xmlns:a16="http://schemas.microsoft.com/office/drawing/2014/main" id="{007FB344-823E-4151-B48E-B56E1D0C4E4A}"/>
            </a:ext>
          </a:extLst>
        </xdr:cNvPr>
        <xdr:cNvSpPr/>
      </xdr:nvSpPr>
      <xdr:spPr>
        <a:xfrm>
          <a:off x="18157352" y="9809805"/>
          <a:ext cx="4695010" cy="3577406"/>
        </a:xfrm>
        <a:prstGeom prst="roundRect">
          <a:avLst>
            <a:gd name="adj" fmla="val 2632"/>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26</xdr:col>
      <xdr:colOff>233034</xdr:colOff>
      <xdr:row>62</xdr:row>
      <xdr:rowOff>91686</xdr:rowOff>
    </xdr:from>
    <xdr:to>
      <xdr:col>35</xdr:col>
      <xdr:colOff>52209</xdr:colOff>
      <xdr:row>77</xdr:row>
      <xdr:rowOff>105692</xdr:rowOff>
    </xdr:to>
    <xdr:sp macro="" textlink="">
      <xdr:nvSpPr>
        <xdr:cNvPr id="142" name="Rectangle: Rounded Corners 141">
          <a:extLst>
            <a:ext uri="{FF2B5EF4-FFF2-40B4-BE49-F238E27FC236}">
              <a16:creationId xmlns:a16="http://schemas.microsoft.com/office/drawing/2014/main" id="{EDAC061A-8530-4178-B3A2-4BFC8D710634}"/>
            </a:ext>
          </a:extLst>
        </xdr:cNvPr>
        <xdr:cNvSpPr/>
      </xdr:nvSpPr>
      <xdr:spPr>
        <a:xfrm>
          <a:off x="17862356" y="13103805"/>
          <a:ext cx="5921633" cy="3162099"/>
        </a:xfrm>
        <a:prstGeom prst="roundRect">
          <a:avLst>
            <a:gd name="adj" fmla="val 222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35</xdr:col>
      <xdr:colOff>138801</xdr:colOff>
      <xdr:row>62</xdr:row>
      <xdr:rowOff>70947</xdr:rowOff>
    </xdr:from>
    <xdr:to>
      <xdr:col>47</xdr:col>
      <xdr:colOff>30561</xdr:colOff>
      <xdr:row>77</xdr:row>
      <xdr:rowOff>112967</xdr:rowOff>
    </xdr:to>
    <xdr:sp macro="" textlink="">
      <xdr:nvSpPr>
        <xdr:cNvPr id="143" name="Rectangle: Rounded Corners 142">
          <a:extLst>
            <a:ext uri="{FF2B5EF4-FFF2-40B4-BE49-F238E27FC236}">
              <a16:creationId xmlns:a16="http://schemas.microsoft.com/office/drawing/2014/main" id="{02884E93-0117-44CB-89BE-CC02088CDCCA}"/>
            </a:ext>
          </a:extLst>
        </xdr:cNvPr>
        <xdr:cNvSpPr/>
      </xdr:nvSpPr>
      <xdr:spPr>
        <a:xfrm>
          <a:off x="23870581" y="13083066"/>
          <a:ext cx="8028370" cy="3190113"/>
        </a:xfrm>
        <a:prstGeom prst="roundRect">
          <a:avLst>
            <a:gd name="adj" fmla="val 2479"/>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33</xdr:col>
      <xdr:colOff>73809</xdr:colOff>
      <xdr:row>45</xdr:row>
      <xdr:rowOff>56030</xdr:rowOff>
    </xdr:from>
    <xdr:to>
      <xdr:col>40</xdr:col>
      <xdr:colOff>247039</xdr:colOff>
      <xdr:row>61</xdr:row>
      <xdr:rowOff>112060</xdr:rowOff>
    </xdr:to>
    <xdr:sp macro="" textlink="">
      <xdr:nvSpPr>
        <xdr:cNvPr id="144" name="Rectangle: Rounded Corners 143">
          <a:extLst>
            <a:ext uri="{FF2B5EF4-FFF2-40B4-BE49-F238E27FC236}">
              <a16:creationId xmlns:a16="http://schemas.microsoft.com/office/drawing/2014/main" id="{74D37F9F-A783-497D-99ED-BC3D0FEE46D0}"/>
            </a:ext>
          </a:extLst>
        </xdr:cNvPr>
        <xdr:cNvSpPr/>
      </xdr:nvSpPr>
      <xdr:spPr>
        <a:xfrm>
          <a:off x="22933809" y="9797507"/>
          <a:ext cx="5022321" cy="3519667"/>
        </a:xfrm>
        <a:prstGeom prst="roundRect">
          <a:avLst>
            <a:gd name="adj" fmla="val 1974"/>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23</xdr:col>
      <xdr:colOff>215487</xdr:colOff>
      <xdr:row>46</xdr:row>
      <xdr:rowOff>11871</xdr:rowOff>
    </xdr:from>
    <xdr:to>
      <xdr:col>25</xdr:col>
      <xdr:colOff>509641</xdr:colOff>
      <xdr:row>48</xdr:row>
      <xdr:rowOff>186326</xdr:rowOff>
    </xdr:to>
    <xdr:sp macro="" textlink="">
      <xdr:nvSpPr>
        <xdr:cNvPr id="147" name="Rectangle: Rounded Corners 146">
          <a:extLst>
            <a:ext uri="{FF2B5EF4-FFF2-40B4-BE49-F238E27FC236}">
              <a16:creationId xmlns:a16="http://schemas.microsoft.com/office/drawing/2014/main" id="{A989464F-1B3E-4FDF-BEA1-7EBFD0837191}"/>
            </a:ext>
          </a:extLst>
        </xdr:cNvPr>
        <xdr:cNvSpPr/>
      </xdr:nvSpPr>
      <xdr:spPr>
        <a:xfrm>
          <a:off x="15810656" y="9666024"/>
          <a:ext cx="1650256" cy="594200"/>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Customers</a:t>
          </a:r>
        </a:p>
      </xdr:txBody>
    </xdr:sp>
    <xdr:clientData/>
  </xdr:twoCellAnchor>
  <xdr:twoCellAnchor>
    <xdr:from>
      <xdr:col>23</xdr:col>
      <xdr:colOff>231630</xdr:colOff>
      <xdr:row>49</xdr:row>
      <xdr:rowOff>140074</xdr:rowOff>
    </xdr:from>
    <xdr:to>
      <xdr:col>25</xdr:col>
      <xdr:colOff>525784</xdr:colOff>
      <xdr:row>52</xdr:row>
      <xdr:rowOff>98052</xdr:rowOff>
    </xdr:to>
    <xdr:sp macro="" textlink="">
      <xdr:nvSpPr>
        <xdr:cNvPr id="148" name="Rectangle: Rounded Corners 147">
          <a:extLst>
            <a:ext uri="{FF2B5EF4-FFF2-40B4-BE49-F238E27FC236}">
              <a16:creationId xmlns:a16="http://schemas.microsoft.com/office/drawing/2014/main" id="{D432ECD6-CEE0-4A0D-BB8C-B9514FB81349}"/>
            </a:ext>
          </a:extLst>
        </xdr:cNvPr>
        <xdr:cNvSpPr/>
      </xdr:nvSpPr>
      <xdr:spPr>
        <a:xfrm>
          <a:off x="15826799" y="10423845"/>
          <a:ext cx="1650256" cy="587597"/>
        </a:xfrm>
        <a:prstGeom prst="roundRect">
          <a:avLst/>
        </a:prstGeom>
        <a:solidFill>
          <a:sysClr val="window" lastClr="FFFFFF"/>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Products</a:t>
          </a:r>
        </a:p>
      </xdr:txBody>
    </xdr:sp>
    <xdr:clientData/>
  </xdr:twoCellAnchor>
  <xdr:twoCellAnchor>
    <xdr:from>
      <xdr:col>23</xdr:col>
      <xdr:colOff>282199</xdr:colOff>
      <xdr:row>53</xdr:row>
      <xdr:rowOff>37750</xdr:rowOff>
    </xdr:from>
    <xdr:to>
      <xdr:col>25</xdr:col>
      <xdr:colOff>576353</xdr:colOff>
      <xdr:row>55</xdr:row>
      <xdr:rowOff>205600</xdr:rowOff>
    </xdr:to>
    <xdr:sp macro="" textlink="">
      <xdr:nvSpPr>
        <xdr:cNvPr id="149" name="Rectangle: Rounded Corners 148">
          <a:extLst>
            <a:ext uri="{FF2B5EF4-FFF2-40B4-BE49-F238E27FC236}">
              <a16:creationId xmlns:a16="http://schemas.microsoft.com/office/drawing/2014/main" id="{CD2C10F9-E4C2-4222-A265-8712E5F59E90}"/>
            </a:ext>
          </a:extLst>
        </xdr:cNvPr>
        <xdr:cNvSpPr/>
      </xdr:nvSpPr>
      <xdr:spPr>
        <a:xfrm>
          <a:off x="15877368" y="11161013"/>
          <a:ext cx="1650256" cy="587595"/>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Sales</a:t>
          </a:r>
          <a:r>
            <a:rPr lang="en-GB" sz="1600" baseline="0">
              <a:solidFill>
                <a:schemeClr val="tx1"/>
              </a:solidFill>
              <a:latin typeface="Times New Roman" panose="02020603050405020304" pitchFamily="18" charset="0"/>
              <a:cs typeface="Times New Roman" panose="02020603050405020304" pitchFamily="18" charset="0"/>
            </a:rPr>
            <a:t> Agents</a:t>
          </a:r>
          <a:endParaRPr lang="en-GB" sz="16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23</xdr:col>
      <xdr:colOff>249911</xdr:colOff>
      <xdr:row>57</xdr:row>
      <xdr:rowOff>0</xdr:rowOff>
    </xdr:from>
    <xdr:to>
      <xdr:col>25</xdr:col>
      <xdr:colOff>544065</xdr:colOff>
      <xdr:row>59</xdr:row>
      <xdr:rowOff>168088</xdr:rowOff>
    </xdr:to>
    <xdr:sp macro="" textlink="">
      <xdr:nvSpPr>
        <xdr:cNvPr id="150" name="Rectangle: Rounded Corners 149">
          <a:extLst>
            <a:ext uri="{FF2B5EF4-FFF2-40B4-BE49-F238E27FC236}">
              <a16:creationId xmlns:a16="http://schemas.microsoft.com/office/drawing/2014/main" id="{171BD3D6-43A4-4034-8A86-832D5203657E}"/>
            </a:ext>
          </a:extLst>
        </xdr:cNvPr>
        <xdr:cNvSpPr/>
      </xdr:nvSpPr>
      <xdr:spPr>
        <a:xfrm>
          <a:off x="15845080" y="11962754"/>
          <a:ext cx="1650256" cy="587834"/>
        </a:xfrm>
        <a:prstGeom prst="roundRect">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Opportunity</a:t>
          </a:r>
        </a:p>
      </xdr:txBody>
    </xdr:sp>
    <xdr:clientData/>
  </xdr:twoCellAnchor>
  <xdr:twoCellAnchor>
    <xdr:from>
      <xdr:col>26</xdr:col>
      <xdr:colOff>168154</xdr:colOff>
      <xdr:row>41</xdr:row>
      <xdr:rowOff>102324</xdr:rowOff>
    </xdr:from>
    <xdr:to>
      <xdr:col>28</xdr:col>
      <xdr:colOff>462914</xdr:colOff>
      <xdr:row>44</xdr:row>
      <xdr:rowOff>65551</xdr:rowOff>
    </xdr:to>
    <xdr:sp macro="" textlink="">
      <xdr:nvSpPr>
        <xdr:cNvPr id="151" name="Rectangle: Rounded Corners 150">
          <a:extLst>
            <a:ext uri="{FF2B5EF4-FFF2-40B4-BE49-F238E27FC236}">
              <a16:creationId xmlns:a16="http://schemas.microsoft.com/office/drawing/2014/main" id="{30CFB1CB-5076-4DD8-9C13-8499F985DCF7}"/>
            </a:ext>
          </a:extLst>
        </xdr:cNvPr>
        <xdr:cNvSpPr/>
      </xdr:nvSpPr>
      <xdr:spPr>
        <a:xfrm>
          <a:off x="17797476" y="8707112"/>
          <a:ext cx="1650862" cy="59284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Opportunities</a:t>
          </a:r>
        </a:p>
        <a:p>
          <a:pPr algn="l"/>
          <a:r>
            <a:rPr lang="en-GB" sz="2000" b="1">
              <a:solidFill>
                <a:schemeClr val="tx1"/>
              </a:solidFill>
              <a:latin typeface="Times New Roman" panose="02020603050405020304" pitchFamily="18" charset="0"/>
              <a:cs typeface="Times New Roman" panose="02020603050405020304" pitchFamily="18" charset="0"/>
            </a:rPr>
            <a:t>8800</a:t>
          </a:r>
        </a:p>
      </xdr:txBody>
    </xdr:sp>
    <xdr:clientData/>
  </xdr:twoCellAnchor>
  <xdr:twoCellAnchor>
    <xdr:from>
      <xdr:col>25</xdr:col>
      <xdr:colOff>345006</xdr:colOff>
      <xdr:row>57</xdr:row>
      <xdr:rowOff>75130</xdr:rowOff>
    </xdr:from>
    <xdr:to>
      <xdr:col>25</xdr:col>
      <xdr:colOff>499087</xdr:colOff>
      <xdr:row>58</xdr:row>
      <xdr:rowOff>47115</xdr:rowOff>
    </xdr:to>
    <xdr:sp macro="" textlink="">
      <xdr:nvSpPr>
        <xdr:cNvPr id="155" name="Oval 154">
          <a:extLst>
            <a:ext uri="{FF2B5EF4-FFF2-40B4-BE49-F238E27FC236}">
              <a16:creationId xmlns:a16="http://schemas.microsoft.com/office/drawing/2014/main" id="{C1995CED-C8DE-4327-A8B5-0174EF4450C0}"/>
            </a:ext>
          </a:extLst>
        </xdr:cNvPr>
        <xdr:cNvSpPr/>
      </xdr:nvSpPr>
      <xdr:spPr>
        <a:xfrm>
          <a:off x="17296277" y="12037884"/>
          <a:ext cx="154081" cy="181858"/>
        </a:xfrm>
        <a:prstGeom prst="ellipse">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40</xdr:col>
      <xdr:colOff>278227</xdr:colOff>
      <xdr:row>41</xdr:row>
      <xdr:rowOff>102736</xdr:rowOff>
    </xdr:from>
    <xdr:to>
      <xdr:col>43</xdr:col>
      <xdr:colOff>273132</xdr:colOff>
      <xdr:row>44</xdr:row>
      <xdr:rowOff>113009</xdr:rowOff>
    </xdr:to>
    <xdr:sp macro="" textlink="">
      <xdr:nvSpPr>
        <xdr:cNvPr id="162" name="Rectangle: Rounded Corners 161">
          <a:extLst>
            <a:ext uri="{FF2B5EF4-FFF2-40B4-BE49-F238E27FC236}">
              <a16:creationId xmlns:a16="http://schemas.microsoft.com/office/drawing/2014/main" id="{8626F11B-0C18-4C03-B13A-2B3350D5AC7C}"/>
            </a:ext>
          </a:extLst>
        </xdr:cNvPr>
        <xdr:cNvSpPr/>
      </xdr:nvSpPr>
      <xdr:spPr>
        <a:xfrm>
          <a:off x="27400261" y="8707524"/>
          <a:ext cx="2029057" cy="639892"/>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0">
              <a:solidFill>
                <a:schemeClr val="tx1"/>
              </a:solidFill>
              <a:latin typeface="Times New Roman" panose="02020603050405020304" pitchFamily="18" charset="0"/>
              <a:cs typeface="Times New Roman" panose="02020603050405020304" pitchFamily="18" charset="0"/>
            </a:rPr>
            <a:t>% Win Rate</a:t>
          </a:r>
        </a:p>
        <a:p>
          <a:pPr algn="l"/>
          <a:r>
            <a:rPr lang="en-GB" sz="2000" b="1">
              <a:solidFill>
                <a:schemeClr val="tx1"/>
              </a:solidFill>
              <a:latin typeface="Times New Roman" panose="02020603050405020304" pitchFamily="18" charset="0"/>
              <a:cs typeface="Times New Roman" panose="02020603050405020304" pitchFamily="18" charset="0"/>
            </a:rPr>
            <a:t>14.61</a:t>
          </a:r>
        </a:p>
      </xdr:txBody>
    </xdr:sp>
    <xdr:clientData/>
  </xdr:twoCellAnchor>
  <xdr:twoCellAnchor>
    <xdr:from>
      <xdr:col>15</xdr:col>
      <xdr:colOff>239592</xdr:colOff>
      <xdr:row>41</xdr:row>
      <xdr:rowOff>107201</xdr:rowOff>
    </xdr:from>
    <xdr:to>
      <xdr:col>18</xdr:col>
      <xdr:colOff>629619</xdr:colOff>
      <xdr:row>44</xdr:row>
      <xdr:rowOff>102512</xdr:rowOff>
    </xdr:to>
    <xdr:sp macro="" textlink="">
      <xdr:nvSpPr>
        <xdr:cNvPr id="145" name="Rectangle: Rounded Corners 144">
          <a:extLst>
            <a:ext uri="{FF2B5EF4-FFF2-40B4-BE49-F238E27FC236}">
              <a16:creationId xmlns:a16="http://schemas.microsoft.com/office/drawing/2014/main" id="{6EBE7464-A018-4404-8545-824EFE0A0B9F}"/>
            </a:ext>
          </a:extLst>
        </xdr:cNvPr>
        <xdr:cNvSpPr/>
      </xdr:nvSpPr>
      <xdr:spPr>
        <a:xfrm>
          <a:off x="10410355" y="8711989"/>
          <a:ext cx="2424179" cy="62493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Highest Revenue </a:t>
          </a:r>
        </a:p>
        <a:p>
          <a:pPr algn="l"/>
          <a:r>
            <a:rPr lang="en-GB" sz="1400" b="1" baseline="0">
              <a:solidFill>
                <a:schemeClr val="tx1"/>
              </a:solidFill>
              <a:latin typeface="Times New Roman" panose="02020603050405020304" pitchFamily="18" charset="0"/>
              <a:cs typeface="Times New Roman" panose="02020603050405020304" pitchFamily="18" charset="0"/>
            </a:rPr>
            <a:t>Darcel Schlecht - $ 1.15M</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43</xdr:col>
      <xdr:colOff>423904</xdr:colOff>
      <xdr:row>41</xdr:row>
      <xdr:rowOff>109339</xdr:rowOff>
    </xdr:from>
    <xdr:to>
      <xdr:col>46</xdr:col>
      <xdr:colOff>418808</xdr:colOff>
      <xdr:row>44</xdr:row>
      <xdr:rowOff>119612</xdr:rowOff>
    </xdr:to>
    <xdr:sp macro="" textlink="">
      <xdr:nvSpPr>
        <xdr:cNvPr id="174" name="Rectangle: Rounded Corners 173">
          <a:extLst>
            <a:ext uri="{FF2B5EF4-FFF2-40B4-BE49-F238E27FC236}">
              <a16:creationId xmlns:a16="http://schemas.microsoft.com/office/drawing/2014/main" id="{C13E8686-2AE7-42C9-8EBD-441A73FFC5E8}"/>
            </a:ext>
          </a:extLst>
        </xdr:cNvPr>
        <xdr:cNvSpPr/>
      </xdr:nvSpPr>
      <xdr:spPr>
        <a:xfrm>
          <a:off x="29580090" y="8714127"/>
          <a:ext cx="2029057" cy="639892"/>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0">
              <a:solidFill>
                <a:schemeClr val="tx1"/>
              </a:solidFill>
              <a:latin typeface="Times New Roman" panose="02020603050405020304" pitchFamily="18" charset="0"/>
              <a:cs typeface="Times New Roman" panose="02020603050405020304" pitchFamily="18" charset="0"/>
            </a:rPr>
            <a:t>% Loss Rate</a:t>
          </a:r>
        </a:p>
        <a:p>
          <a:pPr algn="l"/>
          <a:r>
            <a:rPr lang="en-GB" sz="2000" b="1">
              <a:solidFill>
                <a:schemeClr val="tx1"/>
              </a:solidFill>
              <a:latin typeface="Times New Roman" panose="02020603050405020304" pitchFamily="18" charset="0"/>
              <a:cs typeface="Times New Roman" panose="02020603050405020304" pitchFamily="18" charset="0"/>
            </a:rPr>
            <a:t>8.42</a:t>
          </a:r>
        </a:p>
      </xdr:txBody>
    </xdr:sp>
    <xdr:clientData/>
  </xdr:twoCellAnchor>
  <xdr:twoCellAnchor>
    <xdr:from>
      <xdr:col>26</xdr:col>
      <xdr:colOff>334302</xdr:colOff>
      <xdr:row>62</xdr:row>
      <xdr:rowOff>145296</xdr:rowOff>
    </xdr:from>
    <xdr:to>
      <xdr:col>34</xdr:col>
      <xdr:colOff>645763</xdr:colOff>
      <xdr:row>77</xdr:row>
      <xdr:rowOff>32288</xdr:rowOff>
    </xdr:to>
    <xdr:graphicFrame macro="">
      <xdr:nvGraphicFramePr>
        <xdr:cNvPr id="175" name="Chart 174">
          <a:extLst>
            <a:ext uri="{FF2B5EF4-FFF2-40B4-BE49-F238E27FC236}">
              <a16:creationId xmlns:a16="http://schemas.microsoft.com/office/drawing/2014/main" id="{3DD2A2CC-60AF-42B2-833C-CBA6EF8E2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290592</xdr:colOff>
      <xdr:row>45</xdr:row>
      <xdr:rowOff>129152</xdr:rowOff>
    </xdr:from>
    <xdr:to>
      <xdr:col>32</xdr:col>
      <xdr:colOff>629618</xdr:colOff>
      <xdr:row>61</xdr:row>
      <xdr:rowOff>129152</xdr:rowOff>
    </xdr:to>
    <xdr:graphicFrame macro="">
      <xdr:nvGraphicFramePr>
        <xdr:cNvPr id="176" name="Chart 175">
          <a:extLst>
            <a:ext uri="{FF2B5EF4-FFF2-40B4-BE49-F238E27FC236}">
              <a16:creationId xmlns:a16="http://schemas.microsoft.com/office/drawing/2014/main" id="{0961DABD-BCE7-4132-90E2-8D75F4D58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435890</xdr:colOff>
      <xdr:row>46</xdr:row>
      <xdr:rowOff>80720</xdr:rowOff>
    </xdr:from>
    <xdr:to>
      <xdr:col>46</xdr:col>
      <xdr:colOff>613475</xdr:colOff>
      <xdr:row>61</xdr:row>
      <xdr:rowOff>0</xdr:rowOff>
    </xdr:to>
    <xdr:graphicFrame macro="">
      <xdr:nvGraphicFramePr>
        <xdr:cNvPr id="177" name="Chart 176">
          <a:extLst>
            <a:ext uri="{FF2B5EF4-FFF2-40B4-BE49-F238E27FC236}">
              <a16:creationId xmlns:a16="http://schemas.microsoft.com/office/drawing/2014/main" id="{861F03F2-D545-4648-AFA3-A7C347249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33</xdr:col>
      <xdr:colOff>186817</xdr:colOff>
      <xdr:row>45</xdr:row>
      <xdr:rowOff>78779</xdr:rowOff>
    </xdr:from>
    <xdr:to>
      <xdr:col>40</xdr:col>
      <xdr:colOff>209872</xdr:colOff>
      <xdr:row>61</xdr:row>
      <xdr:rowOff>48433</xdr:rowOff>
    </xdr:to>
    <xdr:graphicFrame macro="">
      <xdr:nvGraphicFramePr>
        <xdr:cNvPr id="178" name="Chart 177">
          <a:extLst>
            <a:ext uri="{FF2B5EF4-FFF2-40B4-BE49-F238E27FC236}">
              <a16:creationId xmlns:a16="http://schemas.microsoft.com/office/drawing/2014/main" id="{6CCFFFC6-7F0A-4DC9-A619-35AD09E71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35</xdr:col>
      <xdr:colOff>242160</xdr:colOff>
      <xdr:row>62</xdr:row>
      <xdr:rowOff>193728</xdr:rowOff>
    </xdr:from>
    <xdr:to>
      <xdr:col>46</xdr:col>
      <xdr:colOff>661906</xdr:colOff>
      <xdr:row>77</xdr:row>
      <xdr:rowOff>32289</xdr:rowOff>
    </xdr:to>
    <xdr:graphicFrame macro="">
      <xdr:nvGraphicFramePr>
        <xdr:cNvPr id="180" name="Chart 179">
          <a:extLst>
            <a:ext uri="{FF2B5EF4-FFF2-40B4-BE49-F238E27FC236}">
              <a16:creationId xmlns:a16="http://schemas.microsoft.com/office/drawing/2014/main" id="{B5425EB0-17B2-4718-88CE-3CC66E024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69023</xdr:colOff>
      <xdr:row>45</xdr:row>
      <xdr:rowOff>193260</xdr:rowOff>
    </xdr:from>
    <xdr:to>
      <xdr:col>9</xdr:col>
      <xdr:colOff>635000</xdr:colOff>
      <xdr:row>61</xdr:row>
      <xdr:rowOff>110434</xdr:rowOff>
    </xdr:to>
    <xdr:graphicFrame macro="">
      <xdr:nvGraphicFramePr>
        <xdr:cNvPr id="106" name="Chart 105">
          <a:extLst>
            <a:ext uri="{FF2B5EF4-FFF2-40B4-BE49-F238E27FC236}">
              <a16:creationId xmlns:a16="http://schemas.microsoft.com/office/drawing/2014/main" id="{E0F9C3E9-3C24-4997-8F08-FD1F58730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510761</xdr:colOff>
      <xdr:row>45</xdr:row>
      <xdr:rowOff>110435</xdr:rowOff>
    </xdr:from>
    <xdr:to>
      <xdr:col>21</xdr:col>
      <xdr:colOff>607393</xdr:colOff>
      <xdr:row>61</xdr:row>
      <xdr:rowOff>138044</xdr:rowOff>
    </xdr:to>
    <xdr:graphicFrame macro="">
      <xdr:nvGraphicFramePr>
        <xdr:cNvPr id="113" name="Chart 112">
          <a:extLst>
            <a:ext uri="{FF2B5EF4-FFF2-40B4-BE49-F238E27FC236}">
              <a16:creationId xmlns:a16="http://schemas.microsoft.com/office/drawing/2014/main" id="{C8461268-7795-4E05-958D-F7D0301BE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xdr:col>
      <xdr:colOff>51252</xdr:colOff>
      <xdr:row>62</xdr:row>
      <xdr:rowOff>129221</xdr:rowOff>
    </xdr:from>
    <xdr:to>
      <xdr:col>9</xdr:col>
      <xdr:colOff>593587</xdr:colOff>
      <xdr:row>77</xdr:row>
      <xdr:rowOff>27607</xdr:rowOff>
    </xdr:to>
    <xdr:graphicFrame macro="">
      <xdr:nvGraphicFramePr>
        <xdr:cNvPr id="115" name="Chart 114">
          <a:extLst>
            <a:ext uri="{FF2B5EF4-FFF2-40B4-BE49-F238E27FC236}">
              <a16:creationId xmlns:a16="http://schemas.microsoft.com/office/drawing/2014/main" id="{80C63C53-86A8-421A-B44D-4D7BA77C5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xdr:col>
      <xdr:colOff>165652</xdr:colOff>
      <xdr:row>62</xdr:row>
      <xdr:rowOff>138045</xdr:rowOff>
    </xdr:from>
    <xdr:to>
      <xdr:col>15</xdr:col>
      <xdr:colOff>607391</xdr:colOff>
      <xdr:row>77</xdr:row>
      <xdr:rowOff>27608</xdr:rowOff>
    </xdr:to>
    <xdr:graphicFrame macro="">
      <xdr:nvGraphicFramePr>
        <xdr:cNvPr id="121" name="Chart 120">
          <a:extLst>
            <a:ext uri="{FF2B5EF4-FFF2-40B4-BE49-F238E27FC236}">
              <a16:creationId xmlns:a16="http://schemas.microsoft.com/office/drawing/2014/main" id="{83008245-D2A2-4F34-A6E2-BFA23EA9B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56160</xdr:colOff>
      <xdr:row>45</xdr:row>
      <xdr:rowOff>123812</xdr:rowOff>
    </xdr:from>
    <xdr:to>
      <xdr:col>15</xdr:col>
      <xdr:colOff>331304</xdr:colOff>
      <xdr:row>61</xdr:row>
      <xdr:rowOff>179457</xdr:rowOff>
    </xdr:to>
    <xdr:sp macro="" textlink="">
      <xdr:nvSpPr>
        <xdr:cNvPr id="122" name="Rectangle: Rounded Corners 121">
          <a:extLst>
            <a:ext uri="{FF2B5EF4-FFF2-40B4-BE49-F238E27FC236}">
              <a16:creationId xmlns:a16="http://schemas.microsoft.com/office/drawing/2014/main" id="{D8ACEE26-854C-4296-9AB4-8A35706A93CB}"/>
            </a:ext>
          </a:extLst>
        </xdr:cNvPr>
        <xdr:cNvSpPr/>
      </xdr:nvSpPr>
      <xdr:spPr>
        <a:xfrm>
          <a:off x="6958334" y="9441747"/>
          <a:ext cx="3726231" cy="3368688"/>
        </a:xfrm>
        <a:prstGeom prst="roundRect">
          <a:avLst>
            <a:gd name="adj" fmla="val 1523"/>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151849</xdr:colOff>
      <xdr:row>45</xdr:row>
      <xdr:rowOff>179456</xdr:rowOff>
    </xdr:from>
    <xdr:to>
      <xdr:col>15</xdr:col>
      <xdr:colOff>220870</xdr:colOff>
      <xdr:row>61</xdr:row>
      <xdr:rowOff>124239</xdr:rowOff>
    </xdr:to>
    <xdr:graphicFrame macro="">
      <xdr:nvGraphicFramePr>
        <xdr:cNvPr id="123" name="Chart 122">
          <a:extLst>
            <a:ext uri="{FF2B5EF4-FFF2-40B4-BE49-F238E27FC236}">
              <a16:creationId xmlns:a16="http://schemas.microsoft.com/office/drawing/2014/main" id="{66553186-D06F-4DDC-892B-E10E3B3820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16</xdr:col>
      <xdr:colOff>82825</xdr:colOff>
      <xdr:row>62</xdr:row>
      <xdr:rowOff>179458</xdr:rowOff>
    </xdr:from>
    <xdr:to>
      <xdr:col>22</xdr:col>
      <xdr:colOff>0</xdr:colOff>
      <xdr:row>77</xdr:row>
      <xdr:rowOff>27609</xdr:rowOff>
    </xdr:to>
    <xdr:graphicFrame macro="">
      <xdr:nvGraphicFramePr>
        <xdr:cNvPr id="124" name="Chart 123">
          <a:extLst>
            <a:ext uri="{FF2B5EF4-FFF2-40B4-BE49-F238E27FC236}">
              <a16:creationId xmlns:a16="http://schemas.microsoft.com/office/drawing/2014/main" id="{468E7370-2C11-40CB-8356-025A31039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346051</xdr:colOff>
      <xdr:row>61</xdr:row>
      <xdr:rowOff>192838</xdr:rowOff>
    </xdr:from>
    <xdr:to>
      <xdr:col>3</xdr:col>
      <xdr:colOff>153644</xdr:colOff>
      <xdr:row>67</xdr:row>
      <xdr:rowOff>151847</xdr:rowOff>
    </xdr:to>
    <mc:AlternateContent xmlns:mc="http://schemas.openxmlformats.org/markup-compatibility/2006" xmlns:a14="http://schemas.microsoft.com/office/drawing/2010/main">
      <mc:Choice Requires="a14">
        <xdr:graphicFrame macro="">
          <xdr:nvGraphicFramePr>
            <xdr:cNvPr id="125" name="regional_office 5">
              <a:extLst>
                <a:ext uri="{FF2B5EF4-FFF2-40B4-BE49-F238E27FC236}">
                  <a16:creationId xmlns:a16="http://schemas.microsoft.com/office/drawing/2014/main" id="{096E9E41-9B1F-444B-A7AB-9D6F6041AD07}"/>
                </a:ext>
              </a:extLst>
            </xdr:cNvPr>
            <xdr:cNvGraphicFramePr/>
          </xdr:nvGraphicFramePr>
          <xdr:xfrm>
            <a:off x="0" y="0"/>
            <a:ext cx="0" cy="0"/>
          </xdr:xfrm>
          <a:graphic>
            <a:graphicData uri="http://schemas.microsoft.com/office/drawing/2010/slicer">
              <sle:slicer xmlns:sle="http://schemas.microsoft.com/office/drawing/2010/slicer" name="regional_office 5"/>
            </a:graphicData>
          </a:graphic>
        </xdr:graphicFrame>
      </mc:Choice>
      <mc:Fallback xmlns="">
        <xdr:sp macro="" textlink="">
          <xdr:nvSpPr>
            <xdr:cNvPr id="0" name=""/>
            <xdr:cNvSpPr>
              <a:spLocks noTextEdit="1"/>
            </xdr:cNvSpPr>
          </xdr:nvSpPr>
          <xdr:spPr>
            <a:xfrm>
              <a:off x="1031851" y="12975388"/>
              <a:ext cx="1179193" cy="12163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34380</xdr:colOff>
      <xdr:row>1</xdr:row>
      <xdr:rowOff>14006</xdr:rowOff>
    </xdr:from>
    <xdr:to>
      <xdr:col>22</xdr:col>
      <xdr:colOff>188461</xdr:colOff>
      <xdr:row>37</xdr:row>
      <xdr:rowOff>196102</xdr:rowOff>
    </xdr:to>
    <xdr:sp macro="" textlink="">
      <xdr:nvSpPr>
        <xdr:cNvPr id="2" name="Rectangle: Rounded Corners 1">
          <a:extLst>
            <a:ext uri="{FF2B5EF4-FFF2-40B4-BE49-F238E27FC236}">
              <a16:creationId xmlns:a16="http://schemas.microsoft.com/office/drawing/2014/main" id="{3913AFB4-BD96-4115-9A5B-C4320F57F37F}"/>
            </a:ext>
          </a:extLst>
        </xdr:cNvPr>
        <xdr:cNvSpPr/>
      </xdr:nvSpPr>
      <xdr:spPr>
        <a:xfrm>
          <a:off x="720180" y="223556"/>
          <a:ext cx="14555881" cy="7725896"/>
        </a:xfrm>
        <a:prstGeom prst="roundRect">
          <a:avLst>
            <a:gd name="adj" fmla="val 0"/>
          </a:avLst>
        </a:prstGeom>
        <a:solidFill>
          <a:srgbClr val="F8F8F8"/>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89055</xdr:colOff>
      <xdr:row>1</xdr:row>
      <xdr:rowOff>78530</xdr:rowOff>
    </xdr:from>
    <xdr:to>
      <xdr:col>13</xdr:col>
      <xdr:colOff>538086</xdr:colOff>
      <xdr:row>4</xdr:row>
      <xdr:rowOff>73841</xdr:rowOff>
    </xdr:to>
    <xdr:sp macro="" textlink="">
      <xdr:nvSpPr>
        <xdr:cNvPr id="3" name="Rectangle: Rounded Corners 2">
          <a:extLst>
            <a:ext uri="{FF2B5EF4-FFF2-40B4-BE49-F238E27FC236}">
              <a16:creationId xmlns:a16="http://schemas.microsoft.com/office/drawing/2014/main" id="{05B20FE0-15F8-4BDC-9B48-51FAB8CDF597}"/>
            </a:ext>
          </a:extLst>
        </xdr:cNvPr>
        <xdr:cNvSpPr/>
      </xdr:nvSpPr>
      <xdr:spPr>
        <a:xfrm>
          <a:off x="7632855" y="288080"/>
          <a:ext cx="1820631" cy="623961"/>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Net Profit</a:t>
          </a:r>
        </a:p>
        <a:p>
          <a:pPr algn="l"/>
          <a:r>
            <a:rPr lang="en-GB" sz="2000" b="1">
              <a:solidFill>
                <a:schemeClr val="tx1"/>
              </a:solidFill>
              <a:latin typeface="Times New Roman" panose="02020603050405020304" pitchFamily="18" charset="0"/>
              <a:cs typeface="Times New Roman" panose="02020603050405020304" pitchFamily="18" charset="0"/>
            </a:rPr>
            <a:t>-$18538</a:t>
          </a:r>
        </a:p>
      </xdr:txBody>
    </xdr:sp>
    <xdr:clientData/>
  </xdr:twoCellAnchor>
  <xdr:twoCellAnchor>
    <xdr:from>
      <xdr:col>4</xdr:col>
      <xdr:colOff>34382</xdr:colOff>
      <xdr:row>1</xdr:row>
      <xdr:rowOff>92536</xdr:rowOff>
    </xdr:from>
    <xdr:to>
      <xdr:col>6</xdr:col>
      <xdr:colOff>412019</xdr:colOff>
      <xdr:row>4</xdr:row>
      <xdr:rowOff>87847</xdr:rowOff>
    </xdr:to>
    <xdr:sp macro="" textlink="">
      <xdr:nvSpPr>
        <xdr:cNvPr id="4" name="Rectangle: Rounded Corners 3">
          <a:extLst>
            <a:ext uri="{FF2B5EF4-FFF2-40B4-BE49-F238E27FC236}">
              <a16:creationId xmlns:a16="http://schemas.microsoft.com/office/drawing/2014/main" id="{9BC2BB9B-6CB4-4C6D-B306-325CA37F2834}"/>
            </a:ext>
          </a:extLst>
        </xdr:cNvPr>
        <xdr:cNvSpPr/>
      </xdr:nvSpPr>
      <xdr:spPr>
        <a:xfrm>
          <a:off x="2777582" y="302086"/>
          <a:ext cx="1749237" cy="623961"/>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aseline="0">
              <a:solidFill>
                <a:schemeClr val="tx1"/>
              </a:solidFill>
              <a:latin typeface="Times New Roman" panose="02020603050405020304" pitchFamily="18" charset="0"/>
              <a:cs typeface="Times New Roman" panose="02020603050405020304" pitchFamily="18" charset="0"/>
            </a:rPr>
            <a:t>Customers</a:t>
          </a:r>
        </a:p>
        <a:p>
          <a:pPr algn="l"/>
          <a:r>
            <a:rPr lang="en-GB" sz="2000" b="1" baseline="0">
              <a:solidFill>
                <a:schemeClr val="tx1"/>
              </a:solidFill>
              <a:latin typeface="Times New Roman" panose="02020603050405020304" pitchFamily="18" charset="0"/>
              <a:cs typeface="Times New Roman" panose="02020603050405020304" pitchFamily="18" charset="0"/>
            </a:rPr>
            <a:t>85</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502908</xdr:colOff>
      <xdr:row>1</xdr:row>
      <xdr:rowOff>110615</xdr:rowOff>
    </xdr:from>
    <xdr:to>
      <xdr:col>8</xdr:col>
      <xdr:colOff>426027</xdr:colOff>
      <xdr:row>4</xdr:row>
      <xdr:rowOff>73842</xdr:rowOff>
    </xdr:to>
    <xdr:sp macro="" textlink="">
      <xdr:nvSpPr>
        <xdr:cNvPr id="5" name="Rectangle: Rounded Corners 4">
          <a:extLst>
            <a:ext uri="{FF2B5EF4-FFF2-40B4-BE49-F238E27FC236}">
              <a16:creationId xmlns:a16="http://schemas.microsoft.com/office/drawing/2014/main" id="{A0EE6F3F-42FD-4538-A9D9-3A055C6973DE}"/>
            </a:ext>
          </a:extLst>
        </xdr:cNvPr>
        <xdr:cNvSpPr/>
      </xdr:nvSpPr>
      <xdr:spPr>
        <a:xfrm>
          <a:off x="4617708" y="320165"/>
          <a:ext cx="1294719" cy="591877"/>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Sectors</a:t>
          </a:r>
        </a:p>
        <a:p>
          <a:pPr algn="l"/>
          <a:r>
            <a:rPr lang="en-GB" sz="2000" b="1">
              <a:solidFill>
                <a:schemeClr val="tx1"/>
              </a:solidFill>
              <a:latin typeface="Times New Roman" panose="02020603050405020304" pitchFamily="18" charset="0"/>
              <a:cs typeface="Times New Roman" panose="02020603050405020304" pitchFamily="18" charset="0"/>
            </a:rPr>
            <a:t>10</a:t>
          </a:r>
        </a:p>
      </xdr:txBody>
    </xdr:sp>
    <xdr:clientData/>
  </xdr:twoCellAnchor>
  <xdr:twoCellAnchor>
    <xdr:from>
      <xdr:col>8</xdr:col>
      <xdr:colOff>496064</xdr:colOff>
      <xdr:row>1</xdr:row>
      <xdr:rowOff>96607</xdr:rowOff>
    </xdr:from>
    <xdr:to>
      <xdr:col>11</xdr:col>
      <xdr:colOff>6367</xdr:colOff>
      <xdr:row>4</xdr:row>
      <xdr:rowOff>59834</xdr:rowOff>
    </xdr:to>
    <xdr:sp macro="" textlink="">
      <xdr:nvSpPr>
        <xdr:cNvPr id="6" name="Rectangle: Rounded Corners 5">
          <a:extLst>
            <a:ext uri="{FF2B5EF4-FFF2-40B4-BE49-F238E27FC236}">
              <a16:creationId xmlns:a16="http://schemas.microsoft.com/office/drawing/2014/main" id="{93D84B00-0865-4C5C-B0C6-442F2F9E7399}"/>
            </a:ext>
          </a:extLst>
        </xdr:cNvPr>
        <xdr:cNvSpPr/>
      </xdr:nvSpPr>
      <xdr:spPr>
        <a:xfrm>
          <a:off x="5982464" y="306157"/>
          <a:ext cx="1567703" cy="591877"/>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Revenue</a:t>
          </a:r>
        </a:p>
        <a:p>
          <a:pPr algn="l"/>
          <a:r>
            <a:rPr lang="en-GB" sz="2000" b="1">
              <a:solidFill>
                <a:schemeClr val="tx1"/>
              </a:solidFill>
              <a:latin typeface="Times New Roman" panose="02020603050405020304" pitchFamily="18" charset="0"/>
              <a:cs typeface="Times New Roman" panose="02020603050405020304" pitchFamily="18" charset="0"/>
            </a:rPr>
            <a:t>$169M</a:t>
          </a:r>
        </a:p>
      </xdr:txBody>
    </xdr:sp>
    <xdr:clientData/>
  </xdr:twoCellAnchor>
  <xdr:twoCellAnchor>
    <xdr:from>
      <xdr:col>13</xdr:col>
      <xdr:colOff>595923</xdr:colOff>
      <xdr:row>1</xdr:row>
      <xdr:rowOff>82599</xdr:rowOff>
    </xdr:from>
    <xdr:to>
      <xdr:col>16</xdr:col>
      <xdr:colOff>257938</xdr:colOff>
      <xdr:row>4</xdr:row>
      <xdr:rowOff>45826</xdr:rowOff>
    </xdr:to>
    <xdr:sp macro="" textlink="">
      <xdr:nvSpPr>
        <xdr:cNvPr id="7" name="Rectangle: Rounded Corners 6">
          <a:extLst>
            <a:ext uri="{FF2B5EF4-FFF2-40B4-BE49-F238E27FC236}">
              <a16:creationId xmlns:a16="http://schemas.microsoft.com/office/drawing/2014/main" id="{4442ECC3-6D51-489A-B162-ADEC7FC519B6}"/>
            </a:ext>
          </a:extLst>
        </xdr:cNvPr>
        <xdr:cNvSpPr/>
      </xdr:nvSpPr>
      <xdr:spPr>
        <a:xfrm>
          <a:off x="9511323" y="292149"/>
          <a:ext cx="1719415" cy="591877"/>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Close Value</a:t>
          </a:r>
        </a:p>
        <a:p>
          <a:pPr algn="l"/>
          <a:r>
            <a:rPr lang="en-GB" sz="2000" b="1">
              <a:solidFill>
                <a:schemeClr val="tx1"/>
              </a:solidFill>
              <a:latin typeface="Times New Roman" panose="02020603050405020304" pitchFamily="18" charset="0"/>
              <a:cs typeface="Times New Roman" panose="02020603050405020304" pitchFamily="18" charset="0"/>
            </a:rPr>
            <a:t>$10M</a:t>
          </a:r>
        </a:p>
      </xdr:txBody>
    </xdr:sp>
    <xdr:clientData/>
  </xdr:twoCellAnchor>
  <xdr:twoCellAnchor>
    <xdr:from>
      <xdr:col>19</xdr:col>
      <xdr:colOff>174456</xdr:colOff>
      <xdr:row>1</xdr:row>
      <xdr:rowOff>96341</xdr:rowOff>
    </xdr:from>
    <xdr:to>
      <xdr:col>22</xdr:col>
      <xdr:colOff>20374</xdr:colOff>
      <xdr:row>4</xdr:row>
      <xdr:rowOff>59568</xdr:rowOff>
    </xdr:to>
    <xdr:sp macro="" textlink="">
      <xdr:nvSpPr>
        <xdr:cNvPr id="8" name="Rectangle: Rounded Corners 7">
          <a:extLst>
            <a:ext uri="{FF2B5EF4-FFF2-40B4-BE49-F238E27FC236}">
              <a16:creationId xmlns:a16="http://schemas.microsoft.com/office/drawing/2014/main" id="{5215EB56-A93E-4B28-B0F5-33D9B48BAB01}"/>
            </a:ext>
          </a:extLst>
        </xdr:cNvPr>
        <xdr:cNvSpPr/>
      </xdr:nvSpPr>
      <xdr:spPr>
        <a:xfrm>
          <a:off x="13204656" y="305891"/>
          <a:ext cx="1903318" cy="591877"/>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Order Quantity</a:t>
          </a:r>
        </a:p>
        <a:p>
          <a:pPr algn="l"/>
          <a:r>
            <a:rPr lang="en-GB" sz="2000" b="1">
              <a:solidFill>
                <a:schemeClr val="tx1"/>
              </a:solidFill>
              <a:latin typeface="Times New Roman" panose="02020603050405020304" pitchFamily="18" charset="0"/>
              <a:cs typeface="Times New Roman" panose="02020603050405020304" pitchFamily="18" charset="0"/>
            </a:rPr>
            <a:t>4238</a:t>
          </a:r>
        </a:p>
      </xdr:txBody>
    </xdr:sp>
    <xdr:clientData/>
  </xdr:twoCellAnchor>
  <xdr:twoCellAnchor>
    <xdr:from>
      <xdr:col>1</xdr:col>
      <xdr:colOff>43295</xdr:colOff>
      <xdr:row>1</xdr:row>
      <xdr:rowOff>14008</xdr:rowOff>
    </xdr:from>
    <xdr:to>
      <xdr:col>3</xdr:col>
      <xdr:colOff>608122</xdr:colOff>
      <xdr:row>38</xdr:row>
      <xdr:rowOff>0</xdr:rowOff>
    </xdr:to>
    <xdr:sp macro="" textlink="">
      <xdr:nvSpPr>
        <xdr:cNvPr id="9" name="Rectangle: Rounded Corners 8">
          <a:extLst>
            <a:ext uri="{FF2B5EF4-FFF2-40B4-BE49-F238E27FC236}">
              <a16:creationId xmlns:a16="http://schemas.microsoft.com/office/drawing/2014/main" id="{CAD626B0-0154-46A7-AF19-D2FCB77F62A6}"/>
            </a:ext>
          </a:extLst>
        </xdr:cNvPr>
        <xdr:cNvSpPr/>
      </xdr:nvSpPr>
      <xdr:spPr>
        <a:xfrm>
          <a:off x="729095" y="223558"/>
          <a:ext cx="1936427" cy="7739342"/>
        </a:xfrm>
        <a:prstGeom prst="roundRect">
          <a:avLst>
            <a:gd name="adj" fmla="val 0"/>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800" b="1">
              <a:solidFill>
                <a:schemeClr val="tx1"/>
              </a:solidFill>
              <a:latin typeface="Times New Roman" panose="02020603050405020304" pitchFamily="18" charset="0"/>
              <a:cs typeface="Times New Roman" panose="02020603050405020304" pitchFamily="18" charset="0"/>
            </a:rPr>
            <a:t>SALES</a:t>
          </a:r>
          <a:r>
            <a:rPr lang="en-GB" sz="1800" b="1" baseline="0">
              <a:solidFill>
                <a:schemeClr val="tx1"/>
              </a:solidFill>
              <a:latin typeface="Times New Roman" panose="02020603050405020304" pitchFamily="18" charset="0"/>
              <a:cs typeface="Times New Roman" panose="02020603050405020304" pitchFamily="18" charset="0"/>
            </a:rPr>
            <a:t> </a:t>
          </a:r>
          <a:r>
            <a:rPr lang="en-GB" sz="1800" b="1">
              <a:solidFill>
                <a:schemeClr val="tx1"/>
              </a:solidFill>
              <a:latin typeface="Times New Roman" panose="02020603050405020304" pitchFamily="18" charset="0"/>
              <a:cs typeface="Times New Roman" panose="02020603050405020304" pitchFamily="18" charset="0"/>
            </a:rPr>
            <a:t>OPPORTUNITY ANALYSIS</a:t>
          </a:r>
        </a:p>
      </xdr:txBody>
    </xdr:sp>
    <xdr:clientData/>
  </xdr:twoCellAnchor>
  <xdr:twoCellAnchor>
    <xdr:from>
      <xdr:col>16</xdr:col>
      <xdr:colOff>12915</xdr:colOff>
      <xdr:row>5</xdr:row>
      <xdr:rowOff>70036</xdr:rowOff>
    </xdr:from>
    <xdr:to>
      <xdr:col>22</xdr:col>
      <xdr:colOff>34382</xdr:colOff>
      <xdr:row>21</xdr:row>
      <xdr:rowOff>112058</xdr:rowOff>
    </xdr:to>
    <xdr:sp macro="" textlink="">
      <xdr:nvSpPr>
        <xdr:cNvPr id="10" name="Rectangle: Rounded Corners 9">
          <a:extLst>
            <a:ext uri="{FF2B5EF4-FFF2-40B4-BE49-F238E27FC236}">
              <a16:creationId xmlns:a16="http://schemas.microsoft.com/office/drawing/2014/main" id="{04AC692E-A7A6-47E7-BBF8-9829D5CDE4C3}"/>
            </a:ext>
          </a:extLst>
        </xdr:cNvPr>
        <xdr:cNvSpPr/>
      </xdr:nvSpPr>
      <xdr:spPr>
        <a:xfrm>
          <a:off x="10994680" y="1120587"/>
          <a:ext cx="4139628" cy="3403787"/>
        </a:xfrm>
        <a:prstGeom prst="roundRect">
          <a:avLst>
            <a:gd name="adj" fmla="val 226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20374</xdr:colOff>
      <xdr:row>5</xdr:row>
      <xdr:rowOff>82334</xdr:rowOff>
    </xdr:from>
    <xdr:to>
      <xdr:col>10</xdr:col>
      <xdr:colOff>552093</xdr:colOff>
      <xdr:row>21</xdr:row>
      <xdr:rowOff>196103</xdr:rowOff>
    </xdr:to>
    <xdr:sp macro="" textlink="">
      <xdr:nvSpPr>
        <xdr:cNvPr id="11" name="Rectangle: Rounded Corners 10">
          <a:extLst>
            <a:ext uri="{FF2B5EF4-FFF2-40B4-BE49-F238E27FC236}">
              <a16:creationId xmlns:a16="http://schemas.microsoft.com/office/drawing/2014/main" id="{021963B4-31C0-4342-BDEA-E5BEB4932C59}"/>
            </a:ext>
          </a:extLst>
        </xdr:cNvPr>
        <xdr:cNvSpPr/>
      </xdr:nvSpPr>
      <xdr:spPr>
        <a:xfrm>
          <a:off x="2763574" y="1130084"/>
          <a:ext cx="4646519" cy="3466569"/>
        </a:xfrm>
        <a:prstGeom prst="roundRect">
          <a:avLst>
            <a:gd name="adj" fmla="val 2632"/>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20375</xdr:colOff>
      <xdr:row>22</xdr:row>
      <xdr:rowOff>84044</xdr:rowOff>
    </xdr:from>
    <xdr:to>
      <xdr:col>10</xdr:col>
      <xdr:colOff>62397</xdr:colOff>
      <xdr:row>37</xdr:row>
      <xdr:rowOff>98050</xdr:rowOff>
    </xdr:to>
    <xdr:sp macro="" textlink="">
      <xdr:nvSpPr>
        <xdr:cNvPr id="12" name="Rectangle: Rounded Corners 11">
          <a:extLst>
            <a:ext uri="{FF2B5EF4-FFF2-40B4-BE49-F238E27FC236}">
              <a16:creationId xmlns:a16="http://schemas.microsoft.com/office/drawing/2014/main" id="{49B668F9-4A0D-4256-9313-EED58FD0D2AE}"/>
            </a:ext>
          </a:extLst>
        </xdr:cNvPr>
        <xdr:cNvSpPr/>
      </xdr:nvSpPr>
      <xdr:spPr>
        <a:xfrm>
          <a:off x="2763575" y="4694144"/>
          <a:ext cx="4156822" cy="3157256"/>
        </a:xfrm>
        <a:prstGeom prst="roundRect">
          <a:avLst>
            <a:gd name="adj" fmla="val 222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132433</xdr:colOff>
      <xdr:row>22</xdr:row>
      <xdr:rowOff>42023</xdr:rowOff>
    </xdr:from>
    <xdr:to>
      <xdr:col>16</xdr:col>
      <xdr:colOff>6367</xdr:colOff>
      <xdr:row>37</xdr:row>
      <xdr:rowOff>124239</xdr:rowOff>
    </xdr:to>
    <xdr:sp macro="" textlink="">
      <xdr:nvSpPr>
        <xdr:cNvPr id="13" name="Rectangle: Rounded Corners 12">
          <a:extLst>
            <a:ext uri="{FF2B5EF4-FFF2-40B4-BE49-F238E27FC236}">
              <a16:creationId xmlns:a16="http://schemas.microsoft.com/office/drawing/2014/main" id="{78BEF771-76DC-4723-AF20-CCC0A961062F}"/>
            </a:ext>
          </a:extLst>
        </xdr:cNvPr>
        <xdr:cNvSpPr/>
      </xdr:nvSpPr>
      <xdr:spPr>
        <a:xfrm>
          <a:off x="6990433" y="4652123"/>
          <a:ext cx="3988734" cy="3225466"/>
        </a:xfrm>
        <a:prstGeom prst="roundRect">
          <a:avLst>
            <a:gd name="adj" fmla="val 2479"/>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633541</xdr:colOff>
      <xdr:row>5</xdr:row>
      <xdr:rowOff>70036</xdr:rowOff>
    </xdr:from>
    <xdr:to>
      <xdr:col>15</xdr:col>
      <xdr:colOff>630331</xdr:colOff>
      <xdr:row>21</xdr:row>
      <xdr:rowOff>126066</xdr:rowOff>
    </xdr:to>
    <xdr:sp macro="" textlink="">
      <xdr:nvSpPr>
        <xdr:cNvPr id="14" name="Rectangle: Rounded Corners 13">
          <a:extLst>
            <a:ext uri="{FF2B5EF4-FFF2-40B4-BE49-F238E27FC236}">
              <a16:creationId xmlns:a16="http://schemas.microsoft.com/office/drawing/2014/main" id="{4D3CC47B-5168-48B7-B133-2D4FA4B88FE8}"/>
            </a:ext>
          </a:extLst>
        </xdr:cNvPr>
        <xdr:cNvSpPr/>
      </xdr:nvSpPr>
      <xdr:spPr>
        <a:xfrm>
          <a:off x="7497144" y="1120587"/>
          <a:ext cx="3428591" cy="3417795"/>
        </a:xfrm>
        <a:prstGeom prst="roundRect">
          <a:avLst>
            <a:gd name="adj" fmla="val 1974"/>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62397</xdr:colOff>
      <xdr:row>22</xdr:row>
      <xdr:rowOff>56029</xdr:rowOff>
    </xdr:from>
    <xdr:to>
      <xdr:col>22</xdr:col>
      <xdr:colOff>76404</xdr:colOff>
      <xdr:row>37</xdr:row>
      <xdr:rowOff>124237</xdr:rowOff>
    </xdr:to>
    <xdr:sp macro="" textlink="">
      <xdr:nvSpPr>
        <xdr:cNvPr id="15" name="Rectangle: Rounded Corners 14">
          <a:extLst>
            <a:ext uri="{FF2B5EF4-FFF2-40B4-BE49-F238E27FC236}">
              <a16:creationId xmlns:a16="http://schemas.microsoft.com/office/drawing/2014/main" id="{6BAC3433-725D-4B73-82C3-A82AE7BE3C0A}"/>
            </a:ext>
          </a:extLst>
        </xdr:cNvPr>
        <xdr:cNvSpPr/>
      </xdr:nvSpPr>
      <xdr:spPr>
        <a:xfrm>
          <a:off x="11044162" y="4678455"/>
          <a:ext cx="4132168" cy="3219863"/>
        </a:xfrm>
        <a:prstGeom prst="roundRect">
          <a:avLst>
            <a:gd name="adj" fmla="val 5047"/>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243931</xdr:colOff>
      <xdr:row>6</xdr:row>
      <xdr:rowOff>42021</xdr:rowOff>
    </xdr:from>
    <xdr:to>
      <xdr:col>3</xdr:col>
      <xdr:colOff>538085</xdr:colOff>
      <xdr:row>8</xdr:row>
      <xdr:rowOff>209549</xdr:rowOff>
    </xdr:to>
    <xdr:sp macro="" textlink="">
      <xdr:nvSpPr>
        <xdr:cNvPr id="16" name="Rectangle: Rounded Corners 15">
          <a:hlinkClick xmlns:r="http://schemas.openxmlformats.org/officeDocument/2006/relationships" r:id="rId1"/>
          <a:extLst>
            <a:ext uri="{FF2B5EF4-FFF2-40B4-BE49-F238E27FC236}">
              <a16:creationId xmlns:a16="http://schemas.microsoft.com/office/drawing/2014/main" id="{A8359927-DA65-432D-8CCF-D58E63302DD9}"/>
            </a:ext>
          </a:extLst>
        </xdr:cNvPr>
        <xdr:cNvSpPr/>
      </xdr:nvSpPr>
      <xdr:spPr>
        <a:xfrm>
          <a:off x="929731" y="1299321"/>
          <a:ext cx="1665754" cy="586628"/>
        </a:xfrm>
        <a:prstGeom prst="roundRect">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Customers</a:t>
          </a:r>
        </a:p>
      </xdr:txBody>
    </xdr:sp>
    <xdr:clientData/>
  </xdr:twoCellAnchor>
  <xdr:twoCellAnchor>
    <xdr:from>
      <xdr:col>1</xdr:col>
      <xdr:colOff>243931</xdr:colOff>
      <xdr:row>9</xdr:row>
      <xdr:rowOff>154080</xdr:rowOff>
    </xdr:from>
    <xdr:to>
      <xdr:col>3</xdr:col>
      <xdr:colOff>538085</xdr:colOff>
      <xdr:row>12</xdr:row>
      <xdr:rowOff>112058</xdr:rowOff>
    </xdr:to>
    <xdr:sp macro="[0]!RectangleRoundedCorners16_Click" textlink="">
      <xdr:nvSpPr>
        <xdr:cNvPr id="17" name="Rectangle: Rounded Corners 16">
          <a:hlinkClick xmlns:r="http://schemas.openxmlformats.org/officeDocument/2006/relationships" r:id="rId2"/>
          <a:extLst>
            <a:ext uri="{FF2B5EF4-FFF2-40B4-BE49-F238E27FC236}">
              <a16:creationId xmlns:a16="http://schemas.microsoft.com/office/drawing/2014/main" id="{B74079E3-FE2D-443D-A98D-FE48951CECDB}"/>
            </a:ext>
          </a:extLst>
        </xdr:cNvPr>
        <xdr:cNvSpPr/>
      </xdr:nvSpPr>
      <xdr:spPr>
        <a:xfrm>
          <a:off x="929731" y="2040030"/>
          <a:ext cx="1665754" cy="586628"/>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Products</a:t>
          </a:r>
        </a:p>
      </xdr:txBody>
    </xdr:sp>
    <xdr:clientData/>
  </xdr:twoCellAnchor>
  <xdr:twoCellAnchor>
    <xdr:from>
      <xdr:col>1</xdr:col>
      <xdr:colOff>229923</xdr:colOff>
      <xdr:row>13</xdr:row>
      <xdr:rowOff>84043</xdr:rowOff>
    </xdr:from>
    <xdr:to>
      <xdr:col>3</xdr:col>
      <xdr:colOff>524077</xdr:colOff>
      <xdr:row>16</xdr:row>
      <xdr:rowOff>42021</xdr:rowOff>
    </xdr:to>
    <xdr:sp macro="" textlink="">
      <xdr:nvSpPr>
        <xdr:cNvPr id="18" name="Rectangle: Rounded Corners 17">
          <a:hlinkClick xmlns:r="http://schemas.openxmlformats.org/officeDocument/2006/relationships" r:id="rId3"/>
          <a:extLst>
            <a:ext uri="{FF2B5EF4-FFF2-40B4-BE49-F238E27FC236}">
              <a16:creationId xmlns:a16="http://schemas.microsoft.com/office/drawing/2014/main" id="{1E88F31F-F23F-4484-8A5F-396D1191C1B2}"/>
            </a:ext>
          </a:extLst>
        </xdr:cNvPr>
        <xdr:cNvSpPr/>
      </xdr:nvSpPr>
      <xdr:spPr>
        <a:xfrm>
          <a:off x="915723" y="2808193"/>
          <a:ext cx="1665754" cy="586628"/>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Sales</a:t>
          </a:r>
          <a:r>
            <a:rPr lang="en-GB" sz="1600" baseline="0">
              <a:solidFill>
                <a:schemeClr val="tx1"/>
              </a:solidFill>
              <a:latin typeface="Times New Roman" panose="02020603050405020304" pitchFamily="18" charset="0"/>
              <a:cs typeface="Times New Roman" panose="02020603050405020304" pitchFamily="18" charset="0"/>
            </a:rPr>
            <a:t> Agents</a:t>
          </a:r>
          <a:endParaRPr lang="en-GB" sz="16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229924</xdr:colOff>
      <xdr:row>17</xdr:row>
      <xdr:rowOff>14006</xdr:rowOff>
    </xdr:from>
    <xdr:to>
      <xdr:col>3</xdr:col>
      <xdr:colOff>524078</xdr:colOff>
      <xdr:row>19</xdr:row>
      <xdr:rowOff>182094</xdr:rowOff>
    </xdr:to>
    <xdr:sp macro="" textlink="">
      <xdr:nvSpPr>
        <xdr:cNvPr id="19" name="Rectangle: Rounded Corners 18">
          <a:hlinkClick xmlns:r="http://schemas.openxmlformats.org/officeDocument/2006/relationships" r:id="rId4"/>
          <a:extLst>
            <a:ext uri="{FF2B5EF4-FFF2-40B4-BE49-F238E27FC236}">
              <a16:creationId xmlns:a16="http://schemas.microsoft.com/office/drawing/2014/main" id="{BE21F0C4-EBA2-471A-92AC-B3CFF1DB5D90}"/>
            </a:ext>
          </a:extLst>
        </xdr:cNvPr>
        <xdr:cNvSpPr/>
      </xdr:nvSpPr>
      <xdr:spPr>
        <a:xfrm>
          <a:off x="915724" y="3576356"/>
          <a:ext cx="1665754" cy="587188"/>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Opportunity</a:t>
          </a:r>
        </a:p>
      </xdr:txBody>
    </xdr:sp>
    <xdr:clientData/>
  </xdr:twoCellAnchor>
  <xdr:twoCellAnchor>
    <xdr:from>
      <xdr:col>3</xdr:col>
      <xdr:colOff>257938</xdr:colOff>
      <xdr:row>6</xdr:row>
      <xdr:rowOff>154080</xdr:rowOff>
    </xdr:from>
    <xdr:to>
      <xdr:col>3</xdr:col>
      <xdr:colOff>412019</xdr:colOff>
      <xdr:row>7</xdr:row>
      <xdr:rowOff>126065</xdr:rowOff>
    </xdr:to>
    <xdr:sp macro="" textlink="">
      <xdr:nvSpPr>
        <xdr:cNvPr id="20" name="Oval 19">
          <a:extLst>
            <a:ext uri="{FF2B5EF4-FFF2-40B4-BE49-F238E27FC236}">
              <a16:creationId xmlns:a16="http://schemas.microsoft.com/office/drawing/2014/main" id="{B6609875-6343-438E-B1B0-7838180DF1FC}"/>
            </a:ext>
          </a:extLst>
        </xdr:cNvPr>
        <xdr:cNvSpPr/>
      </xdr:nvSpPr>
      <xdr:spPr>
        <a:xfrm>
          <a:off x="2315338" y="1411380"/>
          <a:ext cx="154081" cy="181535"/>
        </a:xfrm>
        <a:prstGeom prst="ellipse">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243932</xdr:colOff>
      <xdr:row>20</xdr:row>
      <xdr:rowOff>168087</xdr:rowOff>
    </xdr:from>
    <xdr:to>
      <xdr:col>3</xdr:col>
      <xdr:colOff>496064</xdr:colOff>
      <xdr:row>31</xdr:row>
      <xdr:rowOff>196103</xdr:rowOff>
    </xdr:to>
    <mc:AlternateContent xmlns:mc="http://schemas.openxmlformats.org/markup-compatibility/2006">
      <mc:Choice xmlns:a14="http://schemas.microsoft.com/office/drawing/2010/main" Requires="a14">
        <xdr:graphicFrame macro="">
          <xdr:nvGraphicFramePr>
            <xdr:cNvPr id="21" name="product 6">
              <a:extLst>
                <a:ext uri="{FF2B5EF4-FFF2-40B4-BE49-F238E27FC236}">
                  <a16:creationId xmlns:a16="http://schemas.microsoft.com/office/drawing/2014/main" id="{7E447B4A-63E2-46CD-833E-B96F3A07ABA3}"/>
                </a:ext>
              </a:extLst>
            </xdr:cNvPr>
            <xdr:cNvGraphicFramePr/>
          </xdr:nvGraphicFramePr>
          <xdr:xfrm>
            <a:off x="0" y="0"/>
            <a:ext cx="0" cy="0"/>
          </xdr:xfrm>
          <a:graphic>
            <a:graphicData uri="http://schemas.microsoft.com/office/drawing/2010/slicer">
              <sle:slicer xmlns:sle="http://schemas.microsoft.com/office/drawing/2010/slicer" name="product 6"/>
            </a:graphicData>
          </a:graphic>
        </xdr:graphicFrame>
      </mc:Choice>
      <mc:Fallback>
        <xdr:sp macro="" textlink="">
          <xdr:nvSpPr>
            <xdr:cNvPr id="0" name=""/>
            <xdr:cNvSpPr>
              <a:spLocks noTextEdit="1"/>
            </xdr:cNvSpPr>
          </xdr:nvSpPr>
          <xdr:spPr>
            <a:xfrm>
              <a:off x="930292" y="4370293"/>
              <a:ext cx="1624853" cy="23392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62397</xdr:colOff>
      <xdr:row>5</xdr:row>
      <xdr:rowOff>140075</xdr:rowOff>
    </xdr:from>
    <xdr:to>
      <xdr:col>10</xdr:col>
      <xdr:colOff>496065</xdr:colOff>
      <xdr:row>21</xdr:row>
      <xdr:rowOff>98052</xdr:rowOff>
    </xdr:to>
    <xdr:graphicFrame macro="">
      <xdr:nvGraphicFramePr>
        <xdr:cNvPr id="22" name="Chart 21">
          <a:extLst>
            <a:ext uri="{FF2B5EF4-FFF2-40B4-BE49-F238E27FC236}">
              <a16:creationId xmlns:a16="http://schemas.microsoft.com/office/drawing/2014/main" id="{C6CCFBCC-90E3-4A32-867A-C419D396E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678159</xdr:colOff>
      <xdr:row>5</xdr:row>
      <xdr:rowOff>168088</xdr:rowOff>
    </xdr:from>
    <xdr:to>
      <xdr:col>15</xdr:col>
      <xdr:colOff>454041</xdr:colOff>
      <xdr:row>21</xdr:row>
      <xdr:rowOff>70037</xdr:rowOff>
    </xdr:to>
    <xdr:graphicFrame macro="">
      <xdr:nvGraphicFramePr>
        <xdr:cNvPr id="23" name="Chart 22">
          <a:extLst>
            <a:ext uri="{FF2B5EF4-FFF2-40B4-BE49-F238E27FC236}">
              <a16:creationId xmlns:a16="http://schemas.microsoft.com/office/drawing/2014/main" id="{DDB39A01-AB2D-4880-976A-D820F360E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62396</xdr:colOff>
      <xdr:row>22</xdr:row>
      <xdr:rowOff>168088</xdr:rowOff>
    </xdr:from>
    <xdr:to>
      <xdr:col>9</xdr:col>
      <xdr:colOff>678159</xdr:colOff>
      <xdr:row>37</xdr:row>
      <xdr:rowOff>28014</xdr:rowOff>
    </xdr:to>
    <xdr:graphicFrame macro="">
      <xdr:nvGraphicFramePr>
        <xdr:cNvPr id="24" name="Chart 23">
          <a:extLst>
            <a:ext uri="{FF2B5EF4-FFF2-40B4-BE49-F238E27FC236}">
              <a16:creationId xmlns:a16="http://schemas.microsoft.com/office/drawing/2014/main" id="{8BF130E5-6C39-470D-B667-8FFFAB334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76404</xdr:colOff>
      <xdr:row>5</xdr:row>
      <xdr:rowOff>168089</xdr:rowOff>
    </xdr:from>
    <xdr:to>
      <xdr:col>21</xdr:col>
      <xdr:colOff>678160</xdr:colOff>
      <xdr:row>20</xdr:row>
      <xdr:rowOff>143597</xdr:rowOff>
    </xdr:to>
    <xdr:graphicFrame macro="">
      <xdr:nvGraphicFramePr>
        <xdr:cNvPr id="25" name="Chart 24">
          <a:extLst>
            <a:ext uri="{FF2B5EF4-FFF2-40B4-BE49-F238E27FC236}">
              <a16:creationId xmlns:a16="http://schemas.microsoft.com/office/drawing/2014/main" id="{C795CE1B-6E97-4A01-82C7-9DF783DC1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187902</xdr:colOff>
      <xdr:row>22</xdr:row>
      <xdr:rowOff>126067</xdr:rowOff>
    </xdr:from>
    <xdr:to>
      <xdr:col>15</xdr:col>
      <xdr:colOff>636139</xdr:colOff>
      <xdr:row>36</xdr:row>
      <xdr:rowOff>196103</xdr:rowOff>
    </xdr:to>
    <xdr:graphicFrame macro="">
      <xdr:nvGraphicFramePr>
        <xdr:cNvPr id="26" name="Chart 25">
          <a:extLst>
            <a:ext uri="{FF2B5EF4-FFF2-40B4-BE49-F238E27FC236}">
              <a16:creationId xmlns:a16="http://schemas.microsoft.com/office/drawing/2014/main" id="{E29944E6-2B10-493C-BD99-991358713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132434</xdr:colOff>
      <xdr:row>22</xdr:row>
      <xdr:rowOff>193261</xdr:rowOff>
    </xdr:from>
    <xdr:to>
      <xdr:col>21</xdr:col>
      <xdr:colOff>657250</xdr:colOff>
      <xdr:row>37</xdr:row>
      <xdr:rowOff>42023</xdr:rowOff>
    </xdr:to>
    <xdr:graphicFrame macro="">
      <xdr:nvGraphicFramePr>
        <xdr:cNvPr id="27" name="Chart 26">
          <a:extLst>
            <a:ext uri="{FF2B5EF4-FFF2-40B4-BE49-F238E27FC236}">
              <a16:creationId xmlns:a16="http://schemas.microsoft.com/office/drawing/2014/main" id="{1F4BB267-52FE-4A3A-9F0D-65F3F1A19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355988</xdr:colOff>
      <xdr:row>1</xdr:row>
      <xdr:rowOff>84042</xdr:rowOff>
    </xdr:from>
    <xdr:to>
      <xdr:col>19</xdr:col>
      <xdr:colOff>62396</xdr:colOff>
      <xdr:row>4</xdr:row>
      <xdr:rowOff>47269</xdr:rowOff>
    </xdr:to>
    <xdr:sp macro="" textlink="">
      <xdr:nvSpPr>
        <xdr:cNvPr id="28" name="Rectangle: Rounded Corners 27">
          <a:extLst>
            <a:ext uri="{FF2B5EF4-FFF2-40B4-BE49-F238E27FC236}">
              <a16:creationId xmlns:a16="http://schemas.microsoft.com/office/drawing/2014/main" id="{84B3D4E7-107C-408A-9028-851C51BF396B}"/>
            </a:ext>
          </a:extLst>
        </xdr:cNvPr>
        <xdr:cNvSpPr/>
      </xdr:nvSpPr>
      <xdr:spPr>
        <a:xfrm>
          <a:off x="11328788" y="293592"/>
          <a:ext cx="1763808" cy="591877"/>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Opportunities</a:t>
          </a:r>
        </a:p>
        <a:p>
          <a:pPr algn="l"/>
          <a:r>
            <a:rPr lang="en-GB" sz="2000" b="1">
              <a:solidFill>
                <a:schemeClr val="tx1"/>
              </a:solidFill>
              <a:latin typeface="Times New Roman" panose="02020603050405020304" pitchFamily="18" charset="0"/>
              <a:cs typeface="Times New Roman" panose="02020603050405020304" pitchFamily="18" charset="0"/>
            </a:rPr>
            <a:t>8800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25</xdr:col>
      <xdr:colOff>78798</xdr:colOff>
      <xdr:row>38</xdr:row>
      <xdr:rowOff>90021</xdr:rowOff>
    </xdr:to>
    <xdr:sp macro="" textlink="">
      <xdr:nvSpPr>
        <xdr:cNvPr id="205" name="Rectangle: Rounded Corners 204">
          <a:extLst>
            <a:ext uri="{FF2B5EF4-FFF2-40B4-BE49-F238E27FC236}">
              <a16:creationId xmlns:a16="http://schemas.microsoft.com/office/drawing/2014/main" id="{5F0784F4-ED4F-49E8-8218-06ACD9135532}"/>
            </a:ext>
          </a:extLst>
        </xdr:cNvPr>
        <xdr:cNvSpPr/>
      </xdr:nvSpPr>
      <xdr:spPr>
        <a:xfrm>
          <a:off x="685800" y="215900"/>
          <a:ext cx="16537998" cy="8078321"/>
        </a:xfrm>
        <a:prstGeom prst="roundRect">
          <a:avLst>
            <a:gd name="adj" fmla="val 0"/>
          </a:avLst>
        </a:prstGeom>
        <a:solidFill>
          <a:srgbClr val="F8F8F8"/>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207058</xdr:colOff>
      <xdr:row>1</xdr:row>
      <xdr:rowOff>80668</xdr:rowOff>
    </xdr:from>
    <xdr:to>
      <xdr:col>11</xdr:col>
      <xdr:colOff>672541</xdr:colOff>
      <xdr:row>4</xdr:row>
      <xdr:rowOff>85504</xdr:rowOff>
    </xdr:to>
    <xdr:sp macro="" textlink="">
      <xdr:nvSpPr>
        <xdr:cNvPr id="206" name="Rectangle: Rounded Corners 205">
          <a:extLst>
            <a:ext uri="{FF2B5EF4-FFF2-40B4-BE49-F238E27FC236}">
              <a16:creationId xmlns:a16="http://schemas.microsoft.com/office/drawing/2014/main" id="{199ABC78-322F-45D8-9768-86D20CBA1AED}"/>
            </a:ext>
          </a:extLst>
        </xdr:cNvPr>
        <xdr:cNvSpPr/>
      </xdr:nvSpPr>
      <xdr:spPr>
        <a:xfrm>
          <a:off x="6379258" y="296568"/>
          <a:ext cx="1837083" cy="65253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Net Profit</a:t>
          </a:r>
        </a:p>
        <a:p>
          <a:pPr algn="l"/>
          <a:r>
            <a:rPr lang="en-GB" sz="2000" b="1">
              <a:solidFill>
                <a:schemeClr val="tx1"/>
              </a:solidFill>
              <a:latin typeface="Times New Roman" panose="02020603050405020304" pitchFamily="18" charset="0"/>
              <a:cs typeface="Times New Roman" panose="02020603050405020304" pitchFamily="18" charset="0"/>
            </a:rPr>
            <a:t>-$18538</a:t>
          </a:r>
        </a:p>
      </xdr:txBody>
    </xdr:sp>
    <xdr:clientData/>
  </xdr:twoCellAnchor>
  <xdr:twoCellAnchor>
    <xdr:from>
      <xdr:col>4</xdr:col>
      <xdr:colOff>12126</xdr:colOff>
      <xdr:row>1</xdr:row>
      <xdr:rowOff>78530</xdr:rowOff>
    </xdr:from>
    <xdr:to>
      <xdr:col>6</xdr:col>
      <xdr:colOff>403040</xdr:colOff>
      <xdr:row>4</xdr:row>
      <xdr:rowOff>83366</xdr:rowOff>
    </xdr:to>
    <xdr:sp macro="" textlink="">
      <xdr:nvSpPr>
        <xdr:cNvPr id="207" name="Rectangle: Rounded Corners 206">
          <a:extLst>
            <a:ext uri="{FF2B5EF4-FFF2-40B4-BE49-F238E27FC236}">
              <a16:creationId xmlns:a16="http://schemas.microsoft.com/office/drawing/2014/main" id="{0A4E92AA-73D1-4AE5-AB99-2C8BC83B23D8}"/>
            </a:ext>
          </a:extLst>
        </xdr:cNvPr>
        <xdr:cNvSpPr/>
      </xdr:nvSpPr>
      <xdr:spPr>
        <a:xfrm>
          <a:off x="2755326" y="294430"/>
          <a:ext cx="1762514" cy="65253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aseline="0">
              <a:solidFill>
                <a:schemeClr val="tx1"/>
              </a:solidFill>
              <a:latin typeface="Times New Roman" panose="02020603050405020304" pitchFamily="18" charset="0"/>
              <a:cs typeface="Times New Roman" panose="02020603050405020304" pitchFamily="18" charset="0"/>
            </a:rPr>
            <a:t>Products</a:t>
          </a:r>
        </a:p>
        <a:p>
          <a:pPr algn="l"/>
          <a:r>
            <a:rPr lang="en-GB" sz="2000" b="1" baseline="0">
              <a:solidFill>
                <a:schemeClr val="tx1"/>
              </a:solidFill>
              <a:latin typeface="Times New Roman" panose="02020603050405020304" pitchFamily="18" charset="0"/>
              <a:cs typeface="Times New Roman" panose="02020603050405020304" pitchFamily="18" charset="0"/>
            </a:rPr>
            <a:t>7</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497103</xdr:colOff>
      <xdr:row>1</xdr:row>
      <xdr:rowOff>96609</xdr:rowOff>
    </xdr:from>
    <xdr:to>
      <xdr:col>9</xdr:col>
      <xdr:colOff>60286</xdr:colOff>
      <xdr:row>4</xdr:row>
      <xdr:rowOff>69361</xdr:rowOff>
    </xdr:to>
    <xdr:sp macro="" textlink="">
      <xdr:nvSpPr>
        <xdr:cNvPr id="208" name="Rectangle: Rounded Corners 207">
          <a:extLst>
            <a:ext uri="{FF2B5EF4-FFF2-40B4-BE49-F238E27FC236}">
              <a16:creationId xmlns:a16="http://schemas.microsoft.com/office/drawing/2014/main" id="{397A7B65-9BE0-43F6-A071-C5267CBFFF54}"/>
            </a:ext>
          </a:extLst>
        </xdr:cNvPr>
        <xdr:cNvSpPr/>
      </xdr:nvSpPr>
      <xdr:spPr>
        <a:xfrm>
          <a:off x="4611903" y="312509"/>
          <a:ext cx="1620583" cy="620452"/>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Order Quantity</a:t>
          </a:r>
        </a:p>
        <a:p>
          <a:pPr algn="l"/>
          <a:r>
            <a:rPr lang="en-GB" sz="2000" b="1">
              <a:solidFill>
                <a:schemeClr val="tx1"/>
              </a:solidFill>
              <a:latin typeface="Times New Roman" panose="02020603050405020304" pitchFamily="18" charset="0"/>
              <a:cs typeface="Times New Roman" panose="02020603050405020304" pitchFamily="18" charset="0"/>
            </a:rPr>
            <a:t>4238 </a:t>
          </a:r>
        </a:p>
      </xdr:txBody>
    </xdr:sp>
    <xdr:clientData/>
  </xdr:twoCellAnchor>
  <xdr:twoCellAnchor>
    <xdr:from>
      <xdr:col>12</xdr:col>
      <xdr:colOff>107970</xdr:colOff>
      <xdr:row>1</xdr:row>
      <xdr:rowOff>90241</xdr:rowOff>
    </xdr:from>
    <xdr:to>
      <xdr:col>14</xdr:col>
      <xdr:colOff>595947</xdr:colOff>
      <xdr:row>4</xdr:row>
      <xdr:rowOff>62993</xdr:rowOff>
    </xdr:to>
    <xdr:sp macro="" textlink="">
      <xdr:nvSpPr>
        <xdr:cNvPr id="209" name="Rectangle: Rounded Corners 208">
          <a:extLst>
            <a:ext uri="{FF2B5EF4-FFF2-40B4-BE49-F238E27FC236}">
              <a16:creationId xmlns:a16="http://schemas.microsoft.com/office/drawing/2014/main" id="{901BBFB1-C6EC-4591-8F72-DE7050DC53F5}"/>
            </a:ext>
          </a:extLst>
        </xdr:cNvPr>
        <xdr:cNvSpPr/>
      </xdr:nvSpPr>
      <xdr:spPr>
        <a:xfrm>
          <a:off x="8337570" y="306141"/>
          <a:ext cx="1859577" cy="620452"/>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Revenue</a:t>
          </a:r>
        </a:p>
        <a:p>
          <a:pPr algn="l"/>
          <a:r>
            <a:rPr lang="en-GB" sz="2000" b="1">
              <a:solidFill>
                <a:schemeClr val="tx1"/>
              </a:solidFill>
              <a:latin typeface="Times New Roman" panose="02020603050405020304" pitchFamily="18" charset="0"/>
              <a:cs typeface="Times New Roman" panose="02020603050405020304" pitchFamily="18" charset="0"/>
            </a:rPr>
            <a:t>$10M</a:t>
          </a:r>
        </a:p>
      </xdr:txBody>
    </xdr:sp>
    <xdr:clientData/>
  </xdr:twoCellAnchor>
  <xdr:twoCellAnchor>
    <xdr:from>
      <xdr:col>21</xdr:col>
      <xdr:colOff>666605</xdr:colOff>
      <xdr:row>1</xdr:row>
      <xdr:rowOff>93743</xdr:rowOff>
    </xdr:from>
    <xdr:to>
      <xdr:col>24</xdr:col>
      <xdr:colOff>563121</xdr:colOff>
      <xdr:row>4</xdr:row>
      <xdr:rowOff>127000</xdr:rowOff>
    </xdr:to>
    <xdr:sp macro="" textlink="">
      <xdr:nvSpPr>
        <xdr:cNvPr id="210" name="Rectangle: Rounded Corners 209">
          <a:extLst>
            <a:ext uri="{FF2B5EF4-FFF2-40B4-BE49-F238E27FC236}">
              <a16:creationId xmlns:a16="http://schemas.microsoft.com/office/drawing/2014/main" id="{A4791EEB-CC00-4CB0-BC42-F625E8BDF9CD}"/>
            </a:ext>
          </a:extLst>
        </xdr:cNvPr>
        <xdr:cNvSpPr/>
      </xdr:nvSpPr>
      <xdr:spPr>
        <a:xfrm>
          <a:off x="15068405" y="309643"/>
          <a:ext cx="1953916" cy="680957"/>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Avg Order Quantity</a:t>
          </a:r>
        </a:p>
        <a:p>
          <a:pPr algn="l"/>
          <a:r>
            <a:rPr lang="en-GB" sz="2000" b="1">
              <a:solidFill>
                <a:schemeClr val="tx1"/>
              </a:solidFill>
              <a:latin typeface="Times New Roman" panose="02020603050405020304" pitchFamily="18" charset="0"/>
              <a:cs typeface="Times New Roman" panose="02020603050405020304" pitchFamily="18" charset="0"/>
            </a:rPr>
            <a:t>3</a:t>
          </a:r>
        </a:p>
      </xdr:txBody>
    </xdr:sp>
    <xdr:clientData/>
  </xdr:twoCellAnchor>
  <xdr:twoCellAnchor>
    <xdr:from>
      <xdr:col>1</xdr:col>
      <xdr:colOff>30615</xdr:colOff>
      <xdr:row>1</xdr:row>
      <xdr:rowOff>2</xdr:rowOff>
    </xdr:from>
    <xdr:to>
      <xdr:col>3</xdr:col>
      <xdr:colOff>592793</xdr:colOff>
      <xdr:row>38</xdr:row>
      <xdr:rowOff>110396</xdr:rowOff>
    </xdr:to>
    <xdr:sp macro="" textlink="">
      <xdr:nvSpPr>
        <xdr:cNvPr id="211" name="Rectangle: Rounded Corners 210">
          <a:extLst>
            <a:ext uri="{FF2B5EF4-FFF2-40B4-BE49-F238E27FC236}">
              <a16:creationId xmlns:a16="http://schemas.microsoft.com/office/drawing/2014/main" id="{20ADB7F9-D4E0-4858-8C05-4B954CA74FD7}"/>
            </a:ext>
          </a:extLst>
        </xdr:cNvPr>
        <xdr:cNvSpPr/>
      </xdr:nvSpPr>
      <xdr:spPr>
        <a:xfrm>
          <a:off x="716415" y="215902"/>
          <a:ext cx="1933778" cy="8098694"/>
        </a:xfrm>
        <a:prstGeom prst="roundRect">
          <a:avLst>
            <a:gd name="adj" fmla="val 0"/>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800" b="1">
              <a:solidFill>
                <a:schemeClr val="tx1"/>
              </a:solidFill>
              <a:latin typeface="Times New Roman" panose="02020603050405020304" pitchFamily="18" charset="0"/>
              <a:cs typeface="Times New Roman" panose="02020603050405020304" pitchFamily="18" charset="0"/>
            </a:rPr>
            <a:t>SALES</a:t>
          </a:r>
          <a:r>
            <a:rPr lang="en-GB" sz="1800" b="1" baseline="0">
              <a:solidFill>
                <a:schemeClr val="tx1"/>
              </a:solidFill>
              <a:latin typeface="Times New Roman" panose="02020603050405020304" pitchFamily="18" charset="0"/>
              <a:cs typeface="Times New Roman" panose="02020603050405020304" pitchFamily="18" charset="0"/>
            </a:rPr>
            <a:t> </a:t>
          </a:r>
          <a:r>
            <a:rPr lang="en-GB" sz="1800" b="1">
              <a:solidFill>
                <a:schemeClr val="tx1"/>
              </a:solidFill>
              <a:latin typeface="Times New Roman" panose="02020603050405020304" pitchFamily="18" charset="0"/>
              <a:cs typeface="Times New Roman" panose="02020603050405020304" pitchFamily="18" charset="0"/>
            </a:rPr>
            <a:t>OPPORTUNITY ANALYSIS</a:t>
          </a:r>
        </a:p>
      </xdr:txBody>
    </xdr:sp>
    <xdr:clientData/>
  </xdr:twoCellAnchor>
  <xdr:twoCellAnchor>
    <xdr:from>
      <xdr:col>18</xdr:col>
      <xdr:colOff>273051</xdr:colOff>
      <xdr:row>5</xdr:row>
      <xdr:rowOff>127000</xdr:rowOff>
    </xdr:from>
    <xdr:to>
      <xdr:col>24</xdr:col>
      <xdr:colOff>598346</xdr:colOff>
      <xdr:row>22</xdr:row>
      <xdr:rowOff>25400</xdr:rowOff>
    </xdr:to>
    <xdr:sp macro="" textlink="">
      <xdr:nvSpPr>
        <xdr:cNvPr id="212" name="Rectangle: Rounded Corners 211">
          <a:extLst>
            <a:ext uri="{FF2B5EF4-FFF2-40B4-BE49-F238E27FC236}">
              <a16:creationId xmlns:a16="http://schemas.microsoft.com/office/drawing/2014/main" id="{FF1122FB-0555-49C0-94F7-95AB5D1FC078}"/>
            </a:ext>
          </a:extLst>
        </xdr:cNvPr>
        <xdr:cNvSpPr/>
      </xdr:nvSpPr>
      <xdr:spPr>
        <a:xfrm>
          <a:off x="12617451" y="1206500"/>
          <a:ext cx="4440095" cy="3568700"/>
        </a:xfrm>
        <a:prstGeom prst="roundRect">
          <a:avLst>
            <a:gd name="adj" fmla="val 226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5045</xdr:colOff>
      <xdr:row>5</xdr:row>
      <xdr:rowOff>81028</xdr:rowOff>
    </xdr:from>
    <xdr:to>
      <xdr:col>10</xdr:col>
      <xdr:colOff>558989</xdr:colOff>
      <xdr:row>22</xdr:row>
      <xdr:rowOff>39222</xdr:rowOff>
    </xdr:to>
    <xdr:sp macro="" textlink="">
      <xdr:nvSpPr>
        <xdr:cNvPr id="213" name="Rectangle: Rounded Corners 212">
          <a:extLst>
            <a:ext uri="{FF2B5EF4-FFF2-40B4-BE49-F238E27FC236}">
              <a16:creationId xmlns:a16="http://schemas.microsoft.com/office/drawing/2014/main" id="{9446E351-2BA4-4D89-976E-5D949174D0FF}"/>
            </a:ext>
          </a:extLst>
        </xdr:cNvPr>
        <xdr:cNvSpPr/>
      </xdr:nvSpPr>
      <xdr:spPr>
        <a:xfrm>
          <a:off x="2748245" y="1160528"/>
          <a:ext cx="4668744" cy="3628494"/>
        </a:xfrm>
        <a:prstGeom prst="roundRect">
          <a:avLst>
            <a:gd name="adj" fmla="val 2632"/>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84709</xdr:colOff>
      <xdr:row>22</xdr:row>
      <xdr:rowOff>158361</xdr:rowOff>
    </xdr:from>
    <xdr:to>
      <xdr:col>12</xdr:col>
      <xdr:colOff>625187</xdr:colOff>
      <xdr:row>38</xdr:row>
      <xdr:rowOff>13617</xdr:rowOff>
    </xdr:to>
    <xdr:sp macro="" textlink="">
      <xdr:nvSpPr>
        <xdr:cNvPr id="214" name="Rectangle: Rounded Corners 213">
          <a:extLst>
            <a:ext uri="{FF2B5EF4-FFF2-40B4-BE49-F238E27FC236}">
              <a16:creationId xmlns:a16="http://schemas.microsoft.com/office/drawing/2014/main" id="{3C96FF94-765F-4BCC-80F3-2E32F40D2BD3}"/>
            </a:ext>
          </a:extLst>
        </xdr:cNvPr>
        <xdr:cNvSpPr/>
      </xdr:nvSpPr>
      <xdr:spPr>
        <a:xfrm>
          <a:off x="2827909" y="4908161"/>
          <a:ext cx="6026878" cy="3309656"/>
        </a:xfrm>
        <a:prstGeom prst="roundRect">
          <a:avLst>
            <a:gd name="adj" fmla="val 222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25979</xdr:colOff>
      <xdr:row>22</xdr:row>
      <xdr:rowOff>177800</xdr:rowOff>
    </xdr:from>
    <xdr:to>
      <xdr:col>24</xdr:col>
      <xdr:colOff>641638</xdr:colOff>
      <xdr:row>38</xdr:row>
      <xdr:rowOff>0</xdr:rowOff>
    </xdr:to>
    <xdr:sp macro="" textlink="">
      <xdr:nvSpPr>
        <xdr:cNvPr id="215" name="Rectangle: Rounded Corners 214">
          <a:extLst>
            <a:ext uri="{FF2B5EF4-FFF2-40B4-BE49-F238E27FC236}">
              <a16:creationId xmlns:a16="http://schemas.microsoft.com/office/drawing/2014/main" id="{CAC872E0-87EF-4AEE-839E-564018A8ED28}"/>
            </a:ext>
          </a:extLst>
        </xdr:cNvPr>
        <xdr:cNvSpPr/>
      </xdr:nvSpPr>
      <xdr:spPr>
        <a:xfrm>
          <a:off x="8941379" y="4927600"/>
          <a:ext cx="8159459" cy="3276600"/>
        </a:xfrm>
        <a:prstGeom prst="roundRect">
          <a:avLst>
            <a:gd name="adj" fmla="val 2479"/>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640436</xdr:colOff>
      <xdr:row>5</xdr:row>
      <xdr:rowOff>68730</xdr:rowOff>
    </xdr:from>
    <xdr:to>
      <xdr:col>18</xdr:col>
      <xdr:colOff>143164</xdr:colOff>
      <xdr:row>22</xdr:row>
      <xdr:rowOff>50800</xdr:rowOff>
    </xdr:to>
    <xdr:sp macro="" textlink="">
      <xdr:nvSpPr>
        <xdr:cNvPr id="216" name="Rectangle: Rounded Corners 215">
          <a:extLst>
            <a:ext uri="{FF2B5EF4-FFF2-40B4-BE49-F238E27FC236}">
              <a16:creationId xmlns:a16="http://schemas.microsoft.com/office/drawing/2014/main" id="{9E88259E-0A40-4278-A01E-1EC3F9EBED97}"/>
            </a:ext>
          </a:extLst>
        </xdr:cNvPr>
        <xdr:cNvSpPr/>
      </xdr:nvSpPr>
      <xdr:spPr>
        <a:xfrm>
          <a:off x="7498436" y="1148230"/>
          <a:ext cx="4989128" cy="3652370"/>
        </a:xfrm>
        <a:prstGeom prst="roundRect">
          <a:avLst>
            <a:gd name="adj" fmla="val 1974"/>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219077</xdr:colOff>
      <xdr:row>6</xdr:row>
      <xdr:rowOff>43890</xdr:rowOff>
    </xdr:from>
    <xdr:to>
      <xdr:col>3</xdr:col>
      <xdr:colOff>522756</xdr:colOff>
      <xdr:row>9</xdr:row>
      <xdr:rowOff>18320</xdr:rowOff>
    </xdr:to>
    <xdr:sp macro="" textlink="">
      <xdr:nvSpPr>
        <xdr:cNvPr id="217" name="Rectangle: Rounded Corners 216">
          <a:hlinkClick xmlns:r="http://schemas.openxmlformats.org/officeDocument/2006/relationships" r:id="rId1"/>
          <a:extLst>
            <a:ext uri="{FF2B5EF4-FFF2-40B4-BE49-F238E27FC236}">
              <a16:creationId xmlns:a16="http://schemas.microsoft.com/office/drawing/2014/main" id="{C8259903-FE8D-4D38-A364-97B6C4989831}"/>
            </a:ext>
          </a:extLst>
        </xdr:cNvPr>
        <xdr:cNvSpPr/>
      </xdr:nvSpPr>
      <xdr:spPr>
        <a:xfrm>
          <a:off x="904877" y="1339290"/>
          <a:ext cx="1675279" cy="622130"/>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Customers</a:t>
          </a:r>
        </a:p>
      </xdr:txBody>
    </xdr:sp>
    <xdr:clientData/>
  </xdr:twoCellAnchor>
  <xdr:twoCellAnchor>
    <xdr:from>
      <xdr:col>1</xdr:col>
      <xdr:colOff>219077</xdr:colOff>
      <xdr:row>9</xdr:row>
      <xdr:rowOff>165474</xdr:rowOff>
    </xdr:from>
    <xdr:to>
      <xdr:col>3</xdr:col>
      <xdr:colOff>522756</xdr:colOff>
      <xdr:row>12</xdr:row>
      <xdr:rowOff>132977</xdr:rowOff>
    </xdr:to>
    <xdr:sp macro="" textlink="">
      <xdr:nvSpPr>
        <xdr:cNvPr id="218" name="Rectangle: Rounded Corners 217">
          <a:extLst>
            <a:ext uri="{FF2B5EF4-FFF2-40B4-BE49-F238E27FC236}">
              <a16:creationId xmlns:a16="http://schemas.microsoft.com/office/drawing/2014/main" id="{2F814964-B547-4262-881A-C362FC7069D9}"/>
            </a:ext>
          </a:extLst>
        </xdr:cNvPr>
        <xdr:cNvSpPr/>
      </xdr:nvSpPr>
      <xdr:spPr>
        <a:xfrm>
          <a:off x="904877" y="2108574"/>
          <a:ext cx="1675279" cy="615203"/>
        </a:xfrm>
        <a:prstGeom prst="roundRect">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Products</a:t>
          </a:r>
        </a:p>
      </xdr:txBody>
    </xdr:sp>
    <xdr:clientData/>
  </xdr:twoCellAnchor>
  <xdr:twoCellAnchor>
    <xdr:from>
      <xdr:col>1</xdr:col>
      <xdr:colOff>205069</xdr:colOff>
      <xdr:row>13</xdr:row>
      <xdr:rowOff>108137</xdr:rowOff>
    </xdr:from>
    <xdr:to>
      <xdr:col>3</xdr:col>
      <xdr:colOff>508748</xdr:colOff>
      <xdr:row>16</xdr:row>
      <xdr:rowOff>75640</xdr:rowOff>
    </xdr:to>
    <xdr:sp macro="" textlink="">
      <xdr:nvSpPr>
        <xdr:cNvPr id="219" name="Rectangle: Rounded Corners 218">
          <a:hlinkClick xmlns:r="http://schemas.openxmlformats.org/officeDocument/2006/relationships" r:id="rId2"/>
          <a:extLst>
            <a:ext uri="{FF2B5EF4-FFF2-40B4-BE49-F238E27FC236}">
              <a16:creationId xmlns:a16="http://schemas.microsoft.com/office/drawing/2014/main" id="{C2C4CEC2-0B0C-4CC5-B4DA-8BFF10FE6F42}"/>
            </a:ext>
          </a:extLst>
        </xdr:cNvPr>
        <xdr:cNvSpPr/>
      </xdr:nvSpPr>
      <xdr:spPr>
        <a:xfrm>
          <a:off x="890869" y="2914837"/>
          <a:ext cx="1675279" cy="615203"/>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Sales</a:t>
          </a:r>
          <a:r>
            <a:rPr lang="en-GB" sz="1600" baseline="0">
              <a:solidFill>
                <a:schemeClr val="tx1"/>
              </a:solidFill>
              <a:latin typeface="Times New Roman" panose="02020603050405020304" pitchFamily="18" charset="0"/>
              <a:cs typeface="Times New Roman" panose="02020603050405020304" pitchFamily="18" charset="0"/>
            </a:rPr>
            <a:t> Agents</a:t>
          </a:r>
          <a:endParaRPr lang="en-GB" sz="16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205070</xdr:colOff>
      <xdr:row>17</xdr:row>
      <xdr:rowOff>50800</xdr:rowOff>
    </xdr:from>
    <xdr:to>
      <xdr:col>3</xdr:col>
      <xdr:colOff>508749</xdr:colOff>
      <xdr:row>20</xdr:row>
      <xdr:rowOff>18863</xdr:rowOff>
    </xdr:to>
    <xdr:sp macro="" textlink="">
      <xdr:nvSpPr>
        <xdr:cNvPr id="220" name="Rectangle: Rounded Corners 219">
          <a:hlinkClick xmlns:r="http://schemas.openxmlformats.org/officeDocument/2006/relationships" r:id="rId3"/>
          <a:extLst>
            <a:ext uri="{FF2B5EF4-FFF2-40B4-BE49-F238E27FC236}">
              <a16:creationId xmlns:a16="http://schemas.microsoft.com/office/drawing/2014/main" id="{7C4DA7F4-390D-402C-9A0F-0C8E82612B0F}"/>
            </a:ext>
          </a:extLst>
        </xdr:cNvPr>
        <xdr:cNvSpPr/>
      </xdr:nvSpPr>
      <xdr:spPr>
        <a:xfrm>
          <a:off x="890870" y="3721100"/>
          <a:ext cx="1675279" cy="615763"/>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Opportunity</a:t>
          </a:r>
        </a:p>
      </xdr:txBody>
    </xdr:sp>
    <xdr:clientData/>
  </xdr:twoCellAnchor>
  <xdr:twoCellAnchor>
    <xdr:from>
      <xdr:col>18</xdr:col>
      <xdr:colOff>676668</xdr:colOff>
      <xdr:row>1</xdr:row>
      <xdr:rowOff>83811</xdr:rowOff>
    </xdr:from>
    <xdr:to>
      <xdr:col>21</xdr:col>
      <xdr:colOff>504337</xdr:colOff>
      <xdr:row>4</xdr:row>
      <xdr:rowOff>152452</xdr:rowOff>
    </xdr:to>
    <xdr:sp macro="" textlink="">
      <xdr:nvSpPr>
        <xdr:cNvPr id="221" name="Rectangle: Rounded Corners 220">
          <a:extLst>
            <a:ext uri="{FF2B5EF4-FFF2-40B4-BE49-F238E27FC236}">
              <a16:creationId xmlns:a16="http://schemas.microsoft.com/office/drawing/2014/main" id="{A80E92DA-15D1-40E2-B588-78F91B322924}"/>
            </a:ext>
          </a:extLst>
        </xdr:cNvPr>
        <xdr:cNvSpPr/>
      </xdr:nvSpPr>
      <xdr:spPr>
        <a:xfrm>
          <a:off x="13021068" y="299711"/>
          <a:ext cx="1885069" cy="716341"/>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Opportunities</a:t>
          </a:r>
        </a:p>
        <a:p>
          <a:pPr algn="l"/>
          <a:r>
            <a:rPr lang="en-GB" sz="2000" b="1">
              <a:solidFill>
                <a:schemeClr val="tx1"/>
              </a:solidFill>
              <a:latin typeface="Times New Roman" panose="02020603050405020304" pitchFamily="18" charset="0"/>
              <a:cs typeface="Times New Roman" panose="02020603050405020304" pitchFamily="18" charset="0"/>
            </a:rPr>
            <a:t>8800</a:t>
          </a:r>
        </a:p>
      </xdr:txBody>
    </xdr:sp>
    <xdr:clientData/>
  </xdr:twoCellAnchor>
  <xdr:twoCellAnchor>
    <xdr:from>
      <xdr:col>3</xdr:col>
      <xdr:colOff>247074</xdr:colOff>
      <xdr:row>10</xdr:row>
      <xdr:rowOff>38762</xdr:rowOff>
    </xdr:from>
    <xdr:to>
      <xdr:col>3</xdr:col>
      <xdr:colOff>412551</xdr:colOff>
      <xdr:row>11</xdr:row>
      <xdr:rowOff>31750</xdr:rowOff>
    </xdr:to>
    <xdr:sp macro="" textlink="">
      <xdr:nvSpPr>
        <xdr:cNvPr id="222" name="Oval 221">
          <a:extLst>
            <a:ext uri="{FF2B5EF4-FFF2-40B4-BE49-F238E27FC236}">
              <a16:creationId xmlns:a16="http://schemas.microsoft.com/office/drawing/2014/main" id="{EE0BFD59-9BEC-45DA-B26A-19660C168C31}"/>
            </a:ext>
          </a:extLst>
        </xdr:cNvPr>
        <xdr:cNvSpPr/>
      </xdr:nvSpPr>
      <xdr:spPr>
        <a:xfrm>
          <a:off x="2304474" y="2197762"/>
          <a:ext cx="165477" cy="208888"/>
        </a:xfrm>
        <a:prstGeom prst="ellipse">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63500</xdr:colOff>
      <xdr:row>5</xdr:row>
      <xdr:rowOff>152401</xdr:rowOff>
    </xdr:from>
    <xdr:to>
      <xdr:col>10</xdr:col>
      <xdr:colOff>510599</xdr:colOff>
      <xdr:row>21</xdr:row>
      <xdr:rowOff>193387</xdr:rowOff>
    </xdr:to>
    <xdr:graphicFrame macro="">
      <xdr:nvGraphicFramePr>
        <xdr:cNvPr id="223" name="Chart 222">
          <a:extLst>
            <a:ext uri="{FF2B5EF4-FFF2-40B4-BE49-F238E27FC236}">
              <a16:creationId xmlns:a16="http://schemas.microsoft.com/office/drawing/2014/main" id="{02DB654E-CE96-4D2D-B659-5F1AB8E32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105643</xdr:colOff>
      <xdr:row>23</xdr:row>
      <xdr:rowOff>38100</xdr:rowOff>
    </xdr:from>
    <xdr:to>
      <xdr:col>24</xdr:col>
      <xdr:colOff>511753</xdr:colOff>
      <xdr:row>37</xdr:row>
      <xdr:rowOff>77932</xdr:rowOff>
    </xdr:to>
    <xdr:graphicFrame macro="">
      <xdr:nvGraphicFramePr>
        <xdr:cNvPr id="224" name="Chart 223">
          <a:extLst>
            <a:ext uri="{FF2B5EF4-FFF2-40B4-BE49-F238E27FC236}">
              <a16:creationId xmlns:a16="http://schemas.microsoft.com/office/drawing/2014/main" id="{1942588D-3A27-4E54-A363-23C54BE7D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171300</xdr:colOff>
      <xdr:row>23</xdr:row>
      <xdr:rowOff>16929</xdr:rowOff>
    </xdr:from>
    <xdr:to>
      <xdr:col>12</xdr:col>
      <xdr:colOff>560245</xdr:colOff>
      <xdr:row>37</xdr:row>
      <xdr:rowOff>135948</xdr:rowOff>
    </xdr:to>
    <xdr:graphicFrame macro="">
      <xdr:nvGraphicFramePr>
        <xdr:cNvPr id="225" name="Chart 224">
          <a:extLst>
            <a:ext uri="{FF2B5EF4-FFF2-40B4-BE49-F238E27FC236}">
              <a16:creationId xmlns:a16="http://schemas.microsoft.com/office/drawing/2014/main" id="{EDC263B7-3712-4E80-9AA0-AAA8956FE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683781</xdr:colOff>
      <xdr:row>5</xdr:row>
      <xdr:rowOff>142587</xdr:rowOff>
    </xdr:from>
    <xdr:to>
      <xdr:col>18</xdr:col>
      <xdr:colOff>20204</xdr:colOff>
      <xdr:row>21</xdr:row>
      <xdr:rowOff>85147</xdr:rowOff>
    </xdr:to>
    <xdr:graphicFrame macro="">
      <xdr:nvGraphicFramePr>
        <xdr:cNvPr id="226" name="Chart 225">
          <a:extLst>
            <a:ext uri="{FF2B5EF4-FFF2-40B4-BE49-F238E27FC236}">
              <a16:creationId xmlns:a16="http://schemas.microsoft.com/office/drawing/2014/main" id="{BC1929FC-D1D9-49DD-8880-C15905B21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330200</xdr:colOff>
      <xdr:row>5</xdr:row>
      <xdr:rowOff>177800</xdr:rowOff>
    </xdr:from>
    <xdr:to>
      <xdr:col>24</xdr:col>
      <xdr:colOff>561009</xdr:colOff>
      <xdr:row>21</xdr:row>
      <xdr:rowOff>177800</xdr:rowOff>
    </xdr:to>
    <xdr:graphicFrame macro="">
      <xdr:nvGraphicFramePr>
        <xdr:cNvPr id="227" name="Chart 226">
          <a:extLst>
            <a:ext uri="{FF2B5EF4-FFF2-40B4-BE49-F238E27FC236}">
              <a16:creationId xmlns:a16="http://schemas.microsoft.com/office/drawing/2014/main" id="{0C42FDF3-0DB0-4F45-8729-F8635CB7C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58036</xdr:colOff>
      <xdr:row>20</xdr:row>
      <xdr:rowOff>112283</xdr:rowOff>
    </xdr:from>
    <xdr:to>
      <xdr:col>3</xdr:col>
      <xdr:colOff>537442</xdr:colOff>
      <xdr:row>27</xdr:row>
      <xdr:rowOff>13148</xdr:rowOff>
    </xdr:to>
    <mc:AlternateContent xmlns:mc="http://schemas.openxmlformats.org/markup-compatibility/2006">
      <mc:Choice xmlns:a14="http://schemas.microsoft.com/office/drawing/2010/main" Requires="a14">
        <xdr:graphicFrame macro="">
          <xdr:nvGraphicFramePr>
            <xdr:cNvPr id="228" name="regional_office 6">
              <a:extLst>
                <a:ext uri="{FF2B5EF4-FFF2-40B4-BE49-F238E27FC236}">
                  <a16:creationId xmlns:a16="http://schemas.microsoft.com/office/drawing/2014/main" id="{3147F1F2-BE63-4950-B419-3CE67EEC2990}"/>
                </a:ext>
              </a:extLst>
            </xdr:cNvPr>
            <xdr:cNvGraphicFramePr/>
          </xdr:nvGraphicFramePr>
          <xdr:xfrm>
            <a:off x="0" y="0"/>
            <a:ext cx="0" cy="0"/>
          </xdr:xfrm>
          <a:graphic>
            <a:graphicData uri="http://schemas.microsoft.com/office/drawing/2010/slicer">
              <sle:slicer xmlns:sle="http://schemas.microsoft.com/office/drawing/2010/slicer" name="regional_office 6"/>
            </a:graphicData>
          </a:graphic>
        </xdr:graphicFrame>
      </mc:Choice>
      <mc:Fallback>
        <xdr:sp macro="" textlink="">
          <xdr:nvSpPr>
            <xdr:cNvPr id="0" name=""/>
            <xdr:cNvSpPr>
              <a:spLocks noTextEdit="1"/>
            </xdr:cNvSpPr>
          </xdr:nvSpPr>
          <xdr:spPr>
            <a:xfrm>
              <a:off x="743836" y="4430283"/>
              <a:ext cx="1851006" cy="14121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66495</xdr:colOff>
      <xdr:row>1</xdr:row>
      <xdr:rowOff>54303</xdr:rowOff>
    </xdr:from>
    <xdr:to>
      <xdr:col>18</xdr:col>
      <xdr:colOff>608647</xdr:colOff>
      <xdr:row>4</xdr:row>
      <xdr:rowOff>170965</xdr:rowOff>
    </xdr:to>
    <xdr:sp macro="" textlink="">
      <xdr:nvSpPr>
        <xdr:cNvPr id="229" name="Rectangle: Rounded Corners 228">
          <a:extLst>
            <a:ext uri="{FF2B5EF4-FFF2-40B4-BE49-F238E27FC236}">
              <a16:creationId xmlns:a16="http://schemas.microsoft.com/office/drawing/2014/main" id="{7E6FCE25-62ED-48B6-BE8D-80CCB25A7B13}"/>
            </a:ext>
          </a:extLst>
        </xdr:cNvPr>
        <xdr:cNvSpPr/>
      </xdr:nvSpPr>
      <xdr:spPr>
        <a:xfrm>
          <a:off x="10353495" y="270203"/>
          <a:ext cx="2599552" cy="764362"/>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0">
              <a:solidFill>
                <a:schemeClr val="tx1"/>
              </a:solidFill>
              <a:latin typeface="Times New Roman" panose="02020603050405020304" pitchFamily="18" charset="0"/>
              <a:cs typeface="Times New Roman" panose="02020603050405020304" pitchFamily="18" charset="0"/>
            </a:rPr>
            <a:t>Average</a:t>
          </a:r>
          <a:r>
            <a:rPr lang="en-GB" sz="1400" b="0" baseline="0">
              <a:solidFill>
                <a:schemeClr val="tx1"/>
              </a:solidFill>
              <a:latin typeface="Times New Roman" panose="02020603050405020304" pitchFamily="18" charset="0"/>
              <a:cs typeface="Times New Roman" panose="02020603050405020304" pitchFamily="18" charset="0"/>
            </a:rPr>
            <a:t> Monthly Revenue</a:t>
          </a:r>
        </a:p>
        <a:p>
          <a:pPr algn="l"/>
          <a:r>
            <a:rPr lang="en-GB" sz="2000" b="1" baseline="0">
              <a:solidFill>
                <a:schemeClr val="tx1"/>
              </a:solidFill>
              <a:latin typeface="Times New Roman" panose="02020603050405020304" pitchFamily="18" charset="0"/>
              <a:cs typeface="Times New Roman" panose="02020603050405020304" pitchFamily="18" charset="0"/>
            </a:rPr>
            <a:t>$6108.38</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157615</xdr:colOff>
      <xdr:row>27</xdr:row>
      <xdr:rowOff>31752</xdr:rowOff>
    </xdr:from>
    <xdr:to>
      <xdr:col>3</xdr:col>
      <xdr:colOff>416097</xdr:colOff>
      <xdr:row>38</xdr:row>
      <xdr:rowOff>94693</xdr:rowOff>
    </xdr:to>
    <mc:AlternateContent xmlns:mc="http://schemas.openxmlformats.org/markup-compatibility/2006">
      <mc:Choice xmlns:a14="http://schemas.microsoft.com/office/drawing/2010/main" Requires="a14">
        <xdr:graphicFrame macro="">
          <xdr:nvGraphicFramePr>
            <xdr:cNvPr id="230" name="product 5">
              <a:extLst>
                <a:ext uri="{FF2B5EF4-FFF2-40B4-BE49-F238E27FC236}">
                  <a16:creationId xmlns:a16="http://schemas.microsoft.com/office/drawing/2014/main" id="{D65970B8-70FD-417F-BB3E-0A15185F2F00}"/>
                </a:ext>
              </a:extLst>
            </xdr:cNvPr>
            <xdr:cNvGraphicFramePr/>
          </xdr:nvGraphicFramePr>
          <xdr:xfrm>
            <a:off x="0" y="0"/>
            <a:ext cx="0" cy="0"/>
          </xdr:xfrm>
          <a:graphic>
            <a:graphicData uri="http://schemas.microsoft.com/office/drawing/2010/slicer">
              <sle:slicer xmlns:sle="http://schemas.microsoft.com/office/drawing/2010/slicer" name="product 5"/>
            </a:graphicData>
          </a:graphic>
        </xdr:graphicFrame>
      </mc:Choice>
      <mc:Fallback>
        <xdr:sp macro="" textlink="">
          <xdr:nvSpPr>
            <xdr:cNvPr id="0" name=""/>
            <xdr:cNvSpPr>
              <a:spLocks noTextEdit="1"/>
            </xdr:cNvSpPr>
          </xdr:nvSpPr>
          <xdr:spPr>
            <a:xfrm>
              <a:off x="843415" y="5861052"/>
              <a:ext cx="1630082" cy="24378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22</xdr:col>
      <xdr:colOff>362817</xdr:colOff>
      <xdr:row>39</xdr:row>
      <xdr:rowOff>124163</xdr:rowOff>
    </xdr:to>
    <xdr:sp macro="" textlink="">
      <xdr:nvSpPr>
        <xdr:cNvPr id="377" name="Rectangle: Rounded Corners 376">
          <a:extLst>
            <a:ext uri="{FF2B5EF4-FFF2-40B4-BE49-F238E27FC236}">
              <a16:creationId xmlns:a16="http://schemas.microsoft.com/office/drawing/2014/main" id="{7789655D-0F57-45AC-BDBE-9D62141BA185}"/>
            </a:ext>
          </a:extLst>
        </xdr:cNvPr>
        <xdr:cNvSpPr/>
      </xdr:nvSpPr>
      <xdr:spPr>
        <a:xfrm>
          <a:off x="691541" y="208767"/>
          <a:ext cx="14885180" cy="8057314"/>
        </a:xfrm>
        <a:prstGeom prst="roundRect">
          <a:avLst>
            <a:gd name="adj" fmla="val 0"/>
          </a:avLst>
        </a:prstGeom>
        <a:solidFill>
          <a:srgbClr val="F8F8F8"/>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255115</xdr:colOff>
      <xdr:row>1</xdr:row>
      <xdr:rowOff>137842</xdr:rowOff>
    </xdr:from>
    <xdr:to>
      <xdr:col>15</xdr:col>
      <xdr:colOff>264640</xdr:colOff>
      <xdr:row>4</xdr:row>
      <xdr:rowOff>161729</xdr:rowOff>
    </xdr:to>
    <xdr:sp macro="" textlink="">
      <xdr:nvSpPr>
        <xdr:cNvPr id="378" name="Rectangle: Rounded Corners 377">
          <a:extLst>
            <a:ext uri="{FF2B5EF4-FFF2-40B4-BE49-F238E27FC236}">
              <a16:creationId xmlns:a16="http://schemas.microsoft.com/office/drawing/2014/main" id="{E9FBD0D9-AE2F-4B3A-B0BE-FAF8E0247C53}"/>
            </a:ext>
          </a:extLst>
        </xdr:cNvPr>
        <xdr:cNvSpPr/>
      </xdr:nvSpPr>
      <xdr:spPr>
        <a:xfrm>
          <a:off x="8553608" y="346609"/>
          <a:ext cx="2084148" cy="65018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aseline="0">
              <a:solidFill>
                <a:schemeClr val="tx1"/>
              </a:solidFill>
              <a:latin typeface="Times New Roman" panose="02020603050405020304" pitchFamily="18" charset="0"/>
              <a:cs typeface="Times New Roman" panose="02020603050405020304" pitchFamily="18" charset="0"/>
            </a:rPr>
            <a:t>Best Conversion Rate</a:t>
          </a:r>
        </a:p>
        <a:p>
          <a:pPr algn="l"/>
          <a:r>
            <a:rPr lang="en-GB" sz="1400" b="1" baseline="0">
              <a:solidFill>
                <a:schemeClr val="tx1"/>
              </a:solidFill>
              <a:latin typeface="Times New Roman" panose="02020603050405020304" pitchFamily="18" charset="0"/>
              <a:cs typeface="Times New Roman" panose="02020603050405020304" pitchFamily="18" charset="0"/>
            </a:rPr>
            <a:t>Rosalina - 0.31</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197429</xdr:colOff>
      <xdr:row>1</xdr:row>
      <xdr:rowOff>87272</xdr:rowOff>
    </xdr:from>
    <xdr:to>
      <xdr:col>6</xdr:col>
      <xdr:colOff>588343</xdr:colOff>
      <xdr:row>4</xdr:row>
      <xdr:rowOff>111159</xdr:rowOff>
    </xdr:to>
    <xdr:sp macro="" textlink="">
      <xdr:nvSpPr>
        <xdr:cNvPr id="379" name="Rectangle: Rounded Corners 378">
          <a:extLst>
            <a:ext uri="{FF2B5EF4-FFF2-40B4-BE49-F238E27FC236}">
              <a16:creationId xmlns:a16="http://schemas.microsoft.com/office/drawing/2014/main" id="{9FB47B91-1B61-4B42-8703-F419DBEF4CB1}"/>
            </a:ext>
          </a:extLst>
        </xdr:cNvPr>
        <xdr:cNvSpPr/>
      </xdr:nvSpPr>
      <xdr:spPr>
        <a:xfrm>
          <a:off x="2963593" y="296039"/>
          <a:ext cx="1773997" cy="65018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aseline="0">
              <a:solidFill>
                <a:schemeClr val="tx1"/>
              </a:solidFill>
              <a:latin typeface="Times New Roman" panose="02020603050405020304" pitchFamily="18" charset="0"/>
              <a:cs typeface="Times New Roman" panose="02020603050405020304" pitchFamily="18" charset="0"/>
            </a:rPr>
            <a:t>Sales Agents</a:t>
          </a:r>
        </a:p>
        <a:p>
          <a:pPr algn="l"/>
          <a:r>
            <a:rPr lang="en-GB" sz="2000" b="1" baseline="0">
              <a:solidFill>
                <a:schemeClr val="tx1"/>
              </a:solidFill>
              <a:latin typeface="Times New Roman" panose="02020603050405020304" pitchFamily="18" charset="0"/>
              <a:cs typeface="Times New Roman" panose="02020603050405020304" pitchFamily="18" charset="0"/>
            </a:rPr>
            <a:t>35</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679232</xdr:colOff>
      <xdr:row>1</xdr:row>
      <xdr:rowOff>105350</xdr:rowOff>
    </xdr:from>
    <xdr:to>
      <xdr:col>9</xdr:col>
      <xdr:colOff>568471</xdr:colOff>
      <xdr:row>4</xdr:row>
      <xdr:rowOff>152464</xdr:rowOff>
    </xdr:to>
    <xdr:sp macro="" textlink="">
      <xdr:nvSpPr>
        <xdr:cNvPr id="380" name="Rectangle: Rounded Corners 379">
          <a:extLst>
            <a:ext uri="{FF2B5EF4-FFF2-40B4-BE49-F238E27FC236}">
              <a16:creationId xmlns:a16="http://schemas.microsoft.com/office/drawing/2014/main" id="{8996E596-9E33-4F86-9C8D-A51D4F6A789C}"/>
            </a:ext>
          </a:extLst>
        </xdr:cNvPr>
        <xdr:cNvSpPr/>
      </xdr:nvSpPr>
      <xdr:spPr>
        <a:xfrm>
          <a:off x="4828479" y="314117"/>
          <a:ext cx="1963862" cy="673415"/>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Active Sales</a:t>
          </a:r>
          <a:r>
            <a:rPr lang="en-GB" sz="1400" baseline="0">
              <a:solidFill>
                <a:schemeClr val="tx1"/>
              </a:solidFill>
              <a:latin typeface="Times New Roman" panose="02020603050405020304" pitchFamily="18" charset="0"/>
              <a:cs typeface="Times New Roman" panose="02020603050405020304" pitchFamily="18" charset="0"/>
            </a:rPr>
            <a:t> </a:t>
          </a:r>
          <a:r>
            <a:rPr lang="en-GB" sz="1400">
              <a:solidFill>
                <a:schemeClr val="tx1"/>
              </a:solidFill>
              <a:latin typeface="Times New Roman" panose="02020603050405020304" pitchFamily="18" charset="0"/>
              <a:cs typeface="Times New Roman" panose="02020603050405020304" pitchFamily="18" charset="0"/>
            </a:rPr>
            <a:t>Agents</a:t>
          </a:r>
        </a:p>
        <a:p>
          <a:pPr algn="l"/>
          <a:r>
            <a:rPr lang="en-GB" sz="2000" b="1">
              <a:solidFill>
                <a:schemeClr val="tx1"/>
              </a:solidFill>
              <a:latin typeface="Times New Roman" panose="02020603050405020304" pitchFamily="18" charset="0"/>
              <a:cs typeface="Times New Roman" panose="02020603050405020304" pitchFamily="18" charset="0"/>
            </a:rPr>
            <a:t>10</a:t>
          </a:r>
        </a:p>
      </xdr:txBody>
    </xdr:sp>
    <xdr:clientData/>
  </xdr:twoCellAnchor>
  <xdr:twoCellAnchor>
    <xdr:from>
      <xdr:col>9</xdr:col>
      <xdr:colOff>665336</xdr:colOff>
      <xdr:row>1</xdr:row>
      <xdr:rowOff>139776</xdr:rowOff>
    </xdr:from>
    <xdr:to>
      <xdr:col>12</xdr:col>
      <xdr:colOff>182789</xdr:colOff>
      <xdr:row>4</xdr:row>
      <xdr:rowOff>131579</xdr:rowOff>
    </xdr:to>
    <xdr:sp macro="" textlink="">
      <xdr:nvSpPr>
        <xdr:cNvPr id="381" name="Rectangle: Rounded Corners 380">
          <a:extLst>
            <a:ext uri="{FF2B5EF4-FFF2-40B4-BE49-F238E27FC236}">
              <a16:creationId xmlns:a16="http://schemas.microsoft.com/office/drawing/2014/main" id="{2940790C-05BA-47A8-AEBB-020A48910BBB}"/>
            </a:ext>
          </a:extLst>
        </xdr:cNvPr>
        <xdr:cNvSpPr/>
      </xdr:nvSpPr>
      <xdr:spPr>
        <a:xfrm>
          <a:off x="6889206" y="348543"/>
          <a:ext cx="1592076" cy="618104"/>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Revenue</a:t>
          </a:r>
        </a:p>
        <a:p>
          <a:pPr algn="l"/>
          <a:r>
            <a:rPr lang="en-GB" sz="2000" b="1">
              <a:solidFill>
                <a:schemeClr val="tx1"/>
              </a:solidFill>
              <a:latin typeface="Times New Roman" panose="02020603050405020304" pitchFamily="18" charset="0"/>
              <a:cs typeface="Times New Roman" panose="02020603050405020304" pitchFamily="18" charset="0"/>
            </a:rPr>
            <a:t>$10M</a:t>
          </a:r>
        </a:p>
      </xdr:txBody>
    </xdr:sp>
    <xdr:clientData/>
  </xdr:twoCellAnchor>
  <xdr:twoCellAnchor>
    <xdr:from>
      <xdr:col>19</xdr:col>
      <xdr:colOff>293484</xdr:colOff>
      <xdr:row>1</xdr:row>
      <xdr:rowOff>91077</xdr:rowOff>
    </xdr:from>
    <xdr:to>
      <xdr:col>22</xdr:col>
      <xdr:colOff>255247</xdr:colOff>
      <xdr:row>4</xdr:row>
      <xdr:rowOff>73355</xdr:rowOff>
    </xdr:to>
    <xdr:sp macro="" textlink="">
      <xdr:nvSpPr>
        <xdr:cNvPr id="382" name="Rectangle: Rounded Corners 381">
          <a:extLst>
            <a:ext uri="{FF2B5EF4-FFF2-40B4-BE49-F238E27FC236}">
              <a16:creationId xmlns:a16="http://schemas.microsoft.com/office/drawing/2014/main" id="{8B25481A-C844-4730-9134-05224FEF4A72}"/>
            </a:ext>
          </a:extLst>
        </xdr:cNvPr>
        <xdr:cNvSpPr/>
      </xdr:nvSpPr>
      <xdr:spPr>
        <a:xfrm>
          <a:off x="13432765" y="299844"/>
          <a:ext cx="2036386" cy="608579"/>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Best Win Rate</a:t>
          </a:r>
        </a:p>
        <a:p>
          <a:pPr algn="l"/>
          <a:r>
            <a:rPr lang="en-GB" sz="1400" b="1">
              <a:solidFill>
                <a:schemeClr val="tx1"/>
              </a:solidFill>
              <a:latin typeface="Times New Roman" panose="02020603050405020304" pitchFamily="18" charset="0"/>
              <a:cs typeface="Times New Roman" panose="02020603050405020304" pitchFamily="18" charset="0"/>
            </a:rPr>
            <a:t>Reed</a:t>
          </a:r>
          <a:r>
            <a:rPr lang="en-GB" sz="1400" b="1" baseline="0">
              <a:solidFill>
                <a:schemeClr val="tx1"/>
              </a:solidFill>
              <a:latin typeface="Times New Roman" panose="02020603050405020304" pitchFamily="18" charset="0"/>
              <a:cs typeface="Times New Roman" panose="02020603050405020304" pitchFamily="18" charset="0"/>
            </a:rPr>
            <a:t> Clapper - 0.65</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1</xdr:row>
      <xdr:rowOff>2</xdr:rowOff>
    </xdr:from>
    <xdr:to>
      <xdr:col>4</xdr:col>
      <xdr:colOff>92296</xdr:colOff>
      <xdr:row>39</xdr:row>
      <xdr:rowOff>137611</xdr:rowOff>
    </xdr:to>
    <xdr:sp macro="" textlink="">
      <xdr:nvSpPr>
        <xdr:cNvPr id="383" name="Rectangle: Rounded Corners 382">
          <a:extLst>
            <a:ext uri="{FF2B5EF4-FFF2-40B4-BE49-F238E27FC236}">
              <a16:creationId xmlns:a16="http://schemas.microsoft.com/office/drawing/2014/main" id="{AC85B372-3B17-4113-88D3-5C853B644443}"/>
            </a:ext>
          </a:extLst>
        </xdr:cNvPr>
        <xdr:cNvSpPr/>
      </xdr:nvSpPr>
      <xdr:spPr>
        <a:xfrm>
          <a:off x="691541" y="208769"/>
          <a:ext cx="2166919" cy="8070760"/>
        </a:xfrm>
        <a:prstGeom prst="roundRect">
          <a:avLst>
            <a:gd name="adj" fmla="val 0"/>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800" b="1">
              <a:solidFill>
                <a:schemeClr val="tx1"/>
              </a:solidFill>
              <a:latin typeface="Times New Roman" panose="02020603050405020304" pitchFamily="18" charset="0"/>
              <a:cs typeface="Times New Roman" panose="02020603050405020304" pitchFamily="18" charset="0"/>
            </a:rPr>
            <a:t>SALES</a:t>
          </a:r>
          <a:r>
            <a:rPr lang="en-GB" sz="1800" b="1" baseline="0">
              <a:solidFill>
                <a:schemeClr val="tx1"/>
              </a:solidFill>
              <a:latin typeface="Times New Roman" panose="02020603050405020304" pitchFamily="18" charset="0"/>
              <a:cs typeface="Times New Roman" panose="02020603050405020304" pitchFamily="18" charset="0"/>
            </a:rPr>
            <a:t> </a:t>
          </a:r>
          <a:r>
            <a:rPr lang="en-GB" sz="1800" b="1">
              <a:solidFill>
                <a:schemeClr val="tx1"/>
              </a:solidFill>
              <a:latin typeface="Times New Roman" panose="02020603050405020304" pitchFamily="18" charset="0"/>
              <a:cs typeface="Times New Roman" panose="02020603050405020304" pitchFamily="18" charset="0"/>
            </a:rPr>
            <a:t>OPPORTUNITY ANALYSIS</a:t>
          </a:r>
        </a:p>
      </xdr:txBody>
    </xdr:sp>
    <xdr:clientData/>
  </xdr:twoCellAnchor>
  <xdr:twoCellAnchor>
    <xdr:from>
      <xdr:col>15</xdr:col>
      <xdr:colOff>632678</xdr:colOff>
      <xdr:row>5</xdr:row>
      <xdr:rowOff>102873</xdr:rowOff>
    </xdr:from>
    <xdr:to>
      <xdr:col>22</xdr:col>
      <xdr:colOff>254577</xdr:colOff>
      <xdr:row>22</xdr:row>
      <xdr:rowOff>153271</xdr:rowOff>
    </xdr:to>
    <xdr:sp macro="" textlink="">
      <xdr:nvSpPr>
        <xdr:cNvPr id="384" name="Rectangle: Rounded Corners 383">
          <a:extLst>
            <a:ext uri="{FF2B5EF4-FFF2-40B4-BE49-F238E27FC236}">
              <a16:creationId xmlns:a16="http://schemas.microsoft.com/office/drawing/2014/main" id="{0FA8FEB0-D23D-4599-B2C7-4AE9FB217539}"/>
            </a:ext>
          </a:extLst>
        </xdr:cNvPr>
        <xdr:cNvSpPr/>
      </xdr:nvSpPr>
      <xdr:spPr>
        <a:xfrm>
          <a:off x="11005794" y="1146709"/>
          <a:ext cx="4462687" cy="3599439"/>
        </a:xfrm>
        <a:prstGeom prst="roundRect">
          <a:avLst>
            <a:gd name="adj" fmla="val 226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198098</xdr:colOff>
      <xdr:row>5</xdr:row>
      <xdr:rowOff>115170</xdr:rowOff>
    </xdr:from>
    <xdr:to>
      <xdr:col>10</xdr:col>
      <xdr:colOff>230281</xdr:colOff>
      <xdr:row>22</xdr:row>
      <xdr:rowOff>171789</xdr:rowOff>
    </xdr:to>
    <xdr:sp macro="" textlink="">
      <xdr:nvSpPr>
        <xdr:cNvPr id="385" name="Rectangle: Rounded Corners 384">
          <a:extLst>
            <a:ext uri="{FF2B5EF4-FFF2-40B4-BE49-F238E27FC236}">
              <a16:creationId xmlns:a16="http://schemas.microsoft.com/office/drawing/2014/main" id="{7D10C07F-FDDF-46AB-9F75-B82CED70CCF6}"/>
            </a:ext>
          </a:extLst>
        </xdr:cNvPr>
        <xdr:cNvSpPr/>
      </xdr:nvSpPr>
      <xdr:spPr>
        <a:xfrm>
          <a:off x="2964262" y="1159006"/>
          <a:ext cx="4181430" cy="3605660"/>
        </a:xfrm>
        <a:prstGeom prst="roundRect">
          <a:avLst>
            <a:gd name="adj" fmla="val 2632"/>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190349</xdr:colOff>
      <xdr:row>23</xdr:row>
      <xdr:rowOff>69255</xdr:rowOff>
    </xdr:from>
    <xdr:to>
      <xdr:col>10</xdr:col>
      <xdr:colOff>244493</xdr:colOff>
      <xdr:row>39</xdr:row>
      <xdr:rowOff>17369</xdr:rowOff>
    </xdr:to>
    <xdr:sp macro="" textlink="">
      <xdr:nvSpPr>
        <xdr:cNvPr id="386" name="Rectangle: Rounded Corners 385">
          <a:extLst>
            <a:ext uri="{FF2B5EF4-FFF2-40B4-BE49-F238E27FC236}">
              <a16:creationId xmlns:a16="http://schemas.microsoft.com/office/drawing/2014/main" id="{29F45299-B61D-4A13-AF14-399A9A196567}"/>
            </a:ext>
          </a:extLst>
        </xdr:cNvPr>
        <xdr:cNvSpPr/>
      </xdr:nvSpPr>
      <xdr:spPr>
        <a:xfrm>
          <a:off x="2956513" y="4870899"/>
          <a:ext cx="4203391" cy="3288388"/>
        </a:xfrm>
        <a:prstGeom prst="roundRect">
          <a:avLst>
            <a:gd name="adj" fmla="val 222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314529</xdr:colOff>
      <xdr:row>23</xdr:row>
      <xdr:rowOff>27234</xdr:rowOff>
    </xdr:from>
    <xdr:to>
      <xdr:col>16</xdr:col>
      <xdr:colOff>214441</xdr:colOff>
      <xdr:row>39</xdr:row>
      <xdr:rowOff>3362</xdr:rowOff>
    </xdr:to>
    <xdr:sp macro="" textlink="">
      <xdr:nvSpPr>
        <xdr:cNvPr id="387" name="Rectangle: Rounded Corners 386">
          <a:extLst>
            <a:ext uri="{FF2B5EF4-FFF2-40B4-BE49-F238E27FC236}">
              <a16:creationId xmlns:a16="http://schemas.microsoft.com/office/drawing/2014/main" id="{1EAC70B3-5BFD-4E35-A047-AF742BE06927}"/>
            </a:ext>
          </a:extLst>
        </xdr:cNvPr>
        <xdr:cNvSpPr/>
      </xdr:nvSpPr>
      <xdr:spPr>
        <a:xfrm>
          <a:off x="7229940" y="4828878"/>
          <a:ext cx="4049159" cy="3316402"/>
        </a:xfrm>
        <a:prstGeom prst="roundRect">
          <a:avLst>
            <a:gd name="adj" fmla="val 2479"/>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263544</xdr:colOff>
      <xdr:row>23</xdr:row>
      <xdr:rowOff>98218</xdr:rowOff>
    </xdr:from>
    <xdr:to>
      <xdr:col>22</xdr:col>
      <xdr:colOff>296601</xdr:colOff>
      <xdr:row>39</xdr:row>
      <xdr:rowOff>3362</xdr:rowOff>
    </xdr:to>
    <xdr:sp macro="" textlink="">
      <xdr:nvSpPr>
        <xdr:cNvPr id="388" name="Rectangle: Rounded Corners 387">
          <a:extLst>
            <a:ext uri="{FF2B5EF4-FFF2-40B4-BE49-F238E27FC236}">
              <a16:creationId xmlns:a16="http://schemas.microsoft.com/office/drawing/2014/main" id="{1F3F4E74-C9BC-4E6C-AB86-BD518D8F2BE7}"/>
            </a:ext>
          </a:extLst>
        </xdr:cNvPr>
        <xdr:cNvSpPr/>
      </xdr:nvSpPr>
      <xdr:spPr>
        <a:xfrm>
          <a:off x="11328202" y="4899862"/>
          <a:ext cx="4182303" cy="3245418"/>
        </a:xfrm>
        <a:prstGeom prst="roundRect">
          <a:avLst>
            <a:gd name="adj" fmla="val 1523"/>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259084</xdr:colOff>
      <xdr:row>6</xdr:row>
      <xdr:rowOff>74857</xdr:rowOff>
    </xdr:from>
    <xdr:to>
      <xdr:col>3</xdr:col>
      <xdr:colOff>559588</xdr:colOff>
      <xdr:row>9</xdr:row>
      <xdr:rowOff>58812</xdr:rowOff>
    </xdr:to>
    <xdr:sp macro="" textlink="">
      <xdr:nvSpPr>
        <xdr:cNvPr id="389" name="Rectangle: Rounded Corners 388">
          <a:hlinkClick xmlns:r="http://schemas.openxmlformats.org/officeDocument/2006/relationships" r:id="rId1"/>
          <a:extLst>
            <a:ext uri="{FF2B5EF4-FFF2-40B4-BE49-F238E27FC236}">
              <a16:creationId xmlns:a16="http://schemas.microsoft.com/office/drawing/2014/main" id="{069E1C11-9EB1-4798-956E-63916F6CCCBE}"/>
            </a:ext>
          </a:extLst>
        </xdr:cNvPr>
        <xdr:cNvSpPr/>
      </xdr:nvSpPr>
      <xdr:spPr>
        <a:xfrm>
          <a:off x="950625" y="1327460"/>
          <a:ext cx="1683586" cy="610256"/>
        </a:xfrm>
        <a:prstGeom prst="roundRect">
          <a:avLst/>
        </a:prstGeom>
        <a:solidFill>
          <a:sysClr val="window" lastClr="FFFFFF"/>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Customers</a:t>
          </a:r>
        </a:p>
      </xdr:txBody>
    </xdr:sp>
    <xdr:clientData/>
  </xdr:twoCellAnchor>
  <xdr:twoCellAnchor>
    <xdr:from>
      <xdr:col>1</xdr:col>
      <xdr:colOff>259084</xdr:colOff>
      <xdr:row>10</xdr:row>
      <xdr:rowOff>16249</xdr:rowOff>
    </xdr:from>
    <xdr:to>
      <xdr:col>3</xdr:col>
      <xdr:colOff>559588</xdr:colOff>
      <xdr:row>13</xdr:row>
      <xdr:rowOff>2802</xdr:rowOff>
    </xdr:to>
    <xdr:sp macro="" textlink="">
      <xdr:nvSpPr>
        <xdr:cNvPr id="390" name="Rectangle: Rounded Corners 389">
          <a:hlinkClick xmlns:r="http://schemas.openxmlformats.org/officeDocument/2006/relationships" r:id="rId2"/>
          <a:extLst>
            <a:ext uri="{FF2B5EF4-FFF2-40B4-BE49-F238E27FC236}">
              <a16:creationId xmlns:a16="http://schemas.microsoft.com/office/drawing/2014/main" id="{AA6912DD-763C-4F40-BB43-E27F68249D69}"/>
            </a:ext>
          </a:extLst>
        </xdr:cNvPr>
        <xdr:cNvSpPr/>
      </xdr:nvSpPr>
      <xdr:spPr>
        <a:xfrm>
          <a:off x="950625" y="2103920"/>
          <a:ext cx="1683586" cy="612855"/>
        </a:xfrm>
        <a:prstGeom prst="roundRect">
          <a:avLst/>
        </a:prstGeom>
        <a:solidFill>
          <a:sysClr val="window" lastClr="FFFFFF"/>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Products</a:t>
          </a:r>
        </a:p>
      </xdr:txBody>
    </xdr:sp>
    <xdr:clientData/>
  </xdr:twoCellAnchor>
  <xdr:twoCellAnchor>
    <xdr:from>
      <xdr:col>1</xdr:col>
      <xdr:colOff>228931</xdr:colOff>
      <xdr:row>13</xdr:row>
      <xdr:rowOff>193080</xdr:rowOff>
    </xdr:from>
    <xdr:to>
      <xdr:col>3</xdr:col>
      <xdr:colOff>529435</xdr:colOff>
      <xdr:row>16</xdr:row>
      <xdr:rowOff>179632</xdr:rowOff>
    </xdr:to>
    <xdr:sp macro="" textlink="">
      <xdr:nvSpPr>
        <xdr:cNvPr id="391" name="Rectangle: Rounded Corners 390">
          <a:extLst>
            <a:ext uri="{FF2B5EF4-FFF2-40B4-BE49-F238E27FC236}">
              <a16:creationId xmlns:a16="http://schemas.microsoft.com/office/drawing/2014/main" id="{8EB59782-2537-49E6-BB89-D5B504178C79}"/>
            </a:ext>
          </a:extLst>
        </xdr:cNvPr>
        <xdr:cNvSpPr/>
      </xdr:nvSpPr>
      <xdr:spPr>
        <a:xfrm>
          <a:off x="920472" y="2907053"/>
          <a:ext cx="1683586" cy="612853"/>
        </a:xfrm>
        <a:prstGeom prst="roundRect">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Sales</a:t>
          </a:r>
          <a:r>
            <a:rPr lang="en-GB" sz="1600" baseline="0">
              <a:solidFill>
                <a:schemeClr val="tx1"/>
              </a:solidFill>
              <a:latin typeface="Times New Roman" panose="02020603050405020304" pitchFamily="18" charset="0"/>
              <a:cs typeface="Times New Roman" panose="02020603050405020304" pitchFamily="18" charset="0"/>
            </a:rPr>
            <a:t> Agents</a:t>
          </a:r>
          <a:endParaRPr lang="en-GB" sz="16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277365</xdr:colOff>
      <xdr:row>17</xdr:row>
      <xdr:rowOff>135796</xdr:rowOff>
    </xdr:from>
    <xdr:to>
      <xdr:col>3</xdr:col>
      <xdr:colOff>577869</xdr:colOff>
      <xdr:row>20</xdr:row>
      <xdr:rowOff>122587</xdr:rowOff>
    </xdr:to>
    <xdr:sp macro="" textlink="">
      <xdr:nvSpPr>
        <xdr:cNvPr id="392" name="Rectangle: Rounded Corners 391">
          <a:hlinkClick xmlns:r="http://schemas.openxmlformats.org/officeDocument/2006/relationships" r:id="rId3"/>
          <a:extLst>
            <a:ext uri="{FF2B5EF4-FFF2-40B4-BE49-F238E27FC236}">
              <a16:creationId xmlns:a16="http://schemas.microsoft.com/office/drawing/2014/main" id="{1A00A2BD-A3CE-4217-8AC2-31E84013CF01}"/>
            </a:ext>
          </a:extLst>
        </xdr:cNvPr>
        <xdr:cNvSpPr/>
      </xdr:nvSpPr>
      <xdr:spPr>
        <a:xfrm>
          <a:off x="968906" y="3684837"/>
          <a:ext cx="1683586" cy="613092"/>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Opportunity</a:t>
          </a:r>
        </a:p>
      </xdr:txBody>
    </xdr:sp>
    <xdr:clientData/>
  </xdr:twoCellAnchor>
  <xdr:twoCellAnchor>
    <xdr:from>
      <xdr:col>3</xdr:col>
      <xdr:colOff>328239</xdr:colOff>
      <xdr:row>14</xdr:row>
      <xdr:rowOff>47329</xdr:rowOff>
    </xdr:from>
    <xdr:to>
      <xdr:col>3</xdr:col>
      <xdr:colOff>482320</xdr:colOff>
      <xdr:row>15</xdr:row>
      <xdr:rowOff>35443</xdr:rowOff>
    </xdr:to>
    <xdr:sp macro="" textlink="">
      <xdr:nvSpPr>
        <xdr:cNvPr id="393" name="Oval 392">
          <a:extLst>
            <a:ext uri="{FF2B5EF4-FFF2-40B4-BE49-F238E27FC236}">
              <a16:creationId xmlns:a16="http://schemas.microsoft.com/office/drawing/2014/main" id="{9FAD933F-1C6D-4ECB-97F2-608AAEA47F91}"/>
            </a:ext>
          </a:extLst>
        </xdr:cNvPr>
        <xdr:cNvSpPr/>
      </xdr:nvSpPr>
      <xdr:spPr>
        <a:xfrm>
          <a:off x="2402862" y="2970069"/>
          <a:ext cx="154081" cy="196881"/>
        </a:xfrm>
        <a:prstGeom prst="ellipse">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471945</xdr:colOff>
      <xdr:row>1</xdr:row>
      <xdr:rowOff>101937</xdr:rowOff>
    </xdr:from>
    <xdr:to>
      <xdr:col>19</xdr:col>
      <xdr:colOff>188871</xdr:colOff>
      <xdr:row>4</xdr:row>
      <xdr:rowOff>125824</xdr:rowOff>
    </xdr:to>
    <xdr:sp macro="" textlink="">
      <xdr:nvSpPr>
        <xdr:cNvPr id="394" name="Rectangle: Rounded Corners 393">
          <a:extLst>
            <a:ext uri="{FF2B5EF4-FFF2-40B4-BE49-F238E27FC236}">
              <a16:creationId xmlns:a16="http://schemas.microsoft.com/office/drawing/2014/main" id="{0E21F4FC-A72C-46EB-A6D7-C78B644A36F1}"/>
            </a:ext>
          </a:extLst>
        </xdr:cNvPr>
        <xdr:cNvSpPr/>
      </xdr:nvSpPr>
      <xdr:spPr>
        <a:xfrm>
          <a:off x="10845061" y="310704"/>
          <a:ext cx="2483091" cy="65018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Highest Revenue </a:t>
          </a:r>
        </a:p>
        <a:p>
          <a:pPr algn="l"/>
          <a:r>
            <a:rPr lang="en-GB" sz="1400" b="1" baseline="0">
              <a:solidFill>
                <a:schemeClr val="tx1"/>
              </a:solidFill>
              <a:latin typeface="Times New Roman" panose="02020603050405020304" pitchFamily="18" charset="0"/>
              <a:cs typeface="Times New Roman" panose="02020603050405020304" pitchFamily="18" charset="0"/>
            </a:rPr>
            <a:t>Darcel Schlecht - $ 1.15M</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266450</xdr:colOff>
      <xdr:row>6</xdr:row>
      <xdr:rowOff>17329</xdr:rowOff>
    </xdr:from>
    <xdr:to>
      <xdr:col>10</xdr:col>
      <xdr:colOff>165677</xdr:colOff>
      <xdr:row>22</xdr:row>
      <xdr:rowOff>86120</xdr:rowOff>
    </xdr:to>
    <xdr:graphicFrame macro="">
      <xdr:nvGraphicFramePr>
        <xdr:cNvPr id="395" name="Chart 394">
          <a:extLst>
            <a:ext uri="{FF2B5EF4-FFF2-40B4-BE49-F238E27FC236}">
              <a16:creationId xmlns:a16="http://schemas.microsoft.com/office/drawing/2014/main" id="{213266F3-0400-43E6-B345-DE0A2BAE3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60488</xdr:colOff>
      <xdr:row>5</xdr:row>
      <xdr:rowOff>143271</xdr:rowOff>
    </xdr:from>
    <xdr:to>
      <xdr:col>22</xdr:col>
      <xdr:colOff>176170</xdr:colOff>
      <xdr:row>22</xdr:row>
      <xdr:rowOff>113730</xdr:rowOff>
    </xdr:to>
    <xdr:graphicFrame macro="">
      <xdr:nvGraphicFramePr>
        <xdr:cNvPr id="396" name="Chart 395">
          <a:extLst>
            <a:ext uri="{FF2B5EF4-FFF2-40B4-BE49-F238E27FC236}">
              <a16:creationId xmlns:a16="http://schemas.microsoft.com/office/drawing/2014/main" id="{9768003E-4459-4BC9-93DB-DE7C5AAA6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248679</xdr:colOff>
      <xdr:row>23</xdr:row>
      <xdr:rowOff>114432</xdr:rowOff>
    </xdr:from>
    <xdr:to>
      <xdr:col>10</xdr:col>
      <xdr:colOff>124264</xdr:colOff>
      <xdr:row>38</xdr:row>
      <xdr:rowOff>155693</xdr:rowOff>
    </xdr:to>
    <xdr:graphicFrame macro="">
      <xdr:nvGraphicFramePr>
        <xdr:cNvPr id="397" name="Chart 396">
          <a:extLst>
            <a:ext uri="{FF2B5EF4-FFF2-40B4-BE49-F238E27FC236}">
              <a16:creationId xmlns:a16="http://schemas.microsoft.com/office/drawing/2014/main" id="{4EBCC898-A857-40B5-8530-8505868DD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382129</xdr:colOff>
      <xdr:row>23</xdr:row>
      <xdr:rowOff>123256</xdr:rowOff>
    </xdr:from>
    <xdr:to>
      <xdr:col>16</xdr:col>
      <xdr:colOff>157118</xdr:colOff>
      <xdr:row>38</xdr:row>
      <xdr:rowOff>155694</xdr:rowOff>
    </xdr:to>
    <xdr:graphicFrame macro="">
      <xdr:nvGraphicFramePr>
        <xdr:cNvPr id="398" name="Chart 397">
          <a:extLst>
            <a:ext uri="{FF2B5EF4-FFF2-40B4-BE49-F238E27FC236}">
              <a16:creationId xmlns:a16="http://schemas.microsoft.com/office/drawing/2014/main" id="{22B7D05D-E7ED-4944-8E76-D08393688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272637</xdr:colOff>
      <xdr:row>5</xdr:row>
      <xdr:rowOff>156648</xdr:rowOff>
    </xdr:from>
    <xdr:to>
      <xdr:col>15</xdr:col>
      <xdr:colOff>563657</xdr:colOff>
      <xdr:row>22</xdr:row>
      <xdr:rowOff>155143</xdr:rowOff>
    </xdr:to>
    <xdr:sp macro="" textlink="">
      <xdr:nvSpPr>
        <xdr:cNvPr id="399" name="Rectangle: Rounded Corners 398">
          <a:extLst>
            <a:ext uri="{FF2B5EF4-FFF2-40B4-BE49-F238E27FC236}">
              <a16:creationId xmlns:a16="http://schemas.microsoft.com/office/drawing/2014/main" id="{B59B5B69-F43A-47FB-804C-DAED74D6F5C7}"/>
            </a:ext>
          </a:extLst>
        </xdr:cNvPr>
        <xdr:cNvSpPr/>
      </xdr:nvSpPr>
      <xdr:spPr>
        <a:xfrm>
          <a:off x="7188048" y="1200484"/>
          <a:ext cx="3748725" cy="3547536"/>
        </a:xfrm>
        <a:prstGeom prst="roundRect">
          <a:avLst>
            <a:gd name="adj" fmla="val 1523"/>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368326</xdr:colOff>
      <xdr:row>6</xdr:row>
      <xdr:rowOff>3525</xdr:rowOff>
    </xdr:from>
    <xdr:to>
      <xdr:col>15</xdr:col>
      <xdr:colOff>453223</xdr:colOff>
      <xdr:row>22</xdr:row>
      <xdr:rowOff>99925</xdr:rowOff>
    </xdr:to>
    <xdr:graphicFrame macro="">
      <xdr:nvGraphicFramePr>
        <xdr:cNvPr id="400" name="Chart 399">
          <a:extLst>
            <a:ext uri="{FF2B5EF4-FFF2-40B4-BE49-F238E27FC236}">
              <a16:creationId xmlns:a16="http://schemas.microsoft.com/office/drawing/2014/main" id="{8646E821-0F7C-4BAD-A0AE-00C5B476F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318352</xdr:colOff>
      <xdr:row>23</xdr:row>
      <xdr:rowOff>164669</xdr:rowOff>
    </xdr:from>
    <xdr:to>
      <xdr:col>22</xdr:col>
      <xdr:colOff>254577</xdr:colOff>
      <xdr:row>38</xdr:row>
      <xdr:rowOff>155695</xdr:rowOff>
    </xdr:to>
    <xdr:graphicFrame macro="">
      <xdr:nvGraphicFramePr>
        <xdr:cNvPr id="401" name="Chart 400">
          <a:extLst>
            <a:ext uri="{FF2B5EF4-FFF2-40B4-BE49-F238E27FC236}">
              <a16:creationId xmlns:a16="http://schemas.microsoft.com/office/drawing/2014/main" id="{882AC12D-ADF9-4B00-BD71-3EAE5418E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533953</xdr:colOff>
      <xdr:row>22</xdr:row>
      <xdr:rowOff>168524</xdr:rowOff>
    </xdr:from>
    <xdr:to>
      <xdr:col>3</xdr:col>
      <xdr:colOff>347896</xdr:colOff>
      <xdr:row>28</xdr:row>
      <xdr:rowOff>184684</xdr:rowOff>
    </xdr:to>
    <mc:AlternateContent xmlns:mc="http://schemas.openxmlformats.org/markup-compatibility/2006">
      <mc:Choice xmlns:a14="http://schemas.microsoft.com/office/drawing/2010/main" Requires="a14">
        <xdr:graphicFrame macro="">
          <xdr:nvGraphicFramePr>
            <xdr:cNvPr id="402" name="regional_office 9">
              <a:extLst>
                <a:ext uri="{FF2B5EF4-FFF2-40B4-BE49-F238E27FC236}">
                  <a16:creationId xmlns:a16="http://schemas.microsoft.com/office/drawing/2014/main" id="{F061F098-6D50-42E3-9969-F58636C50F40}"/>
                </a:ext>
              </a:extLst>
            </xdr:cNvPr>
            <xdr:cNvGraphicFramePr/>
          </xdr:nvGraphicFramePr>
          <xdr:xfrm>
            <a:off x="0" y="0"/>
            <a:ext cx="0" cy="0"/>
          </xdr:xfrm>
          <a:graphic>
            <a:graphicData uri="http://schemas.microsoft.com/office/drawing/2010/slicer">
              <sle:slicer xmlns:sle="http://schemas.microsoft.com/office/drawing/2010/slicer" name="regional_office 9"/>
            </a:graphicData>
          </a:graphic>
        </xdr:graphicFrame>
      </mc:Choice>
      <mc:Fallback>
        <xdr:sp macro="" textlink="">
          <xdr:nvSpPr>
            <xdr:cNvPr id="0" name=""/>
            <xdr:cNvSpPr>
              <a:spLocks noTextEdit="1"/>
            </xdr:cNvSpPr>
          </xdr:nvSpPr>
          <xdr:spPr>
            <a:xfrm>
              <a:off x="1220313" y="4790950"/>
              <a:ext cx="1186664" cy="12768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150923</xdr:colOff>
      <xdr:row>1</xdr:row>
      <xdr:rowOff>0</xdr:rowOff>
    </xdr:from>
    <xdr:to>
      <xdr:col>25</xdr:col>
      <xdr:colOff>372825</xdr:colOff>
      <xdr:row>39</xdr:row>
      <xdr:rowOff>94414</xdr:rowOff>
    </xdr:to>
    <xdr:sp macro="" textlink="">
      <xdr:nvSpPr>
        <xdr:cNvPr id="74" name="Rectangle: Rounded Corners 73">
          <a:extLst>
            <a:ext uri="{FF2B5EF4-FFF2-40B4-BE49-F238E27FC236}">
              <a16:creationId xmlns:a16="http://schemas.microsoft.com/office/drawing/2014/main" id="{7FC2DF3F-D3D9-4BD8-9D6A-C714A516104F}"/>
            </a:ext>
          </a:extLst>
        </xdr:cNvPr>
        <xdr:cNvSpPr/>
      </xdr:nvSpPr>
      <xdr:spPr>
        <a:xfrm>
          <a:off x="835113" y="214648"/>
          <a:ext cx="16642466" cy="8251034"/>
        </a:xfrm>
        <a:prstGeom prst="roundRect">
          <a:avLst>
            <a:gd name="adj" fmla="val 0"/>
          </a:avLst>
        </a:prstGeom>
        <a:solidFill>
          <a:srgbClr val="F8F8F8"/>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3600</xdr:colOff>
      <xdr:row>1</xdr:row>
      <xdr:rowOff>105351</xdr:rowOff>
    </xdr:from>
    <xdr:to>
      <xdr:col>10</xdr:col>
      <xdr:colOff>507297</xdr:colOff>
      <xdr:row>5</xdr:row>
      <xdr:rowOff>3006</xdr:rowOff>
    </xdr:to>
    <xdr:sp macro="" textlink="">
      <xdr:nvSpPr>
        <xdr:cNvPr id="75" name="Rectangle: Rounded Corners 74">
          <a:extLst>
            <a:ext uri="{FF2B5EF4-FFF2-40B4-BE49-F238E27FC236}">
              <a16:creationId xmlns:a16="http://schemas.microsoft.com/office/drawing/2014/main" id="{F357AF16-827B-43D7-9C03-3692B0816455}"/>
            </a:ext>
          </a:extLst>
        </xdr:cNvPr>
        <xdr:cNvSpPr/>
      </xdr:nvSpPr>
      <xdr:spPr>
        <a:xfrm>
          <a:off x="4792931" y="319999"/>
          <a:ext cx="2556267" cy="756246"/>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Average Time</a:t>
          </a:r>
          <a:r>
            <a:rPr lang="en-GB" sz="1400" baseline="0">
              <a:solidFill>
                <a:schemeClr val="tx1"/>
              </a:solidFill>
              <a:latin typeface="Times New Roman" panose="02020603050405020304" pitchFamily="18" charset="0"/>
              <a:cs typeface="Times New Roman" panose="02020603050405020304" pitchFamily="18" charset="0"/>
            </a:rPr>
            <a:t> Interval to Win</a:t>
          </a:r>
        </a:p>
        <a:p>
          <a:pPr algn="l"/>
          <a:r>
            <a:rPr lang="en-GB" sz="2000" b="1" baseline="0">
              <a:solidFill>
                <a:schemeClr val="tx1"/>
              </a:solidFill>
              <a:latin typeface="Times New Roman" panose="02020603050405020304" pitchFamily="18" charset="0"/>
              <a:cs typeface="Times New Roman" panose="02020603050405020304" pitchFamily="18" charset="0"/>
            </a:rPr>
            <a:t>51 days</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592896</xdr:colOff>
      <xdr:row>1</xdr:row>
      <xdr:rowOff>131271</xdr:rowOff>
    </xdr:from>
    <xdr:to>
      <xdr:col>14</xdr:col>
      <xdr:colOff>559105</xdr:colOff>
      <xdr:row>4</xdr:row>
      <xdr:rowOff>164121</xdr:rowOff>
    </xdr:to>
    <xdr:sp macro="" textlink="">
      <xdr:nvSpPr>
        <xdr:cNvPr id="76" name="Rectangle: Rounded Corners 75">
          <a:extLst>
            <a:ext uri="{FF2B5EF4-FFF2-40B4-BE49-F238E27FC236}">
              <a16:creationId xmlns:a16="http://schemas.microsoft.com/office/drawing/2014/main" id="{AAA437F8-14C7-422C-BA82-66C070352619}"/>
            </a:ext>
          </a:extLst>
        </xdr:cNvPr>
        <xdr:cNvSpPr/>
      </xdr:nvSpPr>
      <xdr:spPr>
        <a:xfrm>
          <a:off x="7434797" y="345919"/>
          <a:ext cx="2702970" cy="676794"/>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Average</a:t>
          </a:r>
          <a:r>
            <a:rPr lang="en-GB" sz="1400" baseline="0">
              <a:solidFill>
                <a:schemeClr val="tx1"/>
              </a:solidFill>
              <a:latin typeface="Times New Roman" panose="02020603050405020304" pitchFamily="18" charset="0"/>
              <a:cs typeface="Times New Roman" panose="02020603050405020304" pitchFamily="18" charset="0"/>
            </a:rPr>
            <a:t> Time Interval to Lose</a:t>
          </a:r>
        </a:p>
        <a:p>
          <a:pPr algn="l"/>
          <a:r>
            <a:rPr lang="en-GB" sz="2000" b="1" baseline="0">
              <a:solidFill>
                <a:schemeClr val="tx1"/>
              </a:solidFill>
              <a:latin typeface="Times New Roman" panose="02020603050405020304" pitchFamily="18" charset="0"/>
              <a:cs typeface="Times New Roman" panose="02020603050405020304" pitchFamily="18" charset="0"/>
            </a:rPr>
            <a:t>41days</a:t>
          </a:r>
          <a:endParaRPr lang="en-GB" sz="20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665902</xdr:colOff>
      <xdr:row>1</xdr:row>
      <xdr:rowOff>123365</xdr:rowOff>
    </xdr:from>
    <xdr:to>
      <xdr:col>18</xdr:col>
      <xdr:colOff>327549</xdr:colOff>
      <xdr:row>4</xdr:row>
      <xdr:rowOff>112819</xdr:rowOff>
    </xdr:to>
    <xdr:sp macro="" textlink="">
      <xdr:nvSpPr>
        <xdr:cNvPr id="77" name="Rectangle: Rounded Corners 76">
          <a:extLst>
            <a:ext uri="{FF2B5EF4-FFF2-40B4-BE49-F238E27FC236}">
              <a16:creationId xmlns:a16="http://schemas.microsoft.com/office/drawing/2014/main" id="{5CAC3399-B3B1-499F-9FE6-BF1F2B7E4170}"/>
            </a:ext>
          </a:extLst>
        </xdr:cNvPr>
        <xdr:cNvSpPr/>
      </xdr:nvSpPr>
      <xdr:spPr>
        <a:xfrm>
          <a:off x="10244564" y="338013"/>
          <a:ext cx="2398408" cy="633398"/>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0">
              <a:solidFill>
                <a:schemeClr val="tx1"/>
              </a:solidFill>
              <a:latin typeface="Times New Roman" panose="02020603050405020304" pitchFamily="18" charset="0"/>
              <a:cs typeface="Times New Roman" panose="02020603050405020304" pitchFamily="18" charset="0"/>
            </a:rPr>
            <a:t>% Conversion Rate</a:t>
          </a:r>
        </a:p>
        <a:p>
          <a:pPr algn="l"/>
          <a:r>
            <a:rPr lang="en-GB" sz="2000" b="1">
              <a:solidFill>
                <a:schemeClr val="tx1"/>
              </a:solidFill>
              <a:latin typeface="Times New Roman" panose="02020603050405020304" pitchFamily="18" charset="0"/>
              <a:cs typeface="Times New Roman" panose="02020603050405020304" pitchFamily="18" charset="0"/>
            </a:rPr>
            <a:t>5.57</a:t>
          </a:r>
        </a:p>
        <a:p>
          <a:pPr algn="l"/>
          <a:endParaRPr lang="en-GB" sz="20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0</xdr:colOff>
      <xdr:row>1</xdr:row>
      <xdr:rowOff>2</xdr:rowOff>
    </xdr:from>
    <xdr:to>
      <xdr:col>4</xdr:col>
      <xdr:colOff>75140</xdr:colOff>
      <xdr:row>39</xdr:row>
      <xdr:rowOff>114789</xdr:rowOff>
    </xdr:to>
    <xdr:sp macro="" textlink="">
      <xdr:nvSpPr>
        <xdr:cNvPr id="78" name="Rectangle: Rounded Corners 77">
          <a:extLst>
            <a:ext uri="{FF2B5EF4-FFF2-40B4-BE49-F238E27FC236}">
              <a16:creationId xmlns:a16="http://schemas.microsoft.com/office/drawing/2014/main" id="{A8B2503E-33C5-4FFE-990A-2EDEB3CE4A3F}"/>
            </a:ext>
          </a:extLst>
        </xdr:cNvPr>
        <xdr:cNvSpPr/>
      </xdr:nvSpPr>
      <xdr:spPr>
        <a:xfrm>
          <a:off x="684190" y="214650"/>
          <a:ext cx="2127711" cy="8271407"/>
        </a:xfrm>
        <a:prstGeom prst="roundRect">
          <a:avLst>
            <a:gd name="adj" fmla="val 0"/>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GB" sz="1800" b="1">
              <a:solidFill>
                <a:schemeClr val="tx1"/>
              </a:solidFill>
              <a:latin typeface="Times New Roman" panose="02020603050405020304" pitchFamily="18" charset="0"/>
              <a:cs typeface="Times New Roman" panose="02020603050405020304" pitchFamily="18" charset="0"/>
            </a:rPr>
            <a:t>SALES</a:t>
          </a:r>
          <a:r>
            <a:rPr lang="en-GB" sz="1800" b="1" baseline="0">
              <a:solidFill>
                <a:schemeClr val="tx1"/>
              </a:solidFill>
              <a:latin typeface="Times New Roman" panose="02020603050405020304" pitchFamily="18" charset="0"/>
              <a:cs typeface="Times New Roman" panose="02020603050405020304" pitchFamily="18" charset="0"/>
            </a:rPr>
            <a:t> </a:t>
          </a:r>
          <a:r>
            <a:rPr lang="en-GB" sz="1800" b="1">
              <a:solidFill>
                <a:schemeClr val="tx1"/>
              </a:solidFill>
              <a:latin typeface="Times New Roman" panose="02020603050405020304" pitchFamily="18" charset="0"/>
              <a:cs typeface="Times New Roman" panose="02020603050405020304" pitchFamily="18" charset="0"/>
            </a:rPr>
            <a:t>OPPORTUNITY ANALYSIS</a:t>
          </a:r>
        </a:p>
      </xdr:txBody>
    </xdr:sp>
    <xdr:clientData/>
  </xdr:twoCellAnchor>
  <xdr:twoCellAnchor>
    <xdr:from>
      <xdr:col>18</xdr:col>
      <xdr:colOff>535806</xdr:colOff>
      <xdr:row>5</xdr:row>
      <xdr:rowOff>120740</xdr:rowOff>
    </xdr:from>
    <xdr:to>
      <xdr:col>25</xdr:col>
      <xdr:colOff>208183</xdr:colOff>
      <xdr:row>22</xdr:row>
      <xdr:rowOff>59842</xdr:rowOff>
    </xdr:to>
    <xdr:sp macro="" textlink="">
      <xdr:nvSpPr>
        <xdr:cNvPr id="79" name="Rectangle: Rounded Corners 78">
          <a:extLst>
            <a:ext uri="{FF2B5EF4-FFF2-40B4-BE49-F238E27FC236}">
              <a16:creationId xmlns:a16="http://schemas.microsoft.com/office/drawing/2014/main" id="{B3E3D10D-D5B2-46E1-8AA2-C8DF2CDBCFD0}"/>
            </a:ext>
          </a:extLst>
        </xdr:cNvPr>
        <xdr:cNvSpPr/>
      </xdr:nvSpPr>
      <xdr:spPr>
        <a:xfrm>
          <a:off x="12851229" y="1193979"/>
          <a:ext cx="4461708" cy="3588117"/>
        </a:xfrm>
        <a:prstGeom prst="roundRect">
          <a:avLst>
            <a:gd name="adj" fmla="val 226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173192</xdr:colOff>
      <xdr:row>5</xdr:row>
      <xdr:rowOff>112040</xdr:rowOff>
    </xdr:from>
    <xdr:to>
      <xdr:col>11</xdr:col>
      <xdr:colOff>88450</xdr:colOff>
      <xdr:row>22</xdr:row>
      <xdr:rowOff>155349</xdr:rowOff>
    </xdr:to>
    <xdr:sp macro="" textlink="">
      <xdr:nvSpPr>
        <xdr:cNvPr id="80" name="Rectangle: Rounded Corners 79">
          <a:extLst>
            <a:ext uri="{FF2B5EF4-FFF2-40B4-BE49-F238E27FC236}">
              <a16:creationId xmlns:a16="http://schemas.microsoft.com/office/drawing/2014/main" id="{D42623CC-1B7C-45CB-A3FB-49B92A95C187}"/>
            </a:ext>
          </a:extLst>
        </xdr:cNvPr>
        <xdr:cNvSpPr/>
      </xdr:nvSpPr>
      <xdr:spPr>
        <a:xfrm>
          <a:off x="2909953" y="1185279"/>
          <a:ext cx="4704589" cy="3692324"/>
        </a:xfrm>
        <a:prstGeom prst="roundRect">
          <a:avLst>
            <a:gd name="adj" fmla="val 2632"/>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259783</xdr:colOff>
      <xdr:row>23</xdr:row>
      <xdr:rowOff>73681</xdr:rowOff>
    </xdr:from>
    <xdr:to>
      <xdr:col>13</xdr:col>
      <xdr:colOff>159202</xdr:colOff>
      <xdr:row>39</xdr:row>
      <xdr:rowOff>8485</xdr:rowOff>
    </xdr:to>
    <xdr:sp macro="" textlink="">
      <xdr:nvSpPr>
        <xdr:cNvPr id="81" name="Rectangle: Rounded Corners 80">
          <a:extLst>
            <a:ext uri="{FF2B5EF4-FFF2-40B4-BE49-F238E27FC236}">
              <a16:creationId xmlns:a16="http://schemas.microsoft.com/office/drawing/2014/main" id="{832E1C89-2975-4984-B8DB-A44EAA2D3CCC}"/>
            </a:ext>
          </a:extLst>
        </xdr:cNvPr>
        <xdr:cNvSpPr/>
      </xdr:nvSpPr>
      <xdr:spPr>
        <a:xfrm>
          <a:off x="2996544" y="5010582"/>
          <a:ext cx="6057130" cy="3369171"/>
        </a:xfrm>
        <a:prstGeom prst="roundRect">
          <a:avLst>
            <a:gd name="adj" fmla="val 2221"/>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245794</xdr:colOff>
      <xdr:row>23</xdr:row>
      <xdr:rowOff>52942</xdr:rowOff>
    </xdr:from>
    <xdr:to>
      <xdr:col>25</xdr:col>
      <xdr:colOff>244548</xdr:colOff>
      <xdr:row>39</xdr:row>
      <xdr:rowOff>15760</xdr:rowOff>
    </xdr:to>
    <xdr:sp macro="" textlink="">
      <xdr:nvSpPr>
        <xdr:cNvPr id="82" name="Rectangle: Rounded Corners 81">
          <a:extLst>
            <a:ext uri="{FF2B5EF4-FFF2-40B4-BE49-F238E27FC236}">
              <a16:creationId xmlns:a16="http://schemas.microsoft.com/office/drawing/2014/main" id="{FD9C85D2-53D3-46EB-B426-993D76DFCBFF}"/>
            </a:ext>
          </a:extLst>
        </xdr:cNvPr>
        <xdr:cNvSpPr/>
      </xdr:nvSpPr>
      <xdr:spPr>
        <a:xfrm>
          <a:off x="9140266" y="4989843"/>
          <a:ext cx="8209036" cy="3397185"/>
        </a:xfrm>
        <a:prstGeom prst="roundRect">
          <a:avLst>
            <a:gd name="adj" fmla="val 2479"/>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162970</xdr:colOff>
      <xdr:row>5</xdr:row>
      <xdr:rowOff>90217</xdr:rowOff>
    </xdr:from>
    <xdr:to>
      <xdr:col>18</xdr:col>
      <xdr:colOff>397003</xdr:colOff>
      <xdr:row>22</xdr:row>
      <xdr:rowOff>85312</xdr:rowOff>
    </xdr:to>
    <xdr:sp macro="" textlink="">
      <xdr:nvSpPr>
        <xdr:cNvPr id="83" name="Rectangle: Rounded Corners 82">
          <a:extLst>
            <a:ext uri="{FF2B5EF4-FFF2-40B4-BE49-F238E27FC236}">
              <a16:creationId xmlns:a16="http://schemas.microsoft.com/office/drawing/2014/main" id="{1B519EDB-FEE2-4E41-A252-D735E367F6DC}"/>
            </a:ext>
          </a:extLst>
        </xdr:cNvPr>
        <xdr:cNvSpPr/>
      </xdr:nvSpPr>
      <xdr:spPr>
        <a:xfrm>
          <a:off x="7689062" y="1163456"/>
          <a:ext cx="5023364" cy="3644110"/>
        </a:xfrm>
        <a:prstGeom prst="roundRect">
          <a:avLst>
            <a:gd name="adj" fmla="val 1974"/>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sz="12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215487</xdr:colOff>
      <xdr:row>6</xdr:row>
      <xdr:rowOff>54799</xdr:rowOff>
    </xdr:from>
    <xdr:to>
      <xdr:col>3</xdr:col>
      <xdr:colOff>534781</xdr:colOff>
      <xdr:row>9</xdr:row>
      <xdr:rowOff>45930</xdr:rowOff>
    </xdr:to>
    <xdr:sp macro="" textlink="">
      <xdr:nvSpPr>
        <xdr:cNvPr id="84" name="Rectangle: Rounded Corners 83">
          <a:hlinkClick xmlns:r="http://schemas.openxmlformats.org/officeDocument/2006/relationships" r:id="rId1"/>
          <a:extLst>
            <a:ext uri="{FF2B5EF4-FFF2-40B4-BE49-F238E27FC236}">
              <a16:creationId xmlns:a16="http://schemas.microsoft.com/office/drawing/2014/main" id="{C4B91C0D-16A2-45F4-BADA-F986A0E09A65}"/>
            </a:ext>
          </a:extLst>
        </xdr:cNvPr>
        <xdr:cNvSpPr/>
      </xdr:nvSpPr>
      <xdr:spPr>
        <a:xfrm>
          <a:off x="899677" y="1342686"/>
          <a:ext cx="1687674" cy="635075"/>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Customers</a:t>
          </a:r>
        </a:p>
      </xdr:txBody>
    </xdr:sp>
    <xdr:clientData/>
  </xdr:twoCellAnchor>
  <xdr:twoCellAnchor>
    <xdr:from>
      <xdr:col>1</xdr:col>
      <xdr:colOff>231630</xdr:colOff>
      <xdr:row>10</xdr:row>
      <xdr:rowOff>9203</xdr:rowOff>
    </xdr:from>
    <xdr:to>
      <xdr:col>3</xdr:col>
      <xdr:colOff>550924</xdr:colOff>
      <xdr:row>12</xdr:row>
      <xdr:rowOff>202958</xdr:rowOff>
    </xdr:to>
    <xdr:sp macro="" textlink="">
      <xdr:nvSpPr>
        <xdr:cNvPr id="85" name="Rectangle: Rounded Corners 84">
          <a:hlinkClick xmlns:r="http://schemas.openxmlformats.org/officeDocument/2006/relationships" r:id="rId2"/>
          <a:extLst>
            <a:ext uri="{FF2B5EF4-FFF2-40B4-BE49-F238E27FC236}">
              <a16:creationId xmlns:a16="http://schemas.microsoft.com/office/drawing/2014/main" id="{803F90EF-9BBE-4A76-A17B-D3BC04774B58}"/>
            </a:ext>
          </a:extLst>
        </xdr:cNvPr>
        <xdr:cNvSpPr/>
      </xdr:nvSpPr>
      <xdr:spPr>
        <a:xfrm>
          <a:off x="915820" y="2155682"/>
          <a:ext cx="1687674" cy="623051"/>
        </a:xfrm>
        <a:prstGeom prst="roundRect">
          <a:avLst/>
        </a:prstGeom>
        <a:solidFill>
          <a:sysClr val="window" lastClr="FFFFFF"/>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Products</a:t>
          </a:r>
        </a:p>
      </xdr:txBody>
    </xdr:sp>
    <xdr:clientData/>
  </xdr:twoCellAnchor>
  <xdr:twoCellAnchor>
    <xdr:from>
      <xdr:col>1</xdr:col>
      <xdr:colOff>241953</xdr:colOff>
      <xdr:row>13</xdr:row>
      <xdr:rowOff>168704</xdr:rowOff>
    </xdr:from>
    <xdr:to>
      <xdr:col>3</xdr:col>
      <xdr:colOff>561247</xdr:colOff>
      <xdr:row>16</xdr:row>
      <xdr:rowOff>153230</xdr:rowOff>
    </xdr:to>
    <xdr:sp macro="" textlink="">
      <xdr:nvSpPr>
        <xdr:cNvPr id="86" name="Rectangle: Rounded Corners 85">
          <a:hlinkClick xmlns:r="http://schemas.openxmlformats.org/officeDocument/2006/relationships" r:id="rId3"/>
          <a:extLst>
            <a:ext uri="{FF2B5EF4-FFF2-40B4-BE49-F238E27FC236}">
              <a16:creationId xmlns:a16="http://schemas.microsoft.com/office/drawing/2014/main" id="{CD30C34D-5EEC-4C6D-96CB-C871920BC6F0}"/>
            </a:ext>
          </a:extLst>
        </xdr:cNvPr>
        <xdr:cNvSpPr/>
      </xdr:nvSpPr>
      <xdr:spPr>
        <a:xfrm>
          <a:off x="926143" y="2959127"/>
          <a:ext cx="1687674" cy="628469"/>
        </a:xfrm>
        <a:prstGeom prst="roundRect">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Sales</a:t>
          </a:r>
          <a:r>
            <a:rPr lang="en-GB" sz="1600" baseline="0">
              <a:solidFill>
                <a:schemeClr val="tx1"/>
              </a:solidFill>
              <a:latin typeface="Times New Roman" panose="02020603050405020304" pitchFamily="18" charset="0"/>
              <a:cs typeface="Times New Roman" panose="02020603050405020304" pitchFamily="18" charset="0"/>
            </a:rPr>
            <a:t> Agents</a:t>
          </a:r>
          <a:endParaRPr lang="en-GB" sz="16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249911</xdr:colOff>
      <xdr:row>17</xdr:row>
      <xdr:rowOff>139091</xdr:rowOff>
    </xdr:from>
    <xdr:to>
      <xdr:col>3</xdr:col>
      <xdr:colOff>569205</xdr:colOff>
      <xdr:row>20</xdr:row>
      <xdr:rowOff>123856</xdr:rowOff>
    </xdr:to>
    <xdr:sp macro="" textlink="">
      <xdr:nvSpPr>
        <xdr:cNvPr id="87" name="Rectangle: Rounded Corners 86">
          <a:hlinkClick xmlns:r="http://schemas.openxmlformats.org/officeDocument/2006/relationships" r:id="rId4"/>
          <a:extLst>
            <a:ext uri="{FF2B5EF4-FFF2-40B4-BE49-F238E27FC236}">
              <a16:creationId xmlns:a16="http://schemas.microsoft.com/office/drawing/2014/main" id="{EC035717-7589-4B6C-BA19-2FFB4BE38915}"/>
            </a:ext>
          </a:extLst>
        </xdr:cNvPr>
        <xdr:cNvSpPr/>
      </xdr:nvSpPr>
      <xdr:spPr>
        <a:xfrm>
          <a:off x="934101" y="3788105"/>
          <a:ext cx="1687674" cy="628709"/>
        </a:xfrm>
        <a:prstGeom prst="roundRect">
          <a:avLst/>
        </a:prstGeom>
        <a:solidFill>
          <a:schemeClr val="accent2"/>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600">
              <a:solidFill>
                <a:schemeClr val="tx1"/>
              </a:solidFill>
              <a:latin typeface="Times New Roman" panose="02020603050405020304" pitchFamily="18" charset="0"/>
              <a:cs typeface="Times New Roman" panose="02020603050405020304" pitchFamily="18" charset="0"/>
            </a:rPr>
            <a:t>Opportunity</a:t>
          </a:r>
        </a:p>
      </xdr:txBody>
    </xdr:sp>
    <xdr:clientData/>
  </xdr:twoCellAnchor>
  <xdr:twoCellAnchor>
    <xdr:from>
      <xdr:col>4</xdr:col>
      <xdr:colOff>194903</xdr:colOff>
      <xdr:row>1</xdr:row>
      <xdr:rowOff>111066</xdr:rowOff>
    </xdr:from>
    <xdr:to>
      <xdr:col>6</xdr:col>
      <xdr:colOff>514801</xdr:colOff>
      <xdr:row>4</xdr:row>
      <xdr:rowOff>90995</xdr:rowOff>
    </xdr:to>
    <xdr:sp macro="" textlink="">
      <xdr:nvSpPr>
        <xdr:cNvPr id="88" name="Rectangle: Rounded Corners 87">
          <a:extLst>
            <a:ext uri="{FF2B5EF4-FFF2-40B4-BE49-F238E27FC236}">
              <a16:creationId xmlns:a16="http://schemas.microsoft.com/office/drawing/2014/main" id="{CF18C1B5-75B3-4825-B36F-E0EFCDBFAB63}"/>
            </a:ext>
          </a:extLst>
        </xdr:cNvPr>
        <xdr:cNvSpPr/>
      </xdr:nvSpPr>
      <xdr:spPr>
        <a:xfrm>
          <a:off x="2931664" y="325714"/>
          <a:ext cx="1688278" cy="623873"/>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a:solidFill>
                <a:schemeClr val="tx1"/>
              </a:solidFill>
              <a:latin typeface="Times New Roman" panose="02020603050405020304" pitchFamily="18" charset="0"/>
              <a:cs typeface="Times New Roman" panose="02020603050405020304" pitchFamily="18" charset="0"/>
            </a:rPr>
            <a:t>Opportunities</a:t>
          </a:r>
        </a:p>
        <a:p>
          <a:pPr algn="l"/>
          <a:r>
            <a:rPr lang="en-GB" sz="2000" b="1">
              <a:solidFill>
                <a:schemeClr val="tx1"/>
              </a:solidFill>
              <a:latin typeface="Times New Roman" panose="02020603050405020304" pitchFamily="18" charset="0"/>
              <a:cs typeface="Times New Roman" panose="02020603050405020304" pitchFamily="18" charset="0"/>
            </a:rPr>
            <a:t>8800</a:t>
          </a:r>
        </a:p>
      </xdr:txBody>
    </xdr:sp>
    <xdr:clientData/>
  </xdr:twoCellAnchor>
  <xdr:twoCellAnchor>
    <xdr:from>
      <xdr:col>3</xdr:col>
      <xdr:colOff>361229</xdr:colOff>
      <xdr:row>18</xdr:row>
      <xdr:rowOff>14196</xdr:rowOff>
    </xdr:from>
    <xdr:to>
      <xdr:col>3</xdr:col>
      <xdr:colOff>524227</xdr:colOff>
      <xdr:row>18</xdr:row>
      <xdr:rowOff>204473</xdr:rowOff>
    </xdr:to>
    <xdr:sp macro="" textlink="">
      <xdr:nvSpPr>
        <xdr:cNvPr id="89" name="Oval 88">
          <a:extLst>
            <a:ext uri="{FF2B5EF4-FFF2-40B4-BE49-F238E27FC236}">
              <a16:creationId xmlns:a16="http://schemas.microsoft.com/office/drawing/2014/main" id="{17E38984-4FCE-41F6-B5F2-F9F8F42C5727}"/>
            </a:ext>
          </a:extLst>
        </xdr:cNvPr>
        <xdr:cNvSpPr/>
      </xdr:nvSpPr>
      <xdr:spPr>
        <a:xfrm>
          <a:off x="2413799" y="3877858"/>
          <a:ext cx="162998" cy="190277"/>
        </a:xfrm>
        <a:prstGeom prst="ellipse">
          <a:avLst/>
        </a:prstGeom>
        <a:solidFill>
          <a:schemeClr val="bg1"/>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428191</xdr:colOff>
      <xdr:row>1</xdr:row>
      <xdr:rowOff>111478</xdr:rowOff>
    </xdr:from>
    <xdr:to>
      <xdr:col>21</xdr:col>
      <xdr:colOff>449844</xdr:colOff>
      <xdr:row>4</xdr:row>
      <xdr:rowOff>147978</xdr:rowOff>
    </xdr:to>
    <xdr:sp macro="" textlink="">
      <xdr:nvSpPr>
        <xdr:cNvPr id="90" name="Rectangle: Rounded Corners 89">
          <a:extLst>
            <a:ext uri="{FF2B5EF4-FFF2-40B4-BE49-F238E27FC236}">
              <a16:creationId xmlns:a16="http://schemas.microsoft.com/office/drawing/2014/main" id="{1475FFF4-2495-49BF-B883-1D920C43728C}"/>
            </a:ext>
          </a:extLst>
        </xdr:cNvPr>
        <xdr:cNvSpPr/>
      </xdr:nvSpPr>
      <xdr:spPr>
        <a:xfrm>
          <a:off x="12743614" y="326126"/>
          <a:ext cx="2074223" cy="680444"/>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0">
              <a:solidFill>
                <a:schemeClr val="tx1"/>
              </a:solidFill>
              <a:latin typeface="Times New Roman" panose="02020603050405020304" pitchFamily="18" charset="0"/>
              <a:cs typeface="Times New Roman" panose="02020603050405020304" pitchFamily="18" charset="0"/>
            </a:rPr>
            <a:t>% Win Rate</a:t>
          </a:r>
        </a:p>
        <a:p>
          <a:pPr algn="l"/>
          <a:r>
            <a:rPr lang="en-GB" sz="2000" b="1">
              <a:solidFill>
                <a:schemeClr val="tx1"/>
              </a:solidFill>
              <a:latin typeface="Times New Roman" panose="02020603050405020304" pitchFamily="18" charset="0"/>
              <a:cs typeface="Times New Roman" panose="02020603050405020304" pitchFamily="18" charset="0"/>
            </a:rPr>
            <a:t>14.61</a:t>
          </a:r>
        </a:p>
      </xdr:txBody>
    </xdr:sp>
    <xdr:clientData/>
  </xdr:twoCellAnchor>
  <xdr:twoCellAnchor>
    <xdr:from>
      <xdr:col>21</xdr:col>
      <xdr:colOff>609532</xdr:colOff>
      <xdr:row>1</xdr:row>
      <xdr:rowOff>118081</xdr:rowOff>
    </xdr:from>
    <xdr:to>
      <xdr:col>25</xdr:col>
      <xdr:colOff>120739</xdr:colOff>
      <xdr:row>4</xdr:row>
      <xdr:rowOff>154581</xdr:rowOff>
    </xdr:to>
    <xdr:sp macro="" textlink="">
      <xdr:nvSpPr>
        <xdr:cNvPr id="91" name="Rectangle: Rounded Corners 90">
          <a:extLst>
            <a:ext uri="{FF2B5EF4-FFF2-40B4-BE49-F238E27FC236}">
              <a16:creationId xmlns:a16="http://schemas.microsoft.com/office/drawing/2014/main" id="{469131E2-6AA1-48B6-8950-6F91260F3363}"/>
            </a:ext>
          </a:extLst>
        </xdr:cNvPr>
        <xdr:cNvSpPr/>
      </xdr:nvSpPr>
      <xdr:spPr>
        <a:xfrm>
          <a:off x="14977525" y="332729"/>
          <a:ext cx="2247968" cy="680444"/>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GB" sz="1400" b="0">
              <a:solidFill>
                <a:schemeClr val="tx1"/>
              </a:solidFill>
              <a:latin typeface="Times New Roman" panose="02020603050405020304" pitchFamily="18" charset="0"/>
              <a:cs typeface="Times New Roman" panose="02020603050405020304" pitchFamily="18" charset="0"/>
            </a:rPr>
            <a:t>% Loss Rate</a:t>
          </a:r>
        </a:p>
        <a:p>
          <a:pPr algn="l"/>
          <a:r>
            <a:rPr lang="en-GB" sz="2000" b="1">
              <a:solidFill>
                <a:schemeClr val="tx1"/>
              </a:solidFill>
              <a:latin typeface="Times New Roman" panose="02020603050405020304" pitchFamily="18" charset="0"/>
              <a:cs typeface="Times New Roman" panose="02020603050405020304" pitchFamily="18" charset="0"/>
            </a:rPr>
            <a:t>8.42</a:t>
          </a:r>
        </a:p>
      </xdr:txBody>
    </xdr:sp>
    <xdr:clientData/>
  </xdr:twoCellAnchor>
  <xdr:twoCellAnchor>
    <xdr:from>
      <xdr:col>4</xdr:col>
      <xdr:colOff>359441</xdr:colOff>
      <xdr:row>23</xdr:row>
      <xdr:rowOff>127291</xdr:rowOff>
    </xdr:from>
    <xdr:to>
      <xdr:col>13</xdr:col>
      <xdr:colOff>66956</xdr:colOff>
      <xdr:row>38</xdr:row>
      <xdr:rowOff>145414</xdr:rowOff>
    </xdr:to>
    <xdr:graphicFrame macro="">
      <xdr:nvGraphicFramePr>
        <xdr:cNvPr id="92" name="Chart 91">
          <a:extLst>
            <a:ext uri="{FF2B5EF4-FFF2-40B4-BE49-F238E27FC236}">
              <a16:creationId xmlns:a16="http://schemas.microsoft.com/office/drawing/2014/main" id="{B29D121D-C333-491F-A064-D7C7B00DB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315731</xdr:colOff>
      <xdr:row>5</xdr:row>
      <xdr:rowOff>172864</xdr:rowOff>
    </xdr:from>
    <xdr:to>
      <xdr:col>11</xdr:col>
      <xdr:colOff>32979</xdr:colOff>
      <xdr:row>22</xdr:row>
      <xdr:rowOff>102404</xdr:rowOff>
    </xdr:to>
    <xdr:graphicFrame macro="">
      <xdr:nvGraphicFramePr>
        <xdr:cNvPr id="93" name="Chart 92">
          <a:extLst>
            <a:ext uri="{FF2B5EF4-FFF2-40B4-BE49-F238E27FC236}">
              <a16:creationId xmlns:a16="http://schemas.microsoft.com/office/drawing/2014/main" id="{7D51C239-F5D7-47F2-A425-9D283152F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594770</xdr:colOff>
      <xdr:row>5</xdr:row>
      <xdr:rowOff>201233</xdr:rowOff>
    </xdr:from>
    <xdr:to>
      <xdr:col>25</xdr:col>
      <xdr:colOff>141662</xdr:colOff>
      <xdr:row>21</xdr:row>
      <xdr:rowOff>174060</xdr:rowOff>
    </xdr:to>
    <xdr:graphicFrame macro="">
      <xdr:nvGraphicFramePr>
        <xdr:cNvPr id="94" name="Chart 93">
          <a:extLst>
            <a:ext uri="{FF2B5EF4-FFF2-40B4-BE49-F238E27FC236}">
              <a16:creationId xmlns:a16="http://schemas.microsoft.com/office/drawing/2014/main" id="{A4726A57-6F8A-4CE5-A440-83224E0BA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275978</xdr:colOff>
      <xdr:row>5</xdr:row>
      <xdr:rowOff>122491</xdr:rowOff>
    </xdr:from>
    <xdr:to>
      <xdr:col>18</xdr:col>
      <xdr:colOff>359836</xdr:colOff>
      <xdr:row>22</xdr:row>
      <xdr:rowOff>21685</xdr:rowOff>
    </xdr:to>
    <xdr:graphicFrame macro="">
      <xdr:nvGraphicFramePr>
        <xdr:cNvPr id="95" name="Chart 94">
          <a:extLst>
            <a:ext uri="{FF2B5EF4-FFF2-40B4-BE49-F238E27FC236}">
              <a16:creationId xmlns:a16="http://schemas.microsoft.com/office/drawing/2014/main" id="{A9365ABB-56CE-43E1-A4F5-81A36BA21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347543</xdr:colOff>
      <xdr:row>23</xdr:row>
      <xdr:rowOff>175723</xdr:rowOff>
    </xdr:from>
    <xdr:to>
      <xdr:col>25</xdr:col>
      <xdr:colOff>147570</xdr:colOff>
      <xdr:row>38</xdr:row>
      <xdr:rowOff>26831</xdr:rowOff>
    </xdr:to>
    <xdr:graphicFrame macro="">
      <xdr:nvGraphicFramePr>
        <xdr:cNvPr id="96" name="Chart 95">
          <a:extLst>
            <a:ext uri="{FF2B5EF4-FFF2-40B4-BE49-F238E27FC236}">
              <a16:creationId xmlns:a16="http://schemas.microsoft.com/office/drawing/2014/main" id="{03DC3B5C-5168-44ED-82D1-B131B17D2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333375</xdr:colOff>
      <xdr:row>0</xdr:row>
      <xdr:rowOff>82827</xdr:rowOff>
    </xdr:from>
    <xdr:to>
      <xdr:col>28</xdr:col>
      <xdr:colOff>455543</xdr:colOff>
      <xdr:row>5</xdr:row>
      <xdr:rowOff>103533</xdr:rowOff>
    </xdr:to>
    <xdr:sp macro="" textlink="">
      <xdr:nvSpPr>
        <xdr:cNvPr id="3" name="Rectangle: Rounded Corners 2">
          <a:extLst>
            <a:ext uri="{FF2B5EF4-FFF2-40B4-BE49-F238E27FC236}">
              <a16:creationId xmlns:a16="http://schemas.microsoft.com/office/drawing/2014/main" id="{1A4B74BC-F2F5-417A-A16E-434ED9575C2E}"/>
            </a:ext>
          </a:extLst>
        </xdr:cNvPr>
        <xdr:cNvSpPr/>
      </xdr:nvSpPr>
      <xdr:spPr>
        <a:xfrm>
          <a:off x="8740223" y="82827"/>
          <a:ext cx="8529016" cy="952499"/>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4000">
              <a:solidFill>
                <a:schemeClr val="tx1">
                  <a:lumMod val="65000"/>
                  <a:lumOff val="35000"/>
                </a:schemeClr>
              </a:solidFill>
              <a:latin typeface="Algerian" panose="04020705040A02060702" pitchFamily="82" charset="0"/>
            </a:rPr>
            <a:t>SALES OPPORTUNITY ANALYSIS</a:t>
          </a:r>
        </a:p>
      </xdr:txBody>
    </xdr:sp>
    <xdr:clientData/>
  </xdr:twoCellAnchor>
  <xdr:twoCellAnchor>
    <xdr:from>
      <xdr:col>6</xdr:col>
      <xdr:colOff>221672</xdr:colOff>
      <xdr:row>3</xdr:row>
      <xdr:rowOff>20707</xdr:rowOff>
    </xdr:from>
    <xdr:to>
      <xdr:col>12</xdr:col>
      <xdr:colOff>431223</xdr:colOff>
      <xdr:row>6</xdr:row>
      <xdr:rowOff>141218</xdr:rowOff>
    </xdr:to>
    <xdr:sp macro="" textlink="">
      <xdr:nvSpPr>
        <xdr:cNvPr id="4" name="Rectangle: Rounded Corners 3">
          <a:extLst>
            <a:ext uri="{FF2B5EF4-FFF2-40B4-BE49-F238E27FC236}">
              <a16:creationId xmlns:a16="http://schemas.microsoft.com/office/drawing/2014/main" id="{0A0462C3-D40E-419A-8555-D69E9EE161FE}"/>
            </a:ext>
          </a:extLst>
        </xdr:cNvPr>
        <xdr:cNvSpPr/>
      </xdr:nvSpPr>
      <xdr:spPr>
        <a:xfrm>
          <a:off x="3824607" y="579783"/>
          <a:ext cx="3812486" cy="679587"/>
        </a:xfrm>
        <a:prstGeom prst="round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solidFill>
                <a:schemeClr val="tx1">
                  <a:lumMod val="65000"/>
                  <a:lumOff val="35000"/>
                </a:schemeClr>
              </a:solidFill>
              <a:latin typeface="Algerian" panose="04020705040A02060702" pitchFamily="82" charset="0"/>
            </a:rPr>
            <a:t>SALES AGENTS PERFORMANCE</a:t>
          </a:r>
        </a:p>
      </xdr:txBody>
    </xdr:sp>
    <xdr:clientData/>
  </xdr:twoCellAnchor>
  <xdr:twoCellAnchor>
    <xdr:from>
      <xdr:col>1</xdr:col>
      <xdr:colOff>38100</xdr:colOff>
      <xdr:row>15</xdr:row>
      <xdr:rowOff>76200</xdr:rowOff>
    </xdr:from>
    <xdr:to>
      <xdr:col>9</xdr:col>
      <xdr:colOff>400050</xdr:colOff>
      <xdr:row>29</xdr:row>
      <xdr:rowOff>114300</xdr:rowOff>
    </xdr:to>
    <xdr:graphicFrame macro="">
      <xdr:nvGraphicFramePr>
        <xdr:cNvPr id="5" name="Chart 4">
          <a:extLst>
            <a:ext uri="{FF2B5EF4-FFF2-40B4-BE49-F238E27FC236}">
              <a16:creationId xmlns:a16="http://schemas.microsoft.com/office/drawing/2014/main" id="{DFB6E955-FA06-4672-8053-E6502425B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47626</xdr:colOff>
      <xdr:row>7</xdr:row>
      <xdr:rowOff>161925</xdr:rowOff>
    </xdr:from>
    <xdr:to>
      <xdr:col>2</xdr:col>
      <xdr:colOff>542926</xdr:colOff>
      <xdr:row>15</xdr:row>
      <xdr:rowOff>66674</xdr:rowOff>
    </xdr:to>
    <mc:AlternateContent xmlns:mc="http://schemas.openxmlformats.org/markup-compatibility/2006" xmlns:a14="http://schemas.microsoft.com/office/drawing/2010/main">
      <mc:Choice Requires="a14">
        <xdr:graphicFrame macro="">
          <xdr:nvGraphicFramePr>
            <xdr:cNvPr id="6" name="regional_office 2">
              <a:extLst>
                <a:ext uri="{FF2B5EF4-FFF2-40B4-BE49-F238E27FC236}">
                  <a16:creationId xmlns:a16="http://schemas.microsoft.com/office/drawing/2014/main" id="{FE12C75E-AD22-4AE6-93A8-63046FD96ADA}"/>
                </a:ext>
              </a:extLst>
            </xdr:cNvPr>
            <xdr:cNvGraphicFramePr/>
          </xdr:nvGraphicFramePr>
          <xdr:xfrm>
            <a:off x="0" y="0"/>
            <a:ext cx="0" cy="0"/>
          </xdr:xfrm>
          <a:graphic>
            <a:graphicData uri="http://schemas.microsoft.com/office/drawing/2010/slicer">
              <sle:slicer xmlns:sle="http://schemas.microsoft.com/office/drawing/2010/slicer" name="regional_office 2"/>
            </a:graphicData>
          </a:graphic>
        </xdr:graphicFrame>
      </mc:Choice>
      <mc:Fallback xmlns="">
        <xdr:sp macro="" textlink="">
          <xdr:nvSpPr>
            <xdr:cNvPr id="0" name=""/>
            <xdr:cNvSpPr>
              <a:spLocks noTextEdit="1"/>
            </xdr:cNvSpPr>
          </xdr:nvSpPr>
          <xdr:spPr>
            <a:xfrm>
              <a:off x="742157" y="1689894"/>
              <a:ext cx="1189832" cy="1650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581025</xdr:colOff>
      <xdr:row>6</xdr:row>
      <xdr:rowOff>165652</xdr:rowOff>
    </xdr:from>
    <xdr:to>
      <xdr:col>5</xdr:col>
      <xdr:colOff>466725</xdr:colOff>
      <xdr:row>10</xdr:row>
      <xdr:rowOff>144946</xdr:rowOff>
    </xdr:to>
    <xdr:sp macro="" textlink="">
      <xdr:nvSpPr>
        <xdr:cNvPr id="9" name="Rectangle: Single Corner Rounded 8">
          <a:extLst>
            <a:ext uri="{FF2B5EF4-FFF2-40B4-BE49-F238E27FC236}">
              <a16:creationId xmlns:a16="http://schemas.microsoft.com/office/drawing/2014/main" id="{8B5AD336-3415-48C8-A2A8-08460A702C9A}"/>
            </a:ext>
          </a:extLst>
        </xdr:cNvPr>
        <xdr:cNvSpPr/>
      </xdr:nvSpPr>
      <xdr:spPr>
        <a:xfrm>
          <a:off x="1782003" y="1283804"/>
          <a:ext cx="1687168" cy="724729"/>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Total number of sales agents</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35</a:t>
          </a:r>
        </a:p>
        <a:p>
          <a:pPr algn="l"/>
          <a:endParaRPr lang="en-GB" sz="1100">
            <a:solidFill>
              <a:sysClr val="windowText" lastClr="000000"/>
            </a:solidFill>
            <a:latin typeface="Algerian" panose="04020705040A02060702" pitchFamily="82" charset="0"/>
          </a:endParaRPr>
        </a:p>
      </xdr:txBody>
    </xdr:sp>
    <xdr:clientData/>
  </xdr:twoCellAnchor>
  <xdr:twoCellAnchor>
    <xdr:from>
      <xdr:col>2</xdr:col>
      <xdr:colOff>579783</xdr:colOff>
      <xdr:row>10</xdr:row>
      <xdr:rowOff>144947</xdr:rowOff>
    </xdr:from>
    <xdr:to>
      <xdr:col>5</xdr:col>
      <xdr:colOff>466725</xdr:colOff>
      <xdr:row>15</xdr:row>
      <xdr:rowOff>66676</xdr:rowOff>
    </xdr:to>
    <xdr:sp macro="" textlink="">
      <xdr:nvSpPr>
        <xdr:cNvPr id="10" name="Rectangle: Single Corner Rounded 9">
          <a:extLst>
            <a:ext uri="{FF2B5EF4-FFF2-40B4-BE49-F238E27FC236}">
              <a16:creationId xmlns:a16="http://schemas.microsoft.com/office/drawing/2014/main" id="{83D6AF96-564B-4B59-946B-C873BBB20D6A}"/>
            </a:ext>
          </a:extLst>
        </xdr:cNvPr>
        <xdr:cNvSpPr/>
      </xdr:nvSpPr>
      <xdr:spPr>
        <a:xfrm>
          <a:off x="1780761" y="2008534"/>
          <a:ext cx="1688410" cy="853522"/>
        </a:xfrm>
        <a:prstGeom prst="round1Rect">
          <a:avLst>
            <a:gd name="adj" fmla="val 1"/>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Total number of ACTIVE sales agents</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30</a:t>
          </a:r>
        </a:p>
        <a:p>
          <a:pPr algn="l"/>
          <a:endParaRPr lang="en-GB" sz="1100">
            <a:solidFill>
              <a:sysClr val="windowText" lastClr="000000"/>
            </a:solidFill>
            <a:latin typeface="Algerian" panose="04020705040A02060702" pitchFamily="82" charset="0"/>
          </a:endParaRPr>
        </a:p>
      </xdr:txBody>
    </xdr:sp>
    <xdr:clientData/>
  </xdr:twoCellAnchor>
  <xdr:twoCellAnchor>
    <xdr:from>
      <xdr:col>5</xdr:col>
      <xdr:colOff>485774</xdr:colOff>
      <xdr:row>6</xdr:row>
      <xdr:rowOff>165652</xdr:rowOff>
    </xdr:from>
    <xdr:to>
      <xdr:col>10</xdr:col>
      <xdr:colOff>85725</xdr:colOff>
      <xdr:row>15</xdr:row>
      <xdr:rowOff>66675</xdr:rowOff>
    </xdr:to>
    <xdr:sp macro="" textlink="">
      <xdr:nvSpPr>
        <xdr:cNvPr id="12" name="Rectangle: Single Corner Rounded 11">
          <a:extLst>
            <a:ext uri="{FF2B5EF4-FFF2-40B4-BE49-F238E27FC236}">
              <a16:creationId xmlns:a16="http://schemas.microsoft.com/office/drawing/2014/main" id="{F7000E19-7057-4EC1-BD41-E2D1545CF130}"/>
            </a:ext>
          </a:extLst>
        </xdr:cNvPr>
        <xdr:cNvSpPr/>
      </xdr:nvSpPr>
      <xdr:spPr>
        <a:xfrm>
          <a:off x="3488220" y="1283804"/>
          <a:ext cx="2602396" cy="1578251"/>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Sales agent</a:t>
          </a:r>
          <a:r>
            <a:rPr lang="en-GB" sz="1200" baseline="0">
              <a:solidFill>
                <a:sysClr val="windowText" lastClr="000000"/>
              </a:solidFill>
              <a:latin typeface="Times New Roman" panose="02020603050405020304" pitchFamily="18" charset="0"/>
              <a:cs typeface="Times New Roman" panose="02020603050405020304" pitchFamily="18" charset="0"/>
            </a:rPr>
            <a:t> with the Highest Revenue</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Darcel Schlecht - $ 1153214</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Total Deals - 747</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Won Deals - 349</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Regional Office - CENTRAL</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Manager - Melvin Marxen</a:t>
          </a:r>
        </a:p>
        <a:p>
          <a:pPr algn="l"/>
          <a:endParaRPr lang="en-GB" sz="1100">
            <a:solidFill>
              <a:sysClr val="windowText" lastClr="000000"/>
            </a:solidFill>
            <a:latin typeface="Algerian" panose="04020705040A02060702" pitchFamily="82" charset="0"/>
          </a:endParaRPr>
        </a:p>
      </xdr:txBody>
    </xdr:sp>
    <xdr:clientData/>
  </xdr:twoCellAnchor>
  <xdr:twoCellAnchor>
    <xdr:from>
      <xdr:col>10</xdr:col>
      <xdr:colOff>114300</xdr:colOff>
      <xdr:row>6</xdr:row>
      <xdr:rowOff>165652</xdr:rowOff>
    </xdr:from>
    <xdr:to>
      <xdr:col>14</xdr:col>
      <xdr:colOff>323851</xdr:colOff>
      <xdr:row>15</xdr:row>
      <xdr:rowOff>66675</xdr:rowOff>
    </xdr:to>
    <xdr:sp macro="" textlink="">
      <xdr:nvSpPr>
        <xdr:cNvPr id="13" name="Rectangle: Single Corner Rounded 12">
          <a:extLst>
            <a:ext uri="{FF2B5EF4-FFF2-40B4-BE49-F238E27FC236}">
              <a16:creationId xmlns:a16="http://schemas.microsoft.com/office/drawing/2014/main" id="{157C73FB-7E2E-4EA8-A83D-5EABBB25AC09}"/>
            </a:ext>
          </a:extLst>
        </xdr:cNvPr>
        <xdr:cNvSpPr/>
      </xdr:nvSpPr>
      <xdr:spPr>
        <a:xfrm>
          <a:off x="6119191" y="1283804"/>
          <a:ext cx="2611508" cy="1578251"/>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Sales agent with</a:t>
          </a:r>
          <a:r>
            <a:rPr lang="en-GB" sz="1200" baseline="0">
              <a:solidFill>
                <a:sysClr val="windowText" lastClr="000000"/>
              </a:solidFill>
              <a:latin typeface="Times New Roman" panose="02020603050405020304" pitchFamily="18" charset="0"/>
              <a:cs typeface="Times New Roman" panose="02020603050405020304" pitchFamily="18" charset="0"/>
            </a:rPr>
            <a:t> the Lowest Revenue</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Violet Mclelland - $ 123431</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Total Deals - 261</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Won Deals - 122</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Regional Office - EAST</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Manager - Cara Losch</a:t>
          </a:r>
        </a:p>
        <a:p>
          <a:pPr algn="l"/>
          <a:endParaRPr lang="en-GB" sz="1100">
            <a:solidFill>
              <a:sysClr val="windowText" lastClr="000000"/>
            </a:solidFill>
            <a:latin typeface="Algerian" panose="04020705040A02060702" pitchFamily="82" charset="0"/>
          </a:endParaRPr>
        </a:p>
      </xdr:txBody>
    </xdr:sp>
    <xdr:clientData/>
  </xdr:twoCellAnchor>
  <xdr:twoCellAnchor>
    <xdr:from>
      <xdr:col>9</xdr:col>
      <xdr:colOff>409575</xdr:colOff>
      <xdr:row>15</xdr:row>
      <xdr:rowOff>76201</xdr:rowOff>
    </xdr:from>
    <xdr:to>
      <xdr:col>18</xdr:col>
      <xdr:colOff>269185</xdr:colOff>
      <xdr:row>29</xdr:row>
      <xdr:rowOff>114300</xdr:rowOff>
    </xdr:to>
    <xdr:graphicFrame macro="">
      <xdr:nvGraphicFramePr>
        <xdr:cNvPr id="14" name="Chart 13">
          <a:extLst>
            <a:ext uri="{FF2B5EF4-FFF2-40B4-BE49-F238E27FC236}">
              <a16:creationId xmlns:a16="http://schemas.microsoft.com/office/drawing/2014/main" id="{F38ADF26-E97F-4A2B-886A-698DAC54D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38100</xdr:colOff>
      <xdr:row>29</xdr:row>
      <xdr:rowOff>114300</xdr:rowOff>
    </xdr:from>
    <xdr:to>
      <xdr:col>7</xdr:col>
      <xdr:colOff>0</xdr:colOff>
      <xdr:row>46</xdr:row>
      <xdr:rowOff>151534</xdr:rowOff>
    </xdr:to>
    <xdr:graphicFrame macro="">
      <xdr:nvGraphicFramePr>
        <xdr:cNvPr id="15" name="Chart 14">
          <a:extLst>
            <a:ext uri="{FF2B5EF4-FFF2-40B4-BE49-F238E27FC236}">
              <a16:creationId xmlns:a16="http://schemas.microsoft.com/office/drawing/2014/main" id="{86FC3FB2-E6DD-4ACB-BF23-ED1563F56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600075</xdr:colOff>
      <xdr:row>29</xdr:row>
      <xdr:rowOff>114300</xdr:rowOff>
    </xdr:from>
    <xdr:to>
      <xdr:col>12</xdr:col>
      <xdr:colOff>381000</xdr:colOff>
      <xdr:row>46</xdr:row>
      <xdr:rowOff>151534</xdr:rowOff>
    </xdr:to>
    <xdr:graphicFrame macro="">
      <xdr:nvGraphicFramePr>
        <xdr:cNvPr id="16" name="Chart 15">
          <a:extLst>
            <a:ext uri="{FF2B5EF4-FFF2-40B4-BE49-F238E27FC236}">
              <a16:creationId xmlns:a16="http://schemas.microsoft.com/office/drawing/2014/main" id="{4FD34CF2-5F2B-48E8-8DE6-0782481C6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390525</xdr:colOff>
      <xdr:row>29</xdr:row>
      <xdr:rowOff>123824</xdr:rowOff>
    </xdr:from>
    <xdr:to>
      <xdr:col>18</xdr:col>
      <xdr:colOff>269185</xdr:colOff>
      <xdr:row>46</xdr:row>
      <xdr:rowOff>151534</xdr:rowOff>
    </xdr:to>
    <xdr:graphicFrame macro="">
      <xdr:nvGraphicFramePr>
        <xdr:cNvPr id="17" name="Chart 16">
          <a:extLst>
            <a:ext uri="{FF2B5EF4-FFF2-40B4-BE49-F238E27FC236}">
              <a16:creationId xmlns:a16="http://schemas.microsoft.com/office/drawing/2014/main" id="{915D95CE-F50B-4F82-9C94-279BFB0CF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352423</xdr:colOff>
      <xdr:row>11</xdr:row>
      <xdr:rowOff>0</xdr:rowOff>
    </xdr:from>
    <xdr:to>
      <xdr:col>18</xdr:col>
      <xdr:colOff>269184</xdr:colOff>
      <xdr:row>15</xdr:row>
      <xdr:rowOff>66675</xdr:rowOff>
    </xdr:to>
    <xdr:sp macro="" textlink="">
      <xdr:nvSpPr>
        <xdr:cNvPr id="18" name="Rectangle: Single Corner Rounded 17">
          <a:extLst>
            <a:ext uri="{FF2B5EF4-FFF2-40B4-BE49-F238E27FC236}">
              <a16:creationId xmlns:a16="http://schemas.microsoft.com/office/drawing/2014/main" id="{424EF613-5F40-4984-A4C4-FB5E71A6C1D6}"/>
            </a:ext>
          </a:extLst>
        </xdr:cNvPr>
        <xdr:cNvSpPr/>
      </xdr:nvSpPr>
      <xdr:spPr>
        <a:xfrm>
          <a:off x="8759271" y="2049946"/>
          <a:ext cx="2318717" cy="812109"/>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Average</a:t>
          </a:r>
          <a:r>
            <a:rPr lang="en-GB" sz="1200" baseline="0">
              <a:solidFill>
                <a:sysClr val="windowText" lastClr="000000"/>
              </a:solidFill>
              <a:latin typeface="Times New Roman" panose="02020603050405020304" pitchFamily="18" charset="0"/>
              <a:cs typeface="Times New Roman" panose="02020603050405020304" pitchFamily="18" charset="0"/>
            </a:rPr>
            <a:t> Close Value</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$2360.91</a:t>
          </a:r>
          <a:endParaRPr lang="en-GB" sz="1100">
            <a:solidFill>
              <a:sysClr val="windowText" lastClr="000000"/>
            </a:solidFill>
            <a:latin typeface="Algerian" panose="04020705040A02060702" pitchFamily="82" charset="0"/>
          </a:endParaRPr>
        </a:p>
      </xdr:txBody>
    </xdr:sp>
    <xdr:clientData/>
  </xdr:twoCellAnchor>
  <xdr:twoCellAnchor>
    <xdr:from>
      <xdr:col>14</xdr:col>
      <xdr:colOff>352424</xdr:colOff>
      <xdr:row>6</xdr:row>
      <xdr:rowOff>165652</xdr:rowOff>
    </xdr:from>
    <xdr:to>
      <xdr:col>18</xdr:col>
      <xdr:colOff>248479</xdr:colOff>
      <xdr:row>10</xdr:row>
      <xdr:rowOff>165653</xdr:rowOff>
    </xdr:to>
    <xdr:sp macro="" textlink="">
      <xdr:nvSpPr>
        <xdr:cNvPr id="19" name="Rectangle: Single Corner Rounded 18">
          <a:extLst>
            <a:ext uri="{FF2B5EF4-FFF2-40B4-BE49-F238E27FC236}">
              <a16:creationId xmlns:a16="http://schemas.microsoft.com/office/drawing/2014/main" id="{0C137AC1-05CC-4C1D-9770-417FB373921E}"/>
            </a:ext>
          </a:extLst>
        </xdr:cNvPr>
        <xdr:cNvSpPr/>
      </xdr:nvSpPr>
      <xdr:spPr>
        <a:xfrm>
          <a:off x="8759272" y="1283804"/>
          <a:ext cx="2298011" cy="745436"/>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Total Revenue</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$10005534</a:t>
          </a:r>
          <a:endParaRPr lang="en-GB" sz="1100">
            <a:solidFill>
              <a:sysClr val="windowText" lastClr="000000"/>
            </a:solidFill>
            <a:latin typeface="Algerian" panose="04020705040A02060702" pitchFamily="82" charset="0"/>
          </a:endParaRPr>
        </a:p>
      </xdr:txBody>
    </xdr:sp>
    <xdr:clientData/>
  </xdr:twoCellAnchor>
  <xdr:twoCellAnchor>
    <xdr:from>
      <xdr:col>29</xdr:col>
      <xdr:colOff>289892</xdr:colOff>
      <xdr:row>6</xdr:row>
      <xdr:rowOff>41413</xdr:rowOff>
    </xdr:from>
    <xdr:to>
      <xdr:col>35</xdr:col>
      <xdr:colOff>493796</xdr:colOff>
      <xdr:row>10</xdr:row>
      <xdr:rowOff>5195</xdr:rowOff>
    </xdr:to>
    <xdr:sp macro="" textlink="">
      <xdr:nvSpPr>
        <xdr:cNvPr id="21" name="Rectangle: Rounded Corners 20">
          <a:extLst>
            <a:ext uri="{FF2B5EF4-FFF2-40B4-BE49-F238E27FC236}">
              <a16:creationId xmlns:a16="http://schemas.microsoft.com/office/drawing/2014/main" id="{4C10A7BD-FB03-49AC-81C2-756F5453D500}"/>
            </a:ext>
          </a:extLst>
        </xdr:cNvPr>
        <xdr:cNvSpPr/>
      </xdr:nvSpPr>
      <xdr:spPr>
        <a:xfrm>
          <a:off x="17704077" y="1159565"/>
          <a:ext cx="3806839" cy="709217"/>
        </a:xfrm>
        <a:prstGeom prst="round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a:solidFill>
                <a:schemeClr val="tx1">
                  <a:lumMod val="65000"/>
                  <a:lumOff val="35000"/>
                </a:schemeClr>
              </a:solidFill>
              <a:latin typeface="Algerian" panose="04020705040A02060702" pitchFamily="82" charset="0"/>
            </a:rPr>
            <a:t>PRODUCTS PERFORMANCE</a:t>
          </a:r>
        </a:p>
      </xdr:txBody>
    </xdr:sp>
    <xdr:clientData/>
  </xdr:twoCellAnchor>
  <xdr:twoCellAnchor editAs="oneCell">
    <xdr:from>
      <xdr:col>19</xdr:col>
      <xdr:colOff>121226</xdr:colOff>
      <xdr:row>16</xdr:row>
      <xdr:rowOff>173180</xdr:rowOff>
    </xdr:from>
    <xdr:to>
      <xdr:col>22</xdr:col>
      <xdr:colOff>165652</xdr:colOff>
      <xdr:row>28</xdr:row>
      <xdr:rowOff>41412</xdr:rowOff>
    </xdr:to>
    <mc:AlternateContent xmlns:mc="http://schemas.openxmlformats.org/markup-compatibility/2006" xmlns:a14="http://schemas.microsoft.com/office/drawing/2010/main">
      <mc:Choice Requires="a14">
        <xdr:graphicFrame macro="">
          <xdr:nvGraphicFramePr>
            <xdr:cNvPr id="22" name="product 2">
              <a:extLst>
                <a:ext uri="{FF2B5EF4-FFF2-40B4-BE49-F238E27FC236}">
                  <a16:creationId xmlns:a16="http://schemas.microsoft.com/office/drawing/2014/main" id="{6139D4BA-D919-4ABA-9B0C-6DCDD4B3DADD}"/>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13317320" y="3665680"/>
              <a:ext cx="2128020" cy="24876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121226</xdr:colOff>
      <xdr:row>28</xdr:row>
      <xdr:rowOff>20707</xdr:rowOff>
    </xdr:from>
    <xdr:to>
      <xdr:col>22</xdr:col>
      <xdr:colOff>165651</xdr:colOff>
      <xdr:row>46</xdr:row>
      <xdr:rowOff>62120</xdr:rowOff>
    </xdr:to>
    <mc:AlternateContent xmlns:mc="http://schemas.openxmlformats.org/markup-compatibility/2006" xmlns:a14="http://schemas.microsoft.com/office/drawing/2010/main">
      <mc:Choice Requires="a14">
        <xdr:graphicFrame macro="">
          <xdr:nvGraphicFramePr>
            <xdr:cNvPr id="23" name="sales_agent 1">
              <a:extLst>
                <a:ext uri="{FF2B5EF4-FFF2-40B4-BE49-F238E27FC236}">
                  <a16:creationId xmlns:a16="http://schemas.microsoft.com/office/drawing/2014/main" id="{BA015F8C-4634-4A6E-BE79-1B14DEEFC157}"/>
                </a:ext>
              </a:extLst>
            </xdr:cNvPr>
            <xdr:cNvGraphicFramePr/>
          </xdr:nvGraphicFramePr>
          <xdr:xfrm>
            <a:off x="0" y="0"/>
            <a:ext cx="0" cy="0"/>
          </xdr:xfrm>
          <a:graphic>
            <a:graphicData uri="http://schemas.microsoft.com/office/drawing/2010/slicer">
              <sle:slicer xmlns:sle="http://schemas.microsoft.com/office/drawing/2010/slicer" name="sales_agent 1"/>
            </a:graphicData>
          </a:graphic>
        </xdr:graphicFrame>
      </mc:Choice>
      <mc:Fallback xmlns="">
        <xdr:sp macro="" textlink="">
          <xdr:nvSpPr>
            <xdr:cNvPr id="0" name=""/>
            <xdr:cNvSpPr>
              <a:spLocks noTextEdit="1"/>
            </xdr:cNvSpPr>
          </xdr:nvSpPr>
          <xdr:spPr>
            <a:xfrm>
              <a:off x="13317320" y="6132582"/>
              <a:ext cx="2128019" cy="39704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519544</xdr:colOff>
      <xdr:row>10</xdr:row>
      <xdr:rowOff>0</xdr:rowOff>
    </xdr:from>
    <xdr:to>
      <xdr:col>25</xdr:col>
      <xdr:colOff>377031</xdr:colOff>
      <xdr:row>16</xdr:row>
      <xdr:rowOff>147072</xdr:rowOff>
    </xdr:to>
    <mc:AlternateContent xmlns:mc="http://schemas.openxmlformats.org/markup-compatibility/2006" xmlns:a14="http://schemas.microsoft.com/office/drawing/2010/main">
      <mc:Choice Requires="a14">
        <xdr:graphicFrame macro="">
          <xdr:nvGraphicFramePr>
            <xdr:cNvPr id="24" name="regional_office 3">
              <a:extLst>
                <a:ext uri="{FF2B5EF4-FFF2-40B4-BE49-F238E27FC236}">
                  <a16:creationId xmlns:a16="http://schemas.microsoft.com/office/drawing/2014/main" id="{D7EBF784-47B3-494B-AA1D-6C622106BF12}"/>
                </a:ext>
              </a:extLst>
            </xdr:cNvPr>
            <xdr:cNvGraphicFramePr/>
          </xdr:nvGraphicFramePr>
          <xdr:xfrm>
            <a:off x="0" y="0"/>
            <a:ext cx="0" cy="0"/>
          </xdr:xfrm>
          <a:graphic>
            <a:graphicData uri="http://schemas.microsoft.com/office/drawing/2010/slicer">
              <sle:slicer xmlns:sle="http://schemas.microsoft.com/office/drawing/2010/slicer" name="regional_office 3"/>
            </a:graphicData>
          </a:graphic>
        </xdr:graphicFrame>
      </mc:Choice>
      <mc:Fallback xmlns="">
        <xdr:sp macro="" textlink="">
          <xdr:nvSpPr>
            <xdr:cNvPr id="0" name=""/>
            <xdr:cNvSpPr>
              <a:spLocks noTextEdit="1"/>
            </xdr:cNvSpPr>
          </xdr:nvSpPr>
          <xdr:spPr>
            <a:xfrm>
              <a:off x="14410169" y="2182813"/>
              <a:ext cx="3330143" cy="14567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173180</xdr:colOff>
      <xdr:row>16</xdr:row>
      <xdr:rowOff>155864</xdr:rowOff>
    </xdr:from>
    <xdr:to>
      <xdr:col>32</xdr:col>
      <xdr:colOff>151534</xdr:colOff>
      <xdr:row>32</xdr:row>
      <xdr:rowOff>0</xdr:rowOff>
    </xdr:to>
    <xdr:graphicFrame macro="">
      <xdr:nvGraphicFramePr>
        <xdr:cNvPr id="25" name="Chart 24">
          <a:extLst>
            <a:ext uri="{FF2B5EF4-FFF2-40B4-BE49-F238E27FC236}">
              <a16:creationId xmlns:a16="http://schemas.microsoft.com/office/drawing/2014/main" id="{3F25E1FE-3884-46B8-A58B-933196ADA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390770</xdr:colOff>
      <xdr:row>31</xdr:row>
      <xdr:rowOff>162638</xdr:rowOff>
    </xdr:from>
    <xdr:to>
      <xdr:col>36</xdr:col>
      <xdr:colOff>108239</xdr:colOff>
      <xdr:row>46</xdr:row>
      <xdr:rowOff>86591</xdr:rowOff>
    </xdr:to>
    <xdr:graphicFrame macro="">
      <xdr:nvGraphicFramePr>
        <xdr:cNvPr id="26" name="Chart 25">
          <a:extLst>
            <a:ext uri="{FF2B5EF4-FFF2-40B4-BE49-F238E27FC236}">
              <a16:creationId xmlns:a16="http://schemas.microsoft.com/office/drawing/2014/main" id="{A8704F20-891F-4D7C-A9C0-23AABFF9C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129885</xdr:colOff>
      <xdr:row>16</xdr:row>
      <xdr:rowOff>155864</xdr:rowOff>
    </xdr:from>
    <xdr:to>
      <xdr:col>43</xdr:col>
      <xdr:colOff>454602</xdr:colOff>
      <xdr:row>31</xdr:row>
      <xdr:rowOff>173182</xdr:rowOff>
    </xdr:to>
    <xdr:graphicFrame macro="">
      <xdr:nvGraphicFramePr>
        <xdr:cNvPr id="27" name="Chart 26">
          <a:extLst>
            <a:ext uri="{FF2B5EF4-FFF2-40B4-BE49-F238E27FC236}">
              <a16:creationId xmlns:a16="http://schemas.microsoft.com/office/drawing/2014/main" id="{E085E744-5BF8-43CA-9435-C18ABFA72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368012</xdr:colOff>
      <xdr:row>10</xdr:row>
      <xdr:rowOff>1555</xdr:rowOff>
    </xdr:from>
    <xdr:to>
      <xdr:col>29</xdr:col>
      <xdr:colOff>208706</xdr:colOff>
      <xdr:row>13</xdr:row>
      <xdr:rowOff>66609</xdr:rowOff>
    </xdr:to>
    <xdr:sp macro="" textlink="">
      <xdr:nvSpPr>
        <xdr:cNvPr id="31" name="Rectangle: Single Corner Rounded 30">
          <a:extLst>
            <a:ext uri="{FF2B5EF4-FFF2-40B4-BE49-F238E27FC236}">
              <a16:creationId xmlns:a16="http://schemas.microsoft.com/office/drawing/2014/main" id="{020094BA-75A4-4633-86F6-A87661501853}"/>
            </a:ext>
          </a:extLst>
        </xdr:cNvPr>
        <xdr:cNvSpPr/>
      </xdr:nvSpPr>
      <xdr:spPr>
        <a:xfrm>
          <a:off x="15521421" y="1949850"/>
          <a:ext cx="2265240" cy="649543"/>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Total Units of Products Sold</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4238</a:t>
          </a:r>
          <a:endParaRPr lang="en-GB" sz="1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GB" sz="1100">
            <a:solidFill>
              <a:sysClr val="windowText" lastClr="000000"/>
            </a:solidFill>
            <a:latin typeface="Algerian" panose="04020705040A02060702" pitchFamily="82" charset="0"/>
          </a:endParaRPr>
        </a:p>
      </xdr:txBody>
    </xdr:sp>
    <xdr:clientData/>
  </xdr:twoCellAnchor>
  <xdr:twoCellAnchor>
    <xdr:from>
      <xdr:col>25</xdr:col>
      <xdr:colOff>368012</xdr:colOff>
      <xdr:row>13</xdr:row>
      <xdr:rowOff>131552</xdr:rowOff>
    </xdr:from>
    <xdr:to>
      <xdr:col>29</xdr:col>
      <xdr:colOff>216476</xdr:colOff>
      <xdr:row>16</xdr:row>
      <xdr:rowOff>129886</xdr:rowOff>
    </xdr:to>
    <xdr:sp macro="" textlink="">
      <xdr:nvSpPr>
        <xdr:cNvPr id="32" name="Rectangle: Single Corner Rounded 31">
          <a:extLst>
            <a:ext uri="{FF2B5EF4-FFF2-40B4-BE49-F238E27FC236}">
              <a16:creationId xmlns:a16="http://schemas.microsoft.com/office/drawing/2014/main" id="{8E1C8C6B-C9FB-4F7D-8EB5-FE3271D6E24A}"/>
            </a:ext>
          </a:extLst>
        </xdr:cNvPr>
        <xdr:cNvSpPr/>
      </xdr:nvSpPr>
      <xdr:spPr>
        <a:xfrm>
          <a:off x="15521421" y="2664336"/>
          <a:ext cx="2273010" cy="582823"/>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Average Order Qty</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3</a:t>
          </a:r>
        </a:p>
        <a:p>
          <a:pPr algn="l"/>
          <a:endParaRPr lang="en-GB" sz="1100">
            <a:solidFill>
              <a:sysClr val="windowText" lastClr="000000"/>
            </a:solidFill>
            <a:latin typeface="Algerian" panose="04020705040A02060702" pitchFamily="82" charset="0"/>
          </a:endParaRPr>
        </a:p>
      </xdr:txBody>
    </xdr:sp>
    <xdr:clientData/>
  </xdr:twoCellAnchor>
  <xdr:twoCellAnchor>
    <xdr:from>
      <xdr:col>29</xdr:col>
      <xdr:colOff>238125</xdr:colOff>
      <xdr:row>10</xdr:row>
      <xdr:rowOff>5550</xdr:rowOff>
    </xdr:from>
    <xdr:to>
      <xdr:col>32</xdr:col>
      <xdr:colOff>592303</xdr:colOff>
      <xdr:row>13</xdr:row>
      <xdr:rowOff>66608</xdr:rowOff>
    </xdr:to>
    <xdr:sp macro="" textlink="">
      <xdr:nvSpPr>
        <xdr:cNvPr id="33" name="Rectangle: Single Corner Rounded 32">
          <a:extLst>
            <a:ext uri="{FF2B5EF4-FFF2-40B4-BE49-F238E27FC236}">
              <a16:creationId xmlns:a16="http://schemas.microsoft.com/office/drawing/2014/main" id="{7298A7BC-D922-4194-AF37-FD22623264FD}"/>
            </a:ext>
          </a:extLst>
        </xdr:cNvPr>
        <xdr:cNvSpPr/>
      </xdr:nvSpPr>
      <xdr:spPr>
        <a:xfrm>
          <a:off x="17816080" y="1953845"/>
          <a:ext cx="2172587" cy="645547"/>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Most</a:t>
          </a:r>
          <a:r>
            <a:rPr lang="en-GB" sz="1200" baseline="0">
              <a:solidFill>
                <a:sysClr val="windowText" lastClr="000000"/>
              </a:solidFill>
              <a:latin typeface="Times New Roman" panose="02020603050405020304" pitchFamily="18" charset="0"/>
              <a:cs typeface="Times New Roman" panose="02020603050405020304" pitchFamily="18" charset="0"/>
            </a:rPr>
            <a:t> Sold Product</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GTX Basic - </a:t>
          </a:r>
          <a:r>
            <a:rPr lang="en-GB" sz="1400" b="1" baseline="0">
              <a:solidFill>
                <a:sysClr val="windowText" lastClr="000000"/>
              </a:solidFill>
              <a:latin typeface="Times New Roman" panose="02020603050405020304" pitchFamily="18" charset="0"/>
              <a:cs typeface="Times New Roman" panose="02020603050405020304" pitchFamily="18" charset="0"/>
            </a:rPr>
            <a:t>915</a:t>
          </a:r>
        </a:p>
        <a:p>
          <a:pPr algn="l"/>
          <a:endParaRPr lang="en-GB" sz="1100">
            <a:solidFill>
              <a:sysClr val="windowText" lastClr="000000"/>
            </a:solidFill>
            <a:latin typeface="Algerian" panose="04020705040A02060702" pitchFamily="82" charset="0"/>
          </a:endParaRPr>
        </a:p>
      </xdr:txBody>
    </xdr:sp>
    <xdr:clientData/>
  </xdr:twoCellAnchor>
  <xdr:twoCellAnchor>
    <xdr:from>
      <xdr:col>29</xdr:col>
      <xdr:colOff>238124</xdr:colOff>
      <xdr:row>13</xdr:row>
      <xdr:rowOff>131554</xdr:rowOff>
    </xdr:from>
    <xdr:to>
      <xdr:col>32</xdr:col>
      <xdr:colOff>584488</xdr:colOff>
      <xdr:row>16</xdr:row>
      <xdr:rowOff>129887</xdr:rowOff>
    </xdr:to>
    <xdr:sp macro="" textlink="">
      <xdr:nvSpPr>
        <xdr:cNvPr id="34" name="Rectangle: Single Corner Rounded 33">
          <a:extLst>
            <a:ext uri="{FF2B5EF4-FFF2-40B4-BE49-F238E27FC236}">
              <a16:creationId xmlns:a16="http://schemas.microsoft.com/office/drawing/2014/main" id="{3CD322C8-4E4A-4139-8BE1-05AC0939639E}"/>
            </a:ext>
          </a:extLst>
        </xdr:cNvPr>
        <xdr:cNvSpPr/>
      </xdr:nvSpPr>
      <xdr:spPr>
        <a:xfrm>
          <a:off x="17816079" y="2664338"/>
          <a:ext cx="2164773" cy="582822"/>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Least</a:t>
          </a:r>
          <a:r>
            <a:rPr lang="en-GB" sz="1200" baseline="0">
              <a:solidFill>
                <a:sysClr val="windowText" lastClr="000000"/>
              </a:solidFill>
              <a:latin typeface="Times New Roman" panose="02020603050405020304" pitchFamily="18" charset="0"/>
              <a:cs typeface="Times New Roman" panose="02020603050405020304" pitchFamily="18" charset="0"/>
            </a:rPr>
            <a:t>  Sold Product</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GTK 500 - 15</a:t>
          </a:r>
          <a:endParaRPr lang="en-GB" sz="1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GB" sz="1100">
            <a:solidFill>
              <a:sysClr val="windowText" lastClr="000000"/>
            </a:solidFill>
            <a:latin typeface="Algerian" panose="04020705040A02060702" pitchFamily="82" charset="0"/>
          </a:endParaRPr>
        </a:p>
      </xdr:txBody>
    </xdr:sp>
    <xdr:clientData/>
  </xdr:twoCellAnchor>
  <xdr:twoCellAnchor>
    <xdr:from>
      <xdr:col>33</xdr:col>
      <xdr:colOff>21648</xdr:colOff>
      <xdr:row>10</xdr:row>
      <xdr:rowOff>0</xdr:rowOff>
    </xdr:from>
    <xdr:to>
      <xdr:col>36</xdr:col>
      <xdr:colOff>432955</xdr:colOff>
      <xdr:row>16</xdr:row>
      <xdr:rowOff>124890</xdr:rowOff>
    </xdr:to>
    <xdr:sp macro="" textlink="">
      <xdr:nvSpPr>
        <xdr:cNvPr id="35" name="Rectangle: Single Corner Rounded 34">
          <a:extLst>
            <a:ext uri="{FF2B5EF4-FFF2-40B4-BE49-F238E27FC236}">
              <a16:creationId xmlns:a16="http://schemas.microsoft.com/office/drawing/2014/main" id="{7F7A4E37-38FE-4CB8-B735-641FE7EE2CF3}"/>
            </a:ext>
          </a:extLst>
        </xdr:cNvPr>
        <xdr:cNvSpPr/>
      </xdr:nvSpPr>
      <xdr:spPr>
        <a:xfrm>
          <a:off x="20024148" y="1948295"/>
          <a:ext cx="2229716" cy="1293868"/>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Product</a:t>
          </a:r>
          <a:r>
            <a:rPr lang="en-GB" sz="1200" baseline="0">
              <a:solidFill>
                <a:sysClr val="windowText" lastClr="000000"/>
              </a:solidFill>
              <a:latin typeface="Times New Roman" panose="02020603050405020304" pitchFamily="18" charset="0"/>
              <a:cs typeface="Times New Roman" panose="02020603050405020304" pitchFamily="18" charset="0"/>
            </a:rPr>
            <a:t> with the Highest Revenue</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GTX Pro - $3,510,578</a:t>
          </a:r>
          <a:endParaRPr lang="en-GB" sz="1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GB" sz="1100">
            <a:solidFill>
              <a:sysClr val="windowText" lastClr="000000"/>
            </a:solidFill>
            <a:latin typeface="Algerian" panose="04020705040A02060702" pitchFamily="82" charset="0"/>
          </a:endParaRPr>
        </a:p>
      </xdr:txBody>
    </xdr:sp>
    <xdr:clientData/>
  </xdr:twoCellAnchor>
  <xdr:twoCellAnchor>
    <xdr:from>
      <xdr:col>36</xdr:col>
      <xdr:colOff>454602</xdr:colOff>
      <xdr:row>10</xdr:row>
      <xdr:rowOff>0</xdr:rowOff>
    </xdr:from>
    <xdr:to>
      <xdr:col>39</xdr:col>
      <xdr:colOff>552295</xdr:colOff>
      <xdr:row>16</xdr:row>
      <xdr:rowOff>124890</xdr:rowOff>
    </xdr:to>
    <xdr:sp macro="" textlink="">
      <xdr:nvSpPr>
        <xdr:cNvPr id="36" name="Rectangle: Single Corner Rounded 35">
          <a:extLst>
            <a:ext uri="{FF2B5EF4-FFF2-40B4-BE49-F238E27FC236}">
              <a16:creationId xmlns:a16="http://schemas.microsoft.com/office/drawing/2014/main" id="{AB63C2ED-1E7D-4619-81D6-85C23AAAA007}"/>
            </a:ext>
          </a:extLst>
        </xdr:cNvPr>
        <xdr:cNvSpPr/>
      </xdr:nvSpPr>
      <xdr:spPr>
        <a:xfrm>
          <a:off x="22275511" y="1948295"/>
          <a:ext cx="1916102" cy="1293868"/>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Product with the Least</a:t>
          </a:r>
          <a:r>
            <a:rPr lang="en-GB" sz="1200" baseline="0">
              <a:solidFill>
                <a:sysClr val="windowText" lastClr="000000"/>
              </a:solidFill>
              <a:latin typeface="Times New Roman" panose="02020603050405020304" pitchFamily="18" charset="0"/>
              <a:cs typeface="Times New Roman" panose="02020603050405020304" pitchFamily="18" charset="0"/>
            </a:rPr>
            <a:t> Revenue</a:t>
          </a:r>
        </a:p>
        <a:p>
          <a:pPr algn="ctr"/>
          <a:endParaRPr lang="en-GB" sz="1200" b="1" baseline="0">
            <a:solidFill>
              <a:sysClr val="windowText" lastClr="000000"/>
            </a:solidFill>
            <a:latin typeface="Times New Roman" panose="02020603050405020304" pitchFamily="18" charset="0"/>
            <a:cs typeface="Times New Roman" panose="02020603050405020304" pitchFamily="18" charset="0"/>
          </a:endParaRP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MG Special - $43,768</a:t>
          </a:r>
        </a:p>
        <a:p>
          <a:pPr algn="ctr"/>
          <a:endParaRPr lang="en-GB" sz="1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GB" sz="1100">
            <a:solidFill>
              <a:sysClr val="windowText" lastClr="000000"/>
            </a:solidFill>
            <a:latin typeface="Algerian" panose="04020705040A02060702" pitchFamily="82" charset="0"/>
          </a:endParaRPr>
        </a:p>
      </xdr:txBody>
    </xdr:sp>
    <xdr:clientData/>
  </xdr:twoCellAnchor>
  <xdr:twoCellAnchor>
    <xdr:from>
      <xdr:col>39</xdr:col>
      <xdr:colOff>584490</xdr:colOff>
      <xdr:row>10</xdr:row>
      <xdr:rowOff>0</xdr:rowOff>
    </xdr:from>
    <xdr:to>
      <xdr:col>43</xdr:col>
      <xdr:colOff>464594</xdr:colOff>
      <xdr:row>16</xdr:row>
      <xdr:rowOff>134327</xdr:rowOff>
    </xdr:to>
    <xdr:sp macro="" textlink="">
      <xdr:nvSpPr>
        <xdr:cNvPr id="37" name="Rectangle: Single Corner Rounded 36">
          <a:extLst>
            <a:ext uri="{FF2B5EF4-FFF2-40B4-BE49-F238E27FC236}">
              <a16:creationId xmlns:a16="http://schemas.microsoft.com/office/drawing/2014/main" id="{8F20A5B3-BAB5-4FBB-A150-822DD1D87062}"/>
            </a:ext>
          </a:extLst>
        </xdr:cNvPr>
        <xdr:cNvSpPr/>
      </xdr:nvSpPr>
      <xdr:spPr>
        <a:xfrm>
          <a:off x="24223808" y="1948295"/>
          <a:ext cx="2304650" cy="1303305"/>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Highest Grossing Month</a:t>
          </a:r>
        </a:p>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June - $1,338,466</a:t>
          </a:r>
        </a:p>
        <a:p>
          <a:pPr algn="l"/>
          <a:endParaRPr lang="en-GB" sz="1100">
            <a:solidFill>
              <a:sysClr val="windowText" lastClr="000000"/>
            </a:solidFill>
            <a:latin typeface="Algerian" panose="04020705040A02060702" pitchFamily="82" charset="0"/>
          </a:endParaRPr>
        </a:p>
      </xdr:txBody>
    </xdr:sp>
    <xdr:clientData/>
  </xdr:twoCellAnchor>
  <xdr:twoCellAnchor>
    <xdr:from>
      <xdr:col>36</xdr:col>
      <xdr:colOff>129885</xdr:colOff>
      <xdr:row>32</xdr:row>
      <xdr:rowOff>0</xdr:rowOff>
    </xdr:from>
    <xdr:to>
      <xdr:col>43</xdr:col>
      <xdr:colOff>454601</xdr:colOff>
      <xdr:row>46</xdr:row>
      <xdr:rowOff>85480</xdr:rowOff>
    </xdr:to>
    <xdr:graphicFrame macro="">
      <xdr:nvGraphicFramePr>
        <xdr:cNvPr id="39" name="Chart 38">
          <a:extLst>
            <a:ext uri="{FF2B5EF4-FFF2-40B4-BE49-F238E27FC236}">
              <a16:creationId xmlns:a16="http://schemas.microsoft.com/office/drawing/2014/main" id="{8FAF4213-1034-4567-8F83-408200414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476248</xdr:colOff>
      <xdr:row>51</xdr:row>
      <xdr:rowOff>151534</xdr:rowOff>
    </xdr:from>
    <xdr:to>
      <xdr:col>11</xdr:col>
      <xdr:colOff>303067</xdr:colOff>
      <xdr:row>54</xdr:row>
      <xdr:rowOff>109104</xdr:rowOff>
    </xdr:to>
    <xdr:sp macro="" textlink="">
      <xdr:nvSpPr>
        <xdr:cNvPr id="42" name="Rectangle: Rounded Corners 41">
          <a:extLst>
            <a:ext uri="{FF2B5EF4-FFF2-40B4-BE49-F238E27FC236}">
              <a16:creationId xmlns:a16="http://schemas.microsoft.com/office/drawing/2014/main" id="{C5789309-D61C-4F89-B9DC-13639E7A9625}"/>
            </a:ext>
          </a:extLst>
        </xdr:cNvPr>
        <xdr:cNvSpPr/>
      </xdr:nvSpPr>
      <xdr:spPr>
        <a:xfrm>
          <a:off x="3506930" y="10087841"/>
          <a:ext cx="3463637" cy="542058"/>
        </a:xfrm>
        <a:prstGeom prst="round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a:solidFill>
                <a:schemeClr val="tx1">
                  <a:lumMod val="65000"/>
                  <a:lumOff val="35000"/>
                </a:schemeClr>
              </a:solidFill>
              <a:latin typeface="Algerian" panose="04020705040A02060702" pitchFamily="82" charset="0"/>
            </a:rPr>
            <a:t>OPPORTUNITY TREND</a:t>
          </a:r>
        </a:p>
      </xdr:txBody>
    </xdr:sp>
    <xdr:clientData/>
  </xdr:twoCellAnchor>
  <xdr:twoCellAnchor>
    <xdr:from>
      <xdr:col>0</xdr:col>
      <xdr:colOff>108238</xdr:colOff>
      <xdr:row>61</xdr:row>
      <xdr:rowOff>86589</xdr:rowOff>
    </xdr:from>
    <xdr:to>
      <xdr:col>8</xdr:col>
      <xdr:colOff>259773</xdr:colOff>
      <xdr:row>81</xdr:row>
      <xdr:rowOff>165651</xdr:rowOff>
    </xdr:to>
    <xdr:graphicFrame macro="">
      <xdr:nvGraphicFramePr>
        <xdr:cNvPr id="43" name="Chart 42">
          <a:extLst>
            <a:ext uri="{FF2B5EF4-FFF2-40B4-BE49-F238E27FC236}">
              <a16:creationId xmlns:a16="http://schemas.microsoft.com/office/drawing/2014/main" id="{FBC4093E-2202-4B3C-A145-9186ED50A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259772</xdr:colOff>
      <xdr:row>61</xdr:row>
      <xdr:rowOff>86591</xdr:rowOff>
    </xdr:from>
    <xdr:to>
      <xdr:col>17</xdr:col>
      <xdr:colOff>662608</xdr:colOff>
      <xdr:row>81</xdr:row>
      <xdr:rowOff>186357</xdr:rowOff>
    </xdr:to>
    <xdr:graphicFrame macro="">
      <xdr:nvGraphicFramePr>
        <xdr:cNvPr id="44" name="Chart 43">
          <a:extLst>
            <a:ext uri="{FF2B5EF4-FFF2-40B4-BE49-F238E27FC236}">
              <a16:creationId xmlns:a16="http://schemas.microsoft.com/office/drawing/2014/main" id="{3223144E-A451-444F-874D-7AA5D62A6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66825</xdr:colOff>
      <xdr:row>81</xdr:row>
      <xdr:rowOff>165649</xdr:rowOff>
    </xdr:from>
    <xdr:to>
      <xdr:col>8</xdr:col>
      <xdr:colOff>269185</xdr:colOff>
      <xdr:row>100</xdr:row>
      <xdr:rowOff>-1</xdr:rowOff>
    </xdr:to>
    <xdr:graphicFrame macro="">
      <xdr:nvGraphicFramePr>
        <xdr:cNvPr id="45" name="Chart 44">
          <a:extLst>
            <a:ext uri="{FF2B5EF4-FFF2-40B4-BE49-F238E27FC236}">
              <a16:creationId xmlns:a16="http://schemas.microsoft.com/office/drawing/2014/main" id="{03EDA83A-9E5A-4C56-8649-AE93F60E1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269185</xdr:colOff>
      <xdr:row>82</xdr:row>
      <xdr:rowOff>0</xdr:rowOff>
    </xdr:from>
    <xdr:to>
      <xdr:col>18</xdr:col>
      <xdr:colOff>0</xdr:colOff>
      <xdr:row>100</xdr:row>
      <xdr:rowOff>0</xdr:rowOff>
    </xdr:to>
    <xdr:graphicFrame macro="">
      <xdr:nvGraphicFramePr>
        <xdr:cNvPr id="46" name="Chart 45">
          <a:extLst>
            <a:ext uri="{FF2B5EF4-FFF2-40B4-BE49-F238E27FC236}">
              <a16:creationId xmlns:a16="http://schemas.microsoft.com/office/drawing/2014/main" id="{7E37FB95-A06D-487F-B5E0-696F7F093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108238</xdr:colOff>
      <xdr:row>54</xdr:row>
      <xdr:rowOff>86591</xdr:rowOff>
    </xdr:from>
    <xdr:to>
      <xdr:col>3</xdr:col>
      <xdr:colOff>600074</xdr:colOff>
      <xdr:row>61</xdr:row>
      <xdr:rowOff>64943</xdr:rowOff>
    </xdr:to>
    <xdr:sp macro="" textlink="">
      <xdr:nvSpPr>
        <xdr:cNvPr id="47" name="Rectangle: Single Corner Rounded 46">
          <a:extLst>
            <a:ext uri="{FF2B5EF4-FFF2-40B4-BE49-F238E27FC236}">
              <a16:creationId xmlns:a16="http://schemas.microsoft.com/office/drawing/2014/main" id="{5AC4DC79-7FAB-441E-BBBC-232BC7AB56D4}"/>
            </a:ext>
          </a:extLst>
        </xdr:cNvPr>
        <xdr:cNvSpPr/>
      </xdr:nvSpPr>
      <xdr:spPr>
        <a:xfrm>
          <a:off x="714374" y="10607386"/>
          <a:ext cx="1704109" cy="1342159"/>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Total number of</a:t>
          </a:r>
          <a:r>
            <a:rPr lang="en-GB" sz="1200" baseline="0">
              <a:solidFill>
                <a:sysClr val="windowText" lastClr="000000"/>
              </a:solidFill>
              <a:latin typeface="Times New Roman" panose="02020603050405020304" pitchFamily="18" charset="0"/>
              <a:cs typeface="Times New Roman" panose="02020603050405020304" pitchFamily="18" charset="0"/>
            </a:rPr>
            <a:t> Opportunity</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8800</a:t>
          </a:r>
        </a:p>
        <a:p>
          <a:pPr algn="l"/>
          <a:endParaRPr lang="en-GB" sz="1100">
            <a:solidFill>
              <a:sysClr val="windowText" lastClr="000000"/>
            </a:solidFill>
            <a:latin typeface="Algerian" panose="04020705040A02060702" pitchFamily="82" charset="0"/>
          </a:endParaRPr>
        </a:p>
      </xdr:txBody>
    </xdr:sp>
    <xdr:clientData/>
  </xdr:twoCellAnchor>
  <xdr:twoCellAnchor>
    <xdr:from>
      <xdr:col>4</xdr:col>
      <xdr:colOff>64943</xdr:colOff>
      <xdr:row>54</xdr:row>
      <xdr:rowOff>108239</xdr:rowOff>
    </xdr:from>
    <xdr:to>
      <xdr:col>6</xdr:col>
      <xdr:colOff>556779</xdr:colOff>
      <xdr:row>58</xdr:row>
      <xdr:rowOff>41563</xdr:rowOff>
    </xdr:to>
    <xdr:sp macro="" textlink="">
      <xdr:nvSpPr>
        <xdr:cNvPr id="48" name="Rectangle: Single Corner Rounded 47">
          <a:extLst>
            <a:ext uri="{FF2B5EF4-FFF2-40B4-BE49-F238E27FC236}">
              <a16:creationId xmlns:a16="http://schemas.microsoft.com/office/drawing/2014/main" id="{E039AA6C-63F8-4B1B-92E5-5E9DBE814B0F}"/>
            </a:ext>
          </a:extLst>
        </xdr:cNvPr>
        <xdr:cNvSpPr/>
      </xdr:nvSpPr>
      <xdr:spPr>
        <a:xfrm>
          <a:off x="2489488" y="10629034"/>
          <a:ext cx="1704109" cy="712643"/>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Numbe rof Prospecting Deals</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500</a:t>
          </a:r>
        </a:p>
        <a:p>
          <a:pPr algn="l"/>
          <a:endParaRPr lang="en-GB" sz="1100">
            <a:solidFill>
              <a:sysClr val="windowText" lastClr="000000"/>
            </a:solidFill>
            <a:latin typeface="Algerian" panose="04020705040A02060702" pitchFamily="82" charset="0"/>
          </a:endParaRPr>
        </a:p>
      </xdr:txBody>
    </xdr:sp>
    <xdr:clientData/>
  </xdr:twoCellAnchor>
  <xdr:twoCellAnchor>
    <xdr:from>
      <xdr:col>7</xdr:col>
      <xdr:colOff>0</xdr:colOff>
      <xdr:row>54</xdr:row>
      <xdr:rowOff>108239</xdr:rowOff>
    </xdr:from>
    <xdr:to>
      <xdr:col>9</xdr:col>
      <xdr:colOff>491837</xdr:colOff>
      <xdr:row>58</xdr:row>
      <xdr:rowOff>41563</xdr:rowOff>
    </xdr:to>
    <xdr:sp macro="" textlink="">
      <xdr:nvSpPr>
        <xdr:cNvPr id="49" name="Rectangle: Single Corner Rounded 48">
          <a:extLst>
            <a:ext uri="{FF2B5EF4-FFF2-40B4-BE49-F238E27FC236}">
              <a16:creationId xmlns:a16="http://schemas.microsoft.com/office/drawing/2014/main" id="{FCBBD5AE-6516-4B0C-9FEA-76C34B1994D9}"/>
            </a:ext>
          </a:extLst>
        </xdr:cNvPr>
        <xdr:cNvSpPr/>
      </xdr:nvSpPr>
      <xdr:spPr>
        <a:xfrm>
          <a:off x="4242955" y="10629034"/>
          <a:ext cx="1704109" cy="712643"/>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Number</a:t>
          </a:r>
          <a:r>
            <a:rPr lang="en-GB" sz="1200" baseline="0">
              <a:solidFill>
                <a:sysClr val="windowText" lastClr="000000"/>
              </a:solidFill>
              <a:latin typeface="Times New Roman" panose="02020603050405020304" pitchFamily="18" charset="0"/>
              <a:cs typeface="Times New Roman" panose="02020603050405020304" pitchFamily="18" charset="0"/>
            </a:rPr>
            <a:t> of Engaging Deals</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1580</a:t>
          </a:r>
        </a:p>
        <a:p>
          <a:pPr algn="l"/>
          <a:endParaRPr lang="en-GB" sz="1100">
            <a:solidFill>
              <a:sysClr val="windowText" lastClr="000000"/>
            </a:solidFill>
            <a:latin typeface="Algerian" panose="04020705040A02060702" pitchFamily="82" charset="0"/>
          </a:endParaRPr>
        </a:p>
      </xdr:txBody>
    </xdr:sp>
    <xdr:clientData/>
  </xdr:twoCellAnchor>
  <xdr:twoCellAnchor>
    <xdr:from>
      <xdr:col>9</xdr:col>
      <xdr:colOff>562841</xdr:colOff>
      <xdr:row>54</xdr:row>
      <xdr:rowOff>108239</xdr:rowOff>
    </xdr:from>
    <xdr:to>
      <xdr:col>12</xdr:col>
      <xdr:colOff>448541</xdr:colOff>
      <xdr:row>58</xdr:row>
      <xdr:rowOff>19916</xdr:rowOff>
    </xdr:to>
    <xdr:sp macro="" textlink="">
      <xdr:nvSpPr>
        <xdr:cNvPr id="50" name="Rectangle: Single Corner Rounded 49">
          <a:extLst>
            <a:ext uri="{FF2B5EF4-FFF2-40B4-BE49-F238E27FC236}">
              <a16:creationId xmlns:a16="http://schemas.microsoft.com/office/drawing/2014/main" id="{516545FF-35C8-472B-A8CF-2CF70BDD4541}"/>
            </a:ext>
          </a:extLst>
        </xdr:cNvPr>
        <xdr:cNvSpPr/>
      </xdr:nvSpPr>
      <xdr:spPr>
        <a:xfrm>
          <a:off x="6018068" y="10629034"/>
          <a:ext cx="1704109" cy="690996"/>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Number of Won Deals</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4238</a:t>
          </a:r>
        </a:p>
        <a:p>
          <a:pPr algn="l"/>
          <a:endParaRPr lang="en-GB" sz="1100">
            <a:solidFill>
              <a:sysClr val="windowText" lastClr="000000"/>
            </a:solidFill>
            <a:latin typeface="Algerian" panose="04020705040A02060702" pitchFamily="82" charset="0"/>
          </a:endParaRPr>
        </a:p>
      </xdr:txBody>
    </xdr:sp>
    <xdr:clientData/>
  </xdr:twoCellAnchor>
  <xdr:twoCellAnchor>
    <xdr:from>
      <xdr:col>12</xdr:col>
      <xdr:colOff>519546</xdr:colOff>
      <xdr:row>54</xdr:row>
      <xdr:rowOff>108239</xdr:rowOff>
    </xdr:from>
    <xdr:to>
      <xdr:col>15</xdr:col>
      <xdr:colOff>405248</xdr:colOff>
      <xdr:row>57</xdr:row>
      <xdr:rowOff>193098</xdr:rowOff>
    </xdr:to>
    <xdr:sp macro="" textlink="">
      <xdr:nvSpPr>
        <xdr:cNvPr id="51" name="Rectangle: Single Corner Rounded 50">
          <a:extLst>
            <a:ext uri="{FF2B5EF4-FFF2-40B4-BE49-F238E27FC236}">
              <a16:creationId xmlns:a16="http://schemas.microsoft.com/office/drawing/2014/main" id="{402FCC63-1E17-4EFB-BF3A-C5F81F14AE77}"/>
            </a:ext>
          </a:extLst>
        </xdr:cNvPr>
        <xdr:cNvSpPr/>
      </xdr:nvSpPr>
      <xdr:spPr>
        <a:xfrm>
          <a:off x="7793182" y="10629034"/>
          <a:ext cx="1704111" cy="669348"/>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Number of Lost Deals</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2473</a:t>
          </a:r>
        </a:p>
        <a:p>
          <a:pPr algn="l"/>
          <a:endParaRPr lang="en-GB" sz="1100">
            <a:solidFill>
              <a:sysClr val="windowText" lastClr="000000"/>
            </a:solidFill>
            <a:latin typeface="Algerian" panose="04020705040A02060702" pitchFamily="82" charset="0"/>
          </a:endParaRPr>
        </a:p>
      </xdr:txBody>
    </xdr:sp>
    <xdr:clientData/>
  </xdr:twoCellAnchor>
  <xdr:twoCellAnchor>
    <xdr:from>
      <xdr:col>4</xdr:col>
      <xdr:colOff>64944</xdr:colOff>
      <xdr:row>58</xdr:row>
      <xdr:rowOff>43296</xdr:rowOff>
    </xdr:from>
    <xdr:to>
      <xdr:col>6</xdr:col>
      <xdr:colOff>584489</xdr:colOff>
      <xdr:row>61</xdr:row>
      <xdr:rowOff>64944</xdr:rowOff>
    </xdr:to>
    <xdr:sp macro="" textlink="">
      <xdr:nvSpPr>
        <xdr:cNvPr id="52" name="Rectangle: Single Corner Rounded 51">
          <a:extLst>
            <a:ext uri="{FF2B5EF4-FFF2-40B4-BE49-F238E27FC236}">
              <a16:creationId xmlns:a16="http://schemas.microsoft.com/office/drawing/2014/main" id="{DB652C5E-3C9C-4232-B450-F7850597CF3C}"/>
            </a:ext>
          </a:extLst>
        </xdr:cNvPr>
        <xdr:cNvSpPr/>
      </xdr:nvSpPr>
      <xdr:spPr>
        <a:xfrm>
          <a:off x="2489489" y="11343410"/>
          <a:ext cx="1731818" cy="606136"/>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 Conversion</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5.57</a:t>
          </a:r>
          <a:endParaRPr lang="en-GB" sz="1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GB" sz="1100">
            <a:solidFill>
              <a:sysClr val="windowText" lastClr="000000"/>
            </a:solidFill>
            <a:latin typeface="Algerian" panose="04020705040A02060702" pitchFamily="82" charset="0"/>
          </a:endParaRPr>
        </a:p>
      </xdr:txBody>
    </xdr:sp>
    <xdr:clientData/>
  </xdr:twoCellAnchor>
  <xdr:twoCellAnchor>
    <xdr:from>
      <xdr:col>7</xdr:col>
      <xdr:colOff>0</xdr:colOff>
      <xdr:row>58</xdr:row>
      <xdr:rowOff>43296</xdr:rowOff>
    </xdr:from>
    <xdr:to>
      <xdr:col>9</xdr:col>
      <xdr:colOff>497898</xdr:colOff>
      <xdr:row>61</xdr:row>
      <xdr:rowOff>64944</xdr:rowOff>
    </xdr:to>
    <xdr:sp macro="" textlink="">
      <xdr:nvSpPr>
        <xdr:cNvPr id="53" name="Rectangle: Single Corner Rounded 52">
          <a:extLst>
            <a:ext uri="{FF2B5EF4-FFF2-40B4-BE49-F238E27FC236}">
              <a16:creationId xmlns:a16="http://schemas.microsoft.com/office/drawing/2014/main" id="{08C036E2-D08B-4CAF-B99E-FFD6E6D82DFD}"/>
            </a:ext>
          </a:extLst>
        </xdr:cNvPr>
        <xdr:cNvSpPr/>
      </xdr:nvSpPr>
      <xdr:spPr>
        <a:xfrm>
          <a:off x="4242955" y="11343410"/>
          <a:ext cx="1710170" cy="606136"/>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%Win </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14.61</a:t>
          </a:r>
        </a:p>
        <a:p>
          <a:pPr algn="l"/>
          <a:endParaRPr lang="en-GB" sz="1100">
            <a:solidFill>
              <a:sysClr val="windowText" lastClr="000000"/>
            </a:solidFill>
            <a:latin typeface="Algerian" panose="04020705040A02060702" pitchFamily="82" charset="0"/>
          </a:endParaRPr>
        </a:p>
      </xdr:txBody>
    </xdr:sp>
    <xdr:clientData/>
  </xdr:twoCellAnchor>
  <xdr:twoCellAnchor>
    <xdr:from>
      <xdr:col>12</xdr:col>
      <xdr:colOff>519546</xdr:colOff>
      <xdr:row>58</xdr:row>
      <xdr:rowOff>21647</xdr:rowOff>
    </xdr:from>
    <xdr:to>
      <xdr:col>15</xdr:col>
      <xdr:colOff>411308</xdr:colOff>
      <xdr:row>61</xdr:row>
      <xdr:rowOff>86593</xdr:rowOff>
    </xdr:to>
    <xdr:sp macro="" textlink="">
      <xdr:nvSpPr>
        <xdr:cNvPr id="54" name="Rectangle: Single Corner Rounded 53">
          <a:extLst>
            <a:ext uri="{FF2B5EF4-FFF2-40B4-BE49-F238E27FC236}">
              <a16:creationId xmlns:a16="http://schemas.microsoft.com/office/drawing/2014/main" id="{9FC81E8F-E6F8-438D-89DA-9958DB337D05}"/>
            </a:ext>
          </a:extLst>
        </xdr:cNvPr>
        <xdr:cNvSpPr/>
      </xdr:nvSpPr>
      <xdr:spPr>
        <a:xfrm>
          <a:off x="7793182" y="11321761"/>
          <a:ext cx="1710171" cy="649434"/>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Avergae Sales Cycle</a:t>
          </a: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47 days</a:t>
          </a:r>
        </a:p>
        <a:p>
          <a:pPr algn="l"/>
          <a:endParaRPr lang="en-GB" sz="1100">
            <a:solidFill>
              <a:sysClr val="windowText" lastClr="000000"/>
            </a:solidFill>
            <a:latin typeface="Algerian" panose="04020705040A02060702" pitchFamily="82" charset="0"/>
          </a:endParaRPr>
        </a:p>
      </xdr:txBody>
    </xdr:sp>
    <xdr:clientData/>
  </xdr:twoCellAnchor>
  <xdr:twoCellAnchor>
    <xdr:from>
      <xdr:col>9</xdr:col>
      <xdr:colOff>562841</xdr:colOff>
      <xdr:row>58</xdr:row>
      <xdr:rowOff>43295</xdr:rowOff>
    </xdr:from>
    <xdr:to>
      <xdr:col>12</xdr:col>
      <xdr:colOff>454603</xdr:colOff>
      <xdr:row>61</xdr:row>
      <xdr:rowOff>64944</xdr:rowOff>
    </xdr:to>
    <xdr:sp macro="" textlink="">
      <xdr:nvSpPr>
        <xdr:cNvPr id="56" name="Rectangle: Single Corner Rounded 55">
          <a:extLst>
            <a:ext uri="{FF2B5EF4-FFF2-40B4-BE49-F238E27FC236}">
              <a16:creationId xmlns:a16="http://schemas.microsoft.com/office/drawing/2014/main" id="{4A87B074-3000-44E1-84D2-115D864FC02E}"/>
            </a:ext>
          </a:extLst>
        </xdr:cNvPr>
        <xdr:cNvSpPr/>
      </xdr:nvSpPr>
      <xdr:spPr>
        <a:xfrm>
          <a:off x="6018068" y="11343409"/>
          <a:ext cx="1710171" cy="606137"/>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a:t>
          </a:r>
          <a:r>
            <a:rPr lang="en-GB" sz="1200" baseline="0">
              <a:solidFill>
                <a:sysClr val="windowText" lastClr="000000"/>
              </a:solidFill>
              <a:latin typeface="Times New Roman" panose="02020603050405020304" pitchFamily="18" charset="0"/>
              <a:cs typeface="Times New Roman" panose="02020603050405020304" pitchFamily="18" charset="0"/>
            </a:rPr>
            <a:t> Loss</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8.42</a:t>
          </a:r>
          <a:endParaRPr lang="en-GB" sz="1100">
            <a:solidFill>
              <a:sysClr val="windowText" lastClr="000000"/>
            </a:solidFill>
            <a:latin typeface="Algerian" panose="04020705040A02060702" pitchFamily="82" charset="0"/>
          </a:endParaRPr>
        </a:p>
      </xdr:txBody>
    </xdr:sp>
    <xdr:clientData/>
  </xdr:twoCellAnchor>
  <xdr:twoCellAnchor>
    <xdr:from>
      <xdr:col>27</xdr:col>
      <xdr:colOff>43296</xdr:colOff>
      <xdr:row>51</xdr:row>
      <xdr:rowOff>108238</xdr:rowOff>
    </xdr:from>
    <xdr:to>
      <xdr:col>34</xdr:col>
      <xdr:colOff>43296</xdr:colOff>
      <xdr:row>54</xdr:row>
      <xdr:rowOff>65808</xdr:rowOff>
    </xdr:to>
    <xdr:sp macro="" textlink="">
      <xdr:nvSpPr>
        <xdr:cNvPr id="57" name="Rectangle: Rounded Corners 56">
          <a:extLst>
            <a:ext uri="{FF2B5EF4-FFF2-40B4-BE49-F238E27FC236}">
              <a16:creationId xmlns:a16="http://schemas.microsoft.com/office/drawing/2014/main" id="{9D486811-B429-4E4D-A219-A1ADA0BB3B0F}"/>
            </a:ext>
          </a:extLst>
        </xdr:cNvPr>
        <xdr:cNvSpPr/>
      </xdr:nvSpPr>
      <xdr:spPr>
        <a:xfrm>
          <a:off x="16408978" y="10044545"/>
          <a:ext cx="4242954" cy="542058"/>
        </a:xfrm>
        <a:prstGeom prst="round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a:solidFill>
                <a:schemeClr val="tx1">
                  <a:lumMod val="65000"/>
                  <a:lumOff val="35000"/>
                </a:schemeClr>
              </a:solidFill>
              <a:latin typeface="Algerian" panose="04020705040A02060702" pitchFamily="82" charset="0"/>
            </a:rPr>
            <a:t>CUSTOMERS' BEHAVIOUR</a:t>
          </a:r>
        </a:p>
      </xdr:txBody>
    </xdr:sp>
    <xdr:clientData/>
  </xdr:twoCellAnchor>
  <xdr:twoCellAnchor>
    <xdr:from>
      <xdr:col>27</xdr:col>
      <xdr:colOff>64944</xdr:colOff>
      <xdr:row>66</xdr:row>
      <xdr:rowOff>86591</xdr:rowOff>
    </xdr:from>
    <xdr:to>
      <xdr:col>35</xdr:col>
      <xdr:colOff>562841</xdr:colOff>
      <xdr:row>99</xdr:row>
      <xdr:rowOff>151534</xdr:rowOff>
    </xdr:to>
    <xdr:graphicFrame macro="">
      <xdr:nvGraphicFramePr>
        <xdr:cNvPr id="58" name="Chart 57">
          <a:extLst>
            <a:ext uri="{FF2B5EF4-FFF2-40B4-BE49-F238E27FC236}">
              <a16:creationId xmlns:a16="http://schemas.microsoft.com/office/drawing/2014/main" id="{6F94CCE8-80BE-45C9-A49D-AF3E61B44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35</xdr:col>
      <xdr:colOff>562842</xdr:colOff>
      <xdr:row>54</xdr:row>
      <xdr:rowOff>65238</xdr:rowOff>
    </xdr:from>
    <xdr:to>
      <xdr:col>45</xdr:col>
      <xdr:colOff>0</xdr:colOff>
      <xdr:row>69</xdr:row>
      <xdr:rowOff>173180</xdr:rowOff>
    </xdr:to>
    <xdr:graphicFrame macro="">
      <xdr:nvGraphicFramePr>
        <xdr:cNvPr id="59" name="Chart 58">
          <a:extLst>
            <a:ext uri="{FF2B5EF4-FFF2-40B4-BE49-F238E27FC236}">
              <a16:creationId xmlns:a16="http://schemas.microsoft.com/office/drawing/2014/main" id="{2B986925-F712-4D68-8021-17E9584CC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519544</xdr:colOff>
      <xdr:row>66</xdr:row>
      <xdr:rowOff>108240</xdr:rowOff>
    </xdr:from>
    <xdr:to>
      <xdr:col>27</xdr:col>
      <xdr:colOff>43294</xdr:colOff>
      <xdr:row>82</xdr:row>
      <xdr:rowOff>173182</xdr:rowOff>
    </xdr:to>
    <xdr:graphicFrame macro="">
      <xdr:nvGraphicFramePr>
        <xdr:cNvPr id="61" name="Chart 60">
          <a:extLst>
            <a:ext uri="{FF2B5EF4-FFF2-40B4-BE49-F238E27FC236}">
              <a16:creationId xmlns:a16="http://schemas.microsoft.com/office/drawing/2014/main" id="{5A672BF4-9EBF-4108-8F75-C0DD86889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35</xdr:col>
      <xdr:colOff>562841</xdr:colOff>
      <xdr:row>83</xdr:row>
      <xdr:rowOff>43296</xdr:rowOff>
    </xdr:from>
    <xdr:to>
      <xdr:col>45</xdr:col>
      <xdr:colOff>0</xdr:colOff>
      <xdr:row>99</xdr:row>
      <xdr:rowOff>129886</xdr:rowOff>
    </xdr:to>
    <xdr:graphicFrame macro="">
      <xdr:nvGraphicFramePr>
        <xdr:cNvPr id="62" name="Chart 61">
          <a:extLst>
            <a:ext uri="{FF2B5EF4-FFF2-40B4-BE49-F238E27FC236}">
              <a16:creationId xmlns:a16="http://schemas.microsoft.com/office/drawing/2014/main" id="{38DA08B0-B752-4129-A952-25E85C22D8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562842</xdr:colOff>
      <xdr:row>70</xdr:row>
      <xdr:rowOff>1</xdr:rowOff>
    </xdr:from>
    <xdr:to>
      <xdr:col>45</xdr:col>
      <xdr:colOff>0</xdr:colOff>
      <xdr:row>83</xdr:row>
      <xdr:rowOff>21649</xdr:rowOff>
    </xdr:to>
    <xdr:graphicFrame macro="">
      <xdr:nvGraphicFramePr>
        <xdr:cNvPr id="64" name="Chart 63">
          <a:extLst>
            <a:ext uri="{FF2B5EF4-FFF2-40B4-BE49-F238E27FC236}">
              <a16:creationId xmlns:a16="http://schemas.microsoft.com/office/drawing/2014/main" id="{74EC0A85-2CE8-484C-BD7C-8368EA765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33</xdr:col>
      <xdr:colOff>26096</xdr:colOff>
      <xdr:row>54</xdr:row>
      <xdr:rowOff>62120</xdr:rowOff>
    </xdr:from>
    <xdr:to>
      <xdr:col>35</xdr:col>
      <xdr:colOff>538369</xdr:colOff>
      <xdr:row>66</xdr:row>
      <xdr:rowOff>62120</xdr:rowOff>
    </xdr:to>
    <mc:AlternateContent xmlns:mc="http://schemas.openxmlformats.org/markup-compatibility/2006" xmlns:a14="http://schemas.microsoft.com/office/drawing/2010/main">
      <mc:Choice Requires="a14">
        <xdr:graphicFrame macro="">
          <xdr:nvGraphicFramePr>
            <xdr:cNvPr id="65" name="product 3">
              <a:extLst>
                <a:ext uri="{FF2B5EF4-FFF2-40B4-BE49-F238E27FC236}">
                  <a16:creationId xmlns:a16="http://schemas.microsoft.com/office/drawing/2014/main" id="{4F17116E-F68C-4AF5-932E-57F7D7990A56}"/>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22945627" y="11849308"/>
              <a:ext cx="1901336" cy="2619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519545</xdr:colOff>
      <xdr:row>54</xdr:row>
      <xdr:rowOff>64944</xdr:rowOff>
    </xdr:from>
    <xdr:to>
      <xdr:col>21</xdr:col>
      <xdr:colOff>368012</xdr:colOff>
      <xdr:row>57</xdr:row>
      <xdr:rowOff>151535</xdr:rowOff>
    </xdr:to>
    <xdr:sp macro="" textlink="">
      <xdr:nvSpPr>
        <xdr:cNvPr id="68" name="Rectangle: Single Corner Rounded 67">
          <a:extLst>
            <a:ext uri="{FF2B5EF4-FFF2-40B4-BE49-F238E27FC236}">
              <a16:creationId xmlns:a16="http://schemas.microsoft.com/office/drawing/2014/main" id="{BC0557D8-5470-4FE5-A14D-9A088AF717A9}"/>
            </a:ext>
          </a:extLst>
        </xdr:cNvPr>
        <xdr:cNvSpPr/>
      </xdr:nvSpPr>
      <xdr:spPr>
        <a:xfrm>
          <a:off x="11430000" y="10585739"/>
          <a:ext cx="1666876" cy="671080"/>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Total Number of Customers</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85</a:t>
          </a:r>
          <a:endParaRPr lang="en-GB" sz="1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GB" sz="1100">
            <a:solidFill>
              <a:sysClr val="windowText" lastClr="000000"/>
            </a:solidFill>
            <a:latin typeface="Algerian" panose="04020705040A02060702" pitchFamily="82" charset="0"/>
          </a:endParaRPr>
        </a:p>
      </xdr:txBody>
    </xdr:sp>
    <xdr:clientData/>
  </xdr:twoCellAnchor>
  <xdr:twoCellAnchor>
    <xdr:from>
      <xdr:col>18</xdr:col>
      <xdr:colOff>519545</xdr:colOff>
      <xdr:row>57</xdr:row>
      <xdr:rowOff>151534</xdr:rowOff>
    </xdr:from>
    <xdr:to>
      <xdr:col>21</xdr:col>
      <xdr:colOff>361952</xdr:colOff>
      <xdr:row>61</xdr:row>
      <xdr:rowOff>84860</xdr:rowOff>
    </xdr:to>
    <xdr:sp macro="" textlink="">
      <xdr:nvSpPr>
        <xdr:cNvPr id="70" name="Rectangle: Single Corner Rounded 69">
          <a:extLst>
            <a:ext uri="{FF2B5EF4-FFF2-40B4-BE49-F238E27FC236}">
              <a16:creationId xmlns:a16="http://schemas.microsoft.com/office/drawing/2014/main" id="{A8A15491-CB26-46CE-B801-5A00F66E66CD}"/>
            </a:ext>
          </a:extLst>
        </xdr:cNvPr>
        <xdr:cNvSpPr/>
      </xdr:nvSpPr>
      <xdr:spPr>
        <a:xfrm>
          <a:off x="11430000" y="11256818"/>
          <a:ext cx="1660816" cy="712644"/>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Total Number of Sectors</a:t>
          </a:r>
        </a:p>
        <a:p>
          <a:pPr algn="ctr"/>
          <a:r>
            <a:rPr lang="en-GB" sz="1200" b="1" baseline="0">
              <a:solidFill>
                <a:sysClr val="windowText" lastClr="000000"/>
              </a:solidFill>
              <a:latin typeface="Times New Roman" panose="02020603050405020304" pitchFamily="18" charset="0"/>
              <a:cs typeface="Times New Roman" panose="02020603050405020304" pitchFamily="18" charset="0"/>
            </a:rPr>
            <a:t>10</a:t>
          </a:r>
          <a:endParaRPr lang="en-GB" sz="1400" b="1" baseline="0">
            <a:solidFill>
              <a:sysClr val="windowText" lastClr="000000"/>
            </a:solidFill>
            <a:latin typeface="Times New Roman" panose="02020603050405020304" pitchFamily="18" charset="0"/>
            <a:cs typeface="Times New Roman" panose="02020603050405020304" pitchFamily="18" charset="0"/>
          </a:endParaRPr>
        </a:p>
        <a:p>
          <a:pPr algn="l"/>
          <a:endParaRPr lang="en-GB" sz="1100">
            <a:solidFill>
              <a:sysClr val="windowText" lastClr="000000"/>
            </a:solidFill>
            <a:latin typeface="Algerian" panose="04020705040A02060702" pitchFamily="82" charset="0"/>
          </a:endParaRPr>
        </a:p>
      </xdr:txBody>
    </xdr:sp>
    <xdr:clientData/>
  </xdr:twoCellAnchor>
  <xdr:twoCellAnchor>
    <xdr:from>
      <xdr:col>24</xdr:col>
      <xdr:colOff>281421</xdr:colOff>
      <xdr:row>58</xdr:row>
      <xdr:rowOff>21648</xdr:rowOff>
    </xdr:from>
    <xdr:to>
      <xdr:col>27</xdr:col>
      <xdr:colOff>216477</xdr:colOff>
      <xdr:row>62</xdr:row>
      <xdr:rowOff>63212</xdr:rowOff>
    </xdr:to>
    <xdr:sp macro="" textlink="">
      <xdr:nvSpPr>
        <xdr:cNvPr id="71" name="Rectangle: Single Corner Rounded 70">
          <a:extLst>
            <a:ext uri="{FF2B5EF4-FFF2-40B4-BE49-F238E27FC236}">
              <a16:creationId xmlns:a16="http://schemas.microsoft.com/office/drawing/2014/main" id="{263EC016-3D90-4A9B-A9A0-855B3729F3E0}"/>
            </a:ext>
          </a:extLst>
        </xdr:cNvPr>
        <xdr:cNvSpPr/>
      </xdr:nvSpPr>
      <xdr:spPr>
        <a:xfrm>
          <a:off x="14828694" y="11321762"/>
          <a:ext cx="1753465" cy="820882"/>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Sector</a:t>
          </a:r>
          <a:r>
            <a:rPr lang="en-GB" sz="1200" baseline="0">
              <a:solidFill>
                <a:sysClr val="windowText" lastClr="000000"/>
              </a:solidFill>
              <a:latin typeface="Times New Roman" panose="02020603050405020304" pitchFamily="18" charset="0"/>
              <a:cs typeface="Times New Roman" panose="02020603050405020304" pitchFamily="18" charset="0"/>
            </a:rPr>
            <a:t> woth the most opportunity</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Retail - 1397</a:t>
          </a:r>
        </a:p>
        <a:p>
          <a:pPr algn="l"/>
          <a:endParaRPr lang="en-GB" sz="1100">
            <a:solidFill>
              <a:sysClr val="windowText" lastClr="000000"/>
            </a:solidFill>
            <a:latin typeface="Algerian" panose="04020705040A02060702" pitchFamily="82" charset="0"/>
          </a:endParaRPr>
        </a:p>
      </xdr:txBody>
    </xdr:sp>
    <xdr:clientData/>
  </xdr:twoCellAnchor>
  <xdr:twoCellAnchor>
    <xdr:from>
      <xdr:col>18</xdr:col>
      <xdr:colOff>519545</xdr:colOff>
      <xdr:row>61</xdr:row>
      <xdr:rowOff>108239</xdr:rowOff>
    </xdr:from>
    <xdr:to>
      <xdr:col>24</xdr:col>
      <xdr:colOff>281420</xdr:colOff>
      <xdr:row>66</xdr:row>
      <xdr:rowOff>86591</xdr:rowOff>
    </xdr:to>
    <xdr:sp macro="" textlink="">
      <xdr:nvSpPr>
        <xdr:cNvPr id="72" name="Rectangle: Single Corner Rounded 71">
          <a:extLst>
            <a:ext uri="{FF2B5EF4-FFF2-40B4-BE49-F238E27FC236}">
              <a16:creationId xmlns:a16="http://schemas.microsoft.com/office/drawing/2014/main" id="{D73B8D8D-77EA-4AAE-8F24-5661EDAF595F}"/>
            </a:ext>
          </a:extLst>
        </xdr:cNvPr>
        <xdr:cNvSpPr/>
      </xdr:nvSpPr>
      <xdr:spPr>
        <a:xfrm>
          <a:off x="11430000" y="11992841"/>
          <a:ext cx="3398693" cy="952500"/>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Sector</a:t>
          </a:r>
          <a:r>
            <a:rPr lang="en-GB" sz="1200" baseline="0">
              <a:solidFill>
                <a:sysClr val="windowText" lastClr="000000"/>
              </a:solidFill>
              <a:latin typeface="Times New Roman" panose="02020603050405020304" pitchFamily="18" charset="0"/>
              <a:cs typeface="Times New Roman" panose="02020603050405020304" pitchFamily="18" charset="0"/>
            </a:rPr>
            <a:t> with the highest Close_Value</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Retail - $1,867,528</a:t>
          </a:r>
        </a:p>
        <a:p>
          <a:pPr algn="l"/>
          <a:endParaRPr lang="en-GB" sz="1100">
            <a:solidFill>
              <a:sysClr val="windowText" lastClr="000000"/>
            </a:solidFill>
            <a:latin typeface="Algerian" panose="04020705040A02060702" pitchFamily="82" charset="0"/>
          </a:endParaRPr>
        </a:p>
      </xdr:txBody>
    </xdr:sp>
    <xdr:clientData/>
  </xdr:twoCellAnchor>
  <xdr:twoCellAnchor>
    <xdr:from>
      <xdr:col>21</xdr:col>
      <xdr:colOff>368011</xdr:colOff>
      <xdr:row>54</xdr:row>
      <xdr:rowOff>64942</xdr:rowOff>
    </xdr:from>
    <xdr:to>
      <xdr:col>24</xdr:col>
      <xdr:colOff>281421</xdr:colOff>
      <xdr:row>61</xdr:row>
      <xdr:rowOff>86590</xdr:rowOff>
    </xdr:to>
    <xdr:sp macro="" textlink="">
      <xdr:nvSpPr>
        <xdr:cNvPr id="73" name="Rectangle: Single Corner Rounded 72">
          <a:extLst>
            <a:ext uri="{FF2B5EF4-FFF2-40B4-BE49-F238E27FC236}">
              <a16:creationId xmlns:a16="http://schemas.microsoft.com/office/drawing/2014/main" id="{A1AA690F-69DE-4D8A-9307-6558FD6EAABC}"/>
            </a:ext>
          </a:extLst>
        </xdr:cNvPr>
        <xdr:cNvSpPr/>
      </xdr:nvSpPr>
      <xdr:spPr>
        <a:xfrm>
          <a:off x="13096875" y="10585737"/>
          <a:ext cx="1731819" cy="1385455"/>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Customer with the</a:t>
          </a:r>
          <a:r>
            <a:rPr lang="en-GB" sz="1200" baseline="0">
              <a:solidFill>
                <a:sysClr val="windowText" lastClr="000000"/>
              </a:solidFill>
              <a:latin typeface="Times New Roman" panose="02020603050405020304" pitchFamily="18" charset="0"/>
              <a:cs typeface="Times New Roman" panose="02020603050405020304" pitchFamily="18" charset="0"/>
            </a:rPr>
            <a:t> highest Close Value</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Kan-code $341,455</a:t>
          </a:r>
        </a:p>
        <a:p>
          <a:pPr algn="l"/>
          <a:endParaRPr lang="en-GB" sz="1100">
            <a:solidFill>
              <a:sysClr val="windowText" lastClr="000000"/>
            </a:solidFill>
            <a:latin typeface="Algerian" panose="04020705040A02060702" pitchFamily="82" charset="0"/>
          </a:endParaRPr>
        </a:p>
      </xdr:txBody>
    </xdr:sp>
    <xdr:clientData/>
  </xdr:twoCellAnchor>
  <xdr:twoCellAnchor>
    <xdr:from>
      <xdr:col>29</xdr:col>
      <xdr:colOff>259772</xdr:colOff>
      <xdr:row>62</xdr:row>
      <xdr:rowOff>86591</xdr:rowOff>
    </xdr:from>
    <xdr:to>
      <xdr:col>33</xdr:col>
      <xdr:colOff>26831</xdr:colOff>
      <xdr:row>66</xdr:row>
      <xdr:rowOff>86590</xdr:rowOff>
    </xdr:to>
    <xdr:sp macro="" textlink="">
      <xdr:nvSpPr>
        <xdr:cNvPr id="75" name="Rectangle: Single Corner Rounded 74">
          <a:extLst>
            <a:ext uri="{FF2B5EF4-FFF2-40B4-BE49-F238E27FC236}">
              <a16:creationId xmlns:a16="http://schemas.microsoft.com/office/drawing/2014/main" id="{A06FF757-DCDE-4816-9C3F-3A3ACBBF570C}"/>
            </a:ext>
          </a:extLst>
        </xdr:cNvPr>
        <xdr:cNvSpPr/>
      </xdr:nvSpPr>
      <xdr:spPr>
        <a:xfrm>
          <a:off x="17766990" y="11731239"/>
          <a:ext cx="2181848" cy="751266"/>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Sector with the</a:t>
          </a:r>
          <a:r>
            <a:rPr lang="en-GB" sz="1200" baseline="0">
              <a:solidFill>
                <a:sysClr val="windowText" lastClr="000000"/>
              </a:solidFill>
              <a:latin typeface="Times New Roman" panose="02020603050405020304" pitchFamily="18" charset="0"/>
              <a:cs typeface="Times New Roman" panose="02020603050405020304" pitchFamily="18" charset="0"/>
            </a:rPr>
            <a:t> highest number of  Lost deals</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Retail - 468</a:t>
          </a:r>
        </a:p>
        <a:p>
          <a:pPr algn="l"/>
          <a:endParaRPr lang="en-GB" sz="1100">
            <a:solidFill>
              <a:sysClr val="windowText" lastClr="000000"/>
            </a:solidFill>
            <a:latin typeface="Algerian" panose="04020705040A02060702" pitchFamily="82" charset="0"/>
          </a:endParaRPr>
        </a:p>
      </xdr:txBody>
    </xdr:sp>
    <xdr:clientData/>
  </xdr:twoCellAnchor>
  <xdr:twoCellAnchor>
    <xdr:from>
      <xdr:col>24</xdr:col>
      <xdr:colOff>303068</xdr:colOff>
      <xdr:row>62</xdr:row>
      <xdr:rowOff>64943</xdr:rowOff>
    </xdr:from>
    <xdr:to>
      <xdr:col>29</xdr:col>
      <xdr:colOff>238126</xdr:colOff>
      <xdr:row>66</xdr:row>
      <xdr:rowOff>86591</xdr:rowOff>
    </xdr:to>
    <xdr:sp macro="" textlink="">
      <xdr:nvSpPr>
        <xdr:cNvPr id="77" name="Rectangle: Single Corner Rounded 76">
          <a:extLst>
            <a:ext uri="{FF2B5EF4-FFF2-40B4-BE49-F238E27FC236}">
              <a16:creationId xmlns:a16="http://schemas.microsoft.com/office/drawing/2014/main" id="{FBE0BDF6-9ADA-4A4E-BD8B-0515CC48FD04}"/>
            </a:ext>
          </a:extLst>
        </xdr:cNvPr>
        <xdr:cNvSpPr/>
      </xdr:nvSpPr>
      <xdr:spPr>
        <a:xfrm>
          <a:off x="14850341" y="12144375"/>
          <a:ext cx="2965740" cy="800966"/>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Sector with the</a:t>
          </a:r>
          <a:r>
            <a:rPr lang="en-GB" sz="1200" baseline="0">
              <a:solidFill>
                <a:sysClr val="windowText" lastClr="000000"/>
              </a:solidFill>
              <a:latin typeface="Times New Roman" panose="02020603050405020304" pitchFamily="18" charset="0"/>
              <a:cs typeface="Times New Roman" panose="02020603050405020304" pitchFamily="18" charset="0"/>
            </a:rPr>
            <a:t> highest number of  Won deals</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Retail - 799</a:t>
          </a:r>
        </a:p>
        <a:p>
          <a:pPr algn="l"/>
          <a:endParaRPr lang="en-GB" sz="1100">
            <a:solidFill>
              <a:sysClr val="windowText" lastClr="000000"/>
            </a:solidFill>
            <a:latin typeface="Algerian" panose="04020705040A02060702" pitchFamily="82" charset="0"/>
          </a:endParaRPr>
        </a:p>
      </xdr:txBody>
    </xdr:sp>
    <xdr:clientData/>
  </xdr:twoCellAnchor>
  <xdr:twoCellAnchor>
    <xdr:from>
      <xdr:col>24</xdr:col>
      <xdr:colOff>277813</xdr:colOff>
      <xdr:row>54</xdr:row>
      <xdr:rowOff>64944</xdr:rowOff>
    </xdr:from>
    <xdr:to>
      <xdr:col>33</xdr:col>
      <xdr:colOff>21648</xdr:colOff>
      <xdr:row>58</xdr:row>
      <xdr:rowOff>21647</xdr:rowOff>
    </xdr:to>
    <xdr:sp macro="" textlink="">
      <xdr:nvSpPr>
        <xdr:cNvPr id="78" name="Rectangle: Single Corner Rounded 77">
          <a:extLst>
            <a:ext uri="{FF2B5EF4-FFF2-40B4-BE49-F238E27FC236}">
              <a16:creationId xmlns:a16="http://schemas.microsoft.com/office/drawing/2014/main" id="{F471C6CE-C92D-4E8F-B9ED-3ABE0E78F023}"/>
            </a:ext>
          </a:extLst>
        </xdr:cNvPr>
        <xdr:cNvSpPr/>
      </xdr:nvSpPr>
      <xdr:spPr>
        <a:xfrm>
          <a:off x="16946563" y="11852132"/>
          <a:ext cx="5994616" cy="829828"/>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200">
              <a:solidFill>
                <a:sysClr val="windowText" lastClr="000000"/>
              </a:solidFill>
              <a:latin typeface="Times New Roman" panose="02020603050405020304" pitchFamily="18" charset="0"/>
              <a:cs typeface="Times New Roman" panose="02020603050405020304" pitchFamily="18" charset="0"/>
            </a:rPr>
            <a:t>Customer with the</a:t>
          </a:r>
          <a:r>
            <a:rPr lang="en-GB" sz="1200" baseline="0">
              <a:solidFill>
                <a:sysClr val="windowText" lastClr="000000"/>
              </a:solidFill>
              <a:latin typeface="Times New Roman" panose="02020603050405020304" pitchFamily="18" charset="0"/>
              <a:cs typeface="Times New Roman" panose="02020603050405020304" pitchFamily="18" charset="0"/>
            </a:rPr>
            <a:t> highest number of  Won deals</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Kan-code - 115</a:t>
          </a:r>
        </a:p>
        <a:p>
          <a:pPr algn="l"/>
          <a:endParaRPr lang="en-GB" sz="1100">
            <a:solidFill>
              <a:sysClr val="windowText" lastClr="000000"/>
            </a:solidFill>
            <a:latin typeface="Algerian" panose="04020705040A02060702" pitchFamily="82" charset="0"/>
          </a:endParaRPr>
        </a:p>
      </xdr:txBody>
    </xdr:sp>
    <xdr:clientData/>
  </xdr:twoCellAnchor>
  <xdr:twoCellAnchor>
    <xdr:from>
      <xdr:col>27</xdr:col>
      <xdr:colOff>216478</xdr:colOff>
      <xdr:row>58</xdr:row>
      <xdr:rowOff>43296</xdr:rowOff>
    </xdr:from>
    <xdr:to>
      <xdr:col>33</xdr:col>
      <xdr:colOff>43295</xdr:colOff>
      <xdr:row>62</xdr:row>
      <xdr:rowOff>64944</xdr:rowOff>
    </xdr:to>
    <xdr:sp macro="" textlink="">
      <xdr:nvSpPr>
        <xdr:cNvPr id="79" name="Rectangle: Single Corner Rounded 78">
          <a:extLst>
            <a:ext uri="{FF2B5EF4-FFF2-40B4-BE49-F238E27FC236}">
              <a16:creationId xmlns:a16="http://schemas.microsoft.com/office/drawing/2014/main" id="{B9DE9393-5D00-44CD-A58C-C5B837C2960C}"/>
            </a:ext>
          </a:extLst>
        </xdr:cNvPr>
        <xdr:cNvSpPr/>
      </xdr:nvSpPr>
      <xdr:spPr>
        <a:xfrm>
          <a:off x="16582160" y="11343410"/>
          <a:ext cx="3463635" cy="800966"/>
        </a:xfrm>
        <a:prstGeom prst="round1Rect">
          <a:avLst>
            <a:gd name="adj" fmla="val 0"/>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ysClr val="windowText" lastClr="000000"/>
              </a:solidFill>
              <a:latin typeface="Times New Roman" panose="02020603050405020304" pitchFamily="18" charset="0"/>
              <a:cs typeface="Times New Roman" panose="02020603050405020304" pitchFamily="18" charset="0"/>
            </a:rPr>
            <a:t>Company with the</a:t>
          </a:r>
          <a:r>
            <a:rPr lang="en-GB" sz="1200" baseline="0">
              <a:solidFill>
                <a:sysClr val="windowText" lastClr="000000"/>
              </a:solidFill>
              <a:latin typeface="Times New Roman" panose="02020603050405020304" pitchFamily="18" charset="0"/>
              <a:cs typeface="Times New Roman" panose="02020603050405020304" pitchFamily="18" charset="0"/>
            </a:rPr>
            <a:t> highest number of  Lost deals</a:t>
          </a:r>
          <a:endParaRPr lang="en-GB" sz="1200">
            <a:solidFill>
              <a:sysClr val="windowText" lastClr="000000"/>
            </a:solidFill>
            <a:latin typeface="Times New Roman" panose="02020603050405020304" pitchFamily="18" charset="0"/>
            <a:cs typeface="Times New Roman" panose="02020603050405020304" pitchFamily="18" charset="0"/>
          </a:endParaRPr>
        </a:p>
        <a:p>
          <a:pPr algn="ctr"/>
          <a:r>
            <a:rPr lang="en-GB" sz="1400" b="1" baseline="0">
              <a:solidFill>
                <a:sysClr val="windowText" lastClr="000000"/>
              </a:solidFill>
              <a:latin typeface="Times New Roman" panose="02020603050405020304" pitchFamily="18" charset="0"/>
              <a:cs typeface="Times New Roman" panose="02020603050405020304" pitchFamily="18" charset="0"/>
            </a:rPr>
            <a:t>Hottechi - 82</a:t>
          </a:r>
        </a:p>
        <a:p>
          <a:pPr algn="l"/>
          <a:endParaRPr lang="en-GB" sz="1100">
            <a:solidFill>
              <a:sysClr val="windowText" lastClr="000000"/>
            </a:solidFill>
            <a:latin typeface="Algerian" panose="04020705040A02060702" pitchFamily="82" charset="0"/>
          </a:endParaRPr>
        </a:p>
      </xdr:txBody>
    </xdr:sp>
    <xdr:clientData/>
  </xdr:twoCellAnchor>
  <xdr:twoCellAnchor>
    <xdr:from>
      <xdr:col>18</xdr:col>
      <xdr:colOff>515936</xdr:colOff>
      <xdr:row>82</xdr:row>
      <xdr:rowOff>198436</xdr:rowOff>
    </xdr:from>
    <xdr:to>
      <xdr:col>27</xdr:col>
      <xdr:colOff>59531</xdr:colOff>
      <xdr:row>99</xdr:row>
      <xdr:rowOff>138906</xdr:rowOff>
    </xdr:to>
    <xdr:graphicFrame macro="">
      <xdr:nvGraphicFramePr>
        <xdr:cNvPr id="80" name="Chart 79">
          <a:extLst>
            <a:ext uri="{FF2B5EF4-FFF2-40B4-BE49-F238E27FC236}">
              <a16:creationId xmlns:a16="http://schemas.microsoft.com/office/drawing/2014/main" id="{7ECB8CC2-00A5-401B-98F3-A64D89DDC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444500</xdr:colOff>
      <xdr:row>17</xdr:row>
      <xdr:rowOff>17318</xdr:rowOff>
    </xdr:from>
    <xdr:to>
      <xdr:col>12</xdr:col>
      <xdr:colOff>215900</xdr:colOff>
      <xdr:row>29</xdr:row>
      <xdr:rowOff>161636</xdr:rowOff>
    </xdr:to>
    <xdr:graphicFrame macro="">
      <xdr:nvGraphicFramePr>
        <xdr:cNvPr id="63" name="Chart 62">
          <a:extLst>
            <a:ext uri="{FF2B5EF4-FFF2-40B4-BE49-F238E27FC236}">
              <a16:creationId xmlns:a16="http://schemas.microsoft.com/office/drawing/2014/main" id="{DA51EC05-110C-44ED-A345-C6B239516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21</xdr:col>
      <xdr:colOff>609600</xdr:colOff>
      <xdr:row>31</xdr:row>
      <xdr:rowOff>203200</xdr:rowOff>
    </xdr:from>
    <xdr:to>
      <xdr:col>28</xdr:col>
      <xdr:colOff>381000</xdr:colOff>
      <xdr:row>46</xdr:row>
      <xdr:rowOff>88900</xdr:rowOff>
    </xdr:to>
    <xdr:graphicFrame macro="">
      <xdr:nvGraphicFramePr>
        <xdr:cNvPr id="66" name="Chart 65">
          <a:extLst>
            <a:ext uri="{FF2B5EF4-FFF2-40B4-BE49-F238E27FC236}">
              <a16:creationId xmlns:a16="http://schemas.microsoft.com/office/drawing/2014/main" id="{ED32E87A-6047-4F37-9887-1FF912377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27</xdr:col>
      <xdr:colOff>249381</xdr:colOff>
      <xdr:row>25</xdr:row>
      <xdr:rowOff>143163</xdr:rowOff>
    </xdr:from>
    <xdr:to>
      <xdr:col>34</xdr:col>
      <xdr:colOff>13854</xdr:colOff>
      <xdr:row>38</xdr:row>
      <xdr:rowOff>79664</xdr:rowOff>
    </xdr:to>
    <xdr:graphicFrame macro="">
      <xdr:nvGraphicFramePr>
        <xdr:cNvPr id="67" name="Chart 66">
          <a:extLst>
            <a:ext uri="{FF2B5EF4-FFF2-40B4-BE49-F238E27FC236}">
              <a16:creationId xmlns:a16="http://schemas.microsoft.com/office/drawing/2014/main" id="{D632145D-8F2A-4B35-887C-1D05922ED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6</xdr:col>
      <xdr:colOff>190500</xdr:colOff>
      <xdr:row>75</xdr:row>
      <xdr:rowOff>173182</xdr:rowOff>
    </xdr:from>
    <xdr:to>
      <xdr:col>12</xdr:col>
      <xdr:colOff>606137</xdr:colOff>
      <xdr:row>89</xdr:row>
      <xdr:rowOff>6928</xdr:rowOff>
    </xdr:to>
    <xdr:graphicFrame macro="">
      <xdr:nvGraphicFramePr>
        <xdr:cNvPr id="69" name="Chart 68">
          <a:extLst>
            <a:ext uri="{FF2B5EF4-FFF2-40B4-BE49-F238E27FC236}">
              <a16:creationId xmlns:a16="http://schemas.microsoft.com/office/drawing/2014/main" id="{F24158DC-012F-48FF-96BF-D405FE637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58217593" createdVersion="7" refreshedVersion="7" minRefreshableVersion="3" recordCount="19" xr:uid="{7D162BBC-4C54-473B-BA43-52573051DFD2}">
  <cacheSource type="worksheet">
    <worksheetSource name="Table24"/>
  </cacheSource>
  <cacheFields count="3">
    <cacheField name="regional_office" numFmtId="49">
      <sharedItems count="3">
        <s v="West"/>
        <s v="Central"/>
        <s v="East"/>
      </sharedItems>
    </cacheField>
    <cacheField name="Product Count" numFmtId="1">
      <sharedItems containsSemiMixedTypes="0" containsString="0" containsNumber="1" containsInteger="1" minValue="15" maxValue="396"/>
    </cacheField>
    <cacheField name="Revenue" numFmtId="0">
      <sharedItems containsSemiMixedTypes="0" containsString="0" containsNumber="1" containsInteger="1" minValue="8855" maxValue="128564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59027778" createdVersion="7" refreshedVersion="7" minRefreshableVersion="3" recordCount="3976" xr:uid="{82DF2AC8-9A99-4985-934C-D921537F551C}">
  <cacheSource type="worksheet">
    <worksheetSource name="Table9"/>
  </cacheSource>
  <cacheFields count="6">
    <cacheField name="product" numFmtId="49">
      <sharedItems count="7">
        <s v="GTX Basic"/>
        <s v="GTX Plus Basic"/>
        <s v="GTX Plus Pro"/>
        <s v="GTX Pro"/>
        <s v="MG Advanced"/>
        <s v="MG Special"/>
        <s v="GTK 500"/>
      </sharedItems>
    </cacheField>
    <cacheField name="sales_agent" numFmtId="49">
      <sharedItems count="30">
        <s v="Zane Levy"/>
        <s v="Wilburn Farren"/>
        <s v="Violet Mclelland"/>
        <s v="Vicki Laflamme"/>
        <s v="Versie Hillebrand"/>
        <s v="Rosie Papadopoulos"/>
        <s v="Rosalina Dieter"/>
        <s v="Reed Clapper"/>
        <s v="Niesha Huffines"/>
        <s v="Moses Frase"/>
        <s v="Maureen Marcano"/>
        <s v="Marty Freudenburg"/>
        <s v="Markita Hansen"/>
        <s v="Lajuana Vencill"/>
        <s v="Kary Hendrixson"/>
        <s v="Kami Bicknell"/>
        <s v="Jonathan Berthelot"/>
        <s v="James Ascencio"/>
        <s v="Hayden Neloms"/>
        <s v="Gladys Colclough"/>
        <s v="Garret Kinder"/>
        <s v="Elease Gluck"/>
        <s v="Donn Cantrell"/>
        <s v="Darcel Schlecht"/>
        <s v="Daniell Hammack"/>
        <s v="Corliss Cosme"/>
        <s v="Cecily Lampkin"/>
        <s v="Cassey Cress"/>
        <s v="Boris Faz"/>
        <s v="Anna Snelling"/>
      </sharedItems>
    </cacheField>
    <cacheField name="Revenue_generated" numFmtId="164">
      <sharedItems containsSemiMixedTypes="0" containsString="0" containsNumber="1" containsInteger="1" minValue="38" maxValue="30288"/>
    </cacheField>
    <cacheField name="Avg_Revenue" numFmtId="164">
      <sharedItems containsSemiMixedTypes="0" containsString="0" containsNumber="1" minValue="38" maxValue="30288"/>
    </cacheField>
    <cacheField name="close_date" numFmtId="14">
      <sharedItems containsSemiMixedTypes="0" containsNonDate="0" containsDate="1" containsString="0" minDate="2017-03-01T00:00:00" maxDate="2018-01-01T00:00:00" count="306">
        <d v="2017-03-02T00:00:00"/>
        <d v="2017-03-17T00:00:00"/>
        <d v="2017-03-27T00:00:00"/>
        <d v="2017-04-06T00:00:00"/>
        <d v="2017-04-11T00:00:00"/>
        <d v="2017-04-23T00:00:00"/>
        <d v="2017-04-27T00:00:00"/>
        <d v="2017-05-05T00:00:00"/>
        <d v="2017-05-11T00:00:00"/>
        <d v="2017-05-12T00:00:00"/>
        <d v="2017-05-23T00:00:00"/>
        <d v="2017-05-30T00:00:00"/>
        <d v="2017-06-07T00:00:00"/>
        <d v="2017-06-23T00:00:00"/>
        <d v="2017-06-25T00:00:00"/>
        <d v="2017-06-29T00:00:00"/>
        <d v="2017-07-04T00:00:00"/>
        <d v="2017-07-10T00:00:00"/>
        <d v="2017-08-06T00:00:00"/>
        <d v="2017-08-28T00:00:00"/>
        <d v="2017-09-03T00:00:00"/>
        <d v="2017-09-08T00:00:00"/>
        <d v="2017-09-15T00:00:00"/>
        <d v="2017-09-19T00:00:00"/>
        <d v="2017-09-20T00:00:00"/>
        <d v="2017-09-21T00:00:00"/>
        <d v="2017-09-27T00:00:00"/>
        <d v="2017-10-05T00:00:00"/>
        <d v="2017-10-12T00:00:00"/>
        <d v="2017-10-18T00:00:00"/>
        <d v="2017-10-21T00:00:00"/>
        <d v="2017-11-03T00:00:00"/>
        <d v="2017-11-15T00:00:00"/>
        <d v="2017-11-19T00:00:00"/>
        <d v="2017-11-25T00:00:00"/>
        <d v="2017-11-26T00:00:00"/>
        <d v="2017-11-29T00:00:00"/>
        <d v="2017-12-03T00:00:00"/>
        <d v="2017-12-04T00:00:00"/>
        <d v="2017-12-05T00:00:00"/>
        <d v="2017-12-06T00:00:00"/>
        <d v="2017-12-12T00:00:00"/>
        <d v="2017-12-17T00:00:00"/>
        <d v="2017-12-21T00:00:00"/>
        <d v="2017-12-23T00:00:00"/>
        <d v="2017-03-09T00:00:00"/>
        <d v="2017-03-14T00:00:00"/>
        <d v="2017-03-29T00:00:00"/>
        <d v="2017-03-30T00:00:00"/>
        <d v="2017-05-03T00:00:00"/>
        <d v="2017-05-31T00:00:00"/>
        <d v="2017-06-02T00:00:00"/>
        <d v="2017-06-13T00:00:00"/>
        <d v="2017-07-03T00:00:00"/>
        <d v="2017-08-04T00:00:00"/>
        <d v="2017-08-08T00:00:00"/>
        <d v="2017-08-17T00:00:00"/>
        <d v="2017-10-08T00:00:00"/>
        <d v="2017-10-15T00:00:00"/>
        <d v="2017-10-31T00:00:00"/>
        <d v="2017-11-20T00:00:00"/>
        <d v="2017-12-01T00:00:00"/>
        <d v="2017-12-10T00:00:00"/>
        <d v="2017-03-11T00:00:00"/>
        <d v="2017-03-16T00:00:00"/>
        <d v="2017-03-18T00:00:00"/>
        <d v="2017-03-21T00:00:00"/>
        <d v="2017-04-10T00:00:00"/>
        <d v="2017-04-17T00:00:00"/>
        <d v="2017-04-20T00:00:00"/>
        <d v="2017-04-25T00:00:00"/>
        <d v="2017-05-13T00:00:00"/>
        <d v="2017-05-18T00:00:00"/>
        <d v="2017-05-20T00:00:00"/>
        <d v="2017-07-17T00:00:00"/>
        <d v="2017-08-22T00:00:00"/>
        <d v="2017-09-23T00:00:00"/>
        <d v="2017-10-01T00:00:00"/>
        <d v="2017-10-23T00:00:00"/>
        <d v="2017-10-30T00:00:00"/>
        <d v="2017-03-13T00:00:00"/>
        <d v="2017-04-03T00:00:00"/>
        <d v="2017-04-12T00:00:00"/>
        <d v="2017-04-22T00:00:00"/>
        <d v="2017-04-29T00:00:00"/>
        <d v="2017-05-14T00:00:00"/>
        <d v="2017-05-22T00:00:00"/>
        <d v="2017-06-03T00:00:00"/>
        <d v="2017-06-05T00:00:00"/>
        <d v="2017-06-06T00:00:00"/>
        <d v="2017-06-11T00:00:00"/>
        <d v="2017-06-27T00:00:00"/>
        <d v="2017-07-22T00:00:00"/>
        <d v="2017-07-28T00:00:00"/>
        <d v="2017-08-20T00:00:00"/>
        <d v="2017-08-26T00:00:00"/>
        <d v="2017-09-06T00:00:00"/>
        <d v="2017-09-16T00:00:00"/>
        <d v="2017-09-25T00:00:00"/>
        <d v="2017-09-26T00:00:00"/>
        <d v="2017-10-11T00:00:00"/>
        <d v="2017-10-27T00:00:00"/>
        <d v="2017-11-05T00:00:00"/>
        <d v="2017-11-06T00:00:00"/>
        <d v="2017-11-17T00:00:00"/>
        <d v="2017-11-27T00:00:00"/>
        <d v="2017-12-22T00:00:00"/>
        <d v="2017-12-26T00:00:00"/>
        <d v="2017-12-28T00:00:00"/>
        <d v="2017-05-02T00:00:00"/>
        <d v="2017-06-26T00:00:00"/>
        <d v="2017-08-05T00:00:00"/>
        <d v="2017-09-04T00:00:00"/>
        <d v="2017-10-04T00:00:00"/>
        <d v="2017-11-07T00:00:00"/>
        <d v="2017-11-12T00:00:00"/>
        <d v="2017-07-23T00:00:00"/>
        <d v="2017-07-25T00:00:00"/>
        <d v="2017-08-12T00:00:00"/>
        <d v="2017-08-18T00:00:00"/>
        <d v="2017-08-31T00:00:00"/>
        <d v="2017-11-30T00:00:00"/>
        <d v="2017-12-15T00:00:00"/>
        <d v="2017-04-04T00:00:00"/>
        <d v="2017-05-26T00:00:00"/>
        <d v="2017-06-14T00:00:00"/>
        <d v="2017-07-30T00:00:00"/>
        <d v="2017-08-15T00:00:00"/>
        <d v="2017-08-29T00:00:00"/>
        <d v="2017-11-23T00:00:00"/>
        <d v="2017-12-19T00:00:00"/>
        <d v="2017-08-27T00:00:00"/>
        <d v="2017-12-08T00:00:00"/>
        <d v="2017-12-09T00:00:00"/>
        <d v="2017-05-01T00:00:00"/>
        <d v="2017-09-05T00:00:00"/>
        <d v="2017-10-10T00:00:00"/>
        <d v="2017-12-25T00:00:00"/>
        <d v="2017-03-07T00:00:00"/>
        <d v="2017-03-10T00:00:00"/>
        <d v="2017-06-09T00:00:00"/>
        <d v="2017-08-19T00:00:00"/>
        <d v="2017-09-07T00:00:00"/>
        <d v="2017-09-10T00:00:00"/>
        <d v="2017-10-03T00:00:00"/>
        <d v="2017-12-16T00:00:00"/>
        <d v="2017-12-24T00:00:00"/>
        <d v="2017-11-08T00:00:00"/>
        <d v="2017-11-21T00:00:00"/>
        <d v="2017-03-24T00:00:00"/>
        <d v="2017-03-26T00:00:00"/>
        <d v="2017-07-26T00:00:00"/>
        <d v="2017-09-12T00:00:00"/>
        <d v="2017-12-14T00:00:00"/>
        <d v="2017-12-18T00:00:00"/>
        <d v="2017-04-01T00:00:00"/>
        <d v="2017-04-28T00:00:00"/>
        <d v="2017-05-28T00:00:00"/>
        <d v="2017-06-10T00:00:00"/>
        <d v="2017-06-28T00:00:00"/>
        <d v="2017-08-25T00:00:00"/>
        <d v="2017-10-17T00:00:00"/>
        <d v="2017-12-30T00:00:00"/>
        <d v="2017-05-08T00:00:00"/>
        <d v="2017-06-22T00:00:00"/>
        <d v="2017-05-16T00:00:00"/>
        <d v="2017-06-24T00:00:00"/>
        <d v="2017-07-09T00:00:00"/>
        <d v="2017-09-30T00:00:00"/>
        <d v="2017-05-17T00:00:00"/>
        <d v="2017-05-27T00:00:00"/>
        <d v="2017-06-30T00:00:00"/>
        <d v="2017-07-11T00:00:00"/>
        <d v="2017-08-01T00:00:00"/>
        <d v="2017-12-31T00:00:00"/>
        <d v="2017-03-04T00:00:00"/>
        <d v="2017-03-05T00:00:00"/>
        <d v="2017-03-06T00:00:00"/>
        <d v="2017-03-20T00:00:00"/>
        <d v="2017-03-23T00:00:00"/>
        <d v="2017-03-25T00:00:00"/>
        <d v="2017-04-02T00:00:00"/>
        <d v="2017-04-07T00:00:00"/>
        <d v="2017-05-06T00:00:00"/>
        <d v="2017-05-09T00:00:00"/>
        <d v="2017-05-19T00:00:00"/>
        <d v="2017-06-04T00:00:00"/>
        <d v="2017-06-16T00:00:00"/>
        <d v="2017-06-19T00:00:00"/>
        <d v="2017-07-02T00:00:00"/>
        <d v="2017-07-13T00:00:00"/>
        <d v="2017-07-15T00:00:00"/>
        <d v="2017-08-10T00:00:00"/>
        <d v="2017-08-30T00:00:00"/>
        <d v="2017-09-01T00:00:00"/>
        <d v="2017-09-02T00:00:00"/>
        <d v="2017-09-11T00:00:00"/>
        <d v="2017-09-17T00:00:00"/>
        <d v="2017-09-22T00:00:00"/>
        <d v="2017-10-02T00:00:00"/>
        <d v="2017-10-24T00:00:00"/>
        <d v="2017-11-04T00:00:00"/>
        <d v="2017-11-09T00:00:00"/>
        <d v="2017-11-13T00:00:00"/>
        <d v="2017-11-14T00:00:00"/>
        <d v="2017-12-07T00:00:00"/>
        <d v="2017-12-27T00:00:00"/>
        <d v="2017-03-08T00:00:00"/>
        <d v="2017-03-28T00:00:00"/>
        <d v="2017-03-31T00:00:00"/>
        <d v="2017-04-15T00:00:00"/>
        <d v="2017-05-04T00:00:00"/>
        <d v="2017-05-15T00:00:00"/>
        <d v="2017-06-08T00:00:00"/>
        <d v="2017-06-15T00:00:00"/>
        <d v="2017-06-21T00:00:00"/>
        <d v="2017-07-14T00:00:00"/>
        <d v="2017-07-18T00:00:00"/>
        <d v="2017-08-14T00:00:00"/>
        <d v="2017-08-16T00:00:00"/>
        <d v="2017-09-29T00:00:00"/>
        <d v="2017-10-26T00:00:00"/>
        <d v="2017-11-18T00:00:00"/>
        <d v="2017-11-22T00:00:00"/>
        <d v="2017-12-11T00:00:00"/>
        <d v="2017-12-20T00:00:00"/>
        <d v="2017-12-29T00:00:00"/>
        <d v="2017-04-09T00:00:00"/>
        <d v="2017-06-01T00:00:00"/>
        <d v="2017-10-09T00:00:00"/>
        <d v="2017-11-10T00:00:00"/>
        <d v="2017-04-16T00:00:00"/>
        <d v="2017-07-27T00:00:00"/>
        <d v="2017-08-23T00:00:00"/>
        <d v="2017-10-20T00:00:00"/>
        <d v="2017-08-21T00:00:00"/>
        <d v="2017-09-14T00:00:00"/>
        <d v="2017-10-25T00:00:00"/>
        <d v="2017-10-28T00:00:00"/>
        <d v="2017-11-24T00:00:00"/>
        <d v="2017-03-12T00:00:00"/>
        <d v="2017-03-22T00:00:00"/>
        <d v="2017-07-07T00:00:00"/>
        <d v="2017-07-08T00:00:00"/>
        <d v="2017-08-03T00:00:00"/>
        <d v="2017-09-09T00:00:00"/>
        <d v="2017-09-13T00:00:00"/>
        <d v="2017-09-24T00:00:00"/>
        <d v="2017-09-28T00:00:00"/>
        <d v="2017-03-15T00:00:00"/>
        <d v="2017-05-25T00:00:00"/>
        <d v="2017-07-01T00:00:00"/>
        <d v="2017-07-21T00:00:00"/>
        <d v="2017-11-02T00:00:00"/>
        <d v="2017-05-10T00:00:00"/>
        <d v="2017-08-09T00:00:00"/>
        <d v="2017-08-24T00:00:00"/>
        <d v="2017-11-01T00:00:00"/>
        <d v="2017-06-18T00:00:00"/>
        <d v="2017-08-11T00:00:00"/>
        <d v="2017-05-24T00:00:00"/>
        <d v="2017-06-17T00:00:00"/>
        <d v="2017-10-14T00:00:00"/>
        <d v="2017-03-03T00:00:00"/>
        <d v="2017-04-08T00:00:00"/>
        <d v="2017-04-18T00:00:00"/>
        <d v="2017-05-29T00:00:00"/>
        <d v="2017-06-20T00:00:00"/>
        <d v="2017-07-05T00:00:00"/>
        <d v="2017-07-31T00:00:00"/>
        <d v="2017-10-07T00:00:00"/>
        <d v="2017-10-22T00:00:00"/>
        <d v="2017-11-11T00:00:00"/>
        <d v="2017-11-16T00:00:00"/>
        <d v="2017-11-28T00:00:00"/>
        <d v="2017-12-02T00:00:00"/>
        <d v="2017-05-07T00:00:00"/>
        <d v="2017-08-07T00:00:00"/>
        <d v="2017-04-05T00:00:00"/>
        <d v="2017-03-19T00:00:00"/>
        <d v="2017-04-30T00:00:00"/>
        <d v="2017-07-19T00:00:00"/>
        <d v="2017-03-01T00:00:00"/>
        <d v="2017-04-19T00:00:00"/>
        <d v="2017-06-12T00:00:00"/>
        <d v="2017-07-16T00:00:00"/>
        <d v="2017-12-13T00:00:00"/>
        <d v="2017-07-20T00:00:00"/>
        <d v="2017-08-02T00:00:00"/>
        <d v="2017-04-14T00:00:00"/>
        <d v="2017-09-18T00:00:00"/>
        <d v="2017-10-29T00:00:00"/>
        <d v="2017-10-19T00:00:00"/>
        <d v="2017-04-24T00:00:00"/>
        <d v="2017-07-24T00:00:00"/>
        <d v="2017-04-13T00:00:00"/>
        <d v="2017-07-12T00:00:00"/>
        <d v="2017-07-06T00:00:00"/>
        <d v="2017-10-13T00:00:00"/>
        <d v="2017-04-26T00:00:00"/>
        <d v="2017-05-21T00:00:00"/>
        <d v="2017-07-29T00:00:00"/>
        <d v="2017-10-06T00:00:00"/>
        <d v="2017-10-16T00:00:00"/>
        <d v="2017-08-13T00:00:00"/>
        <d v="2017-04-21T00:00:00"/>
      </sharedItems>
      <fieldGroup par="5" base="4">
        <rangePr groupBy="days" startDate="2017-03-01T00:00:00" endDate="2018-01-01T00:00:00"/>
        <groupItems count="368">
          <s v="&lt;01/03/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8"/>
        </groupItems>
      </fieldGroup>
    </cacheField>
    <cacheField name="Months" numFmtId="0" databaseField="0">
      <fieldGroup base="4">
        <rangePr groupBy="months" startDate="2017-03-01T00:00:00" endDate="2018-01-01T00:00:00"/>
        <groupItems count="14">
          <s v="&lt;01/03/2017"/>
          <s v="Jan"/>
          <s v="Feb"/>
          <s v="Mar"/>
          <s v="Apr"/>
          <s v="May"/>
          <s v="Jun"/>
          <s v="Jul"/>
          <s v="Aug"/>
          <s v="Sep"/>
          <s v="Oct"/>
          <s v="Nov"/>
          <s v="Dec"/>
          <s v="&gt;01/01/2018"/>
        </groupItems>
      </fieldGroup>
    </cacheField>
  </cacheFields>
  <extLst>
    <ext xmlns:x14="http://schemas.microsoft.com/office/spreadsheetml/2009/9/main" uri="{725AE2AE-9491-48be-B2B4-4EB974FC3084}">
      <x14:pivotCacheDefinition pivotCacheId="13587913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0185187" createdVersion="7" refreshedVersion="7" minRefreshableVersion="3" recordCount="1855" xr:uid="{4E5669A6-E92C-466A-8005-B9C4A172D817}">
  <cacheSource type="worksheet">
    <worksheetSource name="Table26"/>
  </cacheSource>
  <cacheFields count="6">
    <cacheField name="product" numFmtId="49">
      <sharedItems count="7">
        <s v="MG Special"/>
        <s v="MG Advanced"/>
        <s v="GTX Pro"/>
        <s v="GTX Plus Pro"/>
        <s v="GTX Plus Basic"/>
        <s v="GTX Basic"/>
        <s v="GTK 500"/>
      </sharedItems>
    </cacheField>
    <cacheField name="engage_date" numFmtId="14">
      <sharedItems containsSemiMixedTypes="0" containsNonDate="0" containsDate="1" containsString="0" minDate="2016-10-20T00:00:00" maxDate="2017-12-28T00:00:00" count="420">
        <d v="2016-10-25T00:00:00"/>
        <d v="2016-10-29T00:00:00"/>
        <d v="2016-10-30T00:00:00"/>
        <d v="2016-11-04T00:00:00"/>
        <d v="2016-11-06T00:00:00"/>
        <d v="2016-11-07T00:00:00"/>
        <d v="2016-11-10T00:00:00"/>
        <d v="2016-11-11T00:00:00"/>
        <d v="2016-11-13T00:00:00"/>
        <d v="2016-11-22T00:00:00"/>
        <d v="2016-11-24T00:00:00"/>
        <d v="2016-11-25T00:00:00"/>
        <d v="2016-11-26T00:00:00"/>
        <d v="2016-11-28T00:00:00"/>
        <d v="2016-11-29T00:00:00"/>
        <d v="2016-12-01T00:00:00"/>
        <d v="2016-12-02T00:00:00"/>
        <d v="2016-12-04T00:00:00"/>
        <d v="2016-12-06T00:00:00"/>
        <d v="2016-12-07T00:00:00"/>
        <d v="2016-12-08T00:00:00"/>
        <d v="2016-12-09T00:00:00"/>
        <d v="2016-12-10T00:00:00"/>
        <d v="2016-12-13T00:00:00"/>
        <d v="2016-12-14T00:00:00"/>
        <d v="2016-12-16T00:00:00"/>
        <d v="2016-12-17T00:00:00"/>
        <d v="2016-12-18T00:00:00"/>
        <d v="2016-12-19T00:00:00"/>
        <d v="2016-12-20T00:00:00"/>
        <d v="2016-12-21T00:00:00"/>
        <d v="2016-12-22T00:00:00"/>
        <d v="2016-12-23T00:00:00"/>
        <d v="2016-12-24T00:00:00"/>
        <d v="2016-12-25T00:00:00"/>
        <d v="2016-12-28T00:00:00"/>
        <d v="2016-12-29T00:00:00"/>
        <d v="2017-01-02T00:00:00"/>
        <d v="2017-01-03T00:00:00"/>
        <d v="2017-01-06T00:00:00"/>
        <d v="2017-01-08T00:00:00"/>
        <d v="2017-01-09T00:00:00"/>
        <d v="2017-01-10T00:00:00"/>
        <d v="2017-01-12T00:00:00"/>
        <d v="2017-01-13T00:00:00"/>
        <d v="2017-01-15T00:00:00"/>
        <d v="2017-01-16T00:00:00"/>
        <d v="2017-01-17T00:00:00"/>
        <d v="2017-01-18T00:00:00"/>
        <d v="2017-01-19T00:00:00"/>
        <d v="2017-01-20T00:00:00"/>
        <d v="2017-01-21T00:00:00"/>
        <d v="2017-01-23T00:00:00"/>
        <d v="2017-01-25T00:00:00"/>
        <d v="2017-01-26T00:00:00"/>
        <d v="2017-01-29T00:00:00"/>
        <d v="2017-01-31T00:00:00"/>
        <d v="2017-02-02T00:00:00"/>
        <d v="2017-02-05T00:00:00"/>
        <d v="2017-02-07T00:00:00"/>
        <d v="2017-02-08T00:00:00"/>
        <d v="2017-02-10T00:00:00"/>
        <d v="2017-02-11T00:00:00"/>
        <d v="2017-02-12T00:00:00"/>
        <d v="2017-02-14T00:00:00"/>
        <d v="2017-02-15T00:00:00"/>
        <d v="2017-02-17T00:00:00"/>
        <d v="2017-02-19T00:00:00"/>
        <d v="2017-02-20T00:00:00"/>
        <d v="2017-02-22T00:00:00"/>
        <d v="2017-02-23T00:00:00"/>
        <d v="2017-02-24T00:00:00"/>
        <d v="2017-02-25T00:00:00"/>
        <d v="2017-02-26T00:00:00"/>
        <d v="2017-02-27T00:00:00"/>
        <d v="2017-02-28T00:00:00"/>
        <d v="2017-03-01T00:00:00"/>
        <d v="2017-03-02T00:00:00"/>
        <d v="2017-03-03T00:00:00"/>
        <d v="2017-03-04T00:00:00"/>
        <d v="2017-03-05T00:00:00"/>
        <d v="2017-03-07T00:00:00"/>
        <d v="2017-03-08T00:00:00"/>
        <d v="2017-03-09T00:00:00"/>
        <d v="2017-03-10T00:00:00"/>
        <d v="2017-03-11T00:00:00"/>
        <d v="2017-03-12T00:00:00"/>
        <d v="2017-03-13T00:00:00"/>
        <d v="2017-03-14T00:00:00"/>
        <d v="2017-03-15T00:00:00"/>
        <d v="2017-03-16T00:00:00"/>
        <d v="2017-03-17T00:00:00"/>
        <d v="2017-03-18T00:00:00"/>
        <d v="2017-03-19T00:00:00"/>
        <d v="2017-03-22T00:00:00"/>
        <d v="2017-03-23T00:00:00"/>
        <d v="2017-03-24T00:00:00"/>
        <d v="2017-03-25T00:00:00"/>
        <d v="2017-03-26T00:00:00"/>
        <d v="2017-03-27T00:00:00"/>
        <d v="2017-03-28T00:00:00"/>
        <d v="2017-03-29T00:00:00"/>
        <d v="2017-03-30T00:00:00"/>
        <d v="2017-03-31T00:00:00"/>
        <d v="2017-04-01T00:00:00"/>
        <d v="2017-04-03T00:00:00"/>
        <d v="2017-04-04T00:00:00"/>
        <d v="2017-04-05T00:00:00"/>
        <d v="2017-04-06T00:00:00"/>
        <d v="2017-04-07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5T00:00:00"/>
        <d v="2017-05-26T00:00:00"/>
        <d v="2017-05-27T00:00:00"/>
        <d v="2017-05-29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7T00:00:00"/>
        <d v="2017-06-18T00:00:00"/>
        <d v="2017-06-19T00:00:00"/>
        <d v="2017-06-20T00:00:00"/>
        <d v="2017-06-21T00:00:00"/>
        <d v="2017-06-23T00:00:00"/>
        <d v="2017-06-24T00:00:00"/>
        <d v="2017-06-25T00:00:00"/>
        <d v="2017-06-27T00:00:00"/>
        <d v="2017-06-28T00:00:00"/>
        <d v="2017-06-29T00:00:00"/>
        <d v="2017-06-30T00:00:00"/>
        <d v="2017-07-01T00:00:00"/>
        <d v="2017-07-02T00:00:00"/>
        <d v="2017-07-03T00:00:00"/>
        <d v="2017-07-04T00:00:00"/>
        <d v="2017-07-05T00:00:00"/>
        <d v="2017-07-07T00:00:00"/>
        <d v="2017-07-08T00:00:00"/>
        <d v="2017-07-09T00:00:00"/>
        <d v="2017-07-10T00:00:00"/>
        <d v="2017-07-11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6T00:00:00"/>
        <d v="2017-08-07T00:00:00"/>
        <d v="2017-08-08T00:00:00"/>
        <d v="2017-08-09T00:00:00"/>
        <d v="2017-08-10T00:00:00"/>
        <d v="2017-08-11T00:00:00"/>
        <d v="2017-08-12T00:00:00"/>
        <d v="2017-08-13T00:00:00"/>
        <d v="2017-08-14T00:00:00"/>
        <d v="2017-08-15T00:00:00"/>
        <d v="2017-08-16T00:00:00"/>
        <d v="2017-08-17T00:00:00"/>
        <d v="2017-08-18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6T00:00:00"/>
        <d v="2017-09-07T00:00:00"/>
        <d v="2017-09-08T00:00:00"/>
        <d v="2017-09-09T00:00:00"/>
        <d v="2017-09-10T00:00:00"/>
        <d v="2017-09-11T00:00:00"/>
        <d v="2017-09-12T00:00:00"/>
        <d v="2017-09-13T00:00:00"/>
        <d v="2017-09-15T00:00:00"/>
        <d v="2017-09-16T00:00:00"/>
        <d v="2017-09-17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9T00:00:00"/>
        <d v="2017-10-11T00:00:00"/>
        <d v="2017-10-12T00:00:00"/>
        <d v="2017-10-13T00:00:00"/>
        <d v="2017-10-14T00:00:00"/>
        <d v="2017-10-15T00:00:00"/>
        <d v="2017-10-16T00:00:00"/>
        <d v="2017-10-17T00:00:00"/>
        <d v="2017-10-18T00:00:00"/>
        <d v="2017-10-19T00:00:00"/>
        <d v="2017-10-20T00:00:00"/>
        <d v="2017-10-21T00:00:00"/>
        <d v="2017-10-22T00:00:00"/>
        <d v="2017-10-23T00:00:00"/>
        <d v="2017-10-25T00:00:00"/>
        <d v="2017-10-26T00:00:00"/>
        <d v="2017-10-27T00:00:00"/>
        <d v="2017-10-28T00:00:00"/>
        <d v="2017-10-29T00:00:00"/>
        <d v="2017-11-01T00:00:00"/>
        <d v="2017-11-05T00:00:00"/>
        <d v="2017-11-06T00:00:00"/>
        <d v="2017-11-08T00:00:00"/>
        <d v="2017-11-09T00:00:00"/>
        <d v="2017-11-11T00:00:00"/>
        <d v="2017-11-12T00:00:00"/>
        <d v="2017-11-17T00:00:00"/>
        <d v="2017-11-20T00:00:00"/>
        <d v="2017-11-21T00:00:00"/>
        <d v="2017-11-22T00:00:00"/>
        <d v="2017-11-23T00:00:00"/>
        <d v="2017-11-24T00:00:00"/>
        <d v="2017-11-26T00:00:00"/>
        <d v="2017-11-29T00:00:00"/>
        <d v="2017-12-03T00:00:00"/>
        <d v="2017-12-04T00:00:00"/>
        <d v="2017-12-06T00:00:00"/>
        <d v="2017-12-07T00:00:00"/>
        <d v="2017-12-08T00:00:00"/>
        <d v="2017-12-09T00:00:00"/>
        <d v="2017-12-10T00:00:00"/>
        <d v="2017-12-11T00:00:00"/>
        <d v="2017-12-13T00:00:00"/>
        <d v="2017-12-14T00:00:00"/>
        <d v="2017-12-17T00:00:00"/>
        <d v="2017-12-18T00:00:00"/>
        <d v="2017-12-19T00:00:00"/>
        <d v="2017-12-21T00:00:00"/>
        <d v="2017-12-27T00:00:00"/>
        <d v="2016-11-05T00:00:00"/>
        <d v="2016-11-12T00:00:00"/>
        <d v="2016-11-16T00:00:00"/>
        <d v="2016-11-18T00:00:00"/>
        <d v="2016-11-19T00:00:00"/>
        <d v="2016-11-21T00:00:00"/>
        <d v="2016-11-23T00:00:00"/>
        <d v="2016-11-30T00:00:00"/>
        <d v="2016-12-05T00:00:00"/>
        <d v="2016-12-26T00:00:00"/>
        <d v="2017-01-01T00:00:00"/>
        <d v="2017-01-04T00:00:00"/>
        <d v="2017-01-11T00:00:00"/>
        <d v="2017-01-14T00:00:00"/>
        <d v="2017-01-28T00:00:00"/>
        <d v="2017-01-30T00:00:00"/>
        <d v="2017-02-01T00:00:00"/>
        <d v="2017-02-03T00:00:00"/>
        <d v="2017-02-04T00:00:00"/>
        <d v="2017-02-06T00:00:00"/>
        <d v="2017-02-09T00:00:00"/>
        <d v="2017-02-16T00:00:00"/>
        <d v="2017-02-18T00:00:00"/>
        <d v="2017-03-06T00:00:00"/>
        <d v="2017-03-20T00:00:00"/>
        <d v="2017-03-21T00:00:00"/>
        <d v="2017-04-02T00:00:00"/>
        <d v="2017-04-08T00:00:00"/>
        <d v="2017-05-07T00:00:00"/>
        <d v="2017-05-23T00:00:00"/>
        <d v="2017-05-24T00:00:00"/>
        <d v="2017-05-28T00:00:00"/>
        <d v="2017-05-30T00:00:00"/>
        <d v="2017-06-16T00:00:00"/>
        <d v="2017-06-22T00:00:00"/>
        <d v="2017-06-26T00:00:00"/>
        <d v="2017-07-06T00:00:00"/>
        <d v="2017-07-12T00:00:00"/>
        <d v="2017-07-13T00:00:00"/>
        <d v="2017-08-04T00:00:00"/>
        <d v="2017-08-19T00:00:00"/>
        <d v="2017-08-20T00:00:00"/>
        <d v="2017-09-05T00:00:00"/>
        <d v="2017-09-14T00:00:00"/>
        <d v="2017-09-18T00:00:00"/>
        <d v="2017-10-08T00:00:00"/>
        <d v="2017-10-10T00:00:00"/>
        <d v="2017-10-24T00:00:00"/>
        <d v="2017-10-31T00:00:00"/>
        <d v="2017-11-07T00:00:00"/>
        <d v="2017-11-14T00:00:00"/>
        <d v="2017-11-16T00:00:00"/>
        <d v="2017-11-19T00:00:00"/>
        <d v="2017-11-25T00:00:00"/>
        <d v="2017-12-02T00:00:00"/>
        <d v="2017-12-16T00:00:00"/>
        <d v="2017-12-22T00:00:00"/>
        <d v="2016-11-20T00:00:00"/>
        <d v="2016-11-27T00:00:00"/>
        <d v="2016-12-03T00:00:00"/>
        <d v="2016-12-11T00:00:00"/>
        <d v="2016-12-12T00:00:00"/>
        <d v="2016-12-15T00:00:00"/>
        <d v="2017-01-05T00:00:00"/>
        <d v="2017-01-07T00:00:00"/>
        <d v="2017-01-24T00:00:00"/>
        <d v="2017-08-05T00:00:00"/>
        <d v="2017-10-30T00:00:00"/>
        <d v="2017-11-02T00:00:00"/>
        <d v="2017-11-03T00:00:00"/>
        <d v="2017-11-04T00:00:00"/>
        <d v="2017-11-10T00:00:00"/>
        <d v="2017-11-15T00:00:00"/>
        <d v="2017-11-18T00:00:00"/>
        <d v="2017-11-27T00:00:00"/>
        <d v="2017-12-20T00:00:00"/>
        <d v="2017-12-26T00:00:00"/>
        <d v="2016-11-17T00:00:00"/>
        <d v="2016-12-27T00:00:00"/>
        <d v="2017-01-27T00:00:00"/>
        <d v="2017-02-13T00:00:00"/>
        <d v="2017-02-21T00:00:00"/>
        <d v="2017-11-28T00:00:00"/>
        <d v="2017-11-30T00:00:00"/>
        <d v="2017-12-01T00:00:00"/>
        <d v="2017-12-05T00:00:00"/>
        <d v="2017-12-15T00:00:00"/>
        <d v="2016-10-20T00:00:00"/>
        <d v="2016-11-01T00:00:00"/>
        <d v="2016-11-14T00:00:00"/>
        <d v="2016-11-15T00:00:00"/>
        <d v="2017-01-22T00:00:00"/>
        <d v="2017-11-13T00:00:00"/>
        <d v="2017-12-12T00:00:00"/>
        <d v="2017-12-24T00:00:00"/>
        <d v="2016-11-08T00:00:00"/>
        <d v="2017-12-23T00:00:00"/>
      </sharedItems>
      <fieldGroup par="5" base="1">
        <rangePr groupBy="months" startDate="2016-10-20T00:00:00" endDate="2017-12-28T00:00:00"/>
        <groupItems count="14">
          <s v="&lt;20/10/2016"/>
          <s v="Jan"/>
          <s v="Feb"/>
          <s v="Mar"/>
          <s v="Apr"/>
          <s v="May"/>
          <s v="Jun"/>
          <s v="Jul"/>
          <s v="Aug"/>
          <s v="Sep"/>
          <s v="Oct"/>
          <s v="Nov"/>
          <s v="Dec"/>
          <s v="&gt;28/12/2017"/>
        </groupItems>
      </fieldGroup>
    </cacheField>
    <cacheField name="Units_Sold" numFmtId="1">
      <sharedItems containsSemiMixedTypes="0" containsString="0" containsNumber="1" containsInteger="1" minValue="1" maxValue="9"/>
    </cacheField>
    <cacheField name="Month" numFmtId="0">
      <sharedItems count="12">
        <s v="October"/>
        <s v="November"/>
        <s v="December"/>
        <s v="January"/>
        <s v="February"/>
        <s v="March"/>
        <s v="April"/>
        <s v="May"/>
        <s v="June"/>
        <s v="July"/>
        <s v="August"/>
        <s v="September"/>
      </sharedItems>
    </cacheField>
    <cacheField name="Quarters" numFmtId="0" databaseField="0">
      <fieldGroup base="1">
        <rangePr groupBy="quarters" startDate="2016-10-20T00:00:00" endDate="2017-12-28T00:00:00"/>
        <groupItems count="6">
          <s v="&lt;20/10/2016"/>
          <s v="Qtr1"/>
          <s v="Qtr2"/>
          <s v="Qtr3"/>
          <s v="Qtr4"/>
          <s v="&gt;28/12/2017"/>
        </groupItems>
      </fieldGroup>
    </cacheField>
    <cacheField name="Years" numFmtId="0" databaseField="0">
      <fieldGroup base="1">
        <rangePr groupBy="years" startDate="2016-10-20T00:00:00" endDate="2017-12-28T00:00:00"/>
        <groupItems count="4">
          <s v="&lt;20/10/2016"/>
          <s v="2016"/>
          <s v="2017"/>
          <s v="&gt;28/12/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0300926" createdVersion="7" refreshedVersion="7" minRefreshableVersion="3" recordCount="7" xr:uid="{A9885512-2B1B-4FC4-9A75-94CB96BF182C}">
  <cacheSource type="worksheet">
    <worksheetSource name="Table25"/>
  </cacheSource>
  <cacheFields count="2">
    <cacheField name="product" numFmtId="0">
      <sharedItems count="7">
        <s v="MG Special"/>
        <s v="MG Advanced"/>
        <s v="GTX Pro"/>
        <s v="GTX Plus Pro"/>
        <s v="GTX Plus Basic"/>
        <s v="GTX Basic"/>
        <s v="GTK 500"/>
      </sharedItems>
    </cacheField>
    <cacheField name="Units_Sold" numFmtId="0">
      <sharedItems containsSemiMixedTypes="0" containsString="0" containsNumber="1" containsInteger="1" minValue="15" maxValue="91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0763887" createdVersion="7" refreshedVersion="7" minRefreshableVersion="3" recordCount="4238" xr:uid="{8F2CA22A-993D-4CAB-9E37-A39CA89C2DE5}">
  <cacheSource type="worksheet">
    <worksheetSource name="Table21"/>
  </cacheSource>
  <cacheFields count="5">
    <cacheField name="Customer" numFmtId="49">
      <sharedItems/>
    </cacheField>
    <cacheField name="close_date" numFmtId="14">
      <sharedItems containsSemiMixedTypes="0" containsNonDate="0" containsDate="1" containsString="0" minDate="2017-03-01T00:00:00" maxDate="2018-01-01T00:00:00" count="306">
        <d v="2017-11-04T00:00:00"/>
        <d v="2017-05-28T00:00:00"/>
        <d v="2017-09-17T00:00:00"/>
        <d v="2017-06-22T00:00:00"/>
        <d v="2017-05-11T00:00:00"/>
        <d v="2017-03-01T00:00:00"/>
        <d v="2017-11-18T00:00:00"/>
        <d v="2017-11-05T00:00:00"/>
        <d v="2017-06-08T00:00:00"/>
        <d v="2017-09-04T00:00:00"/>
        <d v="2017-10-21T00:00:00"/>
        <d v="2017-03-24T00:00:00"/>
        <d v="2017-08-10T00:00:00"/>
        <d v="2017-05-22T00:00:00"/>
        <d v="2017-08-05T00:00:00"/>
        <d v="2017-08-25T00:00:00"/>
        <d v="2017-03-29T00:00:00"/>
        <d v="2017-04-23T00:00:00"/>
        <d v="2017-07-08T00:00:00"/>
        <d v="2017-12-09T00:00:00"/>
        <d v="2017-04-27T00:00:00"/>
        <d v="2017-12-27T00:00:00"/>
        <d v="2017-07-28T00:00:00"/>
        <d v="2017-10-07T00:00:00"/>
        <d v="2017-05-30T00:00:00"/>
        <d v="2017-06-07T00:00:00"/>
        <d v="2017-06-11T00:00:00"/>
        <d v="2017-12-25T00:00:00"/>
        <d v="2017-06-25T00:00:00"/>
        <d v="2017-12-21T00:00:00"/>
        <d v="2017-03-14T00:00:00"/>
        <d v="2017-05-12T00:00:00"/>
        <d v="2017-03-27T00:00:00"/>
        <d v="2017-09-23T00:00:00"/>
        <d v="2017-11-07T00:00:00"/>
        <d v="2017-12-26T00:00:00"/>
        <d v="2017-07-09T00:00:00"/>
        <d v="2017-04-16T00:00:00"/>
        <d v="2017-05-25T00:00:00"/>
        <d v="2017-05-29T00:00:00"/>
        <d v="2017-04-03T00:00:00"/>
        <d v="2017-06-24T00:00:00"/>
        <d v="2017-07-14T00:00:00"/>
        <d v="2017-08-19T00:00:00"/>
        <d v="2017-04-10T00:00:00"/>
        <d v="2017-06-04T00:00:00"/>
        <d v="2017-11-03T00:00:00"/>
        <d v="2017-09-26T00:00:00"/>
        <d v="2017-10-17T00:00:00"/>
        <d v="2017-05-08T00:00:00"/>
        <d v="2017-12-28T00:00:00"/>
        <d v="2017-03-21T00:00:00"/>
        <d v="2017-06-06T00:00:00"/>
        <d v="2017-05-18T00:00:00"/>
        <d v="2017-03-06T00:00:00"/>
        <d v="2017-03-30T00:00:00"/>
        <d v="2017-06-03T00:00:00"/>
        <d v="2017-06-09T00:00:00"/>
        <d v="2017-11-17T00:00:00"/>
        <d v="2017-05-20T00:00:00"/>
        <d v="2017-03-08T00:00:00"/>
        <d v="2017-04-25T00:00:00"/>
        <d v="2017-07-25T00:00:00"/>
        <d v="2017-07-16T00:00:00"/>
        <d v="2017-10-27T00:00:00"/>
        <d v="2017-03-10T00:00:00"/>
        <d v="2017-03-15T00:00:00"/>
        <d v="2017-04-14T00:00:00"/>
        <d v="2017-12-29T00:00:00"/>
        <d v="2017-05-16T00:00:00"/>
        <d v="2017-09-21T00:00:00"/>
        <d v="2017-06-05T00:00:00"/>
        <d v="2017-11-09T00:00:00"/>
        <d v="2017-10-29T00:00:00"/>
        <d v="2017-04-05T00:00:00"/>
        <d v="2017-10-12T00:00:00"/>
        <d v="2017-04-24T00:00:00"/>
        <d v="2017-09-27T00:00:00"/>
        <d v="2017-10-28T00:00:00"/>
        <d v="2017-08-22T00:00:00"/>
        <d v="2017-09-18T00:00:00"/>
        <d v="2017-08-09T00:00:00"/>
        <d v="2017-07-10T00:00:00"/>
        <d v="2017-11-13T00:00:00"/>
        <d v="2017-07-11T00:00:00"/>
        <d v="2017-10-25T00:00:00"/>
        <d v="2017-05-07T00:00:00"/>
        <d v="2017-07-30T00:00:00"/>
        <d v="2017-07-05T00:00:00"/>
        <d v="2017-06-02T00:00:00"/>
        <d v="2017-06-17T00:00:00"/>
        <d v="2017-09-30T00:00:00"/>
        <d v="2017-03-20T00:00:00"/>
        <d v="2017-07-17T00:00:00"/>
        <d v="2017-05-17T00:00:00"/>
        <d v="2017-09-01T00:00:00"/>
        <d v="2017-11-14T00:00:00"/>
        <d v="2017-06-12T00:00:00"/>
        <d v="2017-05-14T00:00:00"/>
        <d v="2017-09-24T00:00:00"/>
        <d v="2017-10-11T00:00:00"/>
        <d v="2017-10-30T00:00:00"/>
        <d v="2017-07-31T00:00:00"/>
        <d v="2017-03-31T00:00:00"/>
        <d v="2017-11-08T00:00:00"/>
        <d v="2017-04-22T00:00:00"/>
        <d v="2017-08-01T00:00:00"/>
        <d v="2017-06-15T00:00:00"/>
        <d v="2017-03-12T00:00:00"/>
        <d v="2017-10-31T00:00:00"/>
        <d v="2017-12-08T00:00:00"/>
        <d v="2017-06-27T00:00:00"/>
        <d v="2017-09-06T00:00:00"/>
        <d v="2017-08-11T00:00:00"/>
        <d v="2017-12-03T00:00:00"/>
        <d v="2017-06-16T00:00:00"/>
        <d v="2017-06-01T00:00:00"/>
        <d v="2017-09-15T00:00:00"/>
        <d v="2017-11-15T00:00:00"/>
        <d v="2017-06-20T00:00:00"/>
        <d v="2017-09-22T00:00:00"/>
        <d v="2017-08-29T00:00:00"/>
        <d v="2017-08-04T00:00:00"/>
        <d v="2017-12-14T00:00:00"/>
        <d v="2017-05-26T00:00:00"/>
        <d v="2017-04-11T00:00:00"/>
        <d v="2017-10-06T00:00:00"/>
        <d v="2017-07-27T00:00:00"/>
        <d v="2017-03-11T00:00:00"/>
        <d v="2017-11-24T00:00:00"/>
        <d v="2017-08-16T00:00:00"/>
        <d v="2017-07-29T00:00:00"/>
        <d v="2017-12-15T00:00:00"/>
        <d v="2017-04-07T00:00:00"/>
        <d v="2017-04-08T00:00:00"/>
        <d v="2017-11-02T00:00:00"/>
        <d v="2017-08-23T00:00:00"/>
        <d v="2017-03-04T00:00:00"/>
        <d v="2017-10-02T00:00:00"/>
        <d v="2017-07-26T00:00:00"/>
        <d v="2017-07-06T00:00:00"/>
        <d v="2017-10-01T00:00:00"/>
        <d v="2017-09-08T00:00:00"/>
        <d v="2017-03-16T00:00:00"/>
        <d v="2017-10-05T00:00:00"/>
        <d v="2017-09-13T00:00:00"/>
        <d v="2017-06-26T00:00:00"/>
        <d v="2017-03-07T00:00:00"/>
        <d v="2017-10-24T00:00:00"/>
        <d v="2017-04-12T00:00:00"/>
        <d v="2017-11-19T00:00:00"/>
        <d v="2017-12-05T00:00:00"/>
        <d v="2017-12-16T00:00:00"/>
        <d v="2017-07-01T00:00:00"/>
        <d v="2017-07-23T00:00:00"/>
        <d v="2017-12-30T00:00:00"/>
        <d v="2017-04-30T00:00:00"/>
        <d v="2017-07-02T00:00:00"/>
        <d v="2017-07-07T00:00:00"/>
        <d v="2017-12-18T00:00:00"/>
        <d v="2017-04-28T00:00:00"/>
        <d v="2017-11-01T00:00:00"/>
        <d v="2017-12-23T00:00:00"/>
        <d v="2017-09-10T00:00:00"/>
        <d v="2017-09-07T00:00:00"/>
        <d v="2017-09-03T00:00:00"/>
        <d v="2017-09-29T00:00:00"/>
        <d v="2017-12-22T00:00:00"/>
        <d v="2017-03-22T00:00:00"/>
        <d v="2017-05-21T00:00:00"/>
        <d v="2017-12-20T00:00:00"/>
        <d v="2017-11-26T00:00:00"/>
        <d v="2017-12-01T00:00:00"/>
        <d v="2017-08-06T00:00:00"/>
        <d v="2017-05-06T00:00:00"/>
        <d v="2017-09-11T00:00:00"/>
        <d v="2017-09-05T00:00:00"/>
        <d v="2017-10-10T00:00:00"/>
        <d v="2017-05-09T00:00:00"/>
        <d v="2017-11-30T00:00:00"/>
        <d v="2017-05-15T00:00:00"/>
        <d v="2017-06-30T00:00:00"/>
        <d v="2017-05-04T00:00:00"/>
        <d v="2017-08-21T00:00:00"/>
        <d v="2017-11-28T00:00:00"/>
        <d v="2017-10-04T00:00:00"/>
        <d v="2017-08-27T00:00:00"/>
        <d v="2017-11-12T00:00:00"/>
        <d v="2017-12-06T00:00:00"/>
        <d v="2017-07-13T00:00:00"/>
        <d v="2017-05-10T00:00:00"/>
        <d v="2017-05-13T00:00:00"/>
        <d v="2017-12-10T00:00:00"/>
        <d v="2017-07-22T00:00:00"/>
        <d v="2017-03-17T00:00:00"/>
        <d v="2017-07-19T00:00:00"/>
        <d v="2017-03-09T00:00:00"/>
        <d v="2017-10-09T00:00:00"/>
        <d v="2017-09-12T00:00:00"/>
        <d v="2017-11-11T00:00:00"/>
        <d v="2017-11-21T00:00:00"/>
        <d v="2017-07-03T00:00:00"/>
        <d v="2017-03-26T00:00:00"/>
        <d v="2017-11-25T00:00:00"/>
        <d v="2017-05-27T00:00:00"/>
        <d v="2017-10-22T00:00:00"/>
        <d v="2017-12-24T00:00:00"/>
        <d v="2017-06-13T00:00:00"/>
        <d v="2017-12-12T00:00:00"/>
        <d v="2017-09-02T00:00:00"/>
        <d v="2017-08-02T00:00:00"/>
        <d v="2017-08-14T00:00:00"/>
        <d v="2017-11-29T00:00:00"/>
        <d v="2017-10-23T00:00:00"/>
        <d v="2017-03-25T00:00:00"/>
        <d v="2017-12-13T00:00:00"/>
        <d v="2017-03-05T00:00:00"/>
        <d v="2017-09-28T00:00:00"/>
        <d v="2017-10-26T00:00:00"/>
        <d v="2017-06-23T00:00:00"/>
        <d v="2017-12-19T00:00:00"/>
        <d v="2017-07-12T00:00:00"/>
        <d v="2017-11-22T00:00:00"/>
        <d v="2017-09-14T00:00:00"/>
        <d v="2017-12-31T00:00:00"/>
        <d v="2017-08-24T00:00:00"/>
        <d v="2017-04-13T00:00:00"/>
        <d v="2017-06-10T00:00:00"/>
        <d v="2017-07-24T00:00:00"/>
        <d v="2017-06-28T00:00:00"/>
        <d v="2017-08-12T00:00:00"/>
        <d v="2017-10-20T00:00:00"/>
        <d v="2017-04-02T00:00:00"/>
        <d v="2017-05-31T00:00:00"/>
        <d v="2017-06-21T00:00:00"/>
        <d v="2017-09-20T00:00:00"/>
        <d v="2017-11-23T00:00:00"/>
        <d v="2017-06-18T00:00:00"/>
        <d v="2017-04-04T00:00:00"/>
        <d v="2017-08-08T00:00:00"/>
        <d v="2017-08-17T00:00:00"/>
        <d v="2017-03-03T00:00:00"/>
        <d v="2017-06-19T00:00:00"/>
        <d v="2017-12-04T00:00:00"/>
        <d v="2017-08-30T00:00:00"/>
        <d v="2017-11-20T00:00:00"/>
        <d v="2017-12-02T00:00:00"/>
        <d v="2017-08-03T00:00:00"/>
        <d v="2017-05-23T00:00:00"/>
        <d v="2017-05-05T00:00:00"/>
        <d v="2017-09-25T00:00:00"/>
        <d v="2017-12-11T00:00:00"/>
        <d v="2017-11-27T00:00:00"/>
        <d v="2017-04-18T00:00:00"/>
        <d v="2017-04-17T00:00:00"/>
        <d v="2017-11-16T00:00:00"/>
        <d v="2017-05-03T00:00:00"/>
        <d v="2017-09-19T00:00:00"/>
        <d v="2017-04-29T00:00:00"/>
        <d v="2017-10-03T00:00:00"/>
        <d v="2017-08-18T00:00:00"/>
        <d v="2017-12-07T00:00:00"/>
        <d v="2017-04-06T00:00:00"/>
        <d v="2017-11-10T00:00:00"/>
        <d v="2017-03-13T00:00:00"/>
        <d v="2017-04-20T00:00:00"/>
        <d v="2017-04-01T00:00:00"/>
        <d v="2017-03-18T00:00:00"/>
        <d v="2017-05-19T00:00:00"/>
        <d v="2017-08-28T00:00:00"/>
        <d v="2017-03-19T00:00:00"/>
        <d v="2017-08-07T00:00:00"/>
        <d v="2017-04-19T00:00:00"/>
        <d v="2017-03-28T00:00:00"/>
        <d v="2017-05-01T00:00:00"/>
        <d v="2017-10-15T00:00:00"/>
        <d v="2017-10-08T00:00:00"/>
        <d v="2017-08-26T00:00:00"/>
        <d v="2017-03-02T00:00:00"/>
        <d v="2017-11-06T00:00:00"/>
        <d v="2017-07-04T00:00:00"/>
        <d v="2017-08-20T00:00:00"/>
        <d v="2017-04-09T00:00:00"/>
        <d v="2017-03-23T00:00:00"/>
        <d v="2017-09-16T00:00:00"/>
        <d v="2017-08-15T00:00:00"/>
        <d v="2017-05-24T00:00:00"/>
        <d v="2017-08-13T00:00:00"/>
        <d v="2017-10-18T00:00:00"/>
        <d v="2017-10-16T00:00:00"/>
        <d v="2017-08-31T00:00:00"/>
        <d v="2017-05-02T00:00:00"/>
        <d v="2017-09-09T00:00:00"/>
        <d v="2017-07-18T00:00:00"/>
        <d v="2017-06-14T00:00:00"/>
        <d v="2017-04-26T00:00:00"/>
        <d v="2017-12-17T00:00:00"/>
        <d v="2017-10-19T00:00:00"/>
        <d v="2017-10-14T00:00:00"/>
        <d v="2017-10-13T00:00:00"/>
        <d v="2017-06-29T00:00:00"/>
        <d v="2017-04-15T00:00:00"/>
        <d v="2017-07-21T00:00:00"/>
        <d v="2017-07-20T00:00:00"/>
        <d v="2017-07-15T00:00:00"/>
        <d v="2017-04-21T00:00:00"/>
      </sharedItems>
      <fieldGroup par="4" base="1">
        <rangePr groupBy="days" startDate="2017-03-01T00:00:00" endDate="2018-01-01T00:00:00"/>
        <groupItems count="368">
          <s v="&lt;01/03/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8"/>
        </groupItems>
      </fieldGroup>
    </cacheField>
    <cacheField name="Net_Profit" numFmtId="164">
      <sharedItems containsSemiMixedTypes="0" containsString="0" containsNumber="1" containsInteger="1" minValue="-3022" maxValue="3520"/>
    </cacheField>
    <cacheField name="Order_Qty" numFmtId="1">
      <sharedItems containsSemiMixedTypes="0" containsString="0" containsNumber="1" containsInteger="1" minValue="1" maxValue="1"/>
    </cacheField>
    <cacheField name="Months" numFmtId="0" databaseField="0">
      <fieldGroup base="1">
        <rangePr groupBy="months" startDate="2017-03-01T00:00:00" endDate="2018-01-01T00:00:00"/>
        <groupItems count="14">
          <s v="&lt;01/03/2017"/>
          <s v="Jan"/>
          <s v="Feb"/>
          <s v="Mar"/>
          <s v="Apr"/>
          <s v="May"/>
          <s v="Jun"/>
          <s v="Jul"/>
          <s v="Aug"/>
          <s v="Sep"/>
          <s v="Oct"/>
          <s v="Nov"/>
          <s v="Dec"/>
          <s v="&gt;01/01/2018"/>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1111111" createdVersion="7" refreshedVersion="7" minRefreshableVersion="3" recordCount="3997" xr:uid="{5DA59F82-0973-44FE-B68C-5B4E2F5F59EE}">
  <cacheSource type="worksheet">
    <worksheetSource name="Table12"/>
  </cacheSource>
  <cacheFields count="3">
    <cacheField name="Customer" numFmtId="49">
      <sharedItems count="85">
        <s v="Acme Corporation"/>
        <s v="Betasoloin"/>
        <s v="Betatech"/>
        <s v="Bioholding"/>
        <s v="Bioplex"/>
        <s v="Blackzim"/>
        <s v="Bluth Company"/>
        <s v="Bubba Gump"/>
        <s v="Cancity"/>
        <s v="Cheers"/>
        <s v="Codehow"/>
        <s v="Condax"/>
        <s v="Conecom"/>
        <s v="Dalttechnology"/>
        <s v="dambase"/>
        <s v="Domzoom"/>
        <s v="Doncon"/>
        <s v="Donquadtech"/>
        <s v="Dontechi"/>
        <s v="Donware"/>
        <s v="Fasehatice"/>
        <s v="Faxquote"/>
        <s v="Finhigh"/>
        <s v="Finjob"/>
        <s v="Funholding"/>
        <s v="Ganjaflex"/>
        <s v="Gekko &amp; Co"/>
        <s v="Genco Pura Olive Oil Company"/>
        <s v="Globex Corporation"/>
        <s v="Gogozoom"/>
        <s v="Golddex"/>
        <s v="Goodsilron"/>
        <s v="Green-Plus"/>
        <s v="Groovestreet"/>
        <s v="Hatfan"/>
        <s v="Hottechi"/>
        <s v="Initech"/>
        <s v="Inity"/>
        <s v="Isdom"/>
        <s v="Iselectrics"/>
        <s v="J-Texon"/>
        <s v="Kan-code"/>
        <s v="Kinnamplus"/>
        <s v="Konex"/>
        <s v="Konmatfix"/>
        <s v="Labdrill"/>
        <s v="Lexiqvolax"/>
        <s v="Massive Dynamic"/>
        <s v="Mathtouch"/>
        <s v="Nam-zim"/>
        <s v="Newex"/>
        <s v="Ontomedia"/>
        <s v="Opentech"/>
        <s v="Plexzap"/>
        <s v="Plusstrip"/>
        <s v="Plussunin"/>
        <s v="Rangreen"/>
        <s v="Rantouch"/>
        <s v="Ron-tech"/>
        <s v="Rundofase"/>
        <s v="Scotfind"/>
        <s v="Scottech"/>
        <s v="Silis"/>
        <s v="Singletechno"/>
        <s v="Sonron"/>
        <s v="Stanredtax"/>
        <s v="Statholdings"/>
        <s v="Streethex"/>
        <s v="Sumace"/>
        <s v="Sunnamplex"/>
        <s v="The New York Inquirer"/>
        <s v="Toughzap"/>
        <s v="Treequote"/>
        <s v="Umbrella Corporation"/>
        <s v="Vehement Capital Partners"/>
        <s v="Warephase"/>
        <s v="Xx-holding"/>
        <s v="Xx-zobam"/>
        <s v="Y-corporation"/>
        <s v="Yearin"/>
        <s v="Zathunicon"/>
        <s v="Zencorporation"/>
        <s v="Zoomit"/>
        <s v="Zotware"/>
        <s v="Zumgoity"/>
      </sharedItems>
    </cacheField>
    <cacheField name="Net_Profit" numFmtId="164">
      <sharedItems containsSemiMixedTypes="0" containsString="0" containsNumber="1" containsInteger="1" minValue="-3022" maxValue="3520"/>
    </cacheField>
    <cacheField name="Order_Qty"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1226849" createdVersion="7" refreshedVersion="7" minRefreshableVersion="3" recordCount="176" xr:uid="{C203564E-5C4B-401A-B4AE-06C38B3CA30E}">
  <cacheSource type="worksheet">
    <worksheetSource name="Table2"/>
  </cacheSource>
  <cacheFields count="7">
    <cacheField name="sales_agent" numFmtId="49">
      <sharedItems count="30">
        <s v="Darcel Schlecht"/>
        <s v="James Ascencio"/>
        <s v="Kary Hendrixson"/>
        <s v="Zane Levy"/>
        <s v="Hayden Neloms"/>
        <s v="Reed Clapper"/>
        <s v="Donn Cantrell"/>
        <s v="Daniell Hammack"/>
        <s v="Vicki Laflamme"/>
        <s v="Elease Gluck"/>
        <s v="Corliss Cosme"/>
        <s v="Cassey Cress"/>
        <s v="Anna Snelling"/>
        <s v="Jonathan Berthelot"/>
        <s v="Maureen Marcano"/>
        <s v="Rosalina Dieter"/>
        <s v="Marty Freudenburg"/>
        <s v="Gladys Colclough"/>
        <s v="Rosie Papadopoulos"/>
        <s v="Cecily Lampkin"/>
        <s v="Kami Bicknell"/>
        <s v="Boris Faz"/>
        <s v="Lajuana Vencill"/>
        <s v="Moses Frase"/>
        <s v="Versie Hillebrand"/>
        <s v="Markita Hansen"/>
        <s v="Niesha Huffines"/>
        <s v="Wilburn Farren"/>
        <s v="Garret Kinder"/>
        <s v="Violet Mclelland"/>
      </sharedItems>
    </cacheField>
    <cacheField name="regional_office" numFmtId="49">
      <sharedItems count="3">
        <s v="Central"/>
        <s v="West"/>
        <s v="East"/>
      </sharedItems>
    </cacheField>
    <cacheField name="product" numFmtId="49">
      <sharedItems/>
    </cacheField>
    <cacheField name="Deal_Revenue" numFmtId="164">
      <sharedItems containsSemiMixedTypes="0" containsString="0" containsNumber="1" containsInteger="1" minValue="154" maxValue="773129"/>
    </cacheField>
    <cacheField name="Expected_Revenue" numFmtId="164">
      <sharedItems containsSemiMixedTypes="0" containsString="0" containsNumber="1" containsInteger="1" minValue="165" maxValue="771360"/>
    </cacheField>
    <cacheField name="Avg_Revenue" numFmtId="164">
      <sharedItems containsSemiMixedTypes="0" containsString="0" containsNumber="1" minValue="50.142857142857103" maxValue="27842.666666666701"/>
    </cacheField>
    <cacheField name="Net_Profit" numFmtId="0">
      <sharedItems containsSemiMixedTypes="0" containsString="0" containsNumber="1" minValue="-0.1048" maxValue="0.17760000000000001"/>
    </cacheField>
  </cacheFields>
  <extLst>
    <ext xmlns:x14="http://schemas.microsoft.com/office/spreadsheetml/2009/9/main" uri="{725AE2AE-9491-48be-B2B4-4EB974FC3084}">
      <x14:pivotCacheDefinition pivotCacheId="299664419"/>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1574073" createdVersion="7" refreshedVersion="7" minRefreshableVersion="3" recordCount="10" xr:uid="{28BF86A5-AECE-4527-9B20-F9C091FD06A5}">
  <cacheSource type="worksheet">
    <worksheetSource name="Table17"/>
  </cacheSource>
  <cacheFields count="3">
    <cacheField name="sector" numFmtId="49">
      <sharedItems count="10">
        <s v="employment"/>
        <s v="entertainment"/>
        <s v="finance"/>
        <s v="marketing"/>
        <s v="medical"/>
        <s v="retail"/>
        <s v="services"/>
        <s v="software"/>
        <s v="technology"/>
        <s v="telecommunications"/>
      </sharedItems>
    </cacheField>
    <cacheField name="Revenue" numFmtId="164">
      <sharedItems containsSemiMixedTypes="0" containsString="0" containsNumber="1" containsInteger="1" minValue="436174" maxValue="1867528"/>
    </cacheField>
    <cacheField name="Avg_Revenue" numFmtId="164">
      <sharedItems containsSemiMixedTypes="0" containsString="0" containsNumber="1" minValue="1431.1526315789499" maxValue="1713.9477611940299"/>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1805557" createdVersion="7" refreshedVersion="7" minRefreshableVersion="3" recordCount="85" xr:uid="{B8455699-4CE1-4CBD-880E-B87DFA4A9073}">
  <cacheSource type="worksheet">
    <worksheetSource name="Table7"/>
  </cacheSource>
  <cacheFields count="3">
    <cacheField name="account" numFmtId="49">
      <sharedItems count="85">
        <s v="Finjob"/>
        <s v="Sonron"/>
        <s v="Betasoloin"/>
        <s v="Green-Plus"/>
        <s v="Massive Dynamic"/>
        <s v="Domzoom"/>
        <s v="Dontechi"/>
        <s v="Cancity"/>
        <s v="Konmatfix"/>
        <s v="Yearin"/>
        <s v="Mathtouch"/>
        <s v="Silis"/>
        <s v="Codehow"/>
        <s v="Goodsilron"/>
        <s v="Scottech"/>
        <s v="Zumgoity"/>
        <s v="Singletechno"/>
        <s v="Sunnamplex"/>
        <s v="dambase"/>
        <s v="Stanredtax"/>
        <s v="Groovestreet"/>
        <s v="Xx-zobam"/>
        <s v="Y-corporation"/>
        <s v="Plusstrip"/>
        <s v="Conecom"/>
        <s v="Lexiqvolax"/>
        <s v="Rundofase"/>
        <s v="Cheers"/>
        <s v="Kan-code"/>
        <s v="Scotfind"/>
        <s v="Zencorporation"/>
        <s v="Isdom"/>
        <s v="Doncon"/>
        <s v="Globex Corporation"/>
        <s v="Donquadtech"/>
        <s v="Plussunin"/>
        <s v="Statholdings"/>
        <s v="Gogozoom"/>
        <s v="Zathunicon"/>
        <s v="Iselectrics"/>
        <s v="Warephase"/>
        <s v="Bioholding"/>
        <s v="Finhigh"/>
        <s v="Hottechi"/>
        <s v="Newex"/>
        <s v="Ontomedia"/>
        <s v="Donware"/>
        <s v="Bluth Company"/>
        <s v="Ganjaflex"/>
        <s v="Ron-tech"/>
        <s v="Gekko &amp; Co"/>
        <s v="Bubba Gump"/>
        <s v="J-Texon"/>
        <s v="Fasehatice"/>
        <s v="Toughzap"/>
        <s v="Xx-holding"/>
        <s v="Opentech"/>
        <s v="Funholding"/>
        <s v="Dalttechnology"/>
        <s v="Kinnamplus"/>
        <s v="Acme Corporation"/>
        <s v="Zoomit"/>
        <s v="Blackzim"/>
        <s v="Sumace"/>
        <s v="Faxquote"/>
        <s v="Genco Pura Olive Oil Company"/>
        <s v="Initech"/>
        <s v="Nam-zim"/>
        <s v="Zotware"/>
        <s v="Rangreen"/>
        <s v="Treequote"/>
        <s v="Vehement Capital Partners"/>
        <s v="Konex"/>
        <s v="Bioplex"/>
        <s v="Labdrill"/>
        <s v="Rantouch"/>
        <s v="Condax"/>
        <s v="Inity"/>
        <s v="Plexzap"/>
        <s v="Umbrella Corporation"/>
        <s v="Hatfan"/>
        <s v="The New York Inquirer"/>
        <s v="Streethex"/>
        <s v="Betatech"/>
        <s v="Golddex"/>
      </sharedItems>
    </cacheField>
    <cacheField name="Revenue" numFmtId="164">
      <sharedItems containsSemiMixedTypes="0" containsString="0" containsNumber="1" containsInteger="1" minValue="51632" maxValue="341455"/>
    </cacheField>
    <cacheField name="Avg_Revenue" numFmtId="164">
      <sharedItems containsSemiMixedTypes="0" containsString="0" containsNumber="1" minValue="890.20689655172396" maxValue="2200.2222222222199"/>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215278" createdVersion="7" refreshedVersion="7" minRefreshableVersion="3" recordCount="70" xr:uid="{DE248B46-3566-4AAC-878C-C602C98CAABD}">
  <cacheSource type="worksheet">
    <worksheetSource name="Table23"/>
  </cacheSource>
  <cacheFields count="7">
    <cacheField name="sector" numFmtId="49">
      <sharedItems count="10">
        <s v="retail"/>
        <s v="technology"/>
        <s v="medical"/>
        <s v="software"/>
        <s v="marketing"/>
        <s v="finance"/>
        <s v="telecommunications"/>
        <s v="entertainment"/>
        <s v="services"/>
        <s v="employment"/>
      </sharedItems>
    </cacheField>
    <cacheField name="product" numFmtId="49">
      <sharedItems count="7">
        <s v="GTX Basic"/>
        <s v="GTX Pro"/>
        <s v="MG Special"/>
        <s v="GTX Plus Basic"/>
        <s v="MG Advanced"/>
        <s v="GTX Plus Pro"/>
        <s v="GTK 500"/>
      </sharedItems>
    </cacheField>
    <cacheField name="Product_Count" numFmtId="1">
      <sharedItems containsSemiMixedTypes="0" containsString="0" containsNumber="1" containsInteger="1" minValue="1" maxValue="288"/>
    </cacheField>
    <cacheField name="Prospects" numFmtId="1">
      <sharedItems containsSemiMixedTypes="0" containsString="0" containsNumber="1" containsInteger="1" minValue="0" maxValue="11"/>
    </cacheField>
    <cacheField name="Ongoing" numFmtId="1">
      <sharedItems containsSemiMixedTypes="0" containsString="0" containsNumber="1" containsInteger="1" minValue="0" maxValue="21"/>
    </cacheField>
    <cacheField name="Won" numFmtId="1">
      <sharedItems containsSemiMixedTypes="0" containsString="0" containsNumber="1" containsInteger="1" minValue="0" maxValue="186"/>
    </cacheField>
    <cacheField name="Lost" numFmtId="1">
      <sharedItems containsSemiMixedTypes="0" containsString="0" containsNumber="1" containsInteger="1" minValue="0" maxValue="101"/>
    </cacheField>
  </cacheFields>
  <extLst>
    <ext xmlns:x14="http://schemas.microsoft.com/office/spreadsheetml/2009/9/main" uri="{725AE2AE-9491-48be-B2B4-4EB974FC3084}">
      <x14:pivotCacheDefinition pivotCacheId="1726117059"/>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2384258" createdVersion="7" refreshedVersion="7" minRefreshableVersion="3" recordCount="85" xr:uid="{7FDC2FA1-8B52-4988-827B-5EF69961B0E2}">
  <cacheSource type="worksheet">
    <worksheetSource name="Table22"/>
  </cacheSource>
  <cacheFields count="5">
    <cacheField name="Customer" numFmtId="49">
      <sharedItems count="85">
        <s v="Finjob"/>
        <s v="Sonron"/>
        <s v="Betasoloin"/>
        <s v="Green-Plus"/>
        <s v="Massive Dynamic"/>
        <s v="Domzoom"/>
        <s v="Dontechi"/>
        <s v="Cancity"/>
        <s v="Konmatfix"/>
        <s v="Yearin"/>
        <s v="Mathtouch"/>
        <s v="Silis"/>
        <s v="Codehow"/>
        <s v="Goodsilron"/>
        <s v="Scottech"/>
        <s v="Zumgoity"/>
        <s v="Singletechno"/>
        <s v="Sunnamplex"/>
        <s v="dambase"/>
        <s v="Stanredtax"/>
        <s v="Groovestreet"/>
        <s v="Xx-zobam"/>
        <s v="Y-corporation"/>
        <s v="Plusstrip"/>
        <s v="Conecom"/>
        <s v="Lexiqvolax"/>
        <s v="Rundofase"/>
        <s v="Cheers"/>
        <s v="Kan-code"/>
        <s v="Scotfind"/>
        <s v="Zencorporation"/>
        <s v="Isdom"/>
        <s v="Doncon"/>
        <s v="Globex Corporation"/>
        <s v="Donquadtech"/>
        <s v="Plussunin"/>
        <s v="Statholdings"/>
        <s v="Gogozoom"/>
        <s v="Zathunicon"/>
        <s v="Iselectrics"/>
        <s v="Warephase"/>
        <s v="Bioholding"/>
        <s v="Finhigh"/>
        <s v="Hottechi"/>
        <s v="Newex"/>
        <s v="Ontomedia"/>
        <s v="Donware"/>
        <s v="Bluth Company"/>
        <s v="Ganjaflex"/>
        <s v="Ron-tech"/>
        <s v="Gekko &amp; Co"/>
        <s v="Bubba Gump"/>
        <s v="J-Texon"/>
        <s v="Fasehatice"/>
        <s v="Toughzap"/>
        <s v="Xx-holding"/>
        <s v="Opentech"/>
        <s v="Funholding"/>
        <s v="Dalttechnology"/>
        <s v="Kinnamplus"/>
        <s v="Acme Corporation"/>
        <s v="Zoomit"/>
        <s v="Blackzim"/>
        <s v="Sumace"/>
        <s v="Faxquote"/>
        <s v="Genco Pura Olive Oil Company"/>
        <s v="Initech"/>
        <s v="Nam-zim"/>
        <s v="Zotware"/>
        <s v="Rangreen"/>
        <s v="Treequote"/>
        <s v="Vehement Capital Partners"/>
        <s v="Konex"/>
        <s v="Bioplex"/>
        <s v="Labdrill"/>
        <s v="Rantouch"/>
        <s v="Condax"/>
        <s v="Inity"/>
        <s v="Plexzap"/>
        <s v="Umbrella Corporation"/>
        <s v="Hatfan"/>
        <s v="The New York Inquirer"/>
        <s v="Streethex"/>
        <s v="Betatech"/>
        <s v="Golddex"/>
      </sharedItems>
    </cacheField>
    <cacheField name="Prospects" numFmtId="1">
      <sharedItems containsSemiMixedTypes="0" containsString="0" containsNumber="1" containsInteger="1" minValue="0" maxValue="5"/>
    </cacheField>
    <cacheField name="Ongoing" numFmtId="1">
      <sharedItems containsSemiMixedTypes="0" containsString="0" containsNumber="1" containsInteger="1" minValue="1" maxValue="12"/>
    </cacheField>
    <cacheField name="Won" numFmtId="1">
      <sharedItems containsSemiMixedTypes="0" containsString="0" containsNumber="1" containsInteger="1" minValue="23" maxValue="115"/>
    </cacheField>
    <cacheField name="Lost" numFmtId="1">
      <sharedItems containsSemiMixedTypes="0" containsString="0" containsNumber="1" containsInteger="1" minValue="13" maxValue="82"/>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2731481" createdVersion="7" refreshedVersion="7" minRefreshableVersion="3" recordCount="85" xr:uid="{A84609B4-E35D-42D4-85AD-452742E6D077}">
  <cacheSource type="worksheet">
    <worksheetSource name="Table19"/>
  </cacheSource>
  <cacheFields count="9">
    <cacheField name="Customer" numFmtId="49">
      <sharedItems count="85">
        <s v="Acme Corporation"/>
        <s v="Betasoloin"/>
        <s v="Betatech"/>
        <s v="Bioholding"/>
        <s v="Bioplex"/>
        <s v="Blackzim"/>
        <s v="Bluth Company"/>
        <s v="Bubba Gump"/>
        <s v="Cancity"/>
        <s v="Cheers"/>
        <s v="Codehow"/>
        <s v="Condax"/>
        <s v="Conecom"/>
        <s v="Dalttechnology"/>
        <s v="dambase"/>
        <s v="Domzoom"/>
        <s v="Doncon"/>
        <s v="Donquadtech"/>
        <s v="Dontechi"/>
        <s v="Donware"/>
        <s v="Fasehatice"/>
        <s v="Faxquote"/>
        <s v="Finhigh"/>
        <s v="Finjob"/>
        <s v="Funholding"/>
        <s v="Ganjaflex"/>
        <s v="Gekko &amp; Co"/>
        <s v="Genco Pura Olive Oil Company"/>
        <s v="Globex Corporation"/>
        <s v="Gogozoom"/>
        <s v="Golddex"/>
        <s v="Goodsilron"/>
        <s v="Green-Plus"/>
        <s v="Groovestreet"/>
        <s v="Hatfan"/>
        <s v="Hottechi"/>
        <s v="Initech"/>
        <s v="Inity"/>
        <s v="Isdom"/>
        <s v="Iselectrics"/>
        <s v="J-Texon"/>
        <s v="Kan-code"/>
        <s v="Kinnamplus"/>
        <s v="Konex"/>
        <s v="Konmatfix"/>
        <s v="Labdrill"/>
        <s v="Lexiqvolax"/>
        <s v="Massive Dynamic"/>
        <s v="Mathtouch"/>
        <s v="Nam-zim"/>
        <s v="Newex"/>
        <s v="Ontomedia"/>
        <s v="Opentech"/>
        <s v="Plexzap"/>
        <s v="Plusstrip"/>
        <s v="Plussunin"/>
        <s v="Rangreen"/>
        <s v="Rantouch"/>
        <s v="Ron-tech"/>
        <s v="Rundofase"/>
        <s v="Scotfind"/>
        <s v="Scottech"/>
        <s v="Silis"/>
        <s v="Singletechno"/>
        <s v="Sonron"/>
        <s v="Stanredtax"/>
        <s v="Statholdings"/>
        <s v="Streethex"/>
        <s v="Sumace"/>
        <s v="Sunnamplex"/>
        <s v="The New York Inquirer"/>
        <s v="Toughzap"/>
        <s v="Treequote"/>
        <s v="Umbrella Corporation"/>
        <s v="Vehement Capital Partners"/>
        <s v="Warephase"/>
        <s v="Xx-holding"/>
        <s v="Xx-zobam"/>
        <s v="Y-corporation"/>
        <s v="Yearin"/>
        <s v="Zathunicon"/>
        <s v="Zencorporation"/>
        <s v="Zoomit"/>
        <s v="Zotware"/>
        <s v="Zumgoity"/>
      </sharedItems>
    </cacheField>
    <cacheField name="GTX Pro" numFmtId="1">
      <sharedItems containsSemiMixedTypes="0" containsString="0" containsNumber="1" containsInteger="1" minValue="6" maxValue="44"/>
    </cacheField>
    <cacheField name="GTX Plus Pro" numFmtId="1">
      <sharedItems containsSemiMixedTypes="0" containsString="0" containsNumber="1" containsInteger="1" minValue="2" maxValue="24"/>
    </cacheField>
    <cacheField name="MG Advanced" numFmtId="1">
      <sharedItems containsSemiMixedTypes="0" containsString="0" containsNumber="1" containsInteger="1" minValue="3" maxValue="34"/>
    </cacheField>
    <cacheField name="GTX Plus Basic" numFmtId="1">
      <sharedItems containsSemiMixedTypes="0" containsString="0" containsNumber="1" containsInteger="1" minValue="3" maxValue="35"/>
    </cacheField>
    <cacheField name="GTX Basic" numFmtId="1">
      <sharedItems containsSemiMixedTypes="0" containsString="0" containsNumber="1" containsInteger="1" minValue="7" maxValue="63"/>
    </cacheField>
    <cacheField name="GTK 500" numFmtId="1">
      <sharedItems containsSemiMixedTypes="0" containsString="0" containsNumber="1" containsInteger="1" minValue="0" maxValue="6"/>
    </cacheField>
    <cacheField name="MG Special" numFmtId="1">
      <sharedItems containsSemiMixedTypes="0" containsString="0" containsNumber="1" containsInteger="1" minValue="5" maxValue="41"/>
    </cacheField>
    <cacheField name="Total Units Purchased" numFmtId="1">
      <sharedItems containsSemiMixedTypes="0" containsString="0" containsNumber="1" containsInteger="1" minValue="51" maxValue="200"/>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284722" createdVersion="7" refreshedVersion="7" minRefreshableVersion="3" recordCount="10" xr:uid="{4CE935DD-83F7-47ED-8341-9BB0276374CF}">
  <cacheSource type="worksheet">
    <worksheetSource name="Table18"/>
  </cacheSource>
  <cacheFields count="2">
    <cacheField name="Customer" numFmtId="49">
      <sharedItems count="10">
        <s v="Kan-code"/>
        <s v="Hottechi"/>
        <s v="Konex"/>
        <s v="Xx-holding"/>
        <s v="Initech"/>
        <s v="Scotfind"/>
        <s v="Treequote"/>
        <s v="Ganjaflex"/>
        <s v="Fasehatice"/>
        <s v="Dontechi"/>
      </sharedItems>
    </cacheField>
    <cacheField name="Annual_Revenue(USD)" numFmtId="164">
      <sharedItems containsSemiMixedTypes="0" containsString="0" containsNumber="1" minValue="4618" maxValue="11698.0303"/>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3078704" createdVersion="7" refreshedVersion="7" minRefreshableVersion="3" recordCount="377" xr:uid="{E419A882-CF16-49CF-8F26-93F26E62740A}">
  <cacheSource type="worksheet">
    <worksheetSource name="Table16"/>
  </cacheSource>
  <cacheFields count="4">
    <cacheField name="Opportunity_Count" numFmtId="1">
      <sharedItems containsSemiMixedTypes="0" containsString="0" containsNumber="1" containsInteger="1" minValue="1" maxValue="20"/>
    </cacheField>
    <cacheField name="engage_date" numFmtId="14">
      <sharedItems containsSemiMixedTypes="0" containsNonDate="0" containsDate="1" containsString="0" minDate="2016-11-04T00:00:00" maxDate="2017-12-23T00:00:00"/>
    </cacheField>
    <cacheField name="Month" numFmtId="0">
      <sharedItems count="12">
        <s v="November"/>
        <s v="December"/>
        <s v="January"/>
        <s v="February"/>
        <s v="March"/>
        <s v="April"/>
        <s v="May"/>
        <s v="June"/>
        <s v="July"/>
        <s v="August"/>
        <s v="September"/>
        <s v="October"/>
      </sharedItems>
    </cacheField>
    <cacheField name="Year" numFmtId="0">
      <sharedItems count="2">
        <s v="2016"/>
        <s v="2017"/>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3425928" createdVersion="7" refreshedVersion="7" minRefreshableVersion="3" recordCount="420" xr:uid="{7DC83912-CE56-41D8-89EC-D970A982F7EB}">
  <cacheSource type="worksheet">
    <worksheetSource name="Table15"/>
  </cacheSource>
  <cacheFields count="4">
    <cacheField name="Opportunity_Count" numFmtId="1">
      <sharedItems containsSemiMixedTypes="0" containsString="0" containsNumber="1" containsInteger="1" minValue="1" maxValue="24"/>
    </cacheField>
    <cacheField name="engage_date" numFmtId="14">
      <sharedItems containsSemiMixedTypes="0" containsNonDate="0" containsDate="1" containsString="0" minDate="2016-10-20T00:00:00" maxDate="2017-12-28T00:00:00"/>
    </cacheField>
    <cacheField name="Month" numFmtId="0">
      <sharedItems count="12">
        <s v="October"/>
        <s v="November"/>
        <s v="December"/>
        <s v="January"/>
        <s v="February"/>
        <s v="March"/>
        <s v="April"/>
        <s v="May"/>
        <s v="June"/>
        <s v="July"/>
        <s v="August"/>
        <s v="September"/>
      </sharedItems>
    </cacheField>
    <cacheField name="Year" numFmtId="0">
      <sharedItems count="2">
        <s v="2016"/>
        <s v="2017"/>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3657405" createdVersion="7" refreshedVersion="7" minRefreshableVersion="3" recordCount="356" xr:uid="{6F1B9C9D-4AF5-4A71-AC40-F298317A81F6}">
  <cacheSource type="worksheet">
    <worksheetSource name="Table14"/>
  </cacheSource>
  <cacheFields count="4">
    <cacheField name="Opportunity_Count" numFmtId="1">
      <sharedItems containsSemiMixedTypes="0" containsString="0" containsNumber="1" containsInteger="1" minValue="1" maxValue="35"/>
    </cacheField>
    <cacheField name="engage_date" numFmtId="14">
      <sharedItems containsSemiMixedTypes="0" containsNonDate="0" containsDate="1" containsString="0" minDate="2016-11-03T00:00:00" maxDate="2017-12-23T00:00:00"/>
    </cacheField>
    <cacheField name="Month" numFmtId="0">
      <sharedItems count="12">
        <s v="November"/>
        <s v="December"/>
        <s v="January"/>
        <s v="February"/>
        <s v="March"/>
        <s v="April"/>
        <s v="May"/>
        <s v="June"/>
        <s v="July"/>
        <s v="August"/>
        <s v="September"/>
        <s v="October"/>
      </sharedItems>
    </cacheField>
    <cacheField name="Year" numFmtId="0">
      <sharedItems count="2">
        <s v="2016"/>
        <s v="2017"/>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3773151" createdVersion="7" refreshedVersion="7" minRefreshableVersion="3" recordCount="422" xr:uid="{E5E65020-2740-4864-A56A-029DE9EA980D}">
  <cacheSource type="worksheet">
    <worksheetSource name="Table13"/>
  </cacheSource>
  <cacheFields count="3">
    <cacheField name="Opportunity_Count" numFmtId="1">
      <sharedItems containsSemiMixedTypes="0" containsString="0" containsNumber="1" containsInteger="1" minValue="1" maxValue="500"/>
    </cacheField>
    <cacheField name="engage_date" numFmtId="14">
      <sharedItems containsDate="1" containsMixedTypes="1" minDate="2016-10-20T00:00:00" maxDate="2017-12-28T00:00:00"/>
    </cacheField>
    <cacheField name="Month" numFmtId="0">
      <sharedItems count="13">
        <s v="NULL"/>
        <s v="October"/>
        <s v="November"/>
        <s v="December"/>
        <s v="January"/>
        <s v="February"/>
        <s v="March"/>
        <s v="April"/>
        <s v="May"/>
        <s v="June"/>
        <s v="July"/>
        <s v="August"/>
        <s v="September"/>
      </sharedItems>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4004628" createdVersion="7" refreshedVersion="7" minRefreshableVersion="3" recordCount="21" xr:uid="{D90ED5BB-5BB9-4B28-A181-A1EBB4A0DFA7}">
  <cacheSource type="worksheet">
    <worksheetSource name="Table11"/>
  </cacheSource>
  <cacheFields count="4">
    <cacheField name="product" numFmtId="49">
      <sharedItems count="7">
        <s v="GTX Pro"/>
        <s v="GTX Plus Pro"/>
        <s v="MG Advanced"/>
        <s v="GTK 500"/>
        <s v="GTX Plus Basic"/>
        <s v="GTX Basic"/>
        <s v="MG Special"/>
      </sharedItems>
    </cacheField>
    <cacheField name="regional_office" numFmtId="49">
      <sharedItems count="3">
        <s v="East"/>
        <s v="West"/>
        <s v="Central"/>
      </sharedItems>
    </cacheField>
    <cacheField name="product_count" numFmtId="165">
      <sharedItems containsSemiMixedTypes="0" containsString="0" containsNumber="1" containsInteger="1" minValue="1" maxValue="825"/>
    </cacheField>
    <cacheField name="Revenue_generated" numFmtId="164">
      <sharedItems containsSemiMixedTypes="0" containsString="0" containsNumber="1" containsInteger="1" minValue="0" maxValue="1285647"/>
    </cacheField>
  </cacheFields>
  <extLst>
    <ext xmlns:x14="http://schemas.microsoft.com/office/spreadsheetml/2009/9/main" uri="{725AE2AE-9491-48be-B2B4-4EB974FC3084}">
      <x14:pivotCacheDefinition pivotCacheId="2022671336"/>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4120367" createdVersion="7" refreshedVersion="7" minRefreshableVersion="3" recordCount="4" xr:uid="{6F73530B-E856-4BD1-9713-A9C82737CF30}">
  <cacheSource type="worksheet">
    <worksheetSource name="Table10"/>
  </cacheSource>
  <cacheFields count="8">
    <cacheField name="deal_stage" numFmtId="49">
      <sharedItems count="4">
        <s v="Lost"/>
        <s v="Engaging"/>
        <s v="Prospecting"/>
        <s v="Won"/>
      </sharedItems>
    </cacheField>
    <cacheField name="GTX Pro" numFmtId="1">
      <sharedItems containsSemiMixedTypes="0" containsString="0" containsNumber="1" containsInteger="1" minValue="80" maxValue="729"/>
    </cacheField>
    <cacheField name="GTX Plus Pro" numFmtId="1">
      <sharedItems containsSemiMixedTypes="0" containsString="0" containsNumber="1" containsInteger="1" minValue="47" maxValue="479"/>
    </cacheField>
    <cacheField name="MG Advanced" numFmtId="1">
      <sharedItems containsSemiMixedTypes="0" containsString="0" containsNumber="1" containsInteger="1" minValue="86" maxValue="654"/>
    </cacheField>
    <cacheField name="GTX Plus Basic" numFmtId="1">
      <sharedItems containsSemiMixedTypes="0" containsString="0" containsNumber="1" containsInteger="1" minValue="74" maxValue="653"/>
    </cacheField>
    <cacheField name="GTX Basic" numFmtId="1">
      <sharedItems containsSemiMixedTypes="0" containsString="0" containsNumber="1" containsInteger="1" minValue="93" maxValue="915"/>
    </cacheField>
    <cacheField name="GTK 500" numFmtId="1">
      <sharedItems containsSemiMixedTypes="0" containsString="0" containsNumber="1" containsInteger="1" minValue="0" maxValue="15"/>
    </cacheField>
    <cacheField name="MG Special" numFmtId="1">
      <sharedItems containsSemiMixedTypes="0" containsString="0" containsNumber="1" containsInteger="1" minValue="120" maxValue="793"/>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446759" createdVersion="7" refreshedVersion="7" minRefreshableVersion="3" recordCount="7" xr:uid="{6B8CDCEF-4368-4A07-8BC0-78ACE030B6FB}">
  <cacheSource type="worksheet">
    <worksheetSource name="Table8"/>
  </cacheSource>
  <cacheFields count="5">
    <cacheField name="product" numFmtId="49">
      <sharedItems count="7">
        <s v="GTX Pro"/>
        <s v="GTX Plus Pro"/>
        <s v="MG Advanced"/>
        <s v="GTX Plus Basic"/>
        <s v="GTX Basic"/>
        <s v="GTK 500"/>
        <s v="MG Special"/>
      </sharedItems>
    </cacheField>
    <cacheField name="Deal_Revenue" numFmtId="164">
      <sharedItems containsSemiMixedTypes="0" containsString="0" containsNumber="1" containsInteger="1" minValue="43768" maxValue="3510578"/>
    </cacheField>
    <cacheField name="Expected_Revenue" numFmtId="164">
      <sharedItems containsSemiMixedTypes="0" containsString="0" containsNumber="1" containsInteger="1" minValue="43615" maxValue="3514509"/>
    </cacheField>
    <cacheField name="Avg_Revenue" numFmtId="164">
      <sharedItems containsSemiMixedTypes="0" containsString="0" containsNumber="1" minValue="55.1929382093317" maxValue="26707.4666666667"/>
    </cacheField>
    <cacheField name="Net_Profit" numFmtId="0">
      <sharedItems containsSemiMixedTypes="0" containsString="0" containsNumber="1" minValue="-1.4800000000000001E-2" maxValue="3.5000000000000001E-3"/>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4699075" createdVersion="7" refreshedVersion="7" minRefreshableVersion="3" recordCount="1638" xr:uid="{6392C57A-DFC0-48E2-AAE2-FCFEDFDCFAF6}">
  <cacheSource type="worksheet">
    <worksheetSource name="Table6"/>
  </cacheSource>
  <cacheFields count="5">
    <cacheField name="product" numFmtId="49">
      <sharedItems count="7">
        <s v="GTX Pro"/>
        <s v="GTX Plus Pro"/>
        <s v="GTK 500"/>
        <s v="MG Advanced"/>
        <s v="GTX Plus Basic"/>
        <s v="GTX Basic"/>
        <s v="MG Special"/>
      </sharedItems>
    </cacheField>
    <cacheField name="Revenue_generated" numFmtId="164">
      <sharedItems containsSemiMixedTypes="0" containsString="0" containsNumber="1" containsInteger="1" minValue="42" maxValue="35460"/>
    </cacheField>
    <cacheField name="Avg_Revenue" numFmtId="164">
      <sharedItems containsSemiMixedTypes="0" containsString="0" containsNumber="1" minValue="42" maxValue="30288"/>
    </cacheField>
    <cacheField name="close_date" numFmtId="14">
      <sharedItems containsSemiMixedTypes="0" containsNonDate="0" containsDate="1" containsString="0" minDate="2017-03-01T00:00:00" maxDate="2018-01-01T00:00:00"/>
    </cacheField>
    <cacheField name="Month" numFmtId="0">
      <sharedItems count="10">
        <s v="September"/>
        <s v="June"/>
        <s v="May"/>
        <s v="August"/>
        <s v="December"/>
        <s v="March"/>
        <s v="October"/>
        <s v="November"/>
        <s v="April"/>
        <s v="July"/>
      </sharedItems>
    </cacheField>
  </cacheFields>
  <extLst>
    <ext xmlns:x14="http://schemas.microsoft.com/office/spreadsheetml/2009/9/main" uri="{725AE2AE-9491-48be-B2B4-4EB974FC3084}">
      <x14:pivotCacheDefinition pivotCacheId="10991146"/>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4814813" createdVersion="7" refreshedVersion="7" minRefreshableVersion="3" recordCount="3266" xr:uid="{6A436835-1D1D-4F33-8DB5-837F45A89D0B}">
  <cacheSource type="worksheet">
    <worksheetSource name="Table5"/>
  </cacheSource>
  <cacheFields count="6">
    <cacheField name="sales_agent" numFmtId="49">
      <sharedItems count="30">
        <s v="Markita Hansen"/>
        <s v="Elease Gluck"/>
        <s v="Rosalina Dieter"/>
        <s v="Darcel Schlecht"/>
        <s v="Donn Cantrell"/>
        <s v="Boris Faz"/>
        <s v="Zane Levy"/>
        <s v="Kary Hendrixson"/>
        <s v="Maureen Marcano"/>
        <s v="James Ascencio"/>
        <s v="Vicki Laflamme"/>
        <s v="Versie Hillebrand"/>
        <s v="Reed Clapper"/>
        <s v="Corliss Cosme"/>
        <s v="Daniell Hammack"/>
        <s v="Cassey Cress"/>
        <s v="Moses Frase"/>
        <s v="Marty Freudenburg"/>
        <s v="Hayden Neloms"/>
        <s v="Rosie Papadopoulos"/>
        <s v="Cecily Lampkin"/>
        <s v="Anna Snelling"/>
        <s v="Garret Kinder"/>
        <s v="Wilburn Farren"/>
        <s v="Niesha Huffines"/>
        <s v="Kami Bicknell"/>
        <s v="Jonathan Berthelot"/>
        <s v="Gladys Colclough"/>
        <s v="Lajuana Vencill"/>
        <s v="Violet Mclelland"/>
      </sharedItems>
    </cacheField>
    <cacheField name="Deal_Revenue" numFmtId="164">
      <sharedItems containsSemiMixedTypes="0" containsString="0" containsNumber="1" containsInteger="1" minValue="38" maxValue="35230"/>
    </cacheField>
    <cacheField name="Avg_Revenue" numFmtId="164">
      <sharedItems containsSemiMixedTypes="0" containsString="0" containsNumber="1" minValue="38" maxValue="30288"/>
    </cacheField>
    <cacheField name="close_date" numFmtId="14">
      <sharedItems containsSemiMixedTypes="0" containsNonDate="0" containsDate="1" containsString="0" minDate="2017-03-01T00:00:00" maxDate="2018-01-01T00:00:00"/>
    </cacheField>
    <cacheField name="Month" numFmtId="0">
      <sharedItems count="10">
        <s v="August"/>
        <s v="June"/>
        <s v="October"/>
        <s v="December"/>
        <s v="September"/>
        <s v="November"/>
        <s v="March"/>
        <s v="April"/>
        <s v="May"/>
        <s v="July"/>
      </sharedItems>
    </cacheField>
    <cacheField name="Year" numFmtId="0">
      <sharedItems/>
    </cacheField>
  </cacheFields>
  <extLst>
    <ext xmlns:x14="http://schemas.microsoft.com/office/spreadsheetml/2009/9/main" uri="{725AE2AE-9491-48be-B2B4-4EB974FC3084}">
      <x14:pivotCacheDefinition pivotCacheId="1042018583"/>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5046298" createdVersion="7" refreshedVersion="7" minRefreshableVersion="3" recordCount="30" xr:uid="{38DFAF7B-0F96-444A-BD8E-18554B884FA2}">
  <cacheSource type="worksheet">
    <worksheetSource name="Table4"/>
  </cacheSource>
  <cacheFields count="6">
    <cacheField name="sales_agent" numFmtId="49">
      <sharedItems count="30">
        <s v="Rosalina Dieter"/>
        <s v="Elease Gluck"/>
        <s v="Daniell Hammack"/>
        <s v="Wilburn Farren"/>
        <s v="Boris Faz"/>
        <s v="Violet Mclelland"/>
        <s v="Corliss Cosme"/>
        <s v="Markita Hansen"/>
        <s v="Maureen Marcano"/>
        <s v="Kami Bicknell"/>
        <s v="Cassey Cress"/>
        <s v="Hayden Neloms"/>
        <s v="Zane Levy"/>
        <s v="Rosie Papadopoulos"/>
        <s v="Kary Hendrixson"/>
        <s v="James Ascencio"/>
        <s v="Vicki Laflamme"/>
        <s v="Lajuana Vencill"/>
        <s v="Niesha Huffines"/>
        <s v="Anna Snelling"/>
        <s v="Moses Frase"/>
        <s v="Versie Hillebrand"/>
        <s v="Marty Freudenburg"/>
        <s v="Darcel Schlecht"/>
        <s v="Gladys Colclough"/>
        <s v="Jonathan Berthelot"/>
        <s v="Cecily Lampkin"/>
        <s v="Garret Kinder"/>
        <s v="Donn Cantrell"/>
        <s v="Reed Clapper"/>
      </sharedItems>
    </cacheField>
    <cacheField name="Deal Count" numFmtId="1">
      <sharedItems containsSemiMixedTypes="0" containsString="0" containsNumber="1" containsInteger="1" minValue="110" maxValue="747"/>
    </cacheField>
    <cacheField name="Won Deals" numFmtId="1">
      <sharedItems containsSemiMixedTypes="0" containsString="0" containsNumber="1" containsInteger="1" minValue="55" maxValue="349"/>
    </cacheField>
    <cacheField name="Ongoing Deals" numFmtId="1">
      <sharedItems containsSemiMixedTypes="0" containsString="0" containsNumber="1" containsInteger="1" minValue="0" maxValue="104"/>
    </cacheField>
    <cacheField name="Conversion_Rate" numFmtId="2">
      <sharedItems containsSemiMixedTypes="0" containsString="0" containsNumber="1" minValue="0" maxValue="0.31"/>
    </cacheField>
    <cacheField name="Win_Rate" numFmtId="2">
      <sharedItems containsSemiMixedTypes="0" containsString="0" containsNumber="1" minValue="0.41" maxValue="0.65"/>
    </cacheField>
  </cacheFields>
  <extLst>
    <ext xmlns:x14="http://schemas.microsoft.com/office/spreadsheetml/2009/9/main" uri="{725AE2AE-9491-48be-B2B4-4EB974FC3084}">
      <x14:pivotCacheDefinition pivotCacheId="626339460"/>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5393521" createdVersion="7" refreshedVersion="7" minRefreshableVersion="3" recordCount="10" xr:uid="{B5AD8115-1D92-4960-8C55-145DFFA4A3C0}">
  <cacheSource type="worksheet">
    <worksheetSource name="Table3"/>
  </cacheSource>
  <cacheFields count="2">
    <cacheField name="sales_agent" numFmtId="49">
      <sharedItems count="10">
        <s v="Darcel Schlecht"/>
        <s v="Vicki Laflamme"/>
        <s v="Kary Hendrixson"/>
        <s v="Cassey Cress"/>
        <s v="Donn Cantrell"/>
        <s v="Reed Clapper"/>
        <s v="Zane Levy"/>
        <s v="Corliss Cosme"/>
        <s v="James Ascencio"/>
        <s v="Daniell Hammack"/>
      </sharedItems>
    </cacheField>
    <cacheField name="Deal_Revenue" numFmtId="164">
      <sharedItems containsSemiMixedTypes="0" containsString="0" containsNumber="1" containsInteger="1" minValue="364229" maxValue="1153214"/>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578665624998" createdVersion="7" refreshedVersion="7" minRefreshableVersion="3" recordCount="10" xr:uid="{09D03CAF-252E-4CF0-991D-6D6FECBFDCBA}">
  <cacheSource type="worksheet">
    <worksheetSource ref="A1:C11" sheet="Sales agents Tables"/>
  </cacheSource>
  <cacheFields count="3">
    <cacheField name="sales_agent" numFmtId="0">
      <sharedItems count="10">
        <s v="Darcel Schlecht"/>
        <s v="Vicki Laflamme"/>
        <s v="Anna Snelling"/>
        <s v="Kary Hendrixson"/>
        <s v="Kami Bicknell"/>
        <s v="Versie Hillebrand"/>
        <s v="Zane Levy"/>
        <s v="Cassey Cress"/>
        <s v="Jonathan Berthelot"/>
        <s v="Gladys Colclough"/>
      </sharedItems>
    </cacheField>
    <cacheField name="Deal Count" numFmtId="0">
      <sharedItems containsSemiMixedTypes="0" containsString="0" containsNumber="1" containsInteger="1" minValue="317" maxValue="747"/>
    </cacheField>
    <cacheField name="Won Deals" numFmtId="0">
      <sharedItems containsSemiMixedTypes="0" containsString="0" containsNumber="1" containsInteger="1" minValue="135" maxValue="34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15"/>
    <n v="400612"/>
  </r>
  <r>
    <x v="1"/>
    <n v="334"/>
    <n v="182839"/>
  </r>
  <r>
    <x v="2"/>
    <n v="215"/>
    <n v="117331"/>
  </r>
  <r>
    <x v="0"/>
    <n v="366"/>
    <n v="199093"/>
  </r>
  <r>
    <x v="1"/>
    <n v="255"/>
    <n v="276512"/>
  </r>
  <r>
    <x v="2"/>
    <n v="185"/>
    <n v="200679"/>
  </r>
  <r>
    <x v="0"/>
    <n v="213"/>
    <n v="228084"/>
  </r>
  <r>
    <x v="1"/>
    <n v="170"/>
    <n v="931904"/>
  </r>
  <r>
    <x v="2"/>
    <n v="149"/>
    <n v="822168"/>
  </r>
  <r>
    <x v="0"/>
    <n v="160"/>
    <n v="875579"/>
  </r>
  <r>
    <x v="1"/>
    <n v="229"/>
    <n v="1104109"/>
  </r>
  <r>
    <x v="2"/>
    <n v="266"/>
    <n v="1285647"/>
  </r>
  <r>
    <x v="0"/>
    <n v="234"/>
    <n v="1120822"/>
  </r>
  <r>
    <x v="1"/>
    <n v="245"/>
    <n v="828947"/>
  </r>
  <r>
    <x v="2"/>
    <n v="194"/>
    <n v="655914"/>
  </r>
  <r>
    <x v="0"/>
    <n v="215"/>
    <n v="731526"/>
  </r>
  <r>
    <x v="1"/>
    <n v="396"/>
    <n v="21982"/>
  </r>
  <r>
    <x v="2"/>
    <n v="162"/>
    <n v="8855"/>
  </r>
  <r>
    <x v="0"/>
    <n v="235"/>
    <n v="129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76">
  <r>
    <x v="0"/>
    <x v="0"/>
    <n v="517"/>
    <n v="517"/>
    <x v="0"/>
  </r>
  <r>
    <x v="0"/>
    <x v="0"/>
    <n v="665"/>
    <n v="665"/>
    <x v="1"/>
  </r>
  <r>
    <x v="0"/>
    <x v="0"/>
    <n v="552"/>
    <n v="552"/>
    <x v="2"/>
  </r>
  <r>
    <x v="0"/>
    <x v="0"/>
    <n v="430"/>
    <n v="430"/>
    <x v="3"/>
  </r>
  <r>
    <x v="0"/>
    <x v="0"/>
    <n v="467"/>
    <n v="467"/>
    <x v="4"/>
  </r>
  <r>
    <x v="0"/>
    <x v="0"/>
    <n v="570"/>
    <n v="570"/>
    <x v="5"/>
  </r>
  <r>
    <x v="0"/>
    <x v="0"/>
    <n v="464"/>
    <n v="464"/>
    <x v="6"/>
  </r>
  <r>
    <x v="0"/>
    <x v="0"/>
    <n v="618"/>
    <n v="618"/>
    <x v="7"/>
  </r>
  <r>
    <x v="0"/>
    <x v="0"/>
    <n v="535"/>
    <n v="535"/>
    <x v="8"/>
  </r>
  <r>
    <x v="0"/>
    <x v="0"/>
    <n v="608"/>
    <n v="608"/>
    <x v="9"/>
  </r>
  <r>
    <x v="0"/>
    <x v="0"/>
    <n v="501"/>
    <n v="501"/>
    <x v="10"/>
  </r>
  <r>
    <x v="0"/>
    <x v="0"/>
    <n v="493"/>
    <n v="493"/>
    <x v="11"/>
  </r>
  <r>
    <x v="0"/>
    <x v="0"/>
    <n v="605"/>
    <n v="605"/>
    <x v="12"/>
  </r>
  <r>
    <x v="0"/>
    <x v="0"/>
    <n v="532"/>
    <n v="532"/>
    <x v="13"/>
  </r>
  <r>
    <x v="0"/>
    <x v="0"/>
    <n v="598"/>
    <n v="598"/>
    <x v="14"/>
  </r>
  <r>
    <x v="0"/>
    <x v="0"/>
    <n v="564"/>
    <n v="564"/>
    <x v="15"/>
  </r>
  <r>
    <x v="0"/>
    <x v="0"/>
    <n v="617"/>
    <n v="617"/>
    <x v="16"/>
  </r>
  <r>
    <x v="0"/>
    <x v="0"/>
    <n v="595"/>
    <n v="595"/>
    <x v="17"/>
  </r>
  <r>
    <x v="0"/>
    <x v="0"/>
    <n v="1162"/>
    <n v="581"/>
    <x v="18"/>
  </r>
  <r>
    <x v="0"/>
    <x v="0"/>
    <n v="506"/>
    <n v="506"/>
    <x v="19"/>
  </r>
  <r>
    <x v="0"/>
    <x v="0"/>
    <n v="655"/>
    <n v="655"/>
    <x v="20"/>
  </r>
  <r>
    <x v="0"/>
    <x v="0"/>
    <n v="520"/>
    <n v="520"/>
    <x v="21"/>
  </r>
  <r>
    <x v="0"/>
    <x v="0"/>
    <n v="477"/>
    <n v="477"/>
    <x v="22"/>
  </r>
  <r>
    <x v="0"/>
    <x v="0"/>
    <n v="560"/>
    <n v="560"/>
    <x v="23"/>
  </r>
  <r>
    <x v="0"/>
    <x v="0"/>
    <n v="658"/>
    <n v="658"/>
    <x v="24"/>
  </r>
  <r>
    <x v="0"/>
    <x v="0"/>
    <n v="518"/>
    <n v="518"/>
    <x v="25"/>
  </r>
  <r>
    <x v="0"/>
    <x v="0"/>
    <n v="507"/>
    <n v="507"/>
    <x v="26"/>
  </r>
  <r>
    <x v="0"/>
    <x v="0"/>
    <n v="1073"/>
    <n v="536.5"/>
    <x v="27"/>
  </r>
  <r>
    <x v="0"/>
    <x v="0"/>
    <n v="544"/>
    <n v="544"/>
    <x v="28"/>
  </r>
  <r>
    <x v="0"/>
    <x v="0"/>
    <n v="545"/>
    <n v="545"/>
    <x v="29"/>
  </r>
  <r>
    <x v="0"/>
    <x v="0"/>
    <n v="696"/>
    <n v="696"/>
    <x v="30"/>
  </r>
  <r>
    <x v="0"/>
    <x v="0"/>
    <n v="447"/>
    <n v="447"/>
    <x v="31"/>
  </r>
  <r>
    <x v="0"/>
    <x v="0"/>
    <n v="510"/>
    <n v="510"/>
    <x v="32"/>
  </r>
  <r>
    <x v="0"/>
    <x v="0"/>
    <n v="454"/>
    <n v="454"/>
    <x v="33"/>
  </r>
  <r>
    <x v="0"/>
    <x v="0"/>
    <n v="530"/>
    <n v="530"/>
    <x v="34"/>
  </r>
  <r>
    <x v="0"/>
    <x v="0"/>
    <n v="458"/>
    <n v="458"/>
    <x v="35"/>
  </r>
  <r>
    <x v="0"/>
    <x v="0"/>
    <n v="498"/>
    <n v="498"/>
    <x v="36"/>
  </r>
  <r>
    <x v="0"/>
    <x v="0"/>
    <n v="614"/>
    <n v="614"/>
    <x v="37"/>
  </r>
  <r>
    <x v="0"/>
    <x v="0"/>
    <n v="1186"/>
    <n v="593"/>
    <x v="38"/>
  </r>
  <r>
    <x v="0"/>
    <x v="0"/>
    <n v="497"/>
    <n v="497"/>
    <x v="39"/>
  </r>
  <r>
    <x v="0"/>
    <x v="0"/>
    <n v="505"/>
    <n v="505"/>
    <x v="40"/>
  </r>
  <r>
    <x v="0"/>
    <x v="0"/>
    <n v="481"/>
    <n v="481"/>
    <x v="41"/>
  </r>
  <r>
    <x v="0"/>
    <x v="0"/>
    <n v="482"/>
    <n v="482"/>
    <x v="42"/>
  </r>
  <r>
    <x v="0"/>
    <x v="0"/>
    <n v="503"/>
    <n v="503"/>
    <x v="43"/>
  </r>
  <r>
    <x v="0"/>
    <x v="0"/>
    <n v="551"/>
    <n v="551"/>
    <x v="44"/>
  </r>
  <r>
    <x v="1"/>
    <x v="0"/>
    <n v="1049"/>
    <n v="1049"/>
    <x v="45"/>
  </r>
  <r>
    <x v="1"/>
    <x v="0"/>
    <n v="2046"/>
    <n v="1023"/>
    <x v="46"/>
  </r>
  <r>
    <x v="1"/>
    <x v="0"/>
    <n v="1159"/>
    <n v="1159"/>
    <x v="47"/>
  </r>
  <r>
    <x v="1"/>
    <x v="0"/>
    <n v="1084"/>
    <n v="1084"/>
    <x v="48"/>
  </r>
  <r>
    <x v="1"/>
    <x v="0"/>
    <n v="1036"/>
    <n v="1036"/>
    <x v="49"/>
  </r>
  <r>
    <x v="1"/>
    <x v="0"/>
    <n v="1149"/>
    <n v="1149"/>
    <x v="50"/>
  </r>
  <r>
    <x v="1"/>
    <x v="0"/>
    <n v="3287"/>
    <n v="1095.6666666666699"/>
    <x v="51"/>
  </r>
  <r>
    <x v="1"/>
    <x v="0"/>
    <n v="1214"/>
    <n v="1214"/>
    <x v="52"/>
  </r>
  <r>
    <x v="1"/>
    <x v="0"/>
    <n v="1137"/>
    <n v="1137"/>
    <x v="53"/>
  </r>
  <r>
    <x v="1"/>
    <x v="0"/>
    <n v="1053"/>
    <n v="1053"/>
    <x v="54"/>
  </r>
  <r>
    <x v="1"/>
    <x v="0"/>
    <n v="1088"/>
    <n v="1088"/>
    <x v="55"/>
  </r>
  <r>
    <x v="1"/>
    <x v="0"/>
    <n v="776"/>
    <n v="776"/>
    <x v="56"/>
  </r>
  <r>
    <x v="1"/>
    <x v="0"/>
    <n v="1213"/>
    <n v="1213"/>
    <x v="24"/>
  </r>
  <r>
    <x v="1"/>
    <x v="0"/>
    <n v="1064"/>
    <n v="1064"/>
    <x v="25"/>
  </r>
  <r>
    <x v="1"/>
    <x v="0"/>
    <n v="1108"/>
    <n v="1108"/>
    <x v="57"/>
  </r>
  <r>
    <x v="1"/>
    <x v="0"/>
    <n v="1134"/>
    <n v="1134"/>
    <x v="58"/>
  </r>
  <r>
    <x v="1"/>
    <x v="0"/>
    <n v="1195"/>
    <n v="1195"/>
    <x v="59"/>
  </r>
  <r>
    <x v="1"/>
    <x v="0"/>
    <n v="1011"/>
    <n v="1011"/>
    <x v="33"/>
  </r>
  <r>
    <x v="1"/>
    <x v="0"/>
    <n v="1029"/>
    <n v="1029"/>
    <x v="60"/>
  </r>
  <r>
    <x v="1"/>
    <x v="0"/>
    <n v="1091"/>
    <n v="1091"/>
    <x v="61"/>
  </r>
  <r>
    <x v="1"/>
    <x v="0"/>
    <n v="2073"/>
    <n v="1036.5"/>
    <x v="62"/>
  </r>
  <r>
    <x v="1"/>
    <x v="0"/>
    <n v="1129"/>
    <n v="1129"/>
    <x v="44"/>
  </r>
  <r>
    <x v="2"/>
    <x v="0"/>
    <n v="5497"/>
    <n v="5497"/>
    <x v="0"/>
  </r>
  <r>
    <x v="2"/>
    <x v="0"/>
    <n v="5370"/>
    <n v="5370"/>
    <x v="63"/>
  </r>
  <r>
    <x v="2"/>
    <x v="0"/>
    <n v="4846"/>
    <n v="4846"/>
    <x v="46"/>
  </r>
  <r>
    <x v="2"/>
    <x v="0"/>
    <n v="6101"/>
    <n v="6101"/>
    <x v="64"/>
  </r>
  <r>
    <x v="2"/>
    <x v="0"/>
    <n v="4869"/>
    <n v="4869"/>
    <x v="65"/>
  </r>
  <r>
    <x v="2"/>
    <x v="0"/>
    <n v="6499"/>
    <n v="6499"/>
    <x v="66"/>
  </r>
  <r>
    <x v="2"/>
    <x v="0"/>
    <n v="6227"/>
    <n v="6227"/>
    <x v="67"/>
  </r>
  <r>
    <x v="2"/>
    <x v="0"/>
    <n v="5884"/>
    <n v="5884"/>
    <x v="68"/>
  </r>
  <r>
    <x v="2"/>
    <x v="0"/>
    <n v="4687"/>
    <n v="4687"/>
    <x v="69"/>
  </r>
  <r>
    <x v="2"/>
    <x v="0"/>
    <n v="5853"/>
    <n v="5853"/>
    <x v="70"/>
  </r>
  <r>
    <x v="2"/>
    <x v="0"/>
    <n v="6262"/>
    <n v="6262"/>
    <x v="71"/>
  </r>
  <r>
    <x v="2"/>
    <x v="0"/>
    <n v="5215"/>
    <n v="5215"/>
    <x v="72"/>
  </r>
  <r>
    <x v="2"/>
    <x v="0"/>
    <n v="5042"/>
    <n v="5042"/>
    <x v="73"/>
  </r>
  <r>
    <x v="2"/>
    <x v="0"/>
    <n v="5576"/>
    <n v="5576"/>
    <x v="74"/>
  </r>
  <r>
    <x v="2"/>
    <x v="0"/>
    <n v="5572"/>
    <n v="5572"/>
    <x v="75"/>
  </r>
  <r>
    <x v="2"/>
    <x v="0"/>
    <n v="4059"/>
    <n v="4059"/>
    <x v="76"/>
  </r>
  <r>
    <x v="2"/>
    <x v="0"/>
    <n v="5865"/>
    <n v="5865"/>
    <x v="77"/>
  </r>
  <r>
    <x v="2"/>
    <x v="0"/>
    <n v="11579"/>
    <n v="5789.5"/>
    <x v="78"/>
  </r>
  <r>
    <x v="2"/>
    <x v="0"/>
    <n v="5388"/>
    <n v="5388"/>
    <x v="79"/>
  </r>
  <r>
    <x v="2"/>
    <x v="0"/>
    <n v="4910"/>
    <n v="4910"/>
    <x v="44"/>
  </r>
  <r>
    <x v="3"/>
    <x v="0"/>
    <n v="4818"/>
    <n v="4818"/>
    <x v="80"/>
  </r>
  <r>
    <x v="3"/>
    <x v="0"/>
    <n v="4313"/>
    <n v="4313"/>
    <x v="46"/>
  </r>
  <r>
    <x v="3"/>
    <x v="0"/>
    <n v="4277"/>
    <n v="4277"/>
    <x v="64"/>
  </r>
  <r>
    <x v="3"/>
    <x v="0"/>
    <n v="4586"/>
    <n v="4586"/>
    <x v="65"/>
  </r>
  <r>
    <x v="3"/>
    <x v="0"/>
    <n v="4444"/>
    <n v="4444"/>
    <x v="81"/>
  </r>
  <r>
    <x v="3"/>
    <x v="0"/>
    <n v="4168"/>
    <n v="4168"/>
    <x v="82"/>
  </r>
  <r>
    <x v="3"/>
    <x v="0"/>
    <n v="4272"/>
    <n v="4272"/>
    <x v="83"/>
  </r>
  <r>
    <x v="3"/>
    <x v="0"/>
    <n v="10089"/>
    <n v="5044.5"/>
    <x v="84"/>
  </r>
  <r>
    <x v="3"/>
    <x v="0"/>
    <n v="5311"/>
    <n v="5311"/>
    <x v="71"/>
  </r>
  <r>
    <x v="3"/>
    <x v="0"/>
    <n v="5743"/>
    <n v="5743"/>
    <x v="85"/>
  </r>
  <r>
    <x v="3"/>
    <x v="0"/>
    <n v="15210"/>
    <n v="5070"/>
    <x v="86"/>
  </r>
  <r>
    <x v="3"/>
    <x v="0"/>
    <n v="3969"/>
    <n v="3969"/>
    <x v="10"/>
  </r>
  <r>
    <x v="3"/>
    <x v="0"/>
    <n v="5212"/>
    <n v="5212"/>
    <x v="50"/>
  </r>
  <r>
    <x v="3"/>
    <x v="0"/>
    <n v="4642"/>
    <n v="4642"/>
    <x v="87"/>
  </r>
  <r>
    <x v="3"/>
    <x v="0"/>
    <n v="10632"/>
    <n v="5316"/>
    <x v="88"/>
  </r>
  <r>
    <x v="3"/>
    <x v="0"/>
    <n v="5532"/>
    <n v="5532"/>
    <x v="89"/>
  </r>
  <r>
    <x v="3"/>
    <x v="0"/>
    <n v="5876"/>
    <n v="5876"/>
    <x v="90"/>
  </r>
  <r>
    <x v="3"/>
    <x v="0"/>
    <n v="5113"/>
    <n v="5113"/>
    <x v="91"/>
  </r>
  <r>
    <x v="3"/>
    <x v="0"/>
    <n v="5079"/>
    <n v="5079"/>
    <x v="15"/>
  </r>
  <r>
    <x v="3"/>
    <x v="0"/>
    <n v="5283"/>
    <n v="5283"/>
    <x v="92"/>
  </r>
  <r>
    <x v="3"/>
    <x v="0"/>
    <n v="5268"/>
    <n v="5268"/>
    <x v="93"/>
  </r>
  <r>
    <x v="3"/>
    <x v="0"/>
    <n v="5185"/>
    <n v="5185"/>
    <x v="56"/>
  </r>
  <r>
    <x v="3"/>
    <x v="0"/>
    <n v="6069"/>
    <n v="6069"/>
    <x v="94"/>
  </r>
  <r>
    <x v="3"/>
    <x v="0"/>
    <n v="4655"/>
    <n v="4655"/>
    <x v="95"/>
  </r>
  <r>
    <x v="3"/>
    <x v="0"/>
    <n v="4356"/>
    <n v="4356"/>
    <x v="96"/>
  </r>
  <r>
    <x v="3"/>
    <x v="0"/>
    <n v="4428"/>
    <n v="4428"/>
    <x v="21"/>
  </r>
  <r>
    <x v="3"/>
    <x v="0"/>
    <n v="4797"/>
    <n v="4797"/>
    <x v="97"/>
  </r>
  <r>
    <x v="3"/>
    <x v="0"/>
    <n v="4050"/>
    <n v="4050"/>
    <x v="98"/>
  </r>
  <r>
    <x v="3"/>
    <x v="0"/>
    <n v="6000"/>
    <n v="6000"/>
    <x v="99"/>
  </r>
  <r>
    <x v="3"/>
    <x v="0"/>
    <n v="10160"/>
    <n v="5080"/>
    <x v="26"/>
  </r>
  <r>
    <x v="3"/>
    <x v="0"/>
    <n v="4105"/>
    <n v="4105"/>
    <x v="100"/>
  </r>
  <r>
    <x v="3"/>
    <x v="0"/>
    <n v="4882"/>
    <n v="4882"/>
    <x v="58"/>
  </r>
  <r>
    <x v="3"/>
    <x v="0"/>
    <n v="4109"/>
    <n v="4109"/>
    <x v="101"/>
  </r>
  <r>
    <x v="3"/>
    <x v="0"/>
    <n v="4178"/>
    <n v="4178"/>
    <x v="59"/>
  </r>
  <r>
    <x v="3"/>
    <x v="0"/>
    <n v="5170"/>
    <n v="5170"/>
    <x v="102"/>
  </r>
  <r>
    <x v="3"/>
    <x v="0"/>
    <n v="4194"/>
    <n v="4194"/>
    <x v="103"/>
  </r>
  <r>
    <x v="3"/>
    <x v="0"/>
    <n v="5144"/>
    <n v="5144"/>
    <x v="104"/>
  </r>
  <r>
    <x v="3"/>
    <x v="0"/>
    <n v="4480"/>
    <n v="4480"/>
    <x v="105"/>
  </r>
  <r>
    <x v="3"/>
    <x v="0"/>
    <n v="4545"/>
    <n v="4545"/>
    <x v="106"/>
  </r>
  <r>
    <x v="3"/>
    <x v="0"/>
    <n v="5196"/>
    <n v="5196"/>
    <x v="107"/>
  </r>
  <r>
    <x v="3"/>
    <x v="0"/>
    <n v="5491"/>
    <n v="5491"/>
    <x v="108"/>
  </r>
  <r>
    <x v="4"/>
    <x v="0"/>
    <n v="4253"/>
    <n v="4253"/>
    <x v="81"/>
  </r>
  <r>
    <x v="4"/>
    <x v="0"/>
    <n v="3460"/>
    <n v="3460"/>
    <x v="109"/>
  </r>
  <r>
    <x v="4"/>
    <x v="0"/>
    <n v="3070"/>
    <n v="3070"/>
    <x v="110"/>
  </r>
  <r>
    <x v="4"/>
    <x v="0"/>
    <n v="4234"/>
    <n v="4234"/>
    <x v="91"/>
  </r>
  <r>
    <x v="4"/>
    <x v="0"/>
    <n v="3184"/>
    <n v="3184"/>
    <x v="111"/>
  </r>
  <r>
    <x v="4"/>
    <x v="0"/>
    <n v="3314"/>
    <n v="3314"/>
    <x v="112"/>
  </r>
  <r>
    <x v="4"/>
    <x v="0"/>
    <n v="3438"/>
    <n v="3438"/>
    <x v="113"/>
  </r>
  <r>
    <x v="4"/>
    <x v="0"/>
    <n v="2712"/>
    <n v="2712"/>
    <x v="114"/>
  </r>
  <r>
    <x v="4"/>
    <x v="0"/>
    <n v="3082"/>
    <n v="3082"/>
    <x v="115"/>
  </r>
  <r>
    <x v="4"/>
    <x v="0"/>
    <n v="4249"/>
    <n v="4249"/>
    <x v="33"/>
  </r>
  <r>
    <x v="5"/>
    <x v="0"/>
    <n v="52"/>
    <n v="52"/>
    <x v="88"/>
  </r>
  <r>
    <x v="5"/>
    <x v="0"/>
    <n v="49"/>
    <n v="49"/>
    <x v="116"/>
  </r>
  <r>
    <x v="5"/>
    <x v="0"/>
    <n v="57"/>
    <n v="57"/>
    <x v="117"/>
  </r>
  <r>
    <x v="5"/>
    <x v="0"/>
    <n v="53"/>
    <n v="53"/>
    <x v="118"/>
  </r>
  <r>
    <x v="5"/>
    <x v="0"/>
    <n v="51"/>
    <n v="51"/>
    <x v="119"/>
  </r>
  <r>
    <x v="5"/>
    <x v="0"/>
    <n v="46"/>
    <n v="46"/>
    <x v="120"/>
  </r>
  <r>
    <x v="5"/>
    <x v="0"/>
    <n v="52"/>
    <n v="52"/>
    <x v="25"/>
  </r>
  <r>
    <x v="5"/>
    <x v="0"/>
    <n v="62"/>
    <n v="62"/>
    <x v="104"/>
  </r>
  <r>
    <x v="5"/>
    <x v="0"/>
    <n v="61"/>
    <n v="61"/>
    <x v="121"/>
  </r>
  <r>
    <x v="5"/>
    <x v="0"/>
    <n v="64"/>
    <n v="64"/>
    <x v="122"/>
  </r>
  <r>
    <x v="0"/>
    <x v="1"/>
    <n v="589"/>
    <n v="589"/>
    <x v="123"/>
  </r>
  <r>
    <x v="0"/>
    <x v="1"/>
    <n v="525"/>
    <n v="525"/>
    <x v="71"/>
  </r>
  <r>
    <x v="0"/>
    <x v="1"/>
    <n v="592"/>
    <n v="592"/>
    <x v="124"/>
  </r>
  <r>
    <x v="0"/>
    <x v="1"/>
    <n v="497"/>
    <n v="497"/>
    <x v="125"/>
  </r>
  <r>
    <x v="0"/>
    <x v="1"/>
    <n v="538"/>
    <n v="538"/>
    <x v="126"/>
  </r>
  <r>
    <x v="0"/>
    <x v="1"/>
    <n v="463"/>
    <n v="463"/>
    <x v="127"/>
  </r>
  <r>
    <x v="0"/>
    <x v="1"/>
    <n v="514"/>
    <n v="514"/>
    <x v="128"/>
  </r>
  <r>
    <x v="0"/>
    <x v="1"/>
    <n v="506"/>
    <n v="506"/>
    <x v="24"/>
  </r>
  <r>
    <x v="0"/>
    <x v="1"/>
    <n v="471"/>
    <n v="471"/>
    <x v="129"/>
  </r>
  <r>
    <x v="1"/>
    <x v="1"/>
    <n v="995"/>
    <n v="995"/>
    <x v="111"/>
  </r>
  <r>
    <x v="1"/>
    <x v="1"/>
    <n v="1144"/>
    <n v="1144"/>
    <x v="40"/>
  </r>
  <r>
    <x v="1"/>
    <x v="1"/>
    <n v="1179"/>
    <n v="1179"/>
    <x v="130"/>
  </r>
  <r>
    <x v="2"/>
    <x v="1"/>
    <n v="6263"/>
    <n v="6263"/>
    <x v="83"/>
  </r>
  <r>
    <x v="2"/>
    <x v="1"/>
    <n v="5710"/>
    <n v="5710"/>
    <x v="131"/>
  </r>
  <r>
    <x v="2"/>
    <x v="1"/>
    <n v="5198"/>
    <n v="5198"/>
    <x v="76"/>
  </r>
  <r>
    <x v="2"/>
    <x v="1"/>
    <n v="5559"/>
    <n v="5559"/>
    <x v="103"/>
  </r>
  <r>
    <x v="2"/>
    <x v="1"/>
    <n v="5209"/>
    <n v="5209"/>
    <x v="132"/>
  </r>
  <r>
    <x v="2"/>
    <x v="1"/>
    <n v="5960"/>
    <n v="5960"/>
    <x v="133"/>
  </r>
  <r>
    <x v="3"/>
    <x v="1"/>
    <n v="5414"/>
    <n v="5414"/>
    <x v="134"/>
  </r>
  <r>
    <x v="3"/>
    <x v="1"/>
    <n v="6135"/>
    <n v="6135"/>
    <x v="11"/>
  </r>
  <r>
    <x v="3"/>
    <x v="1"/>
    <n v="3961"/>
    <n v="3961"/>
    <x v="135"/>
  </r>
  <r>
    <x v="3"/>
    <x v="1"/>
    <n v="5127"/>
    <n v="5127"/>
    <x v="136"/>
  </r>
  <r>
    <x v="3"/>
    <x v="1"/>
    <n v="10183"/>
    <n v="5091.5"/>
    <x v="36"/>
  </r>
  <r>
    <x v="3"/>
    <x v="1"/>
    <n v="4970"/>
    <n v="4970"/>
    <x v="122"/>
  </r>
  <r>
    <x v="3"/>
    <x v="1"/>
    <n v="4734"/>
    <n v="4734"/>
    <x v="137"/>
  </r>
  <r>
    <x v="3"/>
    <x v="1"/>
    <n v="4315"/>
    <n v="4315"/>
    <x v="108"/>
  </r>
  <r>
    <x v="4"/>
    <x v="1"/>
    <n v="3045"/>
    <n v="3045"/>
    <x v="138"/>
  </r>
  <r>
    <x v="4"/>
    <x v="1"/>
    <n v="3012"/>
    <n v="3012"/>
    <x v="139"/>
  </r>
  <r>
    <x v="4"/>
    <x v="1"/>
    <n v="3833"/>
    <n v="3833"/>
    <x v="47"/>
  </r>
  <r>
    <x v="4"/>
    <x v="1"/>
    <n v="3490"/>
    <n v="3490"/>
    <x v="5"/>
  </r>
  <r>
    <x v="4"/>
    <x v="1"/>
    <n v="6469"/>
    <n v="3234.5"/>
    <x v="72"/>
  </r>
  <r>
    <x v="4"/>
    <x v="1"/>
    <n v="3645"/>
    <n v="3645"/>
    <x v="86"/>
  </r>
  <r>
    <x v="4"/>
    <x v="1"/>
    <n v="3336"/>
    <n v="3336"/>
    <x v="51"/>
  </r>
  <r>
    <x v="4"/>
    <x v="1"/>
    <n v="3783"/>
    <n v="3783"/>
    <x v="140"/>
  </r>
  <r>
    <x v="4"/>
    <x v="1"/>
    <n v="3596"/>
    <n v="3596"/>
    <x v="93"/>
  </r>
  <r>
    <x v="4"/>
    <x v="1"/>
    <n v="3666"/>
    <n v="3666"/>
    <x v="111"/>
  </r>
  <r>
    <x v="4"/>
    <x v="1"/>
    <n v="2699"/>
    <n v="2699"/>
    <x v="141"/>
  </r>
  <r>
    <x v="4"/>
    <x v="1"/>
    <n v="3101"/>
    <n v="3101"/>
    <x v="142"/>
  </r>
  <r>
    <x v="4"/>
    <x v="1"/>
    <n v="3350"/>
    <n v="3350"/>
    <x v="143"/>
  </r>
  <r>
    <x v="4"/>
    <x v="1"/>
    <n v="3483"/>
    <n v="3483"/>
    <x v="97"/>
  </r>
  <r>
    <x v="4"/>
    <x v="1"/>
    <n v="3786"/>
    <n v="3786"/>
    <x v="144"/>
  </r>
  <r>
    <x v="4"/>
    <x v="1"/>
    <n v="2995"/>
    <n v="2995"/>
    <x v="59"/>
  </r>
  <r>
    <x v="4"/>
    <x v="1"/>
    <n v="4011"/>
    <n v="4011"/>
    <x v="33"/>
  </r>
  <r>
    <x v="4"/>
    <x v="1"/>
    <n v="3089"/>
    <n v="3089"/>
    <x v="145"/>
  </r>
  <r>
    <x v="4"/>
    <x v="1"/>
    <n v="2994"/>
    <n v="2994"/>
    <x v="106"/>
  </r>
  <r>
    <x v="4"/>
    <x v="1"/>
    <n v="3155"/>
    <n v="3155"/>
    <x v="146"/>
  </r>
  <r>
    <x v="5"/>
    <x v="1"/>
    <n v="53"/>
    <n v="53"/>
    <x v="125"/>
  </r>
  <r>
    <x v="5"/>
    <x v="1"/>
    <n v="52"/>
    <n v="52"/>
    <x v="117"/>
  </r>
  <r>
    <x v="5"/>
    <x v="1"/>
    <n v="45"/>
    <n v="45"/>
    <x v="95"/>
  </r>
  <r>
    <x v="5"/>
    <x v="1"/>
    <n v="44"/>
    <n v="44"/>
    <x v="100"/>
  </r>
  <r>
    <x v="5"/>
    <x v="1"/>
    <n v="51"/>
    <n v="51"/>
    <x v="78"/>
  </r>
  <r>
    <x v="5"/>
    <x v="1"/>
    <n v="56"/>
    <n v="56"/>
    <x v="147"/>
  </r>
  <r>
    <x v="5"/>
    <x v="1"/>
    <n v="50"/>
    <n v="50"/>
    <x v="148"/>
  </r>
  <r>
    <x v="0"/>
    <x v="2"/>
    <n v="504"/>
    <n v="504"/>
    <x v="65"/>
  </r>
  <r>
    <x v="0"/>
    <x v="2"/>
    <n v="564"/>
    <n v="564"/>
    <x v="149"/>
  </r>
  <r>
    <x v="0"/>
    <x v="2"/>
    <n v="499"/>
    <n v="499"/>
    <x v="150"/>
  </r>
  <r>
    <x v="0"/>
    <x v="2"/>
    <n v="542"/>
    <n v="542"/>
    <x v="47"/>
  </r>
  <r>
    <x v="0"/>
    <x v="2"/>
    <n v="533"/>
    <n v="533"/>
    <x v="72"/>
  </r>
  <r>
    <x v="0"/>
    <x v="2"/>
    <n v="542"/>
    <n v="542"/>
    <x v="15"/>
  </r>
  <r>
    <x v="0"/>
    <x v="2"/>
    <n v="491"/>
    <n v="491"/>
    <x v="151"/>
  </r>
  <r>
    <x v="0"/>
    <x v="2"/>
    <n v="592"/>
    <n v="592"/>
    <x v="95"/>
  </r>
  <r>
    <x v="0"/>
    <x v="2"/>
    <n v="1164"/>
    <n v="582"/>
    <x v="152"/>
  </r>
  <r>
    <x v="0"/>
    <x v="2"/>
    <n v="566"/>
    <n v="566"/>
    <x v="32"/>
  </r>
  <r>
    <x v="0"/>
    <x v="2"/>
    <n v="542"/>
    <n v="542"/>
    <x v="132"/>
  </r>
  <r>
    <x v="0"/>
    <x v="2"/>
    <n v="472"/>
    <n v="472"/>
    <x v="153"/>
  </r>
  <r>
    <x v="0"/>
    <x v="2"/>
    <n v="644"/>
    <n v="644"/>
    <x v="154"/>
  </r>
  <r>
    <x v="0"/>
    <x v="2"/>
    <n v="576"/>
    <n v="576"/>
    <x v="43"/>
  </r>
  <r>
    <x v="1"/>
    <x v="2"/>
    <n v="1014"/>
    <n v="1014"/>
    <x v="63"/>
  </r>
  <r>
    <x v="1"/>
    <x v="2"/>
    <n v="941"/>
    <n v="941"/>
    <x v="155"/>
  </r>
  <r>
    <x v="1"/>
    <x v="2"/>
    <n v="1146"/>
    <n v="1146"/>
    <x v="156"/>
  </r>
  <r>
    <x v="1"/>
    <x v="2"/>
    <n v="1022"/>
    <n v="1022"/>
    <x v="157"/>
  </r>
  <r>
    <x v="1"/>
    <x v="2"/>
    <n v="1145"/>
    <n v="1145"/>
    <x v="158"/>
  </r>
  <r>
    <x v="1"/>
    <x v="2"/>
    <n v="1074"/>
    <n v="1074"/>
    <x v="159"/>
  </r>
  <r>
    <x v="1"/>
    <x v="2"/>
    <n v="881"/>
    <n v="881"/>
    <x v="160"/>
  </r>
  <r>
    <x v="1"/>
    <x v="2"/>
    <n v="1004"/>
    <n v="1004"/>
    <x v="161"/>
  </r>
  <r>
    <x v="1"/>
    <x v="2"/>
    <n v="960"/>
    <n v="960"/>
    <x v="145"/>
  </r>
  <r>
    <x v="1"/>
    <x v="2"/>
    <n v="1093"/>
    <n v="1093"/>
    <x v="162"/>
  </r>
  <r>
    <x v="2"/>
    <x v="2"/>
    <n v="5813"/>
    <n v="5813"/>
    <x v="163"/>
  </r>
  <r>
    <x v="2"/>
    <x v="2"/>
    <n v="5855"/>
    <n v="5855"/>
    <x v="164"/>
  </r>
  <r>
    <x v="3"/>
    <x v="2"/>
    <n v="4634"/>
    <n v="4634"/>
    <x v="165"/>
  </r>
  <r>
    <x v="3"/>
    <x v="2"/>
    <n v="4756"/>
    <n v="4756"/>
    <x v="166"/>
  </r>
  <r>
    <x v="3"/>
    <x v="2"/>
    <n v="5031"/>
    <n v="5031"/>
    <x v="14"/>
  </r>
  <r>
    <x v="3"/>
    <x v="2"/>
    <n v="5159"/>
    <n v="5159"/>
    <x v="167"/>
  </r>
  <r>
    <x v="3"/>
    <x v="2"/>
    <n v="5604"/>
    <n v="5604"/>
    <x v="168"/>
  </r>
  <r>
    <x v="4"/>
    <x v="2"/>
    <n v="3558"/>
    <n v="3558"/>
    <x v="46"/>
  </r>
  <r>
    <x v="4"/>
    <x v="2"/>
    <n v="3720"/>
    <n v="3720"/>
    <x v="169"/>
  </r>
  <r>
    <x v="4"/>
    <x v="2"/>
    <n v="3749"/>
    <n v="3749"/>
    <x v="10"/>
  </r>
  <r>
    <x v="4"/>
    <x v="2"/>
    <n v="4204"/>
    <n v="4204"/>
    <x v="170"/>
  </r>
  <r>
    <x v="4"/>
    <x v="2"/>
    <n v="3246"/>
    <n v="3246"/>
    <x v="89"/>
  </r>
  <r>
    <x v="4"/>
    <x v="2"/>
    <n v="3863"/>
    <n v="3863"/>
    <x v="171"/>
  </r>
  <r>
    <x v="4"/>
    <x v="2"/>
    <n v="3172"/>
    <n v="3172"/>
    <x v="172"/>
  </r>
  <r>
    <x v="4"/>
    <x v="2"/>
    <n v="3033"/>
    <n v="3033"/>
    <x v="173"/>
  </r>
  <r>
    <x v="4"/>
    <x v="2"/>
    <n v="2981"/>
    <n v="2981"/>
    <x v="54"/>
  </r>
  <r>
    <x v="4"/>
    <x v="2"/>
    <n v="2937"/>
    <n v="2937"/>
    <x v="141"/>
  </r>
  <r>
    <x v="4"/>
    <x v="2"/>
    <n v="3146"/>
    <n v="3146"/>
    <x v="160"/>
  </r>
  <r>
    <x v="4"/>
    <x v="2"/>
    <n v="3158"/>
    <n v="3158"/>
    <x v="143"/>
  </r>
  <r>
    <x v="4"/>
    <x v="2"/>
    <n v="2855"/>
    <n v="2855"/>
    <x v="152"/>
  </r>
  <r>
    <x v="4"/>
    <x v="2"/>
    <n v="3061"/>
    <n v="3061"/>
    <x v="99"/>
  </r>
  <r>
    <x v="4"/>
    <x v="2"/>
    <n v="3342"/>
    <n v="3342"/>
    <x v="36"/>
  </r>
  <r>
    <x v="4"/>
    <x v="2"/>
    <n v="3612"/>
    <n v="3612"/>
    <x v="39"/>
  </r>
  <r>
    <x v="4"/>
    <x v="2"/>
    <n v="3673"/>
    <n v="3673"/>
    <x v="108"/>
  </r>
  <r>
    <x v="4"/>
    <x v="2"/>
    <n v="6877"/>
    <n v="3438.5"/>
    <x v="174"/>
  </r>
  <r>
    <x v="5"/>
    <x v="2"/>
    <n v="56"/>
    <n v="56"/>
    <x v="175"/>
  </r>
  <r>
    <x v="5"/>
    <x v="2"/>
    <n v="47"/>
    <n v="47"/>
    <x v="176"/>
  </r>
  <r>
    <x v="5"/>
    <x v="2"/>
    <n v="65"/>
    <n v="65"/>
    <x v="177"/>
  </r>
  <r>
    <x v="5"/>
    <x v="2"/>
    <n v="61"/>
    <n v="61"/>
    <x v="45"/>
  </r>
  <r>
    <x v="5"/>
    <x v="2"/>
    <n v="112"/>
    <n v="56"/>
    <x v="46"/>
  </r>
  <r>
    <x v="5"/>
    <x v="2"/>
    <n v="55"/>
    <n v="55"/>
    <x v="65"/>
  </r>
  <r>
    <x v="5"/>
    <x v="2"/>
    <n v="57"/>
    <n v="57"/>
    <x v="178"/>
  </r>
  <r>
    <x v="5"/>
    <x v="2"/>
    <n v="56"/>
    <n v="56"/>
    <x v="179"/>
  </r>
  <r>
    <x v="5"/>
    <x v="2"/>
    <n v="63"/>
    <n v="63"/>
    <x v="180"/>
  </r>
  <r>
    <x v="5"/>
    <x v="2"/>
    <n v="54"/>
    <n v="54"/>
    <x v="47"/>
  </r>
  <r>
    <x v="5"/>
    <x v="2"/>
    <n v="68"/>
    <n v="68"/>
    <x v="181"/>
  </r>
  <r>
    <x v="5"/>
    <x v="2"/>
    <n v="45"/>
    <n v="45"/>
    <x v="182"/>
  </r>
  <r>
    <x v="5"/>
    <x v="2"/>
    <n v="55"/>
    <n v="55"/>
    <x v="82"/>
  </r>
  <r>
    <x v="5"/>
    <x v="2"/>
    <n v="56"/>
    <n v="56"/>
    <x v="70"/>
  </r>
  <r>
    <x v="5"/>
    <x v="2"/>
    <n v="104"/>
    <n v="52"/>
    <x v="183"/>
  </r>
  <r>
    <x v="5"/>
    <x v="2"/>
    <n v="49"/>
    <n v="49"/>
    <x v="163"/>
  </r>
  <r>
    <x v="5"/>
    <x v="2"/>
    <n v="45"/>
    <n v="45"/>
    <x v="184"/>
  </r>
  <r>
    <x v="5"/>
    <x v="2"/>
    <n v="60"/>
    <n v="60"/>
    <x v="185"/>
  </r>
  <r>
    <x v="5"/>
    <x v="2"/>
    <n v="52"/>
    <n v="52"/>
    <x v="186"/>
  </r>
  <r>
    <x v="5"/>
    <x v="2"/>
    <n v="53"/>
    <n v="53"/>
    <x v="89"/>
  </r>
  <r>
    <x v="5"/>
    <x v="2"/>
    <n v="54"/>
    <n v="54"/>
    <x v="140"/>
  </r>
  <r>
    <x v="5"/>
    <x v="2"/>
    <n v="48"/>
    <n v="48"/>
    <x v="158"/>
  </r>
  <r>
    <x v="5"/>
    <x v="2"/>
    <n v="109"/>
    <n v="54.5"/>
    <x v="187"/>
  </r>
  <r>
    <x v="5"/>
    <x v="2"/>
    <n v="67"/>
    <n v="67"/>
    <x v="188"/>
  </r>
  <r>
    <x v="5"/>
    <x v="2"/>
    <n v="48"/>
    <n v="48"/>
    <x v="164"/>
  </r>
  <r>
    <x v="5"/>
    <x v="2"/>
    <n v="60"/>
    <n v="60"/>
    <x v="189"/>
  </r>
  <r>
    <x v="5"/>
    <x v="2"/>
    <n v="55"/>
    <n v="55"/>
    <x v="190"/>
  </r>
  <r>
    <x v="5"/>
    <x v="2"/>
    <n v="48"/>
    <n v="48"/>
    <x v="191"/>
  </r>
  <r>
    <x v="5"/>
    <x v="2"/>
    <n v="55"/>
    <n v="55"/>
    <x v="93"/>
  </r>
  <r>
    <x v="5"/>
    <x v="2"/>
    <n v="48"/>
    <n v="48"/>
    <x v="18"/>
  </r>
  <r>
    <x v="5"/>
    <x v="2"/>
    <n v="53"/>
    <n v="53"/>
    <x v="192"/>
  </r>
  <r>
    <x v="5"/>
    <x v="2"/>
    <n v="50"/>
    <n v="50"/>
    <x v="127"/>
  </r>
  <r>
    <x v="5"/>
    <x v="2"/>
    <n v="59"/>
    <n v="59"/>
    <x v="56"/>
  </r>
  <r>
    <x v="5"/>
    <x v="2"/>
    <n v="55"/>
    <n v="55"/>
    <x v="94"/>
  </r>
  <r>
    <x v="5"/>
    <x v="2"/>
    <n v="51"/>
    <n v="51"/>
    <x v="75"/>
  </r>
  <r>
    <x v="5"/>
    <x v="2"/>
    <n v="55"/>
    <n v="55"/>
    <x v="193"/>
  </r>
  <r>
    <x v="5"/>
    <x v="2"/>
    <n v="54"/>
    <n v="54"/>
    <x v="194"/>
  </r>
  <r>
    <x v="5"/>
    <x v="2"/>
    <n v="38"/>
    <n v="38"/>
    <x v="195"/>
  </r>
  <r>
    <x v="5"/>
    <x v="2"/>
    <n v="55"/>
    <n v="55"/>
    <x v="20"/>
  </r>
  <r>
    <x v="5"/>
    <x v="2"/>
    <n v="63"/>
    <n v="63"/>
    <x v="143"/>
  </r>
  <r>
    <x v="5"/>
    <x v="2"/>
    <n v="51"/>
    <n v="51"/>
    <x v="196"/>
  </r>
  <r>
    <x v="5"/>
    <x v="2"/>
    <n v="55"/>
    <n v="55"/>
    <x v="197"/>
  </r>
  <r>
    <x v="5"/>
    <x v="2"/>
    <n v="53"/>
    <n v="53"/>
    <x v="25"/>
  </r>
  <r>
    <x v="5"/>
    <x v="2"/>
    <n v="60"/>
    <n v="60"/>
    <x v="198"/>
  </r>
  <r>
    <x v="5"/>
    <x v="2"/>
    <n v="66"/>
    <n v="66"/>
    <x v="26"/>
  </r>
  <r>
    <x v="5"/>
    <x v="2"/>
    <n v="56"/>
    <n v="56"/>
    <x v="168"/>
  </r>
  <r>
    <x v="5"/>
    <x v="2"/>
    <n v="60"/>
    <n v="60"/>
    <x v="199"/>
  </r>
  <r>
    <x v="5"/>
    <x v="2"/>
    <n v="50"/>
    <n v="50"/>
    <x v="100"/>
  </r>
  <r>
    <x v="5"/>
    <x v="2"/>
    <n v="53"/>
    <n v="53"/>
    <x v="200"/>
  </r>
  <r>
    <x v="5"/>
    <x v="2"/>
    <n v="52"/>
    <n v="52"/>
    <x v="201"/>
  </r>
  <r>
    <x v="5"/>
    <x v="2"/>
    <n v="59"/>
    <n v="59"/>
    <x v="114"/>
  </r>
  <r>
    <x v="5"/>
    <x v="2"/>
    <n v="113"/>
    <n v="56.5"/>
    <x v="202"/>
  </r>
  <r>
    <x v="5"/>
    <x v="2"/>
    <n v="48"/>
    <n v="48"/>
    <x v="115"/>
  </r>
  <r>
    <x v="5"/>
    <x v="2"/>
    <n v="51"/>
    <n v="51"/>
    <x v="203"/>
  </r>
  <r>
    <x v="5"/>
    <x v="2"/>
    <n v="61"/>
    <n v="61"/>
    <x v="204"/>
  </r>
  <r>
    <x v="5"/>
    <x v="2"/>
    <n v="55"/>
    <n v="55"/>
    <x v="129"/>
  </r>
  <r>
    <x v="5"/>
    <x v="2"/>
    <n v="65"/>
    <n v="65"/>
    <x v="35"/>
  </r>
  <r>
    <x v="5"/>
    <x v="2"/>
    <n v="61"/>
    <n v="61"/>
    <x v="121"/>
  </r>
  <r>
    <x v="5"/>
    <x v="2"/>
    <n v="47"/>
    <n v="47"/>
    <x v="39"/>
  </r>
  <r>
    <x v="5"/>
    <x v="2"/>
    <n v="49"/>
    <n v="49"/>
    <x v="205"/>
  </r>
  <r>
    <x v="5"/>
    <x v="2"/>
    <n v="54"/>
    <n v="54"/>
    <x v="132"/>
  </r>
  <r>
    <x v="5"/>
    <x v="2"/>
    <n v="48"/>
    <n v="48"/>
    <x v="154"/>
  </r>
  <r>
    <x v="5"/>
    <x v="2"/>
    <n v="47"/>
    <n v="47"/>
    <x v="43"/>
  </r>
  <r>
    <x v="5"/>
    <x v="2"/>
    <n v="63"/>
    <n v="63"/>
    <x v="106"/>
  </r>
  <r>
    <x v="5"/>
    <x v="2"/>
    <n v="110"/>
    <n v="55"/>
    <x v="146"/>
  </r>
  <r>
    <x v="5"/>
    <x v="2"/>
    <n v="56"/>
    <n v="56"/>
    <x v="206"/>
  </r>
  <r>
    <x v="0"/>
    <x v="3"/>
    <n v="523"/>
    <n v="523"/>
    <x v="207"/>
  </r>
  <r>
    <x v="0"/>
    <x v="3"/>
    <n v="542"/>
    <n v="542"/>
    <x v="1"/>
  </r>
  <r>
    <x v="0"/>
    <x v="3"/>
    <n v="443"/>
    <n v="443"/>
    <x v="65"/>
  </r>
  <r>
    <x v="0"/>
    <x v="3"/>
    <n v="1181"/>
    <n v="590.5"/>
    <x v="178"/>
  </r>
  <r>
    <x v="0"/>
    <x v="3"/>
    <n v="587"/>
    <n v="587"/>
    <x v="179"/>
  </r>
  <r>
    <x v="0"/>
    <x v="3"/>
    <n v="564"/>
    <n v="564"/>
    <x v="2"/>
  </r>
  <r>
    <x v="0"/>
    <x v="3"/>
    <n v="492"/>
    <n v="492"/>
    <x v="208"/>
  </r>
  <r>
    <x v="0"/>
    <x v="3"/>
    <n v="365"/>
    <n v="365"/>
    <x v="209"/>
  </r>
  <r>
    <x v="0"/>
    <x v="3"/>
    <n v="545"/>
    <n v="545"/>
    <x v="81"/>
  </r>
  <r>
    <x v="0"/>
    <x v="3"/>
    <n v="456"/>
    <n v="456"/>
    <x v="210"/>
  </r>
  <r>
    <x v="0"/>
    <x v="3"/>
    <n v="1057"/>
    <n v="528.5"/>
    <x v="211"/>
  </r>
  <r>
    <x v="0"/>
    <x v="3"/>
    <n v="565"/>
    <n v="565"/>
    <x v="163"/>
  </r>
  <r>
    <x v="0"/>
    <x v="3"/>
    <n v="624"/>
    <n v="624"/>
    <x v="8"/>
  </r>
  <r>
    <x v="0"/>
    <x v="3"/>
    <n v="579"/>
    <n v="579"/>
    <x v="85"/>
  </r>
  <r>
    <x v="0"/>
    <x v="3"/>
    <n v="573"/>
    <n v="573"/>
    <x v="212"/>
  </r>
  <r>
    <x v="0"/>
    <x v="3"/>
    <n v="638"/>
    <n v="638"/>
    <x v="89"/>
  </r>
  <r>
    <x v="0"/>
    <x v="3"/>
    <n v="1137"/>
    <n v="568.5"/>
    <x v="213"/>
  </r>
  <r>
    <x v="0"/>
    <x v="3"/>
    <n v="595"/>
    <n v="595"/>
    <x v="158"/>
  </r>
  <r>
    <x v="0"/>
    <x v="3"/>
    <n v="642"/>
    <n v="642"/>
    <x v="125"/>
  </r>
  <r>
    <x v="0"/>
    <x v="3"/>
    <n v="507"/>
    <n v="507"/>
    <x v="214"/>
  </r>
  <r>
    <x v="0"/>
    <x v="3"/>
    <n v="554"/>
    <n v="554"/>
    <x v="215"/>
  </r>
  <r>
    <x v="0"/>
    <x v="3"/>
    <n v="550"/>
    <n v="550"/>
    <x v="159"/>
  </r>
  <r>
    <x v="0"/>
    <x v="3"/>
    <n v="571"/>
    <n v="571"/>
    <x v="172"/>
  </r>
  <r>
    <x v="0"/>
    <x v="3"/>
    <n v="583"/>
    <n v="583"/>
    <x v="190"/>
  </r>
  <r>
    <x v="0"/>
    <x v="3"/>
    <n v="491"/>
    <n v="491"/>
    <x v="216"/>
  </r>
  <r>
    <x v="0"/>
    <x v="3"/>
    <n v="496"/>
    <n v="496"/>
    <x v="217"/>
  </r>
  <r>
    <x v="0"/>
    <x v="3"/>
    <n v="572"/>
    <n v="572"/>
    <x v="111"/>
  </r>
  <r>
    <x v="0"/>
    <x v="3"/>
    <n v="651"/>
    <n v="651"/>
    <x v="18"/>
  </r>
  <r>
    <x v="0"/>
    <x v="3"/>
    <n v="578"/>
    <n v="578"/>
    <x v="218"/>
  </r>
  <r>
    <x v="0"/>
    <x v="3"/>
    <n v="524"/>
    <n v="524"/>
    <x v="127"/>
  </r>
  <r>
    <x v="0"/>
    <x v="3"/>
    <n v="575"/>
    <n v="575"/>
    <x v="219"/>
  </r>
  <r>
    <x v="0"/>
    <x v="3"/>
    <n v="551"/>
    <n v="551"/>
    <x v="141"/>
  </r>
  <r>
    <x v="0"/>
    <x v="3"/>
    <n v="555"/>
    <n v="555"/>
    <x v="97"/>
  </r>
  <r>
    <x v="0"/>
    <x v="3"/>
    <n v="534"/>
    <n v="534"/>
    <x v="220"/>
  </r>
  <r>
    <x v="0"/>
    <x v="3"/>
    <n v="552"/>
    <n v="552"/>
    <x v="77"/>
  </r>
  <r>
    <x v="0"/>
    <x v="3"/>
    <n v="535"/>
    <n v="535"/>
    <x v="221"/>
  </r>
  <r>
    <x v="0"/>
    <x v="3"/>
    <n v="499"/>
    <n v="499"/>
    <x v="31"/>
  </r>
  <r>
    <x v="0"/>
    <x v="3"/>
    <n v="622"/>
    <n v="622"/>
    <x v="201"/>
  </r>
  <r>
    <x v="0"/>
    <x v="3"/>
    <n v="430"/>
    <n v="430"/>
    <x v="103"/>
  </r>
  <r>
    <x v="0"/>
    <x v="3"/>
    <n v="651"/>
    <n v="651"/>
    <x v="222"/>
  </r>
  <r>
    <x v="0"/>
    <x v="3"/>
    <n v="570"/>
    <n v="570"/>
    <x v="223"/>
  </r>
  <r>
    <x v="0"/>
    <x v="3"/>
    <n v="1086"/>
    <n v="543"/>
    <x v="38"/>
  </r>
  <r>
    <x v="0"/>
    <x v="3"/>
    <n v="563"/>
    <n v="563"/>
    <x v="62"/>
  </r>
  <r>
    <x v="0"/>
    <x v="3"/>
    <n v="430"/>
    <n v="430"/>
    <x v="224"/>
  </r>
  <r>
    <x v="0"/>
    <x v="3"/>
    <n v="456"/>
    <n v="456"/>
    <x v="41"/>
  </r>
  <r>
    <x v="0"/>
    <x v="3"/>
    <n v="532"/>
    <n v="532"/>
    <x v="153"/>
  </r>
  <r>
    <x v="0"/>
    <x v="3"/>
    <n v="544"/>
    <n v="544"/>
    <x v="154"/>
  </r>
  <r>
    <x v="0"/>
    <x v="3"/>
    <n v="496"/>
    <n v="496"/>
    <x v="225"/>
  </r>
  <r>
    <x v="0"/>
    <x v="3"/>
    <n v="535"/>
    <n v="535"/>
    <x v="43"/>
  </r>
  <r>
    <x v="0"/>
    <x v="3"/>
    <n v="1045"/>
    <n v="522.5"/>
    <x v="44"/>
  </r>
  <r>
    <x v="0"/>
    <x v="3"/>
    <n v="494"/>
    <n v="494"/>
    <x v="226"/>
  </r>
  <r>
    <x v="1"/>
    <x v="3"/>
    <n v="880"/>
    <n v="880"/>
    <x v="208"/>
  </r>
  <r>
    <x v="1"/>
    <x v="3"/>
    <n v="1176"/>
    <n v="1176"/>
    <x v="227"/>
  </r>
  <r>
    <x v="1"/>
    <x v="3"/>
    <n v="1086"/>
    <n v="1086"/>
    <x v="228"/>
  </r>
  <r>
    <x v="1"/>
    <x v="3"/>
    <n v="1208"/>
    <n v="1208"/>
    <x v="87"/>
  </r>
  <r>
    <x v="1"/>
    <x v="3"/>
    <n v="1273"/>
    <n v="1273"/>
    <x v="187"/>
  </r>
  <r>
    <x v="1"/>
    <x v="3"/>
    <n v="1118"/>
    <n v="1118"/>
    <x v="215"/>
  </r>
  <r>
    <x v="1"/>
    <x v="3"/>
    <n v="1151"/>
    <n v="1151"/>
    <x v="192"/>
  </r>
  <r>
    <x v="1"/>
    <x v="3"/>
    <n v="959"/>
    <n v="959"/>
    <x v="160"/>
  </r>
  <r>
    <x v="1"/>
    <x v="3"/>
    <n v="1211"/>
    <n v="1211"/>
    <x v="142"/>
  </r>
  <r>
    <x v="1"/>
    <x v="3"/>
    <n v="1027"/>
    <n v="1027"/>
    <x v="76"/>
  </r>
  <r>
    <x v="1"/>
    <x v="3"/>
    <n v="1193"/>
    <n v="1193"/>
    <x v="99"/>
  </r>
  <r>
    <x v="1"/>
    <x v="3"/>
    <n v="1139"/>
    <n v="1139"/>
    <x v="229"/>
  </r>
  <r>
    <x v="1"/>
    <x v="3"/>
    <n v="960"/>
    <n v="960"/>
    <x v="230"/>
  </r>
  <r>
    <x v="2"/>
    <x v="3"/>
    <n v="5848"/>
    <n v="5848"/>
    <x v="231"/>
  </r>
  <r>
    <x v="2"/>
    <x v="3"/>
    <n v="6079"/>
    <n v="6079"/>
    <x v="185"/>
  </r>
  <r>
    <x v="2"/>
    <x v="3"/>
    <n v="5930"/>
    <n v="5930"/>
    <x v="125"/>
  </r>
  <r>
    <x v="2"/>
    <x v="3"/>
    <n v="4466"/>
    <n v="4466"/>
    <x v="190"/>
  </r>
  <r>
    <x v="2"/>
    <x v="3"/>
    <n v="5971"/>
    <n v="5971"/>
    <x v="216"/>
  </r>
  <r>
    <x v="2"/>
    <x v="3"/>
    <n v="4673"/>
    <n v="4673"/>
    <x v="232"/>
  </r>
  <r>
    <x v="2"/>
    <x v="3"/>
    <n v="5631"/>
    <n v="5631"/>
    <x v="127"/>
  </r>
  <r>
    <x v="2"/>
    <x v="3"/>
    <n v="6206"/>
    <n v="6206"/>
    <x v="56"/>
  </r>
  <r>
    <x v="2"/>
    <x v="3"/>
    <n v="12081"/>
    <n v="6040.5"/>
    <x v="233"/>
  </r>
  <r>
    <x v="2"/>
    <x v="3"/>
    <n v="5368"/>
    <n v="5368"/>
    <x v="234"/>
  </r>
  <r>
    <x v="2"/>
    <x v="3"/>
    <n v="5532"/>
    <n v="5532"/>
    <x v="114"/>
  </r>
  <r>
    <x v="2"/>
    <x v="3"/>
    <n v="5185"/>
    <n v="5185"/>
    <x v="33"/>
  </r>
  <r>
    <x v="2"/>
    <x v="3"/>
    <n v="5129"/>
    <n v="5129"/>
    <x v="148"/>
  </r>
  <r>
    <x v="2"/>
    <x v="3"/>
    <n v="5196"/>
    <n v="5196"/>
    <x v="35"/>
  </r>
  <r>
    <x v="2"/>
    <x v="3"/>
    <n v="5624"/>
    <n v="5624"/>
    <x v="107"/>
  </r>
  <r>
    <x v="3"/>
    <x v="3"/>
    <n v="4899"/>
    <n v="4899"/>
    <x v="176"/>
  </r>
  <r>
    <x v="3"/>
    <x v="3"/>
    <n v="4906"/>
    <n v="4906"/>
    <x v="138"/>
  </r>
  <r>
    <x v="3"/>
    <x v="3"/>
    <n v="4445"/>
    <n v="4445"/>
    <x v="45"/>
  </r>
  <r>
    <x v="3"/>
    <x v="3"/>
    <n v="4907"/>
    <n v="4907"/>
    <x v="64"/>
  </r>
  <r>
    <x v="3"/>
    <x v="3"/>
    <n v="4554"/>
    <n v="4554"/>
    <x v="1"/>
  </r>
  <r>
    <x v="3"/>
    <x v="3"/>
    <n v="3742"/>
    <n v="3742"/>
    <x v="66"/>
  </r>
  <r>
    <x v="3"/>
    <x v="3"/>
    <n v="4211"/>
    <n v="4211"/>
    <x v="179"/>
  </r>
  <r>
    <x v="3"/>
    <x v="3"/>
    <n v="4510"/>
    <n v="4510"/>
    <x v="149"/>
  </r>
  <r>
    <x v="3"/>
    <x v="3"/>
    <n v="4408"/>
    <n v="4408"/>
    <x v="47"/>
  </r>
  <r>
    <x v="3"/>
    <x v="3"/>
    <n v="5040"/>
    <n v="5040"/>
    <x v="69"/>
  </r>
  <r>
    <x v="3"/>
    <x v="3"/>
    <n v="4735"/>
    <n v="4735"/>
    <x v="6"/>
  </r>
  <r>
    <x v="3"/>
    <x v="3"/>
    <n v="4869"/>
    <n v="4869"/>
    <x v="156"/>
  </r>
  <r>
    <x v="3"/>
    <x v="3"/>
    <n v="4406"/>
    <n v="4406"/>
    <x v="169"/>
  </r>
  <r>
    <x v="3"/>
    <x v="3"/>
    <n v="4364"/>
    <n v="4364"/>
    <x v="86"/>
  </r>
  <r>
    <x v="3"/>
    <x v="3"/>
    <n v="4644"/>
    <n v="4644"/>
    <x v="51"/>
  </r>
  <r>
    <x v="3"/>
    <x v="3"/>
    <n v="4653"/>
    <n v="4653"/>
    <x v="215"/>
  </r>
  <r>
    <x v="3"/>
    <x v="3"/>
    <n v="4264"/>
    <n v="4264"/>
    <x v="53"/>
  </r>
  <r>
    <x v="3"/>
    <x v="3"/>
    <n v="4856"/>
    <n v="4856"/>
    <x v="16"/>
  </r>
  <r>
    <x v="3"/>
    <x v="3"/>
    <n v="5040"/>
    <n v="5040"/>
    <x v="118"/>
  </r>
  <r>
    <x v="3"/>
    <x v="3"/>
    <n v="9546"/>
    <n v="4773"/>
    <x v="141"/>
  </r>
  <r>
    <x v="3"/>
    <x v="3"/>
    <n v="5049"/>
    <n v="5049"/>
    <x v="235"/>
  </r>
  <r>
    <x v="3"/>
    <x v="3"/>
    <n v="3754"/>
    <n v="3754"/>
    <x v="19"/>
  </r>
  <r>
    <x v="3"/>
    <x v="3"/>
    <n v="5099"/>
    <n v="5099"/>
    <x v="96"/>
  </r>
  <r>
    <x v="3"/>
    <x v="3"/>
    <n v="5154"/>
    <n v="5154"/>
    <x v="142"/>
  </r>
  <r>
    <x v="3"/>
    <x v="3"/>
    <n v="4573"/>
    <n v="4573"/>
    <x v="21"/>
  </r>
  <r>
    <x v="3"/>
    <x v="3"/>
    <n v="4477"/>
    <n v="4477"/>
    <x v="236"/>
  </r>
  <r>
    <x v="3"/>
    <x v="3"/>
    <n v="10418"/>
    <n v="5209"/>
    <x v="22"/>
  </r>
  <r>
    <x v="3"/>
    <x v="3"/>
    <n v="5054"/>
    <n v="5054"/>
    <x v="197"/>
  </r>
  <r>
    <x v="3"/>
    <x v="3"/>
    <n v="5074"/>
    <n v="5074"/>
    <x v="25"/>
  </r>
  <r>
    <x v="3"/>
    <x v="3"/>
    <n v="4552"/>
    <n v="4552"/>
    <x v="28"/>
  </r>
  <r>
    <x v="3"/>
    <x v="3"/>
    <n v="4580"/>
    <n v="4580"/>
    <x v="237"/>
  </r>
  <r>
    <x v="3"/>
    <x v="3"/>
    <n v="5190"/>
    <n v="5190"/>
    <x v="238"/>
  </r>
  <r>
    <x v="3"/>
    <x v="3"/>
    <n v="5348"/>
    <n v="5348"/>
    <x v="32"/>
  </r>
  <r>
    <x v="3"/>
    <x v="3"/>
    <n v="4540"/>
    <n v="4540"/>
    <x v="239"/>
  </r>
  <r>
    <x v="3"/>
    <x v="3"/>
    <n v="5058"/>
    <n v="5058"/>
    <x v="105"/>
  </r>
  <r>
    <x v="3"/>
    <x v="3"/>
    <n v="5115"/>
    <n v="5115"/>
    <x v="145"/>
  </r>
  <r>
    <x v="3"/>
    <x v="3"/>
    <n v="4415"/>
    <n v="4415"/>
    <x v="42"/>
  </r>
  <r>
    <x v="3"/>
    <x v="3"/>
    <n v="4577"/>
    <n v="4577"/>
    <x v="130"/>
  </r>
  <r>
    <x v="4"/>
    <x v="3"/>
    <n v="3676"/>
    <n v="3676"/>
    <x v="240"/>
  </r>
  <r>
    <x v="4"/>
    <x v="3"/>
    <n v="6773"/>
    <n v="3386.5"/>
    <x v="80"/>
  </r>
  <r>
    <x v="4"/>
    <x v="3"/>
    <n v="3672"/>
    <n v="3672"/>
    <x v="241"/>
  </r>
  <r>
    <x v="4"/>
    <x v="3"/>
    <n v="3671"/>
    <n v="3671"/>
    <x v="2"/>
  </r>
  <r>
    <x v="4"/>
    <x v="3"/>
    <n v="3316"/>
    <n v="3316"/>
    <x v="3"/>
  </r>
  <r>
    <x v="4"/>
    <x v="3"/>
    <n v="3367"/>
    <n v="3367"/>
    <x v="82"/>
  </r>
  <r>
    <x v="4"/>
    <x v="3"/>
    <n v="3661"/>
    <n v="3661"/>
    <x v="84"/>
  </r>
  <r>
    <x v="4"/>
    <x v="3"/>
    <n v="6460"/>
    <n v="3230"/>
    <x v="211"/>
  </r>
  <r>
    <x v="4"/>
    <x v="3"/>
    <n v="3418"/>
    <n v="3418"/>
    <x v="71"/>
  </r>
  <r>
    <x v="4"/>
    <x v="3"/>
    <n v="6345"/>
    <n v="3172.5"/>
    <x v="52"/>
  </r>
  <r>
    <x v="4"/>
    <x v="3"/>
    <n v="3559"/>
    <n v="3559"/>
    <x v="13"/>
  </r>
  <r>
    <x v="4"/>
    <x v="3"/>
    <n v="3205"/>
    <n v="3205"/>
    <x v="110"/>
  </r>
  <r>
    <x v="4"/>
    <x v="3"/>
    <n v="2753"/>
    <n v="2753"/>
    <x v="91"/>
  </r>
  <r>
    <x v="4"/>
    <x v="3"/>
    <n v="3815"/>
    <n v="3815"/>
    <x v="171"/>
  </r>
  <r>
    <x v="4"/>
    <x v="3"/>
    <n v="3615"/>
    <n v="3615"/>
    <x v="242"/>
  </r>
  <r>
    <x v="4"/>
    <x v="3"/>
    <n v="3562"/>
    <n v="3562"/>
    <x v="243"/>
  </r>
  <r>
    <x v="4"/>
    <x v="3"/>
    <n v="3405"/>
    <n v="3405"/>
    <x v="93"/>
  </r>
  <r>
    <x v="4"/>
    <x v="3"/>
    <n v="3718"/>
    <n v="3718"/>
    <x v="244"/>
  </r>
  <r>
    <x v="4"/>
    <x v="3"/>
    <n v="3687"/>
    <n v="3687"/>
    <x v="118"/>
  </r>
  <r>
    <x v="4"/>
    <x v="3"/>
    <n v="3276"/>
    <n v="3276"/>
    <x v="120"/>
  </r>
  <r>
    <x v="4"/>
    <x v="3"/>
    <n v="3337"/>
    <n v="3337"/>
    <x v="142"/>
  </r>
  <r>
    <x v="4"/>
    <x v="3"/>
    <n v="3104"/>
    <n v="3104"/>
    <x v="245"/>
  </r>
  <r>
    <x v="4"/>
    <x v="3"/>
    <n v="3241"/>
    <n v="3241"/>
    <x v="246"/>
  </r>
  <r>
    <x v="4"/>
    <x v="3"/>
    <n v="4251"/>
    <n v="4251"/>
    <x v="236"/>
  </r>
  <r>
    <x v="4"/>
    <x v="3"/>
    <n v="3295"/>
    <n v="3295"/>
    <x v="197"/>
  </r>
  <r>
    <x v="4"/>
    <x v="3"/>
    <n v="2851"/>
    <n v="2851"/>
    <x v="247"/>
  </r>
  <r>
    <x v="4"/>
    <x v="3"/>
    <n v="3195"/>
    <n v="3195"/>
    <x v="248"/>
  </r>
  <r>
    <x v="4"/>
    <x v="3"/>
    <n v="3794"/>
    <n v="3794"/>
    <x v="144"/>
  </r>
  <r>
    <x v="4"/>
    <x v="3"/>
    <n v="3435"/>
    <n v="3435"/>
    <x v="57"/>
  </r>
  <r>
    <x v="4"/>
    <x v="3"/>
    <n v="3023"/>
    <n v="3023"/>
    <x v="229"/>
  </r>
  <r>
    <x v="4"/>
    <x v="3"/>
    <n v="3363"/>
    <n v="3363"/>
    <x v="101"/>
  </r>
  <r>
    <x v="4"/>
    <x v="3"/>
    <n v="3966"/>
    <n v="3966"/>
    <x v="201"/>
  </r>
  <r>
    <x v="4"/>
    <x v="3"/>
    <n v="3464"/>
    <n v="3464"/>
    <x v="203"/>
  </r>
  <r>
    <x v="4"/>
    <x v="3"/>
    <n v="7709"/>
    <n v="3854.5"/>
    <x v="204"/>
  </r>
  <r>
    <x v="4"/>
    <x v="3"/>
    <n v="3597"/>
    <n v="3597"/>
    <x v="60"/>
  </r>
  <r>
    <x v="4"/>
    <x v="3"/>
    <n v="2689"/>
    <n v="2689"/>
    <x v="148"/>
  </r>
  <r>
    <x v="4"/>
    <x v="3"/>
    <n v="2590"/>
    <n v="2590"/>
    <x v="61"/>
  </r>
  <r>
    <x v="4"/>
    <x v="3"/>
    <n v="4110"/>
    <n v="4110"/>
    <x v="122"/>
  </r>
  <r>
    <x v="4"/>
    <x v="3"/>
    <n v="2941"/>
    <n v="2941"/>
    <x v="145"/>
  </r>
  <r>
    <x v="4"/>
    <x v="3"/>
    <n v="3078"/>
    <n v="3078"/>
    <x v="154"/>
  </r>
  <r>
    <x v="4"/>
    <x v="3"/>
    <n v="2833"/>
    <n v="2833"/>
    <x v="106"/>
  </r>
  <r>
    <x v="5"/>
    <x v="3"/>
    <n v="57"/>
    <n v="57"/>
    <x v="0"/>
  </r>
  <r>
    <x v="5"/>
    <x v="3"/>
    <n v="46"/>
    <n v="46"/>
    <x v="176"/>
  </r>
  <r>
    <x v="5"/>
    <x v="3"/>
    <n v="61"/>
    <n v="61"/>
    <x v="63"/>
  </r>
  <r>
    <x v="5"/>
    <x v="3"/>
    <n v="110"/>
    <n v="55"/>
    <x v="249"/>
  </r>
  <r>
    <x v="5"/>
    <x v="3"/>
    <n v="54"/>
    <n v="54"/>
    <x v="150"/>
  </r>
  <r>
    <x v="5"/>
    <x v="3"/>
    <n v="60"/>
    <n v="60"/>
    <x v="2"/>
  </r>
  <r>
    <x v="5"/>
    <x v="3"/>
    <n v="94"/>
    <n v="47"/>
    <x v="48"/>
  </r>
  <r>
    <x v="5"/>
    <x v="3"/>
    <n v="59"/>
    <n v="59"/>
    <x v="69"/>
  </r>
  <r>
    <x v="5"/>
    <x v="3"/>
    <n v="50"/>
    <n v="50"/>
    <x v="5"/>
  </r>
  <r>
    <x v="5"/>
    <x v="3"/>
    <n v="56"/>
    <n v="56"/>
    <x v="211"/>
  </r>
  <r>
    <x v="5"/>
    <x v="3"/>
    <n v="56"/>
    <n v="56"/>
    <x v="73"/>
  </r>
  <r>
    <x v="5"/>
    <x v="3"/>
    <n v="64"/>
    <n v="64"/>
    <x v="250"/>
  </r>
  <r>
    <x v="5"/>
    <x v="3"/>
    <n v="56"/>
    <n v="56"/>
    <x v="124"/>
  </r>
  <r>
    <x v="5"/>
    <x v="3"/>
    <n v="55"/>
    <n v="55"/>
    <x v="88"/>
  </r>
  <r>
    <x v="5"/>
    <x v="3"/>
    <n v="60"/>
    <n v="60"/>
    <x v="12"/>
  </r>
  <r>
    <x v="5"/>
    <x v="3"/>
    <n v="52"/>
    <n v="52"/>
    <x v="90"/>
  </r>
  <r>
    <x v="5"/>
    <x v="3"/>
    <n v="64"/>
    <n v="64"/>
    <x v="187"/>
  </r>
  <r>
    <x v="5"/>
    <x v="3"/>
    <n v="54"/>
    <n v="54"/>
    <x v="164"/>
  </r>
  <r>
    <x v="5"/>
    <x v="3"/>
    <n v="107"/>
    <n v="53.5"/>
    <x v="159"/>
  </r>
  <r>
    <x v="5"/>
    <x v="3"/>
    <n v="60"/>
    <n v="60"/>
    <x v="15"/>
  </r>
  <r>
    <x v="5"/>
    <x v="3"/>
    <n v="51"/>
    <n v="51"/>
    <x v="251"/>
  </r>
  <r>
    <x v="5"/>
    <x v="3"/>
    <n v="54"/>
    <n v="54"/>
    <x v="74"/>
  </r>
  <r>
    <x v="5"/>
    <x v="3"/>
    <n v="61"/>
    <n v="61"/>
    <x v="252"/>
  </r>
  <r>
    <x v="5"/>
    <x v="3"/>
    <n v="56"/>
    <n v="56"/>
    <x v="219"/>
  </r>
  <r>
    <x v="5"/>
    <x v="3"/>
    <n v="59"/>
    <n v="59"/>
    <x v="194"/>
  </r>
  <r>
    <x v="5"/>
    <x v="3"/>
    <n v="50"/>
    <n v="50"/>
    <x v="143"/>
  </r>
  <r>
    <x v="5"/>
    <x v="3"/>
    <n v="55"/>
    <n v="55"/>
    <x v="97"/>
  </r>
  <r>
    <x v="5"/>
    <x v="3"/>
    <n v="48"/>
    <n v="48"/>
    <x v="24"/>
  </r>
  <r>
    <x v="5"/>
    <x v="3"/>
    <n v="112"/>
    <n v="56"/>
    <x v="76"/>
  </r>
  <r>
    <x v="5"/>
    <x v="3"/>
    <n v="47"/>
    <n v="47"/>
    <x v="220"/>
  </r>
  <r>
    <x v="5"/>
    <x v="3"/>
    <n v="56"/>
    <n v="56"/>
    <x v="29"/>
  </r>
  <r>
    <x v="5"/>
    <x v="3"/>
    <n v="68"/>
    <n v="68"/>
    <x v="221"/>
  </r>
  <r>
    <x v="5"/>
    <x v="3"/>
    <n v="55"/>
    <n v="55"/>
    <x v="253"/>
  </r>
  <r>
    <x v="5"/>
    <x v="3"/>
    <n v="48"/>
    <n v="48"/>
    <x v="31"/>
  </r>
  <r>
    <x v="5"/>
    <x v="3"/>
    <n v="58"/>
    <n v="58"/>
    <x v="223"/>
  </r>
  <r>
    <x v="5"/>
    <x v="3"/>
    <n v="59"/>
    <n v="59"/>
    <x v="35"/>
  </r>
  <r>
    <x v="5"/>
    <x v="3"/>
    <n v="51"/>
    <n v="51"/>
    <x v="36"/>
  </r>
  <r>
    <x v="5"/>
    <x v="3"/>
    <n v="57"/>
    <n v="57"/>
    <x v="40"/>
  </r>
  <r>
    <x v="5"/>
    <x v="3"/>
    <n v="59"/>
    <n v="59"/>
    <x v="132"/>
  </r>
  <r>
    <x v="5"/>
    <x v="3"/>
    <n v="54"/>
    <n v="54"/>
    <x v="122"/>
  </r>
  <r>
    <x v="5"/>
    <x v="3"/>
    <n v="50"/>
    <n v="50"/>
    <x v="42"/>
  </r>
  <r>
    <x v="5"/>
    <x v="3"/>
    <n v="54"/>
    <n v="54"/>
    <x v="225"/>
  </r>
  <r>
    <x v="5"/>
    <x v="3"/>
    <n v="52"/>
    <n v="52"/>
    <x v="107"/>
  </r>
  <r>
    <x v="5"/>
    <x v="3"/>
    <n v="112"/>
    <n v="56"/>
    <x v="108"/>
  </r>
  <r>
    <x v="5"/>
    <x v="3"/>
    <n v="109"/>
    <n v="54.5"/>
    <x v="162"/>
  </r>
  <r>
    <x v="0"/>
    <x v="4"/>
    <n v="589"/>
    <n v="589"/>
    <x v="254"/>
  </r>
  <r>
    <x v="0"/>
    <x v="4"/>
    <n v="528"/>
    <n v="528"/>
    <x v="87"/>
  </r>
  <r>
    <x v="0"/>
    <x v="4"/>
    <n v="526"/>
    <n v="526"/>
    <x v="171"/>
  </r>
  <r>
    <x v="0"/>
    <x v="4"/>
    <n v="462"/>
    <n v="462"/>
    <x v="189"/>
  </r>
  <r>
    <x v="0"/>
    <x v="4"/>
    <n v="466"/>
    <n v="466"/>
    <x v="17"/>
  </r>
  <r>
    <x v="0"/>
    <x v="4"/>
    <n v="590"/>
    <n v="590"/>
    <x v="255"/>
  </r>
  <r>
    <x v="0"/>
    <x v="4"/>
    <n v="555"/>
    <n v="555"/>
    <x v="256"/>
  </r>
  <r>
    <x v="0"/>
    <x v="4"/>
    <n v="552"/>
    <n v="552"/>
    <x v="22"/>
  </r>
  <r>
    <x v="0"/>
    <x v="4"/>
    <n v="546"/>
    <n v="546"/>
    <x v="247"/>
  </r>
  <r>
    <x v="0"/>
    <x v="4"/>
    <n v="534"/>
    <n v="534"/>
    <x v="257"/>
  </r>
  <r>
    <x v="0"/>
    <x v="4"/>
    <n v="1183"/>
    <n v="591.5"/>
    <x v="253"/>
  </r>
  <r>
    <x v="0"/>
    <x v="4"/>
    <n v="563"/>
    <n v="563"/>
    <x v="202"/>
  </r>
  <r>
    <x v="1"/>
    <x v="4"/>
    <n v="1199"/>
    <n v="1199"/>
    <x v="258"/>
  </r>
  <r>
    <x v="1"/>
    <x v="4"/>
    <n v="1083"/>
    <n v="1083"/>
    <x v="259"/>
  </r>
  <r>
    <x v="1"/>
    <x v="4"/>
    <n v="1084"/>
    <n v="1084"/>
    <x v="128"/>
  </r>
  <r>
    <x v="1"/>
    <x v="4"/>
    <n v="959"/>
    <n v="959"/>
    <x v="23"/>
  </r>
  <r>
    <x v="2"/>
    <x v="4"/>
    <n v="11896"/>
    <n v="5948"/>
    <x v="180"/>
  </r>
  <r>
    <x v="2"/>
    <x v="4"/>
    <n v="4878"/>
    <n v="4878"/>
    <x v="6"/>
  </r>
  <r>
    <x v="2"/>
    <x v="4"/>
    <n v="5338"/>
    <n v="5338"/>
    <x v="165"/>
  </r>
  <r>
    <x v="2"/>
    <x v="4"/>
    <n v="4494"/>
    <n v="4494"/>
    <x v="169"/>
  </r>
  <r>
    <x v="2"/>
    <x v="4"/>
    <n v="5046"/>
    <n v="5046"/>
    <x v="250"/>
  </r>
  <r>
    <x v="2"/>
    <x v="4"/>
    <n v="5558"/>
    <n v="5558"/>
    <x v="124"/>
  </r>
  <r>
    <x v="2"/>
    <x v="4"/>
    <n v="5017"/>
    <n v="5017"/>
    <x v="140"/>
  </r>
  <r>
    <x v="2"/>
    <x v="4"/>
    <n v="5056"/>
    <n v="5056"/>
    <x v="52"/>
  </r>
  <r>
    <x v="2"/>
    <x v="4"/>
    <n v="4813"/>
    <n v="4813"/>
    <x v="251"/>
  </r>
  <r>
    <x v="2"/>
    <x v="4"/>
    <n v="5145"/>
    <n v="5145"/>
    <x v="141"/>
  </r>
  <r>
    <x v="2"/>
    <x v="4"/>
    <n v="5775"/>
    <n v="5775"/>
    <x v="77"/>
  </r>
  <r>
    <x v="2"/>
    <x v="4"/>
    <n v="5653"/>
    <n v="5653"/>
    <x v="222"/>
  </r>
  <r>
    <x v="2"/>
    <x v="4"/>
    <n v="5211"/>
    <n v="5211"/>
    <x v="36"/>
  </r>
  <r>
    <x v="2"/>
    <x v="4"/>
    <n v="6000"/>
    <n v="6000"/>
    <x v="174"/>
  </r>
  <r>
    <x v="4"/>
    <x v="4"/>
    <n v="3046"/>
    <n v="3046"/>
    <x v="179"/>
  </r>
  <r>
    <x v="4"/>
    <x v="4"/>
    <n v="2955"/>
    <n v="2955"/>
    <x v="149"/>
  </r>
  <r>
    <x v="4"/>
    <x v="4"/>
    <n v="2871"/>
    <n v="2871"/>
    <x v="2"/>
  </r>
  <r>
    <x v="4"/>
    <x v="4"/>
    <n v="3251"/>
    <n v="3251"/>
    <x v="155"/>
  </r>
  <r>
    <x v="4"/>
    <x v="4"/>
    <n v="3522"/>
    <n v="3522"/>
    <x v="71"/>
  </r>
  <r>
    <x v="4"/>
    <x v="4"/>
    <n v="3641"/>
    <n v="3641"/>
    <x v="185"/>
  </r>
  <r>
    <x v="4"/>
    <x v="4"/>
    <n v="3428"/>
    <n v="3428"/>
    <x v="260"/>
  </r>
  <r>
    <x v="4"/>
    <x v="4"/>
    <n v="3642"/>
    <n v="3642"/>
    <x v="186"/>
  </r>
  <r>
    <x v="4"/>
    <x v="4"/>
    <n v="2807"/>
    <n v="2807"/>
    <x v="158"/>
  </r>
  <r>
    <x v="4"/>
    <x v="4"/>
    <n v="3662"/>
    <n v="3662"/>
    <x v="261"/>
  </r>
  <r>
    <x v="4"/>
    <x v="4"/>
    <n v="3378"/>
    <n v="3378"/>
    <x v="215"/>
  </r>
  <r>
    <x v="4"/>
    <x v="4"/>
    <n v="3465"/>
    <n v="3465"/>
    <x v="251"/>
  </r>
  <r>
    <x v="4"/>
    <x v="4"/>
    <n v="3548"/>
    <n v="3548"/>
    <x v="16"/>
  </r>
  <r>
    <x v="4"/>
    <x v="4"/>
    <n v="3167"/>
    <n v="3167"/>
    <x v="126"/>
  </r>
  <r>
    <x v="4"/>
    <x v="4"/>
    <n v="3285"/>
    <n v="3285"/>
    <x v="259"/>
  </r>
  <r>
    <x v="4"/>
    <x v="4"/>
    <n v="3046"/>
    <n v="3046"/>
    <x v="152"/>
  </r>
  <r>
    <x v="4"/>
    <x v="4"/>
    <n v="2949"/>
    <n v="2949"/>
    <x v="25"/>
  </r>
  <r>
    <x v="4"/>
    <x v="4"/>
    <n v="3038"/>
    <n v="3038"/>
    <x v="26"/>
  </r>
  <r>
    <x v="4"/>
    <x v="4"/>
    <n v="4011"/>
    <n v="4011"/>
    <x v="168"/>
  </r>
  <r>
    <x v="4"/>
    <x v="4"/>
    <n v="3254"/>
    <n v="3254"/>
    <x v="229"/>
  </r>
  <r>
    <x v="4"/>
    <x v="4"/>
    <n v="3860"/>
    <n v="3860"/>
    <x v="262"/>
  </r>
  <r>
    <x v="4"/>
    <x v="4"/>
    <n v="2749"/>
    <n v="2749"/>
    <x v="234"/>
  </r>
  <r>
    <x v="4"/>
    <x v="4"/>
    <n v="3306"/>
    <n v="3306"/>
    <x v="201"/>
  </r>
  <r>
    <x v="4"/>
    <x v="4"/>
    <n v="3165"/>
    <n v="3165"/>
    <x v="36"/>
  </r>
  <r>
    <x v="4"/>
    <x v="4"/>
    <n v="7120"/>
    <n v="3560"/>
    <x v="41"/>
  </r>
  <r>
    <x v="4"/>
    <x v="4"/>
    <n v="3735"/>
    <n v="3735"/>
    <x v="206"/>
  </r>
  <r>
    <x v="5"/>
    <x v="4"/>
    <n v="57"/>
    <n v="57"/>
    <x v="0"/>
  </r>
  <r>
    <x v="5"/>
    <x v="4"/>
    <n v="67"/>
    <n v="67"/>
    <x v="263"/>
  </r>
  <r>
    <x v="5"/>
    <x v="4"/>
    <n v="61"/>
    <n v="61"/>
    <x v="176"/>
  </r>
  <r>
    <x v="5"/>
    <x v="4"/>
    <n v="92"/>
    <n v="46"/>
    <x v="138"/>
  </r>
  <r>
    <x v="5"/>
    <x v="4"/>
    <n v="112"/>
    <n v="56"/>
    <x v="207"/>
  </r>
  <r>
    <x v="5"/>
    <x v="4"/>
    <n v="60"/>
    <n v="60"/>
    <x v="45"/>
  </r>
  <r>
    <x v="5"/>
    <x v="4"/>
    <n v="51"/>
    <n v="51"/>
    <x v="63"/>
  </r>
  <r>
    <x v="5"/>
    <x v="4"/>
    <n v="61"/>
    <n v="61"/>
    <x v="240"/>
  </r>
  <r>
    <x v="5"/>
    <x v="4"/>
    <n v="54"/>
    <n v="54"/>
    <x v="46"/>
  </r>
  <r>
    <x v="5"/>
    <x v="4"/>
    <n v="53"/>
    <n v="53"/>
    <x v="64"/>
  </r>
  <r>
    <x v="5"/>
    <x v="4"/>
    <n v="218"/>
    <n v="54.5"/>
    <x v="1"/>
  </r>
  <r>
    <x v="5"/>
    <x v="4"/>
    <n v="47"/>
    <n v="47"/>
    <x v="180"/>
  </r>
  <r>
    <x v="5"/>
    <x v="4"/>
    <n v="61"/>
    <n v="61"/>
    <x v="150"/>
  </r>
  <r>
    <x v="5"/>
    <x v="4"/>
    <n v="51"/>
    <n v="51"/>
    <x v="208"/>
  </r>
  <r>
    <x v="5"/>
    <x v="4"/>
    <n v="54"/>
    <n v="54"/>
    <x v="48"/>
  </r>
  <r>
    <x v="5"/>
    <x v="4"/>
    <n v="54"/>
    <n v="54"/>
    <x v="209"/>
  </r>
  <r>
    <x v="5"/>
    <x v="4"/>
    <n v="112"/>
    <n v="56"/>
    <x v="181"/>
  </r>
  <r>
    <x v="5"/>
    <x v="4"/>
    <n v="54"/>
    <n v="54"/>
    <x v="3"/>
  </r>
  <r>
    <x v="5"/>
    <x v="4"/>
    <n v="59"/>
    <n v="59"/>
    <x v="264"/>
  </r>
  <r>
    <x v="5"/>
    <x v="4"/>
    <n v="62"/>
    <n v="62"/>
    <x v="265"/>
  </r>
  <r>
    <x v="5"/>
    <x v="4"/>
    <n v="56"/>
    <n v="56"/>
    <x v="83"/>
  </r>
  <r>
    <x v="5"/>
    <x v="4"/>
    <n v="62"/>
    <n v="62"/>
    <x v="5"/>
  </r>
  <r>
    <x v="5"/>
    <x v="4"/>
    <n v="60"/>
    <n v="60"/>
    <x v="84"/>
  </r>
  <r>
    <x v="5"/>
    <x v="4"/>
    <n v="54"/>
    <n v="54"/>
    <x v="134"/>
  </r>
  <r>
    <x v="5"/>
    <x v="4"/>
    <n v="60"/>
    <n v="60"/>
    <x v="7"/>
  </r>
  <r>
    <x v="5"/>
    <x v="4"/>
    <n v="54"/>
    <n v="54"/>
    <x v="9"/>
  </r>
  <r>
    <x v="5"/>
    <x v="4"/>
    <n v="47"/>
    <n v="47"/>
    <x v="85"/>
  </r>
  <r>
    <x v="5"/>
    <x v="4"/>
    <n v="68"/>
    <n v="68"/>
    <x v="165"/>
  </r>
  <r>
    <x v="5"/>
    <x v="4"/>
    <n v="57"/>
    <n v="57"/>
    <x v="169"/>
  </r>
  <r>
    <x v="5"/>
    <x v="4"/>
    <n v="49"/>
    <n v="49"/>
    <x v="72"/>
  </r>
  <r>
    <x v="5"/>
    <x v="4"/>
    <n v="112"/>
    <n v="56"/>
    <x v="185"/>
  </r>
  <r>
    <x v="5"/>
    <x v="4"/>
    <n v="114"/>
    <n v="57"/>
    <x v="73"/>
  </r>
  <r>
    <x v="5"/>
    <x v="4"/>
    <n v="60"/>
    <n v="60"/>
    <x v="260"/>
  </r>
  <r>
    <x v="5"/>
    <x v="4"/>
    <n v="50"/>
    <n v="50"/>
    <x v="170"/>
  </r>
  <r>
    <x v="5"/>
    <x v="4"/>
    <n v="60"/>
    <n v="60"/>
    <x v="266"/>
  </r>
  <r>
    <x v="5"/>
    <x v="4"/>
    <n v="60"/>
    <n v="60"/>
    <x v="87"/>
  </r>
  <r>
    <x v="5"/>
    <x v="4"/>
    <n v="54"/>
    <n v="54"/>
    <x v="140"/>
  </r>
  <r>
    <x v="5"/>
    <x v="4"/>
    <n v="59"/>
    <n v="59"/>
    <x v="90"/>
  </r>
  <r>
    <x v="5"/>
    <x v="4"/>
    <n v="46"/>
    <n v="46"/>
    <x v="52"/>
  </r>
  <r>
    <x v="5"/>
    <x v="4"/>
    <n v="114"/>
    <n v="57"/>
    <x v="214"/>
  </r>
  <r>
    <x v="5"/>
    <x v="4"/>
    <n v="50"/>
    <n v="50"/>
    <x v="187"/>
  </r>
  <r>
    <x v="5"/>
    <x v="4"/>
    <n v="61"/>
    <n v="61"/>
    <x v="258"/>
  </r>
  <r>
    <x v="5"/>
    <x v="4"/>
    <n v="53"/>
    <n v="53"/>
    <x v="267"/>
  </r>
  <r>
    <x v="5"/>
    <x v="4"/>
    <n v="58"/>
    <n v="58"/>
    <x v="91"/>
  </r>
  <r>
    <x v="5"/>
    <x v="4"/>
    <n v="49"/>
    <n v="49"/>
    <x v="159"/>
  </r>
  <r>
    <x v="5"/>
    <x v="4"/>
    <n v="53"/>
    <n v="53"/>
    <x v="251"/>
  </r>
  <r>
    <x v="5"/>
    <x v="4"/>
    <n v="63"/>
    <n v="63"/>
    <x v="268"/>
  </r>
  <r>
    <x v="5"/>
    <x v="4"/>
    <n v="47"/>
    <n v="47"/>
    <x v="172"/>
  </r>
  <r>
    <x v="5"/>
    <x v="4"/>
    <n v="47"/>
    <n v="47"/>
    <x v="117"/>
  </r>
  <r>
    <x v="5"/>
    <x v="4"/>
    <n v="65"/>
    <n v="65"/>
    <x v="232"/>
  </r>
  <r>
    <x v="5"/>
    <x v="4"/>
    <n v="51"/>
    <n v="51"/>
    <x v="93"/>
  </r>
  <r>
    <x v="5"/>
    <x v="4"/>
    <n v="50"/>
    <n v="50"/>
    <x v="269"/>
  </r>
  <r>
    <x v="5"/>
    <x v="4"/>
    <n v="112"/>
    <n v="56"/>
    <x v="244"/>
  </r>
  <r>
    <x v="5"/>
    <x v="4"/>
    <n v="53"/>
    <n v="53"/>
    <x v="54"/>
  </r>
  <r>
    <x v="5"/>
    <x v="4"/>
    <n v="54"/>
    <n v="54"/>
    <x v="255"/>
  </r>
  <r>
    <x v="5"/>
    <x v="4"/>
    <n v="53"/>
    <n v="53"/>
    <x v="192"/>
  </r>
  <r>
    <x v="5"/>
    <x v="4"/>
    <n v="59"/>
    <n v="59"/>
    <x v="127"/>
  </r>
  <r>
    <x v="5"/>
    <x v="4"/>
    <n v="53"/>
    <n v="53"/>
    <x v="141"/>
  </r>
  <r>
    <x v="5"/>
    <x v="4"/>
    <n v="43"/>
    <n v="43"/>
    <x v="94"/>
  </r>
  <r>
    <x v="5"/>
    <x v="4"/>
    <n v="51"/>
    <n v="51"/>
    <x v="256"/>
  </r>
  <r>
    <x v="5"/>
    <x v="4"/>
    <n v="56"/>
    <n v="56"/>
    <x v="195"/>
  </r>
  <r>
    <x v="5"/>
    <x v="4"/>
    <n v="116"/>
    <n v="58"/>
    <x v="20"/>
  </r>
  <r>
    <x v="5"/>
    <x v="4"/>
    <n v="54"/>
    <n v="54"/>
    <x v="21"/>
  </r>
  <r>
    <x v="5"/>
    <x v="4"/>
    <n v="61"/>
    <n v="61"/>
    <x v="196"/>
  </r>
  <r>
    <x v="5"/>
    <x v="4"/>
    <n v="61"/>
    <n v="61"/>
    <x v="152"/>
  </r>
  <r>
    <x v="5"/>
    <x v="4"/>
    <n v="55"/>
    <n v="55"/>
    <x v="246"/>
  </r>
  <r>
    <x v="5"/>
    <x v="4"/>
    <n v="63"/>
    <n v="63"/>
    <x v="236"/>
  </r>
  <r>
    <x v="5"/>
    <x v="4"/>
    <n v="51"/>
    <n v="51"/>
    <x v="24"/>
  </r>
  <r>
    <x v="5"/>
    <x v="4"/>
    <n v="54"/>
    <n v="54"/>
    <x v="99"/>
  </r>
  <r>
    <x v="5"/>
    <x v="4"/>
    <n v="111"/>
    <n v="55.5"/>
    <x v="220"/>
  </r>
  <r>
    <x v="5"/>
    <x v="4"/>
    <n v="53"/>
    <n v="53"/>
    <x v="113"/>
  </r>
  <r>
    <x v="5"/>
    <x v="4"/>
    <n v="55"/>
    <n v="55"/>
    <x v="27"/>
  </r>
  <r>
    <x v="5"/>
    <x v="4"/>
    <n v="58"/>
    <n v="58"/>
    <x v="270"/>
  </r>
  <r>
    <x v="5"/>
    <x v="4"/>
    <n v="57"/>
    <n v="57"/>
    <x v="57"/>
  </r>
  <r>
    <x v="5"/>
    <x v="4"/>
    <n v="59"/>
    <n v="59"/>
    <x v="100"/>
  </r>
  <r>
    <x v="5"/>
    <x v="4"/>
    <n v="57"/>
    <n v="57"/>
    <x v="161"/>
  </r>
  <r>
    <x v="5"/>
    <x v="4"/>
    <n v="58"/>
    <n v="58"/>
    <x v="271"/>
  </r>
  <r>
    <x v="5"/>
    <x v="4"/>
    <n v="49"/>
    <n v="49"/>
    <x v="200"/>
  </r>
  <r>
    <x v="5"/>
    <x v="4"/>
    <n v="107"/>
    <n v="53.5"/>
    <x v="101"/>
  </r>
  <r>
    <x v="5"/>
    <x v="4"/>
    <n v="50"/>
    <n v="50"/>
    <x v="238"/>
  </r>
  <r>
    <x v="5"/>
    <x v="4"/>
    <n v="53"/>
    <n v="53"/>
    <x v="257"/>
  </r>
  <r>
    <x v="5"/>
    <x v="4"/>
    <n v="62"/>
    <n v="62"/>
    <x v="253"/>
  </r>
  <r>
    <x v="5"/>
    <x v="4"/>
    <n v="61"/>
    <n v="61"/>
    <x v="272"/>
  </r>
  <r>
    <x v="5"/>
    <x v="4"/>
    <n v="66"/>
    <n v="66"/>
    <x v="273"/>
  </r>
  <r>
    <x v="5"/>
    <x v="4"/>
    <n v="55"/>
    <n v="55"/>
    <x v="60"/>
  </r>
  <r>
    <x v="5"/>
    <x v="4"/>
    <n v="50"/>
    <n v="50"/>
    <x v="105"/>
  </r>
  <r>
    <x v="5"/>
    <x v="4"/>
    <n v="60"/>
    <n v="60"/>
    <x v="274"/>
  </r>
  <r>
    <x v="5"/>
    <x v="4"/>
    <n v="53"/>
    <n v="53"/>
    <x v="121"/>
  </r>
  <r>
    <x v="5"/>
    <x v="4"/>
    <n v="61"/>
    <n v="61"/>
    <x v="61"/>
  </r>
  <r>
    <x v="5"/>
    <x v="4"/>
    <n v="54"/>
    <n v="54"/>
    <x v="38"/>
  </r>
  <r>
    <x v="5"/>
    <x v="4"/>
    <n v="53"/>
    <n v="53"/>
    <x v="205"/>
  </r>
  <r>
    <x v="5"/>
    <x v="4"/>
    <n v="119"/>
    <n v="59.5"/>
    <x v="132"/>
  </r>
  <r>
    <x v="5"/>
    <x v="4"/>
    <n v="106"/>
    <n v="53"/>
    <x v="133"/>
  </r>
  <r>
    <x v="5"/>
    <x v="4"/>
    <n v="66"/>
    <n v="66"/>
    <x v="224"/>
  </r>
  <r>
    <x v="5"/>
    <x v="4"/>
    <n v="115"/>
    <n v="57.5"/>
    <x v="41"/>
  </r>
  <r>
    <x v="5"/>
    <x v="4"/>
    <n v="49"/>
    <n v="49"/>
    <x v="153"/>
  </r>
  <r>
    <x v="5"/>
    <x v="4"/>
    <n v="60"/>
    <n v="60"/>
    <x v="154"/>
  </r>
  <r>
    <x v="5"/>
    <x v="4"/>
    <n v="48"/>
    <n v="48"/>
    <x v="225"/>
  </r>
  <r>
    <x v="5"/>
    <x v="4"/>
    <n v="41"/>
    <n v="41"/>
    <x v="107"/>
  </r>
  <r>
    <x v="5"/>
    <x v="4"/>
    <n v="58"/>
    <n v="58"/>
    <x v="108"/>
  </r>
  <r>
    <x v="5"/>
    <x v="4"/>
    <n v="57"/>
    <n v="57"/>
    <x v="174"/>
  </r>
  <r>
    <x v="0"/>
    <x v="5"/>
    <n v="574"/>
    <n v="574"/>
    <x v="212"/>
  </r>
  <r>
    <x v="0"/>
    <x v="5"/>
    <n v="567"/>
    <n v="567"/>
    <x v="169"/>
  </r>
  <r>
    <x v="0"/>
    <x v="5"/>
    <n v="513"/>
    <n v="513"/>
    <x v="54"/>
  </r>
  <r>
    <x v="0"/>
    <x v="5"/>
    <n v="524"/>
    <n v="524"/>
    <x v="246"/>
  </r>
  <r>
    <x v="0"/>
    <x v="5"/>
    <n v="501"/>
    <n v="501"/>
    <x v="247"/>
  </r>
  <r>
    <x v="0"/>
    <x v="5"/>
    <n v="558"/>
    <n v="558"/>
    <x v="77"/>
  </r>
  <r>
    <x v="0"/>
    <x v="5"/>
    <n v="472"/>
    <n v="472"/>
    <x v="62"/>
  </r>
  <r>
    <x v="1"/>
    <x v="5"/>
    <n v="1036"/>
    <n v="1036"/>
    <x v="166"/>
  </r>
  <r>
    <x v="1"/>
    <x v="5"/>
    <n v="975"/>
    <n v="975"/>
    <x v="273"/>
  </r>
  <r>
    <x v="1"/>
    <x v="5"/>
    <n v="965"/>
    <n v="965"/>
    <x v="275"/>
  </r>
  <r>
    <x v="2"/>
    <x v="5"/>
    <n v="10823"/>
    <n v="5411.5"/>
    <x v="264"/>
  </r>
  <r>
    <x v="2"/>
    <x v="5"/>
    <n v="5805"/>
    <n v="5805"/>
    <x v="69"/>
  </r>
  <r>
    <x v="2"/>
    <x v="5"/>
    <n v="5582"/>
    <n v="5582"/>
    <x v="276"/>
  </r>
  <r>
    <x v="2"/>
    <x v="5"/>
    <n v="4983"/>
    <n v="4983"/>
    <x v="254"/>
  </r>
  <r>
    <x v="2"/>
    <x v="5"/>
    <n v="4821"/>
    <n v="4821"/>
    <x v="266"/>
  </r>
  <r>
    <x v="2"/>
    <x v="5"/>
    <n v="5986"/>
    <n v="5986"/>
    <x v="258"/>
  </r>
  <r>
    <x v="2"/>
    <x v="5"/>
    <n v="6229"/>
    <n v="6229"/>
    <x v="91"/>
  </r>
  <r>
    <x v="2"/>
    <x v="5"/>
    <n v="4930"/>
    <n v="4930"/>
    <x v="233"/>
  </r>
  <r>
    <x v="2"/>
    <x v="5"/>
    <n v="6228"/>
    <n v="6228"/>
    <x v="262"/>
  </r>
  <r>
    <x v="3"/>
    <x v="5"/>
    <n v="5260"/>
    <n v="5260"/>
    <x v="175"/>
  </r>
  <r>
    <x v="3"/>
    <x v="5"/>
    <n v="4465"/>
    <n v="4465"/>
    <x v="63"/>
  </r>
  <r>
    <x v="3"/>
    <x v="5"/>
    <n v="4829"/>
    <n v="4829"/>
    <x v="66"/>
  </r>
  <r>
    <x v="3"/>
    <x v="5"/>
    <n v="5217"/>
    <n v="5217"/>
    <x v="227"/>
  </r>
  <r>
    <x v="3"/>
    <x v="5"/>
    <n v="3731"/>
    <n v="3731"/>
    <x v="82"/>
  </r>
  <r>
    <x v="3"/>
    <x v="5"/>
    <n v="4867"/>
    <n v="4867"/>
    <x v="184"/>
  </r>
  <r>
    <x v="3"/>
    <x v="5"/>
    <n v="5106"/>
    <n v="5106"/>
    <x v="9"/>
  </r>
  <r>
    <x v="3"/>
    <x v="5"/>
    <n v="5763"/>
    <n v="5763"/>
    <x v="73"/>
  </r>
  <r>
    <x v="3"/>
    <x v="5"/>
    <n v="5546"/>
    <n v="5546"/>
    <x v="187"/>
  </r>
  <r>
    <x v="3"/>
    <x v="5"/>
    <n v="5392"/>
    <n v="5392"/>
    <x v="269"/>
  </r>
  <r>
    <x v="3"/>
    <x v="5"/>
    <n v="4686"/>
    <n v="4686"/>
    <x v="244"/>
  </r>
  <r>
    <x v="3"/>
    <x v="5"/>
    <n v="5182"/>
    <n v="5182"/>
    <x v="118"/>
  </r>
  <r>
    <x v="3"/>
    <x v="5"/>
    <n v="4787"/>
    <n v="4787"/>
    <x v="194"/>
  </r>
  <r>
    <x v="3"/>
    <x v="5"/>
    <n v="4906"/>
    <n v="4906"/>
    <x v="112"/>
  </r>
  <r>
    <x v="3"/>
    <x v="5"/>
    <n v="5688"/>
    <n v="5688"/>
    <x v="135"/>
  </r>
  <r>
    <x v="3"/>
    <x v="5"/>
    <n v="4759"/>
    <n v="4759"/>
    <x v="25"/>
  </r>
  <r>
    <x v="3"/>
    <x v="5"/>
    <n v="4575"/>
    <n v="4575"/>
    <x v="100"/>
  </r>
  <r>
    <x v="3"/>
    <x v="5"/>
    <n v="5042"/>
    <n v="5042"/>
    <x v="147"/>
  </r>
  <r>
    <x v="3"/>
    <x v="5"/>
    <n v="4205"/>
    <n v="4205"/>
    <x v="32"/>
  </r>
  <r>
    <x v="3"/>
    <x v="5"/>
    <n v="4620"/>
    <n v="4620"/>
    <x v="35"/>
  </r>
  <r>
    <x v="3"/>
    <x v="5"/>
    <n v="4881"/>
    <n v="4881"/>
    <x v="121"/>
  </r>
  <r>
    <x v="3"/>
    <x v="5"/>
    <n v="3974"/>
    <n v="3974"/>
    <x v="132"/>
  </r>
  <r>
    <x v="3"/>
    <x v="5"/>
    <n v="5574"/>
    <n v="5574"/>
    <x v="226"/>
  </r>
  <r>
    <x v="3"/>
    <x v="5"/>
    <n v="4566"/>
    <n v="4566"/>
    <x v="162"/>
  </r>
  <r>
    <x v="3"/>
    <x v="5"/>
    <n v="5153"/>
    <n v="5153"/>
    <x v="174"/>
  </r>
  <r>
    <x v="4"/>
    <x v="5"/>
    <n v="3340"/>
    <n v="3340"/>
    <x v="240"/>
  </r>
  <r>
    <x v="4"/>
    <x v="5"/>
    <n v="3850"/>
    <n v="3850"/>
    <x v="5"/>
  </r>
  <r>
    <x v="4"/>
    <x v="5"/>
    <n v="3395"/>
    <n v="3395"/>
    <x v="266"/>
  </r>
  <r>
    <x v="4"/>
    <x v="5"/>
    <n v="2918"/>
    <n v="2918"/>
    <x v="261"/>
  </r>
  <r>
    <x v="4"/>
    <x v="5"/>
    <n v="3443"/>
    <n v="3443"/>
    <x v="91"/>
  </r>
  <r>
    <x v="4"/>
    <x v="5"/>
    <n v="3306"/>
    <n v="3306"/>
    <x v="15"/>
  </r>
  <r>
    <x v="4"/>
    <x v="5"/>
    <n v="3569"/>
    <n v="3569"/>
    <x v="167"/>
  </r>
  <r>
    <x v="4"/>
    <x v="5"/>
    <n v="3568"/>
    <n v="3568"/>
    <x v="252"/>
  </r>
  <r>
    <x v="4"/>
    <x v="5"/>
    <n v="3019"/>
    <n v="3019"/>
    <x v="277"/>
  </r>
  <r>
    <x v="4"/>
    <x v="5"/>
    <n v="3453"/>
    <n v="3453"/>
    <x v="119"/>
  </r>
  <r>
    <x v="4"/>
    <x v="5"/>
    <n v="3913"/>
    <n v="3913"/>
    <x v="112"/>
  </r>
  <r>
    <x v="4"/>
    <x v="5"/>
    <n v="3002"/>
    <n v="3002"/>
    <x v="100"/>
  </r>
  <r>
    <x v="4"/>
    <x v="5"/>
    <n v="3426"/>
    <n v="3426"/>
    <x v="204"/>
  </r>
  <r>
    <x v="5"/>
    <x v="5"/>
    <n v="48"/>
    <n v="48"/>
    <x v="0"/>
  </r>
  <r>
    <x v="5"/>
    <x v="5"/>
    <n v="119"/>
    <n v="59.5"/>
    <x v="207"/>
  </r>
  <r>
    <x v="5"/>
    <x v="5"/>
    <n v="47"/>
    <n v="47"/>
    <x v="150"/>
  </r>
  <r>
    <x v="5"/>
    <x v="5"/>
    <n v="64"/>
    <n v="64"/>
    <x v="49"/>
  </r>
  <r>
    <x v="5"/>
    <x v="5"/>
    <n v="54"/>
    <n v="54"/>
    <x v="9"/>
  </r>
  <r>
    <x v="5"/>
    <x v="5"/>
    <n v="61"/>
    <n v="61"/>
    <x v="164"/>
  </r>
  <r>
    <x v="5"/>
    <x v="5"/>
    <n v="53"/>
    <n v="53"/>
    <x v="171"/>
  </r>
  <r>
    <x v="5"/>
    <x v="5"/>
    <n v="59"/>
    <n v="59"/>
    <x v="251"/>
  </r>
  <r>
    <x v="5"/>
    <x v="5"/>
    <n v="58"/>
    <n v="58"/>
    <x v="216"/>
  </r>
  <r>
    <x v="5"/>
    <x v="5"/>
    <n v="59"/>
    <n v="59"/>
    <x v="116"/>
  </r>
  <r>
    <x v="5"/>
    <x v="5"/>
    <n v="116"/>
    <n v="58"/>
    <x v="117"/>
  </r>
  <r>
    <x v="5"/>
    <x v="5"/>
    <n v="51"/>
    <n v="51"/>
    <x v="255"/>
  </r>
  <r>
    <x v="5"/>
    <x v="5"/>
    <n v="52"/>
    <n v="52"/>
    <x v="118"/>
  </r>
  <r>
    <x v="5"/>
    <x v="5"/>
    <n v="56"/>
    <n v="56"/>
    <x v="102"/>
  </r>
  <r>
    <x v="5"/>
    <x v="5"/>
    <n v="51"/>
    <n v="51"/>
    <x v="105"/>
  </r>
  <r>
    <x v="5"/>
    <x v="5"/>
    <n v="57"/>
    <n v="57"/>
    <x v="275"/>
  </r>
  <r>
    <x v="5"/>
    <x v="5"/>
    <n v="58"/>
    <n v="58"/>
    <x v="122"/>
  </r>
  <r>
    <x v="5"/>
    <x v="5"/>
    <n v="58"/>
    <n v="58"/>
    <x v="146"/>
  </r>
  <r>
    <x v="6"/>
    <x v="6"/>
    <n v="25288"/>
    <n v="25288"/>
    <x v="278"/>
  </r>
  <r>
    <x v="6"/>
    <x v="6"/>
    <n v="30288"/>
    <n v="30288"/>
    <x v="12"/>
  </r>
  <r>
    <x v="6"/>
    <x v="6"/>
    <n v="24899"/>
    <n v="24899"/>
    <x v="19"/>
  </r>
  <r>
    <x v="6"/>
    <x v="6"/>
    <n v="25791"/>
    <n v="25791"/>
    <x v="128"/>
  </r>
  <r>
    <x v="6"/>
    <x v="6"/>
    <n v="26186"/>
    <n v="26186"/>
    <x v="230"/>
  </r>
  <r>
    <x v="0"/>
    <x v="6"/>
    <n v="635"/>
    <n v="635"/>
    <x v="263"/>
  </r>
  <r>
    <x v="0"/>
    <x v="6"/>
    <n v="538"/>
    <n v="538"/>
    <x v="150"/>
  </r>
  <r>
    <x v="0"/>
    <x v="6"/>
    <n v="520"/>
    <n v="520"/>
    <x v="182"/>
  </r>
  <r>
    <x v="0"/>
    <x v="6"/>
    <n v="600"/>
    <n v="600"/>
    <x v="156"/>
  </r>
  <r>
    <x v="0"/>
    <x v="6"/>
    <n v="501"/>
    <n v="501"/>
    <x v="188"/>
  </r>
  <r>
    <x v="0"/>
    <x v="6"/>
    <n v="650"/>
    <n v="650"/>
    <x v="116"/>
  </r>
  <r>
    <x v="0"/>
    <x v="6"/>
    <n v="647"/>
    <n v="647"/>
    <x v="18"/>
  </r>
  <r>
    <x v="0"/>
    <x v="6"/>
    <n v="622"/>
    <n v="622"/>
    <x v="142"/>
  </r>
  <r>
    <x v="0"/>
    <x v="6"/>
    <n v="577"/>
    <n v="577"/>
    <x v="115"/>
  </r>
  <r>
    <x v="0"/>
    <x v="6"/>
    <n v="432"/>
    <n v="432"/>
    <x v="104"/>
  </r>
  <r>
    <x v="1"/>
    <x v="6"/>
    <n v="987"/>
    <n v="987"/>
    <x v="266"/>
  </r>
  <r>
    <x v="1"/>
    <x v="6"/>
    <n v="1032"/>
    <n v="1032"/>
    <x v="173"/>
  </r>
  <r>
    <x v="1"/>
    <x v="6"/>
    <n v="1210"/>
    <n v="1210"/>
    <x v="235"/>
  </r>
  <r>
    <x v="1"/>
    <x v="6"/>
    <n v="920"/>
    <n v="920"/>
    <x v="106"/>
  </r>
  <r>
    <x v="2"/>
    <x v="6"/>
    <n v="6391"/>
    <n v="6391"/>
    <x v="246"/>
  </r>
  <r>
    <x v="3"/>
    <x v="6"/>
    <n v="4855"/>
    <n v="4855"/>
    <x v="181"/>
  </r>
  <r>
    <x v="3"/>
    <x v="6"/>
    <n v="4933"/>
    <n v="4933"/>
    <x v="52"/>
  </r>
  <r>
    <x v="3"/>
    <x v="6"/>
    <n v="4760"/>
    <n v="4760"/>
    <x v="261"/>
  </r>
  <r>
    <x v="3"/>
    <x v="6"/>
    <n v="4936"/>
    <n v="4936"/>
    <x v="141"/>
  </r>
  <r>
    <x v="3"/>
    <x v="6"/>
    <n v="5561"/>
    <n v="5561"/>
    <x v="142"/>
  </r>
  <r>
    <x v="3"/>
    <x v="6"/>
    <n v="4614"/>
    <n v="4614"/>
    <x v="132"/>
  </r>
  <r>
    <x v="4"/>
    <x v="6"/>
    <n v="3284"/>
    <n v="3284"/>
    <x v="177"/>
  </r>
  <r>
    <x v="4"/>
    <x v="6"/>
    <n v="3959"/>
    <n v="3959"/>
    <x v="138"/>
  </r>
  <r>
    <x v="4"/>
    <x v="6"/>
    <n v="2982"/>
    <n v="2982"/>
    <x v="279"/>
  </r>
  <r>
    <x v="4"/>
    <x v="6"/>
    <n v="3145"/>
    <n v="3145"/>
    <x v="47"/>
  </r>
  <r>
    <x v="4"/>
    <x v="6"/>
    <n v="4080"/>
    <n v="4080"/>
    <x v="181"/>
  </r>
  <r>
    <x v="4"/>
    <x v="6"/>
    <n v="3242"/>
    <n v="3242"/>
    <x v="280"/>
  </r>
  <r>
    <x v="4"/>
    <x v="6"/>
    <n v="3484"/>
    <n v="3484"/>
    <x v="72"/>
  </r>
  <r>
    <x v="4"/>
    <x v="6"/>
    <n v="3855"/>
    <n v="3855"/>
    <x v="244"/>
  </r>
  <r>
    <x v="4"/>
    <x v="6"/>
    <n v="3752"/>
    <n v="3752"/>
    <x v="111"/>
  </r>
  <r>
    <x v="4"/>
    <x v="6"/>
    <n v="3314"/>
    <n v="3314"/>
    <x v="23"/>
  </r>
  <r>
    <x v="4"/>
    <x v="6"/>
    <n v="3418"/>
    <n v="3418"/>
    <x v="25"/>
  </r>
  <r>
    <x v="4"/>
    <x v="6"/>
    <n v="3435"/>
    <n v="3435"/>
    <x v="100"/>
  </r>
  <r>
    <x v="4"/>
    <x v="6"/>
    <n v="3275"/>
    <n v="3275"/>
    <x v="103"/>
  </r>
  <r>
    <x v="4"/>
    <x v="6"/>
    <n v="3509"/>
    <n v="3509"/>
    <x v="121"/>
  </r>
  <r>
    <x v="4"/>
    <x v="6"/>
    <n v="3278"/>
    <n v="3278"/>
    <x v="38"/>
  </r>
  <r>
    <x v="4"/>
    <x v="6"/>
    <n v="3379"/>
    <n v="3379"/>
    <x v="146"/>
  </r>
  <r>
    <x v="5"/>
    <x v="6"/>
    <n v="47"/>
    <n v="47"/>
    <x v="177"/>
  </r>
  <r>
    <x v="5"/>
    <x v="6"/>
    <n v="56"/>
    <n v="56"/>
    <x v="46"/>
  </r>
  <r>
    <x v="5"/>
    <x v="6"/>
    <n v="45"/>
    <n v="45"/>
    <x v="209"/>
  </r>
  <r>
    <x v="5"/>
    <x v="6"/>
    <n v="51"/>
    <n v="51"/>
    <x v="182"/>
  </r>
  <r>
    <x v="5"/>
    <x v="6"/>
    <n v="108"/>
    <n v="54"/>
    <x v="156"/>
  </r>
  <r>
    <x v="5"/>
    <x v="6"/>
    <n v="59"/>
    <n v="59"/>
    <x v="280"/>
  </r>
  <r>
    <x v="5"/>
    <x v="6"/>
    <n v="50"/>
    <n v="50"/>
    <x v="184"/>
  </r>
  <r>
    <x v="5"/>
    <x v="6"/>
    <n v="66"/>
    <n v="66"/>
    <x v="73"/>
  </r>
  <r>
    <x v="5"/>
    <x v="6"/>
    <n v="63"/>
    <n v="63"/>
    <x v="260"/>
  </r>
  <r>
    <x v="5"/>
    <x v="6"/>
    <n v="48"/>
    <n v="48"/>
    <x v="157"/>
  </r>
  <r>
    <x v="5"/>
    <x v="6"/>
    <n v="62"/>
    <n v="62"/>
    <x v="188"/>
  </r>
  <r>
    <x v="5"/>
    <x v="6"/>
    <n v="64"/>
    <n v="64"/>
    <x v="167"/>
  </r>
  <r>
    <x v="5"/>
    <x v="6"/>
    <n v="57"/>
    <n v="57"/>
    <x v="281"/>
  </r>
  <r>
    <x v="5"/>
    <x v="6"/>
    <n v="54"/>
    <n v="54"/>
    <x v="94"/>
  </r>
  <r>
    <x v="5"/>
    <x v="6"/>
    <n v="53"/>
    <n v="53"/>
    <x v="193"/>
  </r>
  <r>
    <x v="5"/>
    <x v="6"/>
    <n v="55"/>
    <n v="55"/>
    <x v="20"/>
  </r>
  <r>
    <x v="5"/>
    <x v="6"/>
    <n v="57"/>
    <n v="57"/>
    <x v="143"/>
  </r>
  <r>
    <x v="5"/>
    <x v="6"/>
    <n v="58"/>
    <n v="58"/>
    <x v="196"/>
  </r>
  <r>
    <x v="5"/>
    <x v="6"/>
    <n v="55"/>
    <n v="55"/>
    <x v="77"/>
  </r>
  <r>
    <x v="5"/>
    <x v="6"/>
    <n v="51"/>
    <n v="51"/>
    <x v="57"/>
  </r>
  <r>
    <x v="5"/>
    <x v="6"/>
    <n v="56"/>
    <n v="56"/>
    <x v="136"/>
  </r>
  <r>
    <x v="5"/>
    <x v="6"/>
    <n v="56"/>
    <n v="56"/>
    <x v="273"/>
  </r>
  <r>
    <x v="5"/>
    <x v="6"/>
    <n v="63"/>
    <n v="63"/>
    <x v="104"/>
  </r>
  <r>
    <x v="5"/>
    <x v="6"/>
    <n v="50"/>
    <n v="50"/>
    <x v="105"/>
  </r>
  <r>
    <x v="5"/>
    <x v="6"/>
    <n v="54"/>
    <n v="54"/>
    <x v="121"/>
  </r>
  <r>
    <x v="5"/>
    <x v="6"/>
    <n v="49"/>
    <n v="49"/>
    <x v="275"/>
  </r>
  <r>
    <x v="5"/>
    <x v="6"/>
    <n v="49"/>
    <n v="49"/>
    <x v="205"/>
  </r>
  <r>
    <x v="5"/>
    <x v="6"/>
    <n v="54"/>
    <n v="54"/>
    <x v="145"/>
  </r>
  <r>
    <x v="5"/>
    <x v="6"/>
    <n v="49"/>
    <n v="49"/>
    <x v="137"/>
  </r>
  <r>
    <x v="0"/>
    <x v="7"/>
    <n v="556"/>
    <n v="556"/>
    <x v="282"/>
  </r>
  <r>
    <x v="0"/>
    <x v="7"/>
    <n v="537"/>
    <n v="537"/>
    <x v="263"/>
  </r>
  <r>
    <x v="0"/>
    <x v="7"/>
    <n v="493"/>
    <n v="493"/>
    <x v="46"/>
  </r>
  <r>
    <x v="0"/>
    <x v="7"/>
    <n v="575"/>
    <n v="575"/>
    <x v="231"/>
  </r>
  <r>
    <x v="0"/>
    <x v="7"/>
    <n v="555"/>
    <n v="555"/>
    <x v="283"/>
  </r>
  <r>
    <x v="0"/>
    <x v="7"/>
    <n v="532"/>
    <n v="532"/>
    <x v="276"/>
  </r>
  <r>
    <x v="0"/>
    <x v="7"/>
    <n v="512"/>
    <n v="512"/>
    <x v="170"/>
  </r>
  <r>
    <x v="0"/>
    <x v="7"/>
    <n v="548"/>
    <n v="548"/>
    <x v="266"/>
  </r>
  <r>
    <x v="0"/>
    <x v="7"/>
    <n v="538"/>
    <n v="538"/>
    <x v="186"/>
  </r>
  <r>
    <x v="0"/>
    <x v="7"/>
    <n v="562"/>
    <n v="562"/>
    <x v="284"/>
  </r>
  <r>
    <x v="0"/>
    <x v="7"/>
    <n v="524"/>
    <n v="524"/>
    <x v="125"/>
  </r>
  <r>
    <x v="0"/>
    <x v="7"/>
    <n v="492"/>
    <n v="492"/>
    <x v="258"/>
  </r>
  <r>
    <x v="0"/>
    <x v="7"/>
    <n v="587"/>
    <n v="587"/>
    <x v="166"/>
  </r>
  <r>
    <x v="0"/>
    <x v="7"/>
    <n v="521"/>
    <n v="521"/>
    <x v="91"/>
  </r>
  <r>
    <x v="0"/>
    <x v="7"/>
    <n v="555"/>
    <n v="555"/>
    <x v="285"/>
  </r>
  <r>
    <x v="0"/>
    <x v="7"/>
    <n v="494"/>
    <n v="494"/>
    <x v="269"/>
  </r>
  <r>
    <x v="0"/>
    <x v="7"/>
    <n v="572"/>
    <n v="572"/>
    <x v="54"/>
  </r>
  <r>
    <x v="0"/>
    <x v="7"/>
    <n v="551"/>
    <n v="551"/>
    <x v="135"/>
  </r>
  <r>
    <x v="0"/>
    <x v="7"/>
    <n v="649"/>
    <n v="649"/>
    <x v="236"/>
  </r>
  <r>
    <x v="0"/>
    <x v="7"/>
    <n v="415"/>
    <n v="415"/>
    <x v="25"/>
  </r>
  <r>
    <x v="0"/>
    <x v="7"/>
    <n v="553"/>
    <n v="553"/>
    <x v="257"/>
  </r>
  <r>
    <x v="0"/>
    <x v="7"/>
    <n v="539"/>
    <n v="539"/>
    <x v="114"/>
  </r>
  <r>
    <x v="0"/>
    <x v="7"/>
    <n v="585"/>
    <n v="585"/>
    <x v="273"/>
  </r>
  <r>
    <x v="0"/>
    <x v="7"/>
    <n v="517"/>
    <n v="517"/>
    <x v="286"/>
  </r>
  <r>
    <x v="1"/>
    <x v="7"/>
    <n v="950"/>
    <n v="950"/>
    <x v="0"/>
  </r>
  <r>
    <x v="1"/>
    <x v="7"/>
    <n v="1090"/>
    <n v="1090"/>
    <x v="175"/>
  </r>
  <r>
    <x v="1"/>
    <x v="7"/>
    <n v="1106"/>
    <n v="1106"/>
    <x v="80"/>
  </r>
  <r>
    <x v="1"/>
    <x v="7"/>
    <n v="896"/>
    <n v="896"/>
    <x v="178"/>
  </r>
  <r>
    <x v="1"/>
    <x v="7"/>
    <n v="2078"/>
    <n v="1039"/>
    <x v="208"/>
  </r>
  <r>
    <x v="1"/>
    <x v="7"/>
    <n v="1076"/>
    <n v="1076"/>
    <x v="254"/>
  </r>
  <r>
    <x v="1"/>
    <x v="7"/>
    <n v="1135"/>
    <n v="1135"/>
    <x v="169"/>
  </r>
  <r>
    <x v="1"/>
    <x v="7"/>
    <n v="1093"/>
    <n v="1093"/>
    <x v="124"/>
  </r>
  <r>
    <x v="1"/>
    <x v="7"/>
    <n v="1187"/>
    <n v="1187"/>
    <x v="11"/>
  </r>
  <r>
    <x v="1"/>
    <x v="7"/>
    <n v="1161"/>
    <n v="1161"/>
    <x v="228"/>
  </r>
  <r>
    <x v="1"/>
    <x v="7"/>
    <n v="1123"/>
    <n v="1123"/>
    <x v="90"/>
  </r>
  <r>
    <x v="1"/>
    <x v="7"/>
    <n v="1120"/>
    <n v="1120"/>
    <x v="214"/>
  </r>
  <r>
    <x v="1"/>
    <x v="7"/>
    <n v="1046"/>
    <n v="1046"/>
    <x v="166"/>
  </r>
  <r>
    <x v="1"/>
    <x v="7"/>
    <n v="880"/>
    <n v="880"/>
    <x v="16"/>
  </r>
  <r>
    <x v="1"/>
    <x v="7"/>
    <n v="1029"/>
    <n v="1029"/>
    <x v="191"/>
  </r>
  <r>
    <x v="1"/>
    <x v="7"/>
    <n v="1076"/>
    <n v="1076"/>
    <x v="287"/>
  </r>
  <r>
    <x v="1"/>
    <x v="7"/>
    <n v="1319"/>
    <n v="1319"/>
    <x v="173"/>
  </r>
  <r>
    <x v="1"/>
    <x v="7"/>
    <n v="1091"/>
    <n v="1091"/>
    <x v="288"/>
  </r>
  <r>
    <x v="1"/>
    <x v="7"/>
    <n v="1019"/>
    <n v="1019"/>
    <x v="233"/>
  </r>
  <r>
    <x v="1"/>
    <x v="7"/>
    <n v="1024"/>
    <n v="1024"/>
    <x v="20"/>
  </r>
  <r>
    <x v="1"/>
    <x v="7"/>
    <n v="1095"/>
    <n v="1095"/>
    <x v="112"/>
  </r>
  <r>
    <x v="1"/>
    <x v="7"/>
    <n v="1128"/>
    <n v="1128"/>
    <x v="196"/>
  </r>
  <r>
    <x v="1"/>
    <x v="7"/>
    <n v="948"/>
    <n v="948"/>
    <x v="25"/>
  </r>
  <r>
    <x v="1"/>
    <x v="7"/>
    <n v="1035"/>
    <n v="1035"/>
    <x v="239"/>
  </r>
  <r>
    <x v="1"/>
    <x v="7"/>
    <n v="1284"/>
    <n v="1284"/>
    <x v="133"/>
  </r>
  <r>
    <x v="1"/>
    <x v="7"/>
    <n v="1176"/>
    <n v="1176"/>
    <x v="153"/>
  </r>
  <r>
    <x v="1"/>
    <x v="7"/>
    <n v="903"/>
    <n v="903"/>
    <x v="43"/>
  </r>
  <r>
    <x v="2"/>
    <x v="7"/>
    <n v="5548"/>
    <n v="5548"/>
    <x v="45"/>
  </r>
  <r>
    <x v="2"/>
    <x v="7"/>
    <n v="5095"/>
    <n v="5095"/>
    <x v="82"/>
  </r>
  <r>
    <x v="2"/>
    <x v="7"/>
    <n v="5406"/>
    <n v="5406"/>
    <x v="169"/>
  </r>
  <r>
    <x v="2"/>
    <x v="7"/>
    <n v="6046"/>
    <n v="6046"/>
    <x v="87"/>
  </r>
  <r>
    <x v="2"/>
    <x v="7"/>
    <n v="5393"/>
    <n v="5393"/>
    <x v="215"/>
  </r>
  <r>
    <x v="2"/>
    <x v="7"/>
    <n v="5538"/>
    <n v="5538"/>
    <x v="217"/>
  </r>
  <r>
    <x v="2"/>
    <x v="7"/>
    <n v="5601"/>
    <n v="5601"/>
    <x v="173"/>
  </r>
  <r>
    <x v="2"/>
    <x v="7"/>
    <n v="5204"/>
    <n v="5204"/>
    <x v="55"/>
  </r>
  <r>
    <x v="2"/>
    <x v="7"/>
    <n v="6346"/>
    <n v="6346"/>
    <x v="94"/>
  </r>
  <r>
    <x v="2"/>
    <x v="7"/>
    <n v="5415"/>
    <n v="5415"/>
    <x v="195"/>
  </r>
  <r>
    <x v="2"/>
    <x v="7"/>
    <n v="5927"/>
    <n v="5927"/>
    <x v="23"/>
  </r>
  <r>
    <x v="2"/>
    <x v="7"/>
    <n v="6180"/>
    <n v="6180"/>
    <x v="248"/>
  </r>
  <r>
    <x v="2"/>
    <x v="7"/>
    <n v="6767"/>
    <n v="6767"/>
    <x v="114"/>
  </r>
  <r>
    <x v="2"/>
    <x v="7"/>
    <n v="4500"/>
    <n v="4500"/>
    <x v="274"/>
  </r>
  <r>
    <x v="2"/>
    <x v="7"/>
    <n v="6318"/>
    <n v="6318"/>
    <x v="145"/>
  </r>
  <r>
    <x v="2"/>
    <x v="7"/>
    <n v="6456"/>
    <n v="6456"/>
    <x v="42"/>
  </r>
  <r>
    <x v="2"/>
    <x v="7"/>
    <n v="5790"/>
    <n v="5790"/>
    <x v="137"/>
  </r>
  <r>
    <x v="2"/>
    <x v="7"/>
    <n v="4659"/>
    <n v="4659"/>
    <x v="226"/>
  </r>
  <r>
    <x v="3"/>
    <x v="7"/>
    <n v="4905"/>
    <n v="4905"/>
    <x v="1"/>
  </r>
  <r>
    <x v="3"/>
    <x v="7"/>
    <n v="4064"/>
    <n v="4064"/>
    <x v="2"/>
  </r>
  <r>
    <x v="3"/>
    <x v="7"/>
    <n v="4440"/>
    <n v="4440"/>
    <x v="81"/>
  </r>
  <r>
    <x v="3"/>
    <x v="7"/>
    <n v="5363"/>
    <n v="5363"/>
    <x v="278"/>
  </r>
  <r>
    <x v="3"/>
    <x v="7"/>
    <n v="3991"/>
    <n v="3991"/>
    <x v="289"/>
  </r>
  <r>
    <x v="3"/>
    <x v="7"/>
    <n v="4136"/>
    <n v="4136"/>
    <x v="69"/>
  </r>
  <r>
    <x v="3"/>
    <x v="7"/>
    <n v="4980"/>
    <n v="4980"/>
    <x v="70"/>
  </r>
  <r>
    <x v="3"/>
    <x v="7"/>
    <n v="4859"/>
    <n v="4859"/>
    <x v="163"/>
  </r>
  <r>
    <x v="3"/>
    <x v="7"/>
    <n v="9375"/>
    <n v="4687.5"/>
    <x v="184"/>
  </r>
  <r>
    <x v="3"/>
    <x v="7"/>
    <n v="4839"/>
    <n v="4839"/>
    <x v="165"/>
  </r>
  <r>
    <x v="3"/>
    <x v="7"/>
    <n v="4545"/>
    <n v="4545"/>
    <x v="170"/>
  </r>
  <r>
    <x v="3"/>
    <x v="7"/>
    <n v="5420"/>
    <n v="5420"/>
    <x v="12"/>
  </r>
  <r>
    <x v="3"/>
    <x v="7"/>
    <n v="5618"/>
    <n v="5618"/>
    <x v="158"/>
  </r>
  <r>
    <x v="3"/>
    <x v="7"/>
    <n v="5302"/>
    <n v="5302"/>
    <x v="171"/>
  </r>
  <r>
    <x v="3"/>
    <x v="7"/>
    <n v="4785"/>
    <n v="4785"/>
    <x v="251"/>
  </r>
  <r>
    <x v="3"/>
    <x v="7"/>
    <n v="4837"/>
    <n v="4837"/>
    <x v="167"/>
  </r>
  <r>
    <x v="3"/>
    <x v="7"/>
    <n v="4530"/>
    <n v="4530"/>
    <x v="191"/>
  </r>
  <r>
    <x v="3"/>
    <x v="7"/>
    <n v="5873"/>
    <n v="5873"/>
    <x v="92"/>
  </r>
  <r>
    <x v="3"/>
    <x v="7"/>
    <n v="4434"/>
    <n v="4434"/>
    <x v="126"/>
  </r>
  <r>
    <x v="3"/>
    <x v="7"/>
    <n v="4252"/>
    <n v="4252"/>
    <x v="55"/>
  </r>
  <r>
    <x v="3"/>
    <x v="7"/>
    <n v="5401"/>
    <n v="5401"/>
    <x v="259"/>
  </r>
  <r>
    <x v="3"/>
    <x v="7"/>
    <n v="4933"/>
    <n v="4933"/>
    <x v="118"/>
  </r>
  <r>
    <x v="3"/>
    <x v="7"/>
    <n v="3963"/>
    <n v="3963"/>
    <x v="218"/>
  </r>
  <r>
    <x v="3"/>
    <x v="7"/>
    <n v="9156"/>
    <n v="4578"/>
    <x v="233"/>
  </r>
  <r>
    <x v="3"/>
    <x v="7"/>
    <n v="4649"/>
    <n v="4649"/>
    <x v="195"/>
  </r>
  <r>
    <x v="3"/>
    <x v="7"/>
    <n v="4641"/>
    <n v="4641"/>
    <x v="143"/>
  </r>
  <r>
    <x v="3"/>
    <x v="7"/>
    <n v="4801"/>
    <n v="4801"/>
    <x v="290"/>
  </r>
  <r>
    <x v="3"/>
    <x v="7"/>
    <n v="4370"/>
    <n v="4370"/>
    <x v="198"/>
  </r>
  <r>
    <x v="3"/>
    <x v="7"/>
    <n v="4369"/>
    <n v="4369"/>
    <x v="247"/>
  </r>
  <r>
    <x v="3"/>
    <x v="7"/>
    <n v="4186"/>
    <n v="4186"/>
    <x v="136"/>
  </r>
  <r>
    <x v="3"/>
    <x v="7"/>
    <n v="4743"/>
    <n v="4743"/>
    <x v="253"/>
  </r>
  <r>
    <x v="3"/>
    <x v="7"/>
    <n v="5452"/>
    <n v="5452"/>
    <x v="104"/>
  </r>
  <r>
    <x v="3"/>
    <x v="7"/>
    <n v="5186"/>
    <n v="5186"/>
    <x v="33"/>
  </r>
  <r>
    <x v="3"/>
    <x v="7"/>
    <n v="4237"/>
    <n v="4237"/>
    <x v="148"/>
  </r>
  <r>
    <x v="3"/>
    <x v="7"/>
    <n v="4647"/>
    <n v="4647"/>
    <x v="37"/>
  </r>
  <r>
    <x v="3"/>
    <x v="7"/>
    <n v="4154"/>
    <n v="4154"/>
    <x v="40"/>
  </r>
  <r>
    <x v="3"/>
    <x v="7"/>
    <n v="4140"/>
    <n v="4140"/>
    <x v="153"/>
  </r>
  <r>
    <x v="3"/>
    <x v="7"/>
    <n v="5600"/>
    <n v="5600"/>
    <x v="106"/>
  </r>
  <r>
    <x v="3"/>
    <x v="7"/>
    <n v="5044"/>
    <n v="5044"/>
    <x v="108"/>
  </r>
  <r>
    <x v="3"/>
    <x v="7"/>
    <n v="4651"/>
    <n v="4651"/>
    <x v="174"/>
  </r>
  <r>
    <x v="4"/>
    <x v="7"/>
    <n v="3315"/>
    <n v="3315"/>
    <x v="176"/>
  </r>
  <r>
    <x v="4"/>
    <x v="7"/>
    <n v="3889"/>
    <n v="3889"/>
    <x v="138"/>
  </r>
  <r>
    <x v="4"/>
    <x v="7"/>
    <n v="3695"/>
    <n v="3695"/>
    <x v="179"/>
  </r>
  <r>
    <x v="4"/>
    <x v="7"/>
    <n v="3962"/>
    <n v="3962"/>
    <x v="47"/>
  </r>
  <r>
    <x v="4"/>
    <x v="7"/>
    <n v="2550"/>
    <n v="2550"/>
    <x v="209"/>
  </r>
  <r>
    <x v="4"/>
    <x v="7"/>
    <n v="3214"/>
    <n v="3214"/>
    <x v="109"/>
  </r>
  <r>
    <x v="4"/>
    <x v="7"/>
    <n v="6783"/>
    <n v="3391.5"/>
    <x v="212"/>
  </r>
  <r>
    <x v="4"/>
    <x v="7"/>
    <n v="3089"/>
    <n v="3089"/>
    <x v="260"/>
  </r>
  <r>
    <x v="4"/>
    <x v="7"/>
    <n v="2880"/>
    <n v="2880"/>
    <x v="266"/>
  </r>
  <r>
    <x v="4"/>
    <x v="7"/>
    <n v="3558"/>
    <n v="3558"/>
    <x v="87"/>
  </r>
  <r>
    <x v="4"/>
    <x v="7"/>
    <n v="2887"/>
    <n v="2887"/>
    <x v="186"/>
  </r>
  <r>
    <x v="4"/>
    <x v="7"/>
    <n v="3618"/>
    <n v="3618"/>
    <x v="88"/>
  </r>
  <r>
    <x v="4"/>
    <x v="7"/>
    <n v="6320"/>
    <n v="3160"/>
    <x v="158"/>
  </r>
  <r>
    <x v="4"/>
    <x v="7"/>
    <n v="2928"/>
    <n v="2928"/>
    <x v="214"/>
  </r>
  <r>
    <x v="4"/>
    <x v="7"/>
    <n v="3351"/>
    <n v="3351"/>
    <x v="172"/>
  </r>
  <r>
    <x v="4"/>
    <x v="7"/>
    <n v="3732"/>
    <n v="3732"/>
    <x v="128"/>
  </r>
  <r>
    <x v="4"/>
    <x v="7"/>
    <n v="3404"/>
    <n v="3404"/>
    <x v="198"/>
  </r>
  <r>
    <x v="4"/>
    <x v="7"/>
    <n v="2984"/>
    <n v="2984"/>
    <x v="144"/>
  </r>
  <r>
    <x v="4"/>
    <x v="7"/>
    <n v="3203"/>
    <n v="3203"/>
    <x v="270"/>
  </r>
  <r>
    <x v="4"/>
    <x v="7"/>
    <n v="7152"/>
    <n v="3576"/>
    <x v="28"/>
  </r>
  <r>
    <x v="4"/>
    <x v="7"/>
    <n v="3612"/>
    <n v="3612"/>
    <x v="291"/>
  </r>
  <r>
    <x v="4"/>
    <x v="7"/>
    <n v="3252"/>
    <n v="3252"/>
    <x v="31"/>
  </r>
  <r>
    <x v="4"/>
    <x v="7"/>
    <n v="3258"/>
    <n v="3258"/>
    <x v="102"/>
  </r>
  <r>
    <x v="4"/>
    <x v="7"/>
    <n v="3494"/>
    <n v="3494"/>
    <x v="132"/>
  </r>
  <r>
    <x v="4"/>
    <x v="7"/>
    <n v="3285"/>
    <n v="3285"/>
    <x v="42"/>
  </r>
  <r>
    <x v="5"/>
    <x v="7"/>
    <n v="57"/>
    <n v="57"/>
    <x v="240"/>
  </r>
  <r>
    <x v="5"/>
    <x v="7"/>
    <n v="57"/>
    <n v="57"/>
    <x v="64"/>
  </r>
  <r>
    <x v="5"/>
    <x v="7"/>
    <n v="61"/>
    <n v="61"/>
    <x v="6"/>
  </r>
  <r>
    <x v="5"/>
    <x v="7"/>
    <n v="56"/>
    <n v="56"/>
    <x v="163"/>
  </r>
  <r>
    <x v="5"/>
    <x v="7"/>
    <n v="54"/>
    <n v="54"/>
    <x v="74"/>
  </r>
  <r>
    <x v="5"/>
    <x v="7"/>
    <n v="51"/>
    <n v="51"/>
    <x v="288"/>
  </r>
  <r>
    <x v="5"/>
    <x v="7"/>
    <n v="50"/>
    <n v="50"/>
    <x v="54"/>
  </r>
  <r>
    <x v="5"/>
    <x v="7"/>
    <n v="53"/>
    <n v="53"/>
    <x v="192"/>
  </r>
  <r>
    <x v="5"/>
    <x v="7"/>
    <n v="60"/>
    <n v="60"/>
    <x v="290"/>
  </r>
  <r>
    <x v="5"/>
    <x v="7"/>
    <n v="54"/>
    <n v="54"/>
    <x v="247"/>
  </r>
  <r>
    <x v="5"/>
    <x v="7"/>
    <n v="60"/>
    <n v="60"/>
    <x v="99"/>
  </r>
  <r>
    <x v="5"/>
    <x v="7"/>
    <n v="53"/>
    <n v="53"/>
    <x v="262"/>
  </r>
  <r>
    <x v="5"/>
    <x v="7"/>
    <n v="54"/>
    <n v="54"/>
    <x v="292"/>
  </r>
  <r>
    <x v="5"/>
    <x v="7"/>
    <n v="49"/>
    <n v="49"/>
    <x v="153"/>
  </r>
  <r>
    <x v="5"/>
    <x v="7"/>
    <n v="62"/>
    <n v="62"/>
    <x v="154"/>
  </r>
  <r>
    <x v="0"/>
    <x v="8"/>
    <n v="487"/>
    <n v="487"/>
    <x v="176"/>
  </r>
  <r>
    <x v="0"/>
    <x v="8"/>
    <n v="546"/>
    <n v="546"/>
    <x v="150"/>
  </r>
  <r>
    <x v="0"/>
    <x v="8"/>
    <n v="531"/>
    <n v="531"/>
    <x v="67"/>
  </r>
  <r>
    <x v="0"/>
    <x v="8"/>
    <n v="504"/>
    <n v="504"/>
    <x v="82"/>
  </r>
  <r>
    <x v="0"/>
    <x v="8"/>
    <n v="554"/>
    <n v="554"/>
    <x v="293"/>
  </r>
  <r>
    <x v="0"/>
    <x v="8"/>
    <n v="557"/>
    <n v="557"/>
    <x v="183"/>
  </r>
  <r>
    <x v="0"/>
    <x v="8"/>
    <n v="554"/>
    <n v="554"/>
    <x v="165"/>
  </r>
  <r>
    <x v="0"/>
    <x v="8"/>
    <n v="571"/>
    <n v="571"/>
    <x v="50"/>
  </r>
  <r>
    <x v="0"/>
    <x v="8"/>
    <n v="1288"/>
    <n v="644"/>
    <x v="88"/>
  </r>
  <r>
    <x v="0"/>
    <x v="8"/>
    <n v="491"/>
    <n v="491"/>
    <x v="89"/>
  </r>
  <r>
    <x v="0"/>
    <x v="8"/>
    <n v="527"/>
    <n v="527"/>
    <x v="215"/>
  </r>
  <r>
    <x v="0"/>
    <x v="8"/>
    <n v="603"/>
    <n v="603"/>
    <x v="91"/>
  </r>
  <r>
    <x v="0"/>
    <x v="8"/>
    <n v="557"/>
    <n v="557"/>
    <x v="53"/>
  </r>
  <r>
    <x v="0"/>
    <x v="8"/>
    <n v="585"/>
    <n v="585"/>
    <x v="216"/>
  </r>
  <r>
    <x v="0"/>
    <x v="8"/>
    <n v="550"/>
    <n v="550"/>
    <x v="294"/>
  </r>
  <r>
    <x v="0"/>
    <x v="8"/>
    <n v="418"/>
    <n v="418"/>
    <x v="126"/>
  </r>
  <r>
    <x v="0"/>
    <x v="8"/>
    <n v="528"/>
    <n v="528"/>
    <x v="111"/>
  </r>
  <r>
    <x v="0"/>
    <x v="8"/>
    <n v="568"/>
    <n v="568"/>
    <x v="255"/>
  </r>
  <r>
    <x v="0"/>
    <x v="8"/>
    <n v="540"/>
    <n v="540"/>
    <x v="20"/>
  </r>
  <r>
    <x v="0"/>
    <x v="8"/>
    <n v="545"/>
    <n v="545"/>
    <x v="135"/>
  </r>
  <r>
    <x v="0"/>
    <x v="8"/>
    <n v="578"/>
    <n v="578"/>
    <x v="21"/>
  </r>
  <r>
    <x v="0"/>
    <x v="8"/>
    <n v="568"/>
    <n v="568"/>
    <x v="247"/>
  </r>
  <r>
    <x v="0"/>
    <x v="8"/>
    <n v="479"/>
    <n v="479"/>
    <x v="99"/>
  </r>
  <r>
    <x v="0"/>
    <x v="8"/>
    <n v="469"/>
    <n v="469"/>
    <x v="248"/>
  </r>
  <r>
    <x v="0"/>
    <x v="8"/>
    <n v="587"/>
    <n v="587"/>
    <x v="168"/>
  </r>
  <r>
    <x v="0"/>
    <x v="8"/>
    <n v="461"/>
    <n v="461"/>
    <x v="101"/>
  </r>
  <r>
    <x v="0"/>
    <x v="8"/>
    <n v="637"/>
    <n v="637"/>
    <x v="33"/>
  </r>
  <r>
    <x v="0"/>
    <x v="8"/>
    <n v="662"/>
    <n v="662"/>
    <x v="274"/>
  </r>
  <r>
    <x v="0"/>
    <x v="8"/>
    <n v="569"/>
    <n v="569"/>
    <x v="133"/>
  </r>
  <r>
    <x v="0"/>
    <x v="8"/>
    <n v="587"/>
    <n v="587"/>
    <x v="130"/>
  </r>
  <r>
    <x v="0"/>
    <x v="8"/>
    <n v="523"/>
    <n v="523"/>
    <x v="162"/>
  </r>
  <r>
    <x v="1"/>
    <x v="8"/>
    <n v="1026"/>
    <n v="1026"/>
    <x v="263"/>
  </r>
  <r>
    <x v="1"/>
    <x v="8"/>
    <n v="1123"/>
    <n v="1123"/>
    <x v="177"/>
  </r>
  <r>
    <x v="1"/>
    <x v="8"/>
    <n v="1033"/>
    <n v="1033"/>
    <x v="45"/>
  </r>
  <r>
    <x v="1"/>
    <x v="8"/>
    <n v="2292"/>
    <n v="1146"/>
    <x v="66"/>
  </r>
  <r>
    <x v="1"/>
    <x v="8"/>
    <n v="1343"/>
    <n v="1343"/>
    <x v="179"/>
  </r>
  <r>
    <x v="1"/>
    <x v="8"/>
    <n v="970"/>
    <n v="970"/>
    <x v="67"/>
  </r>
  <r>
    <x v="1"/>
    <x v="8"/>
    <n v="1051"/>
    <n v="1051"/>
    <x v="170"/>
  </r>
  <r>
    <x v="1"/>
    <x v="8"/>
    <n v="1064"/>
    <n v="1064"/>
    <x v="12"/>
  </r>
  <r>
    <x v="1"/>
    <x v="8"/>
    <n v="1067"/>
    <n v="1067"/>
    <x v="90"/>
  </r>
  <r>
    <x v="1"/>
    <x v="8"/>
    <n v="1190"/>
    <n v="1190"/>
    <x v="284"/>
  </r>
  <r>
    <x v="1"/>
    <x v="8"/>
    <n v="1018"/>
    <n v="1018"/>
    <x v="214"/>
  </r>
  <r>
    <x v="1"/>
    <x v="8"/>
    <n v="1188"/>
    <n v="1188"/>
    <x v="267"/>
  </r>
  <r>
    <x v="1"/>
    <x v="8"/>
    <n v="932"/>
    <n v="932"/>
    <x v="189"/>
  </r>
  <r>
    <x v="1"/>
    <x v="8"/>
    <n v="1088"/>
    <n v="1088"/>
    <x v="172"/>
  </r>
  <r>
    <x v="1"/>
    <x v="8"/>
    <n v="1114"/>
    <n v="1114"/>
    <x v="232"/>
  </r>
  <r>
    <x v="1"/>
    <x v="8"/>
    <n v="1267"/>
    <n v="1267"/>
    <x v="111"/>
  </r>
  <r>
    <x v="1"/>
    <x v="8"/>
    <n v="960"/>
    <n v="960"/>
    <x v="94"/>
  </r>
  <r>
    <x v="1"/>
    <x v="8"/>
    <n v="1126"/>
    <n v="1126"/>
    <x v="235"/>
  </r>
  <r>
    <x v="1"/>
    <x v="8"/>
    <n v="943"/>
    <n v="943"/>
    <x v="128"/>
  </r>
  <r>
    <x v="1"/>
    <x v="8"/>
    <n v="1105"/>
    <n v="1105"/>
    <x v="246"/>
  </r>
  <r>
    <x v="1"/>
    <x v="8"/>
    <n v="1098"/>
    <n v="1098"/>
    <x v="236"/>
  </r>
  <r>
    <x v="1"/>
    <x v="8"/>
    <n v="1166"/>
    <n v="1166"/>
    <x v="97"/>
  </r>
  <r>
    <x v="1"/>
    <x v="8"/>
    <n v="1063"/>
    <n v="1063"/>
    <x v="197"/>
  </r>
  <r>
    <x v="1"/>
    <x v="8"/>
    <n v="984"/>
    <n v="984"/>
    <x v="290"/>
  </r>
  <r>
    <x v="1"/>
    <x v="8"/>
    <n v="1157"/>
    <n v="1157"/>
    <x v="76"/>
  </r>
  <r>
    <x v="1"/>
    <x v="8"/>
    <n v="1189"/>
    <n v="1189"/>
    <x v="113"/>
  </r>
  <r>
    <x v="1"/>
    <x v="8"/>
    <n v="1129"/>
    <n v="1129"/>
    <x v="136"/>
  </r>
  <r>
    <x v="1"/>
    <x v="8"/>
    <n v="1077"/>
    <n v="1077"/>
    <x v="31"/>
  </r>
  <r>
    <x v="1"/>
    <x v="8"/>
    <n v="1133"/>
    <n v="1133"/>
    <x v="60"/>
  </r>
  <r>
    <x v="1"/>
    <x v="8"/>
    <n v="1117"/>
    <n v="1117"/>
    <x v="105"/>
  </r>
  <r>
    <x v="1"/>
    <x v="8"/>
    <n v="1135"/>
    <n v="1135"/>
    <x v="41"/>
  </r>
  <r>
    <x v="1"/>
    <x v="8"/>
    <n v="1156"/>
    <n v="1156"/>
    <x v="43"/>
  </r>
  <r>
    <x v="1"/>
    <x v="8"/>
    <n v="1020"/>
    <n v="1020"/>
    <x v="44"/>
  </r>
  <r>
    <x v="1"/>
    <x v="8"/>
    <n v="1047"/>
    <n v="1047"/>
    <x v="146"/>
  </r>
  <r>
    <x v="2"/>
    <x v="8"/>
    <n v="5604"/>
    <n v="5604"/>
    <x v="138"/>
  </r>
  <r>
    <x v="2"/>
    <x v="8"/>
    <n v="5972"/>
    <n v="5972"/>
    <x v="278"/>
  </r>
  <r>
    <x v="2"/>
    <x v="8"/>
    <n v="6384"/>
    <n v="6384"/>
    <x v="280"/>
  </r>
  <r>
    <x v="2"/>
    <x v="8"/>
    <n v="5616"/>
    <n v="5616"/>
    <x v="183"/>
  </r>
  <r>
    <x v="2"/>
    <x v="8"/>
    <n v="6039"/>
    <n v="6039"/>
    <x v="8"/>
  </r>
  <r>
    <x v="2"/>
    <x v="8"/>
    <n v="6270"/>
    <n v="6270"/>
    <x v="212"/>
  </r>
  <r>
    <x v="2"/>
    <x v="8"/>
    <n v="4766"/>
    <n v="4766"/>
    <x v="251"/>
  </r>
  <r>
    <x v="2"/>
    <x v="8"/>
    <n v="5671"/>
    <n v="5671"/>
    <x v="160"/>
  </r>
  <r>
    <x v="2"/>
    <x v="8"/>
    <n v="5944"/>
    <n v="5944"/>
    <x v="247"/>
  </r>
  <r>
    <x v="2"/>
    <x v="8"/>
    <n v="6255"/>
    <n v="6255"/>
    <x v="105"/>
  </r>
  <r>
    <x v="2"/>
    <x v="8"/>
    <n v="6142"/>
    <n v="6142"/>
    <x v="62"/>
  </r>
  <r>
    <x v="2"/>
    <x v="8"/>
    <n v="6141"/>
    <n v="6141"/>
    <x v="130"/>
  </r>
  <r>
    <x v="3"/>
    <x v="8"/>
    <n v="4280"/>
    <n v="4280"/>
    <x v="9"/>
  </r>
  <r>
    <x v="3"/>
    <x v="8"/>
    <n v="4835"/>
    <n v="4835"/>
    <x v="194"/>
  </r>
  <r>
    <x v="4"/>
    <x v="8"/>
    <n v="3841"/>
    <n v="3841"/>
    <x v="0"/>
  </r>
  <r>
    <x v="4"/>
    <x v="8"/>
    <n v="3167"/>
    <n v="3167"/>
    <x v="279"/>
  </r>
  <r>
    <x v="4"/>
    <x v="8"/>
    <n v="3392"/>
    <n v="3392"/>
    <x v="283"/>
  </r>
  <r>
    <x v="4"/>
    <x v="8"/>
    <n v="3397"/>
    <n v="3397"/>
    <x v="254"/>
  </r>
  <r>
    <x v="4"/>
    <x v="8"/>
    <n v="3423"/>
    <n v="3423"/>
    <x v="212"/>
  </r>
  <r>
    <x v="4"/>
    <x v="8"/>
    <n v="2724"/>
    <n v="2724"/>
    <x v="284"/>
  </r>
  <r>
    <x v="4"/>
    <x v="8"/>
    <n v="3501"/>
    <n v="3501"/>
    <x v="195"/>
  </r>
  <r>
    <x v="4"/>
    <x v="8"/>
    <n v="3449"/>
    <n v="3449"/>
    <x v="236"/>
  </r>
  <r>
    <x v="4"/>
    <x v="8"/>
    <n v="3696"/>
    <n v="3696"/>
    <x v="248"/>
  </r>
  <r>
    <x v="4"/>
    <x v="8"/>
    <n v="3902"/>
    <n v="3902"/>
    <x v="121"/>
  </r>
  <r>
    <x v="4"/>
    <x v="8"/>
    <n v="3079"/>
    <n v="3079"/>
    <x v="38"/>
  </r>
  <r>
    <x v="4"/>
    <x v="8"/>
    <n v="2814"/>
    <n v="2814"/>
    <x v="122"/>
  </r>
  <r>
    <x v="5"/>
    <x v="8"/>
    <n v="48"/>
    <n v="48"/>
    <x v="149"/>
  </r>
  <r>
    <x v="5"/>
    <x v="8"/>
    <n v="55"/>
    <n v="55"/>
    <x v="295"/>
  </r>
  <r>
    <x v="5"/>
    <x v="8"/>
    <n v="55"/>
    <n v="55"/>
    <x v="85"/>
  </r>
  <r>
    <x v="5"/>
    <x v="8"/>
    <n v="54"/>
    <n v="54"/>
    <x v="88"/>
  </r>
  <r>
    <x v="5"/>
    <x v="8"/>
    <n v="50"/>
    <n v="50"/>
    <x v="296"/>
  </r>
  <r>
    <x v="5"/>
    <x v="8"/>
    <n v="54"/>
    <n v="54"/>
    <x v="93"/>
  </r>
  <r>
    <x v="5"/>
    <x v="8"/>
    <n v="57"/>
    <n v="57"/>
    <x v="173"/>
  </r>
  <r>
    <x v="5"/>
    <x v="8"/>
    <n v="60"/>
    <n v="60"/>
    <x v="255"/>
  </r>
  <r>
    <x v="5"/>
    <x v="8"/>
    <n v="61"/>
    <n v="61"/>
    <x v="143"/>
  </r>
  <r>
    <x v="5"/>
    <x v="8"/>
    <n v="54"/>
    <n v="54"/>
    <x v="23"/>
  </r>
  <r>
    <x v="5"/>
    <x v="8"/>
    <n v="63"/>
    <n v="63"/>
    <x v="223"/>
  </r>
  <r>
    <x v="5"/>
    <x v="8"/>
    <n v="51"/>
    <n v="51"/>
    <x v="274"/>
  </r>
  <r>
    <x v="0"/>
    <x v="9"/>
    <n v="615"/>
    <n v="615"/>
    <x v="263"/>
  </r>
  <r>
    <x v="0"/>
    <x v="9"/>
    <n v="583"/>
    <n v="583"/>
    <x v="177"/>
  </r>
  <r>
    <x v="0"/>
    <x v="9"/>
    <n v="588"/>
    <n v="588"/>
    <x v="45"/>
  </r>
  <r>
    <x v="0"/>
    <x v="9"/>
    <n v="589"/>
    <n v="589"/>
    <x v="80"/>
  </r>
  <r>
    <x v="0"/>
    <x v="9"/>
    <n v="660"/>
    <n v="660"/>
    <x v="249"/>
  </r>
  <r>
    <x v="0"/>
    <x v="9"/>
    <n v="573"/>
    <n v="573"/>
    <x v="66"/>
  </r>
  <r>
    <x v="0"/>
    <x v="9"/>
    <n v="546"/>
    <n v="546"/>
    <x v="241"/>
  </r>
  <r>
    <x v="0"/>
    <x v="9"/>
    <n v="557"/>
    <n v="557"/>
    <x v="208"/>
  </r>
  <r>
    <x v="0"/>
    <x v="9"/>
    <n v="538"/>
    <n v="538"/>
    <x v="276"/>
  </r>
  <r>
    <x v="0"/>
    <x v="9"/>
    <n v="455"/>
    <n v="455"/>
    <x v="71"/>
  </r>
  <r>
    <x v="0"/>
    <x v="9"/>
    <n v="569"/>
    <n v="569"/>
    <x v="86"/>
  </r>
  <r>
    <x v="0"/>
    <x v="9"/>
    <n v="472"/>
    <n v="472"/>
    <x v="250"/>
  </r>
  <r>
    <x v="0"/>
    <x v="9"/>
    <n v="443"/>
    <n v="443"/>
    <x v="124"/>
  </r>
  <r>
    <x v="0"/>
    <x v="9"/>
    <n v="404"/>
    <n v="404"/>
    <x v="157"/>
  </r>
  <r>
    <x v="0"/>
    <x v="9"/>
    <n v="502"/>
    <n v="502"/>
    <x v="87"/>
  </r>
  <r>
    <x v="0"/>
    <x v="9"/>
    <n v="503"/>
    <n v="503"/>
    <x v="284"/>
  </r>
  <r>
    <x v="0"/>
    <x v="9"/>
    <n v="516"/>
    <n v="516"/>
    <x v="187"/>
  </r>
  <r>
    <x v="0"/>
    <x v="9"/>
    <n v="465"/>
    <n v="465"/>
    <x v="261"/>
  </r>
  <r>
    <x v="0"/>
    <x v="9"/>
    <n v="551"/>
    <n v="551"/>
    <x v="258"/>
  </r>
  <r>
    <x v="0"/>
    <x v="9"/>
    <n v="575"/>
    <n v="575"/>
    <x v="166"/>
  </r>
  <r>
    <x v="0"/>
    <x v="9"/>
    <n v="619"/>
    <n v="619"/>
    <x v="14"/>
  </r>
  <r>
    <x v="0"/>
    <x v="9"/>
    <n v="541"/>
    <n v="541"/>
    <x v="268"/>
  </r>
  <r>
    <x v="0"/>
    <x v="9"/>
    <n v="588"/>
    <n v="588"/>
    <x v="281"/>
  </r>
  <r>
    <x v="0"/>
    <x v="9"/>
    <n v="563"/>
    <n v="563"/>
    <x v="93"/>
  </r>
  <r>
    <x v="0"/>
    <x v="9"/>
    <n v="526"/>
    <n v="526"/>
    <x v="126"/>
  </r>
  <r>
    <x v="0"/>
    <x v="9"/>
    <n v="599"/>
    <n v="599"/>
    <x v="218"/>
  </r>
  <r>
    <x v="0"/>
    <x v="9"/>
    <n v="529"/>
    <n v="529"/>
    <x v="235"/>
  </r>
  <r>
    <x v="0"/>
    <x v="9"/>
    <n v="574"/>
    <n v="574"/>
    <x v="20"/>
  </r>
  <r>
    <x v="0"/>
    <x v="9"/>
    <n v="376"/>
    <n v="376"/>
    <x v="96"/>
  </r>
  <r>
    <x v="0"/>
    <x v="9"/>
    <n v="547"/>
    <n v="547"/>
    <x v="22"/>
  </r>
  <r>
    <x v="0"/>
    <x v="9"/>
    <n v="533"/>
    <n v="533"/>
    <x v="197"/>
  </r>
  <r>
    <x v="0"/>
    <x v="9"/>
    <n v="475"/>
    <n v="475"/>
    <x v="98"/>
  </r>
  <r>
    <x v="0"/>
    <x v="9"/>
    <n v="530"/>
    <n v="530"/>
    <x v="168"/>
  </r>
  <r>
    <x v="0"/>
    <x v="9"/>
    <n v="1059"/>
    <n v="529.5"/>
    <x v="270"/>
  </r>
  <r>
    <x v="0"/>
    <x v="9"/>
    <n v="552"/>
    <n v="552"/>
    <x v="262"/>
  </r>
  <r>
    <x v="0"/>
    <x v="9"/>
    <n v="577"/>
    <n v="577"/>
    <x v="292"/>
  </r>
  <r>
    <x v="0"/>
    <x v="9"/>
    <n v="562"/>
    <n v="562"/>
    <x v="238"/>
  </r>
  <r>
    <x v="0"/>
    <x v="9"/>
    <n v="571"/>
    <n v="571"/>
    <x v="32"/>
  </r>
  <r>
    <x v="0"/>
    <x v="9"/>
    <n v="513"/>
    <n v="513"/>
    <x v="37"/>
  </r>
  <r>
    <x v="0"/>
    <x v="9"/>
    <n v="457"/>
    <n v="457"/>
    <x v="224"/>
  </r>
  <r>
    <x v="0"/>
    <x v="9"/>
    <n v="656"/>
    <n v="656"/>
    <x v="153"/>
  </r>
  <r>
    <x v="0"/>
    <x v="9"/>
    <n v="716"/>
    <n v="716"/>
    <x v="154"/>
  </r>
  <r>
    <x v="0"/>
    <x v="9"/>
    <n v="619"/>
    <n v="619"/>
    <x v="146"/>
  </r>
  <r>
    <x v="0"/>
    <x v="9"/>
    <n v="520"/>
    <n v="520"/>
    <x v="137"/>
  </r>
  <r>
    <x v="0"/>
    <x v="9"/>
    <n v="523"/>
    <n v="523"/>
    <x v="226"/>
  </r>
  <r>
    <x v="0"/>
    <x v="9"/>
    <n v="537"/>
    <n v="537"/>
    <x v="162"/>
  </r>
  <r>
    <x v="1"/>
    <x v="9"/>
    <n v="1054"/>
    <n v="1054"/>
    <x v="282"/>
  </r>
  <r>
    <x v="1"/>
    <x v="9"/>
    <n v="1024"/>
    <n v="1024"/>
    <x v="6"/>
  </r>
  <r>
    <x v="1"/>
    <x v="9"/>
    <n v="1068"/>
    <n v="1068"/>
    <x v="212"/>
  </r>
  <r>
    <x v="1"/>
    <x v="9"/>
    <n v="1147"/>
    <n v="1147"/>
    <x v="86"/>
  </r>
  <r>
    <x v="1"/>
    <x v="9"/>
    <n v="1020"/>
    <n v="1020"/>
    <x v="228"/>
  </r>
  <r>
    <x v="1"/>
    <x v="9"/>
    <n v="956"/>
    <n v="956"/>
    <x v="89"/>
  </r>
  <r>
    <x v="1"/>
    <x v="9"/>
    <n v="1102"/>
    <n v="1102"/>
    <x v="268"/>
  </r>
  <r>
    <x v="1"/>
    <x v="9"/>
    <n v="1174"/>
    <n v="1174"/>
    <x v="116"/>
  </r>
  <r>
    <x v="1"/>
    <x v="9"/>
    <n v="1017"/>
    <n v="1017"/>
    <x v="54"/>
  </r>
  <r>
    <x v="1"/>
    <x v="9"/>
    <n v="901"/>
    <n v="901"/>
    <x v="111"/>
  </r>
  <r>
    <x v="1"/>
    <x v="9"/>
    <n v="978"/>
    <n v="978"/>
    <x v="221"/>
  </r>
  <r>
    <x v="1"/>
    <x v="9"/>
    <n v="1042"/>
    <n v="1042"/>
    <x v="203"/>
  </r>
  <r>
    <x v="1"/>
    <x v="9"/>
    <n v="1001"/>
    <n v="1001"/>
    <x v="36"/>
  </r>
  <r>
    <x v="1"/>
    <x v="9"/>
    <n v="1033"/>
    <n v="1033"/>
    <x v="224"/>
  </r>
  <r>
    <x v="1"/>
    <x v="9"/>
    <n v="847"/>
    <n v="847"/>
    <x v="286"/>
  </r>
  <r>
    <x v="1"/>
    <x v="9"/>
    <n v="1374"/>
    <n v="1374"/>
    <x v="42"/>
  </r>
  <r>
    <x v="1"/>
    <x v="9"/>
    <n v="975"/>
    <n v="975"/>
    <x v="174"/>
  </r>
  <r>
    <x v="2"/>
    <x v="9"/>
    <n v="6805"/>
    <n v="6805"/>
    <x v="80"/>
  </r>
  <r>
    <x v="2"/>
    <x v="9"/>
    <n v="5447"/>
    <n v="5447"/>
    <x v="182"/>
  </r>
  <r>
    <x v="2"/>
    <x v="9"/>
    <n v="4659"/>
    <n v="4659"/>
    <x v="295"/>
  </r>
  <r>
    <x v="2"/>
    <x v="9"/>
    <n v="5755"/>
    <n v="5755"/>
    <x v="85"/>
  </r>
  <r>
    <x v="2"/>
    <x v="9"/>
    <n v="6102"/>
    <n v="6102"/>
    <x v="87"/>
  </r>
  <r>
    <x v="2"/>
    <x v="9"/>
    <n v="4651"/>
    <n v="4651"/>
    <x v="217"/>
  </r>
  <r>
    <x v="2"/>
    <x v="9"/>
    <n v="5018"/>
    <n v="5018"/>
    <x v="219"/>
  </r>
  <r>
    <x v="2"/>
    <x v="9"/>
    <n v="5449"/>
    <n v="5449"/>
    <x v="78"/>
  </r>
  <r>
    <x v="2"/>
    <x v="9"/>
    <n v="5234"/>
    <n v="5234"/>
    <x v="230"/>
  </r>
  <r>
    <x v="2"/>
    <x v="9"/>
    <n v="4731"/>
    <n v="4731"/>
    <x v="272"/>
  </r>
  <r>
    <x v="2"/>
    <x v="9"/>
    <n v="11375"/>
    <n v="5687.5"/>
    <x v="133"/>
  </r>
  <r>
    <x v="2"/>
    <x v="9"/>
    <n v="7300"/>
    <n v="7300"/>
    <x v="108"/>
  </r>
  <r>
    <x v="4"/>
    <x v="9"/>
    <n v="3323"/>
    <n v="3323"/>
    <x v="64"/>
  </r>
  <r>
    <x v="4"/>
    <x v="9"/>
    <n v="3363"/>
    <n v="3363"/>
    <x v="134"/>
  </r>
  <r>
    <x v="4"/>
    <x v="9"/>
    <n v="3063"/>
    <n v="3063"/>
    <x v="183"/>
  </r>
  <r>
    <x v="4"/>
    <x v="9"/>
    <n v="3971"/>
    <n v="3971"/>
    <x v="163"/>
  </r>
  <r>
    <x v="4"/>
    <x v="9"/>
    <n v="3025"/>
    <n v="3025"/>
    <x v="8"/>
  </r>
  <r>
    <x v="4"/>
    <x v="9"/>
    <n v="3982"/>
    <n v="3982"/>
    <x v="124"/>
  </r>
  <r>
    <x v="4"/>
    <x v="9"/>
    <n v="3330"/>
    <n v="3330"/>
    <x v="186"/>
  </r>
  <r>
    <x v="4"/>
    <x v="9"/>
    <n v="3714"/>
    <n v="3714"/>
    <x v="140"/>
  </r>
  <r>
    <x v="4"/>
    <x v="9"/>
    <n v="3619"/>
    <n v="3619"/>
    <x v="90"/>
  </r>
  <r>
    <x v="4"/>
    <x v="9"/>
    <n v="3161"/>
    <n v="3161"/>
    <x v="284"/>
  </r>
  <r>
    <x v="4"/>
    <x v="9"/>
    <n v="3657"/>
    <n v="3657"/>
    <x v="13"/>
  </r>
  <r>
    <x v="4"/>
    <x v="9"/>
    <n v="3681"/>
    <n v="3681"/>
    <x v="91"/>
  </r>
  <r>
    <x v="4"/>
    <x v="9"/>
    <n v="4109"/>
    <n v="4109"/>
    <x v="159"/>
  </r>
  <r>
    <x v="4"/>
    <x v="9"/>
    <n v="3355"/>
    <n v="3355"/>
    <x v="268"/>
  </r>
  <r>
    <x v="4"/>
    <x v="9"/>
    <n v="3676"/>
    <n v="3676"/>
    <x v="297"/>
  </r>
  <r>
    <x v="4"/>
    <x v="9"/>
    <n v="3985"/>
    <n v="3985"/>
    <x v="232"/>
  </r>
  <r>
    <x v="4"/>
    <x v="9"/>
    <n v="6232"/>
    <n v="3116"/>
    <x v="219"/>
  </r>
  <r>
    <x v="4"/>
    <x v="9"/>
    <n v="3457"/>
    <n v="3457"/>
    <x v="23"/>
  </r>
  <r>
    <x v="4"/>
    <x v="9"/>
    <n v="2739"/>
    <n v="2739"/>
    <x v="25"/>
  </r>
  <r>
    <x v="4"/>
    <x v="9"/>
    <n v="3679"/>
    <n v="3679"/>
    <x v="247"/>
  </r>
  <r>
    <x v="4"/>
    <x v="9"/>
    <n v="3090"/>
    <n v="3090"/>
    <x v="298"/>
  </r>
  <r>
    <x v="4"/>
    <x v="9"/>
    <n v="3161"/>
    <n v="3161"/>
    <x v="129"/>
  </r>
  <r>
    <x v="4"/>
    <x v="9"/>
    <n v="3039"/>
    <n v="3039"/>
    <x v="39"/>
  </r>
  <r>
    <x v="4"/>
    <x v="9"/>
    <n v="3894"/>
    <n v="3894"/>
    <x v="42"/>
  </r>
  <r>
    <x v="4"/>
    <x v="9"/>
    <n v="3627"/>
    <n v="3627"/>
    <x v="108"/>
  </r>
  <r>
    <x v="5"/>
    <x v="9"/>
    <n v="58"/>
    <n v="58"/>
    <x v="138"/>
  </r>
  <r>
    <x v="5"/>
    <x v="9"/>
    <n v="52"/>
    <n v="52"/>
    <x v="249"/>
  </r>
  <r>
    <x v="5"/>
    <x v="9"/>
    <n v="50"/>
    <n v="50"/>
    <x v="65"/>
  </r>
  <r>
    <x v="5"/>
    <x v="9"/>
    <n v="59"/>
    <n v="59"/>
    <x v="47"/>
  </r>
  <r>
    <x v="5"/>
    <x v="9"/>
    <n v="58"/>
    <n v="58"/>
    <x v="109"/>
  </r>
  <r>
    <x v="5"/>
    <x v="9"/>
    <n v="60"/>
    <n v="60"/>
    <x v="183"/>
  </r>
  <r>
    <x v="5"/>
    <x v="9"/>
    <n v="57"/>
    <n v="57"/>
    <x v="8"/>
  </r>
  <r>
    <x v="5"/>
    <x v="9"/>
    <n v="58"/>
    <n v="58"/>
    <x v="212"/>
  </r>
  <r>
    <x v="5"/>
    <x v="9"/>
    <n v="54"/>
    <n v="54"/>
    <x v="73"/>
  </r>
  <r>
    <x v="5"/>
    <x v="9"/>
    <n v="57"/>
    <n v="57"/>
    <x v="51"/>
  </r>
  <r>
    <x v="5"/>
    <x v="9"/>
    <n v="46"/>
    <n v="46"/>
    <x v="89"/>
  </r>
  <r>
    <x v="5"/>
    <x v="9"/>
    <n v="50"/>
    <n v="50"/>
    <x v="125"/>
  </r>
  <r>
    <x v="5"/>
    <x v="9"/>
    <n v="51"/>
    <n v="51"/>
    <x v="14"/>
  </r>
  <r>
    <x v="5"/>
    <x v="9"/>
    <n v="55"/>
    <n v="55"/>
    <x v="167"/>
  </r>
  <r>
    <x v="5"/>
    <x v="9"/>
    <n v="58"/>
    <n v="58"/>
    <x v="117"/>
  </r>
  <r>
    <x v="5"/>
    <x v="9"/>
    <n v="53"/>
    <n v="53"/>
    <x v="131"/>
  </r>
  <r>
    <x v="5"/>
    <x v="9"/>
    <n v="58"/>
    <n v="58"/>
    <x v="120"/>
  </r>
  <r>
    <x v="5"/>
    <x v="9"/>
    <n v="57"/>
    <n v="57"/>
    <x v="112"/>
  </r>
  <r>
    <x v="5"/>
    <x v="9"/>
    <n v="59"/>
    <n v="59"/>
    <x v="245"/>
  </r>
  <r>
    <x v="5"/>
    <x v="9"/>
    <n v="63"/>
    <n v="63"/>
    <x v="143"/>
  </r>
  <r>
    <x v="5"/>
    <x v="9"/>
    <n v="61"/>
    <n v="61"/>
    <x v="22"/>
  </r>
  <r>
    <x v="5"/>
    <x v="9"/>
    <n v="59"/>
    <n v="59"/>
    <x v="24"/>
  </r>
  <r>
    <x v="5"/>
    <x v="9"/>
    <n v="57"/>
    <n v="57"/>
    <x v="147"/>
  </r>
  <r>
    <x v="5"/>
    <x v="9"/>
    <n v="54"/>
    <n v="54"/>
    <x v="148"/>
  </r>
  <r>
    <x v="5"/>
    <x v="9"/>
    <n v="51"/>
    <n v="51"/>
    <x v="286"/>
  </r>
  <r>
    <x v="5"/>
    <x v="9"/>
    <n v="50"/>
    <n v="50"/>
    <x v="108"/>
  </r>
  <r>
    <x v="0"/>
    <x v="10"/>
    <n v="571"/>
    <n v="571"/>
    <x v="282"/>
  </r>
  <r>
    <x v="0"/>
    <x v="10"/>
    <n v="524"/>
    <n v="524"/>
    <x v="175"/>
  </r>
  <r>
    <x v="0"/>
    <x v="10"/>
    <n v="499"/>
    <n v="499"/>
    <x v="177"/>
  </r>
  <r>
    <x v="0"/>
    <x v="10"/>
    <n v="688"/>
    <n v="688"/>
    <x v="66"/>
  </r>
  <r>
    <x v="0"/>
    <x v="10"/>
    <n v="491"/>
    <n v="491"/>
    <x v="2"/>
  </r>
  <r>
    <x v="0"/>
    <x v="10"/>
    <n v="579"/>
    <n v="579"/>
    <x v="6"/>
  </r>
  <r>
    <x v="0"/>
    <x v="10"/>
    <n v="572"/>
    <n v="572"/>
    <x v="156"/>
  </r>
  <r>
    <x v="0"/>
    <x v="10"/>
    <n v="556"/>
    <n v="556"/>
    <x v="254"/>
  </r>
  <r>
    <x v="0"/>
    <x v="10"/>
    <n v="628"/>
    <n v="628"/>
    <x v="157"/>
  </r>
  <r>
    <x v="0"/>
    <x v="10"/>
    <n v="584"/>
    <n v="584"/>
    <x v="228"/>
  </r>
  <r>
    <x v="0"/>
    <x v="10"/>
    <n v="518"/>
    <n v="518"/>
    <x v="297"/>
  </r>
  <r>
    <x v="0"/>
    <x v="10"/>
    <n v="523"/>
    <n v="523"/>
    <x v="232"/>
  </r>
  <r>
    <x v="0"/>
    <x v="10"/>
    <n v="522"/>
    <n v="522"/>
    <x v="54"/>
  </r>
  <r>
    <x v="0"/>
    <x v="10"/>
    <n v="562"/>
    <n v="562"/>
    <x v="235"/>
  </r>
  <r>
    <x v="0"/>
    <x v="10"/>
    <n v="500"/>
    <n v="500"/>
    <x v="96"/>
  </r>
  <r>
    <x v="0"/>
    <x v="10"/>
    <n v="595"/>
    <n v="595"/>
    <x v="21"/>
  </r>
  <r>
    <x v="0"/>
    <x v="10"/>
    <n v="653"/>
    <n v="653"/>
    <x v="236"/>
  </r>
  <r>
    <x v="0"/>
    <x v="10"/>
    <n v="559"/>
    <n v="559"/>
    <x v="198"/>
  </r>
  <r>
    <x v="0"/>
    <x v="10"/>
    <n v="524"/>
    <n v="524"/>
    <x v="257"/>
  </r>
  <r>
    <x v="0"/>
    <x v="10"/>
    <n v="662"/>
    <n v="662"/>
    <x v="222"/>
  </r>
  <r>
    <x v="0"/>
    <x v="10"/>
    <n v="601"/>
    <n v="601"/>
    <x v="121"/>
  </r>
  <r>
    <x v="0"/>
    <x v="10"/>
    <n v="610"/>
    <n v="610"/>
    <x v="39"/>
  </r>
  <r>
    <x v="0"/>
    <x v="10"/>
    <n v="619"/>
    <n v="619"/>
    <x v="226"/>
  </r>
  <r>
    <x v="1"/>
    <x v="10"/>
    <n v="1070"/>
    <n v="1070"/>
    <x v="207"/>
  </r>
  <r>
    <x v="1"/>
    <x v="10"/>
    <n v="3422"/>
    <n v="1140.6666666666699"/>
    <x v="80"/>
  </r>
  <r>
    <x v="1"/>
    <x v="10"/>
    <n v="979"/>
    <n v="979"/>
    <x v="279"/>
  </r>
  <r>
    <x v="1"/>
    <x v="10"/>
    <n v="1916"/>
    <n v="958"/>
    <x v="66"/>
  </r>
  <r>
    <x v="1"/>
    <x v="10"/>
    <n v="1007"/>
    <n v="1007"/>
    <x v="149"/>
  </r>
  <r>
    <x v="1"/>
    <x v="10"/>
    <n v="2154"/>
    <n v="1077"/>
    <x v="180"/>
  </r>
  <r>
    <x v="1"/>
    <x v="10"/>
    <n v="882"/>
    <n v="882"/>
    <x v="123"/>
  </r>
  <r>
    <x v="1"/>
    <x v="10"/>
    <n v="1109"/>
    <n v="1109"/>
    <x v="264"/>
  </r>
  <r>
    <x v="1"/>
    <x v="10"/>
    <n v="1181"/>
    <n v="1181"/>
    <x v="4"/>
  </r>
  <r>
    <x v="1"/>
    <x v="10"/>
    <n v="1234"/>
    <n v="1234"/>
    <x v="293"/>
  </r>
  <r>
    <x v="1"/>
    <x v="10"/>
    <n v="1113"/>
    <n v="1113"/>
    <x v="299"/>
  </r>
  <r>
    <x v="1"/>
    <x v="10"/>
    <n v="1102"/>
    <n v="1102"/>
    <x v="183"/>
  </r>
  <r>
    <x v="1"/>
    <x v="10"/>
    <n v="888"/>
    <n v="888"/>
    <x v="212"/>
  </r>
  <r>
    <x v="1"/>
    <x v="10"/>
    <n v="1984"/>
    <n v="992"/>
    <x v="86"/>
  </r>
  <r>
    <x v="1"/>
    <x v="10"/>
    <n v="1264"/>
    <n v="1264"/>
    <x v="124"/>
  </r>
  <r>
    <x v="1"/>
    <x v="10"/>
    <n v="1171"/>
    <n v="1171"/>
    <x v="88"/>
  </r>
  <r>
    <x v="1"/>
    <x v="10"/>
    <n v="1030"/>
    <n v="1030"/>
    <x v="284"/>
  </r>
  <r>
    <x v="1"/>
    <x v="10"/>
    <n v="2131"/>
    <n v="1065.5"/>
    <x v="164"/>
  </r>
  <r>
    <x v="1"/>
    <x v="10"/>
    <n v="1069"/>
    <n v="1069"/>
    <x v="13"/>
  </r>
  <r>
    <x v="1"/>
    <x v="10"/>
    <n v="950"/>
    <n v="950"/>
    <x v="110"/>
  </r>
  <r>
    <x v="1"/>
    <x v="10"/>
    <n v="1021"/>
    <n v="1021"/>
    <x v="171"/>
  </r>
  <r>
    <x v="1"/>
    <x v="10"/>
    <n v="1145"/>
    <n v="1145"/>
    <x v="288"/>
  </r>
  <r>
    <x v="1"/>
    <x v="10"/>
    <n v="2365"/>
    <n v="1182.5"/>
    <x v="55"/>
  </r>
  <r>
    <x v="1"/>
    <x v="10"/>
    <n v="1102"/>
    <n v="1102"/>
    <x v="192"/>
  </r>
  <r>
    <x v="1"/>
    <x v="10"/>
    <n v="1144"/>
    <n v="1144"/>
    <x v="233"/>
  </r>
  <r>
    <x v="1"/>
    <x v="10"/>
    <n v="1130"/>
    <n v="1130"/>
    <x v="256"/>
  </r>
  <r>
    <x v="1"/>
    <x v="10"/>
    <n v="993"/>
    <n v="993"/>
    <x v="131"/>
  </r>
  <r>
    <x v="1"/>
    <x v="10"/>
    <n v="2296"/>
    <n v="1148"/>
    <x v="128"/>
  </r>
  <r>
    <x v="1"/>
    <x v="10"/>
    <n v="805"/>
    <n v="805"/>
    <x v="195"/>
  </r>
  <r>
    <x v="1"/>
    <x v="10"/>
    <n v="2222"/>
    <n v="1111"/>
    <x v="143"/>
  </r>
  <r>
    <x v="1"/>
    <x v="10"/>
    <n v="951"/>
    <n v="951"/>
    <x v="152"/>
  </r>
  <r>
    <x v="1"/>
    <x v="10"/>
    <n v="1023"/>
    <n v="1023"/>
    <x v="236"/>
  </r>
  <r>
    <x v="1"/>
    <x v="10"/>
    <n v="882"/>
    <n v="882"/>
    <x v="23"/>
  </r>
  <r>
    <x v="1"/>
    <x v="10"/>
    <n v="990"/>
    <n v="990"/>
    <x v="198"/>
  </r>
  <r>
    <x v="1"/>
    <x v="10"/>
    <n v="940"/>
    <n v="940"/>
    <x v="26"/>
  </r>
  <r>
    <x v="1"/>
    <x v="10"/>
    <n v="1075"/>
    <n v="1075"/>
    <x v="203"/>
  </r>
  <r>
    <x v="1"/>
    <x v="10"/>
    <n v="1124"/>
    <n v="1124"/>
    <x v="32"/>
  </r>
  <r>
    <x v="1"/>
    <x v="10"/>
    <n v="938"/>
    <n v="938"/>
    <x v="223"/>
  </r>
  <r>
    <x v="1"/>
    <x v="10"/>
    <n v="1292"/>
    <n v="1292"/>
    <x v="133"/>
  </r>
  <r>
    <x v="1"/>
    <x v="10"/>
    <n v="942"/>
    <n v="942"/>
    <x v="286"/>
  </r>
  <r>
    <x v="1"/>
    <x v="10"/>
    <n v="914"/>
    <n v="914"/>
    <x v="130"/>
  </r>
  <r>
    <x v="1"/>
    <x v="10"/>
    <n v="1075"/>
    <n v="1075"/>
    <x v="107"/>
  </r>
  <r>
    <x v="1"/>
    <x v="10"/>
    <n v="1005"/>
    <n v="1005"/>
    <x v="108"/>
  </r>
  <r>
    <x v="2"/>
    <x v="10"/>
    <n v="4631"/>
    <n v="4631"/>
    <x v="177"/>
  </r>
  <r>
    <x v="2"/>
    <x v="10"/>
    <n v="6142"/>
    <n v="6142"/>
    <x v="241"/>
  </r>
  <r>
    <x v="2"/>
    <x v="10"/>
    <n v="4667"/>
    <n v="4667"/>
    <x v="47"/>
  </r>
  <r>
    <x v="2"/>
    <x v="10"/>
    <n v="5637"/>
    <n v="5637"/>
    <x v="67"/>
  </r>
  <r>
    <x v="2"/>
    <x v="10"/>
    <n v="5793"/>
    <n v="5793"/>
    <x v="4"/>
  </r>
  <r>
    <x v="2"/>
    <x v="10"/>
    <n v="5958"/>
    <n v="5958"/>
    <x v="280"/>
  </r>
  <r>
    <x v="2"/>
    <x v="10"/>
    <n v="11473"/>
    <n v="5736.5"/>
    <x v="85"/>
  </r>
  <r>
    <x v="2"/>
    <x v="10"/>
    <n v="4519"/>
    <n v="4519"/>
    <x v="10"/>
  </r>
  <r>
    <x v="2"/>
    <x v="10"/>
    <n v="5909"/>
    <n v="5909"/>
    <x v="242"/>
  </r>
  <r>
    <x v="2"/>
    <x v="10"/>
    <n v="4974"/>
    <n v="4974"/>
    <x v="17"/>
  </r>
  <r>
    <x v="2"/>
    <x v="10"/>
    <n v="5966"/>
    <n v="5966"/>
    <x v="194"/>
  </r>
  <r>
    <x v="2"/>
    <x v="10"/>
    <n v="6656"/>
    <n v="6656"/>
    <x v="245"/>
  </r>
  <r>
    <x v="2"/>
    <x v="10"/>
    <n v="5816"/>
    <n v="5816"/>
    <x v="152"/>
  </r>
  <r>
    <x v="2"/>
    <x v="10"/>
    <n v="4786"/>
    <n v="4786"/>
    <x v="290"/>
  </r>
  <r>
    <x v="2"/>
    <x v="10"/>
    <n v="4870"/>
    <n v="4870"/>
    <x v="24"/>
  </r>
  <r>
    <x v="2"/>
    <x v="10"/>
    <n v="5832"/>
    <n v="5832"/>
    <x v="25"/>
  </r>
  <r>
    <x v="2"/>
    <x v="10"/>
    <n v="10089"/>
    <n v="5044.5"/>
    <x v="103"/>
  </r>
  <r>
    <x v="2"/>
    <x v="10"/>
    <n v="4945"/>
    <n v="4945"/>
    <x v="230"/>
  </r>
  <r>
    <x v="2"/>
    <x v="10"/>
    <n v="4972"/>
    <n v="4972"/>
    <x v="273"/>
  </r>
  <r>
    <x v="2"/>
    <x v="10"/>
    <n v="5110"/>
    <n v="5110"/>
    <x v="37"/>
  </r>
  <r>
    <x v="2"/>
    <x v="10"/>
    <n v="6489"/>
    <n v="6489"/>
    <x v="132"/>
  </r>
  <r>
    <x v="2"/>
    <x v="10"/>
    <n v="5886"/>
    <n v="5886"/>
    <x v="224"/>
  </r>
  <r>
    <x v="2"/>
    <x v="10"/>
    <n v="5883"/>
    <n v="5883"/>
    <x v="106"/>
  </r>
  <r>
    <x v="2"/>
    <x v="10"/>
    <n v="5091"/>
    <n v="5091"/>
    <x v="174"/>
  </r>
  <r>
    <x v="3"/>
    <x v="10"/>
    <n v="4899"/>
    <n v="4899"/>
    <x v="46"/>
  </r>
  <r>
    <x v="3"/>
    <x v="10"/>
    <n v="4071"/>
    <n v="4071"/>
    <x v="180"/>
  </r>
  <r>
    <x v="3"/>
    <x v="10"/>
    <n v="4939"/>
    <n v="4939"/>
    <x v="209"/>
  </r>
  <r>
    <x v="3"/>
    <x v="10"/>
    <n v="4320"/>
    <n v="4320"/>
    <x v="82"/>
  </r>
  <r>
    <x v="3"/>
    <x v="10"/>
    <n v="5137"/>
    <n v="5137"/>
    <x v="86"/>
  </r>
  <r>
    <x v="3"/>
    <x v="10"/>
    <n v="4596"/>
    <n v="4596"/>
    <x v="260"/>
  </r>
  <r>
    <x v="3"/>
    <x v="10"/>
    <n v="5006"/>
    <n v="5006"/>
    <x v="124"/>
  </r>
  <r>
    <x v="3"/>
    <x v="10"/>
    <n v="4543"/>
    <n v="4543"/>
    <x v="170"/>
  </r>
  <r>
    <x v="3"/>
    <x v="10"/>
    <n v="4342"/>
    <n v="4342"/>
    <x v="140"/>
  </r>
  <r>
    <x v="3"/>
    <x v="10"/>
    <n v="4281"/>
    <n v="4281"/>
    <x v="214"/>
  </r>
  <r>
    <x v="3"/>
    <x v="10"/>
    <n v="3959"/>
    <n v="3959"/>
    <x v="171"/>
  </r>
  <r>
    <x v="3"/>
    <x v="10"/>
    <n v="4683"/>
    <n v="4683"/>
    <x v="117"/>
  </r>
  <r>
    <x v="3"/>
    <x v="10"/>
    <n v="4913"/>
    <n v="4913"/>
    <x v="269"/>
  </r>
  <r>
    <x v="3"/>
    <x v="10"/>
    <n v="4689"/>
    <n v="4689"/>
    <x v="277"/>
  </r>
  <r>
    <x v="3"/>
    <x v="10"/>
    <n v="4642"/>
    <n v="4642"/>
    <x v="23"/>
  </r>
  <r>
    <x v="3"/>
    <x v="10"/>
    <n v="4695"/>
    <n v="4695"/>
    <x v="168"/>
  </r>
  <r>
    <x v="3"/>
    <x v="10"/>
    <n v="4505"/>
    <n v="4505"/>
    <x v="161"/>
  </r>
  <r>
    <x v="3"/>
    <x v="10"/>
    <n v="5316"/>
    <n v="5316"/>
    <x v="104"/>
  </r>
  <r>
    <x v="3"/>
    <x v="10"/>
    <n v="4709"/>
    <n v="4709"/>
    <x v="133"/>
  </r>
  <r>
    <x v="3"/>
    <x v="10"/>
    <n v="5026"/>
    <n v="5026"/>
    <x v="225"/>
  </r>
  <r>
    <x v="3"/>
    <x v="10"/>
    <n v="3854"/>
    <n v="3854"/>
    <x v="137"/>
  </r>
  <r>
    <x v="3"/>
    <x v="10"/>
    <n v="4812"/>
    <n v="4812"/>
    <x v="206"/>
  </r>
  <r>
    <x v="3"/>
    <x v="10"/>
    <n v="4433"/>
    <n v="4433"/>
    <x v="226"/>
  </r>
  <r>
    <x v="4"/>
    <x v="10"/>
    <n v="3106"/>
    <n v="3106"/>
    <x v="149"/>
  </r>
  <r>
    <x v="4"/>
    <x v="10"/>
    <n v="2798"/>
    <n v="2798"/>
    <x v="9"/>
  </r>
  <r>
    <x v="4"/>
    <x v="10"/>
    <n v="3227"/>
    <n v="3227"/>
    <x v="215"/>
  </r>
  <r>
    <x v="4"/>
    <x v="10"/>
    <n v="3452"/>
    <n v="3452"/>
    <x v="285"/>
  </r>
  <r>
    <x v="4"/>
    <x v="10"/>
    <n v="3994"/>
    <n v="3994"/>
    <x v="127"/>
  </r>
  <r>
    <x v="4"/>
    <x v="10"/>
    <n v="3257"/>
    <n v="3257"/>
    <x v="247"/>
  </r>
  <r>
    <x v="4"/>
    <x v="10"/>
    <n v="3535"/>
    <n v="3535"/>
    <x v="220"/>
  </r>
  <r>
    <x v="4"/>
    <x v="10"/>
    <n v="3415"/>
    <n v="3415"/>
    <x v="103"/>
  </r>
  <r>
    <x v="4"/>
    <x v="10"/>
    <n v="2866"/>
    <n v="2866"/>
    <x v="204"/>
  </r>
  <r>
    <x v="4"/>
    <x v="10"/>
    <n v="3271"/>
    <n v="3271"/>
    <x v="61"/>
  </r>
  <r>
    <x v="5"/>
    <x v="10"/>
    <n v="48"/>
    <n v="48"/>
    <x v="182"/>
  </r>
  <r>
    <x v="5"/>
    <x v="10"/>
    <n v="57"/>
    <n v="57"/>
    <x v="9"/>
  </r>
  <r>
    <x v="5"/>
    <x v="10"/>
    <n v="61"/>
    <n v="61"/>
    <x v="13"/>
  </r>
  <r>
    <x v="5"/>
    <x v="10"/>
    <n v="62"/>
    <n v="62"/>
    <x v="110"/>
  </r>
  <r>
    <x v="5"/>
    <x v="10"/>
    <n v="57"/>
    <n v="57"/>
    <x v="251"/>
  </r>
  <r>
    <x v="5"/>
    <x v="10"/>
    <n v="49"/>
    <n v="49"/>
    <x v="259"/>
  </r>
  <r>
    <x v="5"/>
    <x v="10"/>
    <n v="54"/>
    <n v="54"/>
    <x v="56"/>
  </r>
  <r>
    <x v="5"/>
    <x v="10"/>
    <n v="57"/>
    <n v="57"/>
    <x v="141"/>
  </r>
  <r>
    <x v="5"/>
    <x v="10"/>
    <n v="53"/>
    <n v="53"/>
    <x v="20"/>
  </r>
  <r>
    <x v="5"/>
    <x v="10"/>
    <n v="52"/>
    <n v="52"/>
    <x v="135"/>
  </r>
  <r>
    <x v="5"/>
    <x v="10"/>
    <n v="50"/>
    <n v="50"/>
    <x v="31"/>
  </r>
  <r>
    <x v="5"/>
    <x v="10"/>
    <n v="67"/>
    <n v="67"/>
    <x v="38"/>
  </r>
  <r>
    <x v="5"/>
    <x v="10"/>
    <n v="59"/>
    <n v="59"/>
    <x v="40"/>
  </r>
  <r>
    <x v="5"/>
    <x v="10"/>
    <n v="59"/>
    <n v="59"/>
    <x v="153"/>
  </r>
  <r>
    <x v="5"/>
    <x v="10"/>
    <n v="55"/>
    <n v="55"/>
    <x v="137"/>
  </r>
  <r>
    <x v="0"/>
    <x v="11"/>
    <n v="608"/>
    <n v="608"/>
    <x v="282"/>
  </r>
  <r>
    <x v="0"/>
    <x v="11"/>
    <n v="508"/>
    <n v="508"/>
    <x v="263"/>
  </r>
  <r>
    <x v="0"/>
    <x v="11"/>
    <n v="579"/>
    <n v="579"/>
    <x v="150"/>
  </r>
  <r>
    <x v="0"/>
    <x v="11"/>
    <n v="538"/>
    <n v="538"/>
    <x v="300"/>
  </r>
  <r>
    <x v="0"/>
    <x v="11"/>
    <n v="490"/>
    <n v="490"/>
    <x v="51"/>
  </r>
  <r>
    <x v="0"/>
    <x v="11"/>
    <n v="545"/>
    <n v="545"/>
    <x v="90"/>
  </r>
  <r>
    <x v="0"/>
    <x v="11"/>
    <n v="517"/>
    <n v="517"/>
    <x v="141"/>
  </r>
  <r>
    <x v="0"/>
    <x v="11"/>
    <n v="433"/>
    <n v="433"/>
    <x v="195"/>
  </r>
  <r>
    <x v="0"/>
    <x v="11"/>
    <n v="571"/>
    <n v="571"/>
    <x v="98"/>
  </r>
  <r>
    <x v="0"/>
    <x v="11"/>
    <n v="661"/>
    <n v="661"/>
    <x v="57"/>
  </r>
  <r>
    <x v="0"/>
    <x v="11"/>
    <n v="574"/>
    <n v="574"/>
    <x v="104"/>
  </r>
  <r>
    <x v="0"/>
    <x v="11"/>
    <n v="477"/>
    <n v="477"/>
    <x v="148"/>
  </r>
  <r>
    <x v="0"/>
    <x v="11"/>
    <n v="609"/>
    <n v="609"/>
    <x v="153"/>
  </r>
  <r>
    <x v="0"/>
    <x v="11"/>
    <n v="555"/>
    <n v="555"/>
    <x v="106"/>
  </r>
  <r>
    <x v="0"/>
    <x v="11"/>
    <n v="550"/>
    <n v="550"/>
    <x v="146"/>
  </r>
  <r>
    <x v="0"/>
    <x v="11"/>
    <n v="615"/>
    <n v="615"/>
    <x v="107"/>
  </r>
  <r>
    <x v="0"/>
    <x v="11"/>
    <n v="580"/>
    <n v="580"/>
    <x v="162"/>
  </r>
  <r>
    <x v="1"/>
    <x v="11"/>
    <n v="1062"/>
    <n v="1062"/>
    <x v="64"/>
  </r>
  <r>
    <x v="1"/>
    <x v="11"/>
    <n v="903"/>
    <n v="903"/>
    <x v="1"/>
  </r>
  <r>
    <x v="1"/>
    <x v="11"/>
    <n v="1162"/>
    <n v="1162"/>
    <x v="178"/>
  </r>
  <r>
    <x v="1"/>
    <x v="11"/>
    <n v="1062"/>
    <n v="1062"/>
    <x v="208"/>
  </r>
  <r>
    <x v="1"/>
    <x v="11"/>
    <n v="1204"/>
    <n v="1204"/>
    <x v="67"/>
  </r>
  <r>
    <x v="1"/>
    <x v="11"/>
    <n v="949"/>
    <n v="949"/>
    <x v="4"/>
  </r>
  <r>
    <x v="1"/>
    <x v="11"/>
    <n v="1160"/>
    <n v="1160"/>
    <x v="5"/>
  </r>
  <r>
    <x v="1"/>
    <x v="11"/>
    <n v="1990"/>
    <n v="995"/>
    <x v="184"/>
  </r>
  <r>
    <x v="1"/>
    <x v="11"/>
    <n v="1050"/>
    <n v="1050"/>
    <x v="170"/>
  </r>
  <r>
    <x v="1"/>
    <x v="11"/>
    <n v="1190"/>
    <n v="1190"/>
    <x v="89"/>
  </r>
  <r>
    <x v="1"/>
    <x v="11"/>
    <n v="1105"/>
    <n v="1105"/>
    <x v="52"/>
  </r>
  <r>
    <x v="1"/>
    <x v="11"/>
    <n v="881"/>
    <n v="881"/>
    <x v="125"/>
  </r>
  <r>
    <x v="1"/>
    <x v="11"/>
    <n v="1115"/>
    <n v="1115"/>
    <x v="258"/>
  </r>
  <r>
    <x v="1"/>
    <x v="11"/>
    <n v="2266"/>
    <n v="1133"/>
    <x v="171"/>
  </r>
  <r>
    <x v="1"/>
    <x v="11"/>
    <n v="2015"/>
    <n v="1007.5"/>
    <x v="189"/>
  </r>
  <r>
    <x v="1"/>
    <x v="11"/>
    <n v="1204"/>
    <n v="1204"/>
    <x v="172"/>
  </r>
  <r>
    <x v="1"/>
    <x v="11"/>
    <n v="1193"/>
    <n v="1193"/>
    <x v="74"/>
  </r>
  <r>
    <x v="1"/>
    <x v="11"/>
    <n v="1171"/>
    <n v="1171"/>
    <x v="117"/>
  </r>
  <r>
    <x v="1"/>
    <x v="11"/>
    <n v="1031"/>
    <n v="1031"/>
    <x v="232"/>
  </r>
  <r>
    <x v="1"/>
    <x v="11"/>
    <n v="1044"/>
    <n v="1044"/>
    <x v="93"/>
  </r>
  <r>
    <x v="1"/>
    <x v="11"/>
    <n v="1275"/>
    <n v="1275"/>
    <x v="54"/>
  </r>
  <r>
    <x v="1"/>
    <x v="11"/>
    <n v="1017"/>
    <n v="1017"/>
    <x v="111"/>
  </r>
  <r>
    <x v="1"/>
    <x v="11"/>
    <n v="1971"/>
    <n v="985.5"/>
    <x v="277"/>
  </r>
  <r>
    <x v="1"/>
    <x v="11"/>
    <n v="1108"/>
    <n v="1108"/>
    <x v="131"/>
  </r>
  <r>
    <x v="1"/>
    <x v="11"/>
    <n v="1240"/>
    <n v="1240"/>
    <x v="262"/>
  </r>
  <r>
    <x v="1"/>
    <x v="11"/>
    <n v="1196"/>
    <n v="1196"/>
    <x v="114"/>
  </r>
  <r>
    <x v="1"/>
    <x v="11"/>
    <n v="985"/>
    <n v="985"/>
    <x v="104"/>
  </r>
  <r>
    <x v="1"/>
    <x v="11"/>
    <n v="947"/>
    <n v="947"/>
    <x v="129"/>
  </r>
  <r>
    <x v="1"/>
    <x v="11"/>
    <n v="1133"/>
    <n v="1133"/>
    <x v="121"/>
  </r>
  <r>
    <x v="1"/>
    <x v="11"/>
    <n v="1021"/>
    <n v="1021"/>
    <x v="37"/>
  </r>
  <r>
    <x v="1"/>
    <x v="11"/>
    <n v="1086"/>
    <n v="1086"/>
    <x v="153"/>
  </r>
  <r>
    <x v="2"/>
    <x v="11"/>
    <n v="5787"/>
    <n v="5787"/>
    <x v="64"/>
  </r>
  <r>
    <x v="2"/>
    <x v="11"/>
    <n v="6292"/>
    <n v="6292"/>
    <x v="211"/>
  </r>
  <r>
    <x v="2"/>
    <x v="11"/>
    <n v="6553"/>
    <n v="6553"/>
    <x v="51"/>
  </r>
  <r>
    <x v="2"/>
    <x v="11"/>
    <n v="5015"/>
    <n v="5015"/>
    <x v="87"/>
  </r>
  <r>
    <x v="2"/>
    <x v="11"/>
    <n v="5241"/>
    <n v="5241"/>
    <x v="90"/>
  </r>
  <r>
    <x v="2"/>
    <x v="11"/>
    <n v="4181"/>
    <n v="4181"/>
    <x v="268"/>
  </r>
  <r>
    <x v="2"/>
    <x v="11"/>
    <n v="5966"/>
    <n v="5966"/>
    <x v="242"/>
  </r>
  <r>
    <x v="2"/>
    <x v="11"/>
    <n v="5422"/>
    <n v="5422"/>
    <x v="167"/>
  </r>
  <r>
    <x v="2"/>
    <x v="11"/>
    <n v="5698"/>
    <n v="5698"/>
    <x v="151"/>
  </r>
  <r>
    <x v="2"/>
    <x v="11"/>
    <n v="5572"/>
    <n v="5572"/>
    <x v="141"/>
  </r>
  <r>
    <x v="2"/>
    <x v="11"/>
    <n v="11184"/>
    <n v="5592"/>
    <x v="235"/>
  </r>
  <r>
    <x v="2"/>
    <x v="11"/>
    <n v="5217"/>
    <n v="5217"/>
    <x v="95"/>
  </r>
  <r>
    <x v="2"/>
    <x v="11"/>
    <n v="4809"/>
    <n v="4809"/>
    <x v="97"/>
  </r>
  <r>
    <x v="2"/>
    <x v="11"/>
    <n v="5280"/>
    <n v="5280"/>
    <x v="27"/>
  </r>
  <r>
    <x v="2"/>
    <x v="11"/>
    <n v="5708"/>
    <n v="5708"/>
    <x v="270"/>
  </r>
  <r>
    <x v="2"/>
    <x v="11"/>
    <n v="6233"/>
    <n v="6233"/>
    <x v="78"/>
  </r>
  <r>
    <x v="2"/>
    <x v="11"/>
    <n v="5516"/>
    <n v="5516"/>
    <x v="79"/>
  </r>
  <r>
    <x v="2"/>
    <x v="11"/>
    <n v="6322"/>
    <n v="6322"/>
    <x v="31"/>
  </r>
  <r>
    <x v="2"/>
    <x v="11"/>
    <n v="5916"/>
    <n v="5916"/>
    <x v="204"/>
  </r>
  <r>
    <x v="2"/>
    <x v="11"/>
    <n v="5271"/>
    <n v="5271"/>
    <x v="122"/>
  </r>
  <r>
    <x v="2"/>
    <x v="11"/>
    <n v="5788"/>
    <n v="5788"/>
    <x v="225"/>
  </r>
  <r>
    <x v="2"/>
    <x v="11"/>
    <n v="5862"/>
    <n v="5862"/>
    <x v="108"/>
  </r>
  <r>
    <x v="3"/>
    <x v="11"/>
    <n v="4926"/>
    <n v="4926"/>
    <x v="282"/>
  </r>
  <r>
    <x v="3"/>
    <x v="11"/>
    <n v="4667"/>
    <n v="4667"/>
    <x v="7"/>
  </r>
  <r>
    <x v="3"/>
    <x v="11"/>
    <n v="4413"/>
    <n v="4413"/>
    <x v="140"/>
  </r>
  <r>
    <x v="3"/>
    <x v="11"/>
    <n v="4272"/>
    <n v="4272"/>
    <x v="166"/>
  </r>
  <r>
    <x v="3"/>
    <x v="11"/>
    <n v="4172"/>
    <n v="4172"/>
    <x v="301"/>
  </r>
  <r>
    <x v="3"/>
    <x v="11"/>
    <n v="5055"/>
    <n v="5055"/>
    <x v="23"/>
  </r>
  <r>
    <x v="3"/>
    <x v="11"/>
    <n v="5007"/>
    <n v="5007"/>
    <x v="229"/>
  </r>
  <r>
    <x v="3"/>
    <x v="11"/>
    <n v="4377"/>
    <n v="4377"/>
    <x v="59"/>
  </r>
  <r>
    <x v="3"/>
    <x v="11"/>
    <n v="4578"/>
    <n v="4578"/>
    <x v="122"/>
  </r>
  <r>
    <x v="3"/>
    <x v="11"/>
    <n v="4591"/>
    <n v="4591"/>
    <x v="154"/>
  </r>
  <r>
    <x v="4"/>
    <x v="11"/>
    <n v="3647"/>
    <n v="3647"/>
    <x v="139"/>
  </r>
  <r>
    <x v="4"/>
    <x v="11"/>
    <n v="3542"/>
    <n v="3542"/>
    <x v="276"/>
  </r>
  <r>
    <x v="4"/>
    <x v="11"/>
    <n v="3604"/>
    <n v="3604"/>
    <x v="260"/>
  </r>
  <r>
    <x v="4"/>
    <x v="11"/>
    <n v="3236"/>
    <n v="3236"/>
    <x v="87"/>
  </r>
  <r>
    <x v="4"/>
    <x v="11"/>
    <n v="3011"/>
    <n v="3011"/>
    <x v="88"/>
  </r>
  <r>
    <x v="4"/>
    <x v="11"/>
    <n v="2863"/>
    <n v="2863"/>
    <x v="159"/>
  </r>
  <r>
    <x v="4"/>
    <x v="11"/>
    <n v="3699"/>
    <n v="3699"/>
    <x v="167"/>
  </r>
  <r>
    <x v="4"/>
    <x v="11"/>
    <n v="3657"/>
    <n v="3657"/>
    <x v="172"/>
  </r>
  <r>
    <x v="4"/>
    <x v="11"/>
    <n v="3367"/>
    <n v="3367"/>
    <x v="288"/>
  </r>
  <r>
    <x v="4"/>
    <x v="11"/>
    <n v="3458"/>
    <n v="3458"/>
    <x v="55"/>
  </r>
  <r>
    <x v="4"/>
    <x v="11"/>
    <n v="3428"/>
    <n v="3428"/>
    <x v="141"/>
  </r>
  <r>
    <x v="4"/>
    <x v="11"/>
    <n v="3407"/>
    <n v="3407"/>
    <x v="233"/>
  </r>
  <r>
    <x v="4"/>
    <x v="11"/>
    <n v="2785"/>
    <n v="2785"/>
    <x v="135"/>
  </r>
  <r>
    <x v="4"/>
    <x v="11"/>
    <n v="3590"/>
    <n v="3590"/>
    <x v="248"/>
  </r>
  <r>
    <x v="4"/>
    <x v="11"/>
    <n v="3957"/>
    <n v="3957"/>
    <x v="27"/>
  </r>
  <r>
    <x v="4"/>
    <x v="11"/>
    <n v="3578"/>
    <n v="3578"/>
    <x v="161"/>
  </r>
  <r>
    <x v="4"/>
    <x v="11"/>
    <n v="3353"/>
    <n v="3353"/>
    <x v="101"/>
  </r>
  <r>
    <x v="4"/>
    <x v="11"/>
    <n v="3561"/>
    <n v="3561"/>
    <x v="114"/>
  </r>
  <r>
    <x v="4"/>
    <x v="11"/>
    <n v="3703"/>
    <n v="3703"/>
    <x v="204"/>
  </r>
  <r>
    <x v="4"/>
    <x v="11"/>
    <n v="2763"/>
    <n v="2763"/>
    <x v="225"/>
  </r>
  <r>
    <x v="5"/>
    <x v="11"/>
    <n v="52"/>
    <n v="52"/>
    <x v="263"/>
  </r>
  <r>
    <x v="5"/>
    <x v="11"/>
    <n v="48"/>
    <n v="48"/>
    <x v="150"/>
  </r>
  <r>
    <x v="5"/>
    <x v="11"/>
    <n v="64"/>
    <n v="64"/>
    <x v="156"/>
  </r>
  <r>
    <x v="5"/>
    <x v="11"/>
    <n v="51"/>
    <n v="51"/>
    <x v="228"/>
  </r>
  <r>
    <x v="5"/>
    <x v="11"/>
    <n v="41"/>
    <n v="41"/>
    <x v="89"/>
  </r>
  <r>
    <x v="5"/>
    <x v="11"/>
    <n v="108"/>
    <n v="54"/>
    <x v="188"/>
  </r>
  <r>
    <x v="5"/>
    <x v="11"/>
    <n v="60"/>
    <n v="60"/>
    <x v="164"/>
  </r>
  <r>
    <x v="5"/>
    <x v="11"/>
    <n v="53"/>
    <n v="53"/>
    <x v="151"/>
  </r>
  <r>
    <x v="5"/>
    <x v="11"/>
    <n v="54"/>
    <n v="54"/>
    <x v="194"/>
  </r>
  <r>
    <x v="5"/>
    <x v="11"/>
    <n v="72"/>
    <n v="72"/>
    <x v="25"/>
  </r>
  <r>
    <x v="5"/>
    <x v="11"/>
    <n v="68"/>
    <n v="68"/>
    <x v="26"/>
  </r>
  <r>
    <x v="5"/>
    <x v="11"/>
    <n v="56"/>
    <n v="56"/>
    <x v="229"/>
  </r>
  <r>
    <x v="5"/>
    <x v="11"/>
    <n v="64"/>
    <n v="64"/>
    <x v="221"/>
  </r>
  <r>
    <x v="5"/>
    <x v="11"/>
    <n v="43"/>
    <n v="43"/>
    <x v="79"/>
  </r>
  <r>
    <x v="5"/>
    <x v="11"/>
    <n v="55"/>
    <n v="55"/>
    <x v="274"/>
  </r>
  <r>
    <x v="5"/>
    <x v="11"/>
    <n v="60"/>
    <n v="60"/>
    <x v="130"/>
  </r>
  <r>
    <x v="6"/>
    <x v="12"/>
    <n v="29617"/>
    <n v="29617"/>
    <x v="91"/>
  </r>
  <r>
    <x v="6"/>
    <x v="12"/>
    <n v="24745"/>
    <n v="24745"/>
    <x v="218"/>
  </r>
  <r>
    <x v="6"/>
    <x v="12"/>
    <n v="29166"/>
    <n v="29166"/>
    <x v="99"/>
  </r>
  <r>
    <x v="0"/>
    <x v="12"/>
    <n v="523"/>
    <n v="523"/>
    <x v="282"/>
  </r>
  <r>
    <x v="0"/>
    <x v="12"/>
    <n v="601"/>
    <n v="601"/>
    <x v="138"/>
  </r>
  <r>
    <x v="0"/>
    <x v="12"/>
    <n v="576"/>
    <n v="576"/>
    <x v="80"/>
  </r>
  <r>
    <x v="0"/>
    <x v="12"/>
    <n v="522"/>
    <n v="522"/>
    <x v="295"/>
  </r>
  <r>
    <x v="0"/>
    <x v="12"/>
    <n v="527"/>
    <n v="527"/>
    <x v="293"/>
  </r>
  <r>
    <x v="0"/>
    <x v="12"/>
    <n v="525"/>
    <n v="525"/>
    <x v="280"/>
  </r>
  <r>
    <x v="0"/>
    <x v="12"/>
    <n v="595"/>
    <n v="595"/>
    <x v="7"/>
  </r>
  <r>
    <x v="0"/>
    <x v="12"/>
    <n v="560"/>
    <n v="560"/>
    <x v="183"/>
  </r>
  <r>
    <x v="0"/>
    <x v="12"/>
    <n v="541"/>
    <n v="541"/>
    <x v="254"/>
  </r>
  <r>
    <x v="0"/>
    <x v="12"/>
    <n v="571"/>
    <n v="571"/>
    <x v="50"/>
  </r>
  <r>
    <x v="0"/>
    <x v="12"/>
    <n v="605"/>
    <n v="605"/>
    <x v="87"/>
  </r>
  <r>
    <x v="0"/>
    <x v="12"/>
    <n v="561"/>
    <n v="561"/>
    <x v="186"/>
  </r>
  <r>
    <x v="0"/>
    <x v="12"/>
    <n v="572"/>
    <n v="572"/>
    <x v="88"/>
  </r>
  <r>
    <x v="0"/>
    <x v="12"/>
    <n v="569"/>
    <n v="569"/>
    <x v="164"/>
  </r>
  <r>
    <x v="0"/>
    <x v="12"/>
    <n v="592"/>
    <n v="592"/>
    <x v="296"/>
  </r>
  <r>
    <x v="0"/>
    <x v="12"/>
    <n v="535"/>
    <n v="535"/>
    <x v="116"/>
  </r>
  <r>
    <x v="0"/>
    <x v="12"/>
    <n v="494"/>
    <n v="494"/>
    <x v="233"/>
  </r>
  <r>
    <x v="0"/>
    <x v="12"/>
    <n v="548"/>
    <n v="548"/>
    <x v="128"/>
  </r>
  <r>
    <x v="0"/>
    <x v="12"/>
    <n v="464"/>
    <n v="464"/>
    <x v="112"/>
  </r>
  <r>
    <x v="0"/>
    <x v="12"/>
    <n v="510"/>
    <n v="510"/>
    <x v="76"/>
  </r>
  <r>
    <x v="0"/>
    <x v="12"/>
    <n v="505"/>
    <n v="505"/>
    <x v="248"/>
  </r>
  <r>
    <x v="0"/>
    <x v="12"/>
    <n v="587"/>
    <n v="587"/>
    <x v="220"/>
  </r>
  <r>
    <x v="0"/>
    <x v="12"/>
    <n v="566"/>
    <n v="566"/>
    <x v="77"/>
  </r>
  <r>
    <x v="0"/>
    <x v="12"/>
    <n v="553"/>
    <n v="553"/>
    <x v="30"/>
  </r>
  <r>
    <x v="0"/>
    <x v="12"/>
    <n v="566"/>
    <n v="566"/>
    <x v="221"/>
  </r>
  <r>
    <x v="0"/>
    <x v="12"/>
    <n v="529"/>
    <n v="529"/>
    <x v="257"/>
  </r>
  <r>
    <x v="0"/>
    <x v="12"/>
    <n v="598"/>
    <n v="598"/>
    <x v="272"/>
  </r>
  <r>
    <x v="0"/>
    <x v="12"/>
    <n v="456"/>
    <n v="456"/>
    <x v="206"/>
  </r>
  <r>
    <x v="0"/>
    <x v="12"/>
    <n v="464"/>
    <n v="464"/>
    <x v="162"/>
  </r>
  <r>
    <x v="1"/>
    <x v="12"/>
    <n v="1043"/>
    <n v="1043"/>
    <x v="63"/>
  </r>
  <r>
    <x v="1"/>
    <x v="12"/>
    <n v="1091"/>
    <n v="1091"/>
    <x v="64"/>
  </r>
  <r>
    <x v="1"/>
    <x v="12"/>
    <n v="1171"/>
    <n v="1171"/>
    <x v="209"/>
  </r>
  <r>
    <x v="1"/>
    <x v="12"/>
    <n v="788"/>
    <n v="788"/>
    <x v="84"/>
  </r>
  <r>
    <x v="1"/>
    <x v="12"/>
    <n v="1908"/>
    <n v="954"/>
    <x v="213"/>
  </r>
  <r>
    <x v="1"/>
    <x v="12"/>
    <n v="923"/>
    <n v="923"/>
    <x v="187"/>
  </r>
  <r>
    <x v="1"/>
    <x v="12"/>
    <n v="1135"/>
    <n v="1135"/>
    <x v="110"/>
  </r>
  <r>
    <x v="1"/>
    <x v="12"/>
    <n v="1045"/>
    <n v="1045"/>
    <x v="192"/>
  </r>
  <r>
    <x v="1"/>
    <x v="12"/>
    <n v="1105"/>
    <n v="1105"/>
    <x v="218"/>
  </r>
  <r>
    <x v="1"/>
    <x v="12"/>
    <n v="1101"/>
    <n v="1101"/>
    <x v="219"/>
  </r>
  <r>
    <x v="1"/>
    <x v="12"/>
    <n v="1169"/>
    <n v="1169"/>
    <x v="193"/>
  </r>
  <r>
    <x v="1"/>
    <x v="12"/>
    <n v="1002"/>
    <n v="1002"/>
    <x v="236"/>
  </r>
  <r>
    <x v="1"/>
    <x v="12"/>
    <n v="1081"/>
    <n v="1081"/>
    <x v="26"/>
  </r>
  <r>
    <x v="1"/>
    <x v="12"/>
    <n v="1060"/>
    <n v="1060"/>
    <x v="78"/>
  </r>
  <r>
    <x v="1"/>
    <x v="12"/>
    <n v="981"/>
    <n v="981"/>
    <x v="59"/>
  </r>
  <r>
    <x v="1"/>
    <x v="12"/>
    <n v="1106"/>
    <n v="1106"/>
    <x v="222"/>
  </r>
  <r>
    <x v="1"/>
    <x v="12"/>
    <n v="1017"/>
    <n v="1017"/>
    <x v="132"/>
  </r>
  <r>
    <x v="1"/>
    <x v="12"/>
    <n v="1182"/>
    <n v="1182"/>
    <x v="133"/>
  </r>
  <r>
    <x v="1"/>
    <x v="12"/>
    <n v="1252"/>
    <n v="1252"/>
    <x v="122"/>
  </r>
  <r>
    <x v="1"/>
    <x v="12"/>
    <n v="1192"/>
    <n v="1192"/>
    <x v="137"/>
  </r>
  <r>
    <x v="2"/>
    <x v="12"/>
    <n v="5410"/>
    <n v="5410"/>
    <x v="139"/>
  </r>
  <r>
    <x v="2"/>
    <x v="12"/>
    <n v="5908"/>
    <n v="5908"/>
    <x v="64"/>
  </r>
  <r>
    <x v="2"/>
    <x v="12"/>
    <n v="5120"/>
    <n v="5120"/>
    <x v="47"/>
  </r>
  <r>
    <x v="2"/>
    <x v="12"/>
    <n v="4423"/>
    <n v="4423"/>
    <x v="214"/>
  </r>
  <r>
    <x v="2"/>
    <x v="12"/>
    <n v="5503"/>
    <n v="5503"/>
    <x v="261"/>
  </r>
  <r>
    <x v="2"/>
    <x v="12"/>
    <n v="4642"/>
    <n v="4642"/>
    <x v="218"/>
  </r>
  <r>
    <x v="2"/>
    <x v="12"/>
    <n v="4916"/>
    <n v="4916"/>
    <x v="112"/>
  </r>
  <r>
    <x v="3"/>
    <x v="12"/>
    <n v="10677"/>
    <n v="5338.5"/>
    <x v="49"/>
  </r>
  <r>
    <x v="3"/>
    <x v="12"/>
    <n v="5012"/>
    <n v="5012"/>
    <x v="170"/>
  </r>
  <r>
    <x v="3"/>
    <x v="12"/>
    <n v="4815"/>
    <n v="4815"/>
    <x v="51"/>
  </r>
  <r>
    <x v="3"/>
    <x v="12"/>
    <n v="4733"/>
    <n v="4733"/>
    <x v="14"/>
  </r>
  <r>
    <x v="3"/>
    <x v="12"/>
    <n v="4968"/>
    <n v="4968"/>
    <x v="110"/>
  </r>
  <r>
    <x v="3"/>
    <x v="12"/>
    <n v="4859"/>
    <n v="4859"/>
    <x v="167"/>
  </r>
  <r>
    <x v="3"/>
    <x v="12"/>
    <n v="4209"/>
    <n v="4209"/>
    <x v="93"/>
  </r>
  <r>
    <x v="3"/>
    <x v="12"/>
    <n v="4738"/>
    <n v="4738"/>
    <x v="218"/>
  </r>
  <r>
    <x v="3"/>
    <x v="12"/>
    <n v="4644"/>
    <n v="4644"/>
    <x v="119"/>
  </r>
  <r>
    <x v="3"/>
    <x v="12"/>
    <n v="4063"/>
    <n v="4063"/>
    <x v="135"/>
  </r>
  <r>
    <x v="3"/>
    <x v="12"/>
    <n v="4592"/>
    <n v="4592"/>
    <x v="22"/>
  </r>
  <r>
    <x v="3"/>
    <x v="12"/>
    <n v="4744"/>
    <n v="4744"/>
    <x v="168"/>
  </r>
  <r>
    <x v="3"/>
    <x v="12"/>
    <n v="4722"/>
    <n v="4722"/>
    <x v="273"/>
  </r>
  <r>
    <x v="3"/>
    <x v="12"/>
    <n v="4487"/>
    <n v="4487"/>
    <x v="239"/>
  </r>
  <r>
    <x v="3"/>
    <x v="12"/>
    <n v="5540"/>
    <n v="5540"/>
    <x v="274"/>
  </r>
  <r>
    <x v="3"/>
    <x v="12"/>
    <n v="4521"/>
    <n v="4521"/>
    <x v="36"/>
  </r>
  <r>
    <x v="3"/>
    <x v="12"/>
    <n v="4753"/>
    <n v="4753"/>
    <x v="137"/>
  </r>
  <r>
    <x v="4"/>
    <x v="12"/>
    <n v="3820"/>
    <n v="3820"/>
    <x v="63"/>
  </r>
  <r>
    <x v="4"/>
    <x v="12"/>
    <n v="3969"/>
    <n v="3969"/>
    <x v="249"/>
  </r>
  <r>
    <x v="4"/>
    <x v="12"/>
    <n v="3220"/>
    <n v="3220"/>
    <x v="241"/>
  </r>
  <r>
    <x v="4"/>
    <x v="12"/>
    <n v="6998"/>
    <n v="3499"/>
    <x v="3"/>
  </r>
  <r>
    <x v="4"/>
    <x v="12"/>
    <n v="3470"/>
    <n v="3470"/>
    <x v="50"/>
  </r>
  <r>
    <x v="4"/>
    <x v="12"/>
    <n v="2882"/>
    <n v="2882"/>
    <x v="158"/>
  </r>
  <r>
    <x v="4"/>
    <x v="12"/>
    <n v="3188"/>
    <n v="3188"/>
    <x v="164"/>
  </r>
  <r>
    <x v="4"/>
    <x v="12"/>
    <n v="3738"/>
    <n v="3738"/>
    <x v="91"/>
  </r>
  <r>
    <x v="4"/>
    <x v="12"/>
    <n v="3973"/>
    <n v="3973"/>
    <x v="191"/>
  </r>
  <r>
    <x v="4"/>
    <x v="12"/>
    <n v="3187"/>
    <n v="3187"/>
    <x v="192"/>
  </r>
  <r>
    <x v="4"/>
    <x v="12"/>
    <n v="3838"/>
    <n v="3838"/>
    <x v="256"/>
  </r>
  <r>
    <x v="4"/>
    <x v="12"/>
    <n v="3271"/>
    <n v="3271"/>
    <x v="95"/>
  </r>
  <r>
    <x v="4"/>
    <x v="12"/>
    <n v="2791"/>
    <n v="2791"/>
    <x v="131"/>
  </r>
  <r>
    <x v="4"/>
    <x v="12"/>
    <n v="2979"/>
    <n v="2979"/>
    <x v="197"/>
  </r>
  <r>
    <x v="4"/>
    <x v="12"/>
    <n v="3138"/>
    <n v="3138"/>
    <x v="25"/>
  </r>
  <r>
    <x v="4"/>
    <x v="12"/>
    <n v="3722"/>
    <n v="3722"/>
    <x v="76"/>
  </r>
  <r>
    <x v="4"/>
    <x v="12"/>
    <n v="6240"/>
    <n v="3120"/>
    <x v="168"/>
  </r>
  <r>
    <x v="4"/>
    <x v="12"/>
    <n v="4058"/>
    <n v="4058"/>
    <x v="272"/>
  </r>
  <r>
    <x v="4"/>
    <x v="12"/>
    <n v="3663"/>
    <n v="3663"/>
    <x v="61"/>
  </r>
  <r>
    <x v="4"/>
    <x v="12"/>
    <n v="4139"/>
    <n v="4139"/>
    <x v="132"/>
  </r>
  <r>
    <x v="4"/>
    <x v="12"/>
    <n v="3836"/>
    <n v="3836"/>
    <x v="137"/>
  </r>
  <r>
    <x v="4"/>
    <x v="12"/>
    <n v="3442"/>
    <n v="3442"/>
    <x v="206"/>
  </r>
  <r>
    <x v="5"/>
    <x v="12"/>
    <n v="64"/>
    <n v="64"/>
    <x v="207"/>
  </r>
  <r>
    <x v="5"/>
    <x v="12"/>
    <n v="54"/>
    <n v="54"/>
    <x v="64"/>
  </r>
  <r>
    <x v="5"/>
    <x v="12"/>
    <n v="47"/>
    <n v="47"/>
    <x v="180"/>
  </r>
  <r>
    <x v="5"/>
    <x v="12"/>
    <n v="57"/>
    <n v="57"/>
    <x v="264"/>
  </r>
  <r>
    <x v="5"/>
    <x v="12"/>
    <n v="61"/>
    <n v="61"/>
    <x v="276"/>
  </r>
  <r>
    <x v="5"/>
    <x v="12"/>
    <n v="60"/>
    <n v="60"/>
    <x v="72"/>
  </r>
  <r>
    <x v="5"/>
    <x v="12"/>
    <n v="54"/>
    <n v="54"/>
    <x v="87"/>
  </r>
  <r>
    <x v="5"/>
    <x v="12"/>
    <n v="54"/>
    <n v="54"/>
    <x v="213"/>
  </r>
  <r>
    <x v="5"/>
    <x v="12"/>
    <n v="58"/>
    <n v="58"/>
    <x v="258"/>
  </r>
  <r>
    <x v="5"/>
    <x v="12"/>
    <n v="53"/>
    <n v="53"/>
    <x v="164"/>
  </r>
  <r>
    <x v="5"/>
    <x v="12"/>
    <n v="54"/>
    <n v="54"/>
    <x v="91"/>
  </r>
  <r>
    <x v="5"/>
    <x v="12"/>
    <n v="109"/>
    <n v="54.5"/>
    <x v="189"/>
  </r>
  <r>
    <x v="5"/>
    <x v="12"/>
    <n v="45"/>
    <n v="45"/>
    <x v="119"/>
  </r>
  <r>
    <x v="5"/>
    <x v="12"/>
    <n v="57"/>
    <n v="57"/>
    <x v="141"/>
  </r>
  <r>
    <x v="5"/>
    <x v="12"/>
    <n v="57"/>
    <n v="57"/>
    <x v="233"/>
  </r>
  <r>
    <x v="5"/>
    <x v="12"/>
    <n v="52"/>
    <n v="52"/>
    <x v="256"/>
  </r>
  <r>
    <x v="5"/>
    <x v="12"/>
    <n v="63"/>
    <n v="63"/>
    <x v="201"/>
  </r>
  <r>
    <x v="5"/>
    <x v="12"/>
    <n v="49"/>
    <n v="49"/>
    <x v="114"/>
  </r>
  <r>
    <x v="5"/>
    <x v="12"/>
    <n v="56"/>
    <n v="56"/>
    <x v="222"/>
  </r>
  <r>
    <x v="5"/>
    <x v="12"/>
    <n v="62"/>
    <n v="62"/>
    <x v="37"/>
  </r>
  <r>
    <x v="5"/>
    <x v="12"/>
    <n v="48"/>
    <n v="48"/>
    <x v="133"/>
  </r>
  <r>
    <x v="5"/>
    <x v="12"/>
    <n v="56"/>
    <n v="56"/>
    <x v="62"/>
  </r>
  <r>
    <x v="5"/>
    <x v="12"/>
    <n v="50"/>
    <n v="50"/>
    <x v="41"/>
  </r>
  <r>
    <x v="5"/>
    <x v="12"/>
    <n v="53"/>
    <n v="53"/>
    <x v="286"/>
  </r>
  <r>
    <x v="5"/>
    <x v="12"/>
    <n v="56"/>
    <n v="56"/>
    <x v="145"/>
  </r>
  <r>
    <x v="5"/>
    <x v="12"/>
    <n v="53"/>
    <n v="53"/>
    <x v="43"/>
  </r>
  <r>
    <x v="5"/>
    <x v="12"/>
    <n v="54"/>
    <n v="54"/>
    <x v="108"/>
  </r>
  <r>
    <x v="0"/>
    <x v="13"/>
    <n v="559"/>
    <n v="559"/>
    <x v="0"/>
  </r>
  <r>
    <x v="0"/>
    <x v="13"/>
    <n v="559"/>
    <n v="559"/>
    <x v="175"/>
  </r>
  <r>
    <x v="0"/>
    <x v="13"/>
    <n v="542"/>
    <n v="542"/>
    <x v="45"/>
  </r>
  <r>
    <x v="0"/>
    <x v="13"/>
    <n v="609"/>
    <n v="609"/>
    <x v="240"/>
  </r>
  <r>
    <x v="0"/>
    <x v="13"/>
    <n v="547"/>
    <n v="547"/>
    <x v="241"/>
  </r>
  <r>
    <x v="0"/>
    <x v="13"/>
    <n v="560"/>
    <n v="560"/>
    <x v="149"/>
  </r>
  <r>
    <x v="0"/>
    <x v="13"/>
    <n v="638"/>
    <n v="638"/>
    <x v="180"/>
  </r>
  <r>
    <x v="0"/>
    <x v="13"/>
    <n v="489"/>
    <n v="489"/>
    <x v="48"/>
  </r>
  <r>
    <x v="0"/>
    <x v="13"/>
    <n v="517"/>
    <n v="517"/>
    <x v="6"/>
  </r>
  <r>
    <x v="0"/>
    <x v="13"/>
    <n v="574"/>
    <n v="574"/>
    <x v="109"/>
  </r>
  <r>
    <x v="0"/>
    <x v="13"/>
    <n v="582"/>
    <n v="582"/>
    <x v="254"/>
  </r>
  <r>
    <x v="0"/>
    <x v="13"/>
    <n v="501"/>
    <n v="501"/>
    <x v="71"/>
  </r>
  <r>
    <x v="0"/>
    <x v="13"/>
    <n v="595"/>
    <n v="595"/>
    <x v="86"/>
  </r>
  <r>
    <x v="0"/>
    <x v="13"/>
    <n v="648"/>
    <n v="648"/>
    <x v="170"/>
  </r>
  <r>
    <x v="0"/>
    <x v="13"/>
    <n v="530"/>
    <n v="530"/>
    <x v="228"/>
  </r>
  <r>
    <x v="0"/>
    <x v="13"/>
    <n v="494"/>
    <n v="494"/>
    <x v="89"/>
  </r>
  <r>
    <x v="0"/>
    <x v="13"/>
    <n v="489"/>
    <n v="489"/>
    <x v="284"/>
  </r>
  <r>
    <x v="0"/>
    <x v="13"/>
    <n v="1042"/>
    <n v="521"/>
    <x v="214"/>
  </r>
  <r>
    <x v="0"/>
    <x v="13"/>
    <n v="459"/>
    <n v="459"/>
    <x v="261"/>
  </r>
  <r>
    <x v="0"/>
    <x v="13"/>
    <n v="496"/>
    <n v="496"/>
    <x v="164"/>
  </r>
  <r>
    <x v="0"/>
    <x v="13"/>
    <n v="579"/>
    <n v="579"/>
    <x v="285"/>
  </r>
  <r>
    <x v="0"/>
    <x v="13"/>
    <n v="550"/>
    <n v="550"/>
    <x v="74"/>
  </r>
  <r>
    <x v="0"/>
    <x v="13"/>
    <n v="536"/>
    <n v="536"/>
    <x v="281"/>
  </r>
  <r>
    <x v="0"/>
    <x v="13"/>
    <n v="537"/>
    <n v="537"/>
    <x v="301"/>
  </r>
  <r>
    <x v="0"/>
    <x v="13"/>
    <n v="537"/>
    <n v="537"/>
    <x v="126"/>
  </r>
  <r>
    <x v="0"/>
    <x v="13"/>
    <n v="505"/>
    <n v="505"/>
    <x v="288"/>
  </r>
  <r>
    <x v="0"/>
    <x v="13"/>
    <n v="557"/>
    <n v="557"/>
    <x v="111"/>
  </r>
  <r>
    <x v="0"/>
    <x v="13"/>
    <n v="1090"/>
    <n v="545"/>
    <x v="255"/>
  </r>
  <r>
    <x v="0"/>
    <x v="13"/>
    <n v="1143"/>
    <n v="571.5"/>
    <x v="259"/>
  </r>
  <r>
    <x v="0"/>
    <x v="13"/>
    <n v="440"/>
    <n v="440"/>
    <x v="127"/>
  </r>
  <r>
    <x v="0"/>
    <x v="13"/>
    <n v="566"/>
    <n v="566"/>
    <x v="56"/>
  </r>
  <r>
    <x v="0"/>
    <x v="13"/>
    <n v="553"/>
    <n v="553"/>
    <x v="94"/>
  </r>
  <r>
    <x v="0"/>
    <x v="13"/>
    <n v="584"/>
    <n v="584"/>
    <x v="22"/>
  </r>
  <r>
    <x v="0"/>
    <x v="13"/>
    <n v="454"/>
    <n v="454"/>
    <x v="23"/>
  </r>
  <r>
    <x v="0"/>
    <x v="13"/>
    <n v="483"/>
    <n v="483"/>
    <x v="76"/>
  </r>
  <r>
    <x v="0"/>
    <x v="13"/>
    <n v="536"/>
    <n v="536"/>
    <x v="28"/>
  </r>
  <r>
    <x v="0"/>
    <x v="13"/>
    <n v="594"/>
    <n v="594"/>
    <x v="298"/>
  </r>
  <r>
    <x v="0"/>
    <x v="13"/>
    <n v="474"/>
    <n v="474"/>
    <x v="234"/>
  </r>
  <r>
    <x v="0"/>
    <x v="13"/>
    <n v="451"/>
    <n v="451"/>
    <x v="221"/>
  </r>
  <r>
    <x v="0"/>
    <x v="13"/>
    <n v="511"/>
    <n v="511"/>
    <x v="115"/>
  </r>
  <r>
    <x v="0"/>
    <x v="13"/>
    <n v="485"/>
    <n v="485"/>
    <x v="104"/>
  </r>
  <r>
    <x v="0"/>
    <x v="13"/>
    <n v="487"/>
    <n v="487"/>
    <x v="33"/>
  </r>
  <r>
    <x v="0"/>
    <x v="13"/>
    <n v="528"/>
    <n v="528"/>
    <x v="148"/>
  </r>
  <r>
    <x v="0"/>
    <x v="13"/>
    <n v="545"/>
    <n v="545"/>
    <x v="41"/>
  </r>
  <r>
    <x v="0"/>
    <x v="13"/>
    <n v="513"/>
    <n v="513"/>
    <x v="286"/>
  </r>
  <r>
    <x v="0"/>
    <x v="13"/>
    <n v="492"/>
    <n v="492"/>
    <x v="145"/>
  </r>
  <r>
    <x v="0"/>
    <x v="13"/>
    <n v="507"/>
    <n v="507"/>
    <x v="154"/>
  </r>
  <r>
    <x v="0"/>
    <x v="13"/>
    <n v="905"/>
    <n v="452.5"/>
    <x v="43"/>
  </r>
  <r>
    <x v="0"/>
    <x v="13"/>
    <n v="557"/>
    <n v="557"/>
    <x v="106"/>
  </r>
  <r>
    <x v="0"/>
    <x v="13"/>
    <n v="585"/>
    <n v="585"/>
    <x v="137"/>
  </r>
  <r>
    <x v="0"/>
    <x v="13"/>
    <n v="622"/>
    <n v="622"/>
    <x v="107"/>
  </r>
  <r>
    <x v="0"/>
    <x v="13"/>
    <n v="567"/>
    <n v="567"/>
    <x v="174"/>
  </r>
  <r>
    <x v="1"/>
    <x v="13"/>
    <n v="948"/>
    <n v="948"/>
    <x v="240"/>
  </r>
  <r>
    <x v="1"/>
    <x v="13"/>
    <n v="1060"/>
    <n v="1060"/>
    <x v="165"/>
  </r>
  <r>
    <x v="1"/>
    <x v="13"/>
    <n v="991"/>
    <n v="991"/>
    <x v="86"/>
  </r>
  <r>
    <x v="1"/>
    <x v="13"/>
    <n v="1044"/>
    <n v="1044"/>
    <x v="50"/>
  </r>
  <r>
    <x v="1"/>
    <x v="13"/>
    <n v="1047"/>
    <n v="1047"/>
    <x v="51"/>
  </r>
  <r>
    <x v="1"/>
    <x v="13"/>
    <n v="1140"/>
    <n v="1140"/>
    <x v="188"/>
  </r>
  <r>
    <x v="1"/>
    <x v="13"/>
    <n v="1192"/>
    <n v="1192"/>
    <x v="190"/>
  </r>
  <r>
    <x v="1"/>
    <x v="13"/>
    <n v="1089"/>
    <n v="1089"/>
    <x v="126"/>
  </r>
  <r>
    <x v="1"/>
    <x v="13"/>
    <n v="999"/>
    <n v="999"/>
    <x v="277"/>
  </r>
  <r>
    <x v="1"/>
    <x v="13"/>
    <n v="1133"/>
    <n v="1133"/>
    <x v="59"/>
  </r>
  <r>
    <x v="1"/>
    <x v="13"/>
    <n v="1080"/>
    <n v="1080"/>
    <x v="253"/>
  </r>
  <r>
    <x v="1"/>
    <x v="13"/>
    <n v="1215"/>
    <n v="1215"/>
    <x v="115"/>
  </r>
  <r>
    <x v="1"/>
    <x v="13"/>
    <n v="1072"/>
    <n v="1072"/>
    <x v="222"/>
  </r>
  <r>
    <x v="1"/>
    <x v="13"/>
    <n v="946"/>
    <n v="946"/>
    <x v="105"/>
  </r>
  <r>
    <x v="1"/>
    <x v="13"/>
    <n v="1127"/>
    <n v="1127"/>
    <x v="154"/>
  </r>
  <r>
    <x v="2"/>
    <x v="13"/>
    <n v="5728"/>
    <n v="5728"/>
    <x v="182"/>
  </r>
  <r>
    <x v="2"/>
    <x v="13"/>
    <n v="5827"/>
    <n v="5827"/>
    <x v="10"/>
  </r>
  <r>
    <x v="2"/>
    <x v="13"/>
    <n v="4509"/>
    <n v="4509"/>
    <x v="170"/>
  </r>
  <r>
    <x v="2"/>
    <x v="13"/>
    <n v="5401"/>
    <n v="5401"/>
    <x v="186"/>
  </r>
  <r>
    <x v="2"/>
    <x v="13"/>
    <n v="4527"/>
    <n v="4527"/>
    <x v="215"/>
  </r>
  <r>
    <x v="2"/>
    <x v="13"/>
    <n v="5536"/>
    <n v="5536"/>
    <x v="53"/>
  </r>
  <r>
    <x v="2"/>
    <x v="13"/>
    <n v="5913"/>
    <n v="5913"/>
    <x v="55"/>
  </r>
  <r>
    <x v="2"/>
    <x v="13"/>
    <n v="6156"/>
    <n v="6156"/>
    <x v="100"/>
  </r>
  <r>
    <x v="2"/>
    <x v="13"/>
    <n v="5160"/>
    <n v="5160"/>
    <x v="35"/>
  </r>
  <r>
    <x v="2"/>
    <x v="13"/>
    <n v="6340"/>
    <n v="6340"/>
    <x v="226"/>
  </r>
  <r>
    <x v="4"/>
    <x v="13"/>
    <n v="3180"/>
    <n v="3180"/>
    <x v="175"/>
  </r>
  <r>
    <x v="4"/>
    <x v="13"/>
    <n v="3669"/>
    <n v="3669"/>
    <x v="240"/>
  </r>
  <r>
    <x v="4"/>
    <x v="13"/>
    <n v="3573"/>
    <n v="3573"/>
    <x v="249"/>
  </r>
  <r>
    <x v="4"/>
    <x v="13"/>
    <n v="3532"/>
    <n v="3532"/>
    <x v="68"/>
  </r>
  <r>
    <x v="4"/>
    <x v="13"/>
    <n v="2904"/>
    <n v="2904"/>
    <x v="276"/>
  </r>
  <r>
    <x v="4"/>
    <x v="13"/>
    <n v="3952"/>
    <n v="3952"/>
    <x v="163"/>
  </r>
  <r>
    <x v="4"/>
    <x v="13"/>
    <n v="3185"/>
    <n v="3185"/>
    <x v="90"/>
  </r>
  <r>
    <x v="4"/>
    <x v="13"/>
    <n v="3430"/>
    <n v="3430"/>
    <x v="125"/>
  </r>
  <r>
    <x v="4"/>
    <x v="13"/>
    <n v="3468"/>
    <n v="3468"/>
    <x v="261"/>
  </r>
  <r>
    <x v="4"/>
    <x v="13"/>
    <n v="2525"/>
    <n v="2525"/>
    <x v="258"/>
  </r>
  <r>
    <x v="4"/>
    <x v="13"/>
    <n v="3228"/>
    <n v="3228"/>
    <x v="166"/>
  </r>
  <r>
    <x v="4"/>
    <x v="13"/>
    <n v="3470"/>
    <n v="3470"/>
    <x v="91"/>
  </r>
  <r>
    <x v="4"/>
    <x v="13"/>
    <n v="3040"/>
    <n v="3040"/>
    <x v="171"/>
  </r>
  <r>
    <x v="4"/>
    <x v="13"/>
    <n v="3411"/>
    <n v="3411"/>
    <x v="294"/>
  </r>
  <r>
    <x v="4"/>
    <x v="13"/>
    <n v="3352"/>
    <n v="3352"/>
    <x v="232"/>
  </r>
  <r>
    <x v="4"/>
    <x v="13"/>
    <n v="3018"/>
    <n v="3018"/>
    <x v="288"/>
  </r>
  <r>
    <x v="4"/>
    <x v="13"/>
    <n v="3250"/>
    <n v="3250"/>
    <x v="94"/>
  </r>
  <r>
    <x v="4"/>
    <x v="13"/>
    <n v="3118"/>
    <n v="3118"/>
    <x v="195"/>
  </r>
  <r>
    <x v="4"/>
    <x v="13"/>
    <n v="3438"/>
    <n v="3438"/>
    <x v="236"/>
  </r>
  <r>
    <x v="4"/>
    <x v="13"/>
    <n v="3727"/>
    <n v="3727"/>
    <x v="97"/>
  </r>
  <r>
    <x v="4"/>
    <x v="13"/>
    <n v="2857"/>
    <n v="2857"/>
    <x v="76"/>
  </r>
  <r>
    <x v="4"/>
    <x v="13"/>
    <n v="7385"/>
    <n v="3692.5"/>
    <x v="302"/>
  </r>
  <r>
    <x v="4"/>
    <x v="13"/>
    <n v="3024"/>
    <n v="3024"/>
    <x v="253"/>
  </r>
  <r>
    <x v="4"/>
    <x v="13"/>
    <n v="3296"/>
    <n v="3296"/>
    <x v="31"/>
  </r>
  <r>
    <x v="4"/>
    <x v="13"/>
    <n v="3362"/>
    <n v="3362"/>
    <x v="147"/>
  </r>
  <r>
    <x v="4"/>
    <x v="13"/>
    <n v="3131"/>
    <n v="3131"/>
    <x v="62"/>
  </r>
  <r>
    <x v="4"/>
    <x v="13"/>
    <n v="3063"/>
    <n v="3063"/>
    <x v="286"/>
  </r>
  <r>
    <x v="5"/>
    <x v="13"/>
    <n v="56"/>
    <n v="56"/>
    <x v="177"/>
  </r>
  <r>
    <x v="5"/>
    <x v="13"/>
    <n v="56"/>
    <n v="56"/>
    <x v="139"/>
  </r>
  <r>
    <x v="5"/>
    <x v="13"/>
    <n v="47"/>
    <n v="47"/>
    <x v="2"/>
  </r>
  <r>
    <x v="5"/>
    <x v="13"/>
    <n v="54"/>
    <n v="54"/>
    <x v="48"/>
  </r>
  <r>
    <x v="5"/>
    <x v="13"/>
    <n v="47"/>
    <n v="47"/>
    <x v="265"/>
  </r>
  <r>
    <x v="5"/>
    <x v="13"/>
    <n v="61"/>
    <n v="61"/>
    <x v="11"/>
  </r>
  <r>
    <x v="5"/>
    <x v="13"/>
    <n v="50"/>
    <n v="50"/>
    <x v="50"/>
  </r>
  <r>
    <x v="5"/>
    <x v="13"/>
    <n v="56"/>
    <n v="56"/>
    <x v="228"/>
  </r>
  <r>
    <x v="5"/>
    <x v="13"/>
    <n v="55"/>
    <n v="55"/>
    <x v="89"/>
  </r>
  <r>
    <x v="5"/>
    <x v="13"/>
    <n v="48"/>
    <n v="48"/>
    <x v="13"/>
  </r>
  <r>
    <x v="5"/>
    <x v="13"/>
    <n v="54"/>
    <n v="54"/>
    <x v="111"/>
  </r>
  <r>
    <x v="5"/>
    <x v="13"/>
    <n v="52"/>
    <n v="52"/>
    <x v="259"/>
  </r>
  <r>
    <x v="5"/>
    <x v="13"/>
    <n v="61"/>
    <n v="61"/>
    <x v="142"/>
  </r>
  <r>
    <x v="5"/>
    <x v="13"/>
    <n v="56"/>
    <n v="56"/>
    <x v="196"/>
  </r>
  <r>
    <x v="5"/>
    <x v="13"/>
    <n v="60"/>
    <n v="60"/>
    <x v="23"/>
  </r>
  <r>
    <x v="5"/>
    <x v="13"/>
    <n v="54"/>
    <n v="54"/>
    <x v="76"/>
  </r>
  <r>
    <x v="5"/>
    <x v="13"/>
    <n v="42"/>
    <n v="42"/>
    <x v="303"/>
  </r>
  <r>
    <x v="5"/>
    <x v="13"/>
    <n v="52"/>
    <n v="52"/>
    <x v="162"/>
  </r>
  <r>
    <x v="0"/>
    <x v="14"/>
    <n v="550"/>
    <n v="550"/>
    <x v="282"/>
  </r>
  <r>
    <x v="0"/>
    <x v="14"/>
    <n v="532"/>
    <n v="532"/>
    <x v="263"/>
  </r>
  <r>
    <x v="0"/>
    <x v="14"/>
    <n v="619"/>
    <n v="619"/>
    <x v="46"/>
  </r>
  <r>
    <x v="0"/>
    <x v="14"/>
    <n v="586"/>
    <n v="586"/>
    <x v="64"/>
  </r>
  <r>
    <x v="0"/>
    <x v="14"/>
    <n v="1177"/>
    <n v="588.5"/>
    <x v="279"/>
  </r>
  <r>
    <x v="0"/>
    <x v="14"/>
    <n v="515"/>
    <n v="515"/>
    <x v="178"/>
  </r>
  <r>
    <x v="0"/>
    <x v="14"/>
    <n v="576"/>
    <n v="576"/>
    <x v="150"/>
  </r>
  <r>
    <x v="0"/>
    <x v="14"/>
    <n v="1070"/>
    <n v="535"/>
    <x v="2"/>
  </r>
  <r>
    <x v="0"/>
    <x v="14"/>
    <n v="559"/>
    <n v="559"/>
    <x v="209"/>
  </r>
  <r>
    <x v="0"/>
    <x v="14"/>
    <n v="609"/>
    <n v="609"/>
    <x v="181"/>
  </r>
  <r>
    <x v="0"/>
    <x v="14"/>
    <n v="450"/>
    <n v="450"/>
    <x v="3"/>
  </r>
  <r>
    <x v="0"/>
    <x v="14"/>
    <n v="488"/>
    <n v="488"/>
    <x v="67"/>
  </r>
  <r>
    <x v="0"/>
    <x v="14"/>
    <n v="568"/>
    <n v="568"/>
    <x v="265"/>
  </r>
  <r>
    <x v="0"/>
    <x v="14"/>
    <n v="474"/>
    <n v="474"/>
    <x v="299"/>
  </r>
  <r>
    <x v="0"/>
    <x v="14"/>
    <n v="529"/>
    <n v="529"/>
    <x v="84"/>
  </r>
  <r>
    <x v="0"/>
    <x v="14"/>
    <n v="500"/>
    <n v="500"/>
    <x v="280"/>
  </r>
  <r>
    <x v="0"/>
    <x v="14"/>
    <n v="1678"/>
    <n v="559.33333333333303"/>
    <x v="109"/>
  </r>
  <r>
    <x v="0"/>
    <x v="14"/>
    <n v="481"/>
    <n v="481"/>
    <x v="183"/>
  </r>
  <r>
    <x v="0"/>
    <x v="14"/>
    <n v="589"/>
    <n v="589"/>
    <x v="8"/>
  </r>
  <r>
    <x v="0"/>
    <x v="14"/>
    <n v="582"/>
    <n v="582"/>
    <x v="169"/>
  </r>
  <r>
    <x v="0"/>
    <x v="14"/>
    <n v="605"/>
    <n v="605"/>
    <x v="73"/>
  </r>
  <r>
    <x v="0"/>
    <x v="14"/>
    <n v="1105"/>
    <n v="552.5"/>
    <x v="86"/>
  </r>
  <r>
    <x v="0"/>
    <x v="14"/>
    <n v="468"/>
    <n v="468"/>
    <x v="10"/>
  </r>
  <r>
    <x v="0"/>
    <x v="14"/>
    <n v="516"/>
    <n v="516"/>
    <x v="260"/>
  </r>
  <r>
    <x v="0"/>
    <x v="14"/>
    <n v="549"/>
    <n v="549"/>
    <x v="250"/>
  </r>
  <r>
    <x v="0"/>
    <x v="14"/>
    <n v="567"/>
    <n v="567"/>
    <x v="11"/>
  </r>
  <r>
    <x v="0"/>
    <x v="14"/>
    <n v="478"/>
    <n v="478"/>
    <x v="90"/>
  </r>
  <r>
    <x v="0"/>
    <x v="14"/>
    <n v="588"/>
    <n v="588"/>
    <x v="215"/>
  </r>
  <r>
    <x v="0"/>
    <x v="14"/>
    <n v="584"/>
    <n v="584"/>
    <x v="13"/>
  </r>
  <r>
    <x v="0"/>
    <x v="14"/>
    <n v="601"/>
    <n v="601"/>
    <x v="166"/>
  </r>
  <r>
    <x v="0"/>
    <x v="14"/>
    <n v="527"/>
    <n v="527"/>
    <x v="14"/>
  </r>
  <r>
    <x v="0"/>
    <x v="14"/>
    <n v="424"/>
    <n v="424"/>
    <x v="159"/>
  </r>
  <r>
    <x v="0"/>
    <x v="14"/>
    <n v="494"/>
    <n v="494"/>
    <x v="15"/>
  </r>
  <r>
    <x v="0"/>
    <x v="14"/>
    <n v="576"/>
    <n v="576"/>
    <x v="242"/>
  </r>
  <r>
    <x v="0"/>
    <x v="14"/>
    <n v="565"/>
    <n v="565"/>
    <x v="167"/>
  </r>
  <r>
    <x v="0"/>
    <x v="14"/>
    <n v="443"/>
    <n v="443"/>
    <x v="191"/>
  </r>
  <r>
    <x v="0"/>
    <x v="14"/>
    <n v="579"/>
    <n v="579"/>
    <x v="74"/>
  </r>
  <r>
    <x v="0"/>
    <x v="14"/>
    <n v="491"/>
    <n v="491"/>
    <x v="287"/>
  </r>
  <r>
    <x v="0"/>
    <x v="14"/>
    <n v="442"/>
    <n v="442"/>
    <x v="116"/>
  </r>
  <r>
    <x v="0"/>
    <x v="14"/>
    <n v="532"/>
    <n v="532"/>
    <x v="18"/>
  </r>
  <r>
    <x v="0"/>
    <x v="14"/>
    <n v="571"/>
    <n v="571"/>
    <x v="277"/>
  </r>
  <r>
    <x v="0"/>
    <x v="14"/>
    <n v="624"/>
    <n v="624"/>
    <x v="55"/>
  </r>
  <r>
    <x v="0"/>
    <x v="14"/>
    <n v="585"/>
    <n v="585"/>
    <x v="304"/>
  </r>
  <r>
    <x v="0"/>
    <x v="14"/>
    <n v="486"/>
    <n v="486"/>
    <x v="56"/>
  </r>
  <r>
    <x v="0"/>
    <x v="14"/>
    <n v="573"/>
    <n v="573"/>
    <x v="119"/>
  </r>
  <r>
    <x v="0"/>
    <x v="14"/>
    <n v="431"/>
    <n v="431"/>
    <x v="131"/>
  </r>
  <r>
    <x v="0"/>
    <x v="14"/>
    <n v="525"/>
    <n v="525"/>
    <x v="194"/>
  </r>
  <r>
    <x v="0"/>
    <x v="14"/>
    <n v="616"/>
    <n v="616"/>
    <x v="20"/>
  </r>
  <r>
    <x v="0"/>
    <x v="14"/>
    <n v="523"/>
    <n v="523"/>
    <x v="135"/>
  </r>
  <r>
    <x v="0"/>
    <x v="14"/>
    <n v="518"/>
    <n v="518"/>
    <x v="97"/>
  </r>
  <r>
    <x v="0"/>
    <x v="14"/>
    <n v="628"/>
    <n v="628"/>
    <x v="198"/>
  </r>
  <r>
    <x v="0"/>
    <x v="14"/>
    <n v="584"/>
    <n v="584"/>
    <x v="98"/>
  </r>
  <r>
    <x v="0"/>
    <x v="14"/>
    <n v="539"/>
    <n v="539"/>
    <x v="26"/>
  </r>
  <r>
    <x v="0"/>
    <x v="14"/>
    <n v="509"/>
    <n v="509"/>
    <x v="28"/>
  </r>
  <r>
    <x v="0"/>
    <x v="14"/>
    <n v="549"/>
    <n v="549"/>
    <x v="262"/>
  </r>
  <r>
    <x v="0"/>
    <x v="14"/>
    <n v="528"/>
    <n v="528"/>
    <x v="271"/>
  </r>
  <r>
    <x v="0"/>
    <x v="14"/>
    <n v="594"/>
    <n v="594"/>
    <x v="78"/>
  </r>
  <r>
    <x v="0"/>
    <x v="14"/>
    <n v="575"/>
    <n v="575"/>
    <x v="101"/>
  </r>
  <r>
    <x v="0"/>
    <x v="14"/>
    <n v="653"/>
    <n v="653"/>
    <x v="253"/>
  </r>
  <r>
    <x v="0"/>
    <x v="14"/>
    <n v="1176"/>
    <n v="588"/>
    <x v="201"/>
  </r>
  <r>
    <x v="0"/>
    <x v="14"/>
    <n v="935"/>
    <n v="467.5"/>
    <x v="147"/>
  </r>
  <r>
    <x v="0"/>
    <x v="14"/>
    <n v="591"/>
    <n v="591"/>
    <x v="115"/>
  </r>
  <r>
    <x v="0"/>
    <x v="14"/>
    <n v="549"/>
    <n v="549"/>
    <x v="203"/>
  </r>
  <r>
    <x v="0"/>
    <x v="14"/>
    <n v="606"/>
    <n v="606"/>
    <x v="204"/>
  </r>
  <r>
    <x v="0"/>
    <x v="14"/>
    <n v="555"/>
    <n v="555"/>
    <x v="222"/>
  </r>
  <r>
    <x v="0"/>
    <x v="14"/>
    <n v="511"/>
    <n v="511"/>
    <x v="60"/>
  </r>
  <r>
    <x v="0"/>
    <x v="14"/>
    <n v="526"/>
    <n v="526"/>
    <x v="121"/>
  </r>
  <r>
    <x v="0"/>
    <x v="14"/>
    <n v="589"/>
    <n v="589"/>
    <x v="38"/>
  </r>
  <r>
    <x v="0"/>
    <x v="14"/>
    <n v="538"/>
    <n v="538"/>
    <x v="39"/>
  </r>
  <r>
    <x v="0"/>
    <x v="14"/>
    <n v="972"/>
    <n v="486"/>
    <x v="132"/>
  </r>
  <r>
    <x v="0"/>
    <x v="14"/>
    <n v="566"/>
    <n v="566"/>
    <x v="42"/>
  </r>
  <r>
    <x v="0"/>
    <x v="14"/>
    <n v="597"/>
    <n v="597"/>
    <x v="106"/>
  </r>
  <r>
    <x v="0"/>
    <x v="14"/>
    <n v="470"/>
    <n v="470"/>
    <x v="226"/>
  </r>
  <r>
    <x v="0"/>
    <x v="14"/>
    <n v="613"/>
    <n v="613"/>
    <x v="162"/>
  </r>
  <r>
    <x v="1"/>
    <x v="14"/>
    <n v="1095"/>
    <n v="1095"/>
    <x v="207"/>
  </r>
  <r>
    <x v="1"/>
    <x v="14"/>
    <n v="1173"/>
    <n v="1173"/>
    <x v="139"/>
  </r>
  <r>
    <x v="1"/>
    <x v="14"/>
    <n v="1046"/>
    <n v="1046"/>
    <x v="80"/>
  </r>
  <r>
    <x v="1"/>
    <x v="14"/>
    <n v="988"/>
    <n v="988"/>
    <x v="46"/>
  </r>
  <r>
    <x v="1"/>
    <x v="14"/>
    <n v="2190"/>
    <n v="1095"/>
    <x v="48"/>
  </r>
  <r>
    <x v="1"/>
    <x v="14"/>
    <n v="1158"/>
    <n v="1158"/>
    <x v="83"/>
  </r>
  <r>
    <x v="1"/>
    <x v="14"/>
    <n v="1110"/>
    <n v="1110"/>
    <x v="260"/>
  </r>
  <r>
    <x v="1"/>
    <x v="14"/>
    <n v="983"/>
    <n v="983"/>
    <x v="267"/>
  </r>
  <r>
    <x v="1"/>
    <x v="14"/>
    <n v="1028"/>
    <n v="1028"/>
    <x v="16"/>
  </r>
  <r>
    <x v="1"/>
    <x v="14"/>
    <n v="993"/>
    <n v="993"/>
    <x v="167"/>
  </r>
  <r>
    <x v="1"/>
    <x v="14"/>
    <n v="935"/>
    <n v="935"/>
    <x v="296"/>
  </r>
  <r>
    <x v="1"/>
    <x v="14"/>
    <n v="1133"/>
    <n v="1133"/>
    <x v="190"/>
  </r>
  <r>
    <x v="1"/>
    <x v="14"/>
    <n v="997"/>
    <n v="997"/>
    <x v="126"/>
  </r>
  <r>
    <x v="1"/>
    <x v="14"/>
    <n v="1014"/>
    <n v="1014"/>
    <x v="255"/>
  </r>
  <r>
    <x v="1"/>
    <x v="14"/>
    <n v="1002"/>
    <n v="1002"/>
    <x v="56"/>
  </r>
  <r>
    <x v="1"/>
    <x v="14"/>
    <n v="1094"/>
    <n v="1094"/>
    <x v="256"/>
  </r>
  <r>
    <x v="1"/>
    <x v="14"/>
    <n v="1220"/>
    <n v="1220"/>
    <x v="236"/>
  </r>
  <r>
    <x v="1"/>
    <x v="14"/>
    <n v="1043"/>
    <n v="1043"/>
    <x v="99"/>
  </r>
  <r>
    <x v="1"/>
    <x v="14"/>
    <n v="868"/>
    <n v="868"/>
    <x v="303"/>
  </r>
  <r>
    <x v="1"/>
    <x v="14"/>
    <n v="1203"/>
    <n v="1203"/>
    <x v="272"/>
  </r>
  <r>
    <x v="1"/>
    <x v="14"/>
    <n v="948"/>
    <n v="948"/>
    <x v="203"/>
  </r>
  <r>
    <x v="1"/>
    <x v="14"/>
    <n v="948"/>
    <n v="948"/>
    <x v="204"/>
  </r>
  <r>
    <x v="1"/>
    <x v="14"/>
    <n v="1077"/>
    <n v="1077"/>
    <x v="121"/>
  </r>
  <r>
    <x v="1"/>
    <x v="14"/>
    <n v="1171"/>
    <n v="1171"/>
    <x v="132"/>
  </r>
  <r>
    <x v="1"/>
    <x v="14"/>
    <n v="1195"/>
    <n v="1195"/>
    <x v="153"/>
  </r>
  <r>
    <x v="1"/>
    <x v="14"/>
    <n v="1111"/>
    <n v="1111"/>
    <x v="154"/>
  </r>
  <r>
    <x v="1"/>
    <x v="14"/>
    <n v="993"/>
    <n v="993"/>
    <x v="225"/>
  </r>
  <r>
    <x v="1"/>
    <x v="14"/>
    <n v="921"/>
    <n v="921"/>
    <x v="107"/>
  </r>
  <r>
    <x v="1"/>
    <x v="14"/>
    <n v="1168"/>
    <n v="1168"/>
    <x v="226"/>
  </r>
  <r>
    <x v="2"/>
    <x v="14"/>
    <n v="5425"/>
    <n v="5425"/>
    <x v="175"/>
  </r>
  <r>
    <x v="2"/>
    <x v="14"/>
    <n v="5515"/>
    <n v="5515"/>
    <x v="80"/>
  </r>
  <r>
    <x v="2"/>
    <x v="14"/>
    <n v="5256"/>
    <n v="5256"/>
    <x v="249"/>
  </r>
  <r>
    <x v="2"/>
    <x v="14"/>
    <n v="6154"/>
    <n v="6154"/>
    <x v="182"/>
  </r>
  <r>
    <x v="2"/>
    <x v="14"/>
    <n v="11247"/>
    <n v="5623.5"/>
    <x v="283"/>
  </r>
  <r>
    <x v="2"/>
    <x v="14"/>
    <n v="5782"/>
    <n v="5782"/>
    <x v="211"/>
  </r>
  <r>
    <x v="2"/>
    <x v="14"/>
    <n v="4983"/>
    <n v="4983"/>
    <x v="300"/>
  </r>
  <r>
    <x v="2"/>
    <x v="14"/>
    <n v="5698"/>
    <n v="5698"/>
    <x v="164"/>
  </r>
  <r>
    <x v="2"/>
    <x v="14"/>
    <n v="5008"/>
    <n v="5008"/>
    <x v="151"/>
  </r>
  <r>
    <x v="2"/>
    <x v="14"/>
    <n v="5312"/>
    <n v="5312"/>
    <x v="54"/>
  </r>
  <r>
    <x v="2"/>
    <x v="14"/>
    <n v="6042"/>
    <n v="6042"/>
    <x v="56"/>
  </r>
  <r>
    <x v="2"/>
    <x v="14"/>
    <n v="5056"/>
    <n v="5056"/>
    <x v="168"/>
  </r>
  <r>
    <x v="2"/>
    <x v="14"/>
    <n v="4989"/>
    <n v="4989"/>
    <x v="303"/>
  </r>
  <r>
    <x v="2"/>
    <x v="14"/>
    <n v="6555"/>
    <n v="6555"/>
    <x v="30"/>
  </r>
  <r>
    <x v="2"/>
    <x v="14"/>
    <n v="5681"/>
    <n v="5681"/>
    <x v="115"/>
  </r>
  <r>
    <x v="2"/>
    <x v="14"/>
    <n v="4454"/>
    <n v="4454"/>
    <x v="204"/>
  </r>
  <r>
    <x v="2"/>
    <x v="14"/>
    <n v="5867"/>
    <n v="5867"/>
    <x v="35"/>
  </r>
  <r>
    <x v="2"/>
    <x v="14"/>
    <n v="5158"/>
    <n v="5158"/>
    <x v="41"/>
  </r>
  <r>
    <x v="2"/>
    <x v="14"/>
    <n v="6299"/>
    <n v="6299"/>
    <x v="106"/>
  </r>
  <r>
    <x v="3"/>
    <x v="14"/>
    <n v="4559"/>
    <n v="4559"/>
    <x v="138"/>
  </r>
  <r>
    <x v="3"/>
    <x v="14"/>
    <n v="4719"/>
    <n v="4719"/>
    <x v="207"/>
  </r>
  <r>
    <x v="3"/>
    <x v="14"/>
    <n v="4694"/>
    <n v="4694"/>
    <x v="45"/>
  </r>
  <r>
    <x v="3"/>
    <x v="14"/>
    <n v="5539"/>
    <n v="5539"/>
    <x v="46"/>
  </r>
  <r>
    <x v="3"/>
    <x v="14"/>
    <n v="9778"/>
    <n v="4889"/>
    <x v="249"/>
  </r>
  <r>
    <x v="3"/>
    <x v="14"/>
    <n v="4125"/>
    <n v="4125"/>
    <x v="1"/>
  </r>
  <r>
    <x v="3"/>
    <x v="14"/>
    <n v="5266"/>
    <n v="5266"/>
    <x v="279"/>
  </r>
  <r>
    <x v="3"/>
    <x v="14"/>
    <n v="9370"/>
    <n v="4685"/>
    <x v="208"/>
  </r>
  <r>
    <x v="3"/>
    <x v="14"/>
    <n v="4955"/>
    <n v="4955"/>
    <x v="48"/>
  </r>
  <r>
    <x v="3"/>
    <x v="14"/>
    <n v="4756"/>
    <n v="4756"/>
    <x v="82"/>
  </r>
  <r>
    <x v="3"/>
    <x v="14"/>
    <n v="5078"/>
    <n v="5078"/>
    <x v="293"/>
  </r>
  <r>
    <x v="3"/>
    <x v="14"/>
    <n v="5415"/>
    <n v="5415"/>
    <x v="299"/>
  </r>
  <r>
    <x v="3"/>
    <x v="14"/>
    <n v="4512"/>
    <n v="4512"/>
    <x v="183"/>
  </r>
  <r>
    <x v="3"/>
    <x v="14"/>
    <n v="4604"/>
    <n v="4604"/>
    <x v="163"/>
  </r>
  <r>
    <x v="3"/>
    <x v="14"/>
    <n v="4918"/>
    <n v="4918"/>
    <x v="8"/>
  </r>
  <r>
    <x v="3"/>
    <x v="14"/>
    <n v="4506"/>
    <n v="4506"/>
    <x v="212"/>
  </r>
  <r>
    <x v="3"/>
    <x v="14"/>
    <n v="4878"/>
    <n v="4878"/>
    <x v="300"/>
  </r>
  <r>
    <x v="3"/>
    <x v="14"/>
    <n v="5606"/>
    <n v="5606"/>
    <x v="51"/>
  </r>
  <r>
    <x v="3"/>
    <x v="14"/>
    <n v="4369"/>
    <n v="4369"/>
    <x v="125"/>
  </r>
  <r>
    <x v="3"/>
    <x v="14"/>
    <n v="8956"/>
    <n v="4478"/>
    <x v="188"/>
  </r>
  <r>
    <x v="3"/>
    <x v="14"/>
    <n v="3169"/>
    <n v="3169"/>
    <x v="110"/>
  </r>
  <r>
    <x v="3"/>
    <x v="14"/>
    <n v="4798"/>
    <n v="4798"/>
    <x v="15"/>
  </r>
  <r>
    <x v="3"/>
    <x v="14"/>
    <n v="5621"/>
    <n v="5621"/>
    <x v="281"/>
  </r>
  <r>
    <x v="3"/>
    <x v="14"/>
    <n v="5161"/>
    <n v="5161"/>
    <x v="294"/>
  </r>
  <r>
    <x v="3"/>
    <x v="14"/>
    <n v="4428"/>
    <n v="4428"/>
    <x v="151"/>
  </r>
  <r>
    <x v="3"/>
    <x v="14"/>
    <n v="4554"/>
    <n v="4554"/>
    <x v="18"/>
  </r>
  <r>
    <x v="3"/>
    <x v="14"/>
    <n v="4901"/>
    <n v="4901"/>
    <x v="55"/>
  </r>
  <r>
    <x v="3"/>
    <x v="14"/>
    <n v="4904"/>
    <n v="4904"/>
    <x v="118"/>
  </r>
  <r>
    <x v="3"/>
    <x v="14"/>
    <n v="4869"/>
    <n v="4869"/>
    <x v="94"/>
  </r>
  <r>
    <x v="3"/>
    <x v="14"/>
    <n v="4356"/>
    <n v="4356"/>
    <x v="195"/>
  </r>
  <r>
    <x v="3"/>
    <x v="14"/>
    <n v="5039"/>
    <n v="5039"/>
    <x v="135"/>
  </r>
  <r>
    <x v="3"/>
    <x v="14"/>
    <n v="5323"/>
    <n v="5323"/>
    <x v="96"/>
  </r>
  <r>
    <x v="3"/>
    <x v="14"/>
    <n v="3951"/>
    <n v="3951"/>
    <x v="246"/>
  </r>
  <r>
    <x v="3"/>
    <x v="14"/>
    <n v="4966"/>
    <n v="4966"/>
    <x v="198"/>
  </r>
  <r>
    <x v="3"/>
    <x v="14"/>
    <n v="4727"/>
    <n v="4727"/>
    <x v="27"/>
  </r>
  <r>
    <x v="3"/>
    <x v="14"/>
    <n v="5344"/>
    <n v="5344"/>
    <x v="303"/>
  </r>
  <r>
    <x v="3"/>
    <x v="14"/>
    <n v="4593"/>
    <n v="4593"/>
    <x v="257"/>
  </r>
  <r>
    <x v="3"/>
    <x v="14"/>
    <n v="4382"/>
    <n v="4382"/>
    <x v="102"/>
  </r>
  <r>
    <x v="3"/>
    <x v="14"/>
    <n v="4828"/>
    <n v="4828"/>
    <x v="115"/>
  </r>
  <r>
    <x v="3"/>
    <x v="14"/>
    <n v="4808"/>
    <n v="4808"/>
    <x v="204"/>
  </r>
  <r>
    <x v="3"/>
    <x v="14"/>
    <n v="5280"/>
    <n v="5280"/>
    <x v="32"/>
  </r>
  <r>
    <x v="3"/>
    <x v="14"/>
    <n v="4999"/>
    <n v="4999"/>
    <x v="148"/>
  </r>
  <r>
    <x v="3"/>
    <x v="14"/>
    <n v="4780"/>
    <n v="4780"/>
    <x v="129"/>
  </r>
  <r>
    <x v="3"/>
    <x v="14"/>
    <n v="4673"/>
    <n v="4673"/>
    <x v="61"/>
  </r>
  <r>
    <x v="3"/>
    <x v="14"/>
    <n v="4009"/>
    <n v="4009"/>
    <x v="146"/>
  </r>
  <r>
    <x v="3"/>
    <x v="14"/>
    <n v="9841"/>
    <n v="4920.5"/>
    <x v="206"/>
  </r>
  <r>
    <x v="4"/>
    <x v="14"/>
    <n v="3273"/>
    <n v="3273"/>
    <x v="208"/>
  </r>
  <r>
    <x v="4"/>
    <x v="14"/>
    <n v="6957"/>
    <n v="3478.5"/>
    <x v="47"/>
  </r>
  <r>
    <x v="4"/>
    <x v="14"/>
    <n v="3546"/>
    <n v="3546"/>
    <x v="5"/>
  </r>
  <r>
    <x v="4"/>
    <x v="14"/>
    <n v="3665"/>
    <n v="3665"/>
    <x v="151"/>
  </r>
  <r>
    <x v="4"/>
    <x v="14"/>
    <n v="4022"/>
    <n v="4022"/>
    <x v="118"/>
  </r>
  <r>
    <x v="4"/>
    <x v="14"/>
    <n v="2868"/>
    <n v="2868"/>
    <x v="20"/>
  </r>
  <r>
    <x v="4"/>
    <x v="14"/>
    <n v="3021"/>
    <n v="3021"/>
    <x v="41"/>
  </r>
  <r>
    <x v="5"/>
    <x v="14"/>
    <n v="60"/>
    <n v="60"/>
    <x v="48"/>
  </r>
  <r>
    <x v="5"/>
    <x v="14"/>
    <n v="51"/>
    <n v="51"/>
    <x v="209"/>
  </r>
  <r>
    <x v="5"/>
    <x v="14"/>
    <n v="55"/>
    <n v="55"/>
    <x v="155"/>
  </r>
  <r>
    <x v="5"/>
    <x v="14"/>
    <n v="60"/>
    <n v="60"/>
    <x v="260"/>
  </r>
  <r>
    <x v="5"/>
    <x v="14"/>
    <n v="66"/>
    <n v="66"/>
    <x v="12"/>
  </r>
  <r>
    <x v="5"/>
    <x v="14"/>
    <n v="52"/>
    <n v="52"/>
    <x v="166"/>
  </r>
  <r>
    <x v="5"/>
    <x v="14"/>
    <n v="53"/>
    <n v="53"/>
    <x v="192"/>
  </r>
  <r>
    <x v="5"/>
    <x v="14"/>
    <n v="69"/>
    <n v="69"/>
    <x v="127"/>
  </r>
  <r>
    <x v="5"/>
    <x v="14"/>
    <n v="62"/>
    <n v="62"/>
    <x v="160"/>
  </r>
  <r>
    <x v="5"/>
    <x v="14"/>
    <n v="60"/>
    <n v="60"/>
    <x v="131"/>
  </r>
  <r>
    <x v="5"/>
    <x v="14"/>
    <n v="44"/>
    <n v="44"/>
    <x v="198"/>
  </r>
  <r>
    <x v="5"/>
    <x v="14"/>
    <n v="57"/>
    <n v="57"/>
    <x v="77"/>
  </r>
  <r>
    <x v="5"/>
    <x v="14"/>
    <n v="65"/>
    <n v="65"/>
    <x v="199"/>
  </r>
  <r>
    <x v="5"/>
    <x v="14"/>
    <n v="48"/>
    <n v="48"/>
    <x v="200"/>
  </r>
  <r>
    <x v="5"/>
    <x v="14"/>
    <n v="58"/>
    <n v="58"/>
    <x v="147"/>
  </r>
  <r>
    <x v="5"/>
    <x v="14"/>
    <n v="57"/>
    <n v="57"/>
    <x v="36"/>
  </r>
  <r>
    <x v="5"/>
    <x v="14"/>
    <n v="59"/>
    <n v="59"/>
    <x v="42"/>
  </r>
  <r>
    <x v="5"/>
    <x v="14"/>
    <n v="62"/>
    <n v="62"/>
    <x v="154"/>
  </r>
  <r>
    <x v="5"/>
    <x v="14"/>
    <n v="44"/>
    <n v="44"/>
    <x v="162"/>
  </r>
  <r>
    <x v="0"/>
    <x v="15"/>
    <n v="563"/>
    <n v="563"/>
    <x v="177"/>
  </r>
  <r>
    <x v="0"/>
    <x v="15"/>
    <n v="598"/>
    <n v="598"/>
    <x v="139"/>
  </r>
  <r>
    <x v="0"/>
    <x v="15"/>
    <n v="1077"/>
    <n v="538.5"/>
    <x v="63"/>
  </r>
  <r>
    <x v="0"/>
    <x v="15"/>
    <n v="1229"/>
    <n v="614.5"/>
    <x v="46"/>
  </r>
  <r>
    <x v="0"/>
    <x v="15"/>
    <n v="441"/>
    <n v="441"/>
    <x v="64"/>
  </r>
  <r>
    <x v="0"/>
    <x v="15"/>
    <n v="534"/>
    <n v="534"/>
    <x v="65"/>
  </r>
  <r>
    <x v="0"/>
    <x v="15"/>
    <n v="564"/>
    <n v="564"/>
    <x v="178"/>
  </r>
  <r>
    <x v="0"/>
    <x v="15"/>
    <n v="590"/>
    <n v="590"/>
    <x v="179"/>
  </r>
  <r>
    <x v="0"/>
    <x v="15"/>
    <n v="633"/>
    <n v="633"/>
    <x v="150"/>
  </r>
  <r>
    <x v="0"/>
    <x v="15"/>
    <n v="1063"/>
    <n v="531.5"/>
    <x v="208"/>
  </r>
  <r>
    <x v="0"/>
    <x v="15"/>
    <n v="566"/>
    <n v="566"/>
    <x v="209"/>
  </r>
  <r>
    <x v="0"/>
    <x v="15"/>
    <n v="500"/>
    <n v="500"/>
    <x v="155"/>
  </r>
  <r>
    <x v="0"/>
    <x v="15"/>
    <n v="565"/>
    <n v="565"/>
    <x v="82"/>
  </r>
  <r>
    <x v="0"/>
    <x v="15"/>
    <n v="478"/>
    <n v="478"/>
    <x v="295"/>
  </r>
  <r>
    <x v="0"/>
    <x v="15"/>
    <n v="533"/>
    <n v="533"/>
    <x v="231"/>
  </r>
  <r>
    <x v="0"/>
    <x v="15"/>
    <n v="501"/>
    <n v="501"/>
    <x v="68"/>
  </r>
  <r>
    <x v="0"/>
    <x v="15"/>
    <n v="527"/>
    <n v="527"/>
    <x v="283"/>
  </r>
  <r>
    <x v="0"/>
    <x v="15"/>
    <n v="543"/>
    <n v="543"/>
    <x v="83"/>
  </r>
  <r>
    <x v="0"/>
    <x v="15"/>
    <n v="1144"/>
    <n v="572"/>
    <x v="293"/>
  </r>
  <r>
    <x v="0"/>
    <x v="15"/>
    <n v="502"/>
    <n v="502"/>
    <x v="156"/>
  </r>
  <r>
    <x v="0"/>
    <x v="15"/>
    <n v="557"/>
    <n v="557"/>
    <x v="211"/>
  </r>
  <r>
    <x v="0"/>
    <x v="15"/>
    <n v="572"/>
    <n v="572"/>
    <x v="183"/>
  </r>
  <r>
    <x v="0"/>
    <x v="15"/>
    <n v="511"/>
    <n v="511"/>
    <x v="163"/>
  </r>
  <r>
    <x v="0"/>
    <x v="15"/>
    <n v="540"/>
    <n v="540"/>
    <x v="184"/>
  </r>
  <r>
    <x v="0"/>
    <x v="15"/>
    <n v="575"/>
    <n v="575"/>
    <x v="165"/>
  </r>
  <r>
    <x v="0"/>
    <x v="15"/>
    <n v="635"/>
    <n v="635"/>
    <x v="300"/>
  </r>
  <r>
    <x v="0"/>
    <x v="15"/>
    <n v="545"/>
    <n v="545"/>
    <x v="86"/>
  </r>
  <r>
    <x v="0"/>
    <x v="15"/>
    <n v="1061"/>
    <n v="530.5"/>
    <x v="89"/>
  </r>
  <r>
    <x v="0"/>
    <x v="15"/>
    <n v="441"/>
    <n v="441"/>
    <x v="140"/>
  </r>
  <r>
    <x v="0"/>
    <x v="15"/>
    <n v="1096"/>
    <n v="548"/>
    <x v="164"/>
  </r>
  <r>
    <x v="0"/>
    <x v="15"/>
    <n v="568"/>
    <n v="568"/>
    <x v="13"/>
  </r>
  <r>
    <x v="0"/>
    <x v="15"/>
    <n v="447"/>
    <n v="447"/>
    <x v="14"/>
  </r>
  <r>
    <x v="0"/>
    <x v="15"/>
    <n v="531"/>
    <n v="531"/>
    <x v="15"/>
  </r>
  <r>
    <x v="0"/>
    <x v="15"/>
    <n v="514"/>
    <n v="514"/>
    <x v="192"/>
  </r>
  <r>
    <x v="0"/>
    <x v="15"/>
    <n v="490"/>
    <n v="490"/>
    <x v="259"/>
  </r>
  <r>
    <x v="0"/>
    <x v="15"/>
    <n v="1114"/>
    <n v="557"/>
    <x v="233"/>
  </r>
  <r>
    <x v="0"/>
    <x v="15"/>
    <n v="560"/>
    <n v="560"/>
    <x v="20"/>
  </r>
  <r>
    <x v="0"/>
    <x v="15"/>
    <n v="558"/>
    <n v="558"/>
    <x v="135"/>
  </r>
  <r>
    <x v="0"/>
    <x v="15"/>
    <n v="596"/>
    <n v="596"/>
    <x v="245"/>
  </r>
  <r>
    <x v="0"/>
    <x v="15"/>
    <n v="597"/>
    <n v="597"/>
    <x v="143"/>
  </r>
  <r>
    <x v="0"/>
    <x v="15"/>
    <n v="519"/>
    <n v="519"/>
    <x v="198"/>
  </r>
  <r>
    <x v="0"/>
    <x v="15"/>
    <n v="675"/>
    <n v="675"/>
    <x v="248"/>
  </r>
  <r>
    <x v="0"/>
    <x v="15"/>
    <n v="1173"/>
    <n v="586.5"/>
    <x v="136"/>
  </r>
  <r>
    <x v="0"/>
    <x v="15"/>
    <n v="473"/>
    <n v="473"/>
    <x v="100"/>
  </r>
  <r>
    <x v="0"/>
    <x v="15"/>
    <n v="549"/>
    <n v="549"/>
    <x v="253"/>
  </r>
  <r>
    <x v="0"/>
    <x v="15"/>
    <n v="518"/>
    <n v="518"/>
    <x v="32"/>
  </r>
  <r>
    <x v="0"/>
    <x v="15"/>
    <n v="437"/>
    <n v="437"/>
    <x v="148"/>
  </r>
  <r>
    <x v="0"/>
    <x v="15"/>
    <n v="531"/>
    <n v="531"/>
    <x v="223"/>
  </r>
  <r>
    <x v="0"/>
    <x v="15"/>
    <n v="562"/>
    <n v="562"/>
    <x v="129"/>
  </r>
  <r>
    <x v="0"/>
    <x v="15"/>
    <n v="596"/>
    <n v="596"/>
    <x v="239"/>
  </r>
  <r>
    <x v="0"/>
    <x v="15"/>
    <n v="460"/>
    <n v="460"/>
    <x v="61"/>
  </r>
  <r>
    <x v="0"/>
    <x v="15"/>
    <n v="508"/>
    <n v="508"/>
    <x v="275"/>
  </r>
  <r>
    <x v="0"/>
    <x v="15"/>
    <n v="562"/>
    <n v="562"/>
    <x v="37"/>
  </r>
  <r>
    <x v="0"/>
    <x v="15"/>
    <n v="1209"/>
    <n v="604.5"/>
    <x v="38"/>
  </r>
  <r>
    <x v="0"/>
    <x v="15"/>
    <n v="504"/>
    <n v="504"/>
    <x v="132"/>
  </r>
  <r>
    <x v="0"/>
    <x v="15"/>
    <n v="563"/>
    <n v="563"/>
    <x v="286"/>
  </r>
  <r>
    <x v="0"/>
    <x v="15"/>
    <n v="582"/>
    <n v="582"/>
    <x v="153"/>
  </r>
  <r>
    <x v="0"/>
    <x v="15"/>
    <n v="565"/>
    <n v="565"/>
    <x v="145"/>
  </r>
  <r>
    <x v="0"/>
    <x v="15"/>
    <n v="510"/>
    <n v="510"/>
    <x v="154"/>
  </r>
  <r>
    <x v="0"/>
    <x v="15"/>
    <n v="446"/>
    <n v="446"/>
    <x v="106"/>
  </r>
  <r>
    <x v="0"/>
    <x v="15"/>
    <n v="468"/>
    <n v="468"/>
    <x v="146"/>
  </r>
  <r>
    <x v="0"/>
    <x v="15"/>
    <n v="474"/>
    <n v="474"/>
    <x v="108"/>
  </r>
  <r>
    <x v="1"/>
    <x v="15"/>
    <n v="1207"/>
    <n v="1207"/>
    <x v="263"/>
  </r>
  <r>
    <x v="1"/>
    <x v="15"/>
    <n v="1059"/>
    <n v="1059"/>
    <x v="208"/>
  </r>
  <r>
    <x v="1"/>
    <x v="15"/>
    <n v="915"/>
    <n v="915"/>
    <x v="67"/>
  </r>
  <r>
    <x v="1"/>
    <x v="15"/>
    <n v="1290"/>
    <n v="1290"/>
    <x v="295"/>
  </r>
  <r>
    <x v="1"/>
    <x v="15"/>
    <n v="1050"/>
    <n v="1050"/>
    <x v="184"/>
  </r>
  <r>
    <x v="1"/>
    <x v="15"/>
    <n v="1065"/>
    <n v="1065"/>
    <x v="170"/>
  </r>
  <r>
    <x v="1"/>
    <x v="15"/>
    <n v="1103"/>
    <n v="1103"/>
    <x v="12"/>
  </r>
  <r>
    <x v="1"/>
    <x v="15"/>
    <n v="1150"/>
    <n v="1150"/>
    <x v="164"/>
  </r>
  <r>
    <x v="1"/>
    <x v="15"/>
    <n v="1230"/>
    <n v="1230"/>
    <x v="296"/>
  </r>
  <r>
    <x v="1"/>
    <x v="15"/>
    <n v="1109"/>
    <n v="1109"/>
    <x v="252"/>
  </r>
  <r>
    <x v="1"/>
    <x v="15"/>
    <n v="1106"/>
    <n v="1106"/>
    <x v="116"/>
  </r>
  <r>
    <x v="1"/>
    <x v="15"/>
    <n v="1097"/>
    <n v="1097"/>
    <x v="277"/>
  </r>
  <r>
    <x v="1"/>
    <x v="15"/>
    <n v="1038"/>
    <n v="1038"/>
    <x v="255"/>
  </r>
  <r>
    <x v="1"/>
    <x v="15"/>
    <n v="768"/>
    <n v="768"/>
    <x v="192"/>
  </r>
  <r>
    <x v="1"/>
    <x v="15"/>
    <n v="1100"/>
    <n v="1100"/>
    <x v="259"/>
  </r>
  <r>
    <x v="1"/>
    <x v="15"/>
    <n v="1198"/>
    <n v="1198"/>
    <x v="119"/>
  </r>
  <r>
    <x v="1"/>
    <x v="15"/>
    <n v="1104"/>
    <n v="1104"/>
    <x v="19"/>
  </r>
  <r>
    <x v="1"/>
    <x v="15"/>
    <n v="1082"/>
    <n v="1082"/>
    <x v="246"/>
  </r>
  <r>
    <x v="1"/>
    <x v="15"/>
    <n v="1088"/>
    <n v="1088"/>
    <x v="290"/>
  </r>
  <r>
    <x v="1"/>
    <x v="15"/>
    <n v="1047"/>
    <n v="1047"/>
    <x v="98"/>
  </r>
  <r>
    <x v="1"/>
    <x v="15"/>
    <n v="1048"/>
    <n v="1048"/>
    <x v="144"/>
  </r>
  <r>
    <x v="1"/>
    <x v="15"/>
    <n v="1028"/>
    <n v="1028"/>
    <x v="57"/>
  </r>
  <r>
    <x v="1"/>
    <x v="15"/>
    <n v="994"/>
    <n v="994"/>
    <x v="203"/>
  </r>
  <r>
    <x v="1"/>
    <x v="15"/>
    <n v="1132"/>
    <n v="1132"/>
    <x v="33"/>
  </r>
  <r>
    <x v="1"/>
    <x v="15"/>
    <n v="1082"/>
    <n v="1082"/>
    <x v="38"/>
  </r>
  <r>
    <x v="1"/>
    <x v="15"/>
    <n v="885"/>
    <n v="885"/>
    <x v="39"/>
  </r>
  <r>
    <x v="2"/>
    <x v="15"/>
    <n v="5491"/>
    <n v="5491"/>
    <x v="254"/>
  </r>
  <r>
    <x v="2"/>
    <x v="15"/>
    <n v="5401"/>
    <n v="5401"/>
    <x v="212"/>
  </r>
  <r>
    <x v="2"/>
    <x v="15"/>
    <n v="4842"/>
    <n v="4842"/>
    <x v="269"/>
  </r>
  <r>
    <x v="2"/>
    <x v="15"/>
    <n v="4755"/>
    <n v="4755"/>
    <x v="246"/>
  </r>
  <r>
    <x v="2"/>
    <x v="15"/>
    <n v="5431"/>
    <n v="5431"/>
    <x v="197"/>
  </r>
  <r>
    <x v="2"/>
    <x v="15"/>
    <n v="5848"/>
    <n v="5848"/>
    <x v="198"/>
  </r>
  <r>
    <x v="2"/>
    <x v="15"/>
    <n v="5033"/>
    <n v="5033"/>
    <x v="220"/>
  </r>
  <r>
    <x v="2"/>
    <x v="15"/>
    <n v="6304"/>
    <n v="6304"/>
    <x v="298"/>
  </r>
  <r>
    <x v="2"/>
    <x v="15"/>
    <n v="4742"/>
    <n v="4742"/>
    <x v="114"/>
  </r>
  <r>
    <x v="2"/>
    <x v="15"/>
    <n v="5512"/>
    <n v="5512"/>
    <x v="202"/>
  </r>
  <r>
    <x v="2"/>
    <x v="15"/>
    <n v="6186"/>
    <n v="6186"/>
    <x v="230"/>
  </r>
  <r>
    <x v="2"/>
    <x v="15"/>
    <n v="4773"/>
    <n v="4773"/>
    <x v="129"/>
  </r>
  <r>
    <x v="2"/>
    <x v="15"/>
    <n v="6105"/>
    <n v="6105"/>
    <x v="105"/>
  </r>
  <r>
    <x v="2"/>
    <x v="15"/>
    <n v="4906"/>
    <n v="4906"/>
    <x v="133"/>
  </r>
  <r>
    <x v="2"/>
    <x v="15"/>
    <n v="4872"/>
    <n v="4872"/>
    <x v="62"/>
  </r>
  <r>
    <x v="3"/>
    <x v="15"/>
    <n v="4216"/>
    <n v="4216"/>
    <x v="176"/>
  </r>
  <r>
    <x v="3"/>
    <x v="15"/>
    <n v="5620"/>
    <n v="5620"/>
    <x v="177"/>
  </r>
  <r>
    <x v="3"/>
    <x v="15"/>
    <n v="4453"/>
    <n v="4453"/>
    <x v="66"/>
  </r>
  <r>
    <x v="3"/>
    <x v="15"/>
    <n v="4839"/>
    <n v="4839"/>
    <x v="241"/>
  </r>
  <r>
    <x v="3"/>
    <x v="15"/>
    <n v="5073"/>
    <n v="5073"/>
    <x v="155"/>
  </r>
  <r>
    <x v="3"/>
    <x v="15"/>
    <n v="4449"/>
    <n v="4449"/>
    <x v="3"/>
  </r>
  <r>
    <x v="3"/>
    <x v="15"/>
    <n v="4991"/>
    <n v="4991"/>
    <x v="305"/>
  </r>
  <r>
    <x v="3"/>
    <x v="15"/>
    <n v="5672"/>
    <n v="5672"/>
    <x v="83"/>
  </r>
  <r>
    <x v="3"/>
    <x v="15"/>
    <n v="8745"/>
    <n v="4372.5"/>
    <x v="211"/>
  </r>
  <r>
    <x v="3"/>
    <x v="15"/>
    <n v="3997"/>
    <n v="3997"/>
    <x v="72"/>
  </r>
  <r>
    <x v="3"/>
    <x v="15"/>
    <n v="4398"/>
    <n v="4398"/>
    <x v="50"/>
  </r>
  <r>
    <x v="3"/>
    <x v="15"/>
    <n v="4865"/>
    <n v="4865"/>
    <x v="51"/>
  </r>
  <r>
    <x v="3"/>
    <x v="15"/>
    <n v="5035"/>
    <n v="5035"/>
    <x v="261"/>
  </r>
  <r>
    <x v="3"/>
    <x v="15"/>
    <n v="5339"/>
    <n v="5339"/>
    <x v="188"/>
  </r>
  <r>
    <x v="3"/>
    <x v="15"/>
    <n v="4756"/>
    <n v="4756"/>
    <x v="14"/>
  </r>
  <r>
    <x v="3"/>
    <x v="15"/>
    <n v="4352"/>
    <n v="4352"/>
    <x v="219"/>
  </r>
  <r>
    <x v="3"/>
    <x v="15"/>
    <n v="4426"/>
    <n v="4426"/>
    <x v="152"/>
  </r>
  <r>
    <x v="3"/>
    <x v="15"/>
    <n v="4844"/>
    <n v="4844"/>
    <x v="97"/>
  </r>
  <r>
    <x v="3"/>
    <x v="15"/>
    <n v="4924"/>
    <n v="4924"/>
    <x v="76"/>
  </r>
  <r>
    <x v="3"/>
    <x v="15"/>
    <n v="4467"/>
    <n v="4467"/>
    <x v="115"/>
  </r>
  <r>
    <x v="3"/>
    <x v="15"/>
    <n v="4362"/>
    <n v="4362"/>
    <x v="239"/>
  </r>
  <r>
    <x v="3"/>
    <x v="15"/>
    <n v="4899"/>
    <n v="4899"/>
    <x v="122"/>
  </r>
  <r>
    <x v="4"/>
    <x v="15"/>
    <n v="3295"/>
    <n v="3295"/>
    <x v="282"/>
  </r>
  <r>
    <x v="4"/>
    <x v="15"/>
    <n v="3388"/>
    <n v="3388"/>
    <x v="63"/>
  </r>
  <r>
    <x v="4"/>
    <x v="15"/>
    <n v="3164"/>
    <n v="3164"/>
    <x v="66"/>
  </r>
  <r>
    <x v="4"/>
    <x v="15"/>
    <n v="3254"/>
    <n v="3254"/>
    <x v="150"/>
  </r>
  <r>
    <x v="4"/>
    <x v="15"/>
    <n v="3523"/>
    <n v="3523"/>
    <x v="182"/>
  </r>
  <r>
    <x v="4"/>
    <x v="15"/>
    <n v="3141"/>
    <n v="3141"/>
    <x v="283"/>
  </r>
  <r>
    <x v="4"/>
    <x v="15"/>
    <n v="3208"/>
    <n v="3208"/>
    <x v="183"/>
  </r>
  <r>
    <x v="4"/>
    <x v="15"/>
    <n v="3035"/>
    <n v="3035"/>
    <x v="9"/>
  </r>
  <r>
    <x v="4"/>
    <x v="15"/>
    <n v="3290"/>
    <n v="3290"/>
    <x v="12"/>
  </r>
  <r>
    <x v="4"/>
    <x v="15"/>
    <n v="2560"/>
    <n v="2560"/>
    <x v="188"/>
  </r>
  <r>
    <x v="4"/>
    <x v="15"/>
    <n v="3335"/>
    <n v="3335"/>
    <x v="94"/>
  </r>
  <r>
    <x v="4"/>
    <x v="15"/>
    <n v="3464"/>
    <n v="3464"/>
    <x v="152"/>
  </r>
  <r>
    <x v="4"/>
    <x v="15"/>
    <n v="3596"/>
    <n v="3596"/>
    <x v="76"/>
  </r>
  <r>
    <x v="4"/>
    <x v="15"/>
    <n v="3463"/>
    <n v="3463"/>
    <x v="220"/>
  </r>
  <r>
    <x v="4"/>
    <x v="15"/>
    <n v="3536"/>
    <n v="3536"/>
    <x v="200"/>
  </r>
  <r>
    <x v="4"/>
    <x v="15"/>
    <n v="3064"/>
    <n v="3064"/>
    <x v="103"/>
  </r>
  <r>
    <x v="4"/>
    <x v="15"/>
    <n v="7549"/>
    <n v="3774.5"/>
    <x v="33"/>
  </r>
  <r>
    <x v="5"/>
    <x v="15"/>
    <n v="59"/>
    <n v="59"/>
    <x v="63"/>
  </r>
  <r>
    <x v="5"/>
    <x v="15"/>
    <n v="51"/>
    <n v="51"/>
    <x v="65"/>
  </r>
  <r>
    <x v="5"/>
    <x v="15"/>
    <n v="51"/>
    <n v="51"/>
    <x v="283"/>
  </r>
  <r>
    <x v="5"/>
    <x v="15"/>
    <n v="49"/>
    <n v="49"/>
    <x v="186"/>
  </r>
  <r>
    <x v="5"/>
    <x v="15"/>
    <n v="59"/>
    <n v="59"/>
    <x v="242"/>
  </r>
  <r>
    <x v="5"/>
    <x v="15"/>
    <n v="42"/>
    <n v="42"/>
    <x v="172"/>
  </r>
  <r>
    <x v="5"/>
    <x v="15"/>
    <n v="58"/>
    <n v="58"/>
    <x v="93"/>
  </r>
  <r>
    <x v="5"/>
    <x v="15"/>
    <n v="56"/>
    <n v="56"/>
    <x v="259"/>
  </r>
  <r>
    <x v="5"/>
    <x v="15"/>
    <n v="56"/>
    <n v="56"/>
    <x v="195"/>
  </r>
  <r>
    <x v="5"/>
    <x v="15"/>
    <n v="57"/>
    <n v="57"/>
    <x v="112"/>
  </r>
  <r>
    <x v="5"/>
    <x v="15"/>
    <n v="56"/>
    <n v="56"/>
    <x v="22"/>
  </r>
  <r>
    <x v="5"/>
    <x v="15"/>
    <n v="53"/>
    <n v="53"/>
    <x v="97"/>
  </r>
  <r>
    <x v="5"/>
    <x v="15"/>
    <n v="62"/>
    <n v="62"/>
    <x v="197"/>
  </r>
  <r>
    <x v="5"/>
    <x v="15"/>
    <n v="48"/>
    <n v="48"/>
    <x v="28"/>
  </r>
  <r>
    <x v="5"/>
    <x v="15"/>
    <n v="64"/>
    <n v="64"/>
    <x v="58"/>
  </r>
  <r>
    <x v="5"/>
    <x v="15"/>
    <n v="55"/>
    <n v="55"/>
    <x v="33"/>
  </r>
  <r>
    <x v="5"/>
    <x v="15"/>
    <n v="62"/>
    <n v="62"/>
    <x v="34"/>
  </r>
  <r>
    <x v="5"/>
    <x v="15"/>
    <n v="50"/>
    <n v="50"/>
    <x v="286"/>
  </r>
  <r>
    <x v="5"/>
    <x v="15"/>
    <n v="53"/>
    <n v="53"/>
    <x v="122"/>
  </r>
  <r>
    <x v="5"/>
    <x v="15"/>
    <n v="59"/>
    <n v="59"/>
    <x v="154"/>
  </r>
  <r>
    <x v="5"/>
    <x v="15"/>
    <n v="50"/>
    <n v="50"/>
    <x v="108"/>
  </r>
  <r>
    <x v="0"/>
    <x v="16"/>
    <n v="504"/>
    <n v="504"/>
    <x v="0"/>
  </r>
  <r>
    <x v="0"/>
    <x v="16"/>
    <n v="469"/>
    <n v="469"/>
    <x v="240"/>
  </r>
  <r>
    <x v="0"/>
    <x v="16"/>
    <n v="565"/>
    <n v="565"/>
    <x v="64"/>
  </r>
  <r>
    <x v="0"/>
    <x v="16"/>
    <n v="543"/>
    <n v="543"/>
    <x v="66"/>
  </r>
  <r>
    <x v="0"/>
    <x v="16"/>
    <n v="590"/>
    <n v="590"/>
    <x v="149"/>
  </r>
  <r>
    <x v="0"/>
    <x v="16"/>
    <n v="1104"/>
    <n v="552"/>
    <x v="208"/>
  </r>
  <r>
    <x v="0"/>
    <x v="16"/>
    <n v="517"/>
    <n v="517"/>
    <x v="209"/>
  </r>
  <r>
    <x v="0"/>
    <x v="16"/>
    <n v="553"/>
    <n v="553"/>
    <x v="278"/>
  </r>
  <r>
    <x v="0"/>
    <x v="16"/>
    <n v="565"/>
    <n v="565"/>
    <x v="264"/>
  </r>
  <r>
    <x v="0"/>
    <x v="16"/>
    <n v="538"/>
    <n v="538"/>
    <x v="293"/>
  </r>
  <r>
    <x v="0"/>
    <x v="16"/>
    <n v="565"/>
    <n v="565"/>
    <x v="70"/>
  </r>
  <r>
    <x v="0"/>
    <x v="16"/>
    <n v="580"/>
    <n v="580"/>
    <x v="299"/>
  </r>
  <r>
    <x v="0"/>
    <x v="16"/>
    <n v="657"/>
    <n v="657"/>
    <x v="84"/>
  </r>
  <r>
    <x v="0"/>
    <x v="16"/>
    <n v="1184"/>
    <n v="592"/>
    <x v="211"/>
  </r>
  <r>
    <x v="0"/>
    <x v="16"/>
    <n v="526"/>
    <n v="526"/>
    <x v="183"/>
  </r>
  <r>
    <x v="0"/>
    <x v="16"/>
    <n v="505"/>
    <n v="505"/>
    <x v="9"/>
  </r>
  <r>
    <x v="0"/>
    <x v="16"/>
    <n v="586"/>
    <n v="586"/>
    <x v="71"/>
  </r>
  <r>
    <x v="0"/>
    <x v="16"/>
    <n v="513"/>
    <n v="513"/>
    <x v="169"/>
  </r>
  <r>
    <x v="0"/>
    <x v="16"/>
    <n v="518"/>
    <n v="518"/>
    <x v="300"/>
  </r>
  <r>
    <x v="0"/>
    <x v="16"/>
    <n v="528"/>
    <n v="528"/>
    <x v="170"/>
  </r>
  <r>
    <x v="0"/>
    <x v="16"/>
    <n v="505"/>
    <n v="505"/>
    <x v="157"/>
  </r>
  <r>
    <x v="0"/>
    <x v="16"/>
    <n v="579"/>
    <n v="579"/>
    <x v="50"/>
  </r>
  <r>
    <x v="0"/>
    <x v="16"/>
    <n v="583"/>
    <n v="583"/>
    <x v="51"/>
  </r>
  <r>
    <x v="0"/>
    <x v="16"/>
    <n v="595"/>
    <n v="595"/>
    <x v="89"/>
  </r>
  <r>
    <x v="0"/>
    <x v="16"/>
    <n v="1158"/>
    <n v="579"/>
    <x v="187"/>
  </r>
  <r>
    <x v="0"/>
    <x v="16"/>
    <n v="624"/>
    <n v="624"/>
    <x v="261"/>
  </r>
  <r>
    <x v="0"/>
    <x v="16"/>
    <n v="627"/>
    <n v="627"/>
    <x v="258"/>
  </r>
  <r>
    <x v="0"/>
    <x v="16"/>
    <n v="639"/>
    <n v="639"/>
    <x v="164"/>
  </r>
  <r>
    <x v="0"/>
    <x v="16"/>
    <n v="531"/>
    <n v="531"/>
    <x v="13"/>
  </r>
  <r>
    <x v="0"/>
    <x v="16"/>
    <n v="546"/>
    <n v="546"/>
    <x v="159"/>
  </r>
  <r>
    <x v="0"/>
    <x v="16"/>
    <n v="628"/>
    <n v="628"/>
    <x v="171"/>
  </r>
  <r>
    <x v="0"/>
    <x v="16"/>
    <n v="504"/>
    <n v="504"/>
    <x v="53"/>
  </r>
  <r>
    <x v="0"/>
    <x v="16"/>
    <n v="574"/>
    <n v="574"/>
    <x v="172"/>
  </r>
  <r>
    <x v="0"/>
    <x v="16"/>
    <n v="576"/>
    <n v="576"/>
    <x v="296"/>
  </r>
  <r>
    <x v="0"/>
    <x v="16"/>
    <n v="617"/>
    <n v="617"/>
    <x v="294"/>
  </r>
  <r>
    <x v="0"/>
    <x v="16"/>
    <n v="490"/>
    <n v="490"/>
    <x v="151"/>
  </r>
  <r>
    <x v="0"/>
    <x v="16"/>
    <n v="554"/>
    <n v="554"/>
    <x v="244"/>
  </r>
  <r>
    <x v="0"/>
    <x v="16"/>
    <n v="543"/>
    <n v="543"/>
    <x v="259"/>
  </r>
  <r>
    <x v="0"/>
    <x v="16"/>
    <n v="1081"/>
    <n v="540.5"/>
    <x v="118"/>
  </r>
  <r>
    <x v="0"/>
    <x v="16"/>
    <n v="580"/>
    <n v="580"/>
    <x v="233"/>
  </r>
  <r>
    <x v="0"/>
    <x v="16"/>
    <n v="612"/>
    <n v="612"/>
    <x v="131"/>
  </r>
  <r>
    <x v="0"/>
    <x v="16"/>
    <n v="501"/>
    <n v="501"/>
    <x v="195"/>
  </r>
  <r>
    <x v="0"/>
    <x v="16"/>
    <n v="519"/>
    <n v="519"/>
    <x v="112"/>
  </r>
  <r>
    <x v="0"/>
    <x v="16"/>
    <n v="474"/>
    <n v="474"/>
    <x v="135"/>
  </r>
  <r>
    <x v="0"/>
    <x v="16"/>
    <n v="623"/>
    <n v="623"/>
    <x v="21"/>
  </r>
  <r>
    <x v="0"/>
    <x v="16"/>
    <n v="460"/>
    <n v="460"/>
    <x v="245"/>
  </r>
  <r>
    <x v="0"/>
    <x v="16"/>
    <n v="532"/>
    <n v="532"/>
    <x v="246"/>
  </r>
  <r>
    <x v="0"/>
    <x v="16"/>
    <n v="585"/>
    <n v="585"/>
    <x v="290"/>
  </r>
  <r>
    <x v="0"/>
    <x v="16"/>
    <n v="530"/>
    <n v="530"/>
    <x v="23"/>
  </r>
  <r>
    <x v="0"/>
    <x v="16"/>
    <n v="546"/>
    <n v="546"/>
    <x v="76"/>
  </r>
  <r>
    <x v="0"/>
    <x v="16"/>
    <n v="556"/>
    <n v="556"/>
    <x v="136"/>
  </r>
  <r>
    <x v="0"/>
    <x v="16"/>
    <n v="528"/>
    <n v="528"/>
    <x v="30"/>
  </r>
  <r>
    <x v="0"/>
    <x v="16"/>
    <n v="472"/>
    <n v="472"/>
    <x v="271"/>
  </r>
  <r>
    <x v="0"/>
    <x v="16"/>
    <n v="1057"/>
    <n v="528.5"/>
    <x v="291"/>
  </r>
  <r>
    <x v="0"/>
    <x v="16"/>
    <n v="479"/>
    <n v="479"/>
    <x v="31"/>
  </r>
  <r>
    <x v="0"/>
    <x v="16"/>
    <n v="532"/>
    <n v="532"/>
    <x v="114"/>
  </r>
  <r>
    <x v="0"/>
    <x v="16"/>
    <n v="526"/>
    <n v="526"/>
    <x v="272"/>
  </r>
  <r>
    <x v="0"/>
    <x v="16"/>
    <n v="575"/>
    <n v="575"/>
    <x v="223"/>
  </r>
  <r>
    <x v="0"/>
    <x v="16"/>
    <n v="571"/>
    <n v="571"/>
    <x v="239"/>
  </r>
  <r>
    <x v="0"/>
    <x v="16"/>
    <n v="577"/>
    <n v="577"/>
    <x v="275"/>
  </r>
  <r>
    <x v="0"/>
    <x v="16"/>
    <n v="480"/>
    <n v="480"/>
    <x v="154"/>
  </r>
  <r>
    <x v="0"/>
    <x v="16"/>
    <n v="525"/>
    <n v="525"/>
    <x v="225"/>
  </r>
  <r>
    <x v="0"/>
    <x v="16"/>
    <n v="551"/>
    <n v="551"/>
    <x v="44"/>
  </r>
  <r>
    <x v="0"/>
    <x v="16"/>
    <n v="592"/>
    <n v="592"/>
    <x v="137"/>
  </r>
  <r>
    <x v="0"/>
    <x v="16"/>
    <n v="611"/>
    <n v="611"/>
    <x v="162"/>
  </r>
  <r>
    <x v="0"/>
    <x v="16"/>
    <n v="546"/>
    <n v="546"/>
    <x v="174"/>
  </r>
  <r>
    <x v="1"/>
    <x v="16"/>
    <n v="1091"/>
    <n v="1091"/>
    <x v="227"/>
  </r>
  <r>
    <x v="1"/>
    <x v="16"/>
    <n v="1189"/>
    <n v="1189"/>
    <x v="68"/>
  </r>
  <r>
    <x v="1"/>
    <x v="16"/>
    <n v="1100"/>
    <n v="1100"/>
    <x v="165"/>
  </r>
  <r>
    <x v="1"/>
    <x v="16"/>
    <n v="1039"/>
    <n v="1039"/>
    <x v="169"/>
  </r>
  <r>
    <x v="1"/>
    <x v="16"/>
    <n v="1131"/>
    <n v="1131"/>
    <x v="185"/>
  </r>
  <r>
    <x v="1"/>
    <x v="16"/>
    <n v="1137"/>
    <n v="1137"/>
    <x v="124"/>
  </r>
  <r>
    <x v="1"/>
    <x v="16"/>
    <n v="1184"/>
    <n v="1184"/>
    <x v="88"/>
  </r>
  <r>
    <x v="1"/>
    <x v="16"/>
    <n v="1140"/>
    <n v="1140"/>
    <x v="90"/>
  </r>
  <r>
    <x v="1"/>
    <x v="16"/>
    <n v="1183"/>
    <n v="1183"/>
    <x v="214"/>
  </r>
  <r>
    <x v="1"/>
    <x v="16"/>
    <n v="1055"/>
    <n v="1055"/>
    <x v="187"/>
  </r>
  <r>
    <x v="1"/>
    <x v="16"/>
    <n v="834"/>
    <n v="834"/>
    <x v="261"/>
  </r>
  <r>
    <x v="1"/>
    <x v="16"/>
    <n v="1040"/>
    <n v="1040"/>
    <x v="215"/>
  </r>
  <r>
    <x v="1"/>
    <x v="16"/>
    <n v="1033"/>
    <n v="1033"/>
    <x v="110"/>
  </r>
  <r>
    <x v="1"/>
    <x v="16"/>
    <n v="1115"/>
    <n v="1115"/>
    <x v="91"/>
  </r>
  <r>
    <x v="1"/>
    <x v="16"/>
    <n v="1149"/>
    <n v="1149"/>
    <x v="251"/>
  </r>
  <r>
    <x v="1"/>
    <x v="16"/>
    <n v="1258"/>
    <n v="1258"/>
    <x v="217"/>
  </r>
  <r>
    <x v="1"/>
    <x v="16"/>
    <n v="1194"/>
    <n v="1194"/>
    <x v="192"/>
  </r>
  <r>
    <x v="1"/>
    <x v="16"/>
    <n v="1012"/>
    <n v="1012"/>
    <x v="259"/>
  </r>
  <r>
    <x v="1"/>
    <x v="16"/>
    <n v="1085"/>
    <n v="1085"/>
    <x v="56"/>
  </r>
  <r>
    <x v="1"/>
    <x v="16"/>
    <n v="1132"/>
    <n v="1132"/>
    <x v="94"/>
  </r>
  <r>
    <x v="1"/>
    <x v="16"/>
    <n v="1928"/>
    <n v="964"/>
    <x v="195"/>
  </r>
  <r>
    <x v="1"/>
    <x v="16"/>
    <n v="1051"/>
    <n v="1051"/>
    <x v="246"/>
  </r>
  <r>
    <x v="1"/>
    <x v="16"/>
    <n v="1144"/>
    <n v="1144"/>
    <x v="24"/>
  </r>
  <r>
    <x v="1"/>
    <x v="16"/>
    <n v="918"/>
    <n v="918"/>
    <x v="98"/>
  </r>
  <r>
    <x v="1"/>
    <x v="16"/>
    <n v="1127"/>
    <n v="1127"/>
    <x v="199"/>
  </r>
  <r>
    <x v="1"/>
    <x v="16"/>
    <n v="969"/>
    <n v="969"/>
    <x v="271"/>
  </r>
  <r>
    <x v="1"/>
    <x v="16"/>
    <n v="1243"/>
    <n v="1243"/>
    <x v="237"/>
  </r>
  <r>
    <x v="1"/>
    <x v="16"/>
    <n v="973"/>
    <n v="973"/>
    <x v="59"/>
  </r>
  <r>
    <x v="1"/>
    <x v="16"/>
    <n v="1080"/>
    <n v="1080"/>
    <x v="257"/>
  </r>
  <r>
    <x v="1"/>
    <x v="16"/>
    <n v="1190"/>
    <n v="1190"/>
    <x v="34"/>
  </r>
  <r>
    <x v="1"/>
    <x v="16"/>
    <n v="1148"/>
    <n v="1148"/>
    <x v="61"/>
  </r>
  <r>
    <x v="1"/>
    <x v="16"/>
    <n v="1066"/>
    <n v="1066"/>
    <x v="145"/>
  </r>
  <r>
    <x v="1"/>
    <x v="16"/>
    <n v="1166"/>
    <n v="1166"/>
    <x v="108"/>
  </r>
  <r>
    <x v="2"/>
    <x v="16"/>
    <n v="5991"/>
    <n v="5991"/>
    <x v="110"/>
  </r>
  <r>
    <x v="2"/>
    <x v="16"/>
    <n v="5203"/>
    <n v="5203"/>
    <x v="244"/>
  </r>
  <r>
    <x v="2"/>
    <x v="16"/>
    <n v="5769"/>
    <n v="5769"/>
    <x v="56"/>
  </r>
  <r>
    <x v="2"/>
    <x v="16"/>
    <n v="6096"/>
    <n v="6096"/>
    <x v="131"/>
  </r>
  <r>
    <x v="2"/>
    <x v="16"/>
    <n v="6049"/>
    <n v="6049"/>
    <x v="33"/>
  </r>
  <r>
    <x v="3"/>
    <x v="16"/>
    <n v="4716"/>
    <n v="4716"/>
    <x v="279"/>
  </r>
  <r>
    <x v="3"/>
    <x v="16"/>
    <n v="5406"/>
    <n v="5406"/>
    <x v="48"/>
  </r>
  <r>
    <x v="3"/>
    <x v="16"/>
    <n v="5063"/>
    <n v="5063"/>
    <x v="3"/>
  </r>
  <r>
    <x v="3"/>
    <x v="16"/>
    <n v="5032"/>
    <n v="5032"/>
    <x v="67"/>
  </r>
  <r>
    <x v="3"/>
    <x v="16"/>
    <n v="5008"/>
    <n v="5008"/>
    <x v="7"/>
  </r>
  <r>
    <x v="3"/>
    <x v="16"/>
    <n v="4736"/>
    <n v="4736"/>
    <x v="183"/>
  </r>
  <r>
    <x v="3"/>
    <x v="16"/>
    <n v="4494"/>
    <n v="4494"/>
    <x v="12"/>
  </r>
  <r>
    <x v="3"/>
    <x v="16"/>
    <n v="4534"/>
    <n v="4534"/>
    <x v="91"/>
  </r>
  <r>
    <x v="3"/>
    <x v="16"/>
    <n v="4213"/>
    <n v="4213"/>
    <x v="74"/>
  </r>
  <r>
    <x v="3"/>
    <x v="16"/>
    <n v="4671"/>
    <n v="4671"/>
    <x v="301"/>
  </r>
  <r>
    <x v="3"/>
    <x v="16"/>
    <n v="5741"/>
    <n v="5741"/>
    <x v="269"/>
  </r>
  <r>
    <x v="3"/>
    <x v="16"/>
    <n v="4924"/>
    <n v="4924"/>
    <x v="111"/>
  </r>
  <r>
    <x v="3"/>
    <x v="16"/>
    <n v="5310"/>
    <n v="5310"/>
    <x v="218"/>
  </r>
  <r>
    <x v="3"/>
    <x v="16"/>
    <n v="4180"/>
    <n v="4180"/>
    <x v="94"/>
  </r>
  <r>
    <x v="3"/>
    <x v="16"/>
    <n v="4606"/>
    <n v="4606"/>
    <x v="193"/>
  </r>
  <r>
    <x v="3"/>
    <x v="16"/>
    <n v="4929"/>
    <n v="4929"/>
    <x v="195"/>
  </r>
  <r>
    <x v="3"/>
    <x v="16"/>
    <n v="5625"/>
    <n v="5625"/>
    <x v="96"/>
  </r>
  <r>
    <x v="3"/>
    <x v="16"/>
    <n v="4138"/>
    <n v="4138"/>
    <x v="152"/>
  </r>
  <r>
    <x v="3"/>
    <x v="16"/>
    <n v="5220"/>
    <n v="5220"/>
    <x v="22"/>
  </r>
  <r>
    <x v="3"/>
    <x v="16"/>
    <n v="5080"/>
    <n v="5080"/>
    <x v="97"/>
  </r>
  <r>
    <x v="3"/>
    <x v="16"/>
    <n v="3678"/>
    <n v="3678"/>
    <x v="98"/>
  </r>
  <r>
    <x v="3"/>
    <x v="16"/>
    <n v="4902"/>
    <n v="4902"/>
    <x v="26"/>
  </r>
  <r>
    <x v="3"/>
    <x v="16"/>
    <n v="4361"/>
    <n v="4361"/>
    <x v="168"/>
  </r>
  <r>
    <x v="3"/>
    <x v="16"/>
    <n v="3485"/>
    <n v="3485"/>
    <x v="199"/>
  </r>
  <r>
    <x v="3"/>
    <x v="16"/>
    <n v="5212"/>
    <n v="5212"/>
    <x v="229"/>
  </r>
  <r>
    <x v="3"/>
    <x v="16"/>
    <n v="5046"/>
    <n v="5046"/>
    <x v="292"/>
  </r>
  <r>
    <x v="3"/>
    <x v="16"/>
    <n v="9165"/>
    <n v="4582.5"/>
    <x v="230"/>
  </r>
  <r>
    <x v="3"/>
    <x v="16"/>
    <n v="9273"/>
    <n v="4636.5"/>
    <x v="106"/>
  </r>
  <r>
    <x v="3"/>
    <x v="16"/>
    <n v="5064"/>
    <n v="5064"/>
    <x v="108"/>
  </r>
  <r>
    <x v="4"/>
    <x v="16"/>
    <n v="3257"/>
    <n v="3257"/>
    <x v="46"/>
  </r>
  <r>
    <x v="4"/>
    <x v="16"/>
    <n v="3217"/>
    <n v="3217"/>
    <x v="65"/>
  </r>
  <r>
    <x v="4"/>
    <x v="16"/>
    <n v="3459"/>
    <n v="3459"/>
    <x v="208"/>
  </r>
  <r>
    <x v="4"/>
    <x v="16"/>
    <n v="3281"/>
    <n v="3281"/>
    <x v="183"/>
  </r>
  <r>
    <x v="4"/>
    <x v="16"/>
    <n v="3232"/>
    <n v="3232"/>
    <x v="8"/>
  </r>
  <r>
    <x v="4"/>
    <x v="16"/>
    <n v="3101"/>
    <n v="3101"/>
    <x v="268"/>
  </r>
  <r>
    <x v="4"/>
    <x v="16"/>
    <n v="3808"/>
    <n v="3808"/>
    <x v="255"/>
  </r>
  <r>
    <x v="4"/>
    <x v="16"/>
    <n v="3892"/>
    <n v="3892"/>
    <x v="234"/>
  </r>
  <r>
    <x v="4"/>
    <x v="16"/>
    <n v="3203"/>
    <n v="3203"/>
    <x v="40"/>
  </r>
  <r>
    <x v="5"/>
    <x v="16"/>
    <n v="51"/>
    <n v="51"/>
    <x v="63"/>
  </r>
  <r>
    <x v="5"/>
    <x v="16"/>
    <n v="55"/>
    <n v="55"/>
    <x v="83"/>
  </r>
  <r>
    <x v="5"/>
    <x v="16"/>
    <n v="68"/>
    <n v="68"/>
    <x v="5"/>
  </r>
  <r>
    <x v="5"/>
    <x v="16"/>
    <n v="54"/>
    <n v="54"/>
    <x v="293"/>
  </r>
  <r>
    <x v="5"/>
    <x v="16"/>
    <n v="56"/>
    <n v="56"/>
    <x v="6"/>
  </r>
  <r>
    <x v="5"/>
    <x v="16"/>
    <n v="59"/>
    <n v="59"/>
    <x v="7"/>
  </r>
  <r>
    <x v="5"/>
    <x v="16"/>
    <n v="60"/>
    <n v="60"/>
    <x v="85"/>
  </r>
  <r>
    <x v="5"/>
    <x v="16"/>
    <n v="55"/>
    <n v="55"/>
    <x v="50"/>
  </r>
  <r>
    <x v="5"/>
    <x v="16"/>
    <n v="60"/>
    <n v="60"/>
    <x v="164"/>
  </r>
  <r>
    <x v="5"/>
    <x v="16"/>
    <n v="64"/>
    <n v="64"/>
    <x v="172"/>
  </r>
  <r>
    <x v="5"/>
    <x v="16"/>
    <n v="53"/>
    <n v="53"/>
    <x v="281"/>
  </r>
  <r>
    <x v="5"/>
    <x v="16"/>
    <n v="57"/>
    <n v="57"/>
    <x v="173"/>
  </r>
  <r>
    <x v="5"/>
    <x v="16"/>
    <n v="58"/>
    <n v="58"/>
    <x v="302"/>
  </r>
  <r>
    <x v="5"/>
    <x v="16"/>
    <n v="53"/>
    <n v="53"/>
    <x v="28"/>
  </r>
  <r>
    <x v="5"/>
    <x v="16"/>
    <n v="62"/>
    <n v="62"/>
    <x v="59"/>
  </r>
  <r>
    <x v="5"/>
    <x v="16"/>
    <n v="57"/>
    <n v="57"/>
    <x v="115"/>
  </r>
  <r>
    <x v="5"/>
    <x v="16"/>
    <n v="57"/>
    <n v="57"/>
    <x v="33"/>
  </r>
  <r>
    <x v="5"/>
    <x v="16"/>
    <n v="57"/>
    <n v="57"/>
    <x v="38"/>
  </r>
  <r>
    <x v="5"/>
    <x v="16"/>
    <n v="49"/>
    <n v="49"/>
    <x v="145"/>
  </r>
  <r>
    <x v="5"/>
    <x v="16"/>
    <n v="64"/>
    <n v="64"/>
    <x v="154"/>
  </r>
  <r>
    <x v="5"/>
    <x v="16"/>
    <n v="59"/>
    <n v="59"/>
    <x v="137"/>
  </r>
  <r>
    <x v="0"/>
    <x v="17"/>
    <n v="511"/>
    <n v="511"/>
    <x v="282"/>
  </r>
  <r>
    <x v="0"/>
    <x v="17"/>
    <n v="601"/>
    <n v="601"/>
    <x v="139"/>
  </r>
  <r>
    <x v="0"/>
    <x v="17"/>
    <n v="535"/>
    <n v="535"/>
    <x v="63"/>
  </r>
  <r>
    <x v="0"/>
    <x v="17"/>
    <n v="458"/>
    <n v="458"/>
    <x v="240"/>
  </r>
  <r>
    <x v="0"/>
    <x v="17"/>
    <n v="537"/>
    <n v="537"/>
    <x v="249"/>
  </r>
  <r>
    <x v="0"/>
    <x v="17"/>
    <n v="403"/>
    <n v="403"/>
    <x v="150"/>
  </r>
  <r>
    <x v="0"/>
    <x v="17"/>
    <n v="437"/>
    <n v="437"/>
    <x v="47"/>
  </r>
  <r>
    <x v="0"/>
    <x v="17"/>
    <n v="589"/>
    <n v="589"/>
    <x v="264"/>
  </r>
  <r>
    <x v="0"/>
    <x v="17"/>
    <n v="561"/>
    <n v="561"/>
    <x v="300"/>
  </r>
  <r>
    <x v="0"/>
    <x v="17"/>
    <n v="540"/>
    <n v="540"/>
    <x v="250"/>
  </r>
  <r>
    <x v="0"/>
    <x v="17"/>
    <n v="545"/>
    <n v="545"/>
    <x v="266"/>
  </r>
  <r>
    <x v="0"/>
    <x v="17"/>
    <n v="593"/>
    <n v="593"/>
    <x v="186"/>
  </r>
  <r>
    <x v="0"/>
    <x v="17"/>
    <n v="526"/>
    <n v="526"/>
    <x v="158"/>
  </r>
  <r>
    <x v="0"/>
    <x v="17"/>
    <n v="463"/>
    <n v="463"/>
    <x v="15"/>
  </r>
  <r>
    <x v="0"/>
    <x v="17"/>
    <n v="1060"/>
    <n v="530"/>
    <x v="192"/>
  </r>
  <r>
    <x v="0"/>
    <x v="17"/>
    <n v="431"/>
    <n v="431"/>
    <x v="219"/>
  </r>
  <r>
    <x v="0"/>
    <x v="17"/>
    <n v="459"/>
    <n v="459"/>
    <x v="141"/>
  </r>
  <r>
    <x v="0"/>
    <x v="17"/>
    <n v="570"/>
    <n v="570"/>
    <x v="233"/>
  </r>
  <r>
    <x v="0"/>
    <x v="17"/>
    <n v="587"/>
    <n v="587"/>
    <x v="128"/>
  </r>
  <r>
    <x v="0"/>
    <x v="17"/>
    <n v="551"/>
    <n v="551"/>
    <x v="193"/>
  </r>
  <r>
    <x v="0"/>
    <x v="17"/>
    <n v="524"/>
    <n v="524"/>
    <x v="236"/>
  </r>
  <r>
    <x v="0"/>
    <x v="17"/>
    <n v="586"/>
    <n v="586"/>
    <x v="22"/>
  </r>
  <r>
    <x v="0"/>
    <x v="17"/>
    <n v="546"/>
    <n v="546"/>
    <x v="201"/>
  </r>
  <r>
    <x v="0"/>
    <x v="17"/>
    <n v="468"/>
    <n v="468"/>
    <x v="273"/>
  </r>
  <r>
    <x v="0"/>
    <x v="17"/>
    <n v="443"/>
    <n v="443"/>
    <x v="223"/>
  </r>
  <r>
    <x v="0"/>
    <x v="17"/>
    <n v="529"/>
    <n v="529"/>
    <x v="239"/>
  </r>
  <r>
    <x v="0"/>
    <x v="17"/>
    <n v="552"/>
    <n v="552"/>
    <x v="34"/>
  </r>
  <r>
    <x v="0"/>
    <x v="17"/>
    <n v="508"/>
    <n v="508"/>
    <x v="36"/>
  </r>
  <r>
    <x v="0"/>
    <x v="17"/>
    <n v="511"/>
    <n v="511"/>
    <x v="130"/>
  </r>
  <r>
    <x v="0"/>
    <x v="17"/>
    <n v="980"/>
    <n v="490"/>
    <x v="225"/>
  </r>
  <r>
    <x v="0"/>
    <x v="17"/>
    <n v="538"/>
    <n v="538"/>
    <x v="107"/>
  </r>
  <r>
    <x v="0"/>
    <x v="17"/>
    <n v="457"/>
    <n v="457"/>
    <x v="174"/>
  </r>
  <r>
    <x v="1"/>
    <x v="17"/>
    <n v="990"/>
    <n v="990"/>
    <x v="177"/>
  </r>
  <r>
    <x v="1"/>
    <x v="17"/>
    <n v="996"/>
    <n v="996"/>
    <x v="69"/>
  </r>
  <r>
    <x v="1"/>
    <x v="17"/>
    <n v="1170"/>
    <n v="1170"/>
    <x v="49"/>
  </r>
  <r>
    <x v="1"/>
    <x v="17"/>
    <n v="1103"/>
    <n v="1103"/>
    <x v="72"/>
  </r>
  <r>
    <x v="1"/>
    <x v="17"/>
    <n v="1056"/>
    <n v="1056"/>
    <x v="186"/>
  </r>
  <r>
    <x v="1"/>
    <x v="17"/>
    <n v="1090"/>
    <n v="1090"/>
    <x v="125"/>
  </r>
  <r>
    <x v="1"/>
    <x v="17"/>
    <n v="1132"/>
    <n v="1132"/>
    <x v="29"/>
  </r>
  <r>
    <x v="1"/>
    <x v="17"/>
    <n v="2258"/>
    <n v="1129"/>
    <x v="223"/>
  </r>
  <r>
    <x v="1"/>
    <x v="17"/>
    <n v="1112"/>
    <n v="1112"/>
    <x v="129"/>
  </r>
  <r>
    <x v="1"/>
    <x v="17"/>
    <n v="1178"/>
    <n v="1178"/>
    <x v="205"/>
  </r>
  <r>
    <x v="1"/>
    <x v="17"/>
    <n v="1117"/>
    <n v="1117"/>
    <x v="62"/>
  </r>
  <r>
    <x v="1"/>
    <x v="17"/>
    <n v="1049"/>
    <n v="1049"/>
    <x v="224"/>
  </r>
  <r>
    <x v="1"/>
    <x v="17"/>
    <n v="1007"/>
    <n v="1007"/>
    <x v="174"/>
  </r>
  <r>
    <x v="2"/>
    <x v="17"/>
    <n v="4667"/>
    <n v="4667"/>
    <x v="176"/>
  </r>
  <r>
    <x v="2"/>
    <x v="17"/>
    <n v="5616"/>
    <n v="5616"/>
    <x v="177"/>
  </r>
  <r>
    <x v="2"/>
    <x v="17"/>
    <n v="11659"/>
    <n v="5829.5"/>
    <x v="139"/>
  </r>
  <r>
    <x v="2"/>
    <x v="17"/>
    <n v="4985"/>
    <n v="4985"/>
    <x v="109"/>
  </r>
  <r>
    <x v="2"/>
    <x v="17"/>
    <n v="5264"/>
    <n v="5264"/>
    <x v="49"/>
  </r>
  <r>
    <x v="2"/>
    <x v="17"/>
    <n v="4956"/>
    <n v="4956"/>
    <x v="211"/>
  </r>
  <r>
    <x v="2"/>
    <x v="17"/>
    <n v="5390"/>
    <n v="5390"/>
    <x v="165"/>
  </r>
  <r>
    <x v="2"/>
    <x v="17"/>
    <n v="5259"/>
    <n v="5259"/>
    <x v="73"/>
  </r>
  <r>
    <x v="2"/>
    <x v="17"/>
    <n v="5625"/>
    <n v="5625"/>
    <x v="124"/>
  </r>
  <r>
    <x v="2"/>
    <x v="17"/>
    <n v="5116"/>
    <n v="5116"/>
    <x v="89"/>
  </r>
  <r>
    <x v="2"/>
    <x v="17"/>
    <n v="5344"/>
    <n v="5344"/>
    <x v="284"/>
  </r>
  <r>
    <x v="2"/>
    <x v="17"/>
    <n v="4066"/>
    <n v="4066"/>
    <x v="188"/>
  </r>
  <r>
    <x v="2"/>
    <x v="17"/>
    <n v="5306"/>
    <n v="5306"/>
    <x v="166"/>
  </r>
  <r>
    <x v="2"/>
    <x v="17"/>
    <n v="7356"/>
    <n v="7356"/>
    <x v="110"/>
  </r>
  <r>
    <x v="2"/>
    <x v="17"/>
    <n v="5284"/>
    <n v="5284"/>
    <x v="285"/>
  </r>
  <r>
    <x v="2"/>
    <x v="17"/>
    <n v="5013"/>
    <n v="5013"/>
    <x v="252"/>
  </r>
  <r>
    <x v="2"/>
    <x v="17"/>
    <n v="4824"/>
    <n v="4824"/>
    <x v="117"/>
  </r>
  <r>
    <x v="2"/>
    <x v="17"/>
    <n v="5440"/>
    <n v="5440"/>
    <x v="232"/>
  </r>
  <r>
    <x v="2"/>
    <x v="17"/>
    <n v="5525"/>
    <n v="5525"/>
    <x v="288"/>
  </r>
  <r>
    <x v="2"/>
    <x v="17"/>
    <n v="4231"/>
    <n v="4231"/>
    <x v="111"/>
  </r>
  <r>
    <x v="2"/>
    <x v="17"/>
    <n v="10895"/>
    <n v="5447.5"/>
    <x v="219"/>
  </r>
  <r>
    <x v="2"/>
    <x v="17"/>
    <n v="5533"/>
    <n v="5533"/>
    <x v="20"/>
  </r>
  <r>
    <x v="2"/>
    <x v="17"/>
    <n v="5569"/>
    <n v="5569"/>
    <x v="135"/>
  </r>
  <r>
    <x v="2"/>
    <x v="17"/>
    <n v="6029"/>
    <n v="6029"/>
    <x v="96"/>
  </r>
  <r>
    <x v="2"/>
    <x v="17"/>
    <n v="6192"/>
    <n v="6192"/>
    <x v="97"/>
  </r>
  <r>
    <x v="2"/>
    <x v="17"/>
    <n v="11109"/>
    <n v="5554.5"/>
    <x v="290"/>
  </r>
  <r>
    <x v="2"/>
    <x v="17"/>
    <n v="6693"/>
    <n v="6693"/>
    <x v="26"/>
  </r>
  <r>
    <x v="2"/>
    <x v="17"/>
    <n v="5784"/>
    <n v="5784"/>
    <x v="199"/>
  </r>
  <r>
    <x v="2"/>
    <x v="17"/>
    <n v="5527"/>
    <n v="5527"/>
    <x v="144"/>
  </r>
  <r>
    <x v="2"/>
    <x v="17"/>
    <n v="5004"/>
    <n v="5004"/>
    <x v="100"/>
  </r>
  <r>
    <x v="2"/>
    <x v="17"/>
    <n v="6751"/>
    <n v="6751"/>
    <x v="292"/>
  </r>
  <r>
    <x v="2"/>
    <x v="17"/>
    <n v="5569"/>
    <n v="5569"/>
    <x v="221"/>
  </r>
  <r>
    <x v="2"/>
    <x v="17"/>
    <n v="10776"/>
    <n v="5388"/>
    <x v="230"/>
  </r>
  <r>
    <x v="2"/>
    <x v="17"/>
    <n v="6101"/>
    <n v="6101"/>
    <x v="203"/>
  </r>
  <r>
    <x v="2"/>
    <x v="17"/>
    <n v="6932"/>
    <n v="6932"/>
    <x v="34"/>
  </r>
  <r>
    <x v="2"/>
    <x v="17"/>
    <n v="4527"/>
    <n v="4527"/>
    <x v="39"/>
  </r>
  <r>
    <x v="2"/>
    <x v="17"/>
    <n v="5547"/>
    <n v="5547"/>
    <x v="62"/>
  </r>
  <r>
    <x v="2"/>
    <x v="17"/>
    <n v="5576"/>
    <n v="5576"/>
    <x v="44"/>
  </r>
  <r>
    <x v="2"/>
    <x v="17"/>
    <n v="5095"/>
    <n v="5095"/>
    <x v="137"/>
  </r>
  <r>
    <x v="2"/>
    <x v="17"/>
    <n v="5285"/>
    <n v="5285"/>
    <x v="108"/>
  </r>
  <r>
    <x v="3"/>
    <x v="17"/>
    <n v="5040"/>
    <n v="5040"/>
    <x v="0"/>
  </r>
  <r>
    <x v="3"/>
    <x v="17"/>
    <n v="4338"/>
    <n v="4338"/>
    <x v="177"/>
  </r>
  <r>
    <x v="3"/>
    <x v="17"/>
    <n v="5673"/>
    <n v="5673"/>
    <x v="207"/>
  </r>
  <r>
    <x v="3"/>
    <x v="17"/>
    <n v="4374"/>
    <n v="4374"/>
    <x v="65"/>
  </r>
  <r>
    <x v="3"/>
    <x v="17"/>
    <n v="5693"/>
    <n v="5693"/>
    <x v="227"/>
  </r>
  <r>
    <x v="3"/>
    <x v="17"/>
    <n v="5451"/>
    <n v="5451"/>
    <x v="293"/>
  </r>
  <r>
    <x v="3"/>
    <x v="17"/>
    <n v="4542"/>
    <n v="4542"/>
    <x v="300"/>
  </r>
  <r>
    <x v="3"/>
    <x v="17"/>
    <n v="4125"/>
    <n v="4125"/>
    <x v="86"/>
  </r>
  <r>
    <x v="3"/>
    <x v="17"/>
    <n v="4335"/>
    <n v="4335"/>
    <x v="89"/>
  </r>
  <r>
    <x v="3"/>
    <x v="17"/>
    <n v="4066"/>
    <n v="4066"/>
    <x v="14"/>
  </r>
  <r>
    <x v="3"/>
    <x v="17"/>
    <n v="5157"/>
    <n v="5157"/>
    <x v="297"/>
  </r>
  <r>
    <x v="3"/>
    <x v="17"/>
    <n v="5194"/>
    <n v="5194"/>
    <x v="277"/>
  </r>
  <r>
    <x v="3"/>
    <x v="17"/>
    <n v="4941"/>
    <n v="4941"/>
    <x v="55"/>
  </r>
  <r>
    <x v="3"/>
    <x v="17"/>
    <n v="5293"/>
    <n v="5293"/>
    <x v="19"/>
  </r>
  <r>
    <x v="3"/>
    <x v="17"/>
    <n v="5031"/>
    <n v="5031"/>
    <x v="143"/>
  </r>
  <r>
    <x v="3"/>
    <x v="17"/>
    <n v="5541"/>
    <n v="5541"/>
    <x v="22"/>
  </r>
  <r>
    <x v="3"/>
    <x v="17"/>
    <n v="4277"/>
    <n v="4277"/>
    <x v="97"/>
  </r>
  <r>
    <x v="3"/>
    <x v="17"/>
    <n v="4389"/>
    <n v="4389"/>
    <x v="234"/>
  </r>
  <r>
    <x v="3"/>
    <x v="17"/>
    <n v="4991"/>
    <n v="4991"/>
    <x v="257"/>
  </r>
  <r>
    <x v="3"/>
    <x v="17"/>
    <n v="5230"/>
    <n v="5230"/>
    <x v="205"/>
  </r>
  <r>
    <x v="4"/>
    <x v="17"/>
    <n v="3492"/>
    <n v="3492"/>
    <x v="134"/>
  </r>
  <r>
    <x v="4"/>
    <x v="17"/>
    <n v="3042"/>
    <n v="3042"/>
    <x v="7"/>
  </r>
  <r>
    <x v="4"/>
    <x v="17"/>
    <n v="3398"/>
    <n v="3398"/>
    <x v="276"/>
  </r>
  <r>
    <x v="4"/>
    <x v="17"/>
    <n v="3685"/>
    <n v="3685"/>
    <x v="184"/>
  </r>
  <r>
    <x v="4"/>
    <x v="17"/>
    <n v="3813"/>
    <n v="3813"/>
    <x v="88"/>
  </r>
  <r>
    <x v="4"/>
    <x v="17"/>
    <n v="3260"/>
    <n v="3260"/>
    <x v="288"/>
  </r>
  <r>
    <x v="4"/>
    <x v="17"/>
    <n v="3039"/>
    <n v="3039"/>
    <x v="56"/>
  </r>
  <r>
    <x v="4"/>
    <x v="17"/>
    <n v="3294"/>
    <n v="3294"/>
    <x v="79"/>
  </r>
  <r>
    <x v="4"/>
    <x v="17"/>
    <n v="3624"/>
    <n v="3624"/>
    <x v="31"/>
  </r>
  <r>
    <x v="4"/>
    <x v="17"/>
    <n v="3972"/>
    <n v="3972"/>
    <x v="114"/>
  </r>
  <r>
    <x v="4"/>
    <x v="17"/>
    <n v="3063"/>
    <n v="3063"/>
    <x v="275"/>
  </r>
  <r>
    <x v="4"/>
    <x v="17"/>
    <n v="3296"/>
    <n v="3296"/>
    <x v="174"/>
  </r>
  <r>
    <x v="5"/>
    <x v="17"/>
    <n v="49"/>
    <n v="49"/>
    <x v="156"/>
  </r>
  <r>
    <x v="5"/>
    <x v="17"/>
    <n v="44"/>
    <n v="44"/>
    <x v="84"/>
  </r>
  <r>
    <x v="5"/>
    <x v="17"/>
    <n v="49"/>
    <n v="49"/>
    <x v="211"/>
  </r>
  <r>
    <x v="5"/>
    <x v="17"/>
    <n v="45"/>
    <n v="45"/>
    <x v="90"/>
  </r>
  <r>
    <x v="5"/>
    <x v="17"/>
    <n v="68"/>
    <n v="68"/>
    <x v="91"/>
  </r>
  <r>
    <x v="5"/>
    <x v="17"/>
    <n v="57"/>
    <n v="57"/>
    <x v="217"/>
  </r>
  <r>
    <x v="5"/>
    <x v="17"/>
    <n v="65"/>
    <n v="65"/>
    <x v="94"/>
  </r>
  <r>
    <x v="5"/>
    <x v="17"/>
    <n v="54"/>
    <n v="54"/>
    <x v="29"/>
  </r>
  <r>
    <x v="5"/>
    <x v="17"/>
    <n v="58"/>
    <n v="58"/>
    <x v="239"/>
  </r>
  <r>
    <x v="5"/>
    <x v="17"/>
    <n v="54"/>
    <n v="54"/>
    <x v="40"/>
  </r>
  <r>
    <x v="5"/>
    <x v="17"/>
    <n v="54"/>
    <n v="54"/>
    <x v="62"/>
  </r>
  <r>
    <x v="1"/>
    <x v="18"/>
    <n v="1040"/>
    <n v="1040"/>
    <x v="263"/>
  </r>
  <r>
    <x v="1"/>
    <x v="18"/>
    <n v="1108"/>
    <n v="1108"/>
    <x v="175"/>
  </r>
  <r>
    <x v="1"/>
    <x v="18"/>
    <n v="926"/>
    <n v="926"/>
    <x v="1"/>
  </r>
  <r>
    <x v="1"/>
    <x v="18"/>
    <n v="1315"/>
    <n v="1315"/>
    <x v="178"/>
  </r>
  <r>
    <x v="1"/>
    <x v="18"/>
    <n v="901"/>
    <n v="901"/>
    <x v="227"/>
  </r>
  <r>
    <x v="1"/>
    <x v="18"/>
    <n v="974"/>
    <n v="974"/>
    <x v="68"/>
  </r>
  <r>
    <x v="1"/>
    <x v="18"/>
    <n v="935"/>
    <n v="935"/>
    <x v="250"/>
  </r>
  <r>
    <x v="1"/>
    <x v="18"/>
    <n v="964"/>
    <n v="964"/>
    <x v="228"/>
  </r>
  <r>
    <x v="1"/>
    <x v="18"/>
    <n v="1188"/>
    <n v="1188"/>
    <x v="158"/>
  </r>
  <r>
    <x v="1"/>
    <x v="18"/>
    <n v="1039"/>
    <n v="1039"/>
    <x v="187"/>
  </r>
  <r>
    <x v="1"/>
    <x v="18"/>
    <n v="1157"/>
    <n v="1157"/>
    <x v="261"/>
  </r>
  <r>
    <x v="1"/>
    <x v="18"/>
    <n v="975"/>
    <n v="975"/>
    <x v="267"/>
  </r>
  <r>
    <x v="1"/>
    <x v="18"/>
    <n v="1157"/>
    <n v="1157"/>
    <x v="18"/>
  </r>
  <r>
    <x v="1"/>
    <x v="18"/>
    <n v="1195"/>
    <n v="1195"/>
    <x v="96"/>
  </r>
  <r>
    <x v="1"/>
    <x v="18"/>
    <n v="1024"/>
    <n v="1024"/>
    <x v="245"/>
  </r>
  <r>
    <x v="1"/>
    <x v="18"/>
    <n v="1099"/>
    <n v="1099"/>
    <x v="152"/>
  </r>
  <r>
    <x v="1"/>
    <x v="18"/>
    <n v="1170"/>
    <n v="1170"/>
    <x v="168"/>
  </r>
  <r>
    <x v="1"/>
    <x v="18"/>
    <n v="1232"/>
    <n v="1232"/>
    <x v="270"/>
  </r>
  <r>
    <x v="1"/>
    <x v="18"/>
    <n v="881"/>
    <n v="881"/>
    <x v="58"/>
  </r>
  <r>
    <x v="1"/>
    <x v="18"/>
    <n v="1226"/>
    <n v="1226"/>
    <x v="238"/>
  </r>
  <r>
    <x v="1"/>
    <x v="18"/>
    <n v="1192"/>
    <n v="1192"/>
    <x v="41"/>
  </r>
  <r>
    <x v="1"/>
    <x v="18"/>
    <n v="954"/>
    <n v="954"/>
    <x v="225"/>
  </r>
  <r>
    <x v="2"/>
    <x v="18"/>
    <n v="4761"/>
    <n v="4761"/>
    <x v="67"/>
  </r>
  <r>
    <x v="2"/>
    <x v="18"/>
    <n v="4627"/>
    <n v="4627"/>
    <x v="169"/>
  </r>
  <r>
    <x v="2"/>
    <x v="18"/>
    <n v="5408"/>
    <n v="5408"/>
    <x v="118"/>
  </r>
  <r>
    <x v="2"/>
    <x v="18"/>
    <n v="6529"/>
    <n v="6529"/>
    <x v="94"/>
  </r>
  <r>
    <x v="2"/>
    <x v="18"/>
    <n v="5053"/>
    <n v="5053"/>
    <x v="196"/>
  </r>
  <r>
    <x v="2"/>
    <x v="18"/>
    <n v="6026"/>
    <n v="6026"/>
    <x v="30"/>
  </r>
  <r>
    <x v="2"/>
    <x v="18"/>
    <n v="4552"/>
    <n v="4552"/>
    <x v="237"/>
  </r>
  <r>
    <x v="2"/>
    <x v="18"/>
    <n v="5526"/>
    <n v="5526"/>
    <x v="147"/>
  </r>
  <r>
    <x v="2"/>
    <x v="18"/>
    <n v="5702"/>
    <n v="5702"/>
    <x v="41"/>
  </r>
  <r>
    <x v="4"/>
    <x v="18"/>
    <n v="3426"/>
    <n v="3426"/>
    <x v="263"/>
  </r>
  <r>
    <x v="4"/>
    <x v="18"/>
    <n v="3312"/>
    <n v="3312"/>
    <x v="207"/>
  </r>
  <r>
    <x v="4"/>
    <x v="18"/>
    <n v="6943"/>
    <n v="3471.5"/>
    <x v="63"/>
  </r>
  <r>
    <x v="4"/>
    <x v="18"/>
    <n v="3224"/>
    <n v="3224"/>
    <x v="289"/>
  </r>
  <r>
    <x v="4"/>
    <x v="18"/>
    <n v="2997"/>
    <n v="2997"/>
    <x v="293"/>
  </r>
  <r>
    <x v="4"/>
    <x v="18"/>
    <n v="3303"/>
    <n v="3303"/>
    <x v="280"/>
  </r>
  <r>
    <x v="4"/>
    <x v="18"/>
    <n v="6249"/>
    <n v="3124.5"/>
    <x v="134"/>
  </r>
  <r>
    <x v="4"/>
    <x v="18"/>
    <n v="4069"/>
    <n v="4069"/>
    <x v="7"/>
  </r>
  <r>
    <x v="4"/>
    <x v="18"/>
    <n v="3527"/>
    <n v="3527"/>
    <x v="254"/>
  </r>
  <r>
    <x v="4"/>
    <x v="18"/>
    <n v="3151"/>
    <n v="3151"/>
    <x v="185"/>
  </r>
  <r>
    <x v="4"/>
    <x v="18"/>
    <n v="2964"/>
    <n v="2964"/>
    <x v="124"/>
  </r>
  <r>
    <x v="4"/>
    <x v="18"/>
    <n v="3153"/>
    <n v="3153"/>
    <x v="11"/>
  </r>
  <r>
    <x v="4"/>
    <x v="18"/>
    <n v="3281"/>
    <n v="3281"/>
    <x v="51"/>
  </r>
  <r>
    <x v="4"/>
    <x v="18"/>
    <n v="10825"/>
    <n v="3608.3333333333298"/>
    <x v="186"/>
  </r>
  <r>
    <x v="4"/>
    <x v="18"/>
    <n v="3807"/>
    <n v="3807"/>
    <x v="52"/>
  </r>
  <r>
    <x v="4"/>
    <x v="18"/>
    <n v="3689"/>
    <n v="3689"/>
    <x v="125"/>
  </r>
  <r>
    <x v="4"/>
    <x v="18"/>
    <n v="3028"/>
    <n v="3028"/>
    <x v="187"/>
  </r>
  <r>
    <x v="4"/>
    <x v="18"/>
    <n v="6936"/>
    <n v="3468"/>
    <x v="159"/>
  </r>
  <r>
    <x v="4"/>
    <x v="18"/>
    <n v="6155"/>
    <n v="3077.5"/>
    <x v="216"/>
  </r>
  <r>
    <x v="4"/>
    <x v="18"/>
    <n v="3362"/>
    <n v="3362"/>
    <x v="191"/>
  </r>
  <r>
    <x v="4"/>
    <x v="18"/>
    <n v="3741"/>
    <n v="3741"/>
    <x v="116"/>
  </r>
  <r>
    <x v="4"/>
    <x v="18"/>
    <n v="3363"/>
    <n v="3363"/>
    <x v="294"/>
  </r>
  <r>
    <x v="4"/>
    <x v="18"/>
    <n v="6121"/>
    <n v="3060.5"/>
    <x v="93"/>
  </r>
  <r>
    <x v="4"/>
    <x v="18"/>
    <n v="3511"/>
    <n v="3511"/>
    <x v="304"/>
  </r>
  <r>
    <x v="4"/>
    <x v="18"/>
    <n v="3480"/>
    <n v="3480"/>
    <x v="56"/>
  </r>
  <r>
    <x v="4"/>
    <x v="18"/>
    <n v="3448"/>
    <n v="3448"/>
    <x v="235"/>
  </r>
  <r>
    <x v="4"/>
    <x v="18"/>
    <n v="3701"/>
    <n v="3701"/>
    <x v="19"/>
  </r>
  <r>
    <x v="4"/>
    <x v="18"/>
    <n v="3121"/>
    <n v="3121"/>
    <x v="21"/>
  </r>
  <r>
    <x v="4"/>
    <x v="18"/>
    <n v="3462"/>
    <n v="3462"/>
    <x v="143"/>
  </r>
  <r>
    <x v="4"/>
    <x v="18"/>
    <n v="3728"/>
    <n v="3728"/>
    <x v="236"/>
  </r>
  <r>
    <x v="4"/>
    <x v="18"/>
    <n v="3197"/>
    <n v="3197"/>
    <x v="98"/>
  </r>
  <r>
    <x v="4"/>
    <x v="18"/>
    <n v="2811"/>
    <n v="2811"/>
    <x v="113"/>
  </r>
  <r>
    <x v="4"/>
    <x v="18"/>
    <n v="3169"/>
    <n v="3169"/>
    <x v="27"/>
  </r>
  <r>
    <x v="4"/>
    <x v="18"/>
    <n v="3250"/>
    <n v="3250"/>
    <x v="262"/>
  </r>
  <r>
    <x v="4"/>
    <x v="18"/>
    <n v="3744"/>
    <n v="3744"/>
    <x v="234"/>
  </r>
  <r>
    <x v="4"/>
    <x v="18"/>
    <n v="3696"/>
    <n v="3696"/>
    <x v="271"/>
  </r>
  <r>
    <x v="4"/>
    <x v="18"/>
    <n v="3700"/>
    <n v="3700"/>
    <x v="31"/>
  </r>
  <r>
    <x v="4"/>
    <x v="18"/>
    <n v="3664"/>
    <n v="3664"/>
    <x v="60"/>
  </r>
  <r>
    <x v="4"/>
    <x v="18"/>
    <n v="3795"/>
    <n v="3795"/>
    <x v="148"/>
  </r>
  <r>
    <x v="4"/>
    <x v="18"/>
    <n v="3473"/>
    <n v="3473"/>
    <x v="35"/>
  </r>
  <r>
    <x v="4"/>
    <x v="18"/>
    <n v="3514"/>
    <n v="3514"/>
    <x v="105"/>
  </r>
  <r>
    <x v="4"/>
    <x v="18"/>
    <n v="3331"/>
    <n v="3331"/>
    <x v="61"/>
  </r>
  <r>
    <x v="4"/>
    <x v="18"/>
    <n v="2918"/>
    <n v="2918"/>
    <x v="275"/>
  </r>
  <r>
    <x v="4"/>
    <x v="18"/>
    <n v="2927"/>
    <n v="2927"/>
    <x v="62"/>
  </r>
  <r>
    <x v="4"/>
    <x v="18"/>
    <n v="3293"/>
    <n v="3293"/>
    <x v="286"/>
  </r>
  <r>
    <x v="4"/>
    <x v="18"/>
    <n v="6838"/>
    <n v="3419"/>
    <x v="153"/>
  </r>
  <r>
    <x v="4"/>
    <x v="18"/>
    <n v="3482"/>
    <n v="3482"/>
    <x v="122"/>
  </r>
  <r>
    <x v="4"/>
    <x v="18"/>
    <n v="3547"/>
    <n v="3547"/>
    <x v="225"/>
  </r>
  <r>
    <x v="4"/>
    <x v="18"/>
    <n v="3517"/>
    <n v="3517"/>
    <x v="106"/>
  </r>
  <r>
    <x v="4"/>
    <x v="18"/>
    <n v="3302"/>
    <n v="3302"/>
    <x v="226"/>
  </r>
  <r>
    <x v="4"/>
    <x v="18"/>
    <n v="3064"/>
    <n v="3064"/>
    <x v="174"/>
  </r>
  <r>
    <x v="5"/>
    <x v="18"/>
    <n v="59"/>
    <n v="59"/>
    <x v="175"/>
  </r>
  <r>
    <x v="5"/>
    <x v="18"/>
    <n v="53"/>
    <n v="53"/>
    <x v="179"/>
  </r>
  <r>
    <x v="5"/>
    <x v="18"/>
    <n v="49"/>
    <n v="49"/>
    <x v="123"/>
  </r>
  <r>
    <x v="5"/>
    <x v="18"/>
    <n v="58"/>
    <n v="58"/>
    <x v="264"/>
  </r>
  <r>
    <x v="5"/>
    <x v="18"/>
    <n v="56"/>
    <n v="56"/>
    <x v="163"/>
  </r>
  <r>
    <x v="5"/>
    <x v="18"/>
    <n v="49"/>
    <n v="49"/>
    <x v="52"/>
  </r>
  <r>
    <x v="5"/>
    <x v="18"/>
    <n v="56"/>
    <n v="56"/>
    <x v="215"/>
  </r>
  <r>
    <x v="5"/>
    <x v="18"/>
    <n v="62"/>
    <n v="62"/>
    <x v="13"/>
  </r>
  <r>
    <x v="5"/>
    <x v="18"/>
    <n v="55"/>
    <n v="55"/>
    <x v="14"/>
  </r>
  <r>
    <x v="5"/>
    <x v="18"/>
    <n v="59"/>
    <n v="59"/>
    <x v="281"/>
  </r>
  <r>
    <x v="5"/>
    <x v="18"/>
    <n v="62"/>
    <n v="62"/>
    <x v="118"/>
  </r>
  <r>
    <x v="5"/>
    <x v="18"/>
    <n v="54"/>
    <n v="54"/>
    <x v="235"/>
  </r>
  <r>
    <x v="5"/>
    <x v="18"/>
    <n v="64"/>
    <n v="64"/>
    <x v="236"/>
  </r>
  <r>
    <x v="5"/>
    <x v="18"/>
    <n v="59"/>
    <n v="59"/>
    <x v="99"/>
  </r>
  <r>
    <x v="5"/>
    <x v="18"/>
    <n v="62"/>
    <n v="62"/>
    <x v="220"/>
  </r>
  <r>
    <x v="5"/>
    <x v="18"/>
    <n v="58"/>
    <n v="58"/>
    <x v="153"/>
  </r>
  <r>
    <x v="5"/>
    <x v="18"/>
    <n v="51"/>
    <n v="51"/>
    <x v="225"/>
  </r>
  <r>
    <x v="0"/>
    <x v="19"/>
    <n v="571"/>
    <n v="571"/>
    <x v="279"/>
  </r>
  <r>
    <x v="0"/>
    <x v="19"/>
    <n v="615"/>
    <n v="615"/>
    <x v="149"/>
  </r>
  <r>
    <x v="0"/>
    <x v="19"/>
    <n v="503"/>
    <n v="503"/>
    <x v="81"/>
  </r>
  <r>
    <x v="0"/>
    <x v="19"/>
    <n v="532"/>
    <n v="532"/>
    <x v="278"/>
  </r>
  <r>
    <x v="0"/>
    <x v="19"/>
    <n v="507"/>
    <n v="507"/>
    <x v="4"/>
  </r>
  <r>
    <x v="0"/>
    <x v="19"/>
    <n v="560"/>
    <n v="560"/>
    <x v="293"/>
  </r>
  <r>
    <x v="0"/>
    <x v="19"/>
    <n v="565"/>
    <n v="565"/>
    <x v="186"/>
  </r>
  <r>
    <x v="0"/>
    <x v="19"/>
    <n v="522"/>
    <n v="522"/>
    <x v="13"/>
  </r>
  <r>
    <x v="0"/>
    <x v="19"/>
    <n v="539"/>
    <n v="539"/>
    <x v="272"/>
  </r>
  <r>
    <x v="0"/>
    <x v="19"/>
    <n v="415"/>
    <n v="415"/>
    <x v="60"/>
  </r>
  <r>
    <x v="0"/>
    <x v="19"/>
    <n v="562"/>
    <n v="562"/>
    <x v="205"/>
  </r>
  <r>
    <x v="0"/>
    <x v="19"/>
    <n v="540"/>
    <n v="540"/>
    <x v="132"/>
  </r>
  <r>
    <x v="0"/>
    <x v="19"/>
    <n v="640"/>
    <n v="640"/>
    <x v="153"/>
  </r>
  <r>
    <x v="0"/>
    <x v="19"/>
    <n v="650"/>
    <n v="650"/>
    <x v="108"/>
  </r>
  <r>
    <x v="1"/>
    <x v="19"/>
    <n v="970"/>
    <n v="970"/>
    <x v="0"/>
  </r>
  <r>
    <x v="1"/>
    <x v="19"/>
    <n v="1155"/>
    <n v="1155"/>
    <x v="139"/>
  </r>
  <r>
    <x v="1"/>
    <x v="19"/>
    <n v="1055"/>
    <n v="1055"/>
    <x v="83"/>
  </r>
  <r>
    <x v="1"/>
    <x v="19"/>
    <n v="1144"/>
    <n v="1144"/>
    <x v="125"/>
  </r>
  <r>
    <x v="1"/>
    <x v="19"/>
    <n v="1008"/>
    <n v="1008"/>
    <x v="166"/>
  </r>
  <r>
    <x v="1"/>
    <x v="19"/>
    <n v="1105"/>
    <n v="1105"/>
    <x v="242"/>
  </r>
  <r>
    <x v="1"/>
    <x v="19"/>
    <n v="821"/>
    <n v="821"/>
    <x v="173"/>
  </r>
  <r>
    <x v="1"/>
    <x v="19"/>
    <n v="917"/>
    <n v="917"/>
    <x v="18"/>
  </r>
  <r>
    <x v="1"/>
    <x v="19"/>
    <n v="1015"/>
    <n v="1015"/>
    <x v="218"/>
  </r>
  <r>
    <x v="1"/>
    <x v="19"/>
    <n v="1194"/>
    <n v="1194"/>
    <x v="19"/>
  </r>
  <r>
    <x v="1"/>
    <x v="19"/>
    <n v="1102"/>
    <n v="1102"/>
    <x v="236"/>
  </r>
  <r>
    <x v="1"/>
    <x v="19"/>
    <n v="1143"/>
    <n v="1143"/>
    <x v="24"/>
  </r>
  <r>
    <x v="1"/>
    <x v="19"/>
    <n v="1047"/>
    <n v="1047"/>
    <x v="26"/>
  </r>
  <r>
    <x v="1"/>
    <x v="19"/>
    <n v="1071"/>
    <n v="1071"/>
    <x v="33"/>
  </r>
  <r>
    <x v="1"/>
    <x v="19"/>
    <n v="1110"/>
    <n v="1110"/>
    <x v="224"/>
  </r>
  <r>
    <x v="1"/>
    <x v="19"/>
    <n v="2303"/>
    <n v="1151.5"/>
    <x v="154"/>
  </r>
  <r>
    <x v="1"/>
    <x v="19"/>
    <n v="1052"/>
    <n v="1052"/>
    <x v="162"/>
  </r>
  <r>
    <x v="2"/>
    <x v="19"/>
    <n v="6719"/>
    <n v="6719"/>
    <x v="282"/>
  </r>
  <r>
    <x v="2"/>
    <x v="19"/>
    <n v="4887"/>
    <n v="4887"/>
    <x v="63"/>
  </r>
  <r>
    <x v="2"/>
    <x v="19"/>
    <n v="5533"/>
    <n v="5533"/>
    <x v="46"/>
  </r>
  <r>
    <x v="2"/>
    <x v="19"/>
    <n v="5331"/>
    <n v="5331"/>
    <x v="212"/>
  </r>
  <r>
    <x v="2"/>
    <x v="19"/>
    <n v="4853"/>
    <n v="4853"/>
    <x v="165"/>
  </r>
  <r>
    <x v="2"/>
    <x v="19"/>
    <n v="6365"/>
    <n v="6365"/>
    <x v="14"/>
  </r>
  <r>
    <x v="2"/>
    <x v="19"/>
    <n v="4907"/>
    <n v="4907"/>
    <x v="252"/>
  </r>
  <r>
    <x v="2"/>
    <x v="19"/>
    <n v="4990"/>
    <n v="4990"/>
    <x v="193"/>
  </r>
  <r>
    <x v="2"/>
    <x v="19"/>
    <n v="6274"/>
    <n v="6274"/>
    <x v="195"/>
  </r>
  <r>
    <x v="2"/>
    <x v="19"/>
    <n v="6193"/>
    <n v="6193"/>
    <x v="197"/>
  </r>
  <r>
    <x v="2"/>
    <x v="19"/>
    <n v="5548"/>
    <n v="5548"/>
    <x v="76"/>
  </r>
  <r>
    <x v="2"/>
    <x v="19"/>
    <n v="5689"/>
    <n v="5689"/>
    <x v="229"/>
  </r>
  <r>
    <x v="2"/>
    <x v="19"/>
    <n v="5138"/>
    <n v="5138"/>
    <x v="39"/>
  </r>
  <r>
    <x v="2"/>
    <x v="19"/>
    <n v="5385"/>
    <n v="5385"/>
    <x v="130"/>
  </r>
  <r>
    <x v="3"/>
    <x v="19"/>
    <n v="4438"/>
    <n v="4438"/>
    <x v="263"/>
  </r>
  <r>
    <x v="3"/>
    <x v="19"/>
    <n v="4375"/>
    <n v="4375"/>
    <x v="149"/>
  </r>
  <r>
    <x v="3"/>
    <x v="19"/>
    <n v="4891"/>
    <n v="4891"/>
    <x v="180"/>
  </r>
  <r>
    <x v="3"/>
    <x v="19"/>
    <n v="5615"/>
    <n v="5615"/>
    <x v="123"/>
  </r>
  <r>
    <x v="3"/>
    <x v="19"/>
    <n v="4784"/>
    <n v="4784"/>
    <x v="293"/>
  </r>
  <r>
    <x v="3"/>
    <x v="19"/>
    <n v="4916"/>
    <n v="4916"/>
    <x v="109"/>
  </r>
  <r>
    <x v="3"/>
    <x v="19"/>
    <n v="5142"/>
    <n v="5142"/>
    <x v="213"/>
  </r>
  <r>
    <x v="3"/>
    <x v="19"/>
    <n v="4498"/>
    <n v="4498"/>
    <x v="214"/>
  </r>
  <r>
    <x v="3"/>
    <x v="19"/>
    <n v="4458"/>
    <n v="4458"/>
    <x v="164"/>
  </r>
  <r>
    <x v="3"/>
    <x v="19"/>
    <n v="5115"/>
    <n v="5115"/>
    <x v="13"/>
  </r>
  <r>
    <x v="3"/>
    <x v="19"/>
    <n v="5028"/>
    <n v="5028"/>
    <x v="15"/>
  </r>
  <r>
    <x v="3"/>
    <x v="19"/>
    <n v="5081"/>
    <n v="5081"/>
    <x v="189"/>
  </r>
  <r>
    <x v="3"/>
    <x v="19"/>
    <n v="4440"/>
    <n v="4440"/>
    <x v="172"/>
  </r>
  <r>
    <x v="3"/>
    <x v="19"/>
    <n v="4631"/>
    <n v="4631"/>
    <x v="217"/>
  </r>
  <r>
    <x v="3"/>
    <x v="19"/>
    <n v="5109"/>
    <n v="5109"/>
    <x v="18"/>
  </r>
  <r>
    <x v="3"/>
    <x v="19"/>
    <n v="5361"/>
    <n v="5361"/>
    <x v="192"/>
  </r>
  <r>
    <x v="3"/>
    <x v="19"/>
    <n v="4787"/>
    <n v="4787"/>
    <x v="75"/>
  </r>
  <r>
    <x v="3"/>
    <x v="19"/>
    <n v="4722"/>
    <n v="4722"/>
    <x v="198"/>
  </r>
  <r>
    <x v="3"/>
    <x v="19"/>
    <n v="4868"/>
    <n v="4868"/>
    <x v="26"/>
  </r>
  <r>
    <x v="3"/>
    <x v="19"/>
    <n v="4805"/>
    <n v="4805"/>
    <x v="220"/>
  </r>
  <r>
    <x v="3"/>
    <x v="19"/>
    <n v="5729"/>
    <n v="5729"/>
    <x v="201"/>
  </r>
  <r>
    <x v="3"/>
    <x v="19"/>
    <n v="5078"/>
    <n v="5078"/>
    <x v="223"/>
  </r>
  <r>
    <x v="3"/>
    <x v="19"/>
    <n v="4938"/>
    <n v="4938"/>
    <x v="239"/>
  </r>
  <r>
    <x v="3"/>
    <x v="19"/>
    <n v="4981"/>
    <n v="4981"/>
    <x v="275"/>
  </r>
  <r>
    <x v="3"/>
    <x v="19"/>
    <n v="5192"/>
    <n v="5192"/>
    <x v="133"/>
  </r>
  <r>
    <x v="3"/>
    <x v="19"/>
    <n v="5013"/>
    <n v="5013"/>
    <x v="226"/>
  </r>
  <r>
    <x v="4"/>
    <x v="19"/>
    <n v="3440"/>
    <n v="3440"/>
    <x v="80"/>
  </r>
  <r>
    <x v="4"/>
    <x v="19"/>
    <n v="2972"/>
    <n v="2972"/>
    <x v="1"/>
  </r>
  <r>
    <x v="4"/>
    <x v="19"/>
    <n v="3724"/>
    <n v="3724"/>
    <x v="66"/>
  </r>
  <r>
    <x v="4"/>
    <x v="19"/>
    <n v="3077"/>
    <n v="3077"/>
    <x v="289"/>
  </r>
  <r>
    <x v="4"/>
    <x v="19"/>
    <n v="3581"/>
    <n v="3581"/>
    <x v="85"/>
  </r>
  <r>
    <x v="4"/>
    <x v="19"/>
    <n v="4082"/>
    <n v="4082"/>
    <x v="51"/>
  </r>
  <r>
    <x v="4"/>
    <x v="19"/>
    <n v="3215"/>
    <n v="3215"/>
    <x v="125"/>
  </r>
  <r>
    <x v="4"/>
    <x v="19"/>
    <n v="3478"/>
    <n v="3478"/>
    <x v="159"/>
  </r>
  <r>
    <x v="4"/>
    <x v="19"/>
    <n v="3252"/>
    <n v="3252"/>
    <x v="297"/>
  </r>
  <r>
    <x v="4"/>
    <x v="19"/>
    <n v="3865"/>
    <n v="3865"/>
    <x v="242"/>
  </r>
  <r>
    <x v="4"/>
    <x v="19"/>
    <n v="2878"/>
    <n v="2878"/>
    <x v="296"/>
  </r>
  <r>
    <x v="4"/>
    <x v="19"/>
    <n v="3230"/>
    <n v="3230"/>
    <x v="281"/>
  </r>
  <r>
    <x v="4"/>
    <x v="19"/>
    <n v="3809"/>
    <n v="3809"/>
    <x v="93"/>
  </r>
  <r>
    <x v="4"/>
    <x v="19"/>
    <n v="2970"/>
    <n v="2970"/>
    <x v="269"/>
  </r>
  <r>
    <x v="4"/>
    <x v="19"/>
    <n v="3271"/>
    <n v="3271"/>
    <x v="277"/>
  </r>
  <r>
    <x v="4"/>
    <x v="19"/>
    <n v="3339"/>
    <n v="3339"/>
    <x v="256"/>
  </r>
  <r>
    <x v="4"/>
    <x v="19"/>
    <n v="3177"/>
    <n v="3177"/>
    <x v="131"/>
  </r>
  <r>
    <x v="4"/>
    <x v="19"/>
    <n v="3621"/>
    <n v="3621"/>
    <x v="112"/>
  </r>
  <r>
    <x v="4"/>
    <x v="19"/>
    <n v="3598"/>
    <n v="3598"/>
    <x v="246"/>
  </r>
  <r>
    <x v="4"/>
    <x v="19"/>
    <n v="3139"/>
    <n v="3139"/>
    <x v="26"/>
  </r>
  <r>
    <x v="4"/>
    <x v="19"/>
    <n v="2800"/>
    <n v="2800"/>
    <x v="168"/>
  </r>
  <r>
    <x v="4"/>
    <x v="19"/>
    <n v="3250"/>
    <n v="3250"/>
    <x v="27"/>
  </r>
  <r>
    <x v="4"/>
    <x v="19"/>
    <n v="3212"/>
    <n v="3212"/>
    <x v="57"/>
  </r>
  <r>
    <x v="4"/>
    <x v="19"/>
    <n v="3447"/>
    <n v="3447"/>
    <x v="103"/>
  </r>
  <r>
    <x v="4"/>
    <x v="19"/>
    <n v="3207"/>
    <n v="3207"/>
    <x v="147"/>
  </r>
  <r>
    <x v="4"/>
    <x v="19"/>
    <n v="3552"/>
    <n v="3552"/>
    <x v="204"/>
  </r>
  <r>
    <x v="4"/>
    <x v="19"/>
    <n v="3830"/>
    <n v="3830"/>
    <x v="34"/>
  </r>
  <r>
    <x v="4"/>
    <x v="19"/>
    <n v="3436"/>
    <n v="3436"/>
    <x v="40"/>
  </r>
  <r>
    <x v="4"/>
    <x v="19"/>
    <n v="3367"/>
    <n v="3367"/>
    <x v="205"/>
  </r>
  <r>
    <x v="4"/>
    <x v="19"/>
    <n v="3772"/>
    <n v="3772"/>
    <x v="153"/>
  </r>
  <r>
    <x v="4"/>
    <x v="19"/>
    <n v="3298"/>
    <n v="3298"/>
    <x v="43"/>
  </r>
  <r>
    <x v="4"/>
    <x v="19"/>
    <n v="6425"/>
    <n v="3212.5"/>
    <x v="162"/>
  </r>
  <r>
    <x v="5"/>
    <x v="19"/>
    <n v="57"/>
    <n v="57"/>
    <x v="138"/>
  </r>
  <r>
    <x v="5"/>
    <x v="19"/>
    <n v="56"/>
    <n v="56"/>
    <x v="45"/>
  </r>
  <r>
    <x v="5"/>
    <x v="19"/>
    <n v="51"/>
    <n v="51"/>
    <x v="240"/>
  </r>
  <r>
    <x v="5"/>
    <x v="19"/>
    <n v="49"/>
    <n v="49"/>
    <x v="178"/>
  </r>
  <r>
    <x v="5"/>
    <x v="19"/>
    <n v="44"/>
    <n v="44"/>
    <x v="179"/>
  </r>
  <r>
    <x v="5"/>
    <x v="19"/>
    <n v="57"/>
    <n v="57"/>
    <x v="210"/>
  </r>
  <r>
    <x v="5"/>
    <x v="19"/>
    <n v="55"/>
    <n v="55"/>
    <x v="83"/>
  </r>
  <r>
    <x v="5"/>
    <x v="19"/>
    <n v="57"/>
    <n v="57"/>
    <x v="211"/>
  </r>
  <r>
    <x v="5"/>
    <x v="19"/>
    <n v="51"/>
    <n v="51"/>
    <x v="8"/>
  </r>
  <r>
    <x v="5"/>
    <x v="19"/>
    <n v="55"/>
    <n v="55"/>
    <x v="72"/>
  </r>
  <r>
    <x v="5"/>
    <x v="19"/>
    <n v="51"/>
    <n v="51"/>
    <x v="213"/>
  </r>
  <r>
    <x v="5"/>
    <x v="19"/>
    <n v="48"/>
    <n v="48"/>
    <x v="140"/>
  </r>
  <r>
    <x v="5"/>
    <x v="19"/>
    <n v="55"/>
    <n v="55"/>
    <x v="187"/>
  </r>
  <r>
    <x v="5"/>
    <x v="19"/>
    <n v="49"/>
    <n v="49"/>
    <x v="215"/>
  </r>
  <r>
    <x v="5"/>
    <x v="19"/>
    <n v="49"/>
    <n v="49"/>
    <x v="53"/>
  </r>
  <r>
    <x v="5"/>
    <x v="19"/>
    <n v="56"/>
    <n v="56"/>
    <x v="55"/>
  </r>
  <r>
    <x v="5"/>
    <x v="19"/>
    <n v="52"/>
    <n v="52"/>
    <x v="255"/>
  </r>
  <r>
    <x v="5"/>
    <x v="19"/>
    <n v="48"/>
    <n v="48"/>
    <x v="218"/>
  </r>
  <r>
    <x v="5"/>
    <x v="19"/>
    <n v="68"/>
    <n v="68"/>
    <x v="120"/>
  </r>
  <r>
    <x v="5"/>
    <x v="19"/>
    <n v="63"/>
    <n v="63"/>
    <x v="196"/>
  </r>
  <r>
    <x v="5"/>
    <x v="19"/>
    <n v="53"/>
    <n v="53"/>
    <x v="24"/>
  </r>
  <r>
    <x v="5"/>
    <x v="19"/>
    <n v="112"/>
    <n v="56"/>
    <x v="79"/>
  </r>
  <r>
    <x v="5"/>
    <x v="19"/>
    <n v="53"/>
    <n v="53"/>
    <x v="102"/>
  </r>
  <r>
    <x v="5"/>
    <x v="19"/>
    <n v="54"/>
    <n v="54"/>
    <x v="147"/>
  </r>
  <r>
    <x v="5"/>
    <x v="19"/>
    <n v="58"/>
    <n v="58"/>
    <x v="38"/>
  </r>
  <r>
    <x v="5"/>
    <x v="19"/>
    <n v="48"/>
    <n v="48"/>
    <x v="130"/>
  </r>
  <r>
    <x v="5"/>
    <x v="19"/>
    <n v="52"/>
    <n v="52"/>
    <x v="146"/>
  </r>
  <r>
    <x v="5"/>
    <x v="19"/>
    <n v="67"/>
    <n v="67"/>
    <x v="226"/>
  </r>
  <r>
    <x v="5"/>
    <x v="19"/>
    <n v="52"/>
    <n v="52"/>
    <x v="174"/>
  </r>
  <r>
    <x v="0"/>
    <x v="20"/>
    <n v="469"/>
    <n v="469"/>
    <x v="64"/>
  </r>
  <r>
    <x v="0"/>
    <x v="20"/>
    <n v="1127"/>
    <n v="563.5"/>
    <x v="48"/>
  </r>
  <r>
    <x v="0"/>
    <x v="20"/>
    <n v="629"/>
    <n v="629"/>
    <x v="134"/>
  </r>
  <r>
    <x v="0"/>
    <x v="20"/>
    <n v="555"/>
    <n v="555"/>
    <x v="89"/>
  </r>
  <r>
    <x v="0"/>
    <x v="20"/>
    <n v="483"/>
    <n v="483"/>
    <x v="167"/>
  </r>
  <r>
    <x v="0"/>
    <x v="20"/>
    <n v="1173"/>
    <n v="586.5"/>
    <x v="111"/>
  </r>
  <r>
    <x v="0"/>
    <x v="20"/>
    <n v="492"/>
    <n v="492"/>
    <x v="119"/>
  </r>
  <r>
    <x v="0"/>
    <x v="20"/>
    <n v="422"/>
    <n v="422"/>
    <x v="131"/>
  </r>
  <r>
    <x v="0"/>
    <x v="20"/>
    <n v="476"/>
    <n v="476"/>
    <x v="195"/>
  </r>
  <r>
    <x v="0"/>
    <x v="20"/>
    <n v="558"/>
    <n v="558"/>
    <x v="246"/>
  </r>
  <r>
    <x v="0"/>
    <x v="20"/>
    <n v="470"/>
    <n v="470"/>
    <x v="24"/>
  </r>
  <r>
    <x v="0"/>
    <x v="20"/>
    <n v="552"/>
    <n v="552"/>
    <x v="136"/>
  </r>
  <r>
    <x v="0"/>
    <x v="20"/>
    <n v="547"/>
    <n v="547"/>
    <x v="239"/>
  </r>
  <r>
    <x v="0"/>
    <x v="20"/>
    <n v="579"/>
    <n v="579"/>
    <x v="122"/>
  </r>
  <r>
    <x v="1"/>
    <x v="20"/>
    <n v="1233"/>
    <n v="1233"/>
    <x v="46"/>
  </r>
  <r>
    <x v="1"/>
    <x v="20"/>
    <n v="1026"/>
    <n v="1026"/>
    <x v="208"/>
  </r>
  <r>
    <x v="1"/>
    <x v="20"/>
    <n v="1037"/>
    <n v="1037"/>
    <x v="50"/>
  </r>
  <r>
    <x v="1"/>
    <x v="20"/>
    <n v="1062"/>
    <n v="1062"/>
    <x v="284"/>
  </r>
  <r>
    <x v="1"/>
    <x v="20"/>
    <n v="950"/>
    <n v="950"/>
    <x v="243"/>
  </r>
  <r>
    <x v="1"/>
    <x v="20"/>
    <n v="983"/>
    <n v="983"/>
    <x v="97"/>
  </r>
  <r>
    <x v="1"/>
    <x v="20"/>
    <n v="851"/>
    <n v="851"/>
    <x v="24"/>
  </r>
  <r>
    <x v="1"/>
    <x v="20"/>
    <n v="1319"/>
    <n v="1319"/>
    <x v="220"/>
  </r>
  <r>
    <x v="2"/>
    <x v="20"/>
    <n v="5918"/>
    <n v="5918"/>
    <x v="66"/>
  </r>
  <r>
    <x v="2"/>
    <x v="20"/>
    <n v="4995"/>
    <n v="4995"/>
    <x v="8"/>
  </r>
  <r>
    <x v="2"/>
    <x v="20"/>
    <n v="4766"/>
    <n v="4766"/>
    <x v="72"/>
  </r>
  <r>
    <x v="2"/>
    <x v="20"/>
    <n v="6177"/>
    <n v="6177"/>
    <x v="73"/>
  </r>
  <r>
    <x v="2"/>
    <x v="20"/>
    <n v="5429"/>
    <n v="5429"/>
    <x v="88"/>
  </r>
  <r>
    <x v="2"/>
    <x v="20"/>
    <n v="4908"/>
    <n v="4908"/>
    <x v="284"/>
  </r>
  <r>
    <x v="2"/>
    <x v="20"/>
    <n v="5946"/>
    <n v="5946"/>
    <x v="267"/>
  </r>
  <r>
    <x v="2"/>
    <x v="20"/>
    <n v="4895"/>
    <n v="4895"/>
    <x v="151"/>
  </r>
  <r>
    <x v="2"/>
    <x v="20"/>
    <n v="5331"/>
    <n v="5331"/>
    <x v="270"/>
  </r>
  <r>
    <x v="2"/>
    <x v="20"/>
    <n v="4751"/>
    <n v="4751"/>
    <x v="237"/>
  </r>
  <r>
    <x v="2"/>
    <x v="20"/>
    <n v="6818"/>
    <n v="6818"/>
    <x v="147"/>
  </r>
  <r>
    <x v="2"/>
    <x v="20"/>
    <n v="4884"/>
    <n v="4884"/>
    <x v="105"/>
  </r>
  <r>
    <x v="3"/>
    <x v="20"/>
    <n v="3822"/>
    <n v="3822"/>
    <x v="66"/>
  </r>
  <r>
    <x v="3"/>
    <x v="20"/>
    <n v="4746"/>
    <n v="4746"/>
    <x v="227"/>
  </r>
  <r>
    <x v="3"/>
    <x v="20"/>
    <n v="3930"/>
    <n v="3930"/>
    <x v="5"/>
  </r>
  <r>
    <x v="3"/>
    <x v="20"/>
    <n v="5022"/>
    <n v="5022"/>
    <x v="212"/>
  </r>
  <r>
    <x v="3"/>
    <x v="20"/>
    <n v="4426"/>
    <n v="4426"/>
    <x v="186"/>
  </r>
  <r>
    <x v="3"/>
    <x v="20"/>
    <n v="3869"/>
    <n v="3869"/>
    <x v="89"/>
  </r>
  <r>
    <x v="3"/>
    <x v="20"/>
    <n v="5622"/>
    <n v="5622"/>
    <x v="110"/>
  </r>
  <r>
    <x v="3"/>
    <x v="20"/>
    <n v="4682"/>
    <n v="4682"/>
    <x v="216"/>
  </r>
  <r>
    <x v="3"/>
    <x v="20"/>
    <n v="4671"/>
    <n v="4671"/>
    <x v="218"/>
  </r>
  <r>
    <x v="3"/>
    <x v="20"/>
    <n v="5319"/>
    <n v="5319"/>
    <x v="219"/>
  </r>
  <r>
    <x v="3"/>
    <x v="20"/>
    <n v="5206"/>
    <n v="5206"/>
    <x v="290"/>
  </r>
  <r>
    <x v="3"/>
    <x v="20"/>
    <n v="5203"/>
    <n v="5203"/>
    <x v="270"/>
  </r>
  <r>
    <x v="3"/>
    <x v="20"/>
    <n v="5360"/>
    <n v="5360"/>
    <x v="291"/>
  </r>
  <r>
    <x v="4"/>
    <x v="20"/>
    <n v="3348"/>
    <n v="3348"/>
    <x v="282"/>
  </r>
  <r>
    <x v="4"/>
    <x v="20"/>
    <n v="3507"/>
    <n v="3507"/>
    <x v="177"/>
  </r>
  <r>
    <x v="4"/>
    <x v="20"/>
    <n v="3278"/>
    <n v="3278"/>
    <x v="138"/>
  </r>
  <r>
    <x v="4"/>
    <x v="20"/>
    <n v="4291"/>
    <n v="4291"/>
    <x v="65"/>
  </r>
  <r>
    <x v="4"/>
    <x v="20"/>
    <n v="2940"/>
    <n v="2940"/>
    <x v="181"/>
  </r>
  <r>
    <x v="4"/>
    <x v="20"/>
    <n v="3291"/>
    <n v="3291"/>
    <x v="72"/>
  </r>
  <r>
    <x v="4"/>
    <x v="20"/>
    <n v="3552"/>
    <n v="3552"/>
    <x v="259"/>
  </r>
  <r>
    <x v="4"/>
    <x v="20"/>
    <n v="3279"/>
    <n v="3279"/>
    <x v="131"/>
  </r>
  <r>
    <x v="4"/>
    <x v="20"/>
    <n v="3971"/>
    <n v="3971"/>
    <x v="24"/>
  </r>
  <r>
    <x v="4"/>
    <x v="20"/>
    <n v="3340"/>
    <n v="3340"/>
    <x v="168"/>
  </r>
  <r>
    <x v="4"/>
    <x v="20"/>
    <n v="6027"/>
    <n v="3013.5"/>
    <x v="234"/>
  </r>
  <r>
    <x v="4"/>
    <x v="20"/>
    <n v="3422"/>
    <n v="3422"/>
    <x v="257"/>
  </r>
  <r>
    <x v="4"/>
    <x v="20"/>
    <n v="2715"/>
    <n v="2715"/>
    <x v="114"/>
  </r>
  <r>
    <x v="4"/>
    <x v="20"/>
    <n v="3072"/>
    <n v="3072"/>
    <x v="273"/>
  </r>
  <r>
    <x v="4"/>
    <x v="20"/>
    <n v="3497"/>
    <n v="3497"/>
    <x v="39"/>
  </r>
  <r>
    <x v="5"/>
    <x v="20"/>
    <n v="41"/>
    <n v="41"/>
    <x v="177"/>
  </r>
  <r>
    <x v="5"/>
    <x v="20"/>
    <n v="57"/>
    <n v="57"/>
    <x v="45"/>
  </r>
  <r>
    <x v="5"/>
    <x v="20"/>
    <n v="53"/>
    <n v="53"/>
    <x v="134"/>
  </r>
  <r>
    <x v="5"/>
    <x v="20"/>
    <n v="55"/>
    <n v="55"/>
    <x v="49"/>
  </r>
  <r>
    <x v="5"/>
    <x v="20"/>
    <n v="59"/>
    <n v="59"/>
    <x v="86"/>
  </r>
  <r>
    <x v="5"/>
    <x v="20"/>
    <n v="55"/>
    <n v="55"/>
    <x v="157"/>
  </r>
  <r>
    <x v="5"/>
    <x v="20"/>
    <n v="62"/>
    <n v="62"/>
    <x v="243"/>
  </r>
  <r>
    <x v="5"/>
    <x v="20"/>
    <n v="61"/>
    <n v="61"/>
    <x v="142"/>
  </r>
  <r>
    <x v="5"/>
    <x v="20"/>
    <n v="57"/>
    <n v="57"/>
    <x v="197"/>
  </r>
  <r>
    <x v="5"/>
    <x v="20"/>
    <n v="54"/>
    <n v="54"/>
    <x v="226"/>
  </r>
  <r>
    <x v="6"/>
    <x v="21"/>
    <n v="25897"/>
    <n v="25897"/>
    <x v="45"/>
  </r>
  <r>
    <x v="6"/>
    <x v="21"/>
    <n v="23746"/>
    <n v="23746"/>
    <x v="69"/>
  </r>
  <r>
    <x v="6"/>
    <x v="21"/>
    <n v="27385"/>
    <n v="27385"/>
    <x v="258"/>
  </r>
  <r>
    <x v="6"/>
    <x v="21"/>
    <n v="24949"/>
    <n v="24949"/>
    <x v="159"/>
  </r>
  <r>
    <x v="6"/>
    <x v="21"/>
    <n v="25464"/>
    <n v="25464"/>
    <x v="171"/>
  </r>
  <r>
    <x v="6"/>
    <x v="21"/>
    <n v="27971"/>
    <n v="27971"/>
    <x v="291"/>
  </r>
  <r>
    <x v="6"/>
    <x v="21"/>
    <n v="29220"/>
    <n v="29220"/>
    <x v="38"/>
  </r>
  <r>
    <x v="0"/>
    <x v="21"/>
    <n v="481"/>
    <n v="481"/>
    <x v="209"/>
  </r>
  <r>
    <x v="0"/>
    <x v="21"/>
    <n v="597"/>
    <n v="597"/>
    <x v="231"/>
  </r>
  <r>
    <x v="0"/>
    <x v="21"/>
    <n v="562"/>
    <n v="562"/>
    <x v="89"/>
  </r>
  <r>
    <x v="0"/>
    <x v="21"/>
    <n v="581"/>
    <n v="581"/>
    <x v="12"/>
  </r>
  <r>
    <x v="0"/>
    <x v="21"/>
    <n v="452"/>
    <n v="452"/>
    <x v="164"/>
  </r>
  <r>
    <x v="0"/>
    <x v="21"/>
    <n v="532"/>
    <n v="532"/>
    <x v="93"/>
  </r>
  <r>
    <x v="0"/>
    <x v="21"/>
    <n v="514"/>
    <n v="514"/>
    <x v="301"/>
  </r>
  <r>
    <x v="0"/>
    <x v="21"/>
    <n v="584"/>
    <n v="584"/>
    <x v="18"/>
  </r>
  <r>
    <x v="0"/>
    <x v="21"/>
    <n v="553"/>
    <n v="553"/>
    <x v="55"/>
  </r>
  <r>
    <x v="0"/>
    <x v="21"/>
    <n v="608"/>
    <n v="608"/>
    <x v="75"/>
  </r>
  <r>
    <x v="0"/>
    <x v="21"/>
    <n v="583"/>
    <n v="583"/>
    <x v="248"/>
  </r>
  <r>
    <x v="0"/>
    <x v="21"/>
    <n v="504"/>
    <n v="504"/>
    <x v="238"/>
  </r>
  <r>
    <x v="0"/>
    <x v="21"/>
    <n v="544"/>
    <n v="544"/>
    <x v="291"/>
  </r>
  <r>
    <x v="1"/>
    <x v="21"/>
    <n v="1164"/>
    <n v="1164"/>
    <x v="65"/>
  </r>
  <r>
    <x v="1"/>
    <x v="21"/>
    <n v="976"/>
    <n v="976"/>
    <x v="264"/>
  </r>
  <r>
    <x v="1"/>
    <x v="21"/>
    <n v="1163"/>
    <n v="1163"/>
    <x v="295"/>
  </r>
  <r>
    <x v="1"/>
    <x v="21"/>
    <n v="1101"/>
    <n v="1101"/>
    <x v="51"/>
  </r>
  <r>
    <x v="1"/>
    <x v="21"/>
    <n v="953"/>
    <n v="953"/>
    <x v="122"/>
  </r>
  <r>
    <x v="2"/>
    <x v="21"/>
    <n v="6666"/>
    <n v="6666"/>
    <x v="159"/>
  </r>
  <r>
    <x v="3"/>
    <x v="21"/>
    <n v="4987"/>
    <n v="4987"/>
    <x v="80"/>
  </r>
  <r>
    <x v="3"/>
    <x v="21"/>
    <n v="4612"/>
    <n v="4612"/>
    <x v="185"/>
  </r>
  <r>
    <x v="3"/>
    <x v="21"/>
    <n v="4327"/>
    <n v="4327"/>
    <x v="12"/>
  </r>
  <r>
    <x v="3"/>
    <x v="21"/>
    <n v="5703"/>
    <n v="5703"/>
    <x v="217"/>
  </r>
  <r>
    <x v="3"/>
    <x v="21"/>
    <n v="4330"/>
    <n v="4330"/>
    <x v="18"/>
  </r>
  <r>
    <x v="3"/>
    <x v="21"/>
    <n v="5097"/>
    <n v="5097"/>
    <x v="245"/>
  </r>
  <r>
    <x v="3"/>
    <x v="21"/>
    <n v="5340"/>
    <n v="5340"/>
    <x v="77"/>
  </r>
  <r>
    <x v="3"/>
    <x v="21"/>
    <n v="4953"/>
    <n v="4953"/>
    <x v="107"/>
  </r>
  <r>
    <x v="4"/>
    <x v="21"/>
    <n v="3602"/>
    <n v="3602"/>
    <x v="240"/>
  </r>
  <r>
    <x v="4"/>
    <x v="21"/>
    <n v="3386"/>
    <n v="3386"/>
    <x v="178"/>
  </r>
  <r>
    <x v="4"/>
    <x v="21"/>
    <n v="3333"/>
    <n v="3333"/>
    <x v="180"/>
  </r>
  <r>
    <x v="4"/>
    <x v="21"/>
    <n v="3351"/>
    <n v="3351"/>
    <x v="184"/>
  </r>
  <r>
    <x v="4"/>
    <x v="21"/>
    <n v="3850"/>
    <n v="3850"/>
    <x v="90"/>
  </r>
  <r>
    <x v="4"/>
    <x v="21"/>
    <n v="3179"/>
    <n v="3179"/>
    <x v="187"/>
  </r>
  <r>
    <x v="4"/>
    <x v="21"/>
    <n v="3110"/>
    <n v="3110"/>
    <x v="14"/>
  </r>
  <r>
    <x v="4"/>
    <x v="21"/>
    <n v="3371"/>
    <n v="3371"/>
    <x v="126"/>
  </r>
  <r>
    <x v="4"/>
    <x v="21"/>
    <n v="3450"/>
    <n v="3450"/>
    <x v="200"/>
  </r>
  <r>
    <x v="4"/>
    <x v="21"/>
    <n v="3082"/>
    <n v="3082"/>
    <x v="291"/>
  </r>
  <r>
    <x v="4"/>
    <x v="21"/>
    <n v="3308"/>
    <n v="3308"/>
    <x v="201"/>
  </r>
  <r>
    <x v="4"/>
    <x v="21"/>
    <n v="3538"/>
    <n v="3538"/>
    <x v="286"/>
  </r>
  <r>
    <x v="4"/>
    <x v="21"/>
    <n v="3772"/>
    <n v="3772"/>
    <x v="154"/>
  </r>
  <r>
    <x v="5"/>
    <x v="21"/>
    <n v="58"/>
    <n v="58"/>
    <x v="176"/>
  </r>
  <r>
    <x v="5"/>
    <x v="21"/>
    <n v="65"/>
    <n v="65"/>
    <x v="138"/>
  </r>
  <r>
    <x v="5"/>
    <x v="21"/>
    <n v="46"/>
    <n v="46"/>
    <x v="207"/>
  </r>
  <r>
    <x v="5"/>
    <x v="21"/>
    <n v="47"/>
    <n v="47"/>
    <x v="139"/>
  </r>
  <r>
    <x v="5"/>
    <x v="21"/>
    <n v="52"/>
    <n v="52"/>
    <x v="182"/>
  </r>
  <r>
    <x v="5"/>
    <x v="21"/>
    <n v="43"/>
    <n v="43"/>
    <x v="156"/>
  </r>
  <r>
    <x v="5"/>
    <x v="21"/>
    <n v="51"/>
    <n v="51"/>
    <x v="184"/>
  </r>
  <r>
    <x v="5"/>
    <x v="21"/>
    <n v="60"/>
    <n v="60"/>
    <x v="86"/>
  </r>
  <r>
    <x v="5"/>
    <x v="21"/>
    <n v="56"/>
    <n v="56"/>
    <x v="266"/>
  </r>
  <r>
    <x v="5"/>
    <x v="21"/>
    <n v="56"/>
    <n v="56"/>
    <x v="158"/>
  </r>
  <r>
    <x v="5"/>
    <x v="21"/>
    <n v="51"/>
    <n v="51"/>
    <x v="166"/>
  </r>
  <r>
    <x v="5"/>
    <x v="21"/>
    <n v="63"/>
    <n v="63"/>
    <x v="14"/>
  </r>
  <r>
    <x v="5"/>
    <x v="21"/>
    <n v="51"/>
    <n v="51"/>
    <x v="167"/>
  </r>
  <r>
    <x v="5"/>
    <x v="21"/>
    <n v="51"/>
    <n v="51"/>
    <x v="116"/>
  </r>
  <r>
    <x v="5"/>
    <x v="21"/>
    <n v="57"/>
    <n v="57"/>
    <x v="117"/>
  </r>
  <r>
    <x v="5"/>
    <x v="21"/>
    <n v="49"/>
    <n v="49"/>
    <x v="219"/>
  </r>
  <r>
    <x v="5"/>
    <x v="21"/>
    <n v="60"/>
    <n v="60"/>
    <x v="56"/>
  </r>
  <r>
    <x v="5"/>
    <x v="21"/>
    <n v="43"/>
    <n v="43"/>
    <x v="119"/>
  </r>
  <r>
    <x v="5"/>
    <x v="21"/>
    <n v="53"/>
    <n v="53"/>
    <x v="235"/>
  </r>
  <r>
    <x v="5"/>
    <x v="21"/>
    <n v="54"/>
    <n v="54"/>
    <x v="135"/>
  </r>
  <r>
    <x v="5"/>
    <x v="21"/>
    <n v="54"/>
    <n v="54"/>
    <x v="246"/>
  </r>
  <r>
    <x v="5"/>
    <x v="21"/>
    <n v="58"/>
    <n v="58"/>
    <x v="168"/>
  </r>
  <r>
    <x v="5"/>
    <x v="21"/>
    <n v="63"/>
    <n v="63"/>
    <x v="57"/>
  </r>
  <r>
    <x v="5"/>
    <x v="21"/>
    <n v="47"/>
    <n v="47"/>
    <x v="234"/>
  </r>
  <r>
    <x v="5"/>
    <x v="21"/>
    <n v="56"/>
    <n v="56"/>
    <x v="253"/>
  </r>
  <r>
    <x v="5"/>
    <x v="21"/>
    <n v="46"/>
    <n v="46"/>
    <x v="230"/>
  </r>
  <r>
    <x v="5"/>
    <x v="21"/>
    <n v="53"/>
    <n v="53"/>
    <x v="272"/>
  </r>
  <r>
    <x v="5"/>
    <x v="21"/>
    <n v="51"/>
    <n v="51"/>
    <x v="273"/>
  </r>
  <r>
    <x v="5"/>
    <x v="21"/>
    <n v="48"/>
    <n v="48"/>
    <x v="105"/>
  </r>
  <r>
    <x v="5"/>
    <x v="21"/>
    <n v="61"/>
    <n v="61"/>
    <x v="36"/>
  </r>
  <r>
    <x v="5"/>
    <x v="21"/>
    <n v="120"/>
    <n v="60"/>
    <x v="154"/>
  </r>
  <r>
    <x v="5"/>
    <x v="21"/>
    <n v="41"/>
    <n v="41"/>
    <x v="174"/>
  </r>
  <r>
    <x v="0"/>
    <x v="22"/>
    <n v="462"/>
    <n v="462"/>
    <x v="0"/>
  </r>
  <r>
    <x v="0"/>
    <x v="22"/>
    <n v="555"/>
    <n v="555"/>
    <x v="175"/>
  </r>
  <r>
    <x v="0"/>
    <x v="22"/>
    <n v="1184"/>
    <n v="592"/>
    <x v="240"/>
  </r>
  <r>
    <x v="0"/>
    <x v="22"/>
    <n v="462"/>
    <n v="462"/>
    <x v="66"/>
  </r>
  <r>
    <x v="0"/>
    <x v="22"/>
    <n v="574"/>
    <n v="574"/>
    <x v="48"/>
  </r>
  <r>
    <x v="0"/>
    <x v="22"/>
    <n v="564"/>
    <n v="564"/>
    <x v="3"/>
  </r>
  <r>
    <x v="0"/>
    <x v="22"/>
    <n v="519"/>
    <n v="519"/>
    <x v="183"/>
  </r>
  <r>
    <x v="0"/>
    <x v="22"/>
    <n v="549"/>
    <n v="549"/>
    <x v="8"/>
  </r>
  <r>
    <x v="0"/>
    <x v="22"/>
    <n v="475"/>
    <n v="475"/>
    <x v="9"/>
  </r>
  <r>
    <x v="0"/>
    <x v="22"/>
    <n v="566"/>
    <n v="566"/>
    <x v="85"/>
  </r>
  <r>
    <x v="0"/>
    <x v="22"/>
    <n v="609"/>
    <n v="609"/>
    <x v="86"/>
  </r>
  <r>
    <x v="0"/>
    <x v="22"/>
    <n v="640"/>
    <n v="640"/>
    <x v="124"/>
  </r>
  <r>
    <x v="0"/>
    <x v="22"/>
    <n v="441"/>
    <n v="441"/>
    <x v="170"/>
  </r>
  <r>
    <x v="0"/>
    <x v="22"/>
    <n v="564"/>
    <n v="564"/>
    <x v="228"/>
  </r>
  <r>
    <x v="0"/>
    <x v="22"/>
    <n v="568"/>
    <n v="568"/>
    <x v="51"/>
  </r>
  <r>
    <x v="0"/>
    <x v="22"/>
    <n v="487"/>
    <n v="487"/>
    <x v="90"/>
  </r>
  <r>
    <x v="0"/>
    <x v="22"/>
    <n v="547"/>
    <n v="547"/>
    <x v="125"/>
  </r>
  <r>
    <x v="0"/>
    <x v="22"/>
    <n v="553"/>
    <n v="553"/>
    <x v="189"/>
  </r>
  <r>
    <x v="0"/>
    <x v="22"/>
    <n v="541"/>
    <n v="541"/>
    <x v="297"/>
  </r>
  <r>
    <x v="0"/>
    <x v="22"/>
    <n v="540"/>
    <n v="540"/>
    <x v="296"/>
  </r>
  <r>
    <x v="0"/>
    <x v="22"/>
    <n v="554"/>
    <n v="554"/>
    <x v="93"/>
  </r>
  <r>
    <x v="0"/>
    <x v="22"/>
    <n v="525"/>
    <n v="525"/>
    <x v="18"/>
  </r>
  <r>
    <x v="0"/>
    <x v="22"/>
    <n v="595"/>
    <n v="595"/>
    <x v="192"/>
  </r>
  <r>
    <x v="0"/>
    <x v="22"/>
    <n v="496"/>
    <n v="496"/>
    <x v="19"/>
  </r>
  <r>
    <x v="0"/>
    <x v="22"/>
    <n v="481"/>
    <n v="481"/>
    <x v="195"/>
  </r>
  <r>
    <x v="0"/>
    <x v="22"/>
    <n v="1733"/>
    <n v="577.66666666666697"/>
    <x v="21"/>
  </r>
  <r>
    <x v="0"/>
    <x v="22"/>
    <n v="595"/>
    <n v="595"/>
    <x v="245"/>
  </r>
  <r>
    <x v="0"/>
    <x v="22"/>
    <n v="483"/>
    <n v="483"/>
    <x v="197"/>
  </r>
  <r>
    <x v="0"/>
    <x v="22"/>
    <n v="531"/>
    <n v="531"/>
    <x v="76"/>
  </r>
  <r>
    <x v="0"/>
    <x v="22"/>
    <n v="535"/>
    <n v="535"/>
    <x v="98"/>
  </r>
  <r>
    <x v="0"/>
    <x v="22"/>
    <n v="586"/>
    <n v="586"/>
    <x v="102"/>
  </r>
  <r>
    <x v="0"/>
    <x v="22"/>
    <n v="450"/>
    <n v="450"/>
    <x v="147"/>
  </r>
  <r>
    <x v="0"/>
    <x v="22"/>
    <n v="486"/>
    <n v="486"/>
    <x v="202"/>
  </r>
  <r>
    <x v="0"/>
    <x v="22"/>
    <n v="602"/>
    <n v="602"/>
    <x v="272"/>
  </r>
  <r>
    <x v="0"/>
    <x v="22"/>
    <n v="533"/>
    <n v="533"/>
    <x v="34"/>
  </r>
  <r>
    <x v="0"/>
    <x v="22"/>
    <n v="532"/>
    <n v="532"/>
    <x v="274"/>
  </r>
  <r>
    <x v="0"/>
    <x v="22"/>
    <n v="535"/>
    <n v="535"/>
    <x v="38"/>
  </r>
  <r>
    <x v="0"/>
    <x v="22"/>
    <n v="511"/>
    <n v="511"/>
    <x v="41"/>
  </r>
  <r>
    <x v="0"/>
    <x v="22"/>
    <n v="573"/>
    <n v="573"/>
    <x v="225"/>
  </r>
  <r>
    <x v="0"/>
    <x v="22"/>
    <n v="698"/>
    <n v="698"/>
    <x v="44"/>
  </r>
  <r>
    <x v="0"/>
    <x v="22"/>
    <n v="547"/>
    <n v="547"/>
    <x v="107"/>
  </r>
  <r>
    <x v="0"/>
    <x v="22"/>
    <n v="481"/>
    <n v="481"/>
    <x v="162"/>
  </r>
  <r>
    <x v="1"/>
    <x v="22"/>
    <n v="1037"/>
    <n v="1037"/>
    <x v="138"/>
  </r>
  <r>
    <x v="1"/>
    <x v="22"/>
    <n v="1132"/>
    <n v="1132"/>
    <x v="249"/>
  </r>
  <r>
    <x v="1"/>
    <x v="22"/>
    <n v="1158"/>
    <n v="1158"/>
    <x v="279"/>
  </r>
  <r>
    <x v="1"/>
    <x v="22"/>
    <n v="1101"/>
    <n v="1101"/>
    <x v="183"/>
  </r>
  <r>
    <x v="1"/>
    <x v="22"/>
    <n v="987"/>
    <n v="987"/>
    <x v="266"/>
  </r>
  <r>
    <x v="1"/>
    <x v="22"/>
    <n v="1166"/>
    <n v="1166"/>
    <x v="284"/>
  </r>
  <r>
    <x v="1"/>
    <x v="22"/>
    <n v="1109"/>
    <n v="1109"/>
    <x v="110"/>
  </r>
  <r>
    <x v="1"/>
    <x v="22"/>
    <n v="1020"/>
    <n v="1020"/>
    <x v="216"/>
  </r>
  <r>
    <x v="1"/>
    <x v="22"/>
    <n v="1036"/>
    <n v="1036"/>
    <x v="233"/>
  </r>
  <r>
    <x v="1"/>
    <x v="22"/>
    <n v="877"/>
    <n v="877"/>
    <x v="256"/>
  </r>
  <r>
    <x v="1"/>
    <x v="22"/>
    <n v="1161"/>
    <n v="1161"/>
    <x v="95"/>
  </r>
  <r>
    <x v="1"/>
    <x v="22"/>
    <n v="1133"/>
    <n v="1133"/>
    <x v="120"/>
  </r>
  <r>
    <x v="1"/>
    <x v="22"/>
    <n v="995"/>
    <n v="995"/>
    <x v="135"/>
  </r>
  <r>
    <x v="1"/>
    <x v="22"/>
    <n v="1050"/>
    <n v="1050"/>
    <x v="246"/>
  </r>
  <r>
    <x v="1"/>
    <x v="22"/>
    <n v="1194"/>
    <n v="1194"/>
    <x v="290"/>
  </r>
  <r>
    <x v="1"/>
    <x v="22"/>
    <n v="892"/>
    <n v="892"/>
    <x v="25"/>
  </r>
  <r>
    <x v="1"/>
    <x v="22"/>
    <n v="1136"/>
    <n v="1136"/>
    <x v="248"/>
  </r>
  <r>
    <x v="1"/>
    <x v="22"/>
    <n v="1062"/>
    <n v="1062"/>
    <x v="238"/>
  </r>
  <r>
    <x v="1"/>
    <x v="22"/>
    <n v="1231"/>
    <n v="1231"/>
    <x v="223"/>
  </r>
  <r>
    <x v="1"/>
    <x v="22"/>
    <n v="1131"/>
    <n v="1131"/>
    <x v="133"/>
  </r>
  <r>
    <x v="1"/>
    <x v="22"/>
    <n v="1166"/>
    <n v="1166"/>
    <x v="226"/>
  </r>
  <r>
    <x v="2"/>
    <x v="22"/>
    <n v="4246"/>
    <n v="4246"/>
    <x v="0"/>
  </r>
  <r>
    <x v="2"/>
    <x v="22"/>
    <n v="5585"/>
    <n v="5585"/>
    <x v="46"/>
  </r>
  <r>
    <x v="2"/>
    <x v="22"/>
    <n v="5691"/>
    <n v="5691"/>
    <x v="289"/>
  </r>
  <r>
    <x v="2"/>
    <x v="22"/>
    <n v="5702"/>
    <n v="5702"/>
    <x v="183"/>
  </r>
  <r>
    <x v="2"/>
    <x v="22"/>
    <n v="5366"/>
    <n v="5366"/>
    <x v="11"/>
  </r>
  <r>
    <x v="2"/>
    <x v="22"/>
    <n v="5724"/>
    <n v="5724"/>
    <x v="90"/>
  </r>
  <r>
    <x v="2"/>
    <x v="22"/>
    <n v="4915"/>
    <n v="4915"/>
    <x v="16"/>
  </r>
  <r>
    <x v="2"/>
    <x v="22"/>
    <n v="5480"/>
    <n v="5480"/>
    <x v="269"/>
  </r>
  <r>
    <x v="2"/>
    <x v="22"/>
    <n v="5695"/>
    <n v="5695"/>
    <x v="259"/>
  </r>
  <r>
    <x v="2"/>
    <x v="22"/>
    <n v="5340"/>
    <n v="5340"/>
    <x v="233"/>
  </r>
  <r>
    <x v="2"/>
    <x v="22"/>
    <n v="6205"/>
    <n v="6205"/>
    <x v="21"/>
  </r>
  <r>
    <x v="2"/>
    <x v="22"/>
    <n v="5861"/>
    <n v="5861"/>
    <x v="97"/>
  </r>
  <r>
    <x v="2"/>
    <x v="22"/>
    <n v="5051"/>
    <n v="5051"/>
    <x v="25"/>
  </r>
  <r>
    <x v="2"/>
    <x v="22"/>
    <n v="6540"/>
    <n v="6540"/>
    <x v="274"/>
  </r>
  <r>
    <x v="2"/>
    <x v="22"/>
    <n v="5454"/>
    <n v="5454"/>
    <x v="224"/>
  </r>
  <r>
    <x v="2"/>
    <x v="22"/>
    <n v="5204"/>
    <n v="5204"/>
    <x v="153"/>
  </r>
  <r>
    <x v="2"/>
    <x v="22"/>
    <n v="5270"/>
    <n v="5270"/>
    <x v="162"/>
  </r>
  <r>
    <x v="3"/>
    <x v="22"/>
    <n v="4998"/>
    <n v="4998"/>
    <x v="263"/>
  </r>
  <r>
    <x v="3"/>
    <x v="22"/>
    <n v="5059"/>
    <n v="5059"/>
    <x v="178"/>
  </r>
  <r>
    <x v="3"/>
    <x v="22"/>
    <n v="4443"/>
    <n v="4443"/>
    <x v="179"/>
  </r>
  <r>
    <x v="3"/>
    <x v="22"/>
    <n v="4694"/>
    <n v="4694"/>
    <x v="149"/>
  </r>
  <r>
    <x v="3"/>
    <x v="22"/>
    <n v="4375"/>
    <n v="4375"/>
    <x v="47"/>
  </r>
  <r>
    <x v="3"/>
    <x v="22"/>
    <n v="9468"/>
    <n v="4734"/>
    <x v="295"/>
  </r>
  <r>
    <x v="3"/>
    <x v="22"/>
    <n v="4605"/>
    <n v="4605"/>
    <x v="6"/>
  </r>
  <r>
    <x v="3"/>
    <x v="22"/>
    <n v="4810"/>
    <n v="4810"/>
    <x v="280"/>
  </r>
  <r>
    <x v="3"/>
    <x v="22"/>
    <n v="5010"/>
    <n v="5010"/>
    <x v="7"/>
  </r>
  <r>
    <x v="3"/>
    <x v="22"/>
    <n v="11094"/>
    <n v="5547"/>
    <x v="212"/>
  </r>
  <r>
    <x v="3"/>
    <x v="22"/>
    <n v="5244"/>
    <n v="5244"/>
    <x v="250"/>
  </r>
  <r>
    <x v="3"/>
    <x v="22"/>
    <n v="4688"/>
    <n v="4688"/>
    <x v="11"/>
  </r>
  <r>
    <x v="3"/>
    <x v="22"/>
    <n v="9429"/>
    <n v="4714.5"/>
    <x v="87"/>
  </r>
  <r>
    <x v="3"/>
    <x v="22"/>
    <n v="5256"/>
    <n v="5256"/>
    <x v="158"/>
  </r>
  <r>
    <x v="3"/>
    <x v="22"/>
    <n v="4612"/>
    <n v="4612"/>
    <x v="125"/>
  </r>
  <r>
    <x v="3"/>
    <x v="22"/>
    <n v="4648"/>
    <n v="4648"/>
    <x v="188"/>
  </r>
  <r>
    <x v="3"/>
    <x v="22"/>
    <n v="4308"/>
    <n v="4308"/>
    <x v="267"/>
  </r>
  <r>
    <x v="3"/>
    <x v="22"/>
    <n v="5064"/>
    <n v="5064"/>
    <x v="189"/>
  </r>
  <r>
    <x v="3"/>
    <x v="22"/>
    <n v="4669"/>
    <n v="4669"/>
    <x v="190"/>
  </r>
  <r>
    <x v="3"/>
    <x v="22"/>
    <n v="4490"/>
    <n v="4490"/>
    <x v="151"/>
  </r>
  <r>
    <x v="3"/>
    <x v="22"/>
    <n v="4517"/>
    <n v="4517"/>
    <x v="288"/>
  </r>
  <r>
    <x v="3"/>
    <x v="22"/>
    <n v="4462"/>
    <n v="4462"/>
    <x v="111"/>
  </r>
  <r>
    <x v="3"/>
    <x v="22"/>
    <n v="9146"/>
    <n v="4573"/>
    <x v="192"/>
  </r>
  <r>
    <x v="3"/>
    <x v="22"/>
    <n v="10045"/>
    <n v="5022.5"/>
    <x v="259"/>
  </r>
  <r>
    <x v="3"/>
    <x v="22"/>
    <n v="4780"/>
    <n v="4780"/>
    <x v="19"/>
  </r>
  <r>
    <x v="3"/>
    <x v="22"/>
    <n v="5626"/>
    <n v="5626"/>
    <x v="246"/>
  </r>
  <r>
    <x v="3"/>
    <x v="22"/>
    <n v="4662"/>
    <n v="4662"/>
    <x v="22"/>
  </r>
  <r>
    <x v="3"/>
    <x v="22"/>
    <n v="5763"/>
    <n v="5763"/>
    <x v="99"/>
  </r>
  <r>
    <x v="3"/>
    <x v="22"/>
    <n v="5868"/>
    <n v="5868"/>
    <x v="113"/>
  </r>
  <r>
    <x v="3"/>
    <x v="22"/>
    <n v="5553"/>
    <n v="5553"/>
    <x v="270"/>
  </r>
  <r>
    <x v="3"/>
    <x v="22"/>
    <n v="4763"/>
    <n v="4763"/>
    <x v="28"/>
  </r>
  <r>
    <x v="3"/>
    <x v="22"/>
    <n v="4521"/>
    <n v="4521"/>
    <x v="200"/>
  </r>
  <r>
    <x v="3"/>
    <x v="22"/>
    <n v="5305"/>
    <n v="5305"/>
    <x v="34"/>
  </r>
  <r>
    <x v="3"/>
    <x v="22"/>
    <n v="5466"/>
    <n v="5466"/>
    <x v="62"/>
  </r>
  <r>
    <x v="3"/>
    <x v="22"/>
    <n v="4980"/>
    <n v="4980"/>
    <x v="206"/>
  </r>
  <r>
    <x v="4"/>
    <x v="22"/>
    <n v="3415"/>
    <n v="3415"/>
    <x v="179"/>
  </r>
  <r>
    <x v="4"/>
    <x v="22"/>
    <n v="3892"/>
    <n v="3892"/>
    <x v="180"/>
  </r>
  <r>
    <x v="4"/>
    <x v="22"/>
    <n v="3421"/>
    <n v="3421"/>
    <x v="208"/>
  </r>
  <r>
    <x v="4"/>
    <x v="22"/>
    <n v="3655"/>
    <n v="3655"/>
    <x v="210"/>
  </r>
  <r>
    <x v="4"/>
    <x v="22"/>
    <n v="3233"/>
    <n v="3233"/>
    <x v="109"/>
  </r>
  <r>
    <x v="4"/>
    <x v="22"/>
    <n v="3602"/>
    <n v="3602"/>
    <x v="163"/>
  </r>
  <r>
    <x v="4"/>
    <x v="22"/>
    <n v="3222"/>
    <n v="3222"/>
    <x v="254"/>
  </r>
  <r>
    <x v="4"/>
    <x v="22"/>
    <n v="3313"/>
    <n v="3313"/>
    <x v="90"/>
  </r>
  <r>
    <x v="4"/>
    <x v="22"/>
    <n v="2981"/>
    <n v="2981"/>
    <x v="125"/>
  </r>
  <r>
    <x v="4"/>
    <x v="22"/>
    <n v="3087"/>
    <n v="3087"/>
    <x v="188"/>
  </r>
  <r>
    <x v="4"/>
    <x v="22"/>
    <n v="3423"/>
    <n v="3423"/>
    <x v="268"/>
  </r>
  <r>
    <x v="4"/>
    <x v="22"/>
    <n v="2996"/>
    <n v="2996"/>
    <x v="74"/>
  </r>
  <r>
    <x v="4"/>
    <x v="22"/>
    <n v="3724"/>
    <n v="3724"/>
    <x v="117"/>
  </r>
  <r>
    <x v="4"/>
    <x v="22"/>
    <n v="3012"/>
    <n v="3012"/>
    <x v="111"/>
  </r>
  <r>
    <x v="4"/>
    <x v="22"/>
    <n v="3546"/>
    <n v="3546"/>
    <x v="255"/>
  </r>
  <r>
    <x v="4"/>
    <x v="22"/>
    <n v="6554"/>
    <n v="3277"/>
    <x v="259"/>
  </r>
  <r>
    <x v="4"/>
    <x v="22"/>
    <n v="3351"/>
    <n v="3351"/>
    <x v="304"/>
  </r>
  <r>
    <x v="4"/>
    <x v="22"/>
    <n v="2876"/>
    <n v="2876"/>
    <x v="112"/>
  </r>
  <r>
    <x v="4"/>
    <x v="22"/>
    <n v="3521"/>
    <n v="3521"/>
    <x v="143"/>
  </r>
  <r>
    <x v="4"/>
    <x v="22"/>
    <n v="3206"/>
    <n v="3206"/>
    <x v="24"/>
  </r>
  <r>
    <x v="4"/>
    <x v="22"/>
    <n v="3593"/>
    <n v="3593"/>
    <x v="168"/>
  </r>
  <r>
    <x v="4"/>
    <x v="22"/>
    <n v="3858"/>
    <n v="3858"/>
    <x v="27"/>
  </r>
  <r>
    <x v="4"/>
    <x v="22"/>
    <n v="3557"/>
    <n v="3557"/>
    <x v="57"/>
  </r>
  <r>
    <x v="4"/>
    <x v="22"/>
    <n v="3024"/>
    <n v="3024"/>
    <x v="234"/>
  </r>
  <r>
    <x v="4"/>
    <x v="22"/>
    <n v="3260"/>
    <n v="3260"/>
    <x v="253"/>
  </r>
  <r>
    <x v="4"/>
    <x v="22"/>
    <n v="4456"/>
    <n v="4456"/>
    <x v="35"/>
  </r>
  <r>
    <x v="4"/>
    <x v="22"/>
    <n v="3644"/>
    <n v="3644"/>
    <x v="36"/>
  </r>
  <r>
    <x v="4"/>
    <x v="22"/>
    <n v="3281"/>
    <n v="3281"/>
    <x v="61"/>
  </r>
  <r>
    <x v="4"/>
    <x v="22"/>
    <n v="3595"/>
    <n v="3595"/>
    <x v="153"/>
  </r>
  <r>
    <x v="4"/>
    <x v="22"/>
    <n v="3331"/>
    <n v="3331"/>
    <x v="42"/>
  </r>
  <r>
    <x v="4"/>
    <x v="22"/>
    <n v="3091"/>
    <n v="3091"/>
    <x v="137"/>
  </r>
  <r>
    <x v="5"/>
    <x v="22"/>
    <n v="50"/>
    <n v="50"/>
    <x v="289"/>
  </r>
  <r>
    <x v="5"/>
    <x v="22"/>
    <n v="49"/>
    <n v="49"/>
    <x v="231"/>
  </r>
  <r>
    <x v="5"/>
    <x v="22"/>
    <n v="55"/>
    <n v="55"/>
    <x v="216"/>
  </r>
  <r>
    <x v="0"/>
    <x v="23"/>
    <n v="463"/>
    <n v="463"/>
    <x v="175"/>
  </r>
  <r>
    <x v="0"/>
    <x v="23"/>
    <n v="657"/>
    <n v="657"/>
    <x v="240"/>
  </r>
  <r>
    <x v="0"/>
    <x v="23"/>
    <n v="514"/>
    <n v="514"/>
    <x v="46"/>
  </r>
  <r>
    <x v="0"/>
    <x v="23"/>
    <n v="657"/>
    <n v="657"/>
    <x v="279"/>
  </r>
  <r>
    <x v="0"/>
    <x v="23"/>
    <n v="510"/>
    <n v="510"/>
    <x v="178"/>
  </r>
  <r>
    <x v="0"/>
    <x v="23"/>
    <n v="516"/>
    <n v="516"/>
    <x v="179"/>
  </r>
  <r>
    <x v="0"/>
    <x v="23"/>
    <n v="561"/>
    <n v="561"/>
    <x v="150"/>
  </r>
  <r>
    <x v="0"/>
    <x v="23"/>
    <n v="604"/>
    <n v="604"/>
    <x v="48"/>
  </r>
  <r>
    <x v="0"/>
    <x v="23"/>
    <n v="549"/>
    <n v="549"/>
    <x v="156"/>
  </r>
  <r>
    <x v="0"/>
    <x v="23"/>
    <n v="618"/>
    <n v="618"/>
    <x v="212"/>
  </r>
  <r>
    <x v="0"/>
    <x v="23"/>
    <n v="640"/>
    <n v="640"/>
    <x v="165"/>
  </r>
  <r>
    <x v="0"/>
    <x v="23"/>
    <n v="565"/>
    <n v="565"/>
    <x v="125"/>
  </r>
  <r>
    <x v="0"/>
    <x v="23"/>
    <n v="571"/>
    <n v="571"/>
    <x v="261"/>
  </r>
  <r>
    <x v="0"/>
    <x v="23"/>
    <n v="600"/>
    <n v="600"/>
    <x v="267"/>
  </r>
  <r>
    <x v="0"/>
    <x v="23"/>
    <n v="602"/>
    <n v="602"/>
    <x v="215"/>
  </r>
  <r>
    <x v="0"/>
    <x v="23"/>
    <n v="516"/>
    <n v="516"/>
    <x v="164"/>
  </r>
  <r>
    <x v="0"/>
    <x v="23"/>
    <n v="491"/>
    <n v="491"/>
    <x v="166"/>
  </r>
  <r>
    <x v="0"/>
    <x v="23"/>
    <n v="538"/>
    <n v="538"/>
    <x v="217"/>
  </r>
  <r>
    <x v="0"/>
    <x v="23"/>
    <n v="581"/>
    <n v="581"/>
    <x v="269"/>
  </r>
  <r>
    <x v="0"/>
    <x v="23"/>
    <n v="528"/>
    <n v="528"/>
    <x v="244"/>
  </r>
  <r>
    <x v="0"/>
    <x v="23"/>
    <n v="596"/>
    <n v="596"/>
    <x v="259"/>
  </r>
  <r>
    <x v="0"/>
    <x v="23"/>
    <n v="526"/>
    <n v="526"/>
    <x v="56"/>
  </r>
  <r>
    <x v="0"/>
    <x v="23"/>
    <n v="576"/>
    <n v="576"/>
    <x v="75"/>
  </r>
  <r>
    <x v="0"/>
    <x v="23"/>
    <n v="589"/>
    <n v="589"/>
    <x v="233"/>
  </r>
  <r>
    <x v="0"/>
    <x v="23"/>
    <n v="620"/>
    <n v="620"/>
    <x v="193"/>
  </r>
  <r>
    <x v="0"/>
    <x v="23"/>
    <n v="460"/>
    <n v="460"/>
    <x v="21"/>
  </r>
  <r>
    <x v="0"/>
    <x v="23"/>
    <n v="525"/>
    <n v="525"/>
    <x v="196"/>
  </r>
  <r>
    <x v="0"/>
    <x v="23"/>
    <n v="565"/>
    <n v="565"/>
    <x v="220"/>
  </r>
  <r>
    <x v="0"/>
    <x v="23"/>
    <n v="520"/>
    <n v="520"/>
    <x v="272"/>
  </r>
  <r>
    <x v="0"/>
    <x v="23"/>
    <n v="509"/>
    <n v="509"/>
    <x v="115"/>
  </r>
  <r>
    <x v="0"/>
    <x v="23"/>
    <n v="1586"/>
    <n v="528.66666666666697"/>
    <x v="60"/>
  </r>
  <r>
    <x v="0"/>
    <x v="23"/>
    <n v="537"/>
    <n v="537"/>
    <x v="224"/>
  </r>
  <r>
    <x v="0"/>
    <x v="23"/>
    <n v="626"/>
    <n v="626"/>
    <x v="145"/>
  </r>
  <r>
    <x v="0"/>
    <x v="23"/>
    <n v="608"/>
    <n v="608"/>
    <x v="137"/>
  </r>
  <r>
    <x v="1"/>
    <x v="23"/>
    <n v="1217"/>
    <n v="1217"/>
    <x v="175"/>
  </r>
  <r>
    <x v="1"/>
    <x v="23"/>
    <n v="1161"/>
    <n v="1161"/>
    <x v="177"/>
  </r>
  <r>
    <x v="1"/>
    <x v="23"/>
    <n v="1247"/>
    <n v="1247"/>
    <x v="1"/>
  </r>
  <r>
    <x v="1"/>
    <x v="23"/>
    <n v="2246"/>
    <n v="1123"/>
    <x v="178"/>
  </r>
  <r>
    <x v="1"/>
    <x v="23"/>
    <n v="1941"/>
    <n v="970.5"/>
    <x v="66"/>
  </r>
  <r>
    <x v="1"/>
    <x v="23"/>
    <n v="1126"/>
    <n v="1126"/>
    <x v="48"/>
  </r>
  <r>
    <x v="1"/>
    <x v="23"/>
    <n v="1327"/>
    <n v="1327"/>
    <x v="283"/>
  </r>
  <r>
    <x v="1"/>
    <x v="23"/>
    <n v="1058"/>
    <n v="1058"/>
    <x v="5"/>
  </r>
  <r>
    <x v="1"/>
    <x v="23"/>
    <n v="1170"/>
    <n v="1170"/>
    <x v="70"/>
  </r>
  <r>
    <x v="1"/>
    <x v="23"/>
    <n v="1020"/>
    <n v="1020"/>
    <x v="183"/>
  </r>
  <r>
    <x v="1"/>
    <x v="23"/>
    <n v="1178"/>
    <n v="1178"/>
    <x v="184"/>
  </r>
  <r>
    <x v="1"/>
    <x v="23"/>
    <n v="2210"/>
    <n v="1105"/>
    <x v="8"/>
  </r>
  <r>
    <x v="1"/>
    <x v="23"/>
    <n v="943"/>
    <n v="943"/>
    <x v="9"/>
  </r>
  <r>
    <x v="1"/>
    <x v="23"/>
    <n v="1189"/>
    <n v="1189"/>
    <x v="165"/>
  </r>
  <r>
    <x v="1"/>
    <x v="23"/>
    <n v="1067"/>
    <n v="1067"/>
    <x v="169"/>
  </r>
  <r>
    <x v="1"/>
    <x v="23"/>
    <n v="1075"/>
    <n v="1075"/>
    <x v="185"/>
  </r>
  <r>
    <x v="1"/>
    <x v="23"/>
    <n v="1149"/>
    <n v="1149"/>
    <x v="157"/>
  </r>
  <r>
    <x v="1"/>
    <x v="23"/>
    <n v="980"/>
    <n v="980"/>
    <x v="11"/>
  </r>
  <r>
    <x v="1"/>
    <x v="23"/>
    <n v="984"/>
    <n v="984"/>
    <x v="267"/>
  </r>
  <r>
    <x v="1"/>
    <x v="23"/>
    <n v="923"/>
    <n v="923"/>
    <x v="91"/>
  </r>
  <r>
    <x v="1"/>
    <x v="23"/>
    <n v="1308"/>
    <n v="1308"/>
    <x v="172"/>
  </r>
  <r>
    <x v="1"/>
    <x v="23"/>
    <n v="752"/>
    <n v="752"/>
    <x v="281"/>
  </r>
  <r>
    <x v="1"/>
    <x v="23"/>
    <n v="1144"/>
    <n v="1144"/>
    <x v="151"/>
  </r>
  <r>
    <x v="1"/>
    <x v="23"/>
    <n v="1000"/>
    <n v="1000"/>
    <x v="93"/>
  </r>
  <r>
    <x v="1"/>
    <x v="23"/>
    <n v="927"/>
    <n v="927"/>
    <x v="301"/>
  </r>
  <r>
    <x v="1"/>
    <x v="23"/>
    <n v="1070"/>
    <n v="1070"/>
    <x v="269"/>
  </r>
  <r>
    <x v="1"/>
    <x v="23"/>
    <n v="1060"/>
    <n v="1060"/>
    <x v="244"/>
  </r>
  <r>
    <x v="1"/>
    <x v="23"/>
    <n v="1160"/>
    <n v="1160"/>
    <x v="54"/>
  </r>
  <r>
    <x v="1"/>
    <x v="23"/>
    <n v="996"/>
    <n v="996"/>
    <x v="277"/>
  </r>
  <r>
    <x v="1"/>
    <x v="23"/>
    <n v="1110"/>
    <n v="1110"/>
    <x v="259"/>
  </r>
  <r>
    <x v="1"/>
    <x v="23"/>
    <n v="878"/>
    <n v="878"/>
    <x v="233"/>
  </r>
  <r>
    <x v="1"/>
    <x v="23"/>
    <n v="987"/>
    <n v="987"/>
    <x v="256"/>
  </r>
  <r>
    <x v="1"/>
    <x v="23"/>
    <n v="2222"/>
    <n v="1111"/>
    <x v="160"/>
  </r>
  <r>
    <x v="1"/>
    <x v="23"/>
    <n v="1075"/>
    <n v="1075"/>
    <x v="95"/>
  </r>
  <r>
    <x v="1"/>
    <x v="23"/>
    <n v="2142"/>
    <n v="1071"/>
    <x v="120"/>
  </r>
  <r>
    <x v="1"/>
    <x v="23"/>
    <n v="1300"/>
    <n v="1300"/>
    <x v="135"/>
  </r>
  <r>
    <x v="1"/>
    <x v="23"/>
    <n v="1252"/>
    <n v="1252"/>
    <x v="142"/>
  </r>
  <r>
    <x v="1"/>
    <x v="23"/>
    <n v="1203"/>
    <n v="1203"/>
    <x v="97"/>
  </r>
  <r>
    <x v="1"/>
    <x v="23"/>
    <n v="1159"/>
    <n v="1159"/>
    <x v="197"/>
  </r>
  <r>
    <x v="1"/>
    <x v="23"/>
    <n v="1071"/>
    <n v="1071"/>
    <x v="290"/>
  </r>
  <r>
    <x v="1"/>
    <x v="23"/>
    <n v="1153"/>
    <n v="1153"/>
    <x v="99"/>
  </r>
  <r>
    <x v="1"/>
    <x v="23"/>
    <n v="1132"/>
    <n v="1132"/>
    <x v="136"/>
  </r>
  <r>
    <x v="1"/>
    <x v="23"/>
    <n v="1154"/>
    <n v="1154"/>
    <x v="303"/>
  </r>
  <r>
    <x v="1"/>
    <x v="23"/>
    <n v="965"/>
    <n v="965"/>
    <x v="291"/>
  </r>
  <r>
    <x v="1"/>
    <x v="23"/>
    <n v="1237"/>
    <n v="1237"/>
    <x v="59"/>
  </r>
  <r>
    <x v="1"/>
    <x v="23"/>
    <n v="986"/>
    <n v="986"/>
    <x v="203"/>
  </r>
  <r>
    <x v="1"/>
    <x v="23"/>
    <n v="1029"/>
    <n v="1029"/>
    <x v="33"/>
  </r>
  <r>
    <x v="1"/>
    <x v="23"/>
    <n v="1179"/>
    <n v="1179"/>
    <x v="34"/>
  </r>
  <r>
    <x v="1"/>
    <x v="23"/>
    <n v="1245"/>
    <n v="1245"/>
    <x v="38"/>
  </r>
  <r>
    <x v="1"/>
    <x v="23"/>
    <n v="1013"/>
    <n v="1013"/>
    <x v="225"/>
  </r>
  <r>
    <x v="1"/>
    <x v="23"/>
    <n v="1087"/>
    <n v="1087"/>
    <x v="226"/>
  </r>
  <r>
    <x v="2"/>
    <x v="23"/>
    <n v="5522"/>
    <n v="5522"/>
    <x v="240"/>
  </r>
  <r>
    <x v="2"/>
    <x v="23"/>
    <n v="4711"/>
    <n v="4711"/>
    <x v="80"/>
  </r>
  <r>
    <x v="2"/>
    <x v="23"/>
    <n v="4278"/>
    <n v="4278"/>
    <x v="178"/>
  </r>
  <r>
    <x v="2"/>
    <x v="23"/>
    <n v="5798"/>
    <n v="5798"/>
    <x v="264"/>
  </r>
  <r>
    <x v="2"/>
    <x v="23"/>
    <n v="4955"/>
    <n v="4955"/>
    <x v="231"/>
  </r>
  <r>
    <x v="2"/>
    <x v="23"/>
    <n v="5220"/>
    <n v="5220"/>
    <x v="305"/>
  </r>
  <r>
    <x v="2"/>
    <x v="23"/>
    <n v="10887"/>
    <n v="5443.5"/>
    <x v="84"/>
  </r>
  <r>
    <x v="2"/>
    <x v="23"/>
    <n v="5786"/>
    <n v="5786"/>
    <x v="7"/>
  </r>
  <r>
    <x v="2"/>
    <x v="23"/>
    <n v="5214"/>
    <n v="5214"/>
    <x v="212"/>
  </r>
  <r>
    <x v="2"/>
    <x v="23"/>
    <n v="5639"/>
    <n v="5639"/>
    <x v="157"/>
  </r>
  <r>
    <x v="2"/>
    <x v="23"/>
    <n v="4856"/>
    <n v="4856"/>
    <x v="188"/>
  </r>
  <r>
    <x v="2"/>
    <x v="23"/>
    <n v="5175"/>
    <n v="5175"/>
    <x v="215"/>
  </r>
  <r>
    <x v="2"/>
    <x v="23"/>
    <n v="5333"/>
    <n v="5333"/>
    <x v="16"/>
  </r>
  <r>
    <x v="2"/>
    <x v="23"/>
    <n v="5536"/>
    <n v="5536"/>
    <x v="243"/>
  </r>
  <r>
    <x v="2"/>
    <x v="23"/>
    <n v="6026"/>
    <n v="6026"/>
    <x v="288"/>
  </r>
  <r>
    <x v="2"/>
    <x v="23"/>
    <n v="11035"/>
    <n v="5517.5"/>
    <x v="160"/>
  </r>
  <r>
    <x v="2"/>
    <x v="23"/>
    <n v="5293"/>
    <n v="5293"/>
    <x v="143"/>
  </r>
  <r>
    <x v="2"/>
    <x v="23"/>
    <n v="4430"/>
    <n v="4430"/>
    <x v="152"/>
  </r>
  <r>
    <x v="2"/>
    <x v="23"/>
    <n v="6360"/>
    <n v="6360"/>
    <x v="197"/>
  </r>
  <r>
    <x v="2"/>
    <x v="23"/>
    <n v="5947"/>
    <n v="5947"/>
    <x v="220"/>
  </r>
  <r>
    <x v="2"/>
    <x v="23"/>
    <n v="5144"/>
    <n v="5144"/>
    <x v="144"/>
  </r>
  <r>
    <x v="2"/>
    <x v="23"/>
    <n v="5263"/>
    <n v="5263"/>
    <x v="113"/>
  </r>
  <r>
    <x v="2"/>
    <x v="23"/>
    <n v="6276"/>
    <n v="6276"/>
    <x v="101"/>
  </r>
  <r>
    <x v="2"/>
    <x v="23"/>
    <n v="6182"/>
    <n v="6182"/>
    <x v="31"/>
  </r>
  <r>
    <x v="2"/>
    <x v="23"/>
    <n v="4009"/>
    <n v="4009"/>
    <x v="272"/>
  </r>
  <r>
    <x v="2"/>
    <x v="23"/>
    <n v="5595"/>
    <n v="5595"/>
    <x v="223"/>
  </r>
  <r>
    <x v="2"/>
    <x v="23"/>
    <n v="4880"/>
    <n v="4880"/>
    <x v="239"/>
  </r>
  <r>
    <x v="2"/>
    <x v="23"/>
    <n v="5668"/>
    <n v="5668"/>
    <x v="274"/>
  </r>
  <r>
    <x v="2"/>
    <x v="23"/>
    <n v="5669"/>
    <n v="5669"/>
    <x v="133"/>
  </r>
  <r>
    <x v="2"/>
    <x v="23"/>
    <n v="5422"/>
    <n v="5422"/>
    <x v="153"/>
  </r>
  <r>
    <x v="2"/>
    <x v="23"/>
    <n v="4735"/>
    <n v="4735"/>
    <x v="43"/>
  </r>
  <r>
    <x v="3"/>
    <x v="23"/>
    <n v="5006"/>
    <n v="5006"/>
    <x v="176"/>
  </r>
  <r>
    <x v="3"/>
    <x v="23"/>
    <n v="4739"/>
    <n v="4739"/>
    <x v="207"/>
  </r>
  <r>
    <x v="3"/>
    <x v="23"/>
    <n v="4891"/>
    <n v="4891"/>
    <x v="45"/>
  </r>
  <r>
    <x v="3"/>
    <x v="23"/>
    <n v="13572"/>
    <n v="4524"/>
    <x v="139"/>
  </r>
  <r>
    <x v="3"/>
    <x v="23"/>
    <n v="4514"/>
    <n v="4514"/>
    <x v="63"/>
  </r>
  <r>
    <x v="3"/>
    <x v="23"/>
    <n v="4359"/>
    <n v="4359"/>
    <x v="46"/>
  </r>
  <r>
    <x v="3"/>
    <x v="23"/>
    <n v="4247"/>
    <n v="4247"/>
    <x v="178"/>
  </r>
  <r>
    <x v="3"/>
    <x v="23"/>
    <n v="8781"/>
    <n v="4390.5"/>
    <x v="241"/>
  </r>
  <r>
    <x v="3"/>
    <x v="23"/>
    <n v="5559"/>
    <n v="5559"/>
    <x v="180"/>
  </r>
  <r>
    <x v="3"/>
    <x v="23"/>
    <n v="14414"/>
    <n v="4804.6666666666697"/>
    <x v="48"/>
  </r>
  <r>
    <x v="3"/>
    <x v="23"/>
    <n v="4820"/>
    <n v="4820"/>
    <x v="123"/>
  </r>
  <r>
    <x v="3"/>
    <x v="23"/>
    <n v="5647"/>
    <n v="5647"/>
    <x v="3"/>
  </r>
  <r>
    <x v="3"/>
    <x v="23"/>
    <n v="5678"/>
    <n v="5678"/>
    <x v="227"/>
  </r>
  <r>
    <x v="3"/>
    <x v="23"/>
    <n v="4685"/>
    <n v="4685"/>
    <x v="67"/>
  </r>
  <r>
    <x v="3"/>
    <x v="23"/>
    <n v="4413"/>
    <n v="4413"/>
    <x v="210"/>
  </r>
  <r>
    <x v="3"/>
    <x v="23"/>
    <n v="9408"/>
    <n v="4704"/>
    <x v="68"/>
  </r>
  <r>
    <x v="3"/>
    <x v="23"/>
    <n v="9815"/>
    <n v="4907.5"/>
    <x v="265"/>
  </r>
  <r>
    <x v="3"/>
    <x v="23"/>
    <n v="3892"/>
    <n v="3892"/>
    <x v="69"/>
  </r>
  <r>
    <x v="3"/>
    <x v="23"/>
    <n v="4226"/>
    <n v="4226"/>
    <x v="134"/>
  </r>
  <r>
    <x v="3"/>
    <x v="23"/>
    <n v="10137"/>
    <n v="5068.5"/>
    <x v="7"/>
  </r>
  <r>
    <x v="3"/>
    <x v="23"/>
    <n v="4727"/>
    <n v="4727"/>
    <x v="183"/>
  </r>
  <r>
    <x v="3"/>
    <x v="23"/>
    <n v="5423"/>
    <n v="5423"/>
    <x v="184"/>
  </r>
  <r>
    <x v="3"/>
    <x v="23"/>
    <n v="5068"/>
    <n v="5068"/>
    <x v="254"/>
  </r>
  <r>
    <x v="3"/>
    <x v="23"/>
    <n v="4311"/>
    <n v="4311"/>
    <x v="71"/>
  </r>
  <r>
    <x v="3"/>
    <x v="23"/>
    <n v="4754"/>
    <n v="4754"/>
    <x v="86"/>
  </r>
  <r>
    <x v="3"/>
    <x v="23"/>
    <n v="9972"/>
    <n v="4986"/>
    <x v="260"/>
  </r>
  <r>
    <x v="3"/>
    <x v="23"/>
    <n v="5570"/>
    <n v="5570"/>
    <x v="124"/>
  </r>
  <r>
    <x v="3"/>
    <x v="23"/>
    <n v="4978"/>
    <n v="4978"/>
    <x v="157"/>
  </r>
  <r>
    <x v="3"/>
    <x v="23"/>
    <n v="8982"/>
    <n v="4491"/>
    <x v="51"/>
  </r>
  <r>
    <x v="3"/>
    <x v="23"/>
    <n v="4192"/>
    <n v="4192"/>
    <x v="186"/>
  </r>
  <r>
    <x v="3"/>
    <x v="23"/>
    <n v="9529"/>
    <n v="4764.5"/>
    <x v="12"/>
  </r>
  <r>
    <x v="3"/>
    <x v="23"/>
    <n v="10066"/>
    <n v="5033"/>
    <x v="284"/>
  </r>
  <r>
    <x v="3"/>
    <x v="23"/>
    <n v="8673"/>
    <n v="4336.5"/>
    <x v="187"/>
  </r>
  <r>
    <x v="3"/>
    <x v="23"/>
    <n v="4794"/>
    <n v="4794"/>
    <x v="258"/>
  </r>
  <r>
    <x v="3"/>
    <x v="23"/>
    <n v="4565"/>
    <n v="4565"/>
    <x v="267"/>
  </r>
  <r>
    <x v="3"/>
    <x v="23"/>
    <n v="4969"/>
    <n v="4969"/>
    <x v="215"/>
  </r>
  <r>
    <x v="3"/>
    <x v="23"/>
    <n v="4410"/>
    <n v="4410"/>
    <x v="166"/>
  </r>
  <r>
    <x v="3"/>
    <x v="23"/>
    <n v="5030"/>
    <n v="5030"/>
    <x v="14"/>
  </r>
  <r>
    <x v="3"/>
    <x v="23"/>
    <n v="5643"/>
    <n v="5643"/>
    <x v="159"/>
  </r>
  <r>
    <x v="3"/>
    <x v="23"/>
    <n v="4709"/>
    <n v="4709"/>
    <x v="15"/>
  </r>
  <r>
    <x v="3"/>
    <x v="23"/>
    <n v="4564"/>
    <n v="4564"/>
    <x v="171"/>
  </r>
  <r>
    <x v="3"/>
    <x v="23"/>
    <n v="4826"/>
    <n v="4826"/>
    <x v="251"/>
  </r>
  <r>
    <x v="3"/>
    <x v="23"/>
    <n v="4544"/>
    <n v="4544"/>
    <x v="268"/>
  </r>
  <r>
    <x v="3"/>
    <x v="23"/>
    <n v="9384"/>
    <n v="4692"/>
    <x v="297"/>
  </r>
  <r>
    <x v="3"/>
    <x v="23"/>
    <n v="4162"/>
    <n v="4162"/>
    <x v="242"/>
  </r>
  <r>
    <x v="3"/>
    <x v="23"/>
    <n v="5321"/>
    <n v="5321"/>
    <x v="243"/>
  </r>
  <r>
    <x v="3"/>
    <x v="23"/>
    <n v="5085"/>
    <n v="5085"/>
    <x v="296"/>
  </r>
  <r>
    <x v="3"/>
    <x v="23"/>
    <n v="5382"/>
    <n v="5382"/>
    <x v="285"/>
  </r>
  <r>
    <x v="3"/>
    <x v="23"/>
    <n v="4488"/>
    <n v="4488"/>
    <x v="74"/>
  </r>
  <r>
    <x v="3"/>
    <x v="23"/>
    <n v="5673"/>
    <n v="5673"/>
    <x v="281"/>
  </r>
  <r>
    <x v="3"/>
    <x v="23"/>
    <n v="10748"/>
    <n v="5374"/>
    <x v="151"/>
  </r>
  <r>
    <x v="3"/>
    <x v="23"/>
    <n v="4677"/>
    <n v="4677"/>
    <x v="232"/>
  </r>
  <r>
    <x v="3"/>
    <x v="23"/>
    <n v="8942"/>
    <n v="4471"/>
    <x v="126"/>
  </r>
  <r>
    <x v="3"/>
    <x v="23"/>
    <n v="4772"/>
    <n v="4772"/>
    <x v="269"/>
  </r>
  <r>
    <x v="3"/>
    <x v="23"/>
    <n v="3985"/>
    <n v="3985"/>
    <x v="288"/>
  </r>
  <r>
    <x v="3"/>
    <x v="23"/>
    <n v="16257"/>
    <n v="5419"/>
    <x v="255"/>
  </r>
  <r>
    <x v="3"/>
    <x v="23"/>
    <n v="10880"/>
    <n v="5440"/>
    <x v="259"/>
  </r>
  <r>
    <x v="3"/>
    <x v="23"/>
    <n v="4935"/>
    <n v="4935"/>
    <x v="118"/>
  </r>
  <r>
    <x v="3"/>
    <x v="23"/>
    <n v="8629"/>
    <n v="4314.5"/>
    <x v="218"/>
  </r>
  <r>
    <x v="3"/>
    <x v="23"/>
    <n v="5191"/>
    <n v="5191"/>
    <x v="127"/>
  </r>
  <r>
    <x v="3"/>
    <x v="23"/>
    <n v="5088"/>
    <n v="5088"/>
    <x v="219"/>
  </r>
  <r>
    <x v="3"/>
    <x v="23"/>
    <n v="5058"/>
    <n v="5058"/>
    <x v="56"/>
  </r>
  <r>
    <x v="3"/>
    <x v="23"/>
    <n v="9627"/>
    <n v="4813.5"/>
    <x v="75"/>
  </r>
  <r>
    <x v="3"/>
    <x v="23"/>
    <n v="10084"/>
    <n v="5042"/>
    <x v="233"/>
  </r>
  <r>
    <x v="3"/>
    <x v="23"/>
    <n v="4346"/>
    <n v="4346"/>
    <x v="128"/>
  </r>
  <r>
    <x v="3"/>
    <x v="23"/>
    <n v="4817"/>
    <n v="4817"/>
    <x v="194"/>
  </r>
  <r>
    <x v="3"/>
    <x v="23"/>
    <n v="9274"/>
    <n v="4637"/>
    <x v="20"/>
  </r>
  <r>
    <x v="3"/>
    <x v="23"/>
    <n v="5113"/>
    <n v="5113"/>
    <x v="135"/>
  </r>
  <r>
    <x v="3"/>
    <x v="23"/>
    <n v="4903"/>
    <n v="4903"/>
    <x v="96"/>
  </r>
  <r>
    <x v="3"/>
    <x v="23"/>
    <n v="10330"/>
    <n v="5165"/>
    <x v="143"/>
  </r>
  <r>
    <x v="3"/>
    <x v="23"/>
    <n v="4914"/>
    <n v="4914"/>
    <x v="196"/>
  </r>
  <r>
    <x v="3"/>
    <x v="23"/>
    <n v="8698"/>
    <n v="4349"/>
    <x v="152"/>
  </r>
  <r>
    <x v="3"/>
    <x v="23"/>
    <n v="4577"/>
    <n v="4577"/>
    <x v="197"/>
  </r>
  <r>
    <x v="3"/>
    <x v="23"/>
    <n v="4598"/>
    <n v="4598"/>
    <x v="290"/>
  </r>
  <r>
    <x v="3"/>
    <x v="23"/>
    <n v="4888"/>
    <n v="4888"/>
    <x v="76"/>
  </r>
  <r>
    <x v="3"/>
    <x v="23"/>
    <n v="5449"/>
    <n v="5449"/>
    <x v="99"/>
  </r>
  <r>
    <x v="3"/>
    <x v="23"/>
    <n v="5961"/>
    <n v="5961"/>
    <x v="26"/>
  </r>
  <r>
    <x v="3"/>
    <x v="23"/>
    <n v="5450"/>
    <n v="5450"/>
    <x v="220"/>
  </r>
  <r>
    <x v="3"/>
    <x v="23"/>
    <n v="4422"/>
    <n v="4422"/>
    <x v="168"/>
  </r>
  <r>
    <x v="3"/>
    <x v="23"/>
    <n v="5357"/>
    <n v="5357"/>
    <x v="199"/>
  </r>
  <r>
    <x v="3"/>
    <x v="23"/>
    <n v="4461"/>
    <n v="4461"/>
    <x v="57"/>
  </r>
  <r>
    <x v="3"/>
    <x v="23"/>
    <n v="8795"/>
    <n v="4397.5"/>
    <x v="229"/>
  </r>
  <r>
    <x v="3"/>
    <x v="23"/>
    <n v="5055"/>
    <n v="5055"/>
    <x v="136"/>
  </r>
  <r>
    <x v="3"/>
    <x v="23"/>
    <n v="5170"/>
    <n v="5170"/>
    <x v="262"/>
  </r>
  <r>
    <x v="3"/>
    <x v="23"/>
    <n v="9821"/>
    <n v="4910.5"/>
    <x v="303"/>
  </r>
  <r>
    <x v="3"/>
    <x v="23"/>
    <n v="4810"/>
    <n v="4810"/>
    <x v="29"/>
  </r>
  <r>
    <x v="3"/>
    <x v="23"/>
    <n v="4130"/>
    <n v="4130"/>
    <x v="234"/>
  </r>
  <r>
    <x v="3"/>
    <x v="23"/>
    <n v="5458"/>
    <n v="5458"/>
    <x v="78"/>
  </r>
  <r>
    <x v="3"/>
    <x v="23"/>
    <n v="10452"/>
    <n v="5226"/>
    <x v="200"/>
  </r>
  <r>
    <x v="3"/>
    <x v="23"/>
    <n v="4834"/>
    <n v="4834"/>
    <x v="237"/>
  </r>
  <r>
    <x v="3"/>
    <x v="23"/>
    <n v="4024"/>
    <n v="4024"/>
    <x v="221"/>
  </r>
  <r>
    <x v="3"/>
    <x v="23"/>
    <n v="9123"/>
    <n v="4561.5"/>
    <x v="101"/>
  </r>
  <r>
    <x v="3"/>
    <x v="23"/>
    <n v="4699"/>
    <n v="4699"/>
    <x v="238"/>
  </r>
  <r>
    <x v="3"/>
    <x v="23"/>
    <n v="4732"/>
    <n v="4732"/>
    <x v="291"/>
  </r>
  <r>
    <x v="3"/>
    <x v="23"/>
    <n v="8311"/>
    <n v="4155.5"/>
    <x v="79"/>
  </r>
  <r>
    <x v="3"/>
    <x v="23"/>
    <n v="4313"/>
    <n v="4313"/>
    <x v="253"/>
  </r>
  <r>
    <x v="3"/>
    <x v="23"/>
    <n v="5729"/>
    <n v="5729"/>
    <x v="31"/>
  </r>
  <r>
    <x v="3"/>
    <x v="23"/>
    <n v="8484"/>
    <n v="4242"/>
    <x v="201"/>
  </r>
  <r>
    <x v="3"/>
    <x v="23"/>
    <n v="10041"/>
    <n v="5020.5"/>
    <x v="102"/>
  </r>
  <r>
    <x v="3"/>
    <x v="23"/>
    <n v="9082"/>
    <n v="4541"/>
    <x v="202"/>
  </r>
  <r>
    <x v="3"/>
    <x v="23"/>
    <n v="4515"/>
    <n v="4515"/>
    <x v="203"/>
  </r>
  <r>
    <x v="3"/>
    <x v="23"/>
    <n v="4833"/>
    <n v="4833"/>
    <x v="204"/>
  </r>
  <r>
    <x v="3"/>
    <x v="23"/>
    <n v="5987"/>
    <n v="5987"/>
    <x v="33"/>
  </r>
  <r>
    <x v="3"/>
    <x v="23"/>
    <n v="4480"/>
    <n v="4480"/>
    <x v="60"/>
  </r>
  <r>
    <x v="3"/>
    <x v="23"/>
    <n v="4617"/>
    <n v="4617"/>
    <x v="36"/>
  </r>
  <r>
    <x v="3"/>
    <x v="23"/>
    <n v="10488"/>
    <n v="5244"/>
    <x v="121"/>
  </r>
  <r>
    <x v="3"/>
    <x v="23"/>
    <n v="5542"/>
    <n v="5542"/>
    <x v="61"/>
  </r>
  <r>
    <x v="3"/>
    <x v="23"/>
    <n v="4079"/>
    <n v="4079"/>
    <x v="37"/>
  </r>
  <r>
    <x v="3"/>
    <x v="23"/>
    <n v="9929"/>
    <n v="4964.5"/>
    <x v="38"/>
  </r>
  <r>
    <x v="3"/>
    <x v="23"/>
    <n v="5127"/>
    <n v="5127"/>
    <x v="39"/>
  </r>
  <r>
    <x v="3"/>
    <x v="23"/>
    <n v="9945"/>
    <n v="4972.5"/>
    <x v="40"/>
  </r>
  <r>
    <x v="3"/>
    <x v="23"/>
    <n v="4990"/>
    <n v="4990"/>
    <x v="205"/>
  </r>
  <r>
    <x v="3"/>
    <x v="23"/>
    <n v="3932"/>
    <n v="3932"/>
    <x v="133"/>
  </r>
  <r>
    <x v="3"/>
    <x v="23"/>
    <n v="5220"/>
    <n v="5220"/>
    <x v="224"/>
  </r>
  <r>
    <x v="3"/>
    <x v="23"/>
    <n v="4755"/>
    <n v="4755"/>
    <x v="42"/>
  </r>
  <r>
    <x v="3"/>
    <x v="23"/>
    <n v="5192"/>
    <n v="5192"/>
    <x v="154"/>
  </r>
  <r>
    <x v="3"/>
    <x v="23"/>
    <n v="5052"/>
    <n v="5052"/>
    <x v="130"/>
  </r>
  <r>
    <x v="3"/>
    <x v="23"/>
    <n v="14644"/>
    <n v="4881.3333333333303"/>
    <x v="225"/>
  </r>
  <r>
    <x v="3"/>
    <x v="23"/>
    <n v="5009"/>
    <n v="5009"/>
    <x v="106"/>
  </r>
  <r>
    <x v="3"/>
    <x v="23"/>
    <n v="4991"/>
    <n v="4991"/>
    <x v="146"/>
  </r>
  <r>
    <x v="3"/>
    <x v="23"/>
    <n v="9711"/>
    <n v="4855.5"/>
    <x v="162"/>
  </r>
  <r>
    <x v="4"/>
    <x v="23"/>
    <n v="7083"/>
    <n v="3541.5"/>
    <x v="46"/>
  </r>
  <r>
    <x v="4"/>
    <x v="23"/>
    <n v="3563"/>
    <n v="3563"/>
    <x v="65"/>
  </r>
  <r>
    <x v="4"/>
    <x v="23"/>
    <n v="3269"/>
    <n v="3269"/>
    <x v="180"/>
  </r>
  <r>
    <x v="4"/>
    <x v="23"/>
    <n v="3665"/>
    <n v="3665"/>
    <x v="227"/>
  </r>
  <r>
    <x v="4"/>
    <x v="23"/>
    <n v="3263"/>
    <n v="3263"/>
    <x v="4"/>
  </r>
  <r>
    <x v="4"/>
    <x v="23"/>
    <n v="3141"/>
    <n v="3141"/>
    <x v="295"/>
  </r>
  <r>
    <x v="4"/>
    <x v="23"/>
    <n v="3269"/>
    <n v="3269"/>
    <x v="299"/>
  </r>
  <r>
    <x v="4"/>
    <x v="23"/>
    <n v="3369"/>
    <n v="3369"/>
    <x v="276"/>
  </r>
  <r>
    <x v="4"/>
    <x v="23"/>
    <n v="3647"/>
    <n v="3647"/>
    <x v="124"/>
  </r>
  <r>
    <x v="4"/>
    <x v="23"/>
    <n v="2875"/>
    <n v="2875"/>
    <x v="88"/>
  </r>
  <r>
    <x v="4"/>
    <x v="23"/>
    <n v="3771"/>
    <n v="3771"/>
    <x v="140"/>
  </r>
  <r>
    <x v="4"/>
    <x v="23"/>
    <n v="3295"/>
    <n v="3295"/>
    <x v="52"/>
  </r>
  <r>
    <x v="4"/>
    <x v="23"/>
    <n v="7050"/>
    <n v="3525"/>
    <x v="261"/>
  </r>
  <r>
    <x v="4"/>
    <x v="23"/>
    <n v="3031"/>
    <n v="3031"/>
    <x v="258"/>
  </r>
  <r>
    <x v="4"/>
    <x v="23"/>
    <n v="3323"/>
    <n v="3323"/>
    <x v="166"/>
  </r>
  <r>
    <x v="4"/>
    <x v="23"/>
    <n v="3249"/>
    <n v="3249"/>
    <x v="110"/>
  </r>
  <r>
    <x v="4"/>
    <x v="23"/>
    <n v="2837"/>
    <n v="2837"/>
    <x v="288"/>
  </r>
  <r>
    <x v="4"/>
    <x v="23"/>
    <n v="3625"/>
    <n v="3625"/>
    <x v="304"/>
  </r>
  <r>
    <x v="4"/>
    <x v="23"/>
    <n v="3290"/>
    <n v="3290"/>
    <x v="127"/>
  </r>
  <r>
    <x v="4"/>
    <x v="23"/>
    <n v="3560"/>
    <n v="3560"/>
    <x v="56"/>
  </r>
  <r>
    <x v="4"/>
    <x v="23"/>
    <n v="3766"/>
    <n v="3766"/>
    <x v="256"/>
  </r>
  <r>
    <x v="4"/>
    <x v="23"/>
    <n v="3455"/>
    <n v="3455"/>
    <x v="160"/>
  </r>
  <r>
    <x v="4"/>
    <x v="23"/>
    <n v="3422"/>
    <n v="3422"/>
    <x v="193"/>
  </r>
  <r>
    <x v="4"/>
    <x v="23"/>
    <n v="13322"/>
    <n v="3330.5"/>
    <x v="20"/>
  </r>
  <r>
    <x v="4"/>
    <x v="23"/>
    <n v="2683"/>
    <n v="2683"/>
    <x v="245"/>
  </r>
  <r>
    <x v="4"/>
    <x v="23"/>
    <n v="3346"/>
    <n v="3346"/>
    <x v="143"/>
  </r>
  <r>
    <x v="4"/>
    <x v="23"/>
    <n v="2969"/>
    <n v="2969"/>
    <x v="152"/>
  </r>
  <r>
    <x v="4"/>
    <x v="23"/>
    <n v="3006"/>
    <n v="3006"/>
    <x v="229"/>
  </r>
  <r>
    <x v="4"/>
    <x v="23"/>
    <n v="3475"/>
    <n v="3475"/>
    <x v="262"/>
  </r>
  <r>
    <x v="4"/>
    <x v="23"/>
    <n v="3490"/>
    <n v="3490"/>
    <x v="161"/>
  </r>
  <r>
    <x v="4"/>
    <x v="23"/>
    <n v="3251"/>
    <n v="3251"/>
    <x v="103"/>
  </r>
  <r>
    <x v="5"/>
    <x v="23"/>
    <n v="50"/>
    <n v="50"/>
    <x v="138"/>
  </r>
  <r>
    <x v="5"/>
    <x v="23"/>
    <n v="60"/>
    <n v="60"/>
    <x v="207"/>
  </r>
  <r>
    <x v="5"/>
    <x v="23"/>
    <n v="56"/>
    <n v="56"/>
    <x v="1"/>
  </r>
  <r>
    <x v="5"/>
    <x v="23"/>
    <n v="60"/>
    <n v="60"/>
    <x v="178"/>
  </r>
  <r>
    <x v="5"/>
    <x v="23"/>
    <n v="49"/>
    <n v="49"/>
    <x v="2"/>
  </r>
  <r>
    <x v="5"/>
    <x v="23"/>
    <n v="52"/>
    <n v="52"/>
    <x v="208"/>
  </r>
  <r>
    <x v="5"/>
    <x v="23"/>
    <n v="53"/>
    <n v="53"/>
    <x v="227"/>
  </r>
  <r>
    <x v="5"/>
    <x v="23"/>
    <n v="64"/>
    <n v="64"/>
    <x v="289"/>
  </r>
  <r>
    <x v="5"/>
    <x v="23"/>
    <n v="53"/>
    <n v="53"/>
    <x v="83"/>
  </r>
  <r>
    <x v="5"/>
    <x v="23"/>
    <n v="59"/>
    <n v="59"/>
    <x v="109"/>
  </r>
  <r>
    <x v="5"/>
    <x v="23"/>
    <n v="62"/>
    <n v="62"/>
    <x v="183"/>
  </r>
  <r>
    <x v="5"/>
    <x v="23"/>
    <n v="60"/>
    <n v="60"/>
    <x v="73"/>
  </r>
  <r>
    <x v="5"/>
    <x v="23"/>
    <n v="47"/>
    <n v="47"/>
    <x v="170"/>
  </r>
  <r>
    <x v="5"/>
    <x v="23"/>
    <n v="65"/>
    <n v="65"/>
    <x v="186"/>
  </r>
  <r>
    <x v="5"/>
    <x v="23"/>
    <n v="59"/>
    <n v="59"/>
    <x v="166"/>
  </r>
  <r>
    <x v="5"/>
    <x v="23"/>
    <n v="54"/>
    <n v="54"/>
    <x v="53"/>
  </r>
  <r>
    <x v="5"/>
    <x v="23"/>
    <n v="57"/>
    <n v="57"/>
    <x v="297"/>
  </r>
  <r>
    <x v="5"/>
    <x v="23"/>
    <n v="54"/>
    <n v="54"/>
    <x v="285"/>
  </r>
  <r>
    <x v="5"/>
    <x v="23"/>
    <n v="53"/>
    <n v="53"/>
    <x v="269"/>
  </r>
  <r>
    <x v="5"/>
    <x v="23"/>
    <n v="56"/>
    <n v="56"/>
    <x v="288"/>
  </r>
  <r>
    <x v="5"/>
    <x v="23"/>
    <n v="56"/>
    <n v="56"/>
    <x v="119"/>
  </r>
  <r>
    <x v="5"/>
    <x v="23"/>
    <n v="48"/>
    <n v="48"/>
    <x v="246"/>
  </r>
  <r>
    <x v="5"/>
    <x v="23"/>
    <n v="54"/>
    <n v="54"/>
    <x v="220"/>
  </r>
  <r>
    <x v="5"/>
    <x v="23"/>
    <n v="58"/>
    <n v="58"/>
    <x v="136"/>
  </r>
  <r>
    <x v="5"/>
    <x v="23"/>
    <n v="55"/>
    <n v="55"/>
    <x v="114"/>
  </r>
  <r>
    <x v="5"/>
    <x v="23"/>
    <n v="49"/>
    <n v="49"/>
    <x v="43"/>
  </r>
  <r>
    <x v="5"/>
    <x v="23"/>
    <n v="53"/>
    <n v="53"/>
    <x v="226"/>
  </r>
  <r>
    <x v="5"/>
    <x v="23"/>
    <n v="54"/>
    <n v="54"/>
    <x v="162"/>
  </r>
  <r>
    <x v="0"/>
    <x v="24"/>
    <n v="639"/>
    <n v="639"/>
    <x v="64"/>
  </r>
  <r>
    <x v="0"/>
    <x v="24"/>
    <n v="425"/>
    <n v="425"/>
    <x v="279"/>
  </r>
  <r>
    <x v="0"/>
    <x v="24"/>
    <n v="540"/>
    <n v="540"/>
    <x v="181"/>
  </r>
  <r>
    <x v="0"/>
    <x v="24"/>
    <n v="592"/>
    <n v="592"/>
    <x v="170"/>
  </r>
  <r>
    <x v="0"/>
    <x v="24"/>
    <n v="420"/>
    <n v="420"/>
    <x v="110"/>
  </r>
  <r>
    <x v="0"/>
    <x v="24"/>
    <n v="592"/>
    <n v="592"/>
    <x v="194"/>
  </r>
  <r>
    <x v="0"/>
    <x v="24"/>
    <n v="536"/>
    <n v="536"/>
    <x v="22"/>
  </r>
  <r>
    <x v="0"/>
    <x v="24"/>
    <n v="526"/>
    <n v="526"/>
    <x v="101"/>
  </r>
  <r>
    <x v="0"/>
    <x v="24"/>
    <n v="592"/>
    <n v="592"/>
    <x v="257"/>
  </r>
  <r>
    <x v="0"/>
    <x v="24"/>
    <n v="1168"/>
    <n v="584"/>
    <x v="60"/>
  </r>
  <r>
    <x v="1"/>
    <x v="24"/>
    <n v="1020"/>
    <n v="1020"/>
    <x v="138"/>
  </r>
  <r>
    <x v="1"/>
    <x v="24"/>
    <n v="1116"/>
    <n v="1116"/>
    <x v="279"/>
  </r>
  <r>
    <x v="1"/>
    <x v="24"/>
    <n v="1065"/>
    <n v="1065"/>
    <x v="66"/>
  </r>
  <r>
    <x v="1"/>
    <x v="24"/>
    <n v="971"/>
    <n v="971"/>
    <x v="278"/>
  </r>
  <r>
    <x v="1"/>
    <x v="24"/>
    <n v="1310"/>
    <n v="1310"/>
    <x v="69"/>
  </r>
  <r>
    <x v="1"/>
    <x v="24"/>
    <n v="1282"/>
    <n v="1282"/>
    <x v="86"/>
  </r>
  <r>
    <x v="1"/>
    <x v="24"/>
    <n v="1192"/>
    <n v="1192"/>
    <x v="89"/>
  </r>
  <r>
    <x v="1"/>
    <x v="24"/>
    <n v="966"/>
    <n v="966"/>
    <x v="213"/>
  </r>
  <r>
    <x v="1"/>
    <x v="24"/>
    <n v="1064"/>
    <n v="1064"/>
    <x v="261"/>
  </r>
  <r>
    <x v="1"/>
    <x v="24"/>
    <n v="985"/>
    <n v="985"/>
    <x v="14"/>
  </r>
  <r>
    <x v="1"/>
    <x v="24"/>
    <n v="1142"/>
    <n v="1142"/>
    <x v="91"/>
  </r>
  <r>
    <x v="1"/>
    <x v="24"/>
    <n v="1107"/>
    <n v="1107"/>
    <x v="167"/>
  </r>
  <r>
    <x v="1"/>
    <x v="24"/>
    <n v="1231"/>
    <n v="1231"/>
    <x v="126"/>
  </r>
  <r>
    <x v="1"/>
    <x v="24"/>
    <n v="1189"/>
    <n v="1189"/>
    <x v="18"/>
  </r>
  <r>
    <x v="1"/>
    <x v="24"/>
    <n v="1097"/>
    <n v="1097"/>
    <x v="192"/>
  </r>
  <r>
    <x v="1"/>
    <x v="24"/>
    <n v="979"/>
    <n v="979"/>
    <x v="127"/>
  </r>
  <r>
    <x v="1"/>
    <x v="24"/>
    <n v="892"/>
    <n v="892"/>
    <x v="56"/>
  </r>
  <r>
    <x v="1"/>
    <x v="24"/>
    <n v="1078"/>
    <n v="1078"/>
    <x v="196"/>
  </r>
  <r>
    <x v="1"/>
    <x v="24"/>
    <n v="1176"/>
    <n v="1176"/>
    <x v="247"/>
  </r>
  <r>
    <x v="1"/>
    <x v="24"/>
    <n v="940"/>
    <n v="940"/>
    <x v="26"/>
  </r>
  <r>
    <x v="1"/>
    <x v="24"/>
    <n v="1291"/>
    <n v="1291"/>
    <x v="248"/>
  </r>
  <r>
    <x v="1"/>
    <x v="24"/>
    <n v="1221"/>
    <n v="1221"/>
    <x v="220"/>
  </r>
  <r>
    <x v="1"/>
    <x v="24"/>
    <n v="1225"/>
    <n v="1225"/>
    <x v="113"/>
  </r>
  <r>
    <x v="1"/>
    <x v="24"/>
    <n v="1050"/>
    <n v="1050"/>
    <x v="57"/>
  </r>
  <r>
    <x v="1"/>
    <x v="24"/>
    <n v="1096"/>
    <n v="1096"/>
    <x v="298"/>
  </r>
  <r>
    <x v="1"/>
    <x v="24"/>
    <n v="1267"/>
    <n v="1267"/>
    <x v="201"/>
  </r>
  <r>
    <x v="1"/>
    <x v="24"/>
    <n v="1224"/>
    <n v="1224"/>
    <x v="60"/>
  </r>
  <r>
    <x v="1"/>
    <x v="24"/>
    <n v="1054"/>
    <n v="1054"/>
    <x v="37"/>
  </r>
  <r>
    <x v="1"/>
    <x v="24"/>
    <n v="1111"/>
    <n v="1111"/>
    <x v="286"/>
  </r>
  <r>
    <x v="1"/>
    <x v="24"/>
    <n v="1135"/>
    <n v="1135"/>
    <x v="106"/>
  </r>
  <r>
    <x v="1"/>
    <x v="24"/>
    <n v="1008"/>
    <n v="1008"/>
    <x v="137"/>
  </r>
  <r>
    <x v="2"/>
    <x v="24"/>
    <n v="6024"/>
    <n v="6024"/>
    <x v="66"/>
  </r>
  <r>
    <x v="2"/>
    <x v="24"/>
    <n v="6024"/>
    <n v="6024"/>
    <x v="278"/>
  </r>
  <r>
    <x v="2"/>
    <x v="24"/>
    <n v="4848"/>
    <n v="4848"/>
    <x v="212"/>
  </r>
  <r>
    <x v="2"/>
    <x v="24"/>
    <n v="5751"/>
    <n v="5751"/>
    <x v="300"/>
  </r>
  <r>
    <x v="2"/>
    <x v="24"/>
    <n v="5304"/>
    <n v="5304"/>
    <x v="51"/>
  </r>
  <r>
    <x v="2"/>
    <x v="24"/>
    <n v="5182"/>
    <n v="5182"/>
    <x v="140"/>
  </r>
  <r>
    <x v="2"/>
    <x v="24"/>
    <n v="5721"/>
    <n v="5721"/>
    <x v="90"/>
  </r>
  <r>
    <x v="2"/>
    <x v="24"/>
    <n v="5343"/>
    <n v="5343"/>
    <x v="284"/>
  </r>
  <r>
    <x v="2"/>
    <x v="24"/>
    <n v="5353"/>
    <n v="5353"/>
    <x v="188"/>
  </r>
  <r>
    <x v="2"/>
    <x v="24"/>
    <n v="6920"/>
    <n v="6920"/>
    <x v="13"/>
  </r>
  <r>
    <x v="2"/>
    <x v="24"/>
    <n v="5076"/>
    <n v="5076"/>
    <x v="91"/>
  </r>
  <r>
    <x v="2"/>
    <x v="24"/>
    <n v="5407"/>
    <n v="5407"/>
    <x v="15"/>
  </r>
  <r>
    <x v="2"/>
    <x v="24"/>
    <n v="4881"/>
    <n v="4881"/>
    <x v="281"/>
  </r>
  <r>
    <x v="2"/>
    <x v="24"/>
    <n v="5118"/>
    <n v="5118"/>
    <x v="92"/>
  </r>
  <r>
    <x v="2"/>
    <x v="24"/>
    <n v="6100"/>
    <n v="6100"/>
    <x v="232"/>
  </r>
  <r>
    <x v="2"/>
    <x v="24"/>
    <n v="6284"/>
    <n v="6284"/>
    <x v="218"/>
  </r>
  <r>
    <x v="2"/>
    <x v="24"/>
    <n v="5378"/>
    <n v="5378"/>
    <x v="27"/>
  </r>
  <r>
    <x v="2"/>
    <x v="24"/>
    <n v="5807"/>
    <n v="5807"/>
    <x v="257"/>
  </r>
  <r>
    <x v="3"/>
    <x v="24"/>
    <n v="4475"/>
    <n v="4475"/>
    <x v="263"/>
  </r>
  <r>
    <x v="3"/>
    <x v="24"/>
    <n v="4799"/>
    <n v="4799"/>
    <x v="208"/>
  </r>
  <r>
    <x v="3"/>
    <x v="24"/>
    <n v="5140"/>
    <n v="5140"/>
    <x v="209"/>
  </r>
  <r>
    <x v="3"/>
    <x v="24"/>
    <n v="4986"/>
    <n v="4986"/>
    <x v="181"/>
  </r>
  <r>
    <x v="3"/>
    <x v="24"/>
    <n v="5000"/>
    <n v="5000"/>
    <x v="4"/>
  </r>
  <r>
    <x v="3"/>
    <x v="24"/>
    <n v="5104"/>
    <n v="5104"/>
    <x v="68"/>
  </r>
  <r>
    <x v="3"/>
    <x v="24"/>
    <n v="5149"/>
    <n v="5149"/>
    <x v="70"/>
  </r>
  <r>
    <x v="3"/>
    <x v="24"/>
    <n v="5676"/>
    <n v="5676"/>
    <x v="156"/>
  </r>
  <r>
    <x v="3"/>
    <x v="24"/>
    <n v="4555"/>
    <n v="4555"/>
    <x v="185"/>
  </r>
  <r>
    <x v="3"/>
    <x v="24"/>
    <n v="4664"/>
    <n v="4664"/>
    <x v="50"/>
  </r>
  <r>
    <x v="3"/>
    <x v="24"/>
    <n v="5105"/>
    <n v="5105"/>
    <x v="88"/>
  </r>
  <r>
    <x v="3"/>
    <x v="24"/>
    <n v="4492"/>
    <n v="4492"/>
    <x v="89"/>
  </r>
  <r>
    <x v="3"/>
    <x v="24"/>
    <n v="5378"/>
    <n v="5378"/>
    <x v="12"/>
  </r>
  <r>
    <x v="3"/>
    <x v="24"/>
    <n v="4712"/>
    <n v="4712"/>
    <x v="214"/>
  </r>
  <r>
    <x v="3"/>
    <x v="24"/>
    <n v="4942"/>
    <n v="4942"/>
    <x v="261"/>
  </r>
  <r>
    <x v="3"/>
    <x v="24"/>
    <n v="4939"/>
    <n v="4939"/>
    <x v="267"/>
  </r>
  <r>
    <x v="3"/>
    <x v="24"/>
    <n v="5388"/>
    <n v="5388"/>
    <x v="215"/>
  </r>
  <r>
    <x v="3"/>
    <x v="24"/>
    <n v="5857"/>
    <n v="5857"/>
    <x v="14"/>
  </r>
  <r>
    <x v="3"/>
    <x v="24"/>
    <n v="3720"/>
    <n v="3720"/>
    <x v="110"/>
  </r>
  <r>
    <x v="3"/>
    <x v="24"/>
    <n v="9801"/>
    <n v="4900.5"/>
    <x v="159"/>
  </r>
  <r>
    <x v="3"/>
    <x v="24"/>
    <n v="4089"/>
    <n v="4089"/>
    <x v="243"/>
  </r>
  <r>
    <x v="3"/>
    <x v="24"/>
    <n v="5166"/>
    <n v="5166"/>
    <x v="94"/>
  </r>
  <r>
    <x v="3"/>
    <x v="24"/>
    <n v="9989"/>
    <n v="4994.5"/>
    <x v="142"/>
  </r>
  <r>
    <x v="3"/>
    <x v="24"/>
    <n v="4491"/>
    <n v="4491"/>
    <x v="196"/>
  </r>
  <r>
    <x v="3"/>
    <x v="24"/>
    <n v="4935"/>
    <n v="4935"/>
    <x v="23"/>
  </r>
  <r>
    <x v="3"/>
    <x v="24"/>
    <n v="4506"/>
    <n v="4506"/>
    <x v="76"/>
  </r>
  <r>
    <x v="3"/>
    <x v="24"/>
    <n v="3729"/>
    <n v="3729"/>
    <x v="26"/>
  </r>
  <r>
    <x v="3"/>
    <x v="24"/>
    <n v="4942"/>
    <n v="4942"/>
    <x v="27"/>
  </r>
  <r>
    <x v="3"/>
    <x v="24"/>
    <n v="4353"/>
    <n v="4353"/>
    <x v="200"/>
  </r>
  <r>
    <x v="3"/>
    <x v="24"/>
    <n v="5113"/>
    <n v="5113"/>
    <x v="257"/>
  </r>
  <r>
    <x v="3"/>
    <x v="24"/>
    <n v="5255"/>
    <n v="5255"/>
    <x v="38"/>
  </r>
  <r>
    <x v="3"/>
    <x v="24"/>
    <n v="5315"/>
    <n v="5315"/>
    <x v="205"/>
  </r>
  <r>
    <x v="3"/>
    <x v="24"/>
    <n v="4445"/>
    <n v="4445"/>
    <x v="133"/>
  </r>
  <r>
    <x v="3"/>
    <x v="24"/>
    <n v="4964"/>
    <n v="4964"/>
    <x v="153"/>
  </r>
  <r>
    <x v="3"/>
    <x v="24"/>
    <n v="4865"/>
    <n v="4865"/>
    <x v="145"/>
  </r>
  <r>
    <x v="3"/>
    <x v="24"/>
    <n v="5112"/>
    <n v="5112"/>
    <x v="154"/>
  </r>
  <r>
    <x v="3"/>
    <x v="24"/>
    <n v="4976"/>
    <n v="4976"/>
    <x v="44"/>
  </r>
  <r>
    <x v="3"/>
    <x v="24"/>
    <n v="5627"/>
    <n v="5627"/>
    <x v="146"/>
  </r>
  <r>
    <x v="4"/>
    <x v="24"/>
    <n v="3249"/>
    <n v="3249"/>
    <x v="0"/>
  </r>
  <r>
    <x v="4"/>
    <x v="24"/>
    <n v="3759"/>
    <n v="3759"/>
    <x v="46"/>
  </r>
  <r>
    <x v="4"/>
    <x v="24"/>
    <n v="3194"/>
    <n v="3194"/>
    <x v="73"/>
  </r>
  <r>
    <x v="4"/>
    <x v="24"/>
    <n v="3509"/>
    <n v="3509"/>
    <x v="86"/>
  </r>
  <r>
    <x v="4"/>
    <x v="24"/>
    <n v="3780"/>
    <n v="3780"/>
    <x v="51"/>
  </r>
  <r>
    <x v="4"/>
    <x v="24"/>
    <n v="3641"/>
    <n v="3641"/>
    <x v="188"/>
  </r>
  <r>
    <x v="4"/>
    <x v="24"/>
    <n v="3282"/>
    <n v="3282"/>
    <x v="173"/>
  </r>
  <r>
    <x v="4"/>
    <x v="24"/>
    <n v="2682"/>
    <n v="2682"/>
    <x v="75"/>
  </r>
  <r>
    <x v="5"/>
    <x v="24"/>
    <n v="52"/>
    <n v="52"/>
    <x v="295"/>
  </r>
  <r>
    <x v="5"/>
    <x v="24"/>
    <n v="51"/>
    <n v="51"/>
    <x v="134"/>
  </r>
  <r>
    <x v="5"/>
    <x v="24"/>
    <n v="60"/>
    <n v="60"/>
    <x v="211"/>
  </r>
  <r>
    <x v="5"/>
    <x v="24"/>
    <n v="61"/>
    <n v="61"/>
    <x v="173"/>
  </r>
  <r>
    <x v="5"/>
    <x v="24"/>
    <n v="62"/>
    <n v="62"/>
    <x v="160"/>
  </r>
  <r>
    <x v="5"/>
    <x v="24"/>
    <n v="58"/>
    <n v="58"/>
    <x v="29"/>
  </r>
  <r>
    <x v="0"/>
    <x v="25"/>
    <n v="1082"/>
    <n v="541"/>
    <x v="139"/>
  </r>
  <r>
    <x v="0"/>
    <x v="25"/>
    <n v="513"/>
    <n v="513"/>
    <x v="178"/>
  </r>
  <r>
    <x v="0"/>
    <x v="25"/>
    <n v="586"/>
    <n v="586"/>
    <x v="241"/>
  </r>
  <r>
    <x v="0"/>
    <x v="25"/>
    <n v="513"/>
    <n v="513"/>
    <x v="150"/>
  </r>
  <r>
    <x v="0"/>
    <x v="25"/>
    <n v="590"/>
    <n v="590"/>
    <x v="208"/>
  </r>
  <r>
    <x v="0"/>
    <x v="25"/>
    <n v="593"/>
    <n v="593"/>
    <x v="4"/>
  </r>
  <r>
    <x v="0"/>
    <x v="25"/>
    <n v="515"/>
    <n v="515"/>
    <x v="7"/>
  </r>
  <r>
    <x v="0"/>
    <x v="25"/>
    <n v="562"/>
    <n v="562"/>
    <x v="183"/>
  </r>
  <r>
    <x v="0"/>
    <x v="25"/>
    <n v="603"/>
    <n v="603"/>
    <x v="250"/>
  </r>
  <r>
    <x v="0"/>
    <x v="25"/>
    <n v="463"/>
    <n v="463"/>
    <x v="124"/>
  </r>
  <r>
    <x v="0"/>
    <x v="25"/>
    <n v="491"/>
    <n v="491"/>
    <x v="170"/>
  </r>
  <r>
    <x v="0"/>
    <x v="25"/>
    <n v="599"/>
    <n v="599"/>
    <x v="89"/>
  </r>
  <r>
    <x v="0"/>
    <x v="25"/>
    <n v="551"/>
    <n v="551"/>
    <x v="14"/>
  </r>
  <r>
    <x v="0"/>
    <x v="25"/>
    <n v="665"/>
    <n v="665"/>
    <x v="17"/>
  </r>
  <r>
    <x v="0"/>
    <x v="25"/>
    <n v="630"/>
    <n v="630"/>
    <x v="117"/>
  </r>
  <r>
    <x v="0"/>
    <x v="25"/>
    <n v="458"/>
    <n v="458"/>
    <x v="151"/>
  </r>
  <r>
    <x v="0"/>
    <x v="25"/>
    <n v="516"/>
    <n v="516"/>
    <x v="244"/>
  </r>
  <r>
    <x v="0"/>
    <x v="25"/>
    <n v="602"/>
    <n v="602"/>
    <x v="111"/>
  </r>
  <r>
    <x v="0"/>
    <x v="25"/>
    <n v="527"/>
    <n v="527"/>
    <x v="259"/>
  </r>
  <r>
    <x v="0"/>
    <x v="25"/>
    <n v="515"/>
    <n v="515"/>
    <x v="118"/>
  </r>
  <r>
    <x v="0"/>
    <x v="25"/>
    <n v="525"/>
    <n v="525"/>
    <x v="195"/>
  </r>
  <r>
    <x v="0"/>
    <x v="25"/>
    <n v="524"/>
    <n v="524"/>
    <x v="20"/>
  </r>
  <r>
    <x v="0"/>
    <x v="25"/>
    <n v="503"/>
    <n v="503"/>
    <x v="112"/>
  </r>
  <r>
    <x v="0"/>
    <x v="25"/>
    <n v="530"/>
    <n v="530"/>
    <x v="22"/>
  </r>
  <r>
    <x v="0"/>
    <x v="25"/>
    <n v="560"/>
    <n v="560"/>
    <x v="290"/>
  </r>
  <r>
    <x v="0"/>
    <x v="25"/>
    <n v="651"/>
    <n v="651"/>
    <x v="23"/>
  </r>
  <r>
    <x v="0"/>
    <x v="25"/>
    <n v="616"/>
    <n v="616"/>
    <x v="98"/>
  </r>
  <r>
    <x v="0"/>
    <x v="25"/>
    <n v="616"/>
    <n v="616"/>
    <x v="113"/>
  </r>
  <r>
    <x v="0"/>
    <x v="25"/>
    <n v="495"/>
    <n v="495"/>
    <x v="27"/>
  </r>
  <r>
    <x v="0"/>
    <x v="25"/>
    <n v="601"/>
    <n v="601"/>
    <x v="291"/>
  </r>
  <r>
    <x v="0"/>
    <x v="25"/>
    <n v="550"/>
    <n v="550"/>
    <x v="272"/>
  </r>
  <r>
    <x v="0"/>
    <x v="25"/>
    <n v="560"/>
    <n v="560"/>
    <x v="104"/>
  </r>
  <r>
    <x v="0"/>
    <x v="25"/>
    <n v="577"/>
    <n v="577"/>
    <x v="222"/>
  </r>
  <r>
    <x v="0"/>
    <x v="25"/>
    <n v="538"/>
    <n v="538"/>
    <x v="130"/>
  </r>
  <r>
    <x v="0"/>
    <x v="25"/>
    <n v="550"/>
    <n v="550"/>
    <x v="43"/>
  </r>
  <r>
    <x v="1"/>
    <x v="25"/>
    <n v="1255"/>
    <n v="1255"/>
    <x v="80"/>
  </r>
  <r>
    <x v="1"/>
    <x v="25"/>
    <n v="1034"/>
    <n v="1034"/>
    <x v="46"/>
  </r>
  <r>
    <x v="1"/>
    <x v="25"/>
    <n v="1257"/>
    <n v="1257"/>
    <x v="64"/>
  </r>
  <r>
    <x v="1"/>
    <x v="25"/>
    <n v="1083"/>
    <n v="1083"/>
    <x v="67"/>
  </r>
  <r>
    <x v="1"/>
    <x v="25"/>
    <n v="1033"/>
    <n v="1033"/>
    <x v="5"/>
  </r>
  <r>
    <x v="1"/>
    <x v="25"/>
    <n v="1111"/>
    <n v="1111"/>
    <x v="266"/>
  </r>
  <r>
    <x v="1"/>
    <x v="25"/>
    <n v="857"/>
    <n v="857"/>
    <x v="51"/>
  </r>
  <r>
    <x v="1"/>
    <x v="25"/>
    <n v="899"/>
    <n v="899"/>
    <x v="158"/>
  </r>
  <r>
    <x v="1"/>
    <x v="25"/>
    <n v="1074"/>
    <n v="1074"/>
    <x v="90"/>
  </r>
  <r>
    <x v="1"/>
    <x v="25"/>
    <n v="1122"/>
    <n v="1122"/>
    <x v="191"/>
  </r>
  <r>
    <x v="1"/>
    <x v="25"/>
    <n v="955"/>
    <n v="955"/>
    <x v="126"/>
  </r>
  <r>
    <x v="1"/>
    <x v="25"/>
    <n v="2009"/>
    <n v="1004.5"/>
    <x v="94"/>
  </r>
  <r>
    <x v="1"/>
    <x v="25"/>
    <n v="1236"/>
    <n v="1236"/>
    <x v="25"/>
  </r>
  <r>
    <x v="1"/>
    <x v="25"/>
    <n v="1076"/>
    <n v="1076"/>
    <x v="144"/>
  </r>
  <r>
    <x v="1"/>
    <x v="25"/>
    <n v="955"/>
    <n v="955"/>
    <x v="27"/>
  </r>
  <r>
    <x v="1"/>
    <x v="25"/>
    <n v="1095"/>
    <n v="1095"/>
    <x v="303"/>
  </r>
  <r>
    <x v="1"/>
    <x v="25"/>
    <n v="1105"/>
    <n v="1105"/>
    <x v="30"/>
  </r>
  <r>
    <x v="1"/>
    <x v="25"/>
    <n v="977"/>
    <n v="977"/>
    <x v="253"/>
  </r>
  <r>
    <x v="1"/>
    <x v="25"/>
    <n v="1123"/>
    <n v="1123"/>
    <x v="202"/>
  </r>
  <r>
    <x v="1"/>
    <x v="25"/>
    <n v="1079"/>
    <n v="1079"/>
    <x v="115"/>
  </r>
  <r>
    <x v="1"/>
    <x v="25"/>
    <n v="1138"/>
    <n v="1138"/>
    <x v="203"/>
  </r>
  <r>
    <x v="1"/>
    <x v="25"/>
    <n v="1076"/>
    <n v="1076"/>
    <x v="104"/>
  </r>
  <r>
    <x v="1"/>
    <x v="25"/>
    <n v="1046"/>
    <n v="1046"/>
    <x v="33"/>
  </r>
  <r>
    <x v="1"/>
    <x v="25"/>
    <n v="1180"/>
    <n v="1180"/>
    <x v="60"/>
  </r>
  <r>
    <x v="1"/>
    <x v="25"/>
    <n v="1251"/>
    <n v="1251"/>
    <x v="61"/>
  </r>
  <r>
    <x v="1"/>
    <x v="25"/>
    <n v="1204"/>
    <n v="1204"/>
    <x v="153"/>
  </r>
  <r>
    <x v="2"/>
    <x v="25"/>
    <n v="5964"/>
    <n v="5964"/>
    <x v="282"/>
  </r>
  <r>
    <x v="2"/>
    <x v="25"/>
    <n v="5790"/>
    <n v="5790"/>
    <x v="263"/>
  </r>
  <r>
    <x v="2"/>
    <x v="25"/>
    <n v="5002"/>
    <n v="5002"/>
    <x v="179"/>
  </r>
  <r>
    <x v="2"/>
    <x v="25"/>
    <n v="5228"/>
    <n v="5228"/>
    <x v="150"/>
  </r>
  <r>
    <x v="2"/>
    <x v="25"/>
    <n v="4974"/>
    <n v="4974"/>
    <x v="48"/>
  </r>
  <r>
    <x v="2"/>
    <x v="25"/>
    <n v="5684"/>
    <n v="5684"/>
    <x v="210"/>
  </r>
  <r>
    <x v="2"/>
    <x v="25"/>
    <n v="5780"/>
    <n v="5780"/>
    <x v="293"/>
  </r>
  <r>
    <x v="2"/>
    <x v="25"/>
    <n v="10556"/>
    <n v="5278"/>
    <x v="86"/>
  </r>
  <r>
    <x v="2"/>
    <x v="25"/>
    <n v="5125"/>
    <n v="5125"/>
    <x v="157"/>
  </r>
  <r>
    <x v="2"/>
    <x v="25"/>
    <n v="5159"/>
    <n v="5159"/>
    <x v="11"/>
  </r>
  <r>
    <x v="2"/>
    <x v="25"/>
    <n v="5189"/>
    <n v="5189"/>
    <x v="110"/>
  </r>
  <r>
    <x v="2"/>
    <x v="25"/>
    <n v="5640"/>
    <n v="5640"/>
    <x v="251"/>
  </r>
  <r>
    <x v="2"/>
    <x v="25"/>
    <n v="5121"/>
    <n v="5121"/>
    <x v="242"/>
  </r>
  <r>
    <x v="2"/>
    <x v="25"/>
    <n v="5578"/>
    <n v="5578"/>
    <x v="217"/>
  </r>
  <r>
    <x v="2"/>
    <x v="25"/>
    <n v="5038"/>
    <n v="5038"/>
    <x v="75"/>
  </r>
  <r>
    <x v="2"/>
    <x v="25"/>
    <n v="4520"/>
    <n v="4520"/>
    <x v="194"/>
  </r>
  <r>
    <x v="2"/>
    <x v="25"/>
    <n v="4905"/>
    <n v="4905"/>
    <x v="196"/>
  </r>
  <r>
    <x v="2"/>
    <x v="25"/>
    <n v="5717"/>
    <n v="5717"/>
    <x v="22"/>
  </r>
  <r>
    <x v="2"/>
    <x v="25"/>
    <n v="5666"/>
    <n v="5666"/>
    <x v="197"/>
  </r>
  <r>
    <x v="2"/>
    <x v="25"/>
    <n v="4989"/>
    <n v="4989"/>
    <x v="76"/>
  </r>
  <r>
    <x v="2"/>
    <x v="25"/>
    <n v="5820"/>
    <n v="5820"/>
    <x v="247"/>
  </r>
  <r>
    <x v="2"/>
    <x v="25"/>
    <n v="5711"/>
    <n v="5711"/>
    <x v="58"/>
  </r>
  <r>
    <x v="2"/>
    <x v="25"/>
    <n v="6372"/>
    <n v="6372"/>
    <x v="201"/>
  </r>
  <r>
    <x v="2"/>
    <x v="25"/>
    <n v="5529"/>
    <n v="5529"/>
    <x v="103"/>
  </r>
  <r>
    <x v="2"/>
    <x v="25"/>
    <n v="5646"/>
    <n v="5646"/>
    <x v="272"/>
  </r>
  <r>
    <x v="2"/>
    <x v="25"/>
    <n v="4648"/>
    <n v="4648"/>
    <x v="33"/>
  </r>
  <r>
    <x v="2"/>
    <x v="25"/>
    <n v="5143"/>
    <n v="5143"/>
    <x v="42"/>
  </r>
  <r>
    <x v="2"/>
    <x v="25"/>
    <n v="5528"/>
    <n v="5528"/>
    <x v="154"/>
  </r>
  <r>
    <x v="2"/>
    <x v="25"/>
    <n v="4631"/>
    <n v="4631"/>
    <x v="107"/>
  </r>
  <r>
    <x v="3"/>
    <x v="25"/>
    <n v="4570"/>
    <n v="4570"/>
    <x v="177"/>
  </r>
  <r>
    <x v="3"/>
    <x v="25"/>
    <n v="4980"/>
    <n v="4980"/>
    <x v="64"/>
  </r>
  <r>
    <x v="3"/>
    <x v="25"/>
    <n v="5787"/>
    <n v="5787"/>
    <x v="280"/>
  </r>
  <r>
    <x v="3"/>
    <x v="25"/>
    <n v="4833"/>
    <n v="4833"/>
    <x v="163"/>
  </r>
  <r>
    <x v="3"/>
    <x v="25"/>
    <n v="5035"/>
    <n v="5035"/>
    <x v="71"/>
  </r>
  <r>
    <x v="3"/>
    <x v="25"/>
    <n v="3960"/>
    <n v="3960"/>
    <x v="212"/>
  </r>
  <r>
    <x v="3"/>
    <x v="25"/>
    <n v="9865"/>
    <n v="4932.5"/>
    <x v="228"/>
  </r>
  <r>
    <x v="3"/>
    <x v="25"/>
    <n v="4687"/>
    <n v="4687"/>
    <x v="89"/>
  </r>
  <r>
    <x v="3"/>
    <x v="25"/>
    <n v="5324"/>
    <n v="5324"/>
    <x v="140"/>
  </r>
  <r>
    <x v="3"/>
    <x v="25"/>
    <n v="10723"/>
    <n v="5361.5"/>
    <x v="90"/>
  </r>
  <r>
    <x v="3"/>
    <x v="25"/>
    <n v="5197"/>
    <n v="5197"/>
    <x v="110"/>
  </r>
  <r>
    <x v="3"/>
    <x v="25"/>
    <n v="5133"/>
    <n v="5133"/>
    <x v="159"/>
  </r>
  <r>
    <x v="3"/>
    <x v="25"/>
    <n v="5088"/>
    <n v="5088"/>
    <x v="189"/>
  </r>
  <r>
    <x v="3"/>
    <x v="25"/>
    <n v="4830"/>
    <n v="4830"/>
    <x v="243"/>
  </r>
  <r>
    <x v="3"/>
    <x v="25"/>
    <n v="5137"/>
    <n v="5137"/>
    <x v="281"/>
  </r>
  <r>
    <x v="3"/>
    <x v="25"/>
    <n v="4505"/>
    <n v="4505"/>
    <x v="54"/>
  </r>
  <r>
    <x v="3"/>
    <x v="25"/>
    <n v="4861"/>
    <n v="4861"/>
    <x v="18"/>
  </r>
  <r>
    <x v="3"/>
    <x v="25"/>
    <n v="4230"/>
    <n v="4230"/>
    <x v="259"/>
  </r>
  <r>
    <x v="3"/>
    <x v="25"/>
    <n v="5205"/>
    <n v="5205"/>
    <x v="118"/>
  </r>
  <r>
    <x v="3"/>
    <x v="25"/>
    <n v="4498"/>
    <n v="4498"/>
    <x v="75"/>
  </r>
  <r>
    <x v="3"/>
    <x v="25"/>
    <n v="5002"/>
    <n v="5002"/>
    <x v="195"/>
  </r>
  <r>
    <x v="3"/>
    <x v="25"/>
    <n v="4960"/>
    <n v="4960"/>
    <x v="245"/>
  </r>
  <r>
    <x v="3"/>
    <x v="25"/>
    <n v="5067"/>
    <n v="5067"/>
    <x v="246"/>
  </r>
  <r>
    <x v="3"/>
    <x v="25"/>
    <n v="5027"/>
    <n v="5027"/>
    <x v="22"/>
  </r>
  <r>
    <x v="3"/>
    <x v="25"/>
    <n v="9510"/>
    <n v="4755"/>
    <x v="290"/>
  </r>
  <r>
    <x v="3"/>
    <x v="25"/>
    <n v="5037"/>
    <n v="5037"/>
    <x v="220"/>
  </r>
  <r>
    <x v="3"/>
    <x v="25"/>
    <n v="4247"/>
    <n v="4247"/>
    <x v="161"/>
  </r>
  <r>
    <x v="3"/>
    <x v="25"/>
    <n v="4287"/>
    <n v="4287"/>
    <x v="221"/>
  </r>
  <r>
    <x v="3"/>
    <x v="25"/>
    <n v="4525"/>
    <n v="4525"/>
    <x v="201"/>
  </r>
  <r>
    <x v="3"/>
    <x v="25"/>
    <n v="5868"/>
    <n v="5868"/>
    <x v="202"/>
  </r>
  <r>
    <x v="3"/>
    <x v="25"/>
    <n v="4639"/>
    <n v="4639"/>
    <x v="39"/>
  </r>
  <r>
    <x v="3"/>
    <x v="25"/>
    <n v="4492"/>
    <n v="4492"/>
    <x v="40"/>
  </r>
  <r>
    <x v="3"/>
    <x v="25"/>
    <n v="4501"/>
    <n v="4501"/>
    <x v="225"/>
  </r>
  <r>
    <x v="3"/>
    <x v="25"/>
    <n v="5069"/>
    <n v="5069"/>
    <x v="206"/>
  </r>
  <r>
    <x v="4"/>
    <x v="25"/>
    <n v="3351"/>
    <n v="3351"/>
    <x v="263"/>
  </r>
  <r>
    <x v="4"/>
    <x v="25"/>
    <n v="3577"/>
    <n v="3577"/>
    <x v="45"/>
  </r>
  <r>
    <x v="4"/>
    <x v="25"/>
    <n v="3498"/>
    <n v="3498"/>
    <x v="209"/>
  </r>
  <r>
    <x v="4"/>
    <x v="25"/>
    <n v="2794"/>
    <n v="2794"/>
    <x v="67"/>
  </r>
  <r>
    <x v="4"/>
    <x v="25"/>
    <n v="3041"/>
    <n v="3041"/>
    <x v="49"/>
  </r>
  <r>
    <x v="4"/>
    <x v="25"/>
    <n v="3527"/>
    <n v="3527"/>
    <x v="20"/>
  </r>
  <r>
    <x v="4"/>
    <x v="25"/>
    <n v="3777"/>
    <n v="3777"/>
    <x v="97"/>
  </r>
  <r>
    <x v="4"/>
    <x v="25"/>
    <n v="3225"/>
    <n v="3225"/>
    <x v="221"/>
  </r>
  <r>
    <x v="4"/>
    <x v="25"/>
    <n v="3113"/>
    <n v="3113"/>
    <x v="222"/>
  </r>
  <r>
    <x v="5"/>
    <x v="25"/>
    <n v="50"/>
    <n v="50"/>
    <x v="0"/>
  </r>
  <r>
    <x v="5"/>
    <x v="25"/>
    <n v="62"/>
    <n v="62"/>
    <x v="175"/>
  </r>
  <r>
    <x v="5"/>
    <x v="25"/>
    <n v="50"/>
    <n v="50"/>
    <x v="149"/>
  </r>
  <r>
    <x v="5"/>
    <x v="25"/>
    <n v="41"/>
    <n v="41"/>
    <x v="180"/>
  </r>
  <r>
    <x v="5"/>
    <x v="25"/>
    <n v="56"/>
    <n v="56"/>
    <x v="258"/>
  </r>
  <r>
    <x v="5"/>
    <x v="25"/>
    <n v="59"/>
    <n v="59"/>
    <x v="194"/>
  </r>
  <r>
    <x v="5"/>
    <x v="25"/>
    <n v="54"/>
    <n v="54"/>
    <x v="197"/>
  </r>
  <r>
    <x v="5"/>
    <x v="25"/>
    <n v="54"/>
    <n v="54"/>
    <x v="204"/>
  </r>
  <r>
    <x v="5"/>
    <x v="25"/>
    <n v="59"/>
    <n v="59"/>
    <x v="129"/>
  </r>
  <r>
    <x v="5"/>
    <x v="25"/>
    <n v="59"/>
    <n v="59"/>
    <x v="61"/>
  </r>
  <r>
    <x v="5"/>
    <x v="25"/>
    <n v="57"/>
    <n v="57"/>
    <x v="43"/>
  </r>
  <r>
    <x v="0"/>
    <x v="26"/>
    <n v="497"/>
    <n v="497"/>
    <x v="49"/>
  </r>
  <r>
    <x v="0"/>
    <x v="26"/>
    <n v="538"/>
    <n v="538"/>
    <x v="184"/>
  </r>
  <r>
    <x v="0"/>
    <x v="26"/>
    <n v="541"/>
    <n v="541"/>
    <x v="185"/>
  </r>
  <r>
    <x v="0"/>
    <x v="26"/>
    <n v="460"/>
    <n v="460"/>
    <x v="88"/>
  </r>
  <r>
    <x v="0"/>
    <x v="26"/>
    <n v="480"/>
    <n v="480"/>
    <x v="16"/>
  </r>
  <r>
    <x v="0"/>
    <x v="26"/>
    <n v="612"/>
    <n v="612"/>
    <x v="297"/>
  </r>
  <r>
    <x v="0"/>
    <x v="26"/>
    <n v="590"/>
    <n v="590"/>
    <x v="243"/>
  </r>
  <r>
    <x v="0"/>
    <x v="26"/>
    <n v="458"/>
    <n v="458"/>
    <x v="191"/>
  </r>
  <r>
    <x v="0"/>
    <x v="26"/>
    <n v="541"/>
    <n v="541"/>
    <x v="294"/>
  </r>
  <r>
    <x v="0"/>
    <x v="26"/>
    <n v="513"/>
    <n v="513"/>
    <x v="173"/>
  </r>
  <r>
    <x v="0"/>
    <x v="26"/>
    <n v="611"/>
    <n v="611"/>
    <x v="128"/>
  </r>
  <r>
    <x v="0"/>
    <x v="26"/>
    <n v="610"/>
    <n v="610"/>
    <x v="135"/>
  </r>
  <r>
    <x v="0"/>
    <x v="26"/>
    <n v="600"/>
    <n v="600"/>
    <x v="198"/>
  </r>
  <r>
    <x v="0"/>
    <x v="26"/>
    <n v="622"/>
    <n v="622"/>
    <x v="100"/>
  </r>
  <r>
    <x v="0"/>
    <x v="26"/>
    <n v="568"/>
    <n v="568"/>
    <x v="205"/>
  </r>
  <r>
    <x v="0"/>
    <x v="26"/>
    <n v="515"/>
    <n v="515"/>
    <x v="41"/>
  </r>
  <r>
    <x v="1"/>
    <x v="26"/>
    <n v="966"/>
    <n v="966"/>
    <x v="48"/>
  </r>
  <r>
    <x v="1"/>
    <x v="26"/>
    <n v="1056"/>
    <n v="1056"/>
    <x v="264"/>
  </r>
  <r>
    <x v="1"/>
    <x v="26"/>
    <n v="1079"/>
    <n v="1079"/>
    <x v="72"/>
  </r>
  <r>
    <x v="1"/>
    <x v="26"/>
    <n v="1129"/>
    <n v="1129"/>
    <x v="11"/>
  </r>
  <r>
    <x v="1"/>
    <x v="26"/>
    <n v="1184"/>
    <n v="1184"/>
    <x v="52"/>
  </r>
  <r>
    <x v="1"/>
    <x v="26"/>
    <n v="1163"/>
    <n v="1163"/>
    <x v="91"/>
  </r>
  <r>
    <x v="1"/>
    <x v="26"/>
    <n v="1128"/>
    <n v="1128"/>
    <x v="255"/>
  </r>
  <r>
    <x v="1"/>
    <x v="26"/>
    <n v="1001"/>
    <n v="1001"/>
    <x v="98"/>
  </r>
  <r>
    <x v="1"/>
    <x v="26"/>
    <n v="1186"/>
    <n v="1186"/>
    <x v="58"/>
  </r>
  <r>
    <x v="1"/>
    <x v="26"/>
    <n v="1200"/>
    <n v="1200"/>
    <x v="234"/>
  </r>
  <r>
    <x v="1"/>
    <x v="26"/>
    <n v="1168"/>
    <n v="1168"/>
    <x v="221"/>
  </r>
  <r>
    <x v="1"/>
    <x v="26"/>
    <n v="990"/>
    <n v="990"/>
    <x v="31"/>
  </r>
  <r>
    <x v="1"/>
    <x v="26"/>
    <n v="1074"/>
    <n v="1074"/>
    <x v="203"/>
  </r>
  <r>
    <x v="1"/>
    <x v="26"/>
    <n v="1059"/>
    <n v="1059"/>
    <x v="222"/>
  </r>
  <r>
    <x v="1"/>
    <x v="26"/>
    <n v="1151"/>
    <n v="1151"/>
    <x v="36"/>
  </r>
  <r>
    <x v="1"/>
    <x v="26"/>
    <n v="986"/>
    <n v="986"/>
    <x v="146"/>
  </r>
  <r>
    <x v="2"/>
    <x v="26"/>
    <n v="5882"/>
    <n v="5882"/>
    <x v="282"/>
  </r>
  <r>
    <x v="2"/>
    <x v="26"/>
    <n v="5121"/>
    <n v="5121"/>
    <x v="71"/>
  </r>
  <r>
    <x v="2"/>
    <x v="26"/>
    <n v="5728"/>
    <n v="5728"/>
    <x v="250"/>
  </r>
  <r>
    <x v="2"/>
    <x v="26"/>
    <n v="5148"/>
    <n v="5148"/>
    <x v="87"/>
  </r>
  <r>
    <x v="2"/>
    <x v="26"/>
    <n v="5154"/>
    <n v="5154"/>
    <x v="110"/>
  </r>
  <r>
    <x v="2"/>
    <x v="26"/>
    <n v="4391"/>
    <n v="4391"/>
    <x v="172"/>
  </r>
  <r>
    <x v="2"/>
    <x v="26"/>
    <n v="5629"/>
    <n v="5629"/>
    <x v="216"/>
  </r>
  <r>
    <x v="2"/>
    <x v="26"/>
    <n v="5537"/>
    <n v="5537"/>
    <x v="285"/>
  </r>
  <r>
    <x v="2"/>
    <x v="26"/>
    <n v="4749"/>
    <n v="4749"/>
    <x v="54"/>
  </r>
  <r>
    <x v="2"/>
    <x v="26"/>
    <n v="4961"/>
    <n v="4961"/>
    <x v="128"/>
  </r>
  <r>
    <x v="2"/>
    <x v="26"/>
    <n v="5096"/>
    <n v="5096"/>
    <x v="246"/>
  </r>
  <r>
    <x v="2"/>
    <x v="26"/>
    <n v="5455"/>
    <n v="5455"/>
    <x v="290"/>
  </r>
  <r>
    <x v="2"/>
    <x v="26"/>
    <n v="10747"/>
    <n v="5373.5"/>
    <x v="168"/>
  </r>
  <r>
    <x v="2"/>
    <x v="26"/>
    <n v="5520"/>
    <n v="5520"/>
    <x v="38"/>
  </r>
  <r>
    <x v="2"/>
    <x v="26"/>
    <n v="3704"/>
    <n v="3704"/>
    <x v="62"/>
  </r>
  <r>
    <x v="2"/>
    <x v="26"/>
    <n v="5504"/>
    <n v="5504"/>
    <x v="106"/>
  </r>
  <r>
    <x v="4"/>
    <x v="26"/>
    <n v="3956"/>
    <n v="3956"/>
    <x v="177"/>
  </r>
  <r>
    <x v="4"/>
    <x v="26"/>
    <n v="2955"/>
    <n v="2955"/>
    <x v="64"/>
  </r>
  <r>
    <x v="4"/>
    <x v="26"/>
    <n v="3587"/>
    <n v="3587"/>
    <x v="178"/>
  </r>
  <r>
    <x v="4"/>
    <x v="26"/>
    <n v="3496"/>
    <n v="3496"/>
    <x v="66"/>
  </r>
  <r>
    <x v="4"/>
    <x v="26"/>
    <n v="3611"/>
    <n v="3611"/>
    <x v="209"/>
  </r>
  <r>
    <x v="4"/>
    <x v="26"/>
    <n v="3343"/>
    <n v="3343"/>
    <x v="67"/>
  </r>
  <r>
    <x v="4"/>
    <x v="26"/>
    <n v="3409"/>
    <n v="3409"/>
    <x v="265"/>
  </r>
  <r>
    <x v="4"/>
    <x v="26"/>
    <n v="3785"/>
    <n v="3785"/>
    <x v="69"/>
  </r>
  <r>
    <x v="4"/>
    <x v="26"/>
    <n v="3470"/>
    <n v="3470"/>
    <x v="184"/>
  </r>
  <r>
    <x v="4"/>
    <x v="26"/>
    <n v="3668"/>
    <n v="3668"/>
    <x v="10"/>
  </r>
  <r>
    <x v="4"/>
    <x v="26"/>
    <n v="7389"/>
    <n v="3694.5"/>
    <x v="170"/>
  </r>
  <r>
    <x v="4"/>
    <x v="26"/>
    <n v="6182"/>
    <n v="3091"/>
    <x v="266"/>
  </r>
  <r>
    <x v="4"/>
    <x v="26"/>
    <n v="3670"/>
    <n v="3670"/>
    <x v="87"/>
  </r>
  <r>
    <x v="4"/>
    <x v="26"/>
    <n v="3785"/>
    <n v="3785"/>
    <x v="14"/>
  </r>
  <r>
    <x v="4"/>
    <x v="26"/>
    <n v="3025"/>
    <n v="3025"/>
    <x v="288"/>
  </r>
  <r>
    <x v="4"/>
    <x v="26"/>
    <n v="3139"/>
    <n v="3139"/>
    <x v="192"/>
  </r>
  <r>
    <x v="4"/>
    <x v="26"/>
    <n v="3146"/>
    <n v="3146"/>
    <x v="118"/>
  </r>
  <r>
    <x v="4"/>
    <x v="26"/>
    <n v="3510"/>
    <n v="3510"/>
    <x v="152"/>
  </r>
  <r>
    <x v="4"/>
    <x v="26"/>
    <n v="3427"/>
    <n v="3427"/>
    <x v="22"/>
  </r>
  <r>
    <x v="4"/>
    <x v="26"/>
    <n v="6563"/>
    <n v="3281.5"/>
    <x v="136"/>
  </r>
  <r>
    <x v="4"/>
    <x v="26"/>
    <n v="3616"/>
    <n v="3616"/>
    <x v="200"/>
  </r>
  <r>
    <x v="4"/>
    <x v="26"/>
    <n v="3848"/>
    <n v="3848"/>
    <x v="101"/>
  </r>
  <r>
    <x v="4"/>
    <x v="26"/>
    <n v="3354"/>
    <n v="3354"/>
    <x v="147"/>
  </r>
  <r>
    <x v="4"/>
    <x v="26"/>
    <n v="3684"/>
    <n v="3684"/>
    <x v="104"/>
  </r>
  <r>
    <x v="4"/>
    <x v="26"/>
    <n v="2968"/>
    <n v="2968"/>
    <x v="35"/>
  </r>
  <r>
    <x v="4"/>
    <x v="26"/>
    <n v="3206"/>
    <n v="3206"/>
    <x v="274"/>
  </r>
  <r>
    <x v="4"/>
    <x v="26"/>
    <n v="3843"/>
    <n v="3843"/>
    <x v="145"/>
  </r>
  <r>
    <x v="4"/>
    <x v="26"/>
    <n v="3164"/>
    <n v="3164"/>
    <x v="130"/>
  </r>
  <r>
    <x v="4"/>
    <x v="26"/>
    <n v="3748"/>
    <n v="3748"/>
    <x v="137"/>
  </r>
  <r>
    <x v="4"/>
    <x v="26"/>
    <n v="3253"/>
    <n v="3253"/>
    <x v="108"/>
  </r>
  <r>
    <x v="5"/>
    <x v="26"/>
    <n v="47"/>
    <n v="47"/>
    <x v="1"/>
  </r>
  <r>
    <x v="5"/>
    <x v="26"/>
    <n v="53"/>
    <n v="53"/>
    <x v="2"/>
  </r>
  <r>
    <x v="5"/>
    <x v="26"/>
    <n v="54"/>
    <n v="54"/>
    <x v="209"/>
  </r>
  <r>
    <x v="5"/>
    <x v="26"/>
    <n v="55"/>
    <n v="55"/>
    <x v="69"/>
  </r>
  <r>
    <x v="5"/>
    <x v="26"/>
    <n v="57"/>
    <n v="57"/>
    <x v="165"/>
  </r>
  <r>
    <x v="5"/>
    <x v="26"/>
    <n v="51"/>
    <n v="51"/>
    <x v="72"/>
  </r>
  <r>
    <x v="5"/>
    <x v="26"/>
    <n v="59"/>
    <n v="59"/>
    <x v="87"/>
  </r>
  <r>
    <x v="5"/>
    <x v="26"/>
    <n v="61"/>
    <n v="61"/>
    <x v="158"/>
  </r>
  <r>
    <x v="5"/>
    <x v="26"/>
    <n v="52"/>
    <n v="52"/>
    <x v="284"/>
  </r>
  <r>
    <x v="5"/>
    <x v="26"/>
    <n v="59"/>
    <n v="59"/>
    <x v="258"/>
  </r>
  <r>
    <x v="5"/>
    <x v="26"/>
    <n v="66"/>
    <n v="66"/>
    <x v="268"/>
  </r>
  <r>
    <x v="5"/>
    <x v="26"/>
    <n v="50"/>
    <n v="50"/>
    <x v="116"/>
  </r>
  <r>
    <x v="5"/>
    <x v="26"/>
    <n v="62"/>
    <n v="62"/>
    <x v="294"/>
  </r>
  <r>
    <x v="5"/>
    <x v="26"/>
    <n v="63"/>
    <n v="63"/>
    <x v="255"/>
  </r>
  <r>
    <x v="5"/>
    <x v="26"/>
    <n v="54"/>
    <n v="54"/>
    <x v="95"/>
  </r>
  <r>
    <x v="5"/>
    <x v="26"/>
    <n v="51"/>
    <n v="51"/>
    <x v="120"/>
  </r>
  <r>
    <x v="5"/>
    <x v="26"/>
    <n v="60"/>
    <n v="60"/>
    <x v="246"/>
  </r>
  <r>
    <x v="5"/>
    <x v="26"/>
    <n v="47"/>
    <n v="47"/>
    <x v="76"/>
  </r>
  <r>
    <x v="5"/>
    <x v="26"/>
    <n v="54"/>
    <n v="54"/>
    <x v="199"/>
  </r>
  <r>
    <x v="5"/>
    <x v="26"/>
    <n v="55"/>
    <n v="55"/>
    <x v="144"/>
  </r>
  <r>
    <x v="5"/>
    <x v="26"/>
    <n v="52"/>
    <n v="52"/>
    <x v="292"/>
  </r>
  <r>
    <x v="5"/>
    <x v="26"/>
    <n v="62"/>
    <n v="62"/>
    <x v="291"/>
  </r>
  <r>
    <x v="5"/>
    <x v="26"/>
    <n v="51"/>
    <n v="51"/>
    <x v="31"/>
  </r>
  <r>
    <x v="5"/>
    <x v="26"/>
    <n v="65"/>
    <n v="65"/>
    <x v="129"/>
  </r>
  <r>
    <x v="5"/>
    <x v="26"/>
    <n v="58"/>
    <n v="58"/>
    <x v="132"/>
  </r>
  <r>
    <x v="0"/>
    <x v="27"/>
    <n v="572"/>
    <n v="572"/>
    <x v="240"/>
  </r>
  <r>
    <x v="0"/>
    <x v="27"/>
    <n v="549"/>
    <n v="549"/>
    <x v="46"/>
  </r>
  <r>
    <x v="0"/>
    <x v="27"/>
    <n v="493"/>
    <n v="493"/>
    <x v="2"/>
  </r>
  <r>
    <x v="0"/>
    <x v="27"/>
    <n v="538"/>
    <n v="538"/>
    <x v="209"/>
  </r>
  <r>
    <x v="0"/>
    <x v="27"/>
    <n v="585"/>
    <n v="585"/>
    <x v="155"/>
  </r>
  <r>
    <x v="0"/>
    <x v="27"/>
    <n v="553"/>
    <n v="553"/>
    <x v="283"/>
  </r>
  <r>
    <x v="0"/>
    <x v="27"/>
    <n v="598"/>
    <n v="598"/>
    <x v="69"/>
  </r>
  <r>
    <x v="0"/>
    <x v="27"/>
    <n v="623"/>
    <n v="623"/>
    <x v="134"/>
  </r>
  <r>
    <x v="0"/>
    <x v="27"/>
    <n v="629"/>
    <n v="629"/>
    <x v="165"/>
  </r>
  <r>
    <x v="0"/>
    <x v="27"/>
    <n v="491"/>
    <n v="491"/>
    <x v="169"/>
  </r>
  <r>
    <x v="0"/>
    <x v="27"/>
    <n v="586"/>
    <n v="586"/>
    <x v="86"/>
  </r>
  <r>
    <x v="0"/>
    <x v="27"/>
    <n v="422"/>
    <n v="422"/>
    <x v="11"/>
  </r>
  <r>
    <x v="0"/>
    <x v="27"/>
    <n v="477"/>
    <n v="477"/>
    <x v="186"/>
  </r>
  <r>
    <x v="0"/>
    <x v="27"/>
    <n v="641"/>
    <n v="641"/>
    <x v="261"/>
  </r>
  <r>
    <x v="0"/>
    <x v="27"/>
    <n v="1072"/>
    <n v="536"/>
    <x v="258"/>
  </r>
  <r>
    <x v="0"/>
    <x v="27"/>
    <n v="494"/>
    <n v="494"/>
    <x v="126"/>
  </r>
  <r>
    <x v="0"/>
    <x v="27"/>
    <n v="511"/>
    <n v="511"/>
    <x v="235"/>
  </r>
  <r>
    <x v="0"/>
    <x v="27"/>
    <n v="552"/>
    <n v="552"/>
    <x v="160"/>
  </r>
  <r>
    <x v="0"/>
    <x v="27"/>
    <n v="582"/>
    <n v="582"/>
    <x v="131"/>
  </r>
  <r>
    <x v="0"/>
    <x v="27"/>
    <n v="572"/>
    <n v="572"/>
    <x v="21"/>
  </r>
  <r>
    <x v="0"/>
    <x v="27"/>
    <n v="566"/>
    <n v="566"/>
    <x v="196"/>
  </r>
  <r>
    <x v="0"/>
    <x v="27"/>
    <n v="1214"/>
    <n v="607"/>
    <x v="247"/>
  </r>
  <r>
    <x v="0"/>
    <x v="27"/>
    <n v="633"/>
    <n v="633"/>
    <x v="99"/>
  </r>
  <r>
    <x v="0"/>
    <x v="27"/>
    <n v="512"/>
    <n v="512"/>
    <x v="26"/>
  </r>
  <r>
    <x v="0"/>
    <x v="27"/>
    <n v="578"/>
    <n v="578"/>
    <x v="253"/>
  </r>
  <r>
    <x v="0"/>
    <x v="27"/>
    <n v="583"/>
    <n v="583"/>
    <x v="103"/>
  </r>
  <r>
    <x v="0"/>
    <x v="27"/>
    <n v="580"/>
    <n v="580"/>
    <x v="115"/>
  </r>
  <r>
    <x v="0"/>
    <x v="27"/>
    <n v="578"/>
    <n v="578"/>
    <x v="273"/>
  </r>
  <r>
    <x v="0"/>
    <x v="27"/>
    <n v="567"/>
    <n v="567"/>
    <x v="33"/>
  </r>
  <r>
    <x v="0"/>
    <x v="27"/>
    <n v="557"/>
    <n v="557"/>
    <x v="121"/>
  </r>
  <r>
    <x v="0"/>
    <x v="27"/>
    <n v="609"/>
    <n v="609"/>
    <x v="205"/>
  </r>
  <r>
    <x v="0"/>
    <x v="27"/>
    <n v="606"/>
    <n v="606"/>
    <x v="132"/>
  </r>
  <r>
    <x v="0"/>
    <x v="27"/>
    <n v="576"/>
    <n v="576"/>
    <x v="174"/>
  </r>
  <r>
    <x v="1"/>
    <x v="27"/>
    <n v="1011"/>
    <n v="1011"/>
    <x v="0"/>
  </r>
  <r>
    <x v="1"/>
    <x v="27"/>
    <n v="1152"/>
    <n v="1152"/>
    <x v="138"/>
  </r>
  <r>
    <x v="1"/>
    <x v="27"/>
    <n v="1161"/>
    <n v="1161"/>
    <x v="149"/>
  </r>
  <r>
    <x v="1"/>
    <x v="27"/>
    <n v="1186"/>
    <n v="1186"/>
    <x v="2"/>
  </r>
  <r>
    <x v="1"/>
    <x v="27"/>
    <n v="1114"/>
    <n v="1114"/>
    <x v="289"/>
  </r>
  <r>
    <x v="1"/>
    <x v="27"/>
    <n v="1372"/>
    <n v="1372"/>
    <x v="169"/>
  </r>
  <r>
    <x v="1"/>
    <x v="27"/>
    <n v="997"/>
    <n v="997"/>
    <x v="73"/>
  </r>
  <r>
    <x v="1"/>
    <x v="27"/>
    <n v="1112"/>
    <n v="1112"/>
    <x v="186"/>
  </r>
  <r>
    <x v="1"/>
    <x v="27"/>
    <n v="1078"/>
    <n v="1078"/>
    <x v="91"/>
  </r>
  <r>
    <x v="1"/>
    <x v="27"/>
    <n v="1109"/>
    <n v="1109"/>
    <x v="216"/>
  </r>
  <r>
    <x v="1"/>
    <x v="27"/>
    <n v="861"/>
    <n v="861"/>
    <x v="285"/>
  </r>
  <r>
    <x v="1"/>
    <x v="27"/>
    <n v="1202"/>
    <n v="1202"/>
    <x v="287"/>
  </r>
  <r>
    <x v="1"/>
    <x v="27"/>
    <n v="1311"/>
    <n v="1311"/>
    <x v="301"/>
  </r>
  <r>
    <x v="1"/>
    <x v="27"/>
    <n v="1161"/>
    <n v="1161"/>
    <x v="192"/>
  </r>
  <r>
    <x v="1"/>
    <x v="27"/>
    <n v="1131"/>
    <n v="1131"/>
    <x v="141"/>
  </r>
  <r>
    <x v="1"/>
    <x v="27"/>
    <n v="1033"/>
    <n v="1033"/>
    <x v="235"/>
  </r>
  <r>
    <x v="1"/>
    <x v="27"/>
    <n v="1176"/>
    <n v="1176"/>
    <x v="75"/>
  </r>
  <r>
    <x v="1"/>
    <x v="27"/>
    <n v="907"/>
    <n v="907"/>
    <x v="193"/>
  </r>
  <r>
    <x v="1"/>
    <x v="27"/>
    <n v="904"/>
    <n v="904"/>
    <x v="135"/>
  </r>
  <r>
    <x v="1"/>
    <x v="27"/>
    <n v="1198"/>
    <n v="1198"/>
    <x v="97"/>
  </r>
  <r>
    <x v="1"/>
    <x v="27"/>
    <n v="1096"/>
    <n v="1096"/>
    <x v="30"/>
  </r>
  <r>
    <x v="1"/>
    <x v="27"/>
    <n v="888"/>
    <n v="888"/>
    <x v="78"/>
  </r>
  <r>
    <x v="1"/>
    <x v="27"/>
    <n v="1027"/>
    <n v="1027"/>
    <x v="257"/>
  </r>
  <r>
    <x v="1"/>
    <x v="27"/>
    <n v="1251"/>
    <n v="1251"/>
    <x v="222"/>
  </r>
  <r>
    <x v="1"/>
    <x v="27"/>
    <n v="1039"/>
    <n v="1039"/>
    <x v="148"/>
  </r>
  <r>
    <x v="1"/>
    <x v="27"/>
    <n v="927"/>
    <n v="927"/>
    <x v="39"/>
  </r>
  <r>
    <x v="2"/>
    <x v="27"/>
    <n v="4701"/>
    <n v="4701"/>
    <x v="65"/>
  </r>
  <r>
    <x v="2"/>
    <x v="27"/>
    <n v="5425"/>
    <n v="5425"/>
    <x v="48"/>
  </r>
  <r>
    <x v="2"/>
    <x v="27"/>
    <n v="6117"/>
    <n v="6117"/>
    <x v="71"/>
  </r>
  <r>
    <x v="2"/>
    <x v="27"/>
    <n v="5112"/>
    <n v="5112"/>
    <x v="140"/>
  </r>
  <r>
    <x v="2"/>
    <x v="27"/>
    <n v="5664"/>
    <n v="5664"/>
    <x v="90"/>
  </r>
  <r>
    <x v="2"/>
    <x v="27"/>
    <n v="6509"/>
    <n v="6509"/>
    <x v="214"/>
  </r>
  <r>
    <x v="2"/>
    <x v="27"/>
    <n v="5274"/>
    <n v="5274"/>
    <x v="16"/>
  </r>
  <r>
    <x v="2"/>
    <x v="27"/>
    <n v="4598"/>
    <n v="4598"/>
    <x v="54"/>
  </r>
  <r>
    <x v="2"/>
    <x v="27"/>
    <n v="4791"/>
    <n v="4791"/>
    <x v="194"/>
  </r>
  <r>
    <x v="2"/>
    <x v="27"/>
    <n v="5778"/>
    <n v="5778"/>
    <x v="246"/>
  </r>
  <r>
    <x v="2"/>
    <x v="27"/>
    <n v="5245"/>
    <n v="5245"/>
    <x v="25"/>
  </r>
  <r>
    <x v="2"/>
    <x v="27"/>
    <n v="5228"/>
    <n v="5228"/>
    <x v="26"/>
  </r>
  <r>
    <x v="2"/>
    <x v="27"/>
    <n v="5989"/>
    <n v="5989"/>
    <x v="262"/>
  </r>
  <r>
    <x v="2"/>
    <x v="27"/>
    <n v="5500"/>
    <n v="5500"/>
    <x v="200"/>
  </r>
  <r>
    <x v="2"/>
    <x v="27"/>
    <n v="5469"/>
    <n v="5469"/>
    <x v="39"/>
  </r>
  <r>
    <x v="2"/>
    <x v="27"/>
    <n v="5026"/>
    <n v="5026"/>
    <x v="130"/>
  </r>
  <r>
    <x v="2"/>
    <x v="27"/>
    <n v="5881"/>
    <n v="5881"/>
    <x v="43"/>
  </r>
  <r>
    <x v="2"/>
    <x v="27"/>
    <n v="5301"/>
    <n v="5301"/>
    <x v="226"/>
  </r>
  <r>
    <x v="3"/>
    <x v="27"/>
    <n v="4711"/>
    <n v="4711"/>
    <x v="0"/>
  </r>
  <r>
    <x v="3"/>
    <x v="27"/>
    <n v="4705"/>
    <n v="4705"/>
    <x v="175"/>
  </r>
  <r>
    <x v="3"/>
    <x v="27"/>
    <n v="5040"/>
    <n v="5040"/>
    <x v="207"/>
  </r>
  <r>
    <x v="3"/>
    <x v="27"/>
    <n v="5068"/>
    <n v="5068"/>
    <x v="249"/>
  </r>
  <r>
    <x v="3"/>
    <x v="27"/>
    <n v="5021"/>
    <n v="5021"/>
    <x v="178"/>
  </r>
  <r>
    <x v="3"/>
    <x v="27"/>
    <n v="4975"/>
    <n v="4975"/>
    <x v="208"/>
  </r>
  <r>
    <x v="3"/>
    <x v="27"/>
    <n v="4276"/>
    <n v="4276"/>
    <x v="3"/>
  </r>
  <r>
    <x v="3"/>
    <x v="27"/>
    <n v="5091"/>
    <n v="5091"/>
    <x v="70"/>
  </r>
  <r>
    <x v="3"/>
    <x v="27"/>
    <n v="4852"/>
    <n v="4852"/>
    <x v="6"/>
  </r>
  <r>
    <x v="3"/>
    <x v="27"/>
    <n v="4891"/>
    <n v="4891"/>
    <x v="156"/>
  </r>
  <r>
    <x v="3"/>
    <x v="27"/>
    <n v="4942"/>
    <n v="4942"/>
    <x v="163"/>
  </r>
  <r>
    <x v="3"/>
    <x v="27"/>
    <n v="4519"/>
    <n v="4519"/>
    <x v="169"/>
  </r>
  <r>
    <x v="3"/>
    <x v="27"/>
    <n v="4497"/>
    <n v="4497"/>
    <x v="72"/>
  </r>
  <r>
    <x v="3"/>
    <x v="27"/>
    <n v="3717"/>
    <n v="3717"/>
    <x v="10"/>
  </r>
  <r>
    <x v="3"/>
    <x v="27"/>
    <n v="4839"/>
    <n v="4839"/>
    <x v="260"/>
  </r>
  <r>
    <x v="3"/>
    <x v="27"/>
    <n v="4624"/>
    <n v="4624"/>
    <x v="250"/>
  </r>
  <r>
    <x v="3"/>
    <x v="27"/>
    <n v="4689"/>
    <n v="4689"/>
    <x v="12"/>
  </r>
  <r>
    <x v="3"/>
    <x v="27"/>
    <n v="9814"/>
    <n v="4907"/>
    <x v="171"/>
  </r>
  <r>
    <x v="3"/>
    <x v="27"/>
    <n v="5318"/>
    <n v="5318"/>
    <x v="93"/>
  </r>
  <r>
    <x v="3"/>
    <x v="27"/>
    <n v="4873"/>
    <n v="4873"/>
    <x v="288"/>
  </r>
  <r>
    <x v="3"/>
    <x v="27"/>
    <n v="4697"/>
    <n v="4697"/>
    <x v="111"/>
  </r>
  <r>
    <x v="3"/>
    <x v="27"/>
    <n v="4294"/>
    <n v="4294"/>
    <x v="56"/>
  </r>
  <r>
    <x v="3"/>
    <x v="27"/>
    <n v="4994"/>
    <n v="4994"/>
    <x v="131"/>
  </r>
  <r>
    <x v="3"/>
    <x v="27"/>
    <n v="5857"/>
    <n v="5857"/>
    <x v="194"/>
  </r>
  <r>
    <x v="3"/>
    <x v="27"/>
    <n v="4958"/>
    <n v="4958"/>
    <x v="195"/>
  </r>
  <r>
    <x v="3"/>
    <x v="27"/>
    <n v="5113"/>
    <n v="5113"/>
    <x v="96"/>
  </r>
  <r>
    <x v="3"/>
    <x v="27"/>
    <n v="5727"/>
    <n v="5727"/>
    <x v="26"/>
  </r>
  <r>
    <x v="3"/>
    <x v="27"/>
    <n v="4308"/>
    <n v="4308"/>
    <x v="248"/>
  </r>
  <r>
    <x v="3"/>
    <x v="27"/>
    <n v="4345"/>
    <n v="4345"/>
    <x v="101"/>
  </r>
  <r>
    <x v="3"/>
    <x v="27"/>
    <n v="5144"/>
    <n v="5144"/>
    <x v="291"/>
  </r>
  <r>
    <x v="3"/>
    <x v="27"/>
    <n v="5239"/>
    <n v="5239"/>
    <x v="201"/>
  </r>
  <r>
    <x v="3"/>
    <x v="27"/>
    <n v="4161"/>
    <n v="4161"/>
    <x v="230"/>
  </r>
  <r>
    <x v="3"/>
    <x v="27"/>
    <n v="4529"/>
    <n v="4529"/>
    <x v="204"/>
  </r>
  <r>
    <x v="3"/>
    <x v="27"/>
    <n v="4343"/>
    <n v="4343"/>
    <x v="32"/>
  </r>
  <r>
    <x v="3"/>
    <x v="27"/>
    <n v="4243"/>
    <n v="4243"/>
    <x v="148"/>
  </r>
  <r>
    <x v="3"/>
    <x v="27"/>
    <n v="3822"/>
    <n v="3822"/>
    <x v="129"/>
  </r>
  <r>
    <x v="3"/>
    <x v="27"/>
    <n v="4201"/>
    <n v="4201"/>
    <x v="121"/>
  </r>
  <r>
    <x v="4"/>
    <x v="27"/>
    <n v="4200"/>
    <n v="4200"/>
    <x v="282"/>
  </r>
  <r>
    <x v="4"/>
    <x v="27"/>
    <n v="3479"/>
    <n v="3479"/>
    <x v="240"/>
  </r>
  <r>
    <x v="4"/>
    <x v="27"/>
    <n v="3665"/>
    <n v="3665"/>
    <x v="249"/>
  </r>
  <r>
    <x v="4"/>
    <x v="27"/>
    <n v="2923"/>
    <n v="2923"/>
    <x v="1"/>
  </r>
  <r>
    <x v="4"/>
    <x v="27"/>
    <n v="3503"/>
    <n v="3503"/>
    <x v="66"/>
  </r>
  <r>
    <x v="4"/>
    <x v="27"/>
    <n v="3463"/>
    <n v="3463"/>
    <x v="241"/>
  </r>
  <r>
    <x v="4"/>
    <x v="27"/>
    <n v="3390"/>
    <n v="3390"/>
    <x v="182"/>
  </r>
  <r>
    <x v="4"/>
    <x v="27"/>
    <n v="3275"/>
    <n v="3275"/>
    <x v="231"/>
  </r>
  <r>
    <x v="4"/>
    <x v="27"/>
    <n v="3844"/>
    <n v="3844"/>
    <x v="254"/>
  </r>
  <r>
    <x v="4"/>
    <x v="27"/>
    <n v="4287"/>
    <n v="4287"/>
    <x v="300"/>
  </r>
  <r>
    <x v="4"/>
    <x v="27"/>
    <n v="3087"/>
    <n v="3087"/>
    <x v="86"/>
  </r>
  <r>
    <x v="4"/>
    <x v="27"/>
    <n v="3822"/>
    <n v="3822"/>
    <x v="250"/>
  </r>
  <r>
    <x v="4"/>
    <x v="27"/>
    <n v="3908"/>
    <n v="3908"/>
    <x v="186"/>
  </r>
  <r>
    <x v="4"/>
    <x v="27"/>
    <n v="3600"/>
    <n v="3600"/>
    <x v="52"/>
  </r>
  <r>
    <x v="4"/>
    <x v="27"/>
    <n v="3772"/>
    <n v="3772"/>
    <x v="125"/>
  </r>
  <r>
    <x v="4"/>
    <x v="27"/>
    <n v="3986"/>
    <n v="3986"/>
    <x v="214"/>
  </r>
  <r>
    <x v="4"/>
    <x v="27"/>
    <n v="3424"/>
    <n v="3424"/>
    <x v="188"/>
  </r>
  <r>
    <x v="4"/>
    <x v="27"/>
    <n v="2993"/>
    <n v="2993"/>
    <x v="91"/>
  </r>
  <r>
    <x v="4"/>
    <x v="27"/>
    <n v="2871"/>
    <n v="2871"/>
    <x v="159"/>
  </r>
  <r>
    <x v="4"/>
    <x v="27"/>
    <n v="3508"/>
    <n v="3508"/>
    <x v="297"/>
  </r>
  <r>
    <x v="4"/>
    <x v="27"/>
    <n v="3684"/>
    <n v="3684"/>
    <x v="116"/>
  </r>
  <r>
    <x v="4"/>
    <x v="27"/>
    <n v="3407"/>
    <n v="3407"/>
    <x v="93"/>
  </r>
  <r>
    <x v="4"/>
    <x v="27"/>
    <n v="3808"/>
    <n v="3808"/>
    <x v="54"/>
  </r>
  <r>
    <x v="4"/>
    <x v="27"/>
    <n v="6198"/>
    <n v="3099"/>
    <x v="255"/>
  </r>
  <r>
    <x v="4"/>
    <x v="27"/>
    <n v="3630"/>
    <n v="3630"/>
    <x v="290"/>
  </r>
  <r>
    <x v="4"/>
    <x v="27"/>
    <n v="3280"/>
    <n v="3280"/>
    <x v="99"/>
  </r>
  <r>
    <x v="4"/>
    <x v="27"/>
    <n v="3399"/>
    <n v="3399"/>
    <x v="168"/>
  </r>
  <r>
    <x v="4"/>
    <x v="27"/>
    <n v="3472"/>
    <n v="3472"/>
    <x v="161"/>
  </r>
  <r>
    <x v="4"/>
    <x v="27"/>
    <n v="3588"/>
    <n v="3588"/>
    <x v="253"/>
  </r>
  <r>
    <x v="4"/>
    <x v="27"/>
    <n v="3333"/>
    <n v="3333"/>
    <x v="115"/>
  </r>
  <r>
    <x v="4"/>
    <x v="27"/>
    <n v="2986"/>
    <n v="2986"/>
    <x v="129"/>
  </r>
  <r>
    <x v="4"/>
    <x v="27"/>
    <n v="2613"/>
    <n v="2613"/>
    <x v="38"/>
  </r>
  <r>
    <x v="4"/>
    <x v="27"/>
    <n v="3371"/>
    <n v="3371"/>
    <x v="39"/>
  </r>
  <r>
    <x v="4"/>
    <x v="27"/>
    <n v="3329"/>
    <n v="3329"/>
    <x v="133"/>
  </r>
  <r>
    <x v="4"/>
    <x v="27"/>
    <n v="2695"/>
    <n v="2695"/>
    <x v="62"/>
  </r>
  <r>
    <x v="5"/>
    <x v="27"/>
    <n v="53"/>
    <n v="53"/>
    <x v="263"/>
  </r>
  <r>
    <x v="5"/>
    <x v="27"/>
    <n v="59"/>
    <n v="59"/>
    <x v="83"/>
  </r>
  <r>
    <x v="5"/>
    <x v="27"/>
    <n v="60"/>
    <n v="60"/>
    <x v="53"/>
  </r>
  <r>
    <x v="5"/>
    <x v="27"/>
    <n v="59"/>
    <n v="59"/>
    <x v="120"/>
  </r>
  <r>
    <x v="5"/>
    <x v="27"/>
    <n v="48"/>
    <n v="48"/>
    <x v="142"/>
  </r>
  <r>
    <x v="5"/>
    <x v="27"/>
    <n v="57"/>
    <n v="57"/>
    <x v="21"/>
  </r>
  <r>
    <x v="5"/>
    <x v="27"/>
    <n v="59"/>
    <n v="59"/>
    <x v="22"/>
  </r>
  <r>
    <x v="5"/>
    <x v="27"/>
    <n v="44"/>
    <n v="44"/>
    <x v="290"/>
  </r>
  <r>
    <x v="5"/>
    <x v="27"/>
    <n v="59"/>
    <n v="59"/>
    <x v="76"/>
  </r>
  <r>
    <x v="5"/>
    <x v="27"/>
    <n v="50"/>
    <n v="50"/>
    <x v="107"/>
  </r>
  <r>
    <x v="0"/>
    <x v="28"/>
    <n v="560"/>
    <n v="560"/>
    <x v="6"/>
  </r>
  <r>
    <x v="0"/>
    <x v="28"/>
    <n v="584"/>
    <n v="584"/>
    <x v="84"/>
  </r>
  <r>
    <x v="0"/>
    <x v="28"/>
    <n v="550"/>
    <n v="550"/>
    <x v="109"/>
  </r>
  <r>
    <x v="0"/>
    <x v="28"/>
    <n v="511"/>
    <n v="511"/>
    <x v="71"/>
  </r>
  <r>
    <x v="0"/>
    <x v="28"/>
    <n v="522"/>
    <n v="522"/>
    <x v="72"/>
  </r>
  <r>
    <x v="0"/>
    <x v="28"/>
    <n v="529"/>
    <n v="529"/>
    <x v="170"/>
  </r>
  <r>
    <x v="0"/>
    <x v="28"/>
    <n v="564"/>
    <n v="564"/>
    <x v="284"/>
  </r>
  <r>
    <x v="0"/>
    <x v="28"/>
    <n v="574"/>
    <n v="574"/>
    <x v="167"/>
  </r>
  <r>
    <x v="0"/>
    <x v="28"/>
    <n v="457"/>
    <n v="457"/>
    <x v="285"/>
  </r>
  <r>
    <x v="0"/>
    <x v="28"/>
    <n v="561"/>
    <n v="561"/>
    <x v="22"/>
  </r>
  <r>
    <x v="0"/>
    <x v="28"/>
    <n v="493"/>
    <n v="493"/>
    <x v="239"/>
  </r>
  <r>
    <x v="0"/>
    <x v="28"/>
    <n v="541"/>
    <n v="541"/>
    <x v="39"/>
  </r>
  <r>
    <x v="0"/>
    <x v="28"/>
    <n v="492"/>
    <n v="492"/>
    <x v="153"/>
  </r>
  <r>
    <x v="0"/>
    <x v="28"/>
    <n v="489"/>
    <n v="489"/>
    <x v="43"/>
  </r>
  <r>
    <x v="0"/>
    <x v="28"/>
    <n v="563"/>
    <n v="563"/>
    <x v="107"/>
  </r>
  <r>
    <x v="0"/>
    <x v="28"/>
    <n v="505"/>
    <n v="505"/>
    <x v="206"/>
  </r>
  <r>
    <x v="0"/>
    <x v="28"/>
    <n v="546"/>
    <n v="546"/>
    <x v="162"/>
  </r>
  <r>
    <x v="1"/>
    <x v="28"/>
    <n v="1053"/>
    <n v="1053"/>
    <x v="139"/>
  </r>
  <r>
    <x v="1"/>
    <x v="28"/>
    <n v="1001"/>
    <n v="1001"/>
    <x v="65"/>
  </r>
  <r>
    <x v="1"/>
    <x v="28"/>
    <n v="1073"/>
    <n v="1073"/>
    <x v="180"/>
  </r>
  <r>
    <x v="1"/>
    <x v="28"/>
    <n v="992"/>
    <n v="992"/>
    <x v="81"/>
  </r>
  <r>
    <x v="1"/>
    <x v="28"/>
    <n v="1088"/>
    <n v="1088"/>
    <x v="289"/>
  </r>
  <r>
    <x v="1"/>
    <x v="28"/>
    <n v="1080"/>
    <n v="1080"/>
    <x v="84"/>
  </r>
  <r>
    <x v="1"/>
    <x v="28"/>
    <n v="1121"/>
    <n v="1121"/>
    <x v="87"/>
  </r>
  <r>
    <x v="1"/>
    <x v="28"/>
    <n v="940"/>
    <n v="940"/>
    <x v="213"/>
  </r>
  <r>
    <x v="1"/>
    <x v="28"/>
    <n v="1075"/>
    <n v="1075"/>
    <x v="90"/>
  </r>
  <r>
    <x v="1"/>
    <x v="28"/>
    <n v="1167"/>
    <n v="1167"/>
    <x v="189"/>
  </r>
  <r>
    <x v="1"/>
    <x v="28"/>
    <n v="1063"/>
    <n v="1063"/>
    <x v="252"/>
  </r>
  <r>
    <x v="1"/>
    <x v="28"/>
    <n v="1302"/>
    <n v="1302"/>
    <x v="54"/>
  </r>
  <r>
    <x v="1"/>
    <x v="28"/>
    <n v="1354"/>
    <n v="1354"/>
    <x v="192"/>
  </r>
  <r>
    <x v="1"/>
    <x v="28"/>
    <n v="2109"/>
    <n v="1054.5"/>
    <x v="75"/>
  </r>
  <r>
    <x v="1"/>
    <x v="28"/>
    <n v="2261"/>
    <n v="1130.5"/>
    <x v="135"/>
  </r>
  <r>
    <x v="1"/>
    <x v="28"/>
    <n v="1114"/>
    <n v="1114"/>
    <x v="236"/>
  </r>
  <r>
    <x v="1"/>
    <x v="28"/>
    <n v="1029"/>
    <n v="1029"/>
    <x v="24"/>
  </r>
  <r>
    <x v="1"/>
    <x v="28"/>
    <n v="1100"/>
    <n v="1100"/>
    <x v="248"/>
  </r>
  <r>
    <x v="1"/>
    <x v="28"/>
    <n v="1066"/>
    <n v="1066"/>
    <x v="30"/>
  </r>
  <r>
    <x v="1"/>
    <x v="28"/>
    <n v="973"/>
    <n v="973"/>
    <x v="272"/>
  </r>
  <r>
    <x v="1"/>
    <x v="28"/>
    <n v="1148"/>
    <n v="1148"/>
    <x v="33"/>
  </r>
  <r>
    <x v="1"/>
    <x v="28"/>
    <n v="886"/>
    <n v="886"/>
    <x v="60"/>
  </r>
  <r>
    <x v="1"/>
    <x v="28"/>
    <n v="1106"/>
    <n v="1106"/>
    <x v="37"/>
  </r>
  <r>
    <x v="1"/>
    <x v="28"/>
    <n v="1259"/>
    <n v="1259"/>
    <x v="42"/>
  </r>
  <r>
    <x v="1"/>
    <x v="28"/>
    <n v="1184"/>
    <n v="1184"/>
    <x v="225"/>
  </r>
  <r>
    <x v="1"/>
    <x v="28"/>
    <n v="1140"/>
    <n v="1140"/>
    <x v="162"/>
  </r>
  <r>
    <x v="2"/>
    <x v="28"/>
    <n v="4766"/>
    <n v="4766"/>
    <x v="80"/>
  </r>
  <r>
    <x v="2"/>
    <x v="28"/>
    <n v="5743"/>
    <n v="5743"/>
    <x v="279"/>
  </r>
  <r>
    <x v="2"/>
    <x v="28"/>
    <n v="5293"/>
    <n v="5293"/>
    <x v="293"/>
  </r>
  <r>
    <x v="2"/>
    <x v="28"/>
    <n v="5772"/>
    <n v="5772"/>
    <x v="8"/>
  </r>
  <r>
    <x v="2"/>
    <x v="28"/>
    <n v="5479"/>
    <n v="5479"/>
    <x v="73"/>
  </r>
  <r>
    <x v="2"/>
    <x v="28"/>
    <n v="6173"/>
    <n v="6173"/>
    <x v="213"/>
  </r>
  <r>
    <x v="2"/>
    <x v="28"/>
    <n v="6040"/>
    <n v="6040"/>
    <x v="159"/>
  </r>
  <r>
    <x v="2"/>
    <x v="28"/>
    <n v="5201"/>
    <n v="5201"/>
    <x v="16"/>
  </r>
  <r>
    <x v="2"/>
    <x v="28"/>
    <n v="5747"/>
    <n v="5747"/>
    <x v="160"/>
  </r>
  <r>
    <x v="2"/>
    <x v="28"/>
    <n v="6117"/>
    <n v="6117"/>
    <x v="142"/>
  </r>
  <r>
    <x v="2"/>
    <x v="28"/>
    <n v="10668"/>
    <n v="5334"/>
    <x v="246"/>
  </r>
  <r>
    <x v="2"/>
    <x v="28"/>
    <n v="5703"/>
    <n v="5703"/>
    <x v="37"/>
  </r>
  <r>
    <x v="2"/>
    <x v="28"/>
    <n v="5172"/>
    <n v="5172"/>
    <x v="205"/>
  </r>
  <r>
    <x v="2"/>
    <x v="28"/>
    <n v="5737"/>
    <n v="5737"/>
    <x v="132"/>
  </r>
  <r>
    <x v="2"/>
    <x v="28"/>
    <n v="18485"/>
    <n v="6161.6666666666697"/>
    <x v="162"/>
  </r>
  <r>
    <x v="3"/>
    <x v="28"/>
    <n v="4704"/>
    <n v="4704"/>
    <x v="179"/>
  </r>
  <r>
    <x v="3"/>
    <x v="28"/>
    <n v="5223"/>
    <n v="5223"/>
    <x v="89"/>
  </r>
  <r>
    <x v="3"/>
    <x v="28"/>
    <n v="5833"/>
    <n v="5833"/>
    <x v="95"/>
  </r>
  <r>
    <x v="3"/>
    <x v="28"/>
    <n v="4023"/>
    <n v="4023"/>
    <x v="112"/>
  </r>
  <r>
    <x v="3"/>
    <x v="28"/>
    <n v="4096"/>
    <n v="4096"/>
    <x v="196"/>
  </r>
  <r>
    <x v="3"/>
    <x v="28"/>
    <n v="3834"/>
    <n v="3834"/>
    <x v="236"/>
  </r>
  <r>
    <x v="3"/>
    <x v="28"/>
    <n v="5301"/>
    <n v="5301"/>
    <x v="25"/>
  </r>
  <r>
    <x v="3"/>
    <x v="28"/>
    <n v="4609"/>
    <n v="4609"/>
    <x v="198"/>
  </r>
  <r>
    <x v="3"/>
    <x v="28"/>
    <n v="4401"/>
    <n v="4401"/>
    <x v="270"/>
  </r>
  <r>
    <x v="3"/>
    <x v="28"/>
    <n v="4605"/>
    <n v="4605"/>
    <x v="262"/>
  </r>
  <r>
    <x v="3"/>
    <x v="28"/>
    <n v="5275"/>
    <n v="5275"/>
    <x v="238"/>
  </r>
  <r>
    <x v="3"/>
    <x v="28"/>
    <n v="4155"/>
    <n v="4155"/>
    <x v="114"/>
  </r>
  <r>
    <x v="3"/>
    <x v="28"/>
    <n v="4197"/>
    <n v="4197"/>
    <x v="60"/>
  </r>
  <r>
    <x v="3"/>
    <x v="28"/>
    <n v="4732"/>
    <n v="4732"/>
    <x v="35"/>
  </r>
  <r>
    <x v="3"/>
    <x v="28"/>
    <n v="4645"/>
    <n v="4645"/>
    <x v="205"/>
  </r>
  <r>
    <x v="3"/>
    <x v="28"/>
    <n v="4125"/>
    <n v="4125"/>
    <x v="41"/>
  </r>
  <r>
    <x v="3"/>
    <x v="28"/>
    <n v="5052"/>
    <n v="5052"/>
    <x v="43"/>
  </r>
  <r>
    <x v="4"/>
    <x v="28"/>
    <n v="3677"/>
    <n v="3677"/>
    <x v="46"/>
  </r>
  <r>
    <x v="4"/>
    <x v="28"/>
    <n v="2819"/>
    <n v="2819"/>
    <x v="155"/>
  </r>
  <r>
    <x v="4"/>
    <x v="28"/>
    <n v="3259"/>
    <n v="3259"/>
    <x v="227"/>
  </r>
  <r>
    <x v="4"/>
    <x v="28"/>
    <n v="3223"/>
    <n v="3223"/>
    <x v="83"/>
  </r>
  <r>
    <x v="4"/>
    <x v="28"/>
    <n v="3370"/>
    <n v="3370"/>
    <x v="86"/>
  </r>
  <r>
    <x v="4"/>
    <x v="28"/>
    <n v="2677"/>
    <n v="2677"/>
    <x v="228"/>
  </r>
  <r>
    <x v="4"/>
    <x v="28"/>
    <n v="3681"/>
    <n v="3681"/>
    <x v="166"/>
  </r>
  <r>
    <x v="4"/>
    <x v="28"/>
    <n v="3420"/>
    <n v="3420"/>
    <x v="116"/>
  </r>
  <r>
    <x v="4"/>
    <x v="28"/>
    <n v="3138"/>
    <n v="3138"/>
    <x v="54"/>
  </r>
  <r>
    <x v="4"/>
    <x v="28"/>
    <n v="3830"/>
    <n v="3830"/>
    <x v="290"/>
  </r>
  <r>
    <x v="4"/>
    <x v="28"/>
    <n v="4172"/>
    <n v="4172"/>
    <x v="114"/>
  </r>
  <r>
    <x v="4"/>
    <x v="28"/>
    <n v="3264"/>
    <n v="3264"/>
    <x v="148"/>
  </r>
  <r>
    <x v="5"/>
    <x v="28"/>
    <n v="59"/>
    <n v="59"/>
    <x v="210"/>
  </r>
  <r>
    <x v="5"/>
    <x v="28"/>
    <n v="53"/>
    <n v="53"/>
    <x v="9"/>
  </r>
  <r>
    <x v="5"/>
    <x v="28"/>
    <n v="42"/>
    <n v="42"/>
    <x v="260"/>
  </r>
  <r>
    <x v="5"/>
    <x v="28"/>
    <n v="55"/>
    <n v="55"/>
    <x v="187"/>
  </r>
  <r>
    <x v="5"/>
    <x v="28"/>
    <n v="48"/>
    <n v="48"/>
    <x v="173"/>
  </r>
  <r>
    <x v="5"/>
    <x v="28"/>
    <n v="53"/>
    <n v="53"/>
    <x v="255"/>
  </r>
  <r>
    <x v="5"/>
    <x v="28"/>
    <n v="49"/>
    <n v="49"/>
    <x v="233"/>
  </r>
  <r>
    <x v="5"/>
    <x v="28"/>
    <n v="54"/>
    <n v="54"/>
    <x v="100"/>
  </r>
  <r>
    <x v="5"/>
    <x v="28"/>
    <n v="57"/>
    <n v="57"/>
    <x v="34"/>
  </r>
  <r>
    <x v="0"/>
    <x v="29"/>
    <n v="625"/>
    <n v="625"/>
    <x v="282"/>
  </r>
  <r>
    <x v="0"/>
    <x v="29"/>
    <n v="423"/>
    <n v="423"/>
    <x v="0"/>
  </r>
  <r>
    <x v="0"/>
    <x v="29"/>
    <n v="622"/>
    <n v="622"/>
    <x v="207"/>
  </r>
  <r>
    <x v="0"/>
    <x v="29"/>
    <n v="522"/>
    <n v="522"/>
    <x v="240"/>
  </r>
  <r>
    <x v="0"/>
    <x v="29"/>
    <n v="596"/>
    <n v="596"/>
    <x v="264"/>
  </r>
  <r>
    <x v="0"/>
    <x v="29"/>
    <n v="582"/>
    <n v="582"/>
    <x v="4"/>
  </r>
  <r>
    <x v="0"/>
    <x v="29"/>
    <n v="550"/>
    <n v="550"/>
    <x v="109"/>
  </r>
  <r>
    <x v="0"/>
    <x v="29"/>
    <n v="518"/>
    <n v="518"/>
    <x v="7"/>
  </r>
  <r>
    <x v="0"/>
    <x v="29"/>
    <n v="544"/>
    <n v="544"/>
    <x v="85"/>
  </r>
  <r>
    <x v="0"/>
    <x v="29"/>
    <n v="574"/>
    <n v="574"/>
    <x v="186"/>
  </r>
  <r>
    <x v="0"/>
    <x v="29"/>
    <n v="523"/>
    <n v="523"/>
    <x v="213"/>
  </r>
  <r>
    <x v="0"/>
    <x v="29"/>
    <n v="527"/>
    <n v="527"/>
    <x v="140"/>
  </r>
  <r>
    <x v="0"/>
    <x v="29"/>
    <n v="1092"/>
    <n v="546"/>
    <x v="90"/>
  </r>
  <r>
    <x v="0"/>
    <x v="29"/>
    <n v="522"/>
    <n v="522"/>
    <x v="52"/>
  </r>
  <r>
    <x v="0"/>
    <x v="29"/>
    <n v="460"/>
    <n v="460"/>
    <x v="267"/>
  </r>
  <r>
    <x v="0"/>
    <x v="29"/>
    <n v="626"/>
    <n v="626"/>
    <x v="13"/>
  </r>
  <r>
    <x v="0"/>
    <x v="29"/>
    <n v="524"/>
    <n v="524"/>
    <x v="91"/>
  </r>
  <r>
    <x v="0"/>
    <x v="29"/>
    <n v="489"/>
    <n v="489"/>
    <x v="244"/>
  </r>
  <r>
    <x v="0"/>
    <x v="29"/>
    <n v="475"/>
    <n v="475"/>
    <x v="259"/>
  </r>
  <r>
    <x v="0"/>
    <x v="29"/>
    <n v="522"/>
    <n v="522"/>
    <x v="19"/>
  </r>
  <r>
    <x v="0"/>
    <x v="29"/>
    <n v="576"/>
    <n v="576"/>
    <x v="20"/>
  </r>
  <r>
    <x v="0"/>
    <x v="29"/>
    <n v="597"/>
    <n v="597"/>
    <x v="135"/>
  </r>
  <r>
    <x v="0"/>
    <x v="29"/>
    <n v="631"/>
    <n v="631"/>
    <x v="196"/>
  </r>
  <r>
    <x v="0"/>
    <x v="29"/>
    <n v="460"/>
    <n v="460"/>
    <x v="97"/>
  </r>
  <r>
    <x v="0"/>
    <x v="29"/>
    <n v="560"/>
    <n v="560"/>
    <x v="26"/>
  </r>
  <r>
    <x v="0"/>
    <x v="29"/>
    <n v="480"/>
    <n v="480"/>
    <x v="202"/>
  </r>
  <r>
    <x v="0"/>
    <x v="29"/>
    <n v="594"/>
    <n v="594"/>
    <x v="239"/>
  </r>
  <r>
    <x v="0"/>
    <x v="29"/>
    <n v="629"/>
    <n v="629"/>
    <x v="34"/>
  </r>
  <r>
    <x v="0"/>
    <x v="29"/>
    <n v="514"/>
    <n v="514"/>
    <x v="37"/>
  </r>
  <r>
    <x v="0"/>
    <x v="29"/>
    <n v="543"/>
    <n v="543"/>
    <x v="107"/>
  </r>
  <r>
    <x v="0"/>
    <x v="29"/>
    <n v="537"/>
    <n v="537"/>
    <x v="108"/>
  </r>
  <r>
    <x v="1"/>
    <x v="29"/>
    <n v="999"/>
    <n v="999"/>
    <x v="175"/>
  </r>
  <r>
    <x v="1"/>
    <x v="29"/>
    <n v="1142"/>
    <n v="1142"/>
    <x v="210"/>
  </r>
  <r>
    <x v="1"/>
    <x v="29"/>
    <n v="1089"/>
    <n v="1089"/>
    <x v="109"/>
  </r>
  <r>
    <x v="1"/>
    <x v="29"/>
    <n v="1140"/>
    <n v="1140"/>
    <x v="184"/>
  </r>
  <r>
    <x v="1"/>
    <x v="29"/>
    <n v="1300"/>
    <n v="1300"/>
    <x v="8"/>
  </r>
  <r>
    <x v="1"/>
    <x v="29"/>
    <n v="918"/>
    <n v="918"/>
    <x v="212"/>
  </r>
  <r>
    <x v="1"/>
    <x v="29"/>
    <n v="1216"/>
    <n v="1216"/>
    <x v="228"/>
  </r>
  <r>
    <x v="1"/>
    <x v="29"/>
    <n v="1056"/>
    <n v="1056"/>
    <x v="158"/>
  </r>
  <r>
    <x v="1"/>
    <x v="29"/>
    <n v="1037"/>
    <n v="1037"/>
    <x v="187"/>
  </r>
  <r>
    <x v="1"/>
    <x v="29"/>
    <n v="1041"/>
    <n v="1041"/>
    <x v="159"/>
  </r>
  <r>
    <x v="1"/>
    <x v="29"/>
    <n v="1073"/>
    <n v="1073"/>
    <x v="171"/>
  </r>
  <r>
    <x v="1"/>
    <x v="29"/>
    <n v="991"/>
    <n v="991"/>
    <x v="297"/>
  </r>
  <r>
    <x v="1"/>
    <x v="29"/>
    <n v="1180"/>
    <n v="1180"/>
    <x v="167"/>
  </r>
  <r>
    <x v="1"/>
    <x v="29"/>
    <n v="1047"/>
    <n v="1047"/>
    <x v="17"/>
  </r>
  <r>
    <x v="1"/>
    <x v="29"/>
    <n v="962"/>
    <n v="962"/>
    <x v="74"/>
  </r>
  <r>
    <x v="1"/>
    <x v="29"/>
    <n v="1160"/>
    <n v="1160"/>
    <x v="252"/>
  </r>
  <r>
    <x v="1"/>
    <x v="29"/>
    <n v="996"/>
    <n v="996"/>
    <x v="120"/>
  </r>
  <r>
    <x v="1"/>
    <x v="29"/>
    <n v="1166"/>
    <n v="1166"/>
    <x v="100"/>
  </r>
  <r>
    <x v="1"/>
    <x v="29"/>
    <n v="1103"/>
    <n v="1103"/>
    <x v="101"/>
  </r>
  <r>
    <x v="1"/>
    <x v="29"/>
    <n v="1089"/>
    <n v="1089"/>
    <x v="79"/>
  </r>
  <r>
    <x v="1"/>
    <x v="29"/>
    <n v="1060"/>
    <n v="1060"/>
    <x v="203"/>
  </r>
  <r>
    <x v="1"/>
    <x v="29"/>
    <n v="1249"/>
    <n v="1249"/>
    <x v="41"/>
  </r>
  <r>
    <x v="1"/>
    <x v="29"/>
    <n v="1243"/>
    <n v="1243"/>
    <x v="106"/>
  </r>
  <r>
    <x v="1"/>
    <x v="29"/>
    <n v="1984"/>
    <n v="992"/>
    <x v="107"/>
  </r>
  <r>
    <x v="2"/>
    <x v="29"/>
    <n v="9847"/>
    <n v="4923.5"/>
    <x v="282"/>
  </r>
  <r>
    <x v="2"/>
    <x v="29"/>
    <n v="5765"/>
    <n v="5765"/>
    <x v="249"/>
  </r>
  <r>
    <x v="2"/>
    <x v="29"/>
    <n v="5210"/>
    <n v="5210"/>
    <x v="65"/>
  </r>
  <r>
    <x v="2"/>
    <x v="29"/>
    <n v="6064"/>
    <n v="6064"/>
    <x v="150"/>
  </r>
  <r>
    <x v="2"/>
    <x v="29"/>
    <n v="5459"/>
    <n v="5459"/>
    <x v="2"/>
  </r>
  <r>
    <x v="2"/>
    <x v="29"/>
    <n v="5060"/>
    <n v="5060"/>
    <x v="155"/>
  </r>
  <r>
    <x v="2"/>
    <x v="29"/>
    <n v="5082"/>
    <n v="5082"/>
    <x v="231"/>
  </r>
  <r>
    <x v="2"/>
    <x v="29"/>
    <n v="5883"/>
    <n v="5883"/>
    <x v="163"/>
  </r>
  <r>
    <x v="2"/>
    <x v="29"/>
    <n v="4784"/>
    <n v="4784"/>
    <x v="184"/>
  </r>
  <r>
    <x v="2"/>
    <x v="29"/>
    <n v="5092"/>
    <n v="5092"/>
    <x v="266"/>
  </r>
  <r>
    <x v="2"/>
    <x v="29"/>
    <n v="6023"/>
    <n v="6023"/>
    <x v="90"/>
  </r>
  <r>
    <x v="2"/>
    <x v="29"/>
    <n v="5370"/>
    <n v="5370"/>
    <x v="284"/>
  </r>
  <r>
    <x v="2"/>
    <x v="29"/>
    <n v="5068"/>
    <n v="5068"/>
    <x v="301"/>
  </r>
  <r>
    <x v="2"/>
    <x v="29"/>
    <n v="4603"/>
    <n v="4603"/>
    <x v="111"/>
  </r>
  <r>
    <x v="2"/>
    <x v="29"/>
    <n v="5847"/>
    <n v="5847"/>
    <x v="233"/>
  </r>
  <r>
    <x v="2"/>
    <x v="29"/>
    <n v="5271"/>
    <n v="5271"/>
    <x v="256"/>
  </r>
  <r>
    <x v="2"/>
    <x v="29"/>
    <n v="6250"/>
    <n v="6250"/>
    <x v="152"/>
  </r>
  <r>
    <x v="2"/>
    <x v="29"/>
    <n v="5373"/>
    <n v="5373"/>
    <x v="197"/>
  </r>
  <r>
    <x v="2"/>
    <x v="29"/>
    <n v="5421"/>
    <n v="5421"/>
    <x v="290"/>
  </r>
  <r>
    <x v="2"/>
    <x v="29"/>
    <n v="5600"/>
    <n v="5600"/>
    <x v="247"/>
  </r>
  <r>
    <x v="2"/>
    <x v="29"/>
    <n v="5349"/>
    <n v="5349"/>
    <x v="298"/>
  </r>
  <r>
    <x v="2"/>
    <x v="29"/>
    <n v="6659"/>
    <n v="6659"/>
    <x v="253"/>
  </r>
  <r>
    <x v="2"/>
    <x v="29"/>
    <n v="5276"/>
    <n v="5276"/>
    <x v="32"/>
  </r>
  <r>
    <x v="2"/>
    <x v="29"/>
    <n v="5468"/>
    <n v="5468"/>
    <x v="223"/>
  </r>
  <r>
    <x v="2"/>
    <x v="29"/>
    <n v="5269"/>
    <n v="5269"/>
    <x v="205"/>
  </r>
  <r>
    <x v="2"/>
    <x v="29"/>
    <n v="5543"/>
    <n v="5543"/>
    <x v="145"/>
  </r>
  <r>
    <x v="2"/>
    <x v="29"/>
    <n v="6038"/>
    <n v="6038"/>
    <x v="162"/>
  </r>
  <r>
    <x v="4"/>
    <x v="29"/>
    <n v="3246"/>
    <n v="3246"/>
    <x v="0"/>
  </r>
  <r>
    <x v="4"/>
    <x v="29"/>
    <n v="4148"/>
    <n v="4148"/>
    <x v="179"/>
  </r>
  <r>
    <x v="4"/>
    <x v="29"/>
    <n v="3647"/>
    <n v="3647"/>
    <x v="180"/>
  </r>
  <r>
    <x v="4"/>
    <x v="29"/>
    <n v="3445"/>
    <n v="3445"/>
    <x v="123"/>
  </r>
  <r>
    <x v="4"/>
    <x v="29"/>
    <n v="3626"/>
    <n v="3626"/>
    <x v="264"/>
  </r>
  <r>
    <x v="4"/>
    <x v="29"/>
    <n v="3668"/>
    <n v="3668"/>
    <x v="293"/>
  </r>
  <r>
    <x v="4"/>
    <x v="29"/>
    <n v="3666"/>
    <n v="3666"/>
    <x v="51"/>
  </r>
  <r>
    <x v="4"/>
    <x v="29"/>
    <n v="3081"/>
    <n v="3081"/>
    <x v="12"/>
  </r>
  <r>
    <x v="4"/>
    <x v="29"/>
    <n v="3813"/>
    <n v="3813"/>
    <x v="13"/>
  </r>
  <r>
    <x v="4"/>
    <x v="29"/>
    <n v="3415"/>
    <n v="3415"/>
    <x v="110"/>
  </r>
  <r>
    <x v="4"/>
    <x v="29"/>
    <n v="3031"/>
    <n v="3031"/>
    <x v="244"/>
  </r>
  <r>
    <x v="4"/>
    <x v="29"/>
    <n v="3334"/>
    <n v="3334"/>
    <x v="218"/>
  </r>
  <r>
    <x v="4"/>
    <x v="29"/>
    <n v="3470"/>
    <n v="3470"/>
    <x v="127"/>
  </r>
  <r>
    <x v="4"/>
    <x v="29"/>
    <n v="3452"/>
    <n v="3452"/>
    <x v="219"/>
  </r>
  <r>
    <x v="4"/>
    <x v="29"/>
    <n v="3571"/>
    <n v="3571"/>
    <x v="96"/>
  </r>
  <r>
    <x v="4"/>
    <x v="29"/>
    <n v="3434"/>
    <n v="3434"/>
    <x v="303"/>
  </r>
  <r>
    <x v="4"/>
    <x v="29"/>
    <n v="3100"/>
    <n v="3100"/>
    <x v="234"/>
  </r>
  <r>
    <x v="4"/>
    <x v="29"/>
    <n v="3844"/>
    <n v="3844"/>
    <x v="205"/>
  </r>
  <r>
    <x v="4"/>
    <x v="29"/>
    <n v="3240"/>
    <n v="3240"/>
    <x v="107"/>
  </r>
  <r>
    <x v="4"/>
    <x v="29"/>
    <n v="2477"/>
    <n v="2477"/>
    <x v="108"/>
  </r>
  <r>
    <x v="4"/>
    <x v="29"/>
    <n v="3300"/>
    <n v="3300"/>
    <x v="174"/>
  </r>
  <r>
    <x v="5"/>
    <x v="29"/>
    <n v="172"/>
    <n v="57.3333333333333"/>
    <x v="282"/>
  </r>
  <r>
    <x v="5"/>
    <x v="29"/>
    <n v="60"/>
    <n v="60"/>
    <x v="0"/>
  </r>
  <r>
    <x v="5"/>
    <x v="29"/>
    <n v="53"/>
    <n v="53"/>
    <x v="139"/>
  </r>
  <r>
    <x v="5"/>
    <x v="29"/>
    <n v="56"/>
    <n v="56"/>
    <x v="249"/>
  </r>
  <r>
    <x v="5"/>
    <x v="29"/>
    <n v="58"/>
    <n v="58"/>
    <x v="64"/>
  </r>
  <r>
    <x v="5"/>
    <x v="29"/>
    <n v="57"/>
    <n v="57"/>
    <x v="1"/>
  </r>
  <r>
    <x v="5"/>
    <x v="29"/>
    <n v="58"/>
    <n v="58"/>
    <x v="279"/>
  </r>
  <r>
    <x v="5"/>
    <x v="29"/>
    <n v="59"/>
    <n v="59"/>
    <x v="150"/>
  </r>
  <r>
    <x v="5"/>
    <x v="29"/>
    <n v="58"/>
    <n v="58"/>
    <x v="2"/>
  </r>
  <r>
    <x v="5"/>
    <x v="29"/>
    <n v="54"/>
    <n v="54"/>
    <x v="123"/>
  </r>
  <r>
    <x v="5"/>
    <x v="29"/>
    <n v="59"/>
    <n v="59"/>
    <x v="82"/>
  </r>
  <r>
    <x v="5"/>
    <x v="29"/>
    <n v="57"/>
    <n v="57"/>
    <x v="289"/>
  </r>
  <r>
    <x v="5"/>
    <x v="29"/>
    <n v="58"/>
    <n v="58"/>
    <x v="210"/>
  </r>
  <r>
    <x v="5"/>
    <x v="29"/>
    <n v="162"/>
    <n v="54"/>
    <x v="70"/>
  </r>
  <r>
    <x v="5"/>
    <x v="29"/>
    <n v="52"/>
    <n v="52"/>
    <x v="299"/>
  </r>
  <r>
    <x v="5"/>
    <x v="29"/>
    <n v="56"/>
    <n v="56"/>
    <x v="6"/>
  </r>
  <r>
    <x v="5"/>
    <x v="29"/>
    <n v="55"/>
    <n v="55"/>
    <x v="211"/>
  </r>
  <r>
    <x v="5"/>
    <x v="29"/>
    <n v="56"/>
    <n v="56"/>
    <x v="185"/>
  </r>
  <r>
    <x v="5"/>
    <x v="29"/>
    <n v="50"/>
    <n v="50"/>
    <x v="86"/>
  </r>
  <r>
    <x v="5"/>
    <x v="29"/>
    <n v="46"/>
    <n v="46"/>
    <x v="10"/>
  </r>
  <r>
    <x v="5"/>
    <x v="29"/>
    <n v="104"/>
    <n v="52"/>
    <x v="250"/>
  </r>
  <r>
    <x v="5"/>
    <x v="29"/>
    <n v="52"/>
    <n v="52"/>
    <x v="124"/>
  </r>
  <r>
    <x v="5"/>
    <x v="29"/>
    <n v="51"/>
    <n v="51"/>
    <x v="157"/>
  </r>
  <r>
    <x v="5"/>
    <x v="29"/>
    <n v="115"/>
    <n v="57.5"/>
    <x v="11"/>
  </r>
  <r>
    <x v="5"/>
    <x v="29"/>
    <n v="51"/>
    <n v="51"/>
    <x v="228"/>
  </r>
  <r>
    <x v="5"/>
    <x v="29"/>
    <n v="58"/>
    <n v="58"/>
    <x v="51"/>
  </r>
  <r>
    <x v="5"/>
    <x v="29"/>
    <n v="54"/>
    <n v="54"/>
    <x v="186"/>
  </r>
  <r>
    <x v="5"/>
    <x v="29"/>
    <n v="56"/>
    <n v="56"/>
    <x v="89"/>
  </r>
  <r>
    <x v="5"/>
    <x v="29"/>
    <n v="59"/>
    <n v="59"/>
    <x v="12"/>
  </r>
  <r>
    <x v="5"/>
    <x v="29"/>
    <n v="52"/>
    <n v="52"/>
    <x v="213"/>
  </r>
  <r>
    <x v="5"/>
    <x v="29"/>
    <n v="52"/>
    <n v="52"/>
    <x v="140"/>
  </r>
  <r>
    <x v="5"/>
    <x v="29"/>
    <n v="63"/>
    <n v="63"/>
    <x v="90"/>
  </r>
  <r>
    <x v="5"/>
    <x v="29"/>
    <n v="58"/>
    <n v="58"/>
    <x v="214"/>
  </r>
  <r>
    <x v="5"/>
    <x v="29"/>
    <n v="54"/>
    <n v="54"/>
    <x v="267"/>
  </r>
  <r>
    <x v="5"/>
    <x v="29"/>
    <n v="54"/>
    <n v="54"/>
    <x v="164"/>
  </r>
  <r>
    <x v="5"/>
    <x v="29"/>
    <n v="55"/>
    <n v="55"/>
    <x v="13"/>
  </r>
  <r>
    <x v="5"/>
    <x v="29"/>
    <n v="58"/>
    <n v="58"/>
    <x v="166"/>
  </r>
  <r>
    <x v="5"/>
    <x v="29"/>
    <n v="63"/>
    <n v="63"/>
    <x v="91"/>
  </r>
  <r>
    <x v="5"/>
    <x v="29"/>
    <n v="64"/>
    <n v="64"/>
    <x v="189"/>
  </r>
  <r>
    <x v="5"/>
    <x v="29"/>
    <n v="56"/>
    <n v="56"/>
    <x v="297"/>
  </r>
  <r>
    <x v="5"/>
    <x v="29"/>
    <n v="44"/>
    <n v="44"/>
    <x v="74"/>
  </r>
  <r>
    <x v="5"/>
    <x v="29"/>
    <n v="112"/>
    <n v="56"/>
    <x v="117"/>
  </r>
  <r>
    <x v="5"/>
    <x v="29"/>
    <n v="54"/>
    <n v="54"/>
    <x v="232"/>
  </r>
  <r>
    <x v="5"/>
    <x v="29"/>
    <n v="46"/>
    <n v="46"/>
    <x v="301"/>
  </r>
  <r>
    <x v="5"/>
    <x v="29"/>
    <n v="53"/>
    <n v="53"/>
    <x v="173"/>
  </r>
  <r>
    <x v="5"/>
    <x v="29"/>
    <n v="113"/>
    <n v="56.5"/>
    <x v="54"/>
  </r>
  <r>
    <x v="5"/>
    <x v="29"/>
    <n v="52"/>
    <n v="52"/>
    <x v="219"/>
  </r>
  <r>
    <x v="5"/>
    <x v="29"/>
    <n v="99"/>
    <n v="49.5"/>
    <x v="119"/>
  </r>
  <r>
    <x v="5"/>
    <x v="29"/>
    <n v="61"/>
    <n v="61"/>
    <x v="94"/>
  </r>
  <r>
    <x v="5"/>
    <x v="29"/>
    <n v="57"/>
    <n v="57"/>
    <x v="235"/>
  </r>
  <r>
    <x v="5"/>
    <x v="29"/>
    <n v="118"/>
    <n v="59"/>
    <x v="19"/>
  </r>
  <r>
    <x v="5"/>
    <x v="29"/>
    <n v="114"/>
    <n v="57"/>
    <x v="128"/>
  </r>
  <r>
    <x v="5"/>
    <x v="29"/>
    <n v="64"/>
    <n v="64"/>
    <x v="96"/>
  </r>
  <r>
    <x v="5"/>
    <x v="29"/>
    <n v="55"/>
    <n v="55"/>
    <x v="21"/>
  </r>
  <r>
    <x v="5"/>
    <x v="29"/>
    <n v="108"/>
    <n v="54"/>
    <x v="246"/>
  </r>
  <r>
    <x v="5"/>
    <x v="29"/>
    <n v="51"/>
    <n v="51"/>
    <x v="22"/>
  </r>
  <r>
    <x v="5"/>
    <x v="29"/>
    <n v="55"/>
    <n v="55"/>
    <x v="76"/>
  </r>
  <r>
    <x v="5"/>
    <x v="29"/>
    <n v="64"/>
    <n v="64"/>
    <x v="98"/>
  </r>
  <r>
    <x v="5"/>
    <x v="29"/>
    <n v="55"/>
    <n v="55"/>
    <x v="26"/>
  </r>
  <r>
    <x v="5"/>
    <x v="29"/>
    <n v="66"/>
    <n v="66"/>
    <x v="168"/>
  </r>
  <r>
    <x v="5"/>
    <x v="29"/>
    <n v="55"/>
    <n v="55"/>
    <x v="78"/>
  </r>
  <r>
    <x v="5"/>
    <x v="29"/>
    <n v="66"/>
    <n v="66"/>
    <x v="291"/>
  </r>
  <r>
    <x v="5"/>
    <x v="29"/>
    <n v="54"/>
    <n v="54"/>
    <x v="79"/>
  </r>
  <r>
    <x v="5"/>
    <x v="29"/>
    <n v="50"/>
    <n v="50"/>
    <x v="253"/>
  </r>
  <r>
    <x v="5"/>
    <x v="29"/>
    <n v="175"/>
    <n v="58.3333333333333"/>
    <x v="31"/>
  </r>
  <r>
    <x v="5"/>
    <x v="29"/>
    <n v="57"/>
    <n v="57"/>
    <x v="102"/>
  </r>
  <r>
    <x v="5"/>
    <x v="29"/>
    <n v="55"/>
    <n v="55"/>
    <x v="103"/>
  </r>
  <r>
    <x v="5"/>
    <x v="29"/>
    <n v="65"/>
    <n v="65"/>
    <x v="114"/>
  </r>
  <r>
    <x v="5"/>
    <x v="29"/>
    <n v="58"/>
    <n v="58"/>
    <x v="147"/>
  </r>
  <r>
    <x v="5"/>
    <x v="29"/>
    <n v="111"/>
    <n v="55.5"/>
    <x v="204"/>
  </r>
  <r>
    <x v="5"/>
    <x v="29"/>
    <n v="44"/>
    <n v="44"/>
    <x v="104"/>
  </r>
  <r>
    <x v="5"/>
    <x v="29"/>
    <n v="116"/>
    <n v="58"/>
    <x v="148"/>
  </r>
  <r>
    <x v="5"/>
    <x v="29"/>
    <n v="59"/>
    <n v="59"/>
    <x v="35"/>
  </r>
  <r>
    <x v="5"/>
    <x v="29"/>
    <n v="52"/>
    <n v="52"/>
    <x v="36"/>
  </r>
  <r>
    <x v="5"/>
    <x v="29"/>
    <n v="53"/>
    <n v="53"/>
    <x v="275"/>
  </r>
  <r>
    <x v="5"/>
    <x v="29"/>
    <n v="44"/>
    <n v="44"/>
    <x v="37"/>
  </r>
  <r>
    <x v="5"/>
    <x v="29"/>
    <n v="65"/>
    <n v="65"/>
    <x v="205"/>
  </r>
  <r>
    <x v="5"/>
    <x v="29"/>
    <n v="114"/>
    <n v="57"/>
    <x v="286"/>
  </r>
  <r>
    <x v="5"/>
    <x v="29"/>
    <n v="56"/>
    <n v="56"/>
    <x v="153"/>
  </r>
  <r>
    <x v="5"/>
    <x v="29"/>
    <n v="59"/>
    <n v="59"/>
    <x v="145"/>
  </r>
  <r>
    <x v="5"/>
    <x v="29"/>
    <n v="113"/>
    <n v="56.5"/>
    <x v="154"/>
  </r>
  <r>
    <x v="5"/>
    <x v="29"/>
    <n v="57"/>
    <n v="57"/>
    <x v="108"/>
  </r>
  <r>
    <x v="5"/>
    <x v="29"/>
    <n v="58"/>
    <n v="58"/>
    <x v="162"/>
  </r>
  <r>
    <x v="5"/>
    <x v="29"/>
    <n v="54"/>
    <n v="54"/>
    <x v="17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5">
  <r>
    <x v="0"/>
    <x v="0"/>
    <n v="1"/>
    <x v="0"/>
  </r>
  <r>
    <x v="0"/>
    <x v="1"/>
    <n v="1"/>
    <x v="0"/>
  </r>
  <r>
    <x v="0"/>
    <x v="2"/>
    <n v="1"/>
    <x v="0"/>
  </r>
  <r>
    <x v="0"/>
    <x v="3"/>
    <n v="1"/>
    <x v="1"/>
  </r>
  <r>
    <x v="0"/>
    <x v="4"/>
    <n v="1"/>
    <x v="1"/>
  </r>
  <r>
    <x v="0"/>
    <x v="5"/>
    <n v="2"/>
    <x v="1"/>
  </r>
  <r>
    <x v="0"/>
    <x v="6"/>
    <n v="1"/>
    <x v="1"/>
  </r>
  <r>
    <x v="0"/>
    <x v="7"/>
    <n v="2"/>
    <x v="1"/>
  </r>
  <r>
    <x v="0"/>
    <x v="8"/>
    <n v="1"/>
    <x v="1"/>
  </r>
  <r>
    <x v="0"/>
    <x v="9"/>
    <n v="2"/>
    <x v="1"/>
  </r>
  <r>
    <x v="0"/>
    <x v="10"/>
    <n v="1"/>
    <x v="1"/>
  </r>
  <r>
    <x v="0"/>
    <x v="11"/>
    <n v="3"/>
    <x v="1"/>
  </r>
  <r>
    <x v="0"/>
    <x v="12"/>
    <n v="1"/>
    <x v="1"/>
  </r>
  <r>
    <x v="0"/>
    <x v="13"/>
    <n v="1"/>
    <x v="1"/>
  </r>
  <r>
    <x v="0"/>
    <x v="14"/>
    <n v="1"/>
    <x v="1"/>
  </r>
  <r>
    <x v="0"/>
    <x v="15"/>
    <n v="1"/>
    <x v="2"/>
  </r>
  <r>
    <x v="0"/>
    <x v="16"/>
    <n v="3"/>
    <x v="2"/>
  </r>
  <r>
    <x v="0"/>
    <x v="17"/>
    <n v="1"/>
    <x v="2"/>
  </r>
  <r>
    <x v="0"/>
    <x v="18"/>
    <n v="1"/>
    <x v="2"/>
  </r>
  <r>
    <x v="0"/>
    <x v="19"/>
    <n v="2"/>
    <x v="2"/>
  </r>
  <r>
    <x v="0"/>
    <x v="20"/>
    <n v="1"/>
    <x v="2"/>
  </r>
  <r>
    <x v="0"/>
    <x v="21"/>
    <n v="1"/>
    <x v="2"/>
  </r>
  <r>
    <x v="0"/>
    <x v="22"/>
    <n v="3"/>
    <x v="2"/>
  </r>
  <r>
    <x v="0"/>
    <x v="23"/>
    <n v="1"/>
    <x v="2"/>
  </r>
  <r>
    <x v="0"/>
    <x v="24"/>
    <n v="3"/>
    <x v="2"/>
  </r>
  <r>
    <x v="0"/>
    <x v="25"/>
    <n v="1"/>
    <x v="2"/>
  </r>
  <r>
    <x v="0"/>
    <x v="26"/>
    <n v="1"/>
    <x v="2"/>
  </r>
  <r>
    <x v="0"/>
    <x v="27"/>
    <n v="1"/>
    <x v="2"/>
  </r>
  <r>
    <x v="0"/>
    <x v="28"/>
    <n v="1"/>
    <x v="2"/>
  </r>
  <r>
    <x v="0"/>
    <x v="29"/>
    <n v="3"/>
    <x v="2"/>
  </r>
  <r>
    <x v="0"/>
    <x v="30"/>
    <n v="1"/>
    <x v="2"/>
  </r>
  <r>
    <x v="0"/>
    <x v="31"/>
    <n v="2"/>
    <x v="2"/>
  </r>
  <r>
    <x v="0"/>
    <x v="32"/>
    <n v="1"/>
    <x v="2"/>
  </r>
  <r>
    <x v="0"/>
    <x v="33"/>
    <n v="1"/>
    <x v="2"/>
  </r>
  <r>
    <x v="0"/>
    <x v="34"/>
    <n v="2"/>
    <x v="2"/>
  </r>
  <r>
    <x v="0"/>
    <x v="35"/>
    <n v="2"/>
    <x v="2"/>
  </r>
  <r>
    <x v="0"/>
    <x v="36"/>
    <n v="3"/>
    <x v="2"/>
  </r>
  <r>
    <x v="0"/>
    <x v="37"/>
    <n v="1"/>
    <x v="3"/>
  </r>
  <r>
    <x v="0"/>
    <x v="38"/>
    <n v="1"/>
    <x v="3"/>
  </r>
  <r>
    <x v="0"/>
    <x v="39"/>
    <n v="2"/>
    <x v="3"/>
  </r>
  <r>
    <x v="0"/>
    <x v="40"/>
    <n v="3"/>
    <x v="3"/>
  </r>
  <r>
    <x v="0"/>
    <x v="41"/>
    <n v="3"/>
    <x v="3"/>
  </r>
  <r>
    <x v="0"/>
    <x v="42"/>
    <n v="2"/>
    <x v="3"/>
  </r>
  <r>
    <x v="0"/>
    <x v="43"/>
    <n v="3"/>
    <x v="3"/>
  </r>
  <r>
    <x v="0"/>
    <x v="44"/>
    <n v="3"/>
    <x v="3"/>
  </r>
  <r>
    <x v="0"/>
    <x v="45"/>
    <n v="1"/>
    <x v="3"/>
  </r>
  <r>
    <x v="0"/>
    <x v="46"/>
    <n v="2"/>
    <x v="3"/>
  </r>
  <r>
    <x v="0"/>
    <x v="47"/>
    <n v="3"/>
    <x v="3"/>
  </r>
  <r>
    <x v="0"/>
    <x v="48"/>
    <n v="1"/>
    <x v="3"/>
  </r>
  <r>
    <x v="0"/>
    <x v="49"/>
    <n v="1"/>
    <x v="3"/>
  </r>
  <r>
    <x v="0"/>
    <x v="50"/>
    <n v="1"/>
    <x v="3"/>
  </r>
  <r>
    <x v="0"/>
    <x v="51"/>
    <n v="2"/>
    <x v="3"/>
  </r>
  <r>
    <x v="0"/>
    <x v="52"/>
    <n v="1"/>
    <x v="3"/>
  </r>
  <r>
    <x v="0"/>
    <x v="53"/>
    <n v="2"/>
    <x v="3"/>
  </r>
  <r>
    <x v="0"/>
    <x v="54"/>
    <n v="1"/>
    <x v="3"/>
  </r>
  <r>
    <x v="0"/>
    <x v="55"/>
    <n v="5"/>
    <x v="3"/>
  </r>
  <r>
    <x v="0"/>
    <x v="56"/>
    <n v="2"/>
    <x v="3"/>
  </r>
  <r>
    <x v="0"/>
    <x v="57"/>
    <n v="1"/>
    <x v="4"/>
  </r>
  <r>
    <x v="0"/>
    <x v="58"/>
    <n v="1"/>
    <x v="4"/>
  </r>
  <r>
    <x v="0"/>
    <x v="59"/>
    <n v="1"/>
    <x v="4"/>
  </r>
  <r>
    <x v="0"/>
    <x v="60"/>
    <n v="2"/>
    <x v="4"/>
  </r>
  <r>
    <x v="0"/>
    <x v="61"/>
    <n v="1"/>
    <x v="4"/>
  </r>
  <r>
    <x v="0"/>
    <x v="62"/>
    <n v="2"/>
    <x v="4"/>
  </r>
  <r>
    <x v="0"/>
    <x v="63"/>
    <n v="1"/>
    <x v="4"/>
  </r>
  <r>
    <x v="0"/>
    <x v="64"/>
    <n v="1"/>
    <x v="4"/>
  </r>
  <r>
    <x v="0"/>
    <x v="65"/>
    <n v="1"/>
    <x v="4"/>
  </r>
  <r>
    <x v="0"/>
    <x v="66"/>
    <n v="1"/>
    <x v="4"/>
  </r>
  <r>
    <x v="0"/>
    <x v="67"/>
    <n v="2"/>
    <x v="4"/>
  </r>
  <r>
    <x v="0"/>
    <x v="68"/>
    <n v="2"/>
    <x v="4"/>
  </r>
  <r>
    <x v="0"/>
    <x v="69"/>
    <n v="1"/>
    <x v="4"/>
  </r>
  <r>
    <x v="0"/>
    <x v="70"/>
    <n v="3"/>
    <x v="4"/>
  </r>
  <r>
    <x v="0"/>
    <x v="71"/>
    <n v="1"/>
    <x v="4"/>
  </r>
  <r>
    <x v="0"/>
    <x v="72"/>
    <n v="4"/>
    <x v="4"/>
  </r>
  <r>
    <x v="0"/>
    <x v="73"/>
    <n v="1"/>
    <x v="4"/>
  </r>
  <r>
    <x v="0"/>
    <x v="74"/>
    <n v="2"/>
    <x v="4"/>
  </r>
  <r>
    <x v="0"/>
    <x v="75"/>
    <n v="1"/>
    <x v="4"/>
  </r>
  <r>
    <x v="0"/>
    <x v="76"/>
    <n v="6"/>
    <x v="5"/>
  </r>
  <r>
    <x v="0"/>
    <x v="77"/>
    <n v="4"/>
    <x v="5"/>
  </r>
  <r>
    <x v="0"/>
    <x v="78"/>
    <n v="2"/>
    <x v="5"/>
  </r>
  <r>
    <x v="0"/>
    <x v="79"/>
    <n v="2"/>
    <x v="5"/>
  </r>
  <r>
    <x v="0"/>
    <x v="80"/>
    <n v="3"/>
    <x v="5"/>
  </r>
  <r>
    <x v="0"/>
    <x v="81"/>
    <n v="2"/>
    <x v="5"/>
  </r>
  <r>
    <x v="0"/>
    <x v="82"/>
    <n v="4"/>
    <x v="5"/>
  </r>
  <r>
    <x v="0"/>
    <x v="83"/>
    <n v="4"/>
    <x v="5"/>
  </r>
  <r>
    <x v="0"/>
    <x v="84"/>
    <n v="1"/>
    <x v="5"/>
  </r>
  <r>
    <x v="0"/>
    <x v="85"/>
    <n v="2"/>
    <x v="5"/>
  </r>
  <r>
    <x v="0"/>
    <x v="86"/>
    <n v="4"/>
    <x v="5"/>
  </r>
  <r>
    <x v="0"/>
    <x v="87"/>
    <n v="6"/>
    <x v="5"/>
  </r>
  <r>
    <x v="0"/>
    <x v="88"/>
    <n v="2"/>
    <x v="5"/>
  </r>
  <r>
    <x v="0"/>
    <x v="89"/>
    <n v="4"/>
    <x v="5"/>
  </r>
  <r>
    <x v="0"/>
    <x v="90"/>
    <n v="4"/>
    <x v="5"/>
  </r>
  <r>
    <x v="0"/>
    <x v="91"/>
    <n v="4"/>
    <x v="5"/>
  </r>
  <r>
    <x v="0"/>
    <x v="92"/>
    <n v="2"/>
    <x v="5"/>
  </r>
  <r>
    <x v="0"/>
    <x v="93"/>
    <n v="4"/>
    <x v="5"/>
  </r>
  <r>
    <x v="0"/>
    <x v="94"/>
    <n v="4"/>
    <x v="5"/>
  </r>
  <r>
    <x v="0"/>
    <x v="95"/>
    <n v="2"/>
    <x v="5"/>
  </r>
  <r>
    <x v="0"/>
    <x v="96"/>
    <n v="4"/>
    <x v="5"/>
  </r>
  <r>
    <x v="0"/>
    <x v="97"/>
    <n v="4"/>
    <x v="5"/>
  </r>
  <r>
    <x v="0"/>
    <x v="98"/>
    <n v="3"/>
    <x v="5"/>
  </r>
  <r>
    <x v="0"/>
    <x v="99"/>
    <n v="1"/>
    <x v="5"/>
  </r>
  <r>
    <x v="0"/>
    <x v="100"/>
    <n v="2"/>
    <x v="5"/>
  </r>
  <r>
    <x v="0"/>
    <x v="101"/>
    <n v="1"/>
    <x v="5"/>
  </r>
  <r>
    <x v="0"/>
    <x v="102"/>
    <n v="2"/>
    <x v="5"/>
  </r>
  <r>
    <x v="0"/>
    <x v="103"/>
    <n v="4"/>
    <x v="5"/>
  </r>
  <r>
    <x v="0"/>
    <x v="104"/>
    <n v="2"/>
    <x v="6"/>
  </r>
  <r>
    <x v="0"/>
    <x v="105"/>
    <n v="2"/>
    <x v="6"/>
  </r>
  <r>
    <x v="0"/>
    <x v="106"/>
    <n v="4"/>
    <x v="6"/>
  </r>
  <r>
    <x v="0"/>
    <x v="107"/>
    <n v="5"/>
    <x v="6"/>
  </r>
  <r>
    <x v="0"/>
    <x v="108"/>
    <n v="2"/>
    <x v="6"/>
  </r>
  <r>
    <x v="0"/>
    <x v="109"/>
    <n v="2"/>
    <x v="6"/>
  </r>
  <r>
    <x v="0"/>
    <x v="110"/>
    <n v="2"/>
    <x v="6"/>
  </r>
  <r>
    <x v="0"/>
    <x v="111"/>
    <n v="2"/>
    <x v="6"/>
  </r>
  <r>
    <x v="0"/>
    <x v="112"/>
    <n v="4"/>
    <x v="6"/>
  </r>
  <r>
    <x v="0"/>
    <x v="113"/>
    <n v="2"/>
    <x v="6"/>
  </r>
  <r>
    <x v="0"/>
    <x v="114"/>
    <n v="4"/>
    <x v="6"/>
  </r>
  <r>
    <x v="0"/>
    <x v="115"/>
    <n v="4"/>
    <x v="6"/>
  </r>
  <r>
    <x v="0"/>
    <x v="116"/>
    <n v="2"/>
    <x v="6"/>
  </r>
  <r>
    <x v="0"/>
    <x v="117"/>
    <n v="2"/>
    <x v="6"/>
  </r>
  <r>
    <x v="0"/>
    <x v="118"/>
    <n v="4"/>
    <x v="6"/>
  </r>
  <r>
    <x v="0"/>
    <x v="119"/>
    <n v="4"/>
    <x v="6"/>
  </r>
  <r>
    <x v="0"/>
    <x v="120"/>
    <n v="5"/>
    <x v="6"/>
  </r>
  <r>
    <x v="0"/>
    <x v="121"/>
    <n v="5"/>
    <x v="6"/>
  </r>
  <r>
    <x v="0"/>
    <x v="122"/>
    <n v="3"/>
    <x v="6"/>
  </r>
  <r>
    <x v="0"/>
    <x v="123"/>
    <n v="1"/>
    <x v="6"/>
  </r>
  <r>
    <x v="0"/>
    <x v="124"/>
    <n v="4"/>
    <x v="6"/>
  </r>
  <r>
    <x v="0"/>
    <x v="125"/>
    <n v="1"/>
    <x v="6"/>
  </r>
  <r>
    <x v="0"/>
    <x v="126"/>
    <n v="1"/>
    <x v="6"/>
  </r>
  <r>
    <x v="0"/>
    <x v="127"/>
    <n v="4"/>
    <x v="6"/>
  </r>
  <r>
    <x v="0"/>
    <x v="128"/>
    <n v="3"/>
    <x v="6"/>
  </r>
  <r>
    <x v="0"/>
    <x v="129"/>
    <n v="1"/>
    <x v="6"/>
  </r>
  <r>
    <x v="0"/>
    <x v="130"/>
    <n v="1"/>
    <x v="6"/>
  </r>
  <r>
    <x v="0"/>
    <x v="131"/>
    <n v="1"/>
    <x v="6"/>
  </r>
  <r>
    <x v="0"/>
    <x v="132"/>
    <n v="3"/>
    <x v="7"/>
  </r>
  <r>
    <x v="0"/>
    <x v="133"/>
    <n v="1"/>
    <x v="7"/>
  </r>
  <r>
    <x v="0"/>
    <x v="134"/>
    <n v="2"/>
    <x v="7"/>
  </r>
  <r>
    <x v="0"/>
    <x v="135"/>
    <n v="2"/>
    <x v="7"/>
  </r>
  <r>
    <x v="0"/>
    <x v="136"/>
    <n v="2"/>
    <x v="7"/>
  </r>
  <r>
    <x v="0"/>
    <x v="137"/>
    <n v="1"/>
    <x v="7"/>
  </r>
  <r>
    <x v="0"/>
    <x v="138"/>
    <n v="3"/>
    <x v="7"/>
  </r>
  <r>
    <x v="0"/>
    <x v="139"/>
    <n v="2"/>
    <x v="7"/>
  </r>
  <r>
    <x v="0"/>
    <x v="140"/>
    <n v="3"/>
    <x v="7"/>
  </r>
  <r>
    <x v="0"/>
    <x v="141"/>
    <n v="4"/>
    <x v="7"/>
  </r>
  <r>
    <x v="0"/>
    <x v="142"/>
    <n v="3"/>
    <x v="7"/>
  </r>
  <r>
    <x v="0"/>
    <x v="143"/>
    <n v="4"/>
    <x v="7"/>
  </r>
  <r>
    <x v="0"/>
    <x v="144"/>
    <n v="3"/>
    <x v="7"/>
  </r>
  <r>
    <x v="0"/>
    <x v="145"/>
    <n v="1"/>
    <x v="7"/>
  </r>
  <r>
    <x v="0"/>
    <x v="146"/>
    <n v="2"/>
    <x v="7"/>
  </r>
  <r>
    <x v="0"/>
    <x v="147"/>
    <n v="1"/>
    <x v="7"/>
  </r>
  <r>
    <x v="0"/>
    <x v="148"/>
    <n v="2"/>
    <x v="7"/>
  </r>
  <r>
    <x v="0"/>
    <x v="149"/>
    <n v="2"/>
    <x v="7"/>
  </r>
  <r>
    <x v="0"/>
    <x v="150"/>
    <n v="4"/>
    <x v="7"/>
  </r>
  <r>
    <x v="0"/>
    <x v="151"/>
    <n v="4"/>
    <x v="7"/>
  </r>
  <r>
    <x v="0"/>
    <x v="152"/>
    <n v="1"/>
    <x v="7"/>
  </r>
  <r>
    <x v="0"/>
    <x v="153"/>
    <n v="2"/>
    <x v="7"/>
  </r>
  <r>
    <x v="0"/>
    <x v="154"/>
    <n v="1"/>
    <x v="7"/>
  </r>
  <r>
    <x v="0"/>
    <x v="155"/>
    <n v="2"/>
    <x v="7"/>
  </r>
  <r>
    <x v="0"/>
    <x v="156"/>
    <n v="2"/>
    <x v="7"/>
  </r>
  <r>
    <x v="0"/>
    <x v="157"/>
    <n v="7"/>
    <x v="7"/>
  </r>
  <r>
    <x v="0"/>
    <x v="158"/>
    <n v="3"/>
    <x v="8"/>
  </r>
  <r>
    <x v="0"/>
    <x v="159"/>
    <n v="5"/>
    <x v="8"/>
  </r>
  <r>
    <x v="0"/>
    <x v="160"/>
    <n v="5"/>
    <x v="8"/>
  </r>
  <r>
    <x v="0"/>
    <x v="161"/>
    <n v="3"/>
    <x v="8"/>
  </r>
  <r>
    <x v="0"/>
    <x v="162"/>
    <n v="4"/>
    <x v="8"/>
  </r>
  <r>
    <x v="0"/>
    <x v="163"/>
    <n v="6"/>
    <x v="8"/>
  </r>
  <r>
    <x v="0"/>
    <x v="164"/>
    <n v="2"/>
    <x v="8"/>
  </r>
  <r>
    <x v="0"/>
    <x v="165"/>
    <n v="3"/>
    <x v="8"/>
  </r>
  <r>
    <x v="0"/>
    <x v="166"/>
    <n v="1"/>
    <x v="8"/>
  </r>
  <r>
    <x v="0"/>
    <x v="167"/>
    <n v="1"/>
    <x v="8"/>
  </r>
  <r>
    <x v="0"/>
    <x v="168"/>
    <n v="4"/>
    <x v="8"/>
  </r>
  <r>
    <x v="0"/>
    <x v="169"/>
    <n v="5"/>
    <x v="8"/>
  </r>
  <r>
    <x v="0"/>
    <x v="170"/>
    <n v="4"/>
    <x v="8"/>
  </r>
  <r>
    <x v="0"/>
    <x v="171"/>
    <n v="2"/>
    <x v="8"/>
  </r>
  <r>
    <x v="0"/>
    <x v="172"/>
    <n v="4"/>
    <x v="8"/>
  </r>
  <r>
    <x v="0"/>
    <x v="173"/>
    <n v="1"/>
    <x v="8"/>
  </r>
  <r>
    <x v="0"/>
    <x v="174"/>
    <n v="3"/>
    <x v="8"/>
  </r>
  <r>
    <x v="0"/>
    <x v="175"/>
    <n v="7"/>
    <x v="8"/>
  </r>
  <r>
    <x v="0"/>
    <x v="176"/>
    <n v="5"/>
    <x v="8"/>
  </r>
  <r>
    <x v="0"/>
    <x v="177"/>
    <n v="4"/>
    <x v="8"/>
  </r>
  <r>
    <x v="0"/>
    <x v="178"/>
    <n v="5"/>
    <x v="8"/>
  </r>
  <r>
    <x v="0"/>
    <x v="179"/>
    <n v="5"/>
    <x v="8"/>
  </r>
  <r>
    <x v="0"/>
    <x v="180"/>
    <n v="3"/>
    <x v="8"/>
  </r>
  <r>
    <x v="0"/>
    <x v="181"/>
    <n v="1"/>
    <x v="8"/>
  </r>
  <r>
    <x v="0"/>
    <x v="182"/>
    <n v="2"/>
    <x v="8"/>
  </r>
  <r>
    <x v="0"/>
    <x v="183"/>
    <n v="4"/>
    <x v="8"/>
  </r>
  <r>
    <x v="0"/>
    <x v="184"/>
    <n v="5"/>
    <x v="8"/>
  </r>
  <r>
    <x v="0"/>
    <x v="185"/>
    <n v="2"/>
    <x v="9"/>
  </r>
  <r>
    <x v="0"/>
    <x v="186"/>
    <n v="1"/>
    <x v="9"/>
  </r>
  <r>
    <x v="0"/>
    <x v="187"/>
    <n v="3"/>
    <x v="9"/>
  </r>
  <r>
    <x v="0"/>
    <x v="188"/>
    <n v="4"/>
    <x v="9"/>
  </r>
  <r>
    <x v="0"/>
    <x v="189"/>
    <n v="1"/>
    <x v="9"/>
  </r>
  <r>
    <x v="0"/>
    <x v="190"/>
    <n v="4"/>
    <x v="9"/>
  </r>
  <r>
    <x v="0"/>
    <x v="191"/>
    <n v="3"/>
    <x v="9"/>
  </r>
  <r>
    <x v="0"/>
    <x v="192"/>
    <n v="2"/>
    <x v="9"/>
  </r>
  <r>
    <x v="0"/>
    <x v="193"/>
    <n v="3"/>
    <x v="9"/>
  </r>
  <r>
    <x v="0"/>
    <x v="194"/>
    <n v="2"/>
    <x v="9"/>
  </r>
  <r>
    <x v="0"/>
    <x v="195"/>
    <n v="4"/>
    <x v="9"/>
  </r>
  <r>
    <x v="0"/>
    <x v="196"/>
    <n v="2"/>
    <x v="9"/>
  </r>
  <r>
    <x v="0"/>
    <x v="197"/>
    <n v="3"/>
    <x v="9"/>
  </r>
  <r>
    <x v="0"/>
    <x v="198"/>
    <n v="4"/>
    <x v="9"/>
  </r>
  <r>
    <x v="0"/>
    <x v="199"/>
    <n v="1"/>
    <x v="9"/>
  </r>
  <r>
    <x v="0"/>
    <x v="200"/>
    <n v="3"/>
    <x v="9"/>
  </r>
  <r>
    <x v="0"/>
    <x v="201"/>
    <n v="1"/>
    <x v="9"/>
  </r>
  <r>
    <x v="0"/>
    <x v="202"/>
    <n v="3"/>
    <x v="9"/>
  </r>
  <r>
    <x v="0"/>
    <x v="203"/>
    <n v="4"/>
    <x v="9"/>
  </r>
  <r>
    <x v="0"/>
    <x v="204"/>
    <n v="4"/>
    <x v="9"/>
  </r>
  <r>
    <x v="0"/>
    <x v="205"/>
    <n v="3"/>
    <x v="9"/>
  </r>
  <r>
    <x v="0"/>
    <x v="206"/>
    <n v="2"/>
    <x v="9"/>
  </r>
  <r>
    <x v="0"/>
    <x v="207"/>
    <n v="2"/>
    <x v="9"/>
  </r>
  <r>
    <x v="0"/>
    <x v="208"/>
    <n v="1"/>
    <x v="9"/>
  </r>
  <r>
    <x v="0"/>
    <x v="209"/>
    <n v="4"/>
    <x v="9"/>
  </r>
  <r>
    <x v="0"/>
    <x v="210"/>
    <n v="1"/>
    <x v="9"/>
  </r>
  <r>
    <x v="0"/>
    <x v="211"/>
    <n v="1"/>
    <x v="9"/>
  </r>
  <r>
    <x v="0"/>
    <x v="212"/>
    <n v="1"/>
    <x v="9"/>
  </r>
  <r>
    <x v="0"/>
    <x v="213"/>
    <n v="1"/>
    <x v="10"/>
  </r>
  <r>
    <x v="0"/>
    <x v="214"/>
    <n v="1"/>
    <x v="10"/>
  </r>
  <r>
    <x v="0"/>
    <x v="215"/>
    <n v="2"/>
    <x v="10"/>
  </r>
  <r>
    <x v="0"/>
    <x v="216"/>
    <n v="4"/>
    <x v="10"/>
  </r>
  <r>
    <x v="0"/>
    <x v="217"/>
    <n v="2"/>
    <x v="10"/>
  </r>
  <r>
    <x v="0"/>
    <x v="218"/>
    <n v="1"/>
    <x v="10"/>
  </r>
  <r>
    <x v="0"/>
    <x v="219"/>
    <n v="2"/>
    <x v="10"/>
  </r>
  <r>
    <x v="0"/>
    <x v="220"/>
    <n v="2"/>
    <x v="10"/>
  </r>
  <r>
    <x v="0"/>
    <x v="221"/>
    <n v="3"/>
    <x v="10"/>
  </r>
  <r>
    <x v="0"/>
    <x v="222"/>
    <n v="3"/>
    <x v="10"/>
  </r>
  <r>
    <x v="0"/>
    <x v="223"/>
    <n v="3"/>
    <x v="10"/>
  </r>
  <r>
    <x v="0"/>
    <x v="224"/>
    <n v="1"/>
    <x v="10"/>
  </r>
  <r>
    <x v="0"/>
    <x v="225"/>
    <n v="3"/>
    <x v="10"/>
  </r>
  <r>
    <x v="0"/>
    <x v="226"/>
    <n v="3"/>
    <x v="10"/>
  </r>
  <r>
    <x v="0"/>
    <x v="227"/>
    <n v="1"/>
    <x v="10"/>
  </r>
  <r>
    <x v="0"/>
    <x v="228"/>
    <n v="2"/>
    <x v="10"/>
  </r>
  <r>
    <x v="0"/>
    <x v="229"/>
    <n v="3"/>
    <x v="10"/>
  </r>
  <r>
    <x v="0"/>
    <x v="230"/>
    <n v="1"/>
    <x v="10"/>
  </r>
  <r>
    <x v="0"/>
    <x v="231"/>
    <n v="5"/>
    <x v="10"/>
  </r>
  <r>
    <x v="0"/>
    <x v="232"/>
    <n v="5"/>
    <x v="10"/>
  </r>
  <r>
    <x v="0"/>
    <x v="233"/>
    <n v="5"/>
    <x v="10"/>
  </r>
  <r>
    <x v="0"/>
    <x v="234"/>
    <n v="2"/>
    <x v="10"/>
  </r>
  <r>
    <x v="0"/>
    <x v="235"/>
    <n v="2"/>
    <x v="10"/>
  </r>
  <r>
    <x v="0"/>
    <x v="236"/>
    <n v="2"/>
    <x v="10"/>
  </r>
  <r>
    <x v="0"/>
    <x v="237"/>
    <n v="2"/>
    <x v="10"/>
  </r>
  <r>
    <x v="0"/>
    <x v="238"/>
    <n v="5"/>
    <x v="10"/>
  </r>
  <r>
    <x v="0"/>
    <x v="239"/>
    <n v="4"/>
    <x v="10"/>
  </r>
  <r>
    <x v="0"/>
    <x v="240"/>
    <n v="7"/>
    <x v="11"/>
  </r>
  <r>
    <x v="0"/>
    <x v="241"/>
    <n v="3"/>
    <x v="11"/>
  </r>
  <r>
    <x v="0"/>
    <x v="242"/>
    <n v="6"/>
    <x v="11"/>
  </r>
  <r>
    <x v="0"/>
    <x v="243"/>
    <n v="4"/>
    <x v="11"/>
  </r>
  <r>
    <x v="0"/>
    <x v="244"/>
    <n v="4"/>
    <x v="11"/>
  </r>
  <r>
    <x v="0"/>
    <x v="245"/>
    <n v="4"/>
    <x v="11"/>
  </r>
  <r>
    <x v="0"/>
    <x v="246"/>
    <n v="1"/>
    <x v="11"/>
  </r>
  <r>
    <x v="0"/>
    <x v="247"/>
    <n v="2"/>
    <x v="11"/>
  </r>
  <r>
    <x v="0"/>
    <x v="248"/>
    <n v="4"/>
    <x v="11"/>
  </r>
  <r>
    <x v="0"/>
    <x v="249"/>
    <n v="2"/>
    <x v="11"/>
  </r>
  <r>
    <x v="0"/>
    <x v="250"/>
    <n v="5"/>
    <x v="11"/>
  </r>
  <r>
    <x v="0"/>
    <x v="251"/>
    <n v="2"/>
    <x v="11"/>
  </r>
  <r>
    <x v="0"/>
    <x v="252"/>
    <n v="1"/>
    <x v="11"/>
  </r>
  <r>
    <x v="0"/>
    <x v="253"/>
    <n v="5"/>
    <x v="11"/>
  </r>
  <r>
    <x v="0"/>
    <x v="254"/>
    <n v="2"/>
    <x v="11"/>
  </r>
  <r>
    <x v="0"/>
    <x v="255"/>
    <n v="1"/>
    <x v="11"/>
  </r>
  <r>
    <x v="0"/>
    <x v="256"/>
    <n v="4"/>
    <x v="11"/>
  </r>
  <r>
    <x v="0"/>
    <x v="257"/>
    <n v="3"/>
    <x v="11"/>
  </r>
  <r>
    <x v="0"/>
    <x v="258"/>
    <n v="4"/>
    <x v="11"/>
  </r>
  <r>
    <x v="0"/>
    <x v="259"/>
    <n v="3"/>
    <x v="11"/>
  </r>
  <r>
    <x v="0"/>
    <x v="260"/>
    <n v="1"/>
    <x v="11"/>
  </r>
  <r>
    <x v="0"/>
    <x v="261"/>
    <n v="4"/>
    <x v="11"/>
  </r>
  <r>
    <x v="0"/>
    <x v="262"/>
    <n v="6"/>
    <x v="11"/>
  </r>
  <r>
    <x v="0"/>
    <x v="263"/>
    <n v="2"/>
    <x v="11"/>
  </r>
  <r>
    <x v="0"/>
    <x v="264"/>
    <n v="3"/>
    <x v="11"/>
  </r>
  <r>
    <x v="0"/>
    <x v="265"/>
    <n v="2"/>
    <x v="11"/>
  </r>
  <r>
    <x v="0"/>
    <x v="266"/>
    <n v="4"/>
    <x v="11"/>
  </r>
  <r>
    <x v="0"/>
    <x v="267"/>
    <n v="3"/>
    <x v="0"/>
  </r>
  <r>
    <x v="0"/>
    <x v="268"/>
    <n v="2"/>
    <x v="0"/>
  </r>
  <r>
    <x v="0"/>
    <x v="269"/>
    <n v="2"/>
    <x v="0"/>
  </r>
  <r>
    <x v="0"/>
    <x v="270"/>
    <n v="4"/>
    <x v="0"/>
  </r>
  <r>
    <x v="0"/>
    <x v="271"/>
    <n v="3"/>
    <x v="0"/>
  </r>
  <r>
    <x v="0"/>
    <x v="272"/>
    <n v="2"/>
    <x v="0"/>
  </r>
  <r>
    <x v="0"/>
    <x v="273"/>
    <n v="4"/>
    <x v="0"/>
  </r>
  <r>
    <x v="0"/>
    <x v="274"/>
    <n v="2"/>
    <x v="0"/>
  </r>
  <r>
    <x v="0"/>
    <x v="275"/>
    <n v="2"/>
    <x v="0"/>
  </r>
  <r>
    <x v="0"/>
    <x v="276"/>
    <n v="1"/>
    <x v="0"/>
  </r>
  <r>
    <x v="0"/>
    <x v="277"/>
    <n v="3"/>
    <x v="0"/>
  </r>
  <r>
    <x v="0"/>
    <x v="278"/>
    <n v="2"/>
    <x v="0"/>
  </r>
  <r>
    <x v="0"/>
    <x v="279"/>
    <n v="1"/>
    <x v="0"/>
  </r>
  <r>
    <x v="0"/>
    <x v="280"/>
    <n v="4"/>
    <x v="0"/>
  </r>
  <r>
    <x v="0"/>
    <x v="281"/>
    <n v="4"/>
    <x v="0"/>
  </r>
  <r>
    <x v="0"/>
    <x v="282"/>
    <n v="6"/>
    <x v="0"/>
  </r>
  <r>
    <x v="0"/>
    <x v="283"/>
    <n v="2"/>
    <x v="0"/>
  </r>
  <r>
    <x v="0"/>
    <x v="284"/>
    <n v="3"/>
    <x v="0"/>
  </r>
  <r>
    <x v="0"/>
    <x v="285"/>
    <n v="2"/>
    <x v="0"/>
  </r>
  <r>
    <x v="0"/>
    <x v="286"/>
    <n v="1"/>
    <x v="0"/>
  </r>
  <r>
    <x v="0"/>
    <x v="287"/>
    <n v="1"/>
    <x v="0"/>
  </r>
  <r>
    <x v="0"/>
    <x v="288"/>
    <n v="2"/>
    <x v="0"/>
  </r>
  <r>
    <x v="0"/>
    <x v="289"/>
    <n v="2"/>
    <x v="0"/>
  </r>
  <r>
    <x v="0"/>
    <x v="290"/>
    <n v="4"/>
    <x v="0"/>
  </r>
  <r>
    <x v="0"/>
    <x v="291"/>
    <n v="2"/>
    <x v="0"/>
  </r>
  <r>
    <x v="0"/>
    <x v="292"/>
    <n v="1"/>
    <x v="0"/>
  </r>
  <r>
    <x v="0"/>
    <x v="293"/>
    <n v="2"/>
    <x v="1"/>
  </r>
  <r>
    <x v="0"/>
    <x v="294"/>
    <n v="4"/>
    <x v="1"/>
  </r>
  <r>
    <x v="0"/>
    <x v="295"/>
    <n v="1"/>
    <x v="1"/>
  </r>
  <r>
    <x v="0"/>
    <x v="296"/>
    <n v="1"/>
    <x v="1"/>
  </r>
  <r>
    <x v="0"/>
    <x v="297"/>
    <n v="2"/>
    <x v="1"/>
  </r>
  <r>
    <x v="0"/>
    <x v="298"/>
    <n v="3"/>
    <x v="1"/>
  </r>
  <r>
    <x v="0"/>
    <x v="299"/>
    <n v="2"/>
    <x v="1"/>
  </r>
  <r>
    <x v="0"/>
    <x v="300"/>
    <n v="1"/>
    <x v="1"/>
  </r>
  <r>
    <x v="0"/>
    <x v="301"/>
    <n v="1"/>
    <x v="1"/>
  </r>
  <r>
    <x v="0"/>
    <x v="302"/>
    <n v="2"/>
    <x v="1"/>
  </r>
  <r>
    <x v="0"/>
    <x v="303"/>
    <n v="1"/>
    <x v="1"/>
  </r>
  <r>
    <x v="0"/>
    <x v="304"/>
    <n v="1"/>
    <x v="1"/>
  </r>
  <r>
    <x v="0"/>
    <x v="305"/>
    <n v="1"/>
    <x v="1"/>
  </r>
  <r>
    <x v="0"/>
    <x v="306"/>
    <n v="1"/>
    <x v="1"/>
  </r>
  <r>
    <x v="0"/>
    <x v="307"/>
    <n v="2"/>
    <x v="1"/>
  </r>
  <r>
    <x v="0"/>
    <x v="308"/>
    <n v="2"/>
    <x v="2"/>
  </r>
  <r>
    <x v="0"/>
    <x v="309"/>
    <n v="3"/>
    <x v="2"/>
  </r>
  <r>
    <x v="0"/>
    <x v="310"/>
    <n v="2"/>
    <x v="2"/>
  </r>
  <r>
    <x v="0"/>
    <x v="311"/>
    <n v="1"/>
    <x v="2"/>
  </r>
  <r>
    <x v="0"/>
    <x v="312"/>
    <n v="2"/>
    <x v="2"/>
  </r>
  <r>
    <x v="0"/>
    <x v="313"/>
    <n v="2"/>
    <x v="2"/>
  </r>
  <r>
    <x v="0"/>
    <x v="314"/>
    <n v="1"/>
    <x v="2"/>
  </r>
  <r>
    <x v="0"/>
    <x v="315"/>
    <n v="2"/>
    <x v="2"/>
  </r>
  <r>
    <x v="0"/>
    <x v="316"/>
    <n v="1"/>
    <x v="2"/>
  </r>
  <r>
    <x v="0"/>
    <x v="317"/>
    <n v="1"/>
    <x v="2"/>
  </r>
  <r>
    <x v="0"/>
    <x v="318"/>
    <n v="3"/>
    <x v="2"/>
  </r>
  <r>
    <x v="0"/>
    <x v="319"/>
    <n v="1"/>
    <x v="2"/>
  </r>
  <r>
    <x v="0"/>
    <x v="320"/>
    <n v="1"/>
    <x v="2"/>
  </r>
  <r>
    <x v="0"/>
    <x v="321"/>
    <n v="2"/>
    <x v="2"/>
  </r>
  <r>
    <x v="0"/>
    <x v="322"/>
    <n v="1"/>
    <x v="2"/>
  </r>
  <r>
    <x v="1"/>
    <x v="323"/>
    <n v="2"/>
    <x v="1"/>
  </r>
  <r>
    <x v="1"/>
    <x v="324"/>
    <n v="1"/>
    <x v="1"/>
  </r>
  <r>
    <x v="1"/>
    <x v="325"/>
    <n v="1"/>
    <x v="1"/>
  </r>
  <r>
    <x v="1"/>
    <x v="326"/>
    <n v="1"/>
    <x v="1"/>
  </r>
  <r>
    <x v="1"/>
    <x v="327"/>
    <n v="1"/>
    <x v="1"/>
  </r>
  <r>
    <x v="1"/>
    <x v="328"/>
    <n v="1"/>
    <x v="1"/>
  </r>
  <r>
    <x v="1"/>
    <x v="329"/>
    <n v="1"/>
    <x v="1"/>
  </r>
  <r>
    <x v="1"/>
    <x v="10"/>
    <n v="3"/>
    <x v="1"/>
  </r>
  <r>
    <x v="1"/>
    <x v="11"/>
    <n v="1"/>
    <x v="1"/>
  </r>
  <r>
    <x v="1"/>
    <x v="14"/>
    <n v="1"/>
    <x v="1"/>
  </r>
  <r>
    <x v="1"/>
    <x v="330"/>
    <n v="1"/>
    <x v="1"/>
  </r>
  <r>
    <x v="1"/>
    <x v="15"/>
    <n v="1"/>
    <x v="2"/>
  </r>
  <r>
    <x v="1"/>
    <x v="331"/>
    <n v="2"/>
    <x v="2"/>
  </r>
  <r>
    <x v="1"/>
    <x v="19"/>
    <n v="1"/>
    <x v="2"/>
  </r>
  <r>
    <x v="1"/>
    <x v="20"/>
    <n v="1"/>
    <x v="2"/>
  </r>
  <r>
    <x v="1"/>
    <x v="21"/>
    <n v="2"/>
    <x v="2"/>
  </r>
  <r>
    <x v="1"/>
    <x v="27"/>
    <n v="2"/>
    <x v="2"/>
  </r>
  <r>
    <x v="1"/>
    <x v="29"/>
    <n v="1"/>
    <x v="2"/>
  </r>
  <r>
    <x v="1"/>
    <x v="30"/>
    <n v="1"/>
    <x v="2"/>
  </r>
  <r>
    <x v="1"/>
    <x v="31"/>
    <n v="1"/>
    <x v="2"/>
  </r>
  <r>
    <x v="1"/>
    <x v="32"/>
    <n v="1"/>
    <x v="2"/>
  </r>
  <r>
    <x v="1"/>
    <x v="33"/>
    <n v="2"/>
    <x v="2"/>
  </r>
  <r>
    <x v="1"/>
    <x v="332"/>
    <n v="1"/>
    <x v="2"/>
  </r>
  <r>
    <x v="1"/>
    <x v="35"/>
    <n v="1"/>
    <x v="2"/>
  </r>
  <r>
    <x v="1"/>
    <x v="36"/>
    <n v="2"/>
    <x v="2"/>
  </r>
  <r>
    <x v="1"/>
    <x v="333"/>
    <n v="2"/>
    <x v="3"/>
  </r>
  <r>
    <x v="1"/>
    <x v="37"/>
    <n v="1"/>
    <x v="3"/>
  </r>
  <r>
    <x v="1"/>
    <x v="38"/>
    <n v="1"/>
    <x v="3"/>
  </r>
  <r>
    <x v="1"/>
    <x v="334"/>
    <n v="1"/>
    <x v="3"/>
  </r>
  <r>
    <x v="1"/>
    <x v="40"/>
    <n v="1"/>
    <x v="3"/>
  </r>
  <r>
    <x v="1"/>
    <x v="41"/>
    <n v="2"/>
    <x v="3"/>
  </r>
  <r>
    <x v="1"/>
    <x v="42"/>
    <n v="1"/>
    <x v="3"/>
  </r>
  <r>
    <x v="1"/>
    <x v="335"/>
    <n v="1"/>
    <x v="3"/>
  </r>
  <r>
    <x v="1"/>
    <x v="336"/>
    <n v="1"/>
    <x v="3"/>
  </r>
  <r>
    <x v="1"/>
    <x v="45"/>
    <n v="1"/>
    <x v="3"/>
  </r>
  <r>
    <x v="1"/>
    <x v="47"/>
    <n v="1"/>
    <x v="3"/>
  </r>
  <r>
    <x v="1"/>
    <x v="49"/>
    <n v="3"/>
    <x v="3"/>
  </r>
  <r>
    <x v="1"/>
    <x v="50"/>
    <n v="2"/>
    <x v="3"/>
  </r>
  <r>
    <x v="1"/>
    <x v="52"/>
    <n v="1"/>
    <x v="3"/>
  </r>
  <r>
    <x v="1"/>
    <x v="54"/>
    <n v="2"/>
    <x v="3"/>
  </r>
  <r>
    <x v="1"/>
    <x v="337"/>
    <n v="2"/>
    <x v="3"/>
  </r>
  <r>
    <x v="1"/>
    <x v="55"/>
    <n v="4"/>
    <x v="3"/>
  </r>
  <r>
    <x v="1"/>
    <x v="338"/>
    <n v="1"/>
    <x v="3"/>
  </r>
  <r>
    <x v="1"/>
    <x v="56"/>
    <n v="1"/>
    <x v="3"/>
  </r>
  <r>
    <x v="1"/>
    <x v="339"/>
    <n v="2"/>
    <x v="4"/>
  </r>
  <r>
    <x v="1"/>
    <x v="57"/>
    <n v="1"/>
    <x v="4"/>
  </r>
  <r>
    <x v="1"/>
    <x v="340"/>
    <n v="1"/>
    <x v="4"/>
  </r>
  <r>
    <x v="1"/>
    <x v="341"/>
    <n v="1"/>
    <x v="4"/>
  </r>
  <r>
    <x v="1"/>
    <x v="58"/>
    <n v="2"/>
    <x v="4"/>
  </r>
  <r>
    <x v="1"/>
    <x v="342"/>
    <n v="1"/>
    <x v="4"/>
  </r>
  <r>
    <x v="1"/>
    <x v="59"/>
    <n v="2"/>
    <x v="4"/>
  </r>
  <r>
    <x v="1"/>
    <x v="60"/>
    <n v="2"/>
    <x v="4"/>
  </r>
  <r>
    <x v="1"/>
    <x v="343"/>
    <n v="2"/>
    <x v="4"/>
  </r>
  <r>
    <x v="1"/>
    <x v="61"/>
    <n v="2"/>
    <x v="4"/>
  </r>
  <r>
    <x v="1"/>
    <x v="62"/>
    <n v="1"/>
    <x v="4"/>
  </r>
  <r>
    <x v="1"/>
    <x v="63"/>
    <n v="2"/>
    <x v="4"/>
  </r>
  <r>
    <x v="1"/>
    <x v="64"/>
    <n v="2"/>
    <x v="4"/>
  </r>
  <r>
    <x v="1"/>
    <x v="65"/>
    <n v="1"/>
    <x v="4"/>
  </r>
  <r>
    <x v="1"/>
    <x v="344"/>
    <n v="2"/>
    <x v="4"/>
  </r>
  <r>
    <x v="1"/>
    <x v="345"/>
    <n v="2"/>
    <x v="4"/>
  </r>
  <r>
    <x v="1"/>
    <x v="67"/>
    <n v="2"/>
    <x v="4"/>
  </r>
  <r>
    <x v="1"/>
    <x v="68"/>
    <n v="2"/>
    <x v="4"/>
  </r>
  <r>
    <x v="1"/>
    <x v="69"/>
    <n v="2"/>
    <x v="4"/>
  </r>
  <r>
    <x v="1"/>
    <x v="70"/>
    <n v="5"/>
    <x v="4"/>
  </r>
  <r>
    <x v="1"/>
    <x v="71"/>
    <n v="5"/>
    <x v="4"/>
  </r>
  <r>
    <x v="1"/>
    <x v="72"/>
    <n v="5"/>
    <x v="4"/>
  </r>
  <r>
    <x v="1"/>
    <x v="74"/>
    <n v="6"/>
    <x v="4"/>
  </r>
  <r>
    <x v="1"/>
    <x v="75"/>
    <n v="3"/>
    <x v="4"/>
  </r>
  <r>
    <x v="1"/>
    <x v="76"/>
    <n v="5"/>
    <x v="5"/>
  </r>
  <r>
    <x v="1"/>
    <x v="77"/>
    <n v="1"/>
    <x v="5"/>
  </r>
  <r>
    <x v="1"/>
    <x v="79"/>
    <n v="5"/>
    <x v="5"/>
  </r>
  <r>
    <x v="1"/>
    <x v="80"/>
    <n v="2"/>
    <x v="5"/>
  </r>
  <r>
    <x v="1"/>
    <x v="346"/>
    <n v="4"/>
    <x v="5"/>
  </r>
  <r>
    <x v="1"/>
    <x v="81"/>
    <n v="2"/>
    <x v="5"/>
  </r>
  <r>
    <x v="1"/>
    <x v="82"/>
    <n v="5"/>
    <x v="5"/>
  </r>
  <r>
    <x v="1"/>
    <x v="83"/>
    <n v="1"/>
    <x v="5"/>
  </r>
  <r>
    <x v="1"/>
    <x v="84"/>
    <n v="2"/>
    <x v="5"/>
  </r>
  <r>
    <x v="1"/>
    <x v="85"/>
    <n v="2"/>
    <x v="5"/>
  </r>
  <r>
    <x v="1"/>
    <x v="86"/>
    <n v="1"/>
    <x v="5"/>
  </r>
  <r>
    <x v="1"/>
    <x v="87"/>
    <n v="1"/>
    <x v="5"/>
  </r>
  <r>
    <x v="1"/>
    <x v="88"/>
    <n v="5"/>
    <x v="5"/>
  </r>
  <r>
    <x v="1"/>
    <x v="89"/>
    <n v="1"/>
    <x v="5"/>
  </r>
  <r>
    <x v="1"/>
    <x v="90"/>
    <n v="1"/>
    <x v="5"/>
  </r>
  <r>
    <x v="1"/>
    <x v="91"/>
    <n v="3"/>
    <x v="5"/>
  </r>
  <r>
    <x v="1"/>
    <x v="92"/>
    <n v="4"/>
    <x v="5"/>
  </r>
  <r>
    <x v="1"/>
    <x v="93"/>
    <n v="5"/>
    <x v="5"/>
  </r>
  <r>
    <x v="1"/>
    <x v="347"/>
    <n v="1"/>
    <x v="5"/>
  </r>
  <r>
    <x v="1"/>
    <x v="348"/>
    <n v="1"/>
    <x v="5"/>
  </r>
  <r>
    <x v="1"/>
    <x v="94"/>
    <n v="2"/>
    <x v="5"/>
  </r>
  <r>
    <x v="1"/>
    <x v="95"/>
    <n v="1"/>
    <x v="5"/>
  </r>
  <r>
    <x v="1"/>
    <x v="96"/>
    <n v="3"/>
    <x v="5"/>
  </r>
  <r>
    <x v="1"/>
    <x v="97"/>
    <n v="1"/>
    <x v="5"/>
  </r>
  <r>
    <x v="1"/>
    <x v="98"/>
    <n v="3"/>
    <x v="5"/>
  </r>
  <r>
    <x v="1"/>
    <x v="99"/>
    <n v="3"/>
    <x v="5"/>
  </r>
  <r>
    <x v="1"/>
    <x v="100"/>
    <n v="3"/>
    <x v="5"/>
  </r>
  <r>
    <x v="1"/>
    <x v="101"/>
    <n v="3"/>
    <x v="5"/>
  </r>
  <r>
    <x v="1"/>
    <x v="102"/>
    <n v="2"/>
    <x v="5"/>
  </r>
  <r>
    <x v="1"/>
    <x v="103"/>
    <n v="5"/>
    <x v="5"/>
  </r>
  <r>
    <x v="1"/>
    <x v="104"/>
    <n v="2"/>
    <x v="6"/>
  </r>
  <r>
    <x v="1"/>
    <x v="349"/>
    <n v="2"/>
    <x v="6"/>
  </r>
  <r>
    <x v="1"/>
    <x v="105"/>
    <n v="2"/>
    <x v="6"/>
  </r>
  <r>
    <x v="1"/>
    <x v="106"/>
    <n v="4"/>
    <x v="6"/>
  </r>
  <r>
    <x v="1"/>
    <x v="107"/>
    <n v="1"/>
    <x v="6"/>
  </r>
  <r>
    <x v="1"/>
    <x v="108"/>
    <n v="2"/>
    <x v="6"/>
  </r>
  <r>
    <x v="1"/>
    <x v="350"/>
    <n v="2"/>
    <x v="6"/>
  </r>
  <r>
    <x v="1"/>
    <x v="110"/>
    <n v="4"/>
    <x v="6"/>
  </r>
  <r>
    <x v="1"/>
    <x v="111"/>
    <n v="1"/>
    <x v="6"/>
  </r>
  <r>
    <x v="1"/>
    <x v="113"/>
    <n v="3"/>
    <x v="6"/>
  </r>
  <r>
    <x v="1"/>
    <x v="115"/>
    <n v="2"/>
    <x v="6"/>
  </r>
  <r>
    <x v="1"/>
    <x v="116"/>
    <n v="1"/>
    <x v="6"/>
  </r>
  <r>
    <x v="1"/>
    <x v="117"/>
    <n v="1"/>
    <x v="6"/>
  </r>
  <r>
    <x v="1"/>
    <x v="118"/>
    <n v="4"/>
    <x v="6"/>
  </r>
  <r>
    <x v="1"/>
    <x v="119"/>
    <n v="3"/>
    <x v="6"/>
  </r>
  <r>
    <x v="1"/>
    <x v="122"/>
    <n v="5"/>
    <x v="6"/>
  </r>
  <r>
    <x v="1"/>
    <x v="123"/>
    <n v="3"/>
    <x v="6"/>
  </r>
  <r>
    <x v="1"/>
    <x v="125"/>
    <n v="2"/>
    <x v="6"/>
  </r>
  <r>
    <x v="1"/>
    <x v="126"/>
    <n v="1"/>
    <x v="6"/>
  </r>
  <r>
    <x v="1"/>
    <x v="127"/>
    <n v="1"/>
    <x v="6"/>
  </r>
  <r>
    <x v="1"/>
    <x v="128"/>
    <n v="1"/>
    <x v="6"/>
  </r>
  <r>
    <x v="1"/>
    <x v="129"/>
    <n v="1"/>
    <x v="6"/>
  </r>
  <r>
    <x v="1"/>
    <x v="131"/>
    <n v="1"/>
    <x v="6"/>
  </r>
  <r>
    <x v="1"/>
    <x v="132"/>
    <n v="1"/>
    <x v="7"/>
  </r>
  <r>
    <x v="1"/>
    <x v="133"/>
    <n v="1"/>
    <x v="7"/>
  </r>
  <r>
    <x v="1"/>
    <x v="134"/>
    <n v="1"/>
    <x v="7"/>
  </r>
  <r>
    <x v="1"/>
    <x v="135"/>
    <n v="2"/>
    <x v="7"/>
  </r>
  <r>
    <x v="1"/>
    <x v="136"/>
    <n v="1"/>
    <x v="7"/>
  </r>
  <r>
    <x v="1"/>
    <x v="137"/>
    <n v="1"/>
    <x v="7"/>
  </r>
  <r>
    <x v="1"/>
    <x v="351"/>
    <n v="2"/>
    <x v="7"/>
  </r>
  <r>
    <x v="1"/>
    <x v="138"/>
    <n v="1"/>
    <x v="7"/>
  </r>
  <r>
    <x v="1"/>
    <x v="139"/>
    <n v="1"/>
    <x v="7"/>
  </r>
  <r>
    <x v="1"/>
    <x v="140"/>
    <n v="1"/>
    <x v="7"/>
  </r>
  <r>
    <x v="1"/>
    <x v="141"/>
    <n v="2"/>
    <x v="7"/>
  </r>
  <r>
    <x v="1"/>
    <x v="142"/>
    <n v="2"/>
    <x v="7"/>
  </r>
  <r>
    <x v="1"/>
    <x v="143"/>
    <n v="3"/>
    <x v="7"/>
  </r>
  <r>
    <x v="1"/>
    <x v="144"/>
    <n v="3"/>
    <x v="7"/>
  </r>
  <r>
    <x v="1"/>
    <x v="145"/>
    <n v="1"/>
    <x v="7"/>
  </r>
  <r>
    <x v="1"/>
    <x v="146"/>
    <n v="3"/>
    <x v="7"/>
  </r>
  <r>
    <x v="1"/>
    <x v="147"/>
    <n v="2"/>
    <x v="7"/>
  </r>
  <r>
    <x v="1"/>
    <x v="150"/>
    <n v="2"/>
    <x v="7"/>
  </r>
  <r>
    <x v="1"/>
    <x v="151"/>
    <n v="3"/>
    <x v="7"/>
  </r>
  <r>
    <x v="1"/>
    <x v="352"/>
    <n v="2"/>
    <x v="7"/>
  </r>
  <r>
    <x v="1"/>
    <x v="353"/>
    <n v="3"/>
    <x v="7"/>
  </r>
  <r>
    <x v="1"/>
    <x v="153"/>
    <n v="4"/>
    <x v="7"/>
  </r>
  <r>
    <x v="1"/>
    <x v="154"/>
    <n v="1"/>
    <x v="7"/>
  </r>
  <r>
    <x v="1"/>
    <x v="155"/>
    <n v="1"/>
    <x v="7"/>
  </r>
  <r>
    <x v="1"/>
    <x v="354"/>
    <n v="2"/>
    <x v="7"/>
  </r>
  <r>
    <x v="1"/>
    <x v="156"/>
    <n v="3"/>
    <x v="7"/>
  </r>
  <r>
    <x v="1"/>
    <x v="355"/>
    <n v="2"/>
    <x v="7"/>
  </r>
  <r>
    <x v="1"/>
    <x v="157"/>
    <n v="2"/>
    <x v="7"/>
  </r>
  <r>
    <x v="1"/>
    <x v="158"/>
    <n v="4"/>
    <x v="8"/>
  </r>
  <r>
    <x v="1"/>
    <x v="160"/>
    <n v="2"/>
    <x v="8"/>
  </r>
  <r>
    <x v="1"/>
    <x v="161"/>
    <n v="1"/>
    <x v="8"/>
  </r>
  <r>
    <x v="1"/>
    <x v="162"/>
    <n v="3"/>
    <x v="8"/>
  </r>
  <r>
    <x v="1"/>
    <x v="163"/>
    <n v="2"/>
    <x v="8"/>
  </r>
  <r>
    <x v="1"/>
    <x v="164"/>
    <n v="2"/>
    <x v="8"/>
  </r>
  <r>
    <x v="1"/>
    <x v="165"/>
    <n v="1"/>
    <x v="8"/>
  </r>
  <r>
    <x v="1"/>
    <x v="166"/>
    <n v="2"/>
    <x v="8"/>
  </r>
  <r>
    <x v="1"/>
    <x v="167"/>
    <n v="3"/>
    <x v="8"/>
  </r>
  <r>
    <x v="1"/>
    <x v="168"/>
    <n v="3"/>
    <x v="8"/>
  </r>
  <r>
    <x v="1"/>
    <x v="169"/>
    <n v="1"/>
    <x v="8"/>
  </r>
  <r>
    <x v="1"/>
    <x v="170"/>
    <n v="4"/>
    <x v="8"/>
  </r>
  <r>
    <x v="1"/>
    <x v="171"/>
    <n v="4"/>
    <x v="8"/>
  </r>
  <r>
    <x v="1"/>
    <x v="172"/>
    <n v="4"/>
    <x v="8"/>
  </r>
  <r>
    <x v="1"/>
    <x v="356"/>
    <n v="4"/>
    <x v="8"/>
  </r>
  <r>
    <x v="1"/>
    <x v="173"/>
    <n v="2"/>
    <x v="8"/>
  </r>
  <r>
    <x v="1"/>
    <x v="175"/>
    <n v="2"/>
    <x v="8"/>
  </r>
  <r>
    <x v="1"/>
    <x v="176"/>
    <n v="2"/>
    <x v="8"/>
  </r>
  <r>
    <x v="1"/>
    <x v="177"/>
    <n v="3"/>
    <x v="8"/>
  </r>
  <r>
    <x v="1"/>
    <x v="357"/>
    <n v="5"/>
    <x v="8"/>
  </r>
  <r>
    <x v="1"/>
    <x v="178"/>
    <n v="2"/>
    <x v="8"/>
  </r>
  <r>
    <x v="1"/>
    <x v="179"/>
    <n v="1"/>
    <x v="8"/>
  </r>
  <r>
    <x v="1"/>
    <x v="180"/>
    <n v="4"/>
    <x v="8"/>
  </r>
  <r>
    <x v="1"/>
    <x v="358"/>
    <n v="3"/>
    <x v="8"/>
  </r>
  <r>
    <x v="1"/>
    <x v="181"/>
    <n v="3"/>
    <x v="8"/>
  </r>
  <r>
    <x v="1"/>
    <x v="182"/>
    <n v="2"/>
    <x v="8"/>
  </r>
  <r>
    <x v="1"/>
    <x v="183"/>
    <n v="5"/>
    <x v="8"/>
  </r>
  <r>
    <x v="1"/>
    <x v="184"/>
    <n v="4"/>
    <x v="8"/>
  </r>
  <r>
    <x v="1"/>
    <x v="185"/>
    <n v="3"/>
    <x v="9"/>
  </r>
  <r>
    <x v="1"/>
    <x v="187"/>
    <n v="4"/>
    <x v="9"/>
  </r>
  <r>
    <x v="1"/>
    <x v="189"/>
    <n v="2"/>
    <x v="9"/>
  </r>
  <r>
    <x v="1"/>
    <x v="359"/>
    <n v="3"/>
    <x v="9"/>
  </r>
  <r>
    <x v="1"/>
    <x v="191"/>
    <n v="2"/>
    <x v="9"/>
  </r>
  <r>
    <x v="1"/>
    <x v="193"/>
    <n v="3"/>
    <x v="9"/>
  </r>
  <r>
    <x v="1"/>
    <x v="194"/>
    <n v="2"/>
    <x v="9"/>
  </r>
  <r>
    <x v="1"/>
    <x v="360"/>
    <n v="4"/>
    <x v="9"/>
  </r>
  <r>
    <x v="1"/>
    <x v="361"/>
    <n v="2"/>
    <x v="9"/>
  </r>
  <r>
    <x v="1"/>
    <x v="195"/>
    <n v="3"/>
    <x v="9"/>
  </r>
  <r>
    <x v="1"/>
    <x v="196"/>
    <n v="4"/>
    <x v="9"/>
  </r>
  <r>
    <x v="1"/>
    <x v="197"/>
    <n v="3"/>
    <x v="9"/>
  </r>
  <r>
    <x v="1"/>
    <x v="198"/>
    <n v="3"/>
    <x v="9"/>
  </r>
  <r>
    <x v="1"/>
    <x v="199"/>
    <n v="5"/>
    <x v="9"/>
  </r>
  <r>
    <x v="1"/>
    <x v="200"/>
    <n v="5"/>
    <x v="9"/>
  </r>
  <r>
    <x v="1"/>
    <x v="201"/>
    <n v="1"/>
    <x v="9"/>
  </r>
  <r>
    <x v="1"/>
    <x v="202"/>
    <n v="5"/>
    <x v="9"/>
  </r>
  <r>
    <x v="1"/>
    <x v="203"/>
    <n v="5"/>
    <x v="9"/>
  </r>
  <r>
    <x v="1"/>
    <x v="204"/>
    <n v="3"/>
    <x v="9"/>
  </r>
  <r>
    <x v="1"/>
    <x v="205"/>
    <n v="3"/>
    <x v="9"/>
  </r>
  <r>
    <x v="1"/>
    <x v="206"/>
    <n v="1"/>
    <x v="9"/>
  </r>
  <r>
    <x v="1"/>
    <x v="207"/>
    <n v="2"/>
    <x v="9"/>
  </r>
  <r>
    <x v="1"/>
    <x v="208"/>
    <n v="1"/>
    <x v="9"/>
  </r>
  <r>
    <x v="1"/>
    <x v="210"/>
    <n v="2"/>
    <x v="9"/>
  </r>
  <r>
    <x v="1"/>
    <x v="211"/>
    <n v="6"/>
    <x v="9"/>
  </r>
  <r>
    <x v="1"/>
    <x v="212"/>
    <n v="2"/>
    <x v="9"/>
  </r>
  <r>
    <x v="1"/>
    <x v="213"/>
    <n v="3"/>
    <x v="10"/>
  </r>
  <r>
    <x v="1"/>
    <x v="215"/>
    <n v="1"/>
    <x v="10"/>
  </r>
  <r>
    <x v="1"/>
    <x v="362"/>
    <n v="2"/>
    <x v="10"/>
  </r>
  <r>
    <x v="1"/>
    <x v="216"/>
    <n v="3"/>
    <x v="10"/>
  </r>
  <r>
    <x v="1"/>
    <x v="217"/>
    <n v="3"/>
    <x v="10"/>
  </r>
  <r>
    <x v="1"/>
    <x v="218"/>
    <n v="2"/>
    <x v="10"/>
  </r>
  <r>
    <x v="1"/>
    <x v="219"/>
    <n v="1"/>
    <x v="10"/>
  </r>
  <r>
    <x v="1"/>
    <x v="220"/>
    <n v="2"/>
    <x v="10"/>
  </r>
  <r>
    <x v="1"/>
    <x v="222"/>
    <n v="2"/>
    <x v="10"/>
  </r>
  <r>
    <x v="1"/>
    <x v="223"/>
    <n v="2"/>
    <x v="10"/>
  </r>
  <r>
    <x v="1"/>
    <x v="225"/>
    <n v="2"/>
    <x v="10"/>
  </r>
  <r>
    <x v="1"/>
    <x v="227"/>
    <n v="1"/>
    <x v="10"/>
  </r>
  <r>
    <x v="1"/>
    <x v="363"/>
    <n v="1"/>
    <x v="10"/>
  </r>
  <r>
    <x v="1"/>
    <x v="364"/>
    <n v="4"/>
    <x v="10"/>
  </r>
  <r>
    <x v="1"/>
    <x v="229"/>
    <n v="2"/>
    <x v="10"/>
  </r>
  <r>
    <x v="1"/>
    <x v="230"/>
    <n v="1"/>
    <x v="10"/>
  </r>
  <r>
    <x v="1"/>
    <x v="232"/>
    <n v="2"/>
    <x v="10"/>
  </r>
  <r>
    <x v="1"/>
    <x v="233"/>
    <n v="2"/>
    <x v="10"/>
  </r>
  <r>
    <x v="1"/>
    <x v="234"/>
    <n v="3"/>
    <x v="10"/>
  </r>
  <r>
    <x v="1"/>
    <x v="237"/>
    <n v="1"/>
    <x v="10"/>
  </r>
  <r>
    <x v="1"/>
    <x v="238"/>
    <n v="1"/>
    <x v="10"/>
  </r>
  <r>
    <x v="1"/>
    <x v="239"/>
    <n v="3"/>
    <x v="10"/>
  </r>
  <r>
    <x v="1"/>
    <x v="240"/>
    <n v="1"/>
    <x v="11"/>
  </r>
  <r>
    <x v="1"/>
    <x v="241"/>
    <n v="1"/>
    <x v="11"/>
  </r>
  <r>
    <x v="1"/>
    <x v="242"/>
    <n v="2"/>
    <x v="11"/>
  </r>
  <r>
    <x v="1"/>
    <x v="243"/>
    <n v="3"/>
    <x v="11"/>
  </r>
  <r>
    <x v="1"/>
    <x v="365"/>
    <n v="2"/>
    <x v="11"/>
  </r>
  <r>
    <x v="1"/>
    <x v="244"/>
    <n v="1"/>
    <x v="11"/>
  </r>
  <r>
    <x v="1"/>
    <x v="245"/>
    <n v="1"/>
    <x v="11"/>
  </r>
  <r>
    <x v="1"/>
    <x v="246"/>
    <n v="1"/>
    <x v="11"/>
  </r>
  <r>
    <x v="1"/>
    <x v="247"/>
    <n v="1"/>
    <x v="11"/>
  </r>
  <r>
    <x v="1"/>
    <x v="248"/>
    <n v="5"/>
    <x v="11"/>
  </r>
  <r>
    <x v="1"/>
    <x v="249"/>
    <n v="1"/>
    <x v="11"/>
  </r>
  <r>
    <x v="1"/>
    <x v="250"/>
    <n v="3"/>
    <x v="11"/>
  </r>
  <r>
    <x v="1"/>
    <x v="251"/>
    <n v="1"/>
    <x v="11"/>
  </r>
  <r>
    <x v="1"/>
    <x v="366"/>
    <n v="3"/>
    <x v="11"/>
  </r>
  <r>
    <x v="1"/>
    <x v="252"/>
    <n v="2"/>
    <x v="11"/>
  </r>
  <r>
    <x v="1"/>
    <x v="253"/>
    <n v="2"/>
    <x v="11"/>
  </r>
  <r>
    <x v="1"/>
    <x v="367"/>
    <n v="1"/>
    <x v="11"/>
  </r>
  <r>
    <x v="1"/>
    <x v="255"/>
    <n v="3"/>
    <x v="11"/>
  </r>
  <r>
    <x v="1"/>
    <x v="256"/>
    <n v="1"/>
    <x v="11"/>
  </r>
  <r>
    <x v="1"/>
    <x v="257"/>
    <n v="1"/>
    <x v="11"/>
  </r>
  <r>
    <x v="1"/>
    <x v="258"/>
    <n v="1"/>
    <x v="11"/>
  </r>
  <r>
    <x v="1"/>
    <x v="259"/>
    <n v="1"/>
    <x v="11"/>
  </r>
  <r>
    <x v="1"/>
    <x v="260"/>
    <n v="1"/>
    <x v="11"/>
  </r>
  <r>
    <x v="1"/>
    <x v="261"/>
    <n v="2"/>
    <x v="11"/>
  </r>
  <r>
    <x v="1"/>
    <x v="262"/>
    <n v="2"/>
    <x v="11"/>
  </r>
  <r>
    <x v="1"/>
    <x v="263"/>
    <n v="7"/>
    <x v="11"/>
  </r>
  <r>
    <x v="1"/>
    <x v="264"/>
    <n v="3"/>
    <x v="11"/>
  </r>
  <r>
    <x v="1"/>
    <x v="265"/>
    <n v="3"/>
    <x v="11"/>
  </r>
  <r>
    <x v="1"/>
    <x v="266"/>
    <n v="3"/>
    <x v="11"/>
  </r>
  <r>
    <x v="1"/>
    <x v="267"/>
    <n v="2"/>
    <x v="0"/>
  </r>
  <r>
    <x v="1"/>
    <x v="268"/>
    <n v="3"/>
    <x v="0"/>
  </r>
  <r>
    <x v="1"/>
    <x v="269"/>
    <n v="5"/>
    <x v="0"/>
  </r>
  <r>
    <x v="1"/>
    <x v="271"/>
    <n v="3"/>
    <x v="0"/>
  </r>
  <r>
    <x v="1"/>
    <x v="272"/>
    <n v="3"/>
    <x v="0"/>
  </r>
  <r>
    <x v="1"/>
    <x v="273"/>
    <n v="3"/>
    <x v="0"/>
  </r>
  <r>
    <x v="1"/>
    <x v="368"/>
    <n v="5"/>
    <x v="0"/>
  </r>
  <r>
    <x v="1"/>
    <x v="274"/>
    <n v="4"/>
    <x v="0"/>
  </r>
  <r>
    <x v="1"/>
    <x v="369"/>
    <n v="2"/>
    <x v="0"/>
  </r>
  <r>
    <x v="1"/>
    <x v="275"/>
    <n v="2"/>
    <x v="0"/>
  </r>
  <r>
    <x v="1"/>
    <x v="276"/>
    <n v="2"/>
    <x v="0"/>
  </r>
  <r>
    <x v="1"/>
    <x v="277"/>
    <n v="2"/>
    <x v="0"/>
  </r>
  <r>
    <x v="1"/>
    <x v="280"/>
    <n v="2"/>
    <x v="0"/>
  </r>
  <r>
    <x v="1"/>
    <x v="282"/>
    <n v="5"/>
    <x v="0"/>
  </r>
  <r>
    <x v="1"/>
    <x v="283"/>
    <n v="3"/>
    <x v="0"/>
  </r>
  <r>
    <x v="1"/>
    <x v="284"/>
    <n v="1"/>
    <x v="0"/>
  </r>
  <r>
    <x v="1"/>
    <x v="285"/>
    <n v="2"/>
    <x v="0"/>
  </r>
  <r>
    <x v="1"/>
    <x v="286"/>
    <n v="4"/>
    <x v="0"/>
  </r>
  <r>
    <x v="1"/>
    <x v="370"/>
    <n v="2"/>
    <x v="0"/>
  </r>
  <r>
    <x v="1"/>
    <x v="289"/>
    <n v="1"/>
    <x v="0"/>
  </r>
  <r>
    <x v="1"/>
    <x v="290"/>
    <n v="3"/>
    <x v="0"/>
  </r>
  <r>
    <x v="1"/>
    <x v="291"/>
    <n v="1"/>
    <x v="0"/>
  </r>
  <r>
    <x v="1"/>
    <x v="292"/>
    <n v="1"/>
    <x v="0"/>
  </r>
  <r>
    <x v="1"/>
    <x v="371"/>
    <n v="4"/>
    <x v="0"/>
  </r>
  <r>
    <x v="1"/>
    <x v="293"/>
    <n v="2"/>
    <x v="1"/>
  </r>
  <r>
    <x v="1"/>
    <x v="372"/>
    <n v="1"/>
    <x v="1"/>
  </r>
  <r>
    <x v="1"/>
    <x v="296"/>
    <n v="1"/>
    <x v="1"/>
  </r>
  <r>
    <x v="1"/>
    <x v="299"/>
    <n v="2"/>
    <x v="1"/>
  </r>
  <r>
    <x v="1"/>
    <x v="373"/>
    <n v="1"/>
    <x v="1"/>
  </r>
  <r>
    <x v="1"/>
    <x v="374"/>
    <n v="3"/>
    <x v="1"/>
  </r>
  <r>
    <x v="1"/>
    <x v="300"/>
    <n v="2"/>
    <x v="1"/>
  </r>
  <r>
    <x v="1"/>
    <x v="375"/>
    <n v="1"/>
    <x v="1"/>
  </r>
  <r>
    <x v="1"/>
    <x v="301"/>
    <n v="1"/>
    <x v="1"/>
  </r>
  <r>
    <x v="1"/>
    <x v="302"/>
    <n v="1"/>
    <x v="1"/>
  </r>
  <r>
    <x v="1"/>
    <x v="305"/>
    <n v="1"/>
    <x v="1"/>
  </r>
  <r>
    <x v="1"/>
    <x v="376"/>
    <n v="1"/>
    <x v="1"/>
  </r>
  <r>
    <x v="1"/>
    <x v="306"/>
    <n v="2"/>
    <x v="1"/>
  </r>
  <r>
    <x v="1"/>
    <x v="307"/>
    <n v="2"/>
    <x v="1"/>
  </r>
  <r>
    <x v="1"/>
    <x v="377"/>
    <n v="1"/>
    <x v="2"/>
  </r>
  <r>
    <x v="1"/>
    <x v="313"/>
    <n v="1"/>
    <x v="2"/>
  </r>
  <r>
    <x v="1"/>
    <x v="314"/>
    <n v="1"/>
    <x v="2"/>
  </r>
  <r>
    <x v="1"/>
    <x v="316"/>
    <n v="2"/>
    <x v="2"/>
  </r>
  <r>
    <x v="1"/>
    <x v="378"/>
    <n v="1"/>
    <x v="2"/>
  </r>
  <r>
    <x v="1"/>
    <x v="318"/>
    <n v="1"/>
    <x v="2"/>
  </r>
  <r>
    <x v="1"/>
    <x v="319"/>
    <n v="1"/>
    <x v="2"/>
  </r>
  <r>
    <x v="1"/>
    <x v="321"/>
    <n v="1"/>
    <x v="2"/>
  </r>
  <r>
    <x v="1"/>
    <x v="379"/>
    <n v="1"/>
    <x v="2"/>
  </r>
  <r>
    <x v="2"/>
    <x v="0"/>
    <n v="1"/>
    <x v="0"/>
  </r>
  <r>
    <x v="2"/>
    <x v="7"/>
    <n v="1"/>
    <x v="1"/>
  </r>
  <r>
    <x v="2"/>
    <x v="324"/>
    <n v="1"/>
    <x v="1"/>
  </r>
  <r>
    <x v="2"/>
    <x v="380"/>
    <n v="1"/>
    <x v="1"/>
  </r>
  <r>
    <x v="2"/>
    <x v="328"/>
    <n v="2"/>
    <x v="1"/>
  </r>
  <r>
    <x v="2"/>
    <x v="9"/>
    <n v="2"/>
    <x v="1"/>
  </r>
  <r>
    <x v="2"/>
    <x v="329"/>
    <n v="1"/>
    <x v="1"/>
  </r>
  <r>
    <x v="2"/>
    <x v="11"/>
    <n v="1"/>
    <x v="1"/>
  </r>
  <r>
    <x v="2"/>
    <x v="12"/>
    <n v="1"/>
    <x v="1"/>
  </r>
  <r>
    <x v="2"/>
    <x v="381"/>
    <n v="1"/>
    <x v="1"/>
  </r>
  <r>
    <x v="2"/>
    <x v="15"/>
    <n v="1"/>
    <x v="2"/>
  </r>
  <r>
    <x v="2"/>
    <x v="16"/>
    <n v="2"/>
    <x v="2"/>
  </r>
  <r>
    <x v="2"/>
    <x v="382"/>
    <n v="1"/>
    <x v="2"/>
  </r>
  <r>
    <x v="2"/>
    <x v="17"/>
    <n v="1"/>
    <x v="2"/>
  </r>
  <r>
    <x v="2"/>
    <x v="19"/>
    <n v="1"/>
    <x v="2"/>
  </r>
  <r>
    <x v="2"/>
    <x v="20"/>
    <n v="1"/>
    <x v="2"/>
  </r>
  <r>
    <x v="2"/>
    <x v="21"/>
    <n v="1"/>
    <x v="2"/>
  </r>
  <r>
    <x v="2"/>
    <x v="22"/>
    <n v="1"/>
    <x v="2"/>
  </r>
  <r>
    <x v="2"/>
    <x v="383"/>
    <n v="1"/>
    <x v="2"/>
  </r>
  <r>
    <x v="2"/>
    <x v="384"/>
    <n v="1"/>
    <x v="2"/>
  </r>
  <r>
    <x v="2"/>
    <x v="385"/>
    <n v="2"/>
    <x v="2"/>
  </r>
  <r>
    <x v="2"/>
    <x v="25"/>
    <n v="1"/>
    <x v="2"/>
  </r>
  <r>
    <x v="2"/>
    <x v="27"/>
    <n v="1"/>
    <x v="2"/>
  </r>
  <r>
    <x v="2"/>
    <x v="28"/>
    <n v="1"/>
    <x v="2"/>
  </r>
  <r>
    <x v="2"/>
    <x v="30"/>
    <n v="1"/>
    <x v="2"/>
  </r>
  <r>
    <x v="2"/>
    <x v="32"/>
    <n v="2"/>
    <x v="2"/>
  </r>
  <r>
    <x v="2"/>
    <x v="34"/>
    <n v="1"/>
    <x v="2"/>
  </r>
  <r>
    <x v="2"/>
    <x v="35"/>
    <n v="1"/>
    <x v="2"/>
  </r>
  <r>
    <x v="2"/>
    <x v="36"/>
    <n v="1"/>
    <x v="2"/>
  </r>
  <r>
    <x v="2"/>
    <x v="333"/>
    <n v="1"/>
    <x v="3"/>
  </r>
  <r>
    <x v="2"/>
    <x v="37"/>
    <n v="1"/>
    <x v="3"/>
  </r>
  <r>
    <x v="2"/>
    <x v="38"/>
    <n v="1"/>
    <x v="3"/>
  </r>
  <r>
    <x v="2"/>
    <x v="334"/>
    <n v="1"/>
    <x v="3"/>
  </r>
  <r>
    <x v="2"/>
    <x v="386"/>
    <n v="2"/>
    <x v="3"/>
  </r>
  <r>
    <x v="2"/>
    <x v="387"/>
    <n v="1"/>
    <x v="3"/>
  </r>
  <r>
    <x v="2"/>
    <x v="41"/>
    <n v="1"/>
    <x v="3"/>
  </r>
  <r>
    <x v="2"/>
    <x v="42"/>
    <n v="2"/>
    <x v="3"/>
  </r>
  <r>
    <x v="2"/>
    <x v="335"/>
    <n v="1"/>
    <x v="3"/>
  </r>
  <r>
    <x v="2"/>
    <x v="44"/>
    <n v="2"/>
    <x v="3"/>
  </r>
  <r>
    <x v="2"/>
    <x v="336"/>
    <n v="2"/>
    <x v="3"/>
  </r>
  <r>
    <x v="2"/>
    <x v="45"/>
    <n v="1"/>
    <x v="3"/>
  </r>
  <r>
    <x v="2"/>
    <x v="48"/>
    <n v="1"/>
    <x v="3"/>
  </r>
  <r>
    <x v="2"/>
    <x v="50"/>
    <n v="4"/>
    <x v="3"/>
  </r>
  <r>
    <x v="2"/>
    <x v="388"/>
    <n v="1"/>
    <x v="3"/>
  </r>
  <r>
    <x v="2"/>
    <x v="53"/>
    <n v="1"/>
    <x v="3"/>
  </r>
  <r>
    <x v="2"/>
    <x v="55"/>
    <n v="1"/>
    <x v="3"/>
  </r>
  <r>
    <x v="2"/>
    <x v="338"/>
    <n v="3"/>
    <x v="3"/>
  </r>
  <r>
    <x v="2"/>
    <x v="56"/>
    <n v="1"/>
    <x v="3"/>
  </r>
  <r>
    <x v="2"/>
    <x v="339"/>
    <n v="1"/>
    <x v="4"/>
  </r>
  <r>
    <x v="2"/>
    <x v="340"/>
    <n v="2"/>
    <x v="4"/>
  </r>
  <r>
    <x v="2"/>
    <x v="58"/>
    <n v="1"/>
    <x v="4"/>
  </r>
  <r>
    <x v="2"/>
    <x v="61"/>
    <n v="2"/>
    <x v="4"/>
  </r>
  <r>
    <x v="2"/>
    <x v="62"/>
    <n v="1"/>
    <x v="4"/>
  </r>
  <r>
    <x v="2"/>
    <x v="63"/>
    <n v="4"/>
    <x v="4"/>
  </r>
  <r>
    <x v="2"/>
    <x v="64"/>
    <n v="3"/>
    <x v="4"/>
  </r>
  <r>
    <x v="2"/>
    <x v="65"/>
    <n v="1"/>
    <x v="4"/>
  </r>
  <r>
    <x v="2"/>
    <x v="66"/>
    <n v="2"/>
    <x v="4"/>
  </r>
  <r>
    <x v="2"/>
    <x v="345"/>
    <n v="1"/>
    <x v="4"/>
  </r>
  <r>
    <x v="2"/>
    <x v="67"/>
    <n v="2"/>
    <x v="4"/>
  </r>
  <r>
    <x v="2"/>
    <x v="68"/>
    <n v="4"/>
    <x v="4"/>
  </r>
  <r>
    <x v="2"/>
    <x v="69"/>
    <n v="7"/>
    <x v="4"/>
  </r>
  <r>
    <x v="2"/>
    <x v="70"/>
    <n v="3"/>
    <x v="4"/>
  </r>
  <r>
    <x v="2"/>
    <x v="71"/>
    <n v="2"/>
    <x v="4"/>
  </r>
  <r>
    <x v="2"/>
    <x v="72"/>
    <n v="3"/>
    <x v="4"/>
  </r>
  <r>
    <x v="2"/>
    <x v="73"/>
    <n v="1"/>
    <x v="4"/>
  </r>
  <r>
    <x v="2"/>
    <x v="74"/>
    <n v="4"/>
    <x v="4"/>
  </r>
  <r>
    <x v="2"/>
    <x v="75"/>
    <n v="2"/>
    <x v="4"/>
  </r>
  <r>
    <x v="2"/>
    <x v="76"/>
    <n v="4"/>
    <x v="5"/>
  </r>
  <r>
    <x v="2"/>
    <x v="77"/>
    <n v="4"/>
    <x v="5"/>
  </r>
  <r>
    <x v="2"/>
    <x v="79"/>
    <n v="2"/>
    <x v="5"/>
  </r>
  <r>
    <x v="2"/>
    <x v="80"/>
    <n v="1"/>
    <x v="5"/>
  </r>
  <r>
    <x v="2"/>
    <x v="346"/>
    <n v="1"/>
    <x v="5"/>
  </r>
  <r>
    <x v="2"/>
    <x v="81"/>
    <n v="5"/>
    <x v="5"/>
  </r>
  <r>
    <x v="2"/>
    <x v="82"/>
    <n v="2"/>
    <x v="5"/>
  </r>
  <r>
    <x v="2"/>
    <x v="83"/>
    <n v="3"/>
    <x v="5"/>
  </r>
  <r>
    <x v="2"/>
    <x v="84"/>
    <n v="1"/>
    <x v="5"/>
  </r>
  <r>
    <x v="2"/>
    <x v="85"/>
    <n v="2"/>
    <x v="5"/>
  </r>
  <r>
    <x v="2"/>
    <x v="86"/>
    <n v="3"/>
    <x v="5"/>
  </r>
  <r>
    <x v="2"/>
    <x v="87"/>
    <n v="4"/>
    <x v="5"/>
  </r>
  <r>
    <x v="2"/>
    <x v="88"/>
    <n v="5"/>
    <x v="5"/>
  </r>
  <r>
    <x v="2"/>
    <x v="89"/>
    <n v="5"/>
    <x v="5"/>
  </r>
  <r>
    <x v="2"/>
    <x v="90"/>
    <n v="4"/>
    <x v="5"/>
  </r>
  <r>
    <x v="2"/>
    <x v="91"/>
    <n v="2"/>
    <x v="5"/>
  </r>
  <r>
    <x v="2"/>
    <x v="92"/>
    <n v="2"/>
    <x v="5"/>
  </r>
  <r>
    <x v="2"/>
    <x v="93"/>
    <n v="1"/>
    <x v="5"/>
  </r>
  <r>
    <x v="2"/>
    <x v="347"/>
    <n v="1"/>
    <x v="5"/>
  </r>
  <r>
    <x v="2"/>
    <x v="94"/>
    <n v="1"/>
    <x v="5"/>
  </r>
  <r>
    <x v="2"/>
    <x v="96"/>
    <n v="3"/>
    <x v="5"/>
  </r>
  <r>
    <x v="2"/>
    <x v="97"/>
    <n v="2"/>
    <x v="5"/>
  </r>
  <r>
    <x v="2"/>
    <x v="98"/>
    <n v="2"/>
    <x v="5"/>
  </r>
  <r>
    <x v="2"/>
    <x v="99"/>
    <n v="3"/>
    <x v="5"/>
  </r>
  <r>
    <x v="2"/>
    <x v="100"/>
    <n v="3"/>
    <x v="5"/>
  </r>
  <r>
    <x v="2"/>
    <x v="101"/>
    <n v="1"/>
    <x v="5"/>
  </r>
  <r>
    <x v="2"/>
    <x v="102"/>
    <n v="1"/>
    <x v="5"/>
  </r>
  <r>
    <x v="2"/>
    <x v="103"/>
    <n v="1"/>
    <x v="5"/>
  </r>
  <r>
    <x v="2"/>
    <x v="104"/>
    <n v="3"/>
    <x v="6"/>
  </r>
  <r>
    <x v="2"/>
    <x v="349"/>
    <n v="4"/>
    <x v="6"/>
  </r>
  <r>
    <x v="2"/>
    <x v="105"/>
    <n v="3"/>
    <x v="6"/>
  </r>
  <r>
    <x v="2"/>
    <x v="106"/>
    <n v="7"/>
    <x v="6"/>
  </r>
  <r>
    <x v="2"/>
    <x v="107"/>
    <n v="3"/>
    <x v="6"/>
  </r>
  <r>
    <x v="2"/>
    <x v="108"/>
    <n v="2"/>
    <x v="6"/>
  </r>
  <r>
    <x v="2"/>
    <x v="109"/>
    <n v="4"/>
    <x v="6"/>
  </r>
  <r>
    <x v="2"/>
    <x v="350"/>
    <n v="3"/>
    <x v="6"/>
  </r>
  <r>
    <x v="2"/>
    <x v="110"/>
    <n v="1"/>
    <x v="6"/>
  </r>
  <r>
    <x v="2"/>
    <x v="111"/>
    <n v="7"/>
    <x v="6"/>
  </r>
  <r>
    <x v="2"/>
    <x v="112"/>
    <n v="4"/>
    <x v="6"/>
  </r>
  <r>
    <x v="2"/>
    <x v="113"/>
    <n v="3"/>
    <x v="6"/>
  </r>
  <r>
    <x v="2"/>
    <x v="115"/>
    <n v="4"/>
    <x v="6"/>
  </r>
  <r>
    <x v="2"/>
    <x v="117"/>
    <n v="4"/>
    <x v="6"/>
  </r>
  <r>
    <x v="2"/>
    <x v="118"/>
    <n v="4"/>
    <x v="6"/>
  </r>
  <r>
    <x v="2"/>
    <x v="119"/>
    <n v="3"/>
    <x v="6"/>
  </r>
  <r>
    <x v="2"/>
    <x v="121"/>
    <n v="2"/>
    <x v="6"/>
  </r>
  <r>
    <x v="2"/>
    <x v="122"/>
    <n v="3"/>
    <x v="6"/>
  </r>
  <r>
    <x v="2"/>
    <x v="123"/>
    <n v="4"/>
    <x v="6"/>
  </r>
  <r>
    <x v="2"/>
    <x v="124"/>
    <n v="8"/>
    <x v="6"/>
  </r>
  <r>
    <x v="2"/>
    <x v="125"/>
    <n v="3"/>
    <x v="6"/>
  </r>
  <r>
    <x v="2"/>
    <x v="126"/>
    <n v="2"/>
    <x v="6"/>
  </r>
  <r>
    <x v="2"/>
    <x v="127"/>
    <n v="2"/>
    <x v="6"/>
  </r>
  <r>
    <x v="2"/>
    <x v="128"/>
    <n v="3"/>
    <x v="6"/>
  </r>
  <r>
    <x v="2"/>
    <x v="131"/>
    <n v="3"/>
    <x v="6"/>
  </r>
  <r>
    <x v="2"/>
    <x v="134"/>
    <n v="3"/>
    <x v="7"/>
  </r>
  <r>
    <x v="2"/>
    <x v="135"/>
    <n v="1"/>
    <x v="7"/>
  </r>
  <r>
    <x v="2"/>
    <x v="136"/>
    <n v="2"/>
    <x v="7"/>
  </r>
  <r>
    <x v="2"/>
    <x v="137"/>
    <n v="1"/>
    <x v="7"/>
  </r>
  <r>
    <x v="2"/>
    <x v="351"/>
    <n v="2"/>
    <x v="7"/>
  </r>
  <r>
    <x v="2"/>
    <x v="138"/>
    <n v="1"/>
    <x v="7"/>
  </r>
  <r>
    <x v="2"/>
    <x v="139"/>
    <n v="3"/>
    <x v="7"/>
  </r>
  <r>
    <x v="2"/>
    <x v="140"/>
    <n v="2"/>
    <x v="7"/>
  </r>
  <r>
    <x v="2"/>
    <x v="141"/>
    <n v="2"/>
    <x v="7"/>
  </r>
  <r>
    <x v="2"/>
    <x v="143"/>
    <n v="1"/>
    <x v="7"/>
  </r>
  <r>
    <x v="2"/>
    <x v="145"/>
    <n v="3"/>
    <x v="7"/>
  </r>
  <r>
    <x v="2"/>
    <x v="146"/>
    <n v="1"/>
    <x v="7"/>
  </r>
  <r>
    <x v="2"/>
    <x v="147"/>
    <n v="2"/>
    <x v="7"/>
  </r>
  <r>
    <x v="2"/>
    <x v="148"/>
    <n v="5"/>
    <x v="7"/>
  </r>
  <r>
    <x v="2"/>
    <x v="149"/>
    <n v="1"/>
    <x v="7"/>
  </r>
  <r>
    <x v="2"/>
    <x v="150"/>
    <n v="3"/>
    <x v="7"/>
  </r>
  <r>
    <x v="2"/>
    <x v="151"/>
    <n v="2"/>
    <x v="7"/>
  </r>
  <r>
    <x v="2"/>
    <x v="352"/>
    <n v="2"/>
    <x v="7"/>
  </r>
  <r>
    <x v="2"/>
    <x v="353"/>
    <n v="1"/>
    <x v="7"/>
  </r>
  <r>
    <x v="2"/>
    <x v="153"/>
    <n v="4"/>
    <x v="7"/>
  </r>
  <r>
    <x v="2"/>
    <x v="154"/>
    <n v="3"/>
    <x v="7"/>
  </r>
  <r>
    <x v="2"/>
    <x v="155"/>
    <n v="6"/>
    <x v="7"/>
  </r>
  <r>
    <x v="2"/>
    <x v="354"/>
    <n v="3"/>
    <x v="7"/>
  </r>
  <r>
    <x v="2"/>
    <x v="156"/>
    <n v="5"/>
    <x v="7"/>
  </r>
  <r>
    <x v="2"/>
    <x v="355"/>
    <n v="2"/>
    <x v="7"/>
  </r>
  <r>
    <x v="2"/>
    <x v="157"/>
    <n v="3"/>
    <x v="7"/>
  </r>
  <r>
    <x v="2"/>
    <x v="158"/>
    <n v="1"/>
    <x v="8"/>
  </r>
  <r>
    <x v="2"/>
    <x v="159"/>
    <n v="2"/>
    <x v="8"/>
  </r>
  <r>
    <x v="2"/>
    <x v="160"/>
    <n v="2"/>
    <x v="8"/>
  </r>
  <r>
    <x v="2"/>
    <x v="161"/>
    <n v="3"/>
    <x v="8"/>
  </r>
  <r>
    <x v="2"/>
    <x v="162"/>
    <n v="6"/>
    <x v="8"/>
  </r>
  <r>
    <x v="2"/>
    <x v="163"/>
    <n v="4"/>
    <x v="8"/>
  </r>
  <r>
    <x v="2"/>
    <x v="164"/>
    <n v="1"/>
    <x v="8"/>
  </r>
  <r>
    <x v="2"/>
    <x v="165"/>
    <n v="3"/>
    <x v="8"/>
  </r>
  <r>
    <x v="2"/>
    <x v="166"/>
    <n v="3"/>
    <x v="8"/>
  </r>
  <r>
    <x v="2"/>
    <x v="168"/>
    <n v="1"/>
    <x v="8"/>
  </r>
  <r>
    <x v="2"/>
    <x v="169"/>
    <n v="4"/>
    <x v="8"/>
  </r>
  <r>
    <x v="2"/>
    <x v="170"/>
    <n v="1"/>
    <x v="8"/>
  </r>
  <r>
    <x v="2"/>
    <x v="172"/>
    <n v="3"/>
    <x v="8"/>
  </r>
  <r>
    <x v="2"/>
    <x v="356"/>
    <n v="4"/>
    <x v="8"/>
  </r>
  <r>
    <x v="2"/>
    <x v="173"/>
    <n v="1"/>
    <x v="8"/>
  </r>
  <r>
    <x v="2"/>
    <x v="174"/>
    <n v="4"/>
    <x v="8"/>
  </r>
  <r>
    <x v="2"/>
    <x v="175"/>
    <n v="7"/>
    <x v="8"/>
  </r>
  <r>
    <x v="2"/>
    <x v="177"/>
    <n v="2"/>
    <x v="8"/>
  </r>
  <r>
    <x v="2"/>
    <x v="357"/>
    <n v="2"/>
    <x v="8"/>
  </r>
  <r>
    <x v="2"/>
    <x v="178"/>
    <n v="3"/>
    <x v="8"/>
  </r>
  <r>
    <x v="2"/>
    <x v="179"/>
    <n v="1"/>
    <x v="8"/>
  </r>
  <r>
    <x v="2"/>
    <x v="180"/>
    <n v="1"/>
    <x v="8"/>
  </r>
  <r>
    <x v="2"/>
    <x v="358"/>
    <n v="2"/>
    <x v="8"/>
  </r>
  <r>
    <x v="2"/>
    <x v="181"/>
    <n v="3"/>
    <x v="8"/>
  </r>
  <r>
    <x v="2"/>
    <x v="182"/>
    <n v="4"/>
    <x v="8"/>
  </r>
  <r>
    <x v="2"/>
    <x v="183"/>
    <n v="5"/>
    <x v="8"/>
  </r>
  <r>
    <x v="2"/>
    <x v="184"/>
    <n v="1"/>
    <x v="8"/>
  </r>
  <r>
    <x v="2"/>
    <x v="185"/>
    <n v="4"/>
    <x v="9"/>
  </r>
  <r>
    <x v="2"/>
    <x v="186"/>
    <n v="2"/>
    <x v="9"/>
  </r>
  <r>
    <x v="2"/>
    <x v="187"/>
    <n v="2"/>
    <x v="9"/>
  </r>
  <r>
    <x v="2"/>
    <x v="188"/>
    <n v="2"/>
    <x v="9"/>
  </r>
  <r>
    <x v="2"/>
    <x v="189"/>
    <n v="4"/>
    <x v="9"/>
  </r>
  <r>
    <x v="2"/>
    <x v="359"/>
    <n v="4"/>
    <x v="9"/>
  </r>
  <r>
    <x v="2"/>
    <x v="190"/>
    <n v="2"/>
    <x v="9"/>
  </r>
  <r>
    <x v="2"/>
    <x v="191"/>
    <n v="4"/>
    <x v="9"/>
  </r>
  <r>
    <x v="2"/>
    <x v="192"/>
    <n v="1"/>
    <x v="9"/>
  </r>
  <r>
    <x v="2"/>
    <x v="193"/>
    <n v="2"/>
    <x v="9"/>
  </r>
  <r>
    <x v="2"/>
    <x v="361"/>
    <n v="3"/>
    <x v="9"/>
  </r>
  <r>
    <x v="2"/>
    <x v="195"/>
    <n v="2"/>
    <x v="9"/>
  </r>
  <r>
    <x v="2"/>
    <x v="197"/>
    <n v="3"/>
    <x v="9"/>
  </r>
  <r>
    <x v="2"/>
    <x v="198"/>
    <n v="6"/>
    <x v="9"/>
  </r>
  <r>
    <x v="2"/>
    <x v="199"/>
    <n v="1"/>
    <x v="9"/>
  </r>
  <r>
    <x v="2"/>
    <x v="200"/>
    <n v="1"/>
    <x v="9"/>
  </r>
  <r>
    <x v="2"/>
    <x v="201"/>
    <n v="3"/>
    <x v="9"/>
  </r>
  <r>
    <x v="2"/>
    <x v="202"/>
    <n v="3"/>
    <x v="9"/>
  </r>
  <r>
    <x v="2"/>
    <x v="203"/>
    <n v="1"/>
    <x v="9"/>
  </r>
  <r>
    <x v="2"/>
    <x v="204"/>
    <n v="1"/>
    <x v="9"/>
  </r>
  <r>
    <x v="2"/>
    <x v="205"/>
    <n v="3"/>
    <x v="9"/>
  </r>
  <r>
    <x v="2"/>
    <x v="207"/>
    <n v="2"/>
    <x v="9"/>
  </r>
  <r>
    <x v="2"/>
    <x v="208"/>
    <n v="3"/>
    <x v="9"/>
  </r>
  <r>
    <x v="2"/>
    <x v="209"/>
    <n v="4"/>
    <x v="9"/>
  </r>
  <r>
    <x v="2"/>
    <x v="210"/>
    <n v="4"/>
    <x v="9"/>
  </r>
  <r>
    <x v="2"/>
    <x v="211"/>
    <n v="3"/>
    <x v="9"/>
  </r>
  <r>
    <x v="2"/>
    <x v="212"/>
    <n v="2"/>
    <x v="9"/>
  </r>
  <r>
    <x v="2"/>
    <x v="213"/>
    <n v="2"/>
    <x v="10"/>
  </r>
  <r>
    <x v="2"/>
    <x v="214"/>
    <n v="1"/>
    <x v="10"/>
  </r>
  <r>
    <x v="2"/>
    <x v="215"/>
    <n v="2"/>
    <x v="10"/>
  </r>
  <r>
    <x v="2"/>
    <x v="362"/>
    <n v="1"/>
    <x v="10"/>
  </r>
  <r>
    <x v="2"/>
    <x v="389"/>
    <n v="1"/>
    <x v="10"/>
  </r>
  <r>
    <x v="2"/>
    <x v="217"/>
    <n v="3"/>
    <x v="10"/>
  </r>
  <r>
    <x v="2"/>
    <x v="218"/>
    <n v="1"/>
    <x v="10"/>
  </r>
  <r>
    <x v="2"/>
    <x v="219"/>
    <n v="2"/>
    <x v="10"/>
  </r>
  <r>
    <x v="2"/>
    <x v="220"/>
    <n v="1"/>
    <x v="10"/>
  </r>
  <r>
    <x v="2"/>
    <x v="221"/>
    <n v="1"/>
    <x v="10"/>
  </r>
  <r>
    <x v="2"/>
    <x v="222"/>
    <n v="2"/>
    <x v="10"/>
  </r>
  <r>
    <x v="2"/>
    <x v="223"/>
    <n v="4"/>
    <x v="10"/>
  </r>
  <r>
    <x v="2"/>
    <x v="224"/>
    <n v="1"/>
    <x v="10"/>
  </r>
  <r>
    <x v="2"/>
    <x v="225"/>
    <n v="3"/>
    <x v="10"/>
  </r>
  <r>
    <x v="2"/>
    <x v="226"/>
    <n v="1"/>
    <x v="10"/>
  </r>
  <r>
    <x v="2"/>
    <x v="227"/>
    <n v="1"/>
    <x v="10"/>
  </r>
  <r>
    <x v="2"/>
    <x v="228"/>
    <n v="1"/>
    <x v="10"/>
  </r>
  <r>
    <x v="2"/>
    <x v="363"/>
    <n v="2"/>
    <x v="10"/>
  </r>
  <r>
    <x v="2"/>
    <x v="364"/>
    <n v="2"/>
    <x v="10"/>
  </r>
  <r>
    <x v="2"/>
    <x v="230"/>
    <n v="3"/>
    <x v="10"/>
  </r>
  <r>
    <x v="2"/>
    <x v="231"/>
    <n v="3"/>
    <x v="10"/>
  </r>
  <r>
    <x v="2"/>
    <x v="233"/>
    <n v="1"/>
    <x v="10"/>
  </r>
  <r>
    <x v="2"/>
    <x v="235"/>
    <n v="2"/>
    <x v="10"/>
  </r>
  <r>
    <x v="2"/>
    <x v="237"/>
    <n v="3"/>
    <x v="10"/>
  </r>
  <r>
    <x v="2"/>
    <x v="238"/>
    <n v="8"/>
    <x v="10"/>
  </r>
  <r>
    <x v="2"/>
    <x v="239"/>
    <n v="2"/>
    <x v="10"/>
  </r>
  <r>
    <x v="2"/>
    <x v="240"/>
    <n v="3"/>
    <x v="11"/>
  </r>
  <r>
    <x v="2"/>
    <x v="242"/>
    <n v="4"/>
    <x v="11"/>
  </r>
  <r>
    <x v="2"/>
    <x v="243"/>
    <n v="2"/>
    <x v="11"/>
  </r>
  <r>
    <x v="2"/>
    <x v="365"/>
    <n v="1"/>
    <x v="11"/>
  </r>
  <r>
    <x v="2"/>
    <x v="244"/>
    <n v="5"/>
    <x v="11"/>
  </r>
  <r>
    <x v="2"/>
    <x v="245"/>
    <n v="3"/>
    <x v="11"/>
  </r>
  <r>
    <x v="2"/>
    <x v="247"/>
    <n v="5"/>
    <x v="11"/>
  </r>
  <r>
    <x v="2"/>
    <x v="248"/>
    <n v="2"/>
    <x v="11"/>
  </r>
  <r>
    <x v="2"/>
    <x v="250"/>
    <n v="2"/>
    <x v="11"/>
  </r>
  <r>
    <x v="2"/>
    <x v="251"/>
    <n v="3"/>
    <x v="11"/>
  </r>
  <r>
    <x v="2"/>
    <x v="366"/>
    <n v="8"/>
    <x v="11"/>
  </r>
  <r>
    <x v="2"/>
    <x v="252"/>
    <n v="1"/>
    <x v="11"/>
  </r>
  <r>
    <x v="2"/>
    <x v="253"/>
    <n v="3"/>
    <x v="11"/>
  </r>
  <r>
    <x v="2"/>
    <x v="254"/>
    <n v="5"/>
    <x v="11"/>
  </r>
  <r>
    <x v="2"/>
    <x v="367"/>
    <n v="5"/>
    <x v="11"/>
  </r>
  <r>
    <x v="2"/>
    <x v="255"/>
    <n v="5"/>
    <x v="11"/>
  </r>
  <r>
    <x v="2"/>
    <x v="256"/>
    <n v="5"/>
    <x v="11"/>
  </r>
  <r>
    <x v="2"/>
    <x v="257"/>
    <n v="3"/>
    <x v="11"/>
  </r>
  <r>
    <x v="2"/>
    <x v="258"/>
    <n v="5"/>
    <x v="11"/>
  </r>
  <r>
    <x v="2"/>
    <x v="259"/>
    <n v="4"/>
    <x v="11"/>
  </r>
  <r>
    <x v="2"/>
    <x v="260"/>
    <n v="2"/>
    <x v="11"/>
  </r>
  <r>
    <x v="2"/>
    <x v="261"/>
    <n v="3"/>
    <x v="11"/>
  </r>
  <r>
    <x v="2"/>
    <x v="262"/>
    <n v="1"/>
    <x v="11"/>
  </r>
  <r>
    <x v="2"/>
    <x v="263"/>
    <n v="3"/>
    <x v="11"/>
  </r>
  <r>
    <x v="2"/>
    <x v="264"/>
    <n v="1"/>
    <x v="11"/>
  </r>
  <r>
    <x v="2"/>
    <x v="265"/>
    <n v="2"/>
    <x v="11"/>
  </r>
  <r>
    <x v="2"/>
    <x v="266"/>
    <n v="2"/>
    <x v="11"/>
  </r>
  <r>
    <x v="2"/>
    <x v="267"/>
    <n v="4"/>
    <x v="0"/>
  </r>
  <r>
    <x v="2"/>
    <x v="268"/>
    <n v="2"/>
    <x v="0"/>
  </r>
  <r>
    <x v="2"/>
    <x v="269"/>
    <n v="4"/>
    <x v="0"/>
  </r>
  <r>
    <x v="2"/>
    <x v="270"/>
    <n v="3"/>
    <x v="0"/>
  </r>
  <r>
    <x v="2"/>
    <x v="271"/>
    <n v="4"/>
    <x v="0"/>
  </r>
  <r>
    <x v="2"/>
    <x v="272"/>
    <n v="2"/>
    <x v="0"/>
  </r>
  <r>
    <x v="2"/>
    <x v="273"/>
    <n v="2"/>
    <x v="0"/>
  </r>
  <r>
    <x v="2"/>
    <x v="368"/>
    <n v="3"/>
    <x v="0"/>
  </r>
  <r>
    <x v="2"/>
    <x v="274"/>
    <n v="1"/>
    <x v="0"/>
  </r>
  <r>
    <x v="2"/>
    <x v="369"/>
    <n v="3"/>
    <x v="0"/>
  </r>
  <r>
    <x v="2"/>
    <x v="275"/>
    <n v="3"/>
    <x v="0"/>
  </r>
  <r>
    <x v="2"/>
    <x v="276"/>
    <n v="2"/>
    <x v="0"/>
  </r>
  <r>
    <x v="2"/>
    <x v="277"/>
    <n v="2"/>
    <x v="0"/>
  </r>
  <r>
    <x v="2"/>
    <x v="278"/>
    <n v="3"/>
    <x v="0"/>
  </r>
  <r>
    <x v="2"/>
    <x v="279"/>
    <n v="4"/>
    <x v="0"/>
  </r>
  <r>
    <x v="2"/>
    <x v="280"/>
    <n v="3"/>
    <x v="0"/>
  </r>
  <r>
    <x v="2"/>
    <x v="281"/>
    <n v="3"/>
    <x v="0"/>
  </r>
  <r>
    <x v="2"/>
    <x v="282"/>
    <n v="1"/>
    <x v="0"/>
  </r>
  <r>
    <x v="2"/>
    <x v="283"/>
    <n v="5"/>
    <x v="0"/>
  </r>
  <r>
    <x v="2"/>
    <x v="284"/>
    <n v="5"/>
    <x v="0"/>
  </r>
  <r>
    <x v="2"/>
    <x v="285"/>
    <n v="2"/>
    <x v="0"/>
  </r>
  <r>
    <x v="2"/>
    <x v="286"/>
    <n v="4"/>
    <x v="0"/>
  </r>
  <r>
    <x v="2"/>
    <x v="287"/>
    <n v="4"/>
    <x v="0"/>
  </r>
  <r>
    <x v="2"/>
    <x v="370"/>
    <n v="1"/>
    <x v="0"/>
  </r>
  <r>
    <x v="2"/>
    <x v="288"/>
    <n v="1"/>
    <x v="0"/>
  </r>
  <r>
    <x v="2"/>
    <x v="289"/>
    <n v="2"/>
    <x v="0"/>
  </r>
  <r>
    <x v="2"/>
    <x v="290"/>
    <n v="1"/>
    <x v="0"/>
  </r>
  <r>
    <x v="2"/>
    <x v="292"/>
    <n v="2"/>
    <x v="0"/>
  </r>
  <r>
    <x v="2"/>
    <x v="390"/>
    <n v="1"/>
    <x v="0"/>
  </r>
  <r>
    <x v="2"/>
    <x v="371"/>
    <n v="1"/>
    <x v="0"/>
  </r>
  <r>
    <x v="2"/>
    <x v="391"/>
    <n v="2"/>
    <x v="1"/>
  </r>
  <r>
    <x v="2"/>
    <x v="392"/>
    <n v="1"/>
    <x v="1"/>
  </r>
  <r>
    <x v="2"/>
    <x v="393"/>
    <n v="1"/>
    <x v="1"/>
  </r>
  <r>
    <x v="2"/>
    <x v="372"/>
    <n v="1"/>
    <x v="1"/>
  </r>
  <r>
    <x v="2"/>
    <x v="394"/>
    <n v="2"/>
    <x v="1"/>
  </r>
  <r>
    <x v="2"/>
    <x v="299"/>
    <n v="1"/>
    <x v="1"/>
  </r>
  <r>
    <x v="2"/>
    <x v="395"/>
    <n v="2"/>
    <x v="1"/>
  </r>
  <r>
    <x v="2"/>
    <x v="300"/>
    <n v="2"/>
    <x v="1"/>
  </r>
  <r>
    <x v="2"/>
    <x v="396"/>
    <n v="3"/>
    <x v="1"/>
  </r>
  <r>
    <x v="2"/>
    <x v="375"/>
    <n v="1"/>
    <x v="1"/>
  </r>
  <r>
    <x v="2"/>
    <x v="302"/>
    <n v="1"/>
    <x v="1"/>
  </r>
  <r>
    <x v="2"/>
    <x v="303"/>
    <n v="1"/>
    <x v="1"/>
  </r>
  <r>
    <x v="2"/>
    <x v="305"/>
    <n v="3"/>
    <x v="1"/>
  </r>
  <r>
    <x v="2"/>
    <x v="376"/>
    <n v="1"/>
    <x v="1"/>
  </r>
  <r>
    <x v="2"/>
    <x v="397"/>
    <n v="1"/>
    <x v="1"/>
  </r>
  <r>
    <x v="2"/>
    <x v="377"/>
    <n v="1"/>
    <x v="2"/>
  </r>
  <r>
    <x v="2"/>
    <x v="313"/>
    <n v="1"/>
    <x v="2"/>
  </r>
  <r>
    <x v="2"/>
    <x v="314"/>
    <n v="1"/>
    <x v="2"/>
  </r>
  <r>
    <x v="2"/>
    <x v="317"/>
    <n v="1"/>
    <x v="2"/>
  </r>
  <r>
    <x v="2"/>
    <x v="318"/>
    <n v="1"/>
    <x v="2"/>
  </r>
  <r>
    <x v="2"/>
    <x v="319"/>
    <n v="1"/>
    <x v="2"/>
  </r>
  <r>
    <x v="2"/>
    <x v="320"/>
    <n v="2"/>
    <x v="2"/>
  </r>
  <r>
    <x v="2"/>
    <x v="398"/>
    <n v="1"/>
    <x v="2"/>
  </r>
  <r>
    <x v="2"/>
    <x v="399"/>
    <n v="1"/>
    <x v="2"/>
  </r>
  <r>
    <x v="3"/>
    <x v="3"/>
    <n v="2"/>
    <x v="1"/>
  </r>
  <r>
    <x v="3"/>
    <x v="400"/>
    <n v="1"/>
    <x v="1"/>
  </r>
  <r>
    <x v="3"/>
    <x v="380"/>
    <n v="1"/>
    <x v="1"/>
  </r>
  <r>
    <x v="3"/>
    <x v="329"/>
    <n v="1"/>
    <x v="1"/>
  </r>
  <r>
    <x v="3"/>
    <x v="11"/>
    <n v="1"/>
    <x v="1"/>
  </r>
  <r>
    <x v="3"/>
    <x v="381"/>
    <n v="2"/>
    <x v="1"/>
  </r>
  <r>
    <x v="3"/>
    <x v="17"/>
    <n v="2"/>
    <x v="2"/>
  </r>
  <r>
    <x v="3"/>
    <x v="331"/>
    <n v="1"/>
    <x v="2"/>
  </r>
  <r>
    <x v="3"/>
    <x v="20"/>
    <n v="2"/>
    <x v="2"/>
  </r>
  <r>
    <x v="3"/>
    <x v="21"/>
    <n v="1"/>
    <x v="2"/>
  </r>
  <r>
    <x v="3"/>
    <x v="23"/>
    <n v="1"/>
    <x v="2"/>
  </r>
  <r>
    <x v="3"/>
    <x v="385"/>
    <n v="1"/>
    <x v="2"/>
  </r>
  <r>
    <x v="3"/>
    <x v="26"/>
    <n v="1"/>
    <x v="2"/>
  </r>
  <r>
    <x v="3"/>
    <x v="27"/>
    <n v="1"/>
    <x v="2"/>
  </r>
  <r>
    <x v="3"/>
    <x v="31"/>
    <n v="1"/>
    <x v="2"/>
  </r>
  <r>
    <x v="3"/>
    <x v="33"/>
    <n v="1"/>
    <x v="2"/>
  </r>
  <r>
    <x v="3"/>
    <x v="34"/>
    <n v="1"/>
    <x v="2"/>
  </r>
  <r>
    <x v="3"/>
    <x v="332"/>
    <n v="1"/>
    <x v="2"/>
  </r>
  <r>
    <x v="3"/>
    <x v="401"/>
    <n v="1"/>
    <x v="2"/>
  </r>
  <r>
    <x v="3"/>
    <x v="35"/>
    <n v="1"/>
    <x v="2"/>
  </r>
  <r>
    <x v="3"/>
    <x v="36"/>
    <n v="2"/>
    <x v="2"/>
  </r>
  <r>
    <x v="3"/>
    <x v="333"/>
    <n v="1"/>
    <x v="3"/>
  </r>
  <r>
    <x v="3"/>
    <x v="40"/>
    <n v="1"/>
    <x v="3"/>
  </r>
  <r>
    <x v="3"/>
    <x v="41"/>
    <n v="2"/>
    <x v="3"/>
  </r>
  <r>
    <x v="3"/>
    <x v="42"/>
    <n v="1"/>
    <x v="3"/>
  </r>
  <r>
    <x v="3"/>
    <x v="44"/>
    <n v="1"/>
    <x v="3"/>
  </r>
  <r>
    <x v="3"/>
    <x v="45"/>
    <n v="2"/>
    <x v="3"/>
  </r>
  <r>
    <x v="3"/>
    <x v="47"/>
    <n v="1"/>
    <x v="3"/>
  </r>
  <r>
    <x v="3"/>
    <x v="48"/>
    <n v="1"/>
    <x v="3"/>
  </r>
  <r>
    <x v="3"/>
    <x v="49"/>
    <n v="1"/>
    <x v="3"/>
  </r>
  <r>
    <x v="3"/>
    <x v="50"/>
    <n v="1"/>
    <x v="3"/>
  </r>
  <r>
    <x v="3"/>
    <x v="51"/>
    <n v="1"/>
    <x v="3"/>
  </r>
  <r>
    <x v="3"/>
    <x v="54"/>
    <n v="2"/>
    <x v="3"/>
  </r>
  <r>
    <x v="3"/>
    <x v="402"/>
    <n v="4"/>
    <x v="3"/>
  </r>
  <r>
    <x v="3"/>
    <x v="337"/>
    <n v="1"/>
    <x v="3"/>
  </r>
  <r>
    <x v="3"/>
    <x v="55"/>
    <n v="1"/>
    <x v="3"/>
  </r>
  <r>
    <x v="3"/>
    <x v="338"/>
    <n v="2"/>
    <x v="3"/>
  </r>
  <r>
    <x v="3"/>
    <x v="340"/>
    <n v="1"/>
    <x v="4"/>
  </r>
  <r>
    <x v="3"/>
    <x v="341"/>
    <n v="2"/>
    <x v="4"/>
  </r>
  <r>
    <x v="3"/>
    <x v="342"/>
    <n v="1"/>
    <x v="4"/>
  </r>
  <r>
    <x v="3"/>
    <x v="59"/>
    <n v="2"/>
    <x v="4"/>
  </r>
  <r>
    <x v="3"/>
    <x v="60"/>
    <n v="1"/>
    <x v="4"/>
  </r>
  <r>
    <x v="3"/>
    <x v="343"/>
    <n v="3"/>
    <x v="4"/>
  </r>
  <r>
    <x v="3"/>
    <x v="63"/>
    <n v="1"/>
    <x v="4"/>
  </r>
  <r>
    <x v="3"/>
    <x v="403"/>
    <n v="3"/>
    <x v="4"/>
  </r>
  <r>
    <x v="3"/>
    <x v="64"/>
    <n v="2"/>
    <x v="4"/>
  </r>
  <r>
    <x v="3"/>
    <x v="344"/>
    <n v="3"/>
    <x v="4"/>
  </r>
  <r>
    <x v="3"/>
    <x v="66"/>
    <n v="1"/>
    <x v="4"/>
  </r>
  <r>
    <x v="3"/>
    <x v="345"/>
    <n v="1"/>
    <x v="4"/>
  </r>
  <r>
    <x v="3"/>
    <x v="67"/>
    <n v="1"/>
    <x v="4"/>
  </r>
  <r>
    <x v="3"/>
    <x v="68"/>
    <n v="2"/>
    <x v="4"/>
  </r>
  <r>
    <x v="3"/>
    <x v="404"/>
    <n v="1"/>
    <x v="4"/>
  </r>
  <r>
    <x v="3"/>
    <x v="69"/>
    <n v="5"/>
    <x v="4"/>
  </r>
  <r>
    <x v="3"/>
    <x v="70"/>
    <n v="2"/>
    <x v="4"/>
  </r>
  <r>
    <x v="3"/>
    <x v="72"/>
    <n v="1"/>
    <x v="4"/>
  </r>
  <r>
    <x v="3"/>
    <x v="73"/>
    <n v="2"/>
    <x v="4"/>
  </r>
  <r>
    <x v="3"/>
    <x v="74"/>
    <n v="1"/>
    <x v="4"/>
  </r>
  <r>
    <x v="3"/>
    <x v="75"/>
    <n v="3"/>
    <x v="4"/>
  </r>
  <r>
    <x v="3"/>
    <x v="76"/>
    <n v="1"/>
    <x v="5"/>
  </r>
  <r>
    <x v="3"/>
    <x v="77"/>
    <n v="2"/>
    <x v="5"/>
  </r>
  <r>
    <x v="3"/>
    <x v="78"/>
    <n v="1"/>
    <x v="5"/>
  </r>
  <r>
    <x v="3"/>
    <x v="80"/>
    <n v="2"/>
    <x v="5"/>
  </r>
  <r>
    <x v="3"/>
    <x v="346"/>
    <n v="1"/>
    <x v="5"/>
  </r>
  <r>
    <x v="3"/>
    <x v="81"/>
    <n v="4"/>
    <x v="5"/>
  </r>
  <r>
    <x v="3"/>
    <x v="83"/>
    <n v="2"/>
    <x v="5"/>
  </r>
  <r>
    <x v="3"/>
    <x v="85"/>
    <n v="1"/>
    <x v="5"/>
  </r>
  <r>
    <x v="3"/>
    <x v="86"/>
    <n v="2"/>
    <x v="5"/>
  </r>
  <r>
    <x v="3"/>
    <x v="87"/>
    <n v="1"/>
    <x v="5"/>
  </r>
  <r>
    <x v="3"/>
    <x v="89"/>
    <n v="4"/>
    <x v="5"/>
  </r>
  <r>
    <x v="3"/>
    <x v="90"/>
    <n v="1"/>
    <x v="5"/>
  </r>
  <r>
    <x v="3"/>
    <x v="91"/>
    <n v="1"/>
    <x v="5"/>
  </r>
  <r>
    <x v="3"/>
    <x v="92"/>
    <n v="3"/>
    <x v="5"/>
  </r>
  <r>
    <x v="3"/>
    <x v="347"/>
    <n v="1"/>
    <x v="5"/>
  </r>
  <r>
    <x v="3"/>
    <x v="95"/>
    <n v="2"/>
    <x v="5"/>
  </r>
  <r>
    <x v="3"/>
    <x v="96"/>
    <n v="1"/>
    <x v="5"/>
  </r>
  <r>
    <x v="3"/>
    <x v="97"/>
    <n v="1"/>
    <x v="5"/>
  </r>
  <r>
    <x v="3"/>
    <x v="98"/>
    <n v="1"/>
    <x v="5"/>
  </r>
  <r>
    <x v="3"/>
    <x v="99"/>
    <n v="2"/>
    <x v="5"/>
  </r>
  <r>
    <x v="3"/>
    <x v="100"/>
    <n v="3"/>
    <x v="5"/>
  </r>
  <r>
    <x v="3"/>
    <x v="101"/>
    <n v="1"/>
    <x v="5"/>
  </r>
  <r>
    <x v="3"/>
    <x v="102"/>
    <n v="7"/>
    <x v="5"/>
  </r>
  <r>
    <x v="3"/>
    <x v="103"/>
    <n v="2"/>
    <x v="5"/>
  </r>
  <r>
    <x v="3"/>
    <x v="104"/>
    <n v="1"/>
    <x v="6"/>
  </r>
  <r>
    <x v="3"/>
    <x v="349"/>
    <n v="1"/>
    <x v="6"/>
  </r>
  <r>
    <x v="3"/>
    <x v="105"/>
    <n v="1"/>
    <x v="6"/>
  </r>
  <r>
    <x v="3"/>
    <x v="106"/>
    <n v="1"/>
    <x v="6"/>
  </r>
  <r>
    <x v="3"/>
    <x v="107"/>
    <n v="2"/>
    <x v="6"/>
  </r>
  <r>
    <x v="3"/>
    <x v="108"/>
    <n v="1"/>
    <x v="6"/>
  </r>
  <r>
    <x v="3"/>
    <x v="109"/>
    <n v="2"/>
    <x v="6"/>
  </r>
  <r>
    <x v="3"/>
    <x v="350"/>
    <n v="3"/>
    <x v="6"/>
  </r>
  <r>
    <x v="3"/>
    <x v="110"/>
    <n v="1"/>
    <x v="6"/>
  </r>
  <r>
    <x v="3"/>
    <x v="111"/>
    <n v="2"/>
    <x v="6"/>
  </r>
  <r>
    <x v="3"/>
    <x v="113"/>
    <n v="1"/>
    <x v="6"/>
  </r>
  <r>
    <x v="3"/>
    <x v="114"/>
    <n v="1"/>
    <x v="6"/>
  </r>
  <r>
    <x v="3"/>
    <x v="116"/>
    <n v="3"/>
    <x v="6"/>
  </r>
  <r>
    <x v="3"/>
    <x v="118"/>
    <n v="2"/>
    <x v="6"/>
  </r>
  <r>
    <x v="3"/>
    <x v="119"/>
    <n v="2"/>
    <x v="6"/>
  </r>
  <r>
    <x v="3"/>
    <x v="120"/>
    <n v="1"/>
    <x v="6"/>
  </r>
  <r>
    <x v="3"/>
    <x v="121"/>
    <n v="4"/>
    <x v="6"/>
  </r>
  <r>
    <x v="3"/>
    <x v="122"/>
    <n v="3"/>
    <x v="6"/>
  </r>
  <r>
    <x v="3"/>
    <x v="123"/>
    <n v="3"/>
    <x v="6"/>
  </r>
  <r>
    <x v="3"/>
    <x v="124"/>
    <n v="2"/>
    <x v="6"/>
  </r>
  <r>
    <x v="3"/>
    <x v="125"/>
    <n v="1"/>
    <x v="6"/>
  </r>
  <r>
    <x v="3"/>
    <x v="126"/>
    <n v="1"/>
    <x v="6"/>
  </r>
  <r>
    <x v="3"/>
    <x v="130"/>
    <n v="2"/>
    <x v="6"/>
  </r>
  <r>
    <x v="3"/>
    <x v="131"/>
    <n v="1"/>
    <x v="6"/>
  </r>
  <r>
    <x v="3"/>
    <x v="133"/>
    <n v="2"/>
    <x v="7"/>
  </r>
  <r>
    <x v="3"/>
    <x v="134"/>
    <n v="1"/>
    <x v="7"/>
  </r>
  <r>
    <x v="3"/>
    <x v="137"/>
    <n v="1"/>
    <x v="7"/>
  </r>
  <r>
    <x v="3"/>
    <x v="351"/>
    <n v="1"/>
    <x v="7"/>
  </r>
  <r>
    <x v="3"/>
    <x v="138"/>
    <n v="2"/>
    <x v="7"/>
  </r>
  <r>
    <x v="3"/>
    <x v="139"/>
    <n v="3"/>
    <x v="7"/>
  </r>
  <r>
    <x v="3"/>
    <x v="142"/>
    <n v="2"/>
    <x v="7"/>
  </r>
  <r>
    <x v="3"/>
    <x v="143"/>
    <n v="1"/>
    <x v="7"/>
  </r>
  <r>
    <x v="3"/>
    <x v="144"/>
    <n v="2"/>
    <x v="7"/>
  </r>
  <r>
    <x v="3"/>
    <x v="148"/>
    <n v="1"/>
    <x v="7"/>
  </r>
  <r>
    <x v="3"/>
    <x v="150"/>
    <n v="1"/>
    <x v="7"/>
  </r>
  <r>
    <x v="3"/>
    <x v="352"/>
    <n v="1"/>
    <x v="7"/>
  </r>
  <r>
    <x v="3"/>
    <x v="353"/>
    <n v="3"/>
    <x v="7"/>
  </r>
  <r>
    <x v="3"/>
    <x v="154"/>
    <n v="1"/>
    <x v="7"/>
  </r>
  <r>
    <x v="3"/>
    <x v="155"/>
    <n v="2"/>
    <x v="7"/>
  </r>
  <r>
    <x v="3"/>
    <x v="354"/>
    <n v="1"/>
    <x v="7"/>
  </r>
  <r>
    <x v="3"/>
    <x v="156"/>
    <n v="3"/>
    <x v="7"/>
  </r>
  <r>
    <x v="3"/>
    <x v="355"/>
    <n v="2"/>
    <x v="7"/>
  </r>
  <r>
    <x v="3"/>
    <x v="158"/>
    <n v="4"/>
    <x v="8"/>
  </r>
  <r>
    <x v="3"/>
    <x v="159"/>
    <n v="4"/>
    <x v="8"/>
  </r>
  <r>
    <x v="3"/>
    <x v="161"/>
    <n v="2"/>
    <x v="8"/>
  </r>
  <r>
    <x v="3"/>
    <x v="162"/>
    <n v="1"/>
    <x v="8"/>
  </r>
  <r>
    <x v="3"/>
    <x v="165"/>
    <n v="2"/>
    <x v="8"/>
  </r>
  <r>
    <x v="3"/>
    <x v="166"/>
    <n v="1"/>
    <x v="8"/>
  </r>
  <r>
    <x v="3"/>
    <x v="167"/>
    <n v="3"/>
    <x v="8"/>
  </r>
  <r>
    <x v="3"/>
    <x v="168"/>
    <n v="1"/>
    <x v="8"/>
  </r>
  <r>
    <x v="3"/>
    <x v="169"/>
    <n v="3"/>
    <x v="8"/>
  </r>
  <r>
    <x v="3"/>
    <x v="170"/>
    <n v="1"/>
    <x v="8"/>
  </r>
  <r>
    <x v="3"/>
    <x v="171"/>
    <n v="1"/>
    <x v="8"/>
  </r>
  <r>
    <x v="3"/>
    <x v="172"/>
    <n v="1"/>
    <x v="8"/>
  </r>
  <r>
    <x v="3"/>
    <x v="173"/>
    <n v="3"/>
    <x v="8"/>
  </r>
  <r>
    <x v="3"/>
    <x v="174"/>
    <n v="2"/>
    <x v="8"/>
  </r>
  <r>
    <x v="3"/>
    <x v="175"/>
    <n v="3"/>
    <x v="8"/>
  </r>
  <r>
    <x v="3"/>
    <x v="176"/>
    <n v="1"/>
    <x v="8"/>
  </r>
  <r>
    <x v="3"/>
    <x v="177"/>
    <n v="1"/>
    <x v="8"/>
  </r>
  <r>
    <x v="3"/>
    <x v="357"/>
    <n v="2"/>
    <x v="8"/>
  </r>
  <r>
    <x v="3"/>
    <x v="178"/>
    <n v="1"/>
    <x v="8"/>
  </r>
  <r>
    <x v="3"/>
    <x v="179"/>
    <n v="3"/>
    <x v="8"/>
  </r>
  <r>
    <x v="3"/>
    <x v="180"/>
    <n v="2"/>
    <x v="8"/>
  </r>
  <r>
    <x v="3"/>
    <x v="358"/>
    <n v="5"/>
    <x v="8"/>
  </r>
  <r>
    <x v="3"/>
    <x v="181"/>
    <n v="3"/>
    <x v="8"/>
  </r>
  <r>
    <x v="3"/>
    <x v="184"/>
    <n v="2"/>
    <x v="8"/>
  </r>
  <r>
    <x v="3"/>
    <x v="185"/>
    <n v="3"/>
    <x v="9"/>
  </r>
  <r>
    <x v="3"/>
    <x v="186"/>
    <n v="3"/>
    <x v="9"/>
  </r>
  <r>
    <x v="3"/>
    <x v="187"/>
    <n v="2"/>
    <x v="9"/>
  </r>
  <r>
    <x v="3"/>
    <x v="188"/>
    <n v="2"/>
    <x v="9"/>
  </r>
  <r>
    <x v="3"/>
    <x v="359"/>
    <n v="3"/>
    <x v="9"/>
  </r>
  <r>
    <x v="3"/>
    <x v="190"/>
    <n v="3"/>
    <x v="9"/>
  </r>
  <r>
    <x v="3"/>
    <x v="191"/>
    <n v="2"/>
    <x v="9"/>
  </r>
  <r>
    <x v="3"/>
    <x v="192"/>
    <n v="4"/>
    <x v="9"/>
  </r>
  <r>
    <x v="3"/>
    <x v="193"/>
    <n v="1"/>
    <x v="9"/>
  </r>
  <r>
    <x v="3"/>
    <x v="194"/>
    <n v="1"/>
    <x v="9"/>
  </r>
  <r>
    <x v="3"/>
    <x v="360"/>
    <n v="1"/>
    <x v="9"/>
  </r>
  <r>
    <x v="3"/>
    <x v="195"/>
    <n v="3"/>
    <x v="9"/>
  </r>
  <r>
    <x v="3"/>
    <x v="196"/>
    <n v="1"/>
    <x v="9"/>
  </r>
  <r>
    <x v="3"/>
    <x v="197"/>
    <n v="2"/>
    <x v="9"/>
  </r>
  <r>
    <x v="3"/>
    <x v="198"/>
    <n v="1"/>
    <x v="9"/>
  </r>
  <r>
    <x v="3"/>
    <x v="199"/>
    <n v="4"/>
    <x v="9"/>
  </r>
  <r>
    <x v="3"/>
    <x v="200"/>
    <n v="2"/>
    <x v="9"/>
  </r>
  <r>
    <x v="3"/>
    <x v="201"/>
    <n v="2"/>
    <x v="9"/>
  </r>
  <r>
    <x v="3"/>
    <x v="202"/>
    <n v="3"/>
    <x v="9"/>
  </r>
  <r>
    <x v="3"/>
    <x v="204"/>
    <n v="2"/>
    <x v="9"/>
  </r>
  <r>
    <x v="3"/>
    <x v="206"/>
    <n v="2"/>
    <x v="9"/>
  </r>
  <r>
    <x v="3"/>
    <x v="207"/>
    <n v="2"/>
    <x v="9"/>
  </r>
  <r>
    <x v="3"/>
    <x v="208"/>
    <n v="1"/>
    <x v="9"/>
  </r>
  <r>
    <x v="3"/>
    <x v="210"/>
    <n v="3"/>
    <x v="9"/>
  </r>
  <r>
    <x v="3"/>
    <x v="211"/>
    <n v="1"/>
    <x v="9"/>
  </r>
  <r>
    <x v="3"/>
    <x v="212"/>
    <n v="2"/>
    <x v="9"/>
  </r>
  <r>
    <x v="3"/>
    <x v="213"/>
    <n v="1"/>
    <x v="10"/>
  </r>
  <r>
    <x v="3"/>
    <x v="214"/>
    <n v="2"/>
    <x v="10"/>
  </r>
  <r>
    <x v="3"/>
    <x v="362"/>
    <n v="1"/>
    <x v="10"/>
  </r>
  <r>
    <x v="3"/>
    <x v="217"/>
    <n v="2"/>
    <x v="10"/>
  </r>
  <r>
    <x v="3"/>
    <x v="218"/>
    <n v="1"/>
    <x v="10"/>
  </r>
  <r>
    <x v="3"/>
    <x v="220"/>
    <n v="1"/>
    <x v="10"/>
  </r>
  <r>
    <x v="3"/>
    <x v="224"/>
    <n v="2"/>
    <x v="10"/>
  </r>
  <r>
    <x v="3"/>
    <x v="225"/>
    <n v="3"/>
    <x v="10"/>
  </r>
  <r>
    <x v="3"/>
    <x v="227"/>
    <n v="1"/>
    <x v="10"/>
  </r>
  <r>
    <x v="3"/>
    <x v="228"/>
    <n v="3"/>
    <x v="10"/>
  </r>
  <r>
    <x v="3"/>
    <x v="363"/>
    <n v="1"/>
    <x v="10"/>
  </r>
  <r>
    <x v="3"/>
    <x v="230"/>
    <n v="2"/>
    <x v="10"/>
  </r>
  <r>
    <x v="3"/>
    <x v="231"/>
    <n v="1"/>
    <x v="10"/>
  </r>
  <r>
    <x v="3"/>
    <x v="232"/>
    <n v="2"/>
    <x v="10"/>
  </r>
  <r>
    <x v="3"/>
    <x v="233"/>
    <n v="3"/>
    <x v="10"/>
  </r>
  <r>
    <x v="3"/>
    <x v="234"/>
    <n v="2"/>
    <x v="10"/>
  </r>
  <r>
    <x v="3"/>
    <x v="237"/>
    <n v="3"/>
    <x v="10"/>
  </r>
  <r>
    <x v="3"/>
    <x v="238"/>
    <n v="1"/>
    <x v="10"/>
  </r>
  <r>
    <x v="3"/>
    <x v="239"/>
    <n v="2"/>
    <x v="10"/>
  </r>
  <r>
    <x v="3"/>
    <x v="240"/>
    <n v="2"/>
    <x v="11"/>
  </r>
  <r>
    <x v="3"/>
    <x v="242"/>
    <n v="1"/>
    <x v="11"/>
  </r>
  <r>
    <x v="3"/>
    <x v="243"/>
    <n v="5"/>
    <x v="11"/>
  </r>
  <r>
    <x v="3"/>
    <x v="365"/>
    <n v="1"/>
    <x v="11"/>
  </r>
  <r>
    <x v="3"/>
    <x v="244"/>
    <n v="1"/>
    <x v="11"/>
  </r>
  <r>
    <x v="3"/>
    <x v="246"/>
    <n v="1"/>
    <x v="11"/>
  </r>
  <r>
    <x v="3"/>
    <x v="247"/>
    <n v="1"/>
    <x v="11"/>
  </r>
  <r>
    <x v="3"/>
    <x v="248"/>
    <n v="2"/>
    <x v="11"/>
  </r>
  <r>
    <x v="3"/>
    <x v="249"/>
    <n v="3"/>
    <x v="11"/>
  </r>
  <r>
    <x v="3"/>
    <x v="250"/>
    <n v="1"/>
    <x v="11"/>
  </r>
  <r>
    <x v="3"/>
    <x v="251"/>
    <n v="2"/>
    <x v="11"/>
  </r>
  <r>
    <x v="3"/>
    <x v="366"/>
    <n v="1"/>
    <x v="11"/>
  </r>
  <r>
    <x v="3"/>
    <x v="252"/>
    <n v="2"/>
    <x v="11"/>
  </r>
  <r>
    <x v="3"/>
    <x v="253"/>
    <n v="3"/>
    <x v="11"/>
  </r>
  <r>
    <x v="3"/>
    <x v="254"/>
    <n v="1"/>
    <x v="11"/>
  </r>
  <r>
    <x v="3"/>
    <x v="255"/>
    <n v="1"/>
    <x v="11"/>
  </r>
  <r>
    <x v="3"/>
    <x v="256"/>
    <n v="1"/>
    <x v="11"/>
  </r>
  <r>
    <x v="3"/>
    <x v="257"/>
    <n v="2"/>
    <x v="11"/>
  </r>
  <r>
    <x v="3"/>
    <x v="258"/>
    <n v="2"/>
    <x v="11"/>
  </r>
  <r>
    <x v="3"/>
    <x v="259"/>
    <n v="1"/>
    <x v="11"/>
  </r>
  <r>
    <x v="3"/>
    <x v="260"/>
    <n v="6"/>
    <x v="11"/>
  </r>
  <r>
    <x v="3"/>
    <x v="261"/>
    <n v="2"/>
    <x v="11"/>
  </r>
  <r>
    <x v="3"/>
    <x v="262"/>
    <n v="1"/>
    <x v="11"/>
  </r>
  <r>
    <x v="3"/>
    <x v="263"/>
    <n v="2"/>
    <x v="11"/>
  </r>
  <r>
    <x v="3"/>
    <x v="265"/>
    <n v="1"/>
    <x v="11"/>
  </r>
  <r>
    <x v="3"/>
    <x v="266"/>
    <n v="2"/>
    <x v="11"/>
  </r>
  <r>
    <x v="3"/>
    <x v="267"/>
    <n v="5"/>
    <x v="0"/>
  </r>
  <r>
    <x v="3"/>
    <x v="268"/>
    <n v="2"/>
    <x v="0"/>
  </r>
  <r>
    <x v="3"/>
    <x v="270"/>
    <n v="3"/>
    <x v="0"/>
  </r>
  <r>
    <x v="3"/>
    <x v="271"/>
    <n v="3"/>
    <x v="0"/>
  </r>
  <r>
    <x v="3"/>
    <x v="272"/>
    <n v="2"/>
    <x v="0"/>
  </r>
  <r>
    <x v="3"/>
    <x v="273"/>
    <n v="1"/>
    <x v="0"/>
  </r>
  <r>
    <x v="3"/>
    <x v="368"/>
    <n v="2"/>
    <x v="0"/>
  </r>
  <r>
    <x v="3"/>
    <x v="274"/>
    <n v="2"/>
    <x v="0"/>
  </r>
  <r>
    <x v="3"/>
    <x v="275"/>
    <n v="5"/>
    <x v="0"/>
  </r>
  <r>
    <x v="3"/>
    <x v="279"/>
    <n v="4"/>
    <x v="0"/>
  </r>
  <r>
    <x v="3"/>
    <x v="280"/>
    <n v="1"/>
    <x v="0"/>
  </r>
  <r>
    <x v="3"/>
    <x v="282"/>
    <n v="1"/>
    <x v="0"/>
  </r>
  <r>
    <x v="3"/>
    <x v="283"/>
    <n v="4"/>
    <x v="0"/>
  </r>
  <r>
    <x v="3"/>
    <x v="284"/>
    <n v="4"/>
    <x v="0"/>
  </r>
  <r>
    <x v="3"/>
    <x v="285"/>
    <n v="1"/>
    <x v="0"/>
  </r>
  <r>
    <x v="3"/>
    <x v="286"/>
    <n v="3"/>
    <x v="0"/>
  </r>
  <r>
    <x v="3"/>
    <x v="287"/>
    <n v="1"/>
    <x v="0"/>
  </r>
  <r>
    <x v="3"/>
    <x v="370"/>
    <n v="1"/>
    <x v="0"/>
  </r>
  <r>
    <x v="3"/>
    <x v="290"/>
    <n v="2"/>
    <x v="0"/>
  </r>
  <r>
    <x v="3"/>
    <x v="292"/>
    <n v="1"/>
    <x v="0"/>
  </r>
  <r>
    <x v="3"/>
    <x v="371"/>
    <n v="3"/>
    <x v="0"/>
  </r>
  <r>
    <x v="3"/>
    <x v="293"/>
    <n v="1"/>
    <x v="1"/>
  </r>
  <r>
    <x v="3"/>
    <x v="392"/>
    <n v="1"/>
    <x v="1"/>
  </r>
  <r>
    <x v="3"/>
    <x v="393"/>
    <n v="2"/>
    <x v="1"/>
  </r>
  <r>
    <x v="3"/>
    <x v="294"/>
    <n v="2"/>
    <x v="1"/>
  </r>
  <r>
    <x v="3"/>
    <x v="297"/>
    <n v="1"/>
    <x v="1"/>
  </r>
  <r>
    <x v="3"/>
    <x v="394"/>
    <n v="2"/>
    <x v="1"/>
  </r>
  <r>
    <x v="3"/>
    <x v="299"/>
    <n v="1"/>
    <x v="1"/>
  </r>
  <r>
    <x v="3"/>
    <x v="373"/>
    <n v="1"/>
    <x v="1"/>
  </r>
  <r>
    <x v="3"/>
    <x v="395"/>
    <n v="1"/>
    <x v="1"/>
  </r>
  <r>
    <x v="3"/>
    <x v="300"/>
    <n v="2"/>
    <x v="1"/>
  </r>
  <r>
    <x v="3"/>
    <x v="375"/>
    <n v="1"/>
    <x v="1"/>
  </r>
  <r>
    <x v="3"/>
    <x v="301"/>
    <n v="2"/>
    <x v="1"/>
  </r>
  <r>
    <x v="3"/>
    <x v="302"/>
    <n v="1"/>
    <x v="1"/>
  </r>
  <r>
    <x v="3"/>
    <x v="376"/>
    <n v="1"/>
    <x v="1"/>
  </r>
  <r>
    <x v="3"/>
    <x v="405"/>
    <n v="2"/>
    <x v="1"/>
  </r>
  <r>
    <x v="3"/>
    <x v="406"/>
    <n v="2"/>
    <x v="1"/>
  </r>
  <r>
    <x v="3"/>
    <x v="407"/>
    <n v="1"/>
    <x v="2"/>
  </r>
  <r>
    <x v="3"/>
    <x v="408"/>
    <n v="2"/>
    <x v="2"/>
  </r>
  <r>
    <x v="3"/>
    <x v="311"/>
    <n v="1"/>
    <x v="2"/>
  </r>
  <r>
    <x v="3"/>
    <x v="313"/>
    <n v="3"/>
    <x v="2"/>
  </r>
  <r>
    <x v="3"/>
    <x v="409"/>
    <n v="1"/>
    <x v="2"/>
  </r>
  <r>
    <x v="4"/>
    <x v="410"/>
    <n v="1"/>
    <x v="0"/>
  </r>
  <r>
    <x v="4"/>
    <x v="411"/>
    <n v="1"/>
    <x v="1"/>
  </r>
  <r>
    <x v="4"/>
    <x v="5"/>
    <n v="1"/>
    <x v="1"/>
  </r>
  <r>
    <x v="4"/>
    <x v="8"/>
    <n v="1"/>
    <x v="1"/>
  </r>
  <r>
    <x v="4"/>
    <x v="412"/>
    <n v="1"/>
    <x v="1"/>
  </r>
  <r>
    <x v="4"/>
    <x v="413"/>
    <n v="1"/>
    <x v="1"/>
  </r>
  <r>
    <x v="4"/>
    <x v="400"/>
    <n v="2"/>
    <x v="1"/>
  </r>
  <r>
    <x v="4"/>
    <x v="380"/>
    <n v="2"/>
    <x v="1"/>
  </r>
  <r>
    <x v="4"/>
    <x v="10"/>
    <n v="1"/>
    <x v="1"/>
  </r>
  <r>
    <x v="4"/>
    <x v="12"/>
    <n v="1"/>
    <x v="1"/>
  </r>
  <r>
    <x v="4"/>
    <x v="13"/>
    <n v="2"/>
    <x v="1"/>
  </r>
  <r>
    <x v="4"/>
    <x v="14"/>
    <n v="1"/>
    <x v="1"/>
  </r>
  <r>
    <x v="4"/>
    <x v="16"/>
    <n v="2"/>
    <x v="2"/>
  </r>
  <r>
    <x v="4"/>
    <x v="382"/>
    <n v="1"/>
    <x v="2"/>
  </r>
  <r>
    <x v="4"/>
    <x v="17"/>
    <n v="1"/>
    <x v="2"/>
  </r>
  <r>
    <x v="4"/>
    <x v="331"/>
    <n v="1"/>
    <x v="2"/>
  </r>
  <r>
    <x v="4"/>
    <x v="18"/>
    <n v="1"/>
    <x v="2"/>
  </r>
  <r>
    <x v="4"/>
    <x v="19"/>
    <n v="1"/>
    <x v="2"/>
  </r>
  <r>
    <x v="4"/>
    <x v="20"/>
    <n v="1"/>
    <x v="2"/>
  </r>
  <r>
    <x v="4"/>
    <x v="21"/>
    <n v="1"/>
    <x v="2"/>
  </r>
  <r>
    <x v="4"/>
    <x v="22"/>
    <n v="1"/>
    <x v="2"/>
  </r>
  <r>
    <x v="4"/>
    <x v="383"/>
    <n v="1"/>
    <x v="2"/>
  </r>
  <r>
    <x v="4"/>
    <x v="24"/>
    <n v="3"/>
    <x v="2"/>
  </r>
  <r>
    <x v="4"/>
    <x v="25"/>
    <n v="1"/>
    <x v="2"/>
  </r>
  <r>
    <x v="4"/>
    <x v="26"/>
    <n v="2"/>
    <x v="2"/>
  </r>
  <r>
    <x v="4"/>
    <x v="27"/>
    <n v="1"/>
    <x v="2"/>
  </r>
  <r>
    <x v="4"/>
    <x v="28"/>
    <n v="1"/>
    <x v="2"/>
  </r>
  <r>
    <x v="4"/>
    <x v="30"/>
    <n v="3"/>
    <x v="2"/>
  </r>
  <r>
    <x v="4"/>
    <x v="34"/>
    <n v="1"/>
    <x v="2"/>
  </r>
  <r>
    <x v="4"/>
    <x v="36"/>
    <n v="1"/>
    <x v="2"/>
  </r>
  <r>
    <x v="4"/>
    <x v="333"/>
    <n v="1"/>
    <x v="3"/>
  </r>
  <r>
    <x v="4"/>
    <x v="38"/>
    <n v="3"/>
    <x v="3"/>
  </r>
  <r>
    <x v="4"/>
    <x v="334"/>
    <n v="2"/>
    <x v="3"/>
  </r>
  <r>
    <x v="4"/>
    <x v="387"/>
    <n v="2"/>
    <x v="3"/>
  </r>
  <r>
    <x v="4"/>
    <x v="41"/>
    <n v="1"/>
    <x v="3"/>
  </r>
  <r>
    <x v="4"/>
    <x v="42"/>
    <n v="1"/>
    <x v="3"/>
  </r>
  <r>
    <x v="4"/>
    <x v="335"/>
    <n v="1"/>
    <x v="3"/>
  </r>
  <r>
    <x v="4"/>
    <x v="47"/>
    <n v="1"/>
    <x v="3"/>
  </r>
  <r>
    <x v="4"/>
    <x v="51"/>
    <n v="1"/>
    <x v="3"/>
  </r>
  <r>
    <x v="4"/>
    <x v="414"/>
    <n v="2"/>
    <x v="3"/>
  </r>
  <r>
    <x v="4"/>
    <x v="52"/>
    <n v="2"/>
    <x v="3"/>
  </r>
  <r>
    <x v="4"/>
    <x v="388"/>
    <n v="1"/>
    <x v="3"/>
  </r>
  <r>
    <x v="4"/>
    <x v="53"/>
    <n v="1"/>
    <x v="3"/>
  </r>
  <r>
    <x v="4"/>
    <x v="54"/>
    <n v="1"/>
    <x v="3"/>
  </r>
  <r>
    <x v="4"/>
    <x v="402"/>
    <n v="2"/>
    <x v="3"/>
  </r>
  <r>
    <x v="4"/>
    <x v="337"/>
    <n v="2"/>
    <x v="3"/>
  </r>
  <r>
    <x v="4"/>
    <x v="55"/>
    <n v="1"/>
    <x v="3"/>
  </r>
  <r>
    <x v="4"/>
    <x v="338"/>
    <n v="1"/>
    <x v="3"/>
  </r>
  <r>
    <x v="4"/>
    <x v="340"/>
    <n v="3"/>
    <x v="4"/>
  </r>
  <r>
    <x v="4"/>
    <x v="341"/>
    <n v="1"/>
    <x v="4"/>
  </r>
  <r>
    <x v="4"/>
    <x v="342"/>
    <n v="1"/>
    <x v="4"/>
  </r>
  <r>
    <x v="4"/>
    <x v="59"/>
    <n v="2"/>
    <x v="4"/>
  </r>
  <r>
    <x v="4"/>
    <x v="60"/>
    <n v="1"/>
    <x v="4"/>
  </r>
  <r>
    <x v="4"/>
    <x v="343"/>
    <n v="2"/>
    <x v="4"/>
  </r>
  <r>
    <x v="4"/>
    <x v="61"/>
    <n v="1"/>
    <x v="4"/>
  </r>
  <r>
    <x v="4"/>
    <x v="62"/>
    <n v="3"/>
    <x v="4"/>
  </r>
  <r>
    <x v="4"/>
    <x v="63"/>
    <n v="1"/>
    <x v="4"/>
  </r>
  <r>
    <x v="4"/>
    <x v="64"/>
    <n v="2"/>
    <x v="4"/>
  </r>
  <r>
    <x v="4"/>
    <x v="65"/>
    <n v="1"/>
    <x v="4"/>
  </r>
  <r>
    <x v="4"/>
    <x v="344"/>
    <n v="3"/>
    <x v="4"/>
  </r>
  <r>
    <x v="4"/>
    <x v="67"/>
    <n v="2"/>
    <x v="4"/>
  </r>
  <r>
    <x v="4"/>
    <x v="404"/>
    <n v="1"/>
    <x v="4"/>
  </r>
  <r>
    <x v="4"/>
    <x v="69"/>
    <n v="2"/>
    <x v="4"/>
  </r>
  <r>
    <x v="4"/>
    <x v="70"/>
    <n v="3"/>
    <x v="4"/>
  </r>
  <r>
    <x v="4"/>
    <x v="71"/>
    <n v="2"/>
    <x v="4"/>
  </r>
  <r>
    <x v="4"/>
    <x v="72"/>
    <n v="3"/>
    <x v="4"/>
  </r>
  <r>
    <x v="4"/>
    <x v="74"/>
    <n v="4"/>
    <x v="4"/>
  </r>
  <r>
    <x v="4"/>
    <x v="75"/>
    <n v="1"/>
    <x v="4"/>
  </r>
  <r>
    <x v="4"/>
    <x v="76"/>
    <n v="4"/>
    <x v="5"/>
  </r>
  <r>
    <x v="4"/>
    <x v="77"/>
    <n v="3"/>
    <x v="5"/>
  </r>
  <r>
    <x v="4"/>
    <x v="78"/>
    <n v="4"/>
    <x v="5"/>
  </r>
  <r>
    <x v="4"/>
    <x v="79"/>
    <n v="1"/>
    <x v="5"/>
  </r>
  <r>
    <x v="4"/>
    <x v="80"/>
    <n v="2"/>
    <x v="5"/>
  </r>
  <r>
    <x v="4"/>
    <x v="346"/>
    <n v="2"/>
    <x v="5"/>
  </r>
  <r>
    <x v="4"/>
    <x v="81"/>
    <n v="1"/>
    <x v="5"/>
  </r>
  <r>
    <x v="4"/>
    <x v="82"/>
    <n v="3"/>
    <x v="5"/>
  </r>
  <r>
    <x v="4"/>
    <x v="84"/>
    <n v="2"/>
    <x v="5"/>
  </r>
  <r>
    <x v="4"/>
    <x v="85"/>
    <n v="1"/>
    <x v="5"/>
  </r>
  <r>
    <x v="4"/>
    <x v="86"/>
    <n v="3"/>
    <x v="5"/>
  </r>
  <r>
    <x v="4"/>
    <x v="87"/>
    <n v="3"/>
    <x v="5"/>
  </r>
  <r>
    <x v="4"/>
    <x v="88"/>
    <n v="1"/>
    <x v="5"/>
  </r>
  <r>
    <x v="4"/>
    <x v="89"/>
    <n v="1"/>
    <x v="5"/>
  </r>
  <r>
    <x v="4"/>
    <x v="91"/>
    <n v="2"/>
    <x v="5"/>
  </r>
  <r>
    <x v="4"/>
    <x v="92"/>
    <n v="3"/>
    <x v="5"/>
  </r>
  <r>
    <x v="4"/>
    <x v="93"/>
    <n v="3"/>
    <x v="5"/>
  </r>
  <r>
    <x v="4"/>
    <x v="348"/>
    <n v="3"/>
    <x v="5"/>
  </r>
  <r>
    <x v="4"/>
    <x v="95"/>
    <n v="1"/>
    <x v="5"/>
  </r>
  <r>
    <x v="4"/>
    <x v="96"/>
    <n v="4"/>
    <x v="5"/>
  </r>
  <r>
    <x v="4"/>
    <x v="97"/>
    <n v="2"/>
    <x v="5"/>
  </r>
  <r>
    <x v="4"/>
    <x v="98"/>
    <n v="1"/>
    <x v="5"/>
  </r>
  <r>
    <x v="4"/>
    <x v="100"/>
    <n v="3"/>
    <x v="5"/>
  </r>
  <r>
    <x v="4"/>
    <x v="101"/>
    <n v="1"/>
    <x v="5"/>
  </r>
  <r>
    <x v="4"/>
    <x v="102"/>
    <n v="1"/>
    <x v="5"/>
  </r>
  <r>
    <x v="4"/>
    <x v="103"/>
    <n v="1"/>
    <x v="5"/>
  </r>
  <r>
    <x v="4"/>
    <x v="104"/>
    <n v="3"/>
    <x v="6"/>
  </r>
  <r>
    <x v="4"/>
    <x v="349"/>
    <n v="5"/>
    <x v="6"/>
  </r>
  <r>
    <x v="4"/>
    <x v="105"/>
    <n v="2"/>
    <x v="6"/>
  </r>
  <r>
    <x v="4"/>
    <x v="106"/>
    <n v="2"/>
    <x v="6"/>
  </r>
  <r>
    <x v="4"/>
    <x v="107"/>
    <n v="3"/>
    <x v="6"/>
  </r>
  <r>
    <x v="4"/>
    <x v="108"/>
    <n v="1"/>
    <x v="6"/>
  </r>
  <r>
    <x v="4"/>
    <x v="109"/>
    <n v="4"/>
    <x v="6"/>
  </r>
  <r>
    <x v="4"/>
    <x v="350"/>
    <n v="3"/>
    <x v="6"/>
  </r>
  <r>
    <x v="4"/>
    <x v="110"/>
    <n v="5"/>
    <x v="6"/>
  </r>
  <r>
    <x v="4"/>
    <x v="111"/>
    <n v="4"/>
    <x v="6"/>
  </r>
  <r>
    <x v="4"/>
    <x v="112"/>
    <n v="2"/>
    <x v="6"/>
  </r>
  <r>
    <x v="4"/>
    <x v="113"/>
    <n v="1"/>
    <x v="6"/>
  </r>
  <r>
    <x v="4"/>
    <x v="114"/>
    <n v="6"/>
    <x v="6"/>
  </r>
  <r>
    <x v="4"/>
    <x v="115"/>
    <n v="1"/>
    <x v="6"/>
  </r>
  <r>
    <x v="4"/>
    <x v="116"/>
    <n v="1"/>
    <x v="6"/>
  </r>
  <r>
    <x v="4"/>
    <x v="117"/>
    <n v="3"/>
    <x v="6"/>
  </r>
  <r>
    <x v="4"/>
    <x v="118"/>
    <n v="3"/>
    <x v="6"/>
  </r>
  <r>
    <x v="4"/>
    <x v="119"/>
    <n v="1"/>
    <x v="6"/>
  </r>
  <r>
    <x v="4"/>
    <x v="120"/>
    <n v="2"/>
    <x v="6"/>
  </r>
  <r>
    <x v="4"/>
    <x v="121"/>
    <n v="3"/>
    <x v="6"/>
  </r>
  <r>
    <x v="4"/>
    <x v="122"/>
    <n v="1"/>
    <x v="6"/>
  </r>
  <r>
    <x v="4"/>
    <x v="123"/>
    <n v="1"/>
    <x v="6"/>
  </r>
  <r>
    <x v="4"/>
    <x v="125"/>
    <n v="2"/>
    <x v="6"/>
  </r>
  <r>
    <x v="4"/>
    <x v="126"/>
    <n v="2"/>
    <x v="6"/>
  </r>
  <r>
    <x v="4"/>
    <x v="127"/>
    <n v="3"/>
    <x v="6"/>
  </r>
  <r>
    <x v="4"/>
    <x v="128"/>
    <n v="3"/>
    <x v="6"/>
  </r>
  <r>
    <x v="4"/>
    <x v="130"/>
    <n v="2"/>
    <x v="6"/>
  </r>
  <r>
    <x v="4"/>
    <x v="132"/>
    <n v="2"/>
    <x v="7"/>
  </r>
  <r>
    <x v="4"/>
    <x v="133"/>
    <n v="2"/>
    <x v="7"/>
  </r>
  <r>
    <x v="4"/>
    <x v="135"/>
    <n v="1"/>
    <x v="7"/>
  </r>
  <r>
    <x v="4"/>
    <x v="136"/>
    <n v="5"/>
    <x v="7"/>
  </r>
  <r>
    <x v="4"/>
    <x v="351"/>
    <n v="5"/>
    <x v="7"/>
  </r>
  <r>
    <x v="4"/>
    <x v="138"/>
    <n v="2"/>
    <x v="7"/>
  </r>
  <r>
    <x v="4"/>
    <x v="139"/>
    <n v="4"/>
    <x v="7"/>
  </r>
  <r>
    <x v="4"/>
    <x v="140"/>
    <n v="3"/>
    <x v="7"/>
  </r>
  <r>
    <x v="4"/>
    <x v="141"/>
    <n v="1"/>
    <x v="7"/>
  </r>
  <r>
    <x v="4"/>
    <x v="142"/>
    <n v="2"/>
    <x v="7"/>
  </r>
  <r>
    <x v="4"/>
    <x v="143"/>
    <n v="4"/>
    <x v="7"/>
  </r>
  <r>
    <x v="4"/>
    <x v="144"/>
    <n v="2"/>
    <x v="7"/>
  </r>
  <r>
    <x v="4"/>
    <x v="145"/>
    <n v="5"/>
    <x v="7"/>
  </r>
  <r>
    <x v="4"/>
    <x v="147"/>
    <n v="1"/>
    <x v="7"/>
  </r>
  <r>
    <x v="4"/>
    <x v="148"/>
    <n v="2"/>
    <x v="7"/>
  </r>
  <r>
    <x v="4"/>
    <x v="149"/>
    <n v="3"/>
    <x v="7"/>
  </r>
  <r>
    <x v="4"/>
    <x v="150"/>
    <n v="1"/>
    <x v="7"/>
  </r>
  <r>
    <x v="4"/>
    <x v="151"/>
    <n v="3"/>
    <x v="7"/>
  </r>
  <r>
    <x v="4"/>
    <x v="152"/>
    <n v="2"/>
    <x v="7"/>
  </r>
  <r>
    <x v="4"/>
    <x v="352"/>
    <n v="1"/>
    <x v="7"/>
  </r>
  <r>
    <x v="4"/>
    <x v="353"/>
    <n v="1"/>
    <x v="7"/>
  </r>
  <r>
    <x v="4"/>
    <x v="153"/>
    <n v="2"/>
    <x v="7"/>
  </r>
  <r>
    <x v="4"/>
    <x v="154"/>
    <n v="2"/>
    <x v="7"/>
  </r>
  <r>
    <x v="4"/>
    <x v="155"/>
    <n v="3"/>
    <x v="7"/>
  </r>
  <r>
    <x v="4"/>
    <x v="354"/>
    <n v="5"/>
    <x v="7"/>
  </r>
  <r>
    <x v="4"/>
    <x v="156"/>
    <n v="3"/>
    <x v="7"/>
  </r>
  <r>
    <x v="4"/>
    <x v="157"/>
    <n v="3"/>
    <x v="7"/>
  </r>
  <r>
    <x v="4"/>
    <x v="159"/>
    <n v="2"/>
    <x v="8"/>
  </r>
  <r>
    <x v="4"/>
    <x v="160"/>
    <n v="2"/>
    <x v="8"/>
  </r>
  <r>
    <x v="4"/>
    <x v="161"/>
    <n v="2"/>
    <x v="8"/>
  </r>
  <r>
    <x v="4"/>
    <x v="162"/>
    <n v="2"/>
    <x v="8"/>
  </r>
  <r>
    <x v="4"/>
    <x v="163"/>
    <n v="5"/>
    <x v="8"/>
  </r>
  <r>
    <x v="4"/>
    <x v="164"/>
    <n v="2"/>
    <x v="8"/>
  </r>
  <r>
    <x v="4"/>
    <x v="165"/>
    <n v="3"/>
    <x v="8"/>
  </r>
  <r>
    <x v="4"/>
    <x v="166"/>
    <n v="3"/>
    <x v="8"/>
  </r>
  <r>
    <x v="4"/>
    <x v="167"/>
    <n v="3"/>
    <x v="8"/>
  </r>
  <r>
    <x v="4"/>
    <x v="168"/>
    <n v="5"/>
    <x v="8"/>
  </r>
  <r>
    <x v="4"/>
    <x v="169"/>
    <n v="3"/>
    <x v="8"/>
  </r>
  <r>
    <x v="4"/>
    <x v="172"/>
    <n v="1"/>
    <x v="8"/>
  </r>
  <r>
    <x v="4"/>
    <x v="356"/>
    <n v="2"/>
    <x v="8"/>
  </r>
  <r>
    <x v="4"/>
    <x v="173"/>
    <n v="1"/>
    <x v="8"/>
  </r>
  <r>
    <x v="4"/>
    <x v="174"/>
    <n v="1"/>
    <x v="8"/>
  </r>
  <r>
    <x v="4"/>
    <x v="175"/>
    <n v="3"/>
    <x v="8"/>
  </r>
  <r>
    <x v="4"/>
    <x v="176"/>
    <n v="1"/>
    <x v="8"/>
  </r>
  <r>
    <x v="4"/>
    <x v="177"/>
    <n v="2"/>
    <x v="8"/>
  </r>
  <r>
    <x v="4"/>
    <x v="357"/>
    <n v="3"/>
    <x v="8"/>
  </r>
  <r>
    <x v="4"/>
    <x v="178"/>
    <n v="4"/>
    <x v="8"/>
  </r>
  <r>
    <x v="4"/>
    <x v="180"/>
    <n v="4"/>
    <x v="8"/>
  </r>
  <r>
    <x v="4"/>
    <x v="358"/>
    <n v="1"/>
    <x v="8"/>
  </r>
  <r>
    <x v="4"/>
    <x v="181"/>
    <n v="2"/>
    <x v="8"/>
  </r>
  <r>
    <x v="4"/>
    <x v="182"/>
    <n v="2"/>
    <x v="8"/>
  </r>
  <r>
    <x v="4"/>
    <x v="183"/>
    <n v="5"/>
    <x v="8"/>
  </r>
  <r>
    <x v="4"/>
    <x v="184"/>
    <n v="2"/>
    <x v="8"/>
  </r>
  <r>
    <x v="4"/>
    <x v="185"/>
    <n v="2"/>
    <x v="9"/>
  </r>
  <r>
    <x v="4"/>
    <x v="186"/>
    <n v="2"/>
    <x v="9"/>
  </r>
  <r>
    <x v="4"/>
    <x v="187"/>
    <n v="3"/>
    <x v="9"/>
  </r>
  <r>
    <x v="4"/>
    <x v="188"/>
    <n v="2"/>
    <x v="9"/>
  </r>
  <r>
    <x v="4"/>
    <x v="189"/>
    <n v="4"/>
    <x v="9"/>
  </r>
  <r>
    <x v="4"/>
    <x v="190"/>
    <n v="3"/>
    <x v="9"/>
  </r>
  <r>
    <x v="4"/>
    <x v="191"/>
    <n v="4"/>
    <x v="9"/>
  </r>
  <r>
    <x v="4"/>
    <x v="192"/>
    <n v="5"/>
    <x v="9"/>
  </r>
  <r>
    <x v="4"/>
    <x v="193"/>
    <n v="2"/>
    <x v="9"/>
  </r>
  <r>
    <x v="4"/>
    <x v="194"/>
    <n v="3"/>
    <x v="9"/>
  </r>
  <r>
    <x v="4"/>
    <x v="360"/>
    <n v="3"/>
    <x v="9"/>
  </r>
  <r>
    <x v="4"/>
    <x v="361"/>
    <n v="3"/>
    <x v="9"/>
  </r>
  <r>
    <x v="4"/>
    <x v="195"/>
    <n v="2"/>
    <x v="9"/>
  </r>
  <r>
    <x v="4"/>
    <x v="197"/>
    <n v="3"/>
    <x v="9"/>
  </r>
  <r>
    <x v="4"/>
    <x v="198"/>
    <n v="5"/>
    <x v="9"/>
  </r>
  <r>
    <x v="4"/>
    <x v="199"/>
    <n v="1"/>
    <x v="9"/>
  </r>
  <r>
    <x v="4"/>
    <x v="200"/>
    <n v="4"/>
    <x v="9"/>
  </r>
  <r>
    <x v="4"/>
    <x v="201"/>
    <n v="2"/>
    <x v="9"/>
  </r>
  <r>
    <x v="4"/>
    <x v="202"/>
    <n v="2"/>
    <x v="9"/>
  </r>
  <r>
    <x v="4"/>
    <x v="203"/>
    <n v="2"/>
    <x v="9"/>
  </r>
  <r>
    <x v="4"/>
    <x v="204"/>
    <n v="4"/>
    <x v="9"/>
  </r>
  <r>
    <x v="4"/>
    <x v="205"/>
    <n v="2"/>
    <x v="9"/>
  </r>
  <r>
    <x v="4"/>
    <x v="206"/>
    <n v="3"/>
    <x v="9"/>
  </r>
  <r>
    <x v="4"/>
    <x v="207"/>
    <n v="2"/>
    <x v="9"/>
  </r>
  <r>
    <x v="4"/>
    <x v="208"/>
    <n v="1"/>
    <x v="9"/>
  </r>
  <r>
    <x v="4"/>
    <x v="210"/>
    <n v="2"/>
    <x v="9"/>
  </r>
  <r>
    <x v="4"/>
    <x v="211"/>
    <n v="4"/>
    <x v="9"/>
  </r>
  <r>
    <x v="4"/>
    <x v="213"/>
    <n v="5"/>
    <x v="10"/>
  </r>
  <r>
    <x v="4"/>
    <x v="214"/>
    <n v="1"/>
    <x v="10"/>
  </r>
  <r>
    <x v="4"/>
    <x v="215"/>
    <n v="4"/>
    <x v="10"/>
  </r>
  <r>
    <x v="4"/>
    <x v="362"/>
    <n v="1"/>
    <x v="10"/>
  </r>
  <r>
    <x v="4"/>
    <x v="389"/>
    <n v="2"/>
    <x v="10"/>
  </r>
  <r>
    <x v="4"/>
    <x v="217"/>
    <n v="1"/>
    <x v="10"/>
  </r>
  <r>
    <x v="4"/>
    <x v="218"/>
    <n v="3"/>
    <x v="10"/>
  </r>
  <r>
    <x v="4"/>
    <x v="219"/>
    <n v="3"/>
    <x v="10"/>
  </r>
  <r>
    <x v="4"/>
    <x v="220"/>
    <n v="3"/>
    <x v="10"/>
  </r>
  <r>
    <x v="4"/>
    <x v="221"/>
    <n v="1"/>
    <x v="10"/>
  </r>
  <r>
    <x v="4"/>
    <x v="223"/>
    <n v="1"/>
    <x v="10"/>
  </r>
  <r>
    <x v="4"/>
    <x v="224"/>
    <n v="2"/>
    <x v="10"/>
  </r>
  <r>
    <x v="4"/>
    <x v="225"/>
    <n v="2"/>
    <x v="10"/>
  </r>
  <r>
    <x v="4"/>
    <x v="226"/>
    <n v="1"/>
    <x v="10"/>
  </r>
  <r>
    <x v="4"/>
    <x v="227"/>
    <n v="1"/>
    <x v="10"/>
  </r>
  <r>
    <x v="4"/>
    <x v="228"/>
    <n v="2"/>
    <x v="10"/>
  </r>
  <r>
    <x v="4"/>
    <x v="363"/>
    <n v="1"/>
    <x v="10"/>
  </r>
  <r>
    <x v="4"/>
    <x v="230"/>
    <n v="1"/>
    <x v="10"/>
  </r>
  <r>
    <x v="4"/>
    <x v="231"/>
    <n v="4"/>
    <x v="10"/>
  </r>
  <r>
    <x v="4"/>
    <x v="232"/>
    <n v="1"/>
    <x v="10"/>
  </r>
  <r>
    <x v="4"/>
    <x v="233"/>
    <n v="2"/>
    <x v="10"/>
  </r>
  <r>
    <x v="4"/>
    <x v="234"/>
    <n v="2"/>
    <x v="10"/>
  </r>
  <r>
    <x v="4"/>
    <x v="236"/>
    <n v="7"/>
    <x v="10"/>
  </r>
  <r>
    <x v="4"/>
    <x v="237"/>
    <n v="1"/>
    <x v="10"/>
  </r>
  <r>
    <x v="4"/>
    <x v="238"/>
    <n v="4"/>
    <x v="10"/>
  </r>
  <r>
    <x v="4"/>
    <x v="239"/>
    <n v="2"/>
    <x v="10"/>
  </r>
  <r>
    <x v="4"/>
    <x v="240"/>
    <n v="4"/>
    <x v="11"/>
  </r>
  <r>
    <x v="4"/>
    <x v="243"/>
    <n v="3"/>
    <x v="11"/>
  </r>
  <r>
    <x v="4"/>
    <x v="365"/>
    <n v="2"/>
    <x v="11"/>
  </r>
  <r>
    <x v="4"/>
    <x v="244"/>
    <n v="2"/>
    <x v="11"/>
  </r>
  <r>
    <x v="4"/>
    <x v="245"/>
    <n v="4"/>
    <x v="11"/>
  </r>
  <r>
    <x v="4"/>
    <x v="246"/>
    <n v="4"/>
    <x v="11"/>
  </r>
  <r>
    <x v="4"/>
    <x v="247"/>
    <n v="1"/>
    <x v="11"/>
  </r>
  <r>
    <x v="4"/>
    <x v="248"/>
    <n v="4"/>
    <x v="11"/>
  </r>
  <r>
    <x v="4"/>
    <x v="249"/>
    <n v="1"/>
    <x v="11"/>
  </r>
  <r>
    <x v="4"/>
    <x v="250"/>
    <n v="4"/>
    <x v="11"/>
  </r>
  <r>
    <x v="4"/>
    <x v="251"/>
    <n v="1"/>
    <x v="11"/>
  </r>
  <r>
    <x v="4"/>
    <x v="366"/>
    <n v="2"/>
    <x v="11"/>
  </r>
  <r>
    <x v="4"/>
    <x v="252"/>
    <n v="1"/>
    <x v="11"/>
  </r>
  <r>
    <x v="4"/>
    <x v="253"/>
    <n v="5"/>
    <x v="11"/>
  </r>
  <r>
    <x v="4"/>
    <x v="254"/>
    <n v="2"/>
    <x v="11"/>
  </r>
  <r>
    <x v="4"/>
    <x v="367"/>
    <n v="1"/>
    <x v="11"/>
  </r>
  <r>
    <x v="4"/>
    <x v="256"/>
    <n v="1"/>
    <x v="11"/>
  </r>
  <r>
    <x v="4"/>
    <x v="257"/>
    <n v="1"/>
    <x v="11"/>
  </r>
  <r>
    <x v="4"/>
    <x v="259"/>
    <n v="3"/>
    <x v="11"/>
  </r>
  <r>
    <x v="4"/>
    <x v="261"/>
    <n v="1"/>
    <x v="11"/>
  </r>
  <r>
    <x v="4"/>
    <x v="263"/>
    <n v="4"/>
    <x v="11"/>
  </r>
  <r>
    <x v="4"/>
    <x v="264"/>
    <n v="2"/>
    <x v="11"/>
  </r>
  <r>
    <x v="4"/>
    <x v="265"/>
    <n v="1"/>
    <x v="11"/>
  </r>
  <r>
    <x v="4"/>
    <x v="266"/>
    <n v="3"/>
    <x v="11"/>
  </r>
  <r>
    <x v="4"/>
    <x v="267"/>
    <n v="1"/>
    <x v="0"/>
  </r>
  <r>
    <x v="4"/>
    <x v="268"/>
    <n v="2"/>
    <x v="0"/>
  </r>
  <r>
    <x v="4"/>
    <x v="269"/>
    <n v="3"/>
    <x v="0"/>
  </r>
  <r>
    <x v="4"/>
    <x v="271"/>
    <n v="2"/>
    <x v="0"/>
  </r>
  <r>
    <x v="4"/>
    <x v="272"/>
    <n v="2"/>
    <x v="0"/>
  </r>
  <r>
    <x v="4"/>
    <x v="273"/>
    <n v="5"/>
    <x v="0"/>
  </r>
  <r>
    <x v="4"/>
    <x v="368"/>
    <n v="1"/>
    <x v="0"/>
  </r>
  <r>
    <x v="4"/>
    <x v="274"/>
    <n v="3"/>
    <x v="0"/>
  </r>
  <r>
    <x v="4"/>
    <x v="369"/>
    <n v="2"/>
    <x v="0"/>
  </r>
  <r>
    <x v="4"/>
    <x v="275"/>
    <n v="2"/>
    <x v="0"/>
  </r>
  <r>
    <x v="4"/>
    <x v="276"/>
    <n v="1"/>
    <x v="0"/>
  </r>
  <r>
    <x v="4"/>
    <x v="277"/>
    <n v="2"/>
    <x v="0"/>
  </r>
  <r>
    <x v="4"/>
    <x v="278"/>
    <n v="2"/>
    <x v="0"/>
  </r>
  <r>
    <x v="4"/>
    <x v="279"/>
    <n v="4"/>
    <x v="0"/>
  </r>
  <r>
    <x v="4"/>
    <x v="280"/>
    <n v="3"/>
    <x v="0"/>
  </r>
  <r>
    <x v="4"/>
    <x v="281"/>
    <n v="1"/>
    <x v="0"/>
  </r>
  <r>
    <x v="4"/>
    <x v="282"/>
    <n v="1"/>
    <x v="0"/>
  </r>
  <r>
    <x v="4"/>
    <x v="283"/>
    <n v="4"/>
    <x v="0"/>
  </r>
  <r>
    <x v="4"/>
    <x v="284"/>
    <n v="2"/>
    <x v="0"/>
  </r>
  <r>
    <x v="4"/>
    <x v="286"/>
    <n v="3"/>
    <x v="0"/>
  </r>
  <r>
    <x v="4"/>
    <x v="287"/>
    <n v="4"/>
    <x v="0"/>
  </r>
  <r>
    <x v="4"/>
    <x v="370"/>
    <n v="2"/>
    <x v="0"/>
  </r>
  <r>
    <x v="4"/>
    <x v="289"/>
    <n v="1"/>
    <x v="0"/>
  </r>
  <r>
    <x v="4"/>
    <x v="291"/>
    <n v="1"/>
    <x v="0"/>
  </r>
  <r>
    <x v="4"/>
    <x v="390"/>
    <n v="1"/>
    <x v="0"/>
  </r>
  <r>
    <x v="4"/>
    <x v="293"/>
    <n v="1"/>
    <x v="1"/>
  </r>
  <r>
    <x v="4"/>
    <x v="294"/>
    <n v="1"/>
    <x v="1"/>
  </r>
  <r>
    <x v="4"/>
    <x v="372"/>
    <n v="1"/>
    <x v="1"/>
  </r>
  <r>
    <x v="4"/>
    <x v="296"/>
    <n v="5"/>
    <x v="1"/>
  </r>
  <r>
    <x v="4"/>
    <x v="298"/>
    <n v="1"/>
    <x v="1"/>
  </r>
  <r>
    <x v="4"/>
    <x v="299"/>
    <n v="3"/>
    <x v="1"/>
  </r>
  <r>
    <x v="4"/>
    <x v="415"/>
    <n v="1"/>
    <x v="1"/>
  </r>
  <r>
    <x v="4"/>
    <x v="373"/>
    <n v="1"/>
    <x v="1"/>
  </r>
  <r>
    <x v="4"/>
    <x v="374"/>
    <n v="1"/>
    <x v="1"/>
  </r>
  <r>
    <x v="4"/>
    <x v="375"/>
    <n v="1"/>
    <x v="1"/>
  </r>
  <r>
    <x v="4"/>
    <x v="305"/>
    <n v="3"/>
    <x v="1"/>
  </r>
  <r>
    <x v="4"/>
    <x v="376"/>
    <n v="1"/>
    <x v="1"/>
  </r>
  <r>
    <x v="4"/>
    <x v="306"/>
    <n v="1"/>
    <x v="1"/>
  </r>
  <r>
    <x v="4"/>
    <x v="397"/>
    <n v="1"/>
    <x v="1"/>
  </r>
  <r>
    <x v="4"/>
    <x v="405"/>
    <n v="1"/>
    <x v="1"/>
  </r>
  <r>
    <x v="4"/>
    <x v="406"/>
    <n v="2"/>
    <x v="1"/>
  </r>
  <r>
    <x v="4"/>
    <x v="407"/>
    <n v="2"/>
    <x v="2"/>
  </r>
  <r>
    <x v="4"/>
    <x v="377"/>
    <n v="1"/>
    <x v="2"/>
  </r>
  <r>
    <x v="4"/>
    <x v="309"/>
    <n v="1"/>
    <x v="2"/>
  </r>
  <r>
    <x v="4"/>
    <x v="311"/>
    <n v="1"/>
    <x v="2"/>
  </r>
  <r>
    <x v="4"/>
    <x v="312"/>
    <n v="1"/>
    <x v="2"/>
  </r>
  <r>
    <x v="4"/>
    <x v="313"/>
    <n v="3"/>
    <x v="2"/>
  </r>
  <r>
    <x v="4"/>
    <x v="315"/>
    <n v="1"/>
    <x v="2"/>
  </r>
  <r>
    <x v="4"/>
    <x v="416"/>
    <n v="1"/>
    <x v="2"/>
  </r>
  <r>
    <x v="4"/>
    <x v="316"/>
    <n v="2"/>
    <x v="2"/>
  </r>
  <r>
    <x v="4"/>
    <x v="317"/>
    <n v="1"/>
    <x v="2"/>
  </r>
  <r>
    <x v="4"/>
    <x v="409"/>
    <n v="1"/>
    <x v="2"/>
  </r>
  <r>
    <x v="4"/>
    <x v="318"/>
    <n v="1"/>
    <x v="2"/>
  </r>
  <r>
    <x v="4"/>
    <x v="417"/>
    <n v="1"/>
    <x v="2"/>
  </r>
  <r>
    <x v="4"/>
    <x v="322"/>
    <n v="1"/>
    <x v="2"/>
  </r>
  <r>
    <x v="5"/>
    <x v="0"/>
    <n v="2"/>
    <x v="0"/>
  </r>
  <r>
    <x v="5"/>
    <x v="411"/>
    <n v="1"/>
    <x v="1"/>
  </r>
  <r>
    <x v="5"/>
    <x v="418"/>
    <n v="1"/>
    <x v="1"/>
  </r>
  <r>
    <x v="5"/>
    <x v="6"/>
    <n v="1"/>
    <x v="1"/>
  </r>
  <r>
    <x v="5"/>
    <x v="324"/>
    <n v="3"/>
    <x v="1"/>
  </r>
  <r>
    <x v="5"/>
    <x v="325"/>
    <n v="1"/>
    <x v="1"/>
  </r>
  <r>
    <x v="5"/>
    <x v="400"/>
    <n v="1"/>
    <x v="1"/>
  </r>
  <r>
    <x v="5"/>
    <x v="380"/>
    <n v="1"/>
    <x v="1"/>
  </r>
  <r>
    <x v="5"/>
    <x v="328"/>
    <n v="1"/>
    <x v="1"/>
  </r>
  <r>
    <x v="5"/>
    <x v="9"/>
    <n v="2"/>
    <x v="1"/>
  </r>
  <r>
    <x v="5"/>
    <x v="329"/>
    <n v="1"/>
    <x v="1"/>
  </r>
  <r>
    <x v="5"/>
    <x v="381"/>
    <n v="3"/>
    <x v="1"/>
  </r>
  <r>
    <x v="5"/>
    <x v="13"/>
    <n v="1"/>
    <x v="1"/>
  </r>
  <r>
    <x v="5"/>
    <x v="330"/>
    <n v="1"/>
    <x v="1"/>
  </r>
  <r>
    <x v="5"/>
    <x v="15"/>
    <n v="3"/>
    <x v="2"/>
  </r>
  <r>
    <x v="5"/>
    <x v="16"/>
    <n v="2"/>
    <x v="2"/>
  </r>
  <r>
    <x v="5"/>
    <x v="382"/>
    <n v="1"/>
    <x v="2"/>
  </r>
  <r>
    <x v="5"/>
    <x v="17"/>
    <n v="2"/>
    <x v="2"/>
  </r>
  <r>
    <x v="5"/>
    <x v="18"/>
    <n v="1"/>
    <x v="2"/>
  </r>
  <r>
    <x v="5"/>
    <x v="19"/>
    <n v="1"/>
    <x v="2"/>
  </r>
  <r>
    <x v="5"/>
    <x v="21"/>
    <n v="1"/>
    <x v="2"/>
  </r>
  <r>
    <x v="5"/>
    <x v="22"/>
    <n v="1"/>
    <x v="2"/>
  </r>
  <r>
    <x v="5"/>
    <x v="383"/>
    <n v="1"/>
    <x v="2"/>
  </r>
  <r>
    <x v="5"/>
    <x v="384"/>
    <n v="2"/>
    <x v="2"/>
  </r>
  <r>
    <x v="5"/>
    <x v="23"/>
    <n v="3"/>
    <x v="2"/>
  </r>
  <r>
    <x v="5"/>
    <x v="24"/>
    <n v="1"/>
    <x v="2"/>
  </r>
  <r>
    <x v="5"/>
    <x v="385"/>
    <n v="1"/>
    <x v="2"/>
  </r>
  <r>
    <x v="5"/>
    <x v="25"/>
    <n v="5"/>
    <x v="2"/>
  </r>
  <r>
    <x v="5"/>
    <x v="26"/>
    <n v="4"/>
    <x v="2"/>
  </r>
  <r>
    <x v="5"/>
    <x v="27"/>
    <n v="1"/>
    <x v="2"/>
  </r>
  <r>
    <x v="5"/>
    <x v="28"/>
    <n v="1"/>
    <x v="2"/>
  </r>
  <r>
    <x v="5"/>
    <x v="29"/>
    <n v="1"/>
    <x v="2"/>
  </r>
  <r>
    <x v="5"/>
    <x v="30"/>
    <n v="1"/>
    <x v="2"/>
  </r>
  <r>
    <x v="5"/>
    <x v="32"/>
    <n v="1"/>
    <x v="2"/>
  </r>
  <r>
    <x v="5"/>
    <x v="33"/>
    <n v="2"/>
    <x v="2"/>
  </r>
  <r>
    <x v="5"/>
    <x v="34"/>
    <n v="1"/>
    <x v="2"/>
  </r>
  <r>
    <x v="5"/>
    <x v="35"/>
    <n v="1"/>
    <x v="2"/>
  </r>
  <r>
    <x v="5"/>
    <x v="36"/>
    <n v="3"/>
    <x v="2"/>
  </r>
  <r>
    <x v="5"/>
    <x v="333"/>
    <n v="3"/>
    <x v="3"/>
  </r>
  <r>
    <x v="5"/>
    <x v="37"/>
    <n v="4"/>
    <x v="3"/>
  </r>
  <r>
    <x v="5"/>
    <x v="334"/>
    <n v="1"/>
    <x v="3"/>
  </r>
  <r>
    <x v="5"/>
    <x v="39"/>
    <n v="1"/>
    <x v="3"/>
  </r>
  <r>
    <x v="5"/>
    <x v="387"/>
    <n v="1"/>
    <x v="3"/>
  </r>
  <r>
    <x v="5"/>
    <x v="41"/>
    <n v="2"/>
    <x v="3"/>
  </r>
  <r>
    <x v="5"/>
    <x v="42"/>
    <n v="2"/>
    <x v="3"/>
  </r>
  <r>
    <x v="5"/>
    <x v="335"/>
    <n v="2"/>
    <x v="3"/>
  </r>
  <r>
    <x v="5"/>
    <x v="43"/>
    <n v="2"/>
    <x v="3"/>
  </r>
  <r>
    <x v="5"/>
    <x v="44"/>
    <n v="1"/>
    <x v="3"/>
  </r>
  <r>
    <x v="5"/>
    <x v="336"/>
    <n v="1"/>
    <x v="3"/>
  </r>
  <r>
    <x v="5"/>
    <x v="45"/>
    <n v="1"/>
    <x v="3"/>
  </r>
  <r>
    <x v="5"/>
    <x v="47"/>
    <n v="2"/>
    <x v="3"/>
  </r>
  <r>
    <x v="5"/>
    <x v="49"/>
    <n v="4"/>
    <x v="3"/>
  </r>
  <r>
    <x v="5"/>
    <x v="50"/>
    <n v="1"/>
    <x v="3"/>
  </r>
  <r>
    <x v="5"/>
    <x v="51"/>
    <n v="2"/>
    <x v="3"/>
  </r>
  <r>
    <x v="5"/>
    <x v="414"/>
    <n v="2"/>
    <x v="3"/>
  </r>
  <r>
    <x v="5"/>
    <x v="53"/>
    <n v="2"/>
    <x v="3"/>
  </r>
  <r>
    <x v="5"/>
    <x v="56"/>
    <n v="1"/>
    <x v="3"/>
  </r>
  <r>
    <x v="5"/>
    <x v="339"/>
    <n v="2"/>
    <x v="4"/>
  </r>
  <r>
    <x v="5"/>
    <x v="340"/>
    <n v="6"/>
    <x v="4"/>
  </r>
  <r>
    <x v="5"/>
    <x v="341"/>
    <n v="2"/>
    <x v="4"/>
  </r>
  <r>
    <x v="5"/>
    <x v="58"/>
    <n v="3"/>
    <x v="4"/>
  </r>
  <r>
    <x v="5"/>
    <x v="342"/>
    <n v="1"/>
    <x v="4"/>
  </r>
  <r>
    <x v="5"/>
    <x v="60"/>
    <n v="5"/>
    <x v="4"/>
  </r>
  <r>
    <x v="5"/>
    <x v="343"/>
    <n v="4"/>
    <x v="4"/>
  </r>
  <r>
    <x v="5"/>
    <x v="61"/>
    <n v="1"/>
    <x v="4"/>
  </r>
  <r>
    <x v="5"/>
    <x v="62"/>
    <n v="2"/>
    <x v="4"/>
  </r>
  <r>
    <x v="5"/>
    <x v="63"/>
    <n v="3"/>
    <x v="4"/>
  </r>
  <r>
    <x v="5"/>
    <x v="403"/>
    <n v="2"/>
    <x v="4"/>
  </r>
  <r>
    <x v="5"/>
    <x v="64"/>
    <n v="1"/>
    <x v="4"/>
  </r>
  <r>
    <x v="5"/>
    <x v="65"/>
    <n v="3"/>
    <x v="4"/>
  </r>
  <r>
    <x v="5"/>
    <x v="344"/>
    <n v="3"/>
    <x v="4"/>
  </r>
  <r>
    <x v="5"/>
    <x v="66"/>
    <n v="1"/>
    <x v="4"/>
  </r>
  <r>
    <x v="5"/>
    <x v="345"/>
    <n v="2"/>
    <x v="4"/>
  </r>
  <r>
    <x v="5"/>
    <x v="67"/>
    <n v="3"/>
    <x v="4"/>
  </r>
  <r>
    <x v="5"/>
    <x v="68"/>
    <n v="1"/>
    <x v="4"/>
  </r>
  <r>
    <x v="5"/>
    <x v="404"/>
    <n v="2"/>
    <x v="4"/>
  </r>
  <r>
    <x v="5"/>
    <x v="70"/>
    <n v="3"/>
    <x v="4"/>
  </r>
  <r>
    <x v="5"/>
    <x v="71"/>
    <n v="1"/>
    <x v="4"/>
  </r>
  <r>
    <x v="5"/>
    <x v="72"/>
    <n v="4"/>
    <x v="4"/>
  </r>
  <r>
    <x v="5"/>
    <x v="73"/>
    <n v="3"/>
    <x v="4"/>
  </r>
  <r>
    <x v="5"/>
    <x v="74"/>
    <n v="5"/>
    <x v="4"/>
  </r>
  <r>
    <x v="5"/>
    <x v="75"/>
    <n v="3"/>
    <x v="4"/>
  </r>
  <r>
    <x v="5"/>
    <x v="76"/>
    <n v="4"/>
    <x v="5"/>
  </r>
  <r>
    <x v="5"/>
    <x v="77"/>
    <n v="4"/>
    <x v="5"/>
  </r>
  <r>
    <x v="5"/>
    <x v="78"/>
    <n v="4"/>
    <x v="5"/>
  </r>
  <r>
    <x v="5"/>
    <x v="79"/>
    <n v="5"/>
    <x v="5"/>
  </r>
  <r>
    <x v="5"/>
    <x v="80"/>
    <n v="4"/>
    <x v="5"/>
  </r>
  <r>
    <x v="5"/>
    <x v="346"/>
    <n v="5"/>
    <x v="5"/>
  </r>
  <r>
    <x v="5"/>
    <x v="81"/>
    <n v="2"/>
    <x v="5"/>
  </r>
  <r>
    <x v="5"/>
    <x v="82"/>
    <n v="3"/>
    <x v="5"/>
  </r>
  <r>
    <x v="5"/>
    <x v="83"/>
    <n v="2"/>
    <x v="5"/>
  </r>
  <r>
    <x v="5"/>
    <x v="85"/>
    <n v="7"/>
    <x v="5"/>
  </r>
  <r>
    <x v="5"/>
    <x v="86"/>
    <n v="4"/>
    <x v="5"/>
  </r>
  <r>
    <x v="5"/>
    <x v="87"/>
    <n v="2"/>
    <x v="5"/>
  </r>
  <r>
    <x v="5"/>
    <x v="88"/>
    <n v="4"/>
    <x v="5"/>
  </r>
  <r>
    <x v="5"/>
    <x v="89"/>
    <n v="1"/>
    <x v="5"/>
  </r>
  <r>
    <x v="5"/>
    <x v="90"/>
    <n v="5"/>
    <x v="5"/>
  </r>
  <r>
    <x v="5"/>
    <x v="91"/>
    <n v="3"/>
    <x v="5"/>
  </r>
  <r>
    <x v="5"/>
    <x v="92"/>
    <n v="3"/>
    <x v="5"/>
  </r>
  <r>
    <x v="5"/>
    <x v="93"/>
    <n v="3"/>
    <x v="5"/>
  </r>
  <r>
    <x v="5"/>
    <x v="347"/>
    <n v="7"/>
    <x v="5"/>
  </r>
  <r>
    <x v="5"/>
    <x v="348"/>
    <n v="1"/>
    <x v="5"/>
  </r>
  <r>
    <x v="5"/>
    <x v="94"/>
    <n v="1"/>
    <x v="5"/>
  </r>
  <r>
    <x v="5"/>
    <x v="95"/>
    <n v="2"/>
    <x v="5"/>
  </r>
  <r>
    <x v="5"/>
    <x v="96"/>
    <n v="4"/>
    <x v="5"/>
  </r>
  <r>
    <x v="5"/>
    <x v="97"/>
    <n v="4"/>
    <x v="5"/>
  </r>
  <r>
    <x v="5"/>
    <x v="98"/>
    <n v="1"/>
    <x v="5"/>
  </r>
  <r>
    <x v="5"/>
    <x v="99"/>
    <n v="1"/>
    <x v="5"/>
  </r>
  <r>
    <x v="5"/>
    <x v="100"/>
    <n v="1"/>
    <x v="5"/>
  </r>
  <r>
    <x v="5"/>
    <x v="101"/>
    <n v="5"/>
    <x v="5"/>
  </r>
  <r>
    <x v="5"/>
    <x v="102"/>
    <n v="5"/>
    <x v="5"/>
  </r>
  <r>
    <x v="5"/>
    <x v="103"/>
    <n v="5"/>
    <x v="5"/>
  </r>
  <r>
    <x v="5"/>
    <x v="104"/>
    <n v="4"/>
    <x v="6"/>
  </r>
  <r>
    <x v="5"/>
    <x v="349"/>
    <n v="5"/>
    <x v="6"/>
  </r>
  <r>
    <x v="5"/>
    <x v="105"/>
    <n v="4"/>
    <x v="6"/>
  </r>
  <r>
    <x v="5"/>
    <x v="106"/>
    <n v="4"/>
    <x v="6"/>
  </r>
  <r>
    <x v="5"/>
    <x v="107"/>
    <n v="3"/>
    <x v="6"/>
  </r>
  <r>
    <x v="5"/>
    <x v="108"/>
    <n v="4"/>
    <x v="6"/>
  </r>
  <r>
    <x v="5"/>
    <x v="109"/>
    <n v="2"/>
    <x v="6"/>
  </r>
  <r>
    <x v="5"/>
    <x v="350"/>
    <n v="4"/>
    <x v="6"/>
  </r>
  <r>
    <x v="5"/>
    <x v="110"/>
    <n v="2"/>
    <x v="6"/>
  </r>
  <r>
    <x v="5"/>
    <x v="111"/>
    <n v="2"/>
    <x v="6"/>
  </r>
  <r>
    <x v="5"/>
    <x v="112"/>
    <n v="2"/>
    <x v="6"/>
  </r>
  <r>
    <x v="5"/>
    <x v="113"/>
    <n v="5"/>
    <x v="6"/>
  </r>
  <r>
    <x v="5"/>
    <x v="114"/>
    <n v="1"/>
    <x v="6"/>
  </r>
  <r>
    <x v="5"/>
    <x v="115"/>
    <n v="3"/>
    <x v="6"/>
  </r>
  <r>
    <x v="5"/>
    <x v="116"/>
    <n v="1"/>
    <x v="6"/>
  </r>
  <r>
    <x v="5"/>
    <x v="117"/>
    <n v="4"/>
    <x v="6"/>
  </r>
  <r>
    <x v="5"/>
    <x v="118"/>
    <n v="4"/>
    <x v="6"/>
  </r>
  <r>
    <x v="5"/>
    <x v="119"/>
    <n v="3"/>
    <x v="6"/>
  </r>
  <r>
    <x v="5"/>
    <x v="120"/>
    <n v="1"/>
    <x v="6"/>
  </r>
  <r>
    <x v="5"/>
    <x v="121"/>
    <n v="6"/>
    <x v="6"/>
  </r>
  <r>
    <x v="5"/>
    <x v="122"/>
    <n v="4"/>
    <x v="6"/>
  </r>
  <r>
    <x v="5"/>
    <x v="123"/>
    <n v="4"/>
    <x v="6"/>
  </r>
  <r>
    <x v="5"/>
    <x v="124"/>
    <n v="5"/>
    <x v="6"/>
  </r>
  <r>
    <x v="5"/>
    <x v="125"/>
    <n v="2"/>
    <x v="6"/>
  </r>
  <r>
    <x v="5"/>
    <x v="126"/>
    <n v="4"/>
    <x v="6"/>
  </r>
  <r>
    <x v="5"/>
    <x v="127"/>
    <n v="2"/>
    <x v="6"/>
  </r>
  <r>
    <x v="5"/>
    <x v="128"/>
    <n v="4"/>
    <x v="6"/>
  </r>
  <r>
    <x v="5"/>
    <x v="129"/>
    <n v="1"/>
    <x v="6"/>
  </r>
  <r>
    <x v="5"/>
    <x v="130"/>
    <n v="1"/>
    <x v="6"/>
  </r>
  <r>
    <x v="5"/>
    <x v="131"/>
    <n v="7"/>
    <x v="6"/>
  </r>
  <r>
    <x v="5"/>
    <x v="132"/>
    <n v="2"/>
    <x v="7"/>
  </r>
  <r>
    <x v="5"/>
    <x v="133"/>
    <n v="2"/>
    <x v="7"/>
  </r>
  <r>
    <x v="5"/>
    <x v="134"/>
    <n v="3"/>
    <x v="7"/>
  </r>
  <r>
    <x v="5"/>
    <x v="135"/>
    <n v="3"/>
    <x v="7"/>
  </r>
  <r>
    <x v="5"/>
    <x v="136"/>
    <n v="5"/>
    <x v="7"/>
  </r>
  <r>
    <x v="5"/>
    <x v="137"/>
    <n v="2"/>
    <x v="7"/>
  </r>
  <r>
    <x v="5"/>
    <x v="138"/>
    <n v="2"/>
    <x v="7"/>
  </r>
  <r>
    <x v="5"/>
    <x v="139"/>
    <n v="1"/>
    <x v="7"/>
  </r>
  <r>
    <x v="5"/>
    <x v="140"/>
    <n v="3"/>
    <x v="7"/>
  </r>
  <r>
    <x v="5"/>
    <x v="141"/>
    <n v="1"/>
    <x v="7"/>
  </r>
  <r>
    <x v="5"/>
    <x v="142"/>
    <n v="2"/>
    <x v="7"/>
  </r>
  <r>
    <x v="5"/>
    <x v="143"/>
    <n v="1"/>
    <x v="7"/>
  </r>
  <r>
    <x v="5"/>
    <x v="144"/>
    <n v="3"/>
    <x v="7"/>
  </r>
  <r>
    <x v="5"/>
    <x v="145"/>
    <n v="4"/>
    <x v="7"/>
  </r>
  <r>
    <x v="5"/>
    <x v="146"/>
    <n v="2"/>
    <x v="7"/>
  </r>
  <r>
    <x v="5"/>
    <x v="147"/>
    <n v="2"/>
    <x v="7"/>
  </r>
  <r>
    <x v="5"/>
    <x v="148"/>
    <n v="1"/>
    <x v="7"/>
  </r>
  <r>
    <x v="5"/>
    <x v="149"/>
    <n v="6"/>
    <x v="7"/>
  </r>
  <r>
    <x v="5"/>
    <x v="150"/>
    <n v="3"/>
    <x v="7"/>
  </r>
  <r>
    <x v="5"/>
    <x v="151"/>
    <n v="5"/>
    <x v="7"/>
  </r>
  <r>
    <x v="5"/>
    <x v="152"/>
    <n v="4"/>
    <x v="7"/>
  </r>
  <r>
    <x v="5"/>
    <x v="352"/>
    <n v="2"/>
    <x v="7"/>
  </r>
  <r>
    <x v="5"/>
    <x v="353"/>
    <n v="2"/>
    <x v="7"/>
  </r>
  <r>
    <x v="5"/>
    <x v="153"/>
    <n v="3"/>
    <x v="7"/>
  </r>
  <r>
    <x v="5"/>
    <x v="154"/>
    <n v="3"/>
    <x v="7"/>
  </r>
  <r>
    <x v="5"/>
    <x v="155"/>
    <n v="3"/>
    <x v="7"/>
  </r>
  <r>
    <x v="5"/>
    <x v="354"/>
    <n v="1"/>
    <x v="7"/>
  </r>
  <r>
    <x v="5"/>
    <x v="156"/>
    <n v="2"/>
    <x v="7"/>
  </r>
  <r>
    <x v="5"/>
    <x v="355"/>
    <n v="3"/>
    <x v="7"/>
  </r>
  <r>
    <x v="5"/>
    <x v="157"/>
    <n v="6"/>
    <x v="7"/>
  </r>
  <r>
    <x v="5"/>
    <x v="158"/>
    <n v="3"/>
    <x v="8"/>
  </r>
  <r>
    <x v="5"/>
    <x v="159"/>
    <n v="6"/>
    <x v="8"/>
  </r>
  <r>
    <x v="5"/>
    <x v="160"/>
    <n v="1"/>
    <x v="8"/>
  </r>
  <r>
    <x v="5"/>
    <x v="161"/>
    <n v="3"/>
    <x v="8"/>
  </r>
  <r>
    <x v="5"/>
    <x v="162"/>
    <n v="4"/>
    <x v="8"/>
  </r>
  <r>
    <x v="5"/>
    <x v="163"/>
    <n v="3"/>
    <x v="8"/>
  </r>
  <r>
    <x v="5"/>
    <x v="164"/>
    <n v="2"/>
    <x v="8"/>
  </r>
  <r>
    <x v="5"/>
    <x v="165"/>
    <n v="9"/>
    <x v="8"/>
  </r>
  <r>
    <x v="5"/>
    <x v="167"/>
    <n v="3"/>
    <x v="8"/>
  </r>
  <r>
    <x v="5"/>
    <x v="168"/>
    <n v="1"/>
    <x v="8"/>
  </r>
  <r>
    <x v="5"/>
    <x v="169"/>
    <n v="1"/>
    <x v="8"/>
  </r>
  <r>
    <x v="5"/>
    <x v="170"/>
    <n v="1"/>
    <x v="8"/>
  </r>
  <r>
    <x v="5"/>
    <x v="171"/>
    <n v="2"/>
    <x v="8"/>
  </r>
  <r>
    <x v="5"/>
    <x v="172"/>
    <n v="5"/>
    <x v="8"/>
  </r>
  <r>
    <x v="5"/>
    <x v="356"/>
    <n v="1"/>
    <x v="8"/>
  </r>
  <r>
    <x v="5"/>
    <x v="173"/>
    <n v="1"/>
    <x v="8"/>
  </r>
  <r>
    <x v="5"/>
    <x v="174"/>
    <n v="2"/>
    <x v="8"/>
  </r>
  <r>
    <x v="5"/>
    <x v="175"/>
    <n v="2"/>
    <x v="8"/>
  </r>
  <r>
    <x v="5"/>
    <x v="176"/>
    <n v="3"/>
    <x v="8"/>
  </r>
  <r>
    <x v="5"/>
    <x v="177"/>
    <n v="3"/>
    <x v="8"/>
  </r>
  <r>
    <x v="5"/>
    <x v="357"/>
    <n v="4"/>
    <x v="8"/>
  </r>
  <r>
    <x v="5"/>
    <x v="179"/>
    <n v="1"/>
    <x v="8"/>
  </r>
  <r>
    <x v="5"/>
    <x v="180"/>
    <n v="2"/>
    <x v="8"/>
  </r>
  <r>
    <x v="5"/>
    <x v="358"/>
    <n v="6"/>
    <x v="8"/>
  </r>
  <r>
    <x v="5"/>
    <x v="181"/>
    <n v="3"/>
    <x v="8"/>
  </r>
  <r>
    <x v="5"/>
    <x v="182"/>
    <n v="7"/>
    <x v="8"/>
  </r>
  <r>
    <x v="5"/>
    <x v="183"/>
    <n v="3"/>
    <x v="8"/>
  </r>
  <r>
    <x v="5"/>
    <x v="184"/>
    <n v="2"/>
    <x v="8"/>
  </r>
  <r>
    <x v="5"/>
    <x v="185"/>
    <n v="5"/>
    <x v="9"/>
  </r>
  <r>
    <x v="5"/>
    <x v="186"/>
    <n v="2"/>
    <x v="9"/>
  </r>
  <r>
    <x v="5"/>
    <x v="187"/>
    <n v="4"/>
    <x v="9"/>
  </r>
  <r>
    <x v="5"/>
    <x v="188"/>
    <n v="2"/>
    <x v="9"/>
  </r>
  <r>
    <x v="5"/>
    <x v="189"/>
    <n v="3"/>
    <x v="9"/>
  </r>
  <r>
    <x v="5"/>
    <x v="359"/>
    <n v="3"/>
    <x v="9"/>
  </r>
  <r>
    <x v="5"/>
    <x v="190"/>
    <n v="5"/>
    <x v="9"/>
  </r>
  <r>
    <x v="5"/>
    <x v="191"/>
    <n v="2"/>
    <x v="9"/>
  </r>
  <r>
    <x v="5"/>
    <x v="192"/>
    <n v="4"/>
    <x v="9"/>
  </r>
  <r>
    <x v="5"/>
    <x v="193"/>
    <n v="1"/>
    <x v="9"/>
  </r>
  <r>
    <x v="5"/>
    <x v="194"/>
    <n v="3"/>
    <x v="9"/>
  </r>
  <r>
    <x v="5"/>
    <x v="361"/>
    <n v="4"/>
    <x v="9"/>
  </r>
  <r>
    <x v="5"/>
    <x v="195"/>
    <n v="4"/>
    <x v="9"/>
  </r>
  <r>
    <x v="5"/>
    <x v="196"/>
    <n v="2"/>
    <x v="9"/>
  </r>
  <r>
    <x v="5"/>
    <x v="197"/>
    <n v="5"/>
    <x v="9"/>
  </r>
  <r>
    <x v="5"/>
    <x v="198"/>
    <n v="4"/>
    <x v="9"/>
  </r>
  <r>
    <x v="5"/>
    <x v="199"/>
    <n v="3"/>
    <x v="9"/>
  </r>
  <r>
    <x v="5"/>
    <x v="200"/>
    <n v="4"/>
    <x v="9"/>
  </r>
  <r>
    <x v="5"/>
    <x v="201"/>
    <n v="1"/>
    <x v="9"/>
  </r>
  <r>
    <x v="5"/>
    <x v="202"/>
    <n v="4"/>
    <x v="9"/>
  </r>
  <r>
    <x v="5"/>
    <x v="203"/>
    <n v="1"/>
    <x v="9"/>
  </r>
  <r>
    <x v="5"/>
    <x v="204"/>
    <n v="5"/>
    <x v="9"/>
  </r>
  <r>
    <x v="5"/>
    <x v="205"/>
    <n v="2"/>
    <x v="9"/>
  </r>
  <r>
    <x v="5"/>
    <x v="206"/>
    <n v="6"/>
    <x v="9"/>
  </r>
  <r>
    <x v="5"/>
    <x v="207"/>
    <n v="1"/>
    <x v="9"/>
  </r>
  <r>
    <x v="5"/>
    <x v="208"/>
    <n v="3"/>
    <x v="9"/>
  </r>
  <r>
    <x v="5"/>
    <x v="209"/>
    <n v="4"/>
    <x v="9"/>
  </r>
  <r>
    <x v="5"/>
    <x v="210"/>
    <n v="1"/>
    <x v="9"/>
  </r>
  <r>
    <x v="5"/>
    <x v="211"/>
    <n v="2"/>
    <x v="9"/>
  </r>
  <r>
    <x v="5"/>
    <x v="213"/>
    <n v="2"/>
    <x v="10"/>
  </r>
  <r>
    <x v="5"/>
    <x v="214"/>
    <n v="1"/>
    <x v="10"/>
  </r>
  <r>
    <x v="5"/>
    <x v="215"/>
    <n v="1"/>
    <x v="10"/>
  </r>
  <r>
    <x v="5"/>
    <x v="362"/>
    <n v="1"/>
    <x v="10"/>
  </r>
  <r>
    <x v="5"/>
    <x v="389"/>
    <n v="4"/>
    <x v="10"/>
  </r>
  <r>
    <x v="5"/>
    <x v="216"/>
    <n v="2"/>
    <x v="10"/>
  </r>
  <r>
    <x v="5"/>
    <x v="218"/>
    <n v="1"/>
    <x v="10"/>
  </r>
  <r>
    <x v="5"/>
    <x v="219"/>
    <n v="3"/>
    <x v="10"/>
  </r>
  <r>
    <x v="5"/>
    <x v="220"/>
    <n v="1"/>
    <x v="10"/>
  </r>
  <r>
    <x v="5"/>
    <x v="221"/>
    <n v="1"/>
    <x v="10"/>
  </r>
  <r>
    <x v="5"/>
    <x v="222"/>
    <n v="4"/>
    <x v="10"/>
  </r>
  <r>
    <x v="5"/>
    <x v="223"/>
    <n v="2"/>
    <x v="10"/>
  </r>
  <r>
    <x v="5"/>
    <x v="224"/>
    <n v="1"/>
    <x v="10"/>
  </r>
  <r>
    <x v="5"/>
    <x v="225"/>
    <n v="4"/>
    <x v="10"/>
  </r>
  <r>
    <x v="5"/>
    <x v="226"/>
    <n v="3"/>
    <x v="10"/>
  </r>
  <r>
    <x v="5"/>
    <x v="227"/>
    <n v="3"/>
    <x v="10"/>
  </r>
  <r>
    <x v="5"/>
    <x v="228"/>
    <n v="1"/>
    <x v="10"/>
  </r>
  <r>
    <x v="5"/>
    <x v="364"/>
    <n v="3"/>
    <x v="10"/>
  </r>
  <r>
    <x v="5"/>
    <x v="229"/>
    <n v="5"/>
    <x v="10"/>
  </r>
  <r>
    <x v="5"/>
    <x v="230"/>
    <n v="2"/>
    <x v="10"/>
  </r>
  <r>
    <x v="5"/>
    <x v="231"/>
    <n v="4"/>
    <x v="10"/>
  </r>
  <r>
    <x v="5"/>
    <x v="232"/>
    <n v="3"/>
    <x v="10"/>
  </r>
  <r>
    <x v="5"/>
    <x v="233"/>
    <n v="2"/>
    <x v="10"/>
  </r>
  <r>
    <x v="5"/>
    <x v="234"/>
    <n v="4"/>
    <x v="10"/>
  </r>
  <r>
    <x v="5"/>
    <x v="235"/>
    <n v="7"/>
    <x v="10"/>
  </r>
  <r>
    <x v="5"/>
    <x v="236"/>
    <n v="4"/>
    <x v="10"/>
  </r>
  <r>
    <x v="5"/>
    <x v="237"/>
    <n v="4"/>
    <x v="10"/>
  </r>
  <r>
    <x v="5"/>
    <x v="238"/>
    <n v="5"/>
    <x v="10"/>
  </r>
  <r>
    <x v="5"/>
    <x v="239"/>
    <n v="3"/>
    <x v="10"/>
  </r>
  <r>
    <x v="5"/>
    <x v="240"/>
    <n v="2"/>
    <x v="11"/>
  </r>
  <r>
    <x v="5"/>
    <x v="241"/>
    <n v="5"/>
    <x v="11"/>
  </r>
  <r>
    <x v="5"/>
    <x v="242"/>
    <n v="2"/>
    <x v="11"/>
  </r>
  <r>
    <x v="5"/>
    <x v="243"/>
    <n v="1"/>
    <x v="11"/>
  </r>
  <r>
    <x v="5"/>
    <x v="365"/>
    <n v="2"/>
    <x v="11"/>
  </r>
  <r>
    <x v="5"/>
    <x v="244"/>
    <n v="1"/>
    <x v="11"/>
  </r>
  <r>
    <x v="5"/>
    <x v="245"/>
    <n v="6"/>
    <x v="11"/>
  </r>
  <r>
    <x v="5"/>
    <x v="246"/>
    <n v="2"/>
    <x v="11"/>
  </r>
  <r>
    <x v="5"/>
    <x v="247"/>
    <n v="5"/>
    <x v="11"/>
  </r>
  <r>
    <x v="5"/>
    <x v="248"/>
    <n v="4"/>
    <x v="11"/>
  </r>
  <r>
    <x v="5"/>
    <x v="249"/>
    <n v="3"/>
    <x v="11"/>
  </r>
  <r>
    <x v="5"/>
    <x v="250"/>
    <n v="2"/>
    <x v="11"/>
  </r>
  <r>
    <x v="5"/>
    <x v="251"/>
    <n v="5"/>
    <x v="11"/>
  </r>
  <r>
    <x v="5"/>
    <x v="366"/>
    <n v="2"/>
    <x v="11"/>
  </r>
  <r>
    <x v="5"/>
    <x v="253"/>
    <n v="4"/>
    <x v="11"/>
  </r>
  <r>
    <x v="5"/>
    <x v="254"/>
    <n v="2"/>
    <x v="11"/>
  </r>
  <r>
    <x v="5"/>
    <x v="367"/>
    <n v="4"/>
    <x v="11"/>
  </r>
  <r>
    <x v="5"/>
    <x v="255"/>
    <n v="3"/>
    <x v="11"/>
  </r>
  <r>
    <x v="5"/>
    <x v="256"/>
    <n v="4"/>
    <x v="11"/>
  </r>
  <r>
    <x v="5"/>
    <x v="257"/>
    <n v="3"/>
    <x v="11"/>
  </r>
  <r>
    <x v="5"/>
    <x v="258"/>
    <n v="3"/>
    <x v="11"/>
  </r>
  <r>
    <x v="5"/>
    <x v="259"/>
    <n v="1"/>
    <x v="11"/>
  </r>
  <r>
    <x v="5"/>
    <x v="260"/>
    <n v="1"/>
    <x v="11"/>
  </r>
  <r>
    <x v="5"/>
    <x v="261"/>
    <n v="1"/>
    <x v="11"/>
  </r>
  <r>
    <x v="5"/>
    <x v="262"/>
    <n v="4"/>
    <x v="11"/>
  </r>
  <r>
    <x v="5"/>
    <x v="263"/>
    <n v="5"/>
    <x v="11"/>
  </r>
  <r>
    <x v="5"/>
    <x v="264"/>
    <n v="2"/>
    <x v="11"/>
  </r>
  <r>
    <x v="5"/>
    <x v="265"/>
    <n v="2"/>
    <x v="11"/>
  </r>
  <r>
    <x v="5"/>
    <x v="266"/>
    <n v="2"/>
    <x v="11"/>
  </r>
  <r>
    <x v="5"/>
    <x v="267"/>
    <n v="2"/>
    <x v="0"/>
  </r>
  <r>
    <x v="5"/>
    <x v="268"/>
    <n v="4"/>
    <x v="0"/>
  </r>
  <r>
    <x v="5"/>
    <x v="269"/>
    <n v="1"/>
    <x v="0"/>
  </r>
  <r>
    <x v="5"/>
    <x v="270"/>
    <n v="1"/>
    <x v="0"/>
  </r>
  <r>
    <x v="5"/>
    <x v="271"/>
    <n v="3"/>
    <x v="0"/>
  </r>
  <r>
    <x v="5"/>
    <x v="272"/>
    <n v="7"/>
    <x v="0"/>
  </r>
  <r>
    <x v="5"/>
    <x v="273"/>
    <n v="6"/>
    <x v="0"/>
  </r>
  <r>
    <x v="5"/>
    <x v="368"/>
    <n v="1"/>
    <x v="0"/>
  </r>
  <r>
    <x v="5"/>
    <x v="274"/>
    <n v="4"/>
    <x v="0"/>
  </r>
  <r>
    <x v="5"/>
    <x v="369"/>
    <n v="8"/>
    <x v="0"/>
  </r>
  <r>
    <x v="5"/>
    <x v="275"/>
    <n v="5"/>
    <x v="0"/>
  </r>
  <r>
    <x v="5"/>
    <x v="276"/>
    <n v="6"/>
    <x v="0"/>
  </r>
  <r>
    <x v="5"/>
    <x v="277"/>
    <n v="1"/>
    <x v="0"/>
  </r>
  <r>
    <x v="5"/>
    <x v="278"/>
    <n v="4"/>
    <x v="0"/>
  </r>
  <r>
    <x v="5"/>
    <x v="280"/>
    <n v="3"/>
    <x v="0"/>
  </r>
  <r>
    <x v="5"/>
    <x v="282"/>
    <n v="2"/>
    <x v="0"/>
  </r>
  <r>
    <x v="5"/>
    <x v="283"/>
    <n v="3"/>
    <x v="0"/>
  </r>
  <r>
    <x v="5"/>
    <x v="284"/>
    <n v="1"/>
    <x v="0"/>
  </r>
  <r>
    <x v="5"/>
    <x v="285"/>
    <n v="1"/>
    <x v="0"/>
  </r>
  <r>
    <x v="5"/>
    <x v="286"/>
    <n v="2"/>
    <x v="0"/>
  </r>
  <r>
    <x v="5"/>
    <x v="287"/>
    <n v="1"/>
    <x v="0"/>
  </r>
  <r>
    <x v="5"/>
    <x v="370"/>
    <n v="2"/>
    <x v="0"/>
  </r>
  <r>
    <x v="5"/>
    <x v="288"/>
    <n v="5"/>
    <x v="0"/>
  </r>
  <r>
    <x v="5"/>
    <x v="289"/>
    <n v="1"/>
    <x v="0"/>
  </r>
  <r>
    <x v="5"/>
    <x v="290"/>
    <n v="4"/>
    <x v="0"/>
  </r>
  <r>
    <x v="5"/>
    <x v="291"/>
    <n v="1"/>
    <x v="0"/>
  </r>
  <r>
    <x v="5"/>
    <x v="390"/>
    <n v="2"/>
    <x v="0"/>
  </r>
  <r>
    <x v="5"/>
    <x v="371"/>
    <n v="4"/>
    <x v="0"/>
  </r>
  <r>
    <x v="5"/>
    <x v="391"/>
    <n v="4"/>
    <x v="1"/>
  </r>
  <r>
    <x v="5"/>
    <x v="392"/>
    <n v="2"/>
    <x v="1"/>
  </r>
  <r>
    <x v="5"/>
    <x v="393"/>
    <n v="2"/>
    <x v="1"/>
  </r>
  <r>
    <x v="5"/>
    <x v="294"/>
    <n v="1"/>
    <x v="1"/>
  </r>
  <r>
    <x v="5"/>
    <x v="372"/>
    <n v="1"/>
    <x v="1"/>
  </r>
  <r>
    <x v="5"/>
    <x v="297"/>
    <n v="4"/>
    <x v="1"/>
  </r>
  <r>
    <x v="5"/>
    <x v="394"/>
    <n v="1"/>
    <x v="1"/>
  </r>
  <r>
    <x v="5"/>
    <x v="299"/>
    <n v="3"/>
    <x v="1"/>
  </r>
  <r>
    <x v="5"/>
    <x v="415"/>
    <n v="1"/>
    <x v="1"/>
  </r>
  <r>
    <x v="5"/>
    <x v="395"/>
    <n v="2"/>
    <x v="1"/>
  </r>
  <r>
    <x v="5"/>
    <x v="374"/>
    <n v="1"/>
    <x v="1"/>
  </r>
  <r>
    <x v="5"/>
    <x v="300"/>
    <n v="1"/>
    <x v="1"/>
  </r>
  <r>
    <x v="5"/>
    <x v="396"/>
    <n v="1"/>
    <x v="1"/>
  </r>
  <r>
    <x v="5"/>
    <x v="375"/>
    <n v="3"/>
    <x v="1"/>
  </r>
  <r>
    <x v="5"/>
    <x v="301"/>
    <n v="2"/>
    <x v="1"/>
  </r>
  <r>
    <x v="5"/>
    <x v="302"/>
    <n v="2"/>
    <x v="1"/>
  </r>
  <r>
    <x v="5"/>
    <x v="303"/>
    <n v="1"/>
    <x v="1"/>
  </r>
  <r>
    <x v="5"/>
    <x v="304"/>
    <n v="1"/>
    <x v="1"/>
  </r>
  <r>
    <x v="5"/>
    <x v="376"/>
    <n v="1"/>
    <x v="1"/>
  </r>
  <r>
    <x v="5"/>
    <x v="306"/>
    <n v="2"/>
    <x v="1"/>
  </r>
  <r>
    <x v="5"/>
    <x v="405"/>
    <n v="2"/>
    <x v="1"/>
  </r>
  <r>
    <x v="5"/>
    <x v="406"/>
    <n v="1"/>
    <x v="1"/>
  </r>
  <r>
    <x v="5"/>
    <x v="310"/>
    <n v="3"/>
    <x v="2"/>
  </r>
  <r>
    <x v="5"/>
    <x v="315"/>
    <n v="2"/>
    <x v="2"/>
  </r>
  <r>
    <x v="5"/>
    <x v="416"/>
    <n v="1"/>
    <x v="2"/>
  </r>
  <r>
    <x v="5"/>
    <x v="419"/>
    <n v="1"/>
    <x v="2"/>
  </r>
  <r>
    <x v="5"/>
    <x v="417"/>
    <n v="2"/>
    <x v="2"/>
  </r>
  <r>
    <x v="6"/>
    <x v="380"/>
    <n v="1"/>
    <x v="1"/>
  </r>
  <r>
    <x v="6"/>
    <x v="339"/>
    <n v="1"/>
    <x v="4"/>
  </r>
  <r>
    <x v="6"/>
    <x v="74"/>
    <n v="1"/>
    <x v="4"/>
  </r>
  <r>
    <x v="6"/>
    <x v="98"/>
    <n v="1"/>
    <x v="5"/>
  </r>
  <r>
    <x v="6"/>
    <x v="120"/>
    <n v="1"/>
    <x v="6"/>
  </r>
  <r>
    <x v="6"/>
    <x v="121"/>
    <n v="1"/>
    <x v="6"/>
  </r>
  <r>
    <x v="6"/>
    <x v="129"/>
    <n v="1"/>
    <x v="6"/>
  </r>
  <r>
    <x v="6"/>
    <x v="152"/>
    <n v="1"/>
    <x v="7"/>
  </r>
  <r>
    <x v="6"/>
    <x v="354"/>
    <n v="1"/>
    <x v="7"/>
  </r>
  <r>
    <x v="6"/>
    <x v="156"/>
    <n v="1"/>
    <x v="7"/>
  </r>
  <r>
    <x v="6"/>
    <x v="168"/>
    <n v="1"/>
    <x v="8"/>
  </r>
  <r>
    <x v="6"/>
    <x v="172"/>
    <n v="1"/>
    <x v="8"/>
  </r>
  <r>
    <x v="6"/>
    <x v="242"/>
    <n v="1"/>
    <x v="11"/>
  </r>
  <r>
    <x v="6"/>
    <x v="291"/>
    <n v="1"/>
    <x v="0"/>
  </r>
  <r>
    <x v="6"/>
    <x v="396"/>
    <n v="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793"/>
  </r>
  <r>
    <x v="1"/>
    <n v="654"/>
  </r>
  <r>
    <x v="2"/>
    <n v="729"/>
  </r>
  <r>
    <x v="3"/>
    <n v="479"/>
  </r>
  <r>
    <x v="4"/>
    <n v="653"/>
  </r>
  <r>
    <x v="5"/>
    <n v="915"/>
  </r>
  <r>
    <x v="6"/>
    <n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8">
  <r>
    <s v="Acme Corporation"/>
    <x v="0"/>
    <n v="-3"/>
    <n v="1"/>
  </r>
  <r>
    <s v="Acme Corporation"/>
    <x v="1"/>
    <n v="0"/>
    <n v="1"/>
  </r>
  <r>
    <s v="Acme Corporation"/>
    <x v="2"/>
    <n v="2"/>
    <n v="1"/>
  </r>
  <r>
    <s v="Acme Corporation"/>
    <x v="3"/>
    <n v="6"/>
    <n v="1"/>
  </r>
  <r>
    <s v="Acme Corporation"/>
    <x v="4"/>
    <n v="-1"/>
    <n v="1"/>
  </r>
  <r>
    <s v="Acme Corporation"/>
    <x v="5"/>
    <n v="6"/>
    <n v="1"/>
  </r>
  <r>
    <s v="Acme Corporation"/>
    <x v="6"/>
    <n v="27"/>
    <n v="1"/>
  </r>
  <r>
    <s v="Acme Corporation"/>
    <x v="7"/>
    <n v="36"/>
    <n v="1"/>
  </r>
  <r>
    <s v="Acme Corporation"/>
    <x v="8"/>
    <n v="-130"/>
    <n v="1"/>
  </r>
  <r>
    <s v="Acme Corporation"/>
    <x v="1"/>
    <n v="-74"/>
    <n v="1"/>
  </r>
  <r>
    <s v="Acme Corporation"/>
    <x v="9"/>
    <n v="-1"/>
    <n v="1"/>
  </r>
  <r>
    <s v="Acme Corporation"/>
    <x v="10"/>
    <n v="0"/>
    <n v="1"/>
  </r>
  <r>
    <s v="Acme Corporation"/>
    <x v="11"/>
    <n v="65"/>
    <n v="1"/>
  </r>
  <r>
    <s v="Acme Corporation"/>
    <x v="12"/>
    <n v="65"/>
    <n v="1"/>
  </r>
  <r>
    <s v="Acme Corporation"/>
    <x v="13"/>
    <n v="186"/>
    <n v="1"/>
  </r>
  <r>
    <s v="Acme Corporation"/>
    <x v="14"/>
    <n v="-381"/>
    <n v="1"/>
  </r>
  <r>
    <s v="Acme Corporation"/>
    <x v="15"/>
    <n v="-247"/>
    <n v="1"/>
  </r>
  <r>
    <s v="Acme Corporation"/>
    <x v="13"/>
    <n v="-23"/>
    <n v="1"/>
  </r>
  <r>
    <s v="Acme Corporation"/>
    <x v="16"/>
    <n v="440"/>
    <n v="1"/>
  </r>
  <r>
    <s v="Acme Corporation"/>
    <x v="17"/>
    <n v="457"/>
    <n v="1"/>
  </r>
  <r>
    <s v="Acme Corporation"/>
    <x v="18"/>
    <n v="-732"/>
    <n v="1"/>
  </r>
  <r>
    <s v="Acme Corporation"/>
    <x v="19"/>
    <n v="-376"/>
    <n v="1"/>
  </r>
  <r>
    <s v="Acme Corporation"/>
    <x v="20"/>
    <n v="-216"/>
    <n v="1"/>
  </r>
  <r>
    <s v="Acme Corporation"/>
    <x v="21"/>
    <n v="159"/>
    <n v="1"/>
  </r>
  <r>
    <s v="Acme Corporation"/>
    <x v="22"/>
    <n v="497"/>
    <n v="1"/>
  </r>
  <r>
    <s v="Acme Corporation"/>
    <x v="23"/>
    <n v="-151"/>
    <n v="1"/>
  </r>
  <r>
    <s v="Acme Corporation"/>
    <x v="24"/>
    <n v="-116"/>
    <n v="1"/>
  </r>
  <r>
    <s v="Acme Corporation"/>
    <x v="25"/>
    <n v="557"/>
    <n v="1"/>
  </r>
  <r>
    <s v="Acme Corporation"/>
    <x v="26"/>
    <n v="239"/>
    <n v="1"/>
  </r>
  <r>
    <s v="Acme Corporation"/>
    <x v="26"/>
    <n v="242"/>
    <n v="1"/>
  </r>
  <r>
    <s v="Acme Corporation"/>
    <x v="4"/>
    <n v="290"/>
    <n v="1"/>
  </r>
  <r>
    <s v="Acme Corporation"/>
    <x v="27"/>
    <n v="308"/>
    <n v="1"/>
  </r>
  <r>
    <s v="Acme Corporation"/>
    <x v="28"/>
    <n v="1036"/>
    <n v="1"/>
  </r>
  <r>
    <s v="Acme Corporation"/>
    <x v="29"/>
    <n v="399"/>
    <n v="1"/>
  </r>
  <r>
    <s v="Betasoloin"/>
    <x v="30"/>
    <n v="-7"/>
    <n v="1"/>
  </r>
  <r>
    <s v="Betasoloin"/>
    <x v="31"/>
    <n v="-2"/>
    <n v="1"/>
  </r>
  <r>
    <s v="Betasoloin"/>
    <x v="32"/>
    <n v="-57"/>
    <n v="1"/>
  </r>
  <r>
    <s v="Betasoloin"/>
    <x v="33"/>
    <n v="-19"/>
    <n v="1"/>
  </r>
  <r>
    <s v="Betasoloin"/>
    <x v="34"/>
    <n v="-11"/>
    <n v="1"/>
  </r>
  <r>
    <s v="Betasoloin"/>
    <x v="35"/>
    <n v="13"/>
    <n v="1"/>
  </r>
  <r>
    <s v="Betasoloin"/>
    <x v="36"/>
    <n v="24"/>
    <n v="1"/>
  </r>
  <r>
    <s v="Betasoloin"/>
    <x v="37"/>
    <n v="25"/>
    <n v="1"/>
  </r>
  <r>
    <s v="Betasoloin"/>
    <x v="38"/>
    <n v="53"/>
    <n v="1"/>
  </r>
  <r>
    <s v="Betasoloin"/>
    <x v="39"/>
    <n v="-109"/>
    <n v="1"/>
  </r>
  <r>
    <s v="Betasoloin"/>
    <x v="40"/>
    <n v="-104"/>
    <n v="1"/>
  </r>
  <r>
    <s v="Betasoloin"/>
    <x v="41"/>
    <n v="-60"/>
    <n v="1"/>
  </r>
  <r>
    <s v="Betasoloin"/>
    <x v="42"/>
    <n v="13"/>
    <n v="1"/>
  </r>
  <r>
    <s v="Betasoloin"/>
    <x v="43"/>
    <n v="35"/>
    <n v="1"/>
  </r>
  <r>
    <s v="Betasoloin"/>
    <x v="44"/>
    <n v="-599"/>
    <n v="1"/>
  </r>
  <r>
    <s v="Betasoloin"/>
    <x v="45"/>
    <n v="-506"/>
    <n v="1"/>
  </r>
  <r>
    <s v="Betasoloin"/>
    <x v="46"/>
    <n v="-141"/>
    <n v="1"/>
  </r>
  <r>
    <s v="Betasoloin"/>
    <x v="47"/>
    <n v="-113"/>
    <n v="1"/>
  </r>
  <r>
    <s v="Betasoloin"/>
    <x v="48"/>
    <n v="79"/>
    <n v="1"/>
  </r>
  <r>
    <s v="Betasoloin"/>
    <x v="49"/>
    <n v="209"/>
    <n v="1"/>
  </r>
  <r>
    <s v="Betasoloin"/>
    <x v="50"/>
    <n v="280"/>
    <n v="1"/>
  </r>
  <r>
    <s v="Betasoloin"/>
    <x v="51"/>
    <n v="-999"/>
    <n v="1"/>
  </r>
  <r>
    <s v="Betasoloin"/>
    <x v="52"/>
    <n v="-329"/>
    <n v="1"/>
  </r>
  <r>
    <s v="Betasoloin"/>
    <x v="53"/>
    <n v="-324"/>
    <n v="1"/>
  </r>
  <r>
    <s v="Betasoloin"/>
    <x v="54"/>
    <n v="-251"/>
    <n v="1"/>
  </r>
  <r>
    <s v="Betasoloin"/>
    <x v="24"/>
    <n v="-133"/>
    <n v="1"/>
  </r>
  <r>
    <s v="Betasoloin"/>
    <x v="49"/>
    <n v="38"/>
    <n v="1"/>
  </r>
  <r>
    <s v="Betasoloin"/>
    <x v="55"/>
    <n v="-508"/>
    <n v="1"/>
  </r>
  <r>
    <s v="Betasoloin"/>
    <x v="56"/>
    <n v="279"/>
    <n v="1"/>
  </r>
  <r>
    <s v="Betasoloin"/>
    <x v="57"/>
    <n v="-300"/>
    <n v="1"/>
  </r>
  <r>
    <s v="Betasoloin"/>
    <x v="58"/>
    <n v="631"/>
    <n v="1"/>
  </r>
  <r>
    <s v="Betasoloin"/>
    <x v="59"/>
    <n v="-3"/>
    <n v="1"/>
  </r>
  <r>
    <s v="Betasoloin"/>
    <x v="47"/>
    <n v="942"/>
    <n v="1"/>
  </r>
  <r>
    <s v="Betasoloin"/>
    <x v="5"/>
    <n v="482"/>
    <n v="1"/>
  </r>
  <r>
    <s v="Betatech"/>
    <x v="52"/>
    <n v="-14"/>
    <n v="1"/>
  </r>
  <r>
    <s v="Betatech"/>
    <x v="35"/>
    <n v="-14"/>
    <n v="1"/>
  </r>
  <r>
    <s v="Betatech"/>
    <x v="60"/>
    <n v="-5"/>
    <n v="1"/>
  </r>
  <r>
    <s v="Betatech"/>
    <x v="61"/>
    <n v="-4"/>
    <n v="1"/>
  </r>
  <r>
    <s v="Betatech"/>
    <x v="62"/>
    <n v="-2"/>
    <n v="1"/>
  </r>
  <r>
    <s v="Betatech"/>
    <x v="7"/>
    <n v="-2"/>
    <n v="1"/>
  </r>
  <r>
    <s v="Betatech"/>
    <x v="63"/>
    <n v="-1"/>
    <n v="1"/>
  </r>
  <r>
    <s v="Betatech"/>
    <x v="64"/>
    <n v="-1"/>
    <n v="1"/>
  </r>
  <r>
    <s v="Betatech"/>
    <x v="65"/>
    <n v="1"/>
    <n v="1"/>
  </r>
  <r>
    <s v="Betatech"/>
    <x v="66"/>
    <n v="1"/>
    <n v="1"/>
  </r>
  <r>
    <s v="Betatech"/>
    <x v="67"/>
    <n v="2"/>
    <n v="1"/>
  </r>
  <r>
    <s v="Betatech"/>
    <x v="68"/>
    <n v="12"/>
    <n v="1"/>
  </r>
  <r>
    <s v="Betatech"/>
    <x v="69"/>
    <n v="13"/>
    <n v="1"/>
  </r>
  <r>
    <s v="Betatech"/>
    <x v="70"/>
    <n v="17"/>
    <n v="1"/>
  </r>
  <r>
    <s v="Betatech"/>
    <x v="71"/>
    <n v="-90"/>
    <n v="1"/>
  </r>
  <r>
    <s v="Betatech"/>
    <x v="72"/>
    <n v="-70"/>
    <n v="1"/>
  </r>
  <r>
    <s v="Betatech"/>
    <x v="73"/>
    <n v="-31"/>
    <n v="1"/>
  </r>
  <r>
    <s v="Betatech"/>
    <x v="74"/>
    <n v="-18"/>
    <n v="1"/>
  </r>
  <r>
    <s v="Betatech"/>
    <x v="75"/>
    <n v="-14"/>
    <n v="1"/>
  </r>
  <r>
    <s v="Betatech"/>
    <x v="76"/>
    <n v="10"/>
    <n v="1"/>
  </r>
  <r>
    <s v="Betatech"/>
    <x v="77"/>
    <n v="10"/>
    <n v="1"/>
  </r>
  <r>
    <s v="Betatech"/>
    <x v="78"/>
    <n v="12"/>
    <n v="1"/>
  </r>
  <r>
    <s v="Betatech"/>
    <x v="79"/>
    <n v="26"/>
    <n v="1"/>
  </r>
  <r>
    <s v="Betatech"/>
    <x v="80"/>
    <n v="35"/>
    <n v="1"/>
  </r>
  <r>
    <s v="Betatech"/>
    <x v="81"/>
    <n v="40"/>
    <n v="1"/>
  </r>
  <r>
    <s v="Betatech"/>
    <x v="28"/>
    <n v="69"/>
    <n v="1"/>
  </r>
  <r>
    <s v="Betatech"/>
    <x v="82"/>
    <n v="-49"/>
    <n v="1"/>
  </r>
  <r>
    <s v="Betatech"/>
    <x v="26"/>
    <n v="-29"/>
    <n v="1"/>
  </r>
  <r>
    <s v="Betatech"/>
    <x v="80"/>
    <n v="-25"/>
    <n v="1"/>
  </r>
  <r>
    <s v="Betatech"/>
    <x v="83"/>
    <n v="-22"/>
    <n v="1"/>
  </r>
  <r>
    <s v="Betatech"/>
    <x v="84"/>
    <n v="-8"/>
    <n v="1"/>
  </r>
  <r>
    <s v="Betatech"/>
    <x v="85"/>
    <n v="147"/>
    <n v="1"/>
  </r>
  <r>
    <s v="Betatech"/>
    <x v="86"/>
    <n v="-489"/>
    <n v="1"/>
  </r>
  <r>
    <s v="Betatech"/>
    <x v="87"/>
    <n v="-226"/>
    <n v="1"/>
  </r>
  <r>
    <s v="Betatech"/>
    <x v="64"/>
    <n v="-40"/>
    <n v="1"/>
  </r>
  <r>
    <s v="Betatech"/>
    <x v="88"/>
    <n v="-38"/>
    <n v="1"/>
  </r>
  <r>
    <s v="Betatech"/>
    <x v="86"/>
    <n v="149"/>
    <n v="1"/>
  </r>
  <r>
    <s v="Betatech"/>
    <x v="89"/>
    <n v="273"/>
    <n v="1"/>
  </r>
  <r>
    <s v="Betatech"/>
    <x v="90"/>
    <n v="429"/>
    <n v="1"/>
  </r>
  <r>
    <s v="Betatech"/>
    <x v="91"/>
    <n v="618"/>
    <n v="1"/>
  </r>
  <r>
    <s v="Betatech"/>
    <x v="92"/>
    <n v="-1204"/>
    <n v="1"/>
  </r>
  <r>
    <s v="Betatech"/>
    <x v="41"/>
    <n v="-411"/>
    <n v="1"/>
  </r>
  <r>
    <s v="Betatech"/>
    <x v="93"/>
    <n v="-333"/>
    <n v="1"/>
  </r>
  <r>
    <s v="Betatech"/>
    <x v="94"/>
    <n v="-988"/>
    <n v="1"/>
  </r>
  <r>
    <s v="Betatech"/>
    <x v="44"/>
    <n v="-136"/>
    <n v="1"/>
  </r>
  <r>
    <s v="Betatech"/>
    <x v="64"/>
    <n v="-133"/>
    <n v="1"/>
  </r>
  <r>
    <s v="Betatech"/>
    <x v="95"/>
    <n v="-4"/>
    <n v="1"/>
  </r>
  <r>
    <s v="Betatech"/>
    <x v="96"/>
    <n v="12"/>
    <n v="1"/>
  </r>
  <r>
    <s v="Betatech"/>
    <x v="97"/>
    <n v="-112"/>
    <n v="1"/>
  </r>
  <r>
    <s v="Betatech"/>
    <x v="38"/>
    <n v="246"/>
    <n v="1"/>
  </r>
  <r>
    <s v="Betatech"/>
    <x v="98"/>
    <n v="273"/>
    <n v="1"/>
  </r>
  <r>
    <s v="Betatech"/>
    <x v="99"/>
    <n v="462"/>
    <n v="1"/>
  </r>
  <r>
    <s v="Betatech"/>
    <x v="100"/>
    <n v="674"/>
    <n v="1"/>
  </r>
  <r>
    <s v="Bioholding"/>
    <x v="101"/>
    <n v="-12"/>
    <n v="1"/>
  </r>
  <r>
    <s v="Bioholding"/>
    <x v="65"/>
    <n v="-2"/>
    <n v="1"/>
  </r>
  <r>
    <s v="Bioholding"/>
    <x v="102"/>
    <n v="-2"/>
    <n v="1"/>
  </r>
  <r>
    <s v="Bioholding"/>
    <x v="43"/>
    <n v="-2"/>
    <n v="1"/>
  </r>
  <r>
    <s v="Bioholding"/>
    <x v="103"/>
    <n v="-1"/>
    <n v="1"/>
  </r>
  <r>
    <s v="Bioholding"/>
    <x v="104"/>
    <n v="-1"/>
    <n v="1"/>
  </r>
  <r>
    <s v="Bioholding"/>
    <x v="105"/>
    <n v="1"/>
    <n v="1"/>
  </r>
  <r>
    <s v="Bioholding"/>
    <x v="106"/>
    <n v="2"/>
    <n v="1"/>
  </r>
  <r>
    <s v="Bioholding"/>
    <x v="50"/>
    <n v="3"/>
    <n v="1"/>
  </r>
  <r>
    <s v="Bioholding"/>
    <x v="56"/>
    <n v="4"/>
    <n v="1"/>
  </r>
  <r>
    <s v="Bioholding"/>
    <x v="107"/>
    <n v="4"/>
    <n v="1"/>
  </r>
  <r>
    <s v="Bioholding"/>
    <x v="108"/>
    <n v="6"/>
    <n v="1"/>
  </r>
  <r>
    <s v="Bioholding"/>
    <x v="109"/>
    <n v="7"/>
    <n v="1"/>
  </r>
  <r>
    <s v="Bioholding"/>
    <x v="110"/>
    <n v="7"/>
    <n v="1"/>
  </r>
  <r>
    <s v="Bioholding"/>
    <x v="111"/>
    <n v="8"/>
    <n v="1"/>
  </r>
  <r>
    <s v="Bioholding"/>
    <x v="112"/>
    <n v="9"/>
    <n v="1"/>
  </r>
  <r>
    <s v="Bioholding"/>
    <x v="113"/>
    <n v="-75"/>
    <n v="1"/>
  </r>
  <r>
    <s v="Bioholding"/>
    <x v="114"/>
    <n v="-37"/>
    <n v="1"/>
  </r>
  <r>
    <s v="Bioholding"/>
    <x v="115"/>
    <n v="-34"/>
    <n v="1"/>
  </r>
  <r>
    <s v="Bioholding"/>
    <x v="107"/>
    <n v="-32"/>
    <n v="1"/>
  </r>
  <r>
    <s v="Bioholding"/>
    <x v="116"/>
    <n v="-20"/>
    <n v="1"/>
  </r>
  <r>
    <s v="Bioholding"/>
    <x v="110"/>
    <n v="-10"/>
    <n v="1"/>
  </r>
  <r>
    <s v="Bioholding"/>
    <x v="99"/>
    <n v="-4"/>
    <n v="1"/>
  </r>
  <r>
    <s v="Bioholding"/>
    <x v="117"/>
    <n v="-3"/>
    <n v="1"/>
  </r>
  <r>
    <s v="Bioholding"/>
    <x v="118"/>
    <n v="21"/>
    <n v="1"/>
  </r>
  <r>
    <s v="Bioholding"/>
    <x v="119"/>
    <n v="50"/>
    <n v="1"/>
  </r>
  <r>
    <s v="Bioholding"/>
    <x v="120"/>
    <n v="50"/>
    <n v="1"/>
  </r>
  <r>
    <s v="Bioholding"/>
    <x v="121"/>
    <n v="61"/>
    <n v="1"/>
  </r>
  <r>
    <s v="Bioholding"/>
    <x v="122"/>
    <n v="-79"/>
    <n v="1"/>
  </r>
  <r>
    <s v="Bioholding"/>
    <x v="2"/>
    <n v="-33"/>
    <n v="1"/>
  </r>
  <r>
    <s v="Bioholding"/>
    <x v="123"/>
    <n v="-10"/>
    <n v="1"/>
  </r>
  <r>
    <s v="Bioholding"/>
    <x v="15"/>
    <n v="22"/>
    <n v="1"/>
  </r>
  <r>
    <s v="Bioholding"/>
    <x v="124"/>
    <n v="41"/>
    <n v="1"/>
  </r>
  <r>
    <s v="Bioholding"/>
    <x v="2"/>
    <n v="63"/>
    <n v="1"/>
  </r>
  <r>
    <s v="Bioholding"/>
    <x v="33"/>
    <n v="-536"/>
    <n v="1"/>
  </r>
  <r>
    <s v="Bioholding"/>
    <x v="125"/>
    <n v="-130"/>
    <n v="1"/>
  </r>
  <r>
    <s v="Bioholding"/>
    <x v="126"/>
    <n v="288"/>
    <n v="1"/>
  </r>
  <r>
    <s v="Bioholding"/>
    <x v="127"/>
    <n v="592"/>
    <n v="1"/>
  </r>
  <r>
    <s v="Bioholding"/>
    <x v="91"/>
    <n v="-399"/>
    <n v="1"/>
  </r>
  <r>
    <s v="Bioholding"/>
    <x v="128"/>
    <n v="-595"/>
    <n v="1"/>
  </r>
  <r>
    <s v="Bioholding"/>
    <x v="129"/>
    <n v="117"/>
    <n v="1"/>
  </r>
  <r>
    <s v="Bioholding"/>
    <x v="130"/>
    <n v="-464"/>
    <n v="1"/>
  </r>
  <r>
    <s v="Bioholding"/>
    <x v="113"/>
    <n v="216"/>
    <n v="1"/>
  </r>
  <r>
    <s v="Bioholding"/>
    <x v="131"/>
    <n v="-414"/>
    <n v="1"/>
  </r>
  <r>
    <s v="Bioholding"/>
    <x v="117"/>
    <n v="399"/>
    <n v="1"/>
  </r>
  <r>
    <s v="Bioholding"/>
    <x v="132"/>
    <n v="-211"/>
    <n v="1"/>
  </r>
  <r>
    <s v="Bioholding"/>
    <x v="63"/>
    <n v="561"/>
    <n v="1"/>
  </r>
  <r>
    <s v="Bioholding"/>
    <x v="133"/>
    <n v="-35"/>
    <n v="1"/>
  </r>
  <r>
    <s v="Bioholding"/>
    <x v="134"/>
    <n v="316"/>
    <n v="1"/>
  </r>
  <r>
    <s v="Bioholding"/>
    <x v="135"/>
    <n v="1177"/>
    <n v="1"/>
  </r>
  <r>
    <s v="Bioplex"/>
    <x v="136"/>
    <n v="-6"/>
    <n v="1"/>
  </r>
  <r>
    <s v="Bioplex"/>
    <x v="122"/>
    <n v="-5"/>
    <n v="1"/>
  </r>
  <r>
    <s v="Bioplex"/>
    <x v="83"/>
    <n v="-4"/>
    <n v="1"/>
  </r>
  <r>
    <s v="Bioplex"/>
    <x v="45"/>
    <n v="-3"/>
    <n v="1"/>
  </r>
  <r>
    <s v="Bioplex"/>
    <x v="52"/>
    <n v="-2"/>
    <n v="1"/>
  </r>
  <r>
    <s v="Bioplex"/>
    <x v="137"/>
    <n v="1"/>
    <n v="1"/>
  </r>
  <r>
    <s v="Bioplex"/>
    <x v="60"/>
    <n v="4"/>
    <n v="1"/>
  </r>
  <r>
    <s v="Bioplex"/>
    <x v="138"/>
    <n v="5"/>
    <n v="1"/>
  </r>
  <r>
    <s v="Bioplex"/>
    <x v="137"/>
    <n v="7"/>
    <n v="1"/>
  </r>
  <r>
    <s v="Bioplex"/>
    <x v="139"/>
    <n v="-59"/>
    <n v="1"/>
  </r>
  <r>
    <s v="Bioplex"/>
    <x v="140"/>
    <n v="-9"/>
    <n v="1"/>
  </r>
  <r>
    <s v="Bioplex"/>
    <x v="141"/>
    <n v="8"/>
    <n v="1"/>
  </r>
  <r>
    <s v="Bioplex"/>
    <x v="142"/>
    <n v="22"/>
    <n v="1"/>
  </r>
  <r>
    <s v="Bioplex"/>
    <x v="143"/>
    <n v="89"/>
    <n v="1"/>
  </r>
  <r>
    <s v="Bioplex"/>
    <x v="144"/>
    <n v="-141"/>
    <n v="1"/>
  </r>
  <r>
    <s v="Bioplex"/>
    <x v="136"/>
    <n v="-60"/>
    <n v="1"/>
  </r>
  <r>
    <s v="Bioplex"/>
    <x v="145"/>
    <n v="-46"/>
    <n v="1"/>
  </r>
  <r>
    <s v="Bioplex"/>
    <x v="146"/>
    <n v="13"/>
    <n v="1"/>
  </r>
  <r>
    <s v="Bioplex"/>
    <x v="79"/>
    <n v="-711"/>
    <n v="1"/>
  </r>
  <r>
    <s v="Bioplex"/>
    <x v="122"/>
    <n v="-412"/>
    <n v="1"/>
  </r>
  <r>
    <s v="Bioplex"/>
    <x v="111"/>
    <n v="-400"/>
    <n v="1"/>
  </r>
  <r>
    <s v="Bioplex"/>
    <x v="147"/>
    <n v="-115"/>
    <n v="1"/>
  </r>
  <r>
    <s v="Bioplex"/>
    <x v="148"/>
    <n v="-468"/>
    <n v="1"/>
  </r>
  <r>
    <s v="Bioplex"/>
    <x v="49"/>
    <n v="121"/>
    <n v="1"/>
  </r>
  <r>
    <s v="Bioplex"/>
    <x v="149"/>
    <n v="-387"/>
    <n v="1"/>
  </r>
  <r>
    <s v="Bioplex"/>
    <x v="61"/>
    <n v="328"/>
    <n v="1"/>
  </r>
  <r>
    <s v="Bioplex"/>
    <x v="150"/>
    <n v="365"/>
    <n v="1"/>
  </r>
  <r>
    <s v="Bioplex"/>
    <x v="78"/>
    <n v="454"/>
    <n v="1"/>
  </r>
  <r>
    <s v="Bioplex"/>
    <x v="151"/>
    <n v="-13"/>
    <n v="1"/>
  </r>
  <r>
    <s v="Bioplex"/>
    <x v="111"/>
    <n v="747"/>
    <n v="1"/>
  </r>
  <r>
    <s v="Bioplex"/>
    <x v="152"/>
    <n v="836"/>
    <n v="1"/>
  </r>
  <r>
    <s v="Blackzim"/>
    <x v="133"/>
    <n v="-4"/>
    <n v="1"/>
  </r>
  <r>
    <s v="Blackzim"/>
    <x v="153"/>
    <n v="-4"/>
    <n v="1"/>
  </r>
  <r>
    <s v="Blackzim"/>
    <x v="154"/>
    <n v="-4"/>
    <n v="1"/>
  </r>
  <r>
    <s v="Blackzim"/>
    <x v="155"/>
    <n v="-1"/>
    <n v="1"/>
  </r>
  <r>
    <s v="Blackzim"/>
    <x v="129"/>
    <n v="3"/>
    <n v="1"/>
  </r>
  <r>
    <s v="Blackzim"/>
    <x v="123"/>
    <n v="3"/>
    <n v="1"/>
  </r>
  <r>
    <s v="Blackzim"/>
    <x v="156"/>
    <n v="4"/>
    <n v="1"/>
  </r>
  <r>
    <s v="Blackzim"/>
    <x v="157"/>
    <n v="4"/>
    <n v="1"/>
  </r>
  <r>
    <s v="Blackzim"/>
    <x v="158"/>
    <n v="4"/>
    <n v="1"/>
  </r>
  <r>
    <s v="Blackzim"/>
    <x v="86"/>
    <n v="6"/>
    <n v="1"/>
  </r>
  <r>
    <s v="Blackzim"/>
    <x v="159"/>
    <n v="7"/>
    <n v="1"/>
  </r>
  <r>
    <s v="Blackzim"/>
    <x v="160"/>
    <n v="-48"/>
    <n v="1"/>
  </r>
  <r>
    <s v="Blackzim"/>
    <x v="161"/>
    <n v="-26"/>
    <n v="1"/>
  </r>
  <r>
    <s v="Blackzim"/>
    <x v="40"/>
    <n v="-5"/>
    <n v="1"/>
  </r>
  <r>
    <s v="Blackzim"/>
    <x v="162"/>
    <n v="1"/>
    <n v="1"/>
  </r>
  <r>
    <s v="Blackzim"/>
    <x v="136"/>
    <n v="7"/>
    <n v="1"/>
  </r>
  <r>
    <s v="Blackzim"/>
    <x v="52"/>
    <n v="12"/>
    <n v="1"/>
  </r>
  <r>
    <s v="Blackzim"/>
    <x v="17"/>
    <n v="20"/>
    <n v="1"/>
  </r>
  <r>
    <s v="Blackzim"/>
    <x v="136"/>
    <n v="20"/>
    <n v="1"/>
  </r>
  <r>
    <s v="Blackzim"/>
    <x v="150"/>
    <n v="-85"/>
    <n v="1"/>
  </r>
  <r>
    <s v="Blackzim"/>
    <x v="128"/>
    <n v="-53"/>
    <n v="1"/>
  </r>
  <r>
    <s v="Blackzim"/>
    <x v="163"/>
    <n v="5"/>
    <n v="1"/>
  </r>
  <r>
    <s v="Blackzim"/>
    <x v="164"/>
    <n v="115"/>
    <n v="1"/>
  </r>
  <r>
    <s v="Blackzim"/>
    <x v="31"/>
    <n v="-595"/>
    <n v="1"/>
  </r>
  <r>
    <s v="Blackzim"/>
    <x v="165"/>
    <n v="-525"/>
    <n v="1"/>
  </r>
  <r>
    <s v="Blackzim"/>
    <x v="91"/>
    <n v="-378"/>
    <n v="1"/>
  </r>
  <r>
    <s v="Blackzim"/>
    <x v="68"/>
    <n v="-91"/>
    <n v="1"/>
  </r>
  <r>
    <s v="Blackzim"/>
    <x v="166"/>
    <n v="70"/>
    <n v="1"/>
  </r>
  <r>
    <s v="Blackzim"/>
    <x v="167"/>
    <n v="124"/>
    <n v="1"/>
  </r>
  <r>
    <s v="Blackzim"/>
    <x v="96"/>
    <n v="386"/>
    <n v="1"/>
  </r>
  <r>
    <s v="Blackzim"/>
    <x v="96"/>
    <n v="537"/>
    <n v="1"/>
  </r>
  <r>
    <s v="Blackzim"/>
    <x v="145"/>
    <n v="-727"/>
    <n v="1"/>
  </r>
  <r>
    <s v="Blackzim"/>
    <x v="168"/>
    <n v="18"/>
    <n v="1"/>
  </r>
  <r>
    <s v="Blackzim"/>
    <x v="120"/>
    <n v="145"/>
    <n v="1"/>
  </r>
  <r>
    <s v="Blackzim"/>
    <x v="169"/>
    <n v="-499"/>
    <n v="1"/>
  </r>
  <r>
    <s v="Blackzim"/>
    <x v="100"/>
    <n v="-478"/>
    <n v="1"/>
  </r>
  <r>
    <s v="Blackzim"/>
    <x v="170"/>
    <n v="205"/>
    <n v="1"/>
  </r>
  <r>
    <s v="Blackzim"/>
    <x v="35"/>
    <n v="375"/>
    <n v="1"/>
  </r>
  <r>
    <s v="Blackzim"/>
    <x v="171"/>
    <n v="-286"/>
    <n v="1"/>
  </r>
  <r>
    <s v="Blackzim"/>
    <x v="70"/>
    <n v="350"/>
    <n v="1"/>
  </r>
  <r>
    <s v="Blackzim"/>
    <x v="26"/>
    <n v="1055"/>
    <n v="1"/>
  </r>
  <r>
    <s v="Bluth Company"/>
    <x v="72"/>
    <n v="-4"/>
    <n v="1"/>
  </r>
  <r>
    <s v="Bluth Company"/>
    <x v="12"/>
    <n v="-2"/>
    <n v="1"/>
  </r>
  <r>
    <s v="Bluth Company"/>
    <x v="172"/>
    <n v="4"/>
    <n v="1"/>
  </r>
  <r>
    <s v="Bluth Company"/>
    <x v="80"/>
    <n v="5"/>
    <n v="1"/>
  </r>
  <r>
    <s v="Bluth Company"/>
    <x v="96"/>
    <n v="6"/>
    <n v="1"/>
  </r>
  <r>
    <s v="Bluth Company"/>
    <x v="159"/>
    <n v="7"/>
    <n v="1"/>
  </r>
  <r>
    <s v="Bluth Company"/>
    <x v="173"/>
    <n v="-25"/>
    <n v="1"/>
  </r>
  <r>
    <s v="Bluth Company"/>
    <x v="29"/>
    <n v="0"/>
    <n v="1"/>
  </r>
  <r>
    <s v="Bluth Company"/>
    <x v="174"/>
    <n v="12"/>
    <n v="1"/>
  </r>
  <r>
    <s v="Bluth Company"/>
    <x v="175"/>
    <n v="16"/>
    <n v="1"/>
  </r>
  <r>
    <s v="Bluth Company"/>
    <x v="14"/>
    <n v="52"/>
    <n v="1"/>
  </r>
  <r>
    <s v="Bluth Company"/>
    <x v="111"/>
    <n v="-18"/>
    <n v="1"/>
  </r>
  <r>
    <s v="Bluth Company"/>
    <x v="155"/>
    <n v="-3"/>
    <n v="1"/>
  </r>
  <r>
    <s v="Bluth Company"/>
    <x v="12"/>
    <n v="1"/>
    <n v="1"/>
  </r>
  <r>
    <s v="Bluth Company"/>
    <x v="36"/>
    <n v="11"/>
    <n v="1"/>
  </r>
  <r>
    <s v="Bluth Company"/>
    <x v="176"/>
    <n v="143"/>
    <n v="1"/>
  </r>
  <r>
    <s v="Bluth Company"/>
    <x v="19"/>
    <n v="188"/>
    <n v="1"/>
  </r>
  <r>
    <s v="Bluth Company"/>
    <x v="106"/>
    <n v="-111"/>
    <n v="1"/>
  </r>
  <r>
    <s v="Bluth Company"/>
    <x v="26"/>
    <n v="-80"/>
    <n v="1"/>
  </r>
  <r>
    <s v="Bluth Company"/>
    <x v="96"/>
    <n v="33"/>
    <n v="1"/>
  </r>
  <r>
    <s v="Bluth Company"/>
    <x v="53"/>
    <n v="196"/>
    <n v="1"/>
  </r>
  <r>
    <s v="Bluth Company"/>
    <x v="175"/>
    <n v="-725"/>
    <n v="1"/>
  </r>
  <r>
    <s v="Bluth Company"/>
    <x v="177"/>
    <n v="-635"/>
    <n v="1"/>
  </r>
  <r>
    <s v="Bluth Company"/>
    <x v="94"/>
    <n v="-302"/>
    <n v="1"/>
  </r>
  <r>
    <s v="Bluth Company"/>
    <x v="178"/>
    <n v="-150"/>
    <n v="1"/>
  </r>
  <r>
    <s v="Bluth Company"/>
    <x v="179"/>
    <n v="60"/>
    <n v="1"/>
  </r>
  <r>
    <s v="Bluth Company"/>
    <x v="155"/>
    <n v="-212"/>
    <n v="1"/>
  </r>
  <r>
    <s v="Bluth Company"/>
    <x v="180"/>
    <n v="800"/>
    <n v="1"/>
  </r>
  <r>
    <s v="Bubba Gump"/>
    <x v="123"/>
    <n v="-6"/>
    <n v="1"/>
  </r>
  <r>
    <s v="Bubba Gump"/>
    <x v="181"/>
    <n v="-2"/>
    <n v="1"/>
  </r>
  <r>
    <s v="Bubba Gump"/>
    <x v="31"/>
    <n v="-1"/>
    <n v="1"/>
  </r>
  <r>
    <s v="Bubba Gump"/>
    <x v="100"/>
    <n v="-1"/>
    <n v="1"/>
  </r>
  <r>
    <s v="Bubba Gump"/>
    <x v="21"/>
    <n v="1"/>
    <n v="1"/>
  </r>
  <r>
    <s v="Bubba Gump"/>
    <x v="182"/>
    <n v="5"/>
    <n v="1"/>
  </r>
  <r>
    <s v="Bubba Gump"/>
    <x v="123"/>
    <n v="-78"/>
    <n v="1"/>
  </r>
  <r>
    <s v="Bubba Gump"/>
    <x v="183"/>
    <n v="-39"/>
    <n v="1"/>
  </r>
  <r>
    <s v="Bubba Gump"/>
    <x v="184"/>
    <n v="-18"/>
    <n v="1"/>
  </r>
  <r>
    <s v="Bubba Gump"/>
    <x v="30"/>
    <n v="-1"/>
    <n v="1"/>
  </r>
  <r>
    <s v="Bubba Gump"/>
    <x v="110"/>
    <n v="56"/>
    <n v="1"/>
  </r>
  <r>
    <s v="Bubba Gump"/>
    <x v="185"/>
    <n v="66"/>
    <n v="1"/>
  </r>
  <r>
    <s v="Bubba Gump"/>
    <x v="89"/>
    <n v="-239"/>
    <n v="1"/>
  </r>
  <r>
    <s v="Bubba Gump"/>
    <x v="59"/>
    <n v="-99"/>
    <n v="1"/>
  </r>
  <r>
    <s v="Bubba Gump"/>
    <x v="183"/>
    <n v="-63"/>
    <n v="1"/>
  </r>
  <r>
    <s v="Bubba Gump"/>
    <x v="150"/>
    <n v="-50"/>
    <n v="1"/>
  </r>
  <r>
    <s v="Bubba Gump"/>
    <x v="44"/>
    <n v="-13"/>
    <n v="1"/>
  </r>
  <r>
    <s v="Bubba Gump"/>
    <x v="52"/>
    <n v="96"/>
    <n v="1"/>
  </r>
  <r>
    <s v="Bubba Gump"/>
    <x v="6"/>
    <n v="155"/>
    <n v="1"/>
  </r>
  <r>
    <s v="Bubba Gump"/>
    <x v="186"/>
    <n v="-114"/>
    <n v="1"/>
  </r>
  <r>
    <s v="Bubba Gump"/>
    <x v="187"/>
    <n v="-60"/>
    <n v="1"/>
  </r>
  <r>
    <s v="Bubba Gump"/>
    <x v="163"/>
    <n v="128"/>
    <n v="1"/>
  </r>
  <r>
    <s v="Bubba Gump"/>
    <x v="110"/>
    <n v="-847"/>
    <n v="1"/>
  </r>
  <r>
    <s v="Bubba Gump"/>
    <x v="188"/>
    <n v="-667"/>
    <n v="1"/>
  </r>
  <r>
    <s v="Bubba Gump"/>
    <x v="169"/>
    <n v="894"/>
    <n v="1"/>
  </r>
  <r>
    <s v="Bubba Gump"/>
    <x v="69"/>
    <n v="-187"/>
    <n v="1"/>
  </r>
  <r>
    <s v="Bubba Gump"/>
    <x v="114"/>
    <n v="-174"/>
    <n v="1"/>
  </r>
  <r>
    <s v="Bubba Gump"/>
    <x v="189"/>
    <n v="-152"/>
    <n v="1"/>
  </r>
  <r>
    <s v="Bubba Gump"/>
    <x v="75"/>
    <n v="-58"/>
    <n v="1"/>
  </r>
  <r>
    <s v="Bubba Gump"/>
    <x v="69"/>
    <n v="18"/>
    <n v="1"/>
  </r>
  <r>
    <s v="Bubba Gump"/>
    <x v="144"/>
    <n v="121"/>
    <n v="1"/>
  </r>
  <r>
    <s v="Bubba Gump"/>
    <x v="190"/>
    <n v="-499"/>
    <n v="1"/>
  </r>
  <r>
    <s v="Bubba Gump"/>
    <x v="191"/>
    <n v="214"/>
    <n v="1"/>
  </r>
  <r>
    <s v="Bubba Gump"/>
    <x v="192"/>
    <n v="645"/>
    <n v="1"/>
  </r>
  <r>
    <s v="Bubba Gump"/>
    <x v="145"/>
    <n v="296"/>
    <n v="1"/>
  </r>
  <r>
    <s v="Bubba Gump"/>
    <x v="193"/>
    <n v="1052"/>
    <n v="1"/>
  </r>
  <r>
    <s v="Cancity"/>
    <x v="58"/>
    <n v="-11"/>
    <n v="1"/>
  </r>
  <r>
    <s v="Cancity"/>
    <x v="194"/>
    <n v="-8"/>
    <n v="1"/>
  </r>
  <r>
    <s v="Cancity"/>
    <x v="147"/>
    <n v="-5"/>
    <n v="1"/>
  </r>
  <r>
    <s v="Cancity"/>
    <x v="130"/>
    <n v="-3"/>
    <n v="1"/>
  </r>
  <r>
    <s v="Cancity"/>
    <x v="195"/>
    <n v="-2"/>
    <n v="1"/>
  </r>
  <r>
    <s v="Cancity"/>
    <x v="81"/>
    <n v="-1"/>
    <n v="1"/>
  </r>
  <r>
    <s v="Cancity"/>
    <x v="182"/>
    <n v="0"/>
    <n v="1"/>
  </r>
  <r>
    <s v="Cancity"/>
    <x v="196"/>
    <n v="1"/>
    <n v="1"/>
  </r>
  <r>
    <s v="Cancity"/>
    <x v="197"/>
    <n v="1"/>
    <n v="1"/>
  </r>
  <r>
    <s v="Cancity"/>
    <x v="171"/>
    <n v="4"/>
    <n v="1"/>
  </r>
  <r>
    <s v="Cancity"/>
    <x v="159"/>
    <n v="5"/>
    <n v="1"/>
  </r>
  <r>
    <s v="Cancity"/>
    <x v="198"/>
    <n v="6"/>
    <n v="1"/>
  </r>
  <r>
    <s v="Cancity"/>
    <x v="199"/>
    <n v="6"/>
    <n v="1"/>
  </r>
  <r>
    <s v="Cancity"/>
    <x v="88"/>
    <n v="8"/>
    <n v="1"/>
  </r>
  <r>
    <s v="Cancity"/>
    <x v="159"/>
    <n v="9"/>
    <n v="1"/>
  </r>
  <r>
    <s v="Cancity"/>
    <x v="108"/>
    <n v="-81"/>
    <n v="1"/>
  </r>
  <r>
    <s v="Cancity"/>
    <x v="200"/>
    <n v="-73"/>
    <n v="1"/>
  </r>
  <r>
    <s v="Cancity"/>
    <x v="46"/>
    <n v="-71"/>
    <n v="1"/>
  </r>
  <r>
    <s v="Cancity"/>
    <x v="201"/>
    <n v="-46"/>
    <n v="1"/>
  </r>
  <r>
    <s v="Cancity"/>
    <x v="175"/>
    <n v="-25"/>
    <n v="1"/>
  </r>
  <r>
    <s v="Cancity"/>
    <x v="165"/>
    <n v="-10"/>
    <n v="1"/>
  </r>
  <r>
    <s v="Cancity"/>
    <x v="202"/>
    <n v="-4"/>
    <n v="1"/>
  </r>
  <r>
    <s v="Cancity"/>
    <x v="23"/>
    <n v="-1"/>
    <n v="1"/>
  </r>
  <r>
    <s v="Cancity"/>
    <x v="176"/>
    <n v="47"/>
    <n v="1"/>
  </r>
  <r>
    <s v="Cancity"/>
    <x v="203"/>
    <n v="79"/>
    <n v="1"/>
  </r>
  <r>
    <s v="Cancity"/>
    <x v="204"/>
    <n v="98"/>
    <n v="1"/>
  </r>
  <r>
    <s v="Cancity"/>
    <x v="135"/>
    <n v="122"/>
    <n v="1"/>
  </r>
  <r>
    <s v="Cancity"/>
    <x v="205"/>
    <n v="-127"/>
    <n v="1"/>
  </r>
  <r>
    <s v="Cancity"/>
    <x v="206"/>
    <n v="-110"/>
    <n v="1"/>
  </r>
  <r>
    <s v="Cancity"/>
    <x v="41"/>
    <n v="-88"/>
    <n v="1"/>
  </r>
  <r>
    <s v="Cancity"/>
    <x v="127"/>
    <n v="-65"/>
    <n v="1"/>
  </r>
  <r>
    <s v="Cancity"/>
    <x v="5"/>
    <n v="-42"/>
    <n v="1"/>
  </r>
  <r>
    <s v="Cancity"/>
    <x v="91"/>
    <n v="-593"/>
    <n v="1"/>
  </r>
  <r>
    <s v="Cancity"/>
    <x v="155"/>
    <n v="-462"/>
    <n v="1"/>
  </r>
  <r>
    <s v="Cancity"/>
    <x v="207"/>
    <n v="-98"/>
    <n v="1"/>
  </r>
  <r>
    <s v="Cancity"/>
    <x v="208"/>
    <n v="-84"/>
    <n v="1"/>
  </r>
  <r>
    <s v="Cancity"/>
    <x v="209"/>
    <n v="108"/>
    <n v="1"/>
  </r>
  <r>
    <s v="Cancity"/>
    <x v="50"/>
    <n v="234"/>
    <n v="1"/>
  </r>
  <r>
    <s v="Cancity"/>
    <x v="210"/>
    <n v="-836"/>
    <n v="1"/>
  </r>
  <r>
    <s v="Cancity"/>
    <x v="131"/>
    <n v="-649"/>
    <n v="1"/>
  </r>
  <r>
    <s v="Cancity"/>
    <x v="211"/>
    <n v="-462"/>
    <n v="1"/>
  </r>
  <r>
    <s v="Cancity"/>
    <x v="198"/>
    <n v="-446"/>
    <n v="1"/>
  </r>
  <r>
    <s v="Cancity"/>
    <x v="212"/>
    <n v="-204"/>
    <n v="1"/>
  </r>
  <r>
    <s v="Cancity"/>
    <x v="131"/>
    <n v="-150"/>
    <n v="1"/>
  </r>
  <r>
    <s v="Cancity"/>
    <x v="122"/>
    <n v="-733"/>
    <n v="1"/>
  </r>
  <r>
    <s v="Cancity"/>
    <x v="190"/>
    <n v="247"/>
    <n v="1"/>
  </r>
  <r>
    <s v="Cancity"/>
    <x v="157"/>
    <n v="260"/>
    <n v="1"/>
  </r>
  <r>
    <s v="Cancity"/>
    <x v="212"/>
    <n v="-271"/>
    <n v="1"/>
  </r>
  <r>
    <s v="Cancity"/>
    <x v="12"/>
    <n v="540"/>
    <n v="1"/>
  </r>
  <r>
    <s v="Cancity"/>
    <x v="213"/>
    <n v="637"/>
    <n v="1"/>
  </r>
  <r>
    <s v="Cancity"/>
    <x v="124"/>
    <n v="749"/>
    <n v="1"/>
  </r>
  <r>
    <s v="Cancity"/>
    <x v="214"/>
    <n v="132"/>
    <n v="1"/>
  </r>
  <r>
    <s v="Cancity"/>
    <x v="77"/>
    <n v="1140"/>
    <n v="1"/>
  </r>
  <r>
    <s v="Cancity"/>
    <x v="56"/>
    <n v="620"/>
    <n v="1"/>
  </r>
  <r>
    <s v="Cancity"/>
    <x v="182"/>
    <n v="810"/>
    <n v="1"/>
  </r>
  <r>
    <s v="Cheers"/>
    <x v="120"/>
    <n v="-11"/>
    <n v="1"/>
  </r>
  <r>
    <s v="Cheers"/>
    <x v="215"/>
    <n v="-2"/>
    <n v="1"/>
  </r>
  <r>
    <s v="Cheers"/>
    <x v="56"/>
    <n v="-1"/>
    <n v="1"/>
  </r>
  <r>
    <s v="Cheers"/>
    <x v="59"/>
    <n v="1"/>
    <n v="1"/>
  </r>
  <r>
    <s v="Cheers"/>
    <x v="216"/>
    <n v="3"/>
    <n v="1"/>
  </r>
  <r>
    <s v="Cheers"/>
    <x v="44"/>
    <n v="-62"/>
    <n v="1"/>
  </r>
  <r>
    <s v="Cheers"/>
    <x v="217"/>
    <n v="-45"/>
    <n v="1"/>
  </r>
  <r>
    <s v="Cheers"/>
    <x v="92"/>
    <n v="-35"/>
    <n v="1"/>
  </r>
  <r>
    <s v="Cheers"/>
    <x v="218"/>
    <n v="-15"/>
    <n v="1"/>
  </r>
  <r>
    <s v="Cheers"/>
    <x v="151"/>
    <n v="-12"/>
    <n v="1"/>
  </r>
  <r>
    <s v="Cheers"/>
    <x v="3"/>
    <n v="-5"/>
    <n v="1"/>
  </r>
  <r>
    <s v="Cheers"/>
    <x v="45"/>
    <n v="11"/>
    <n v="1"/>
  </r>
  <r>
    <s v="Cheers"/>
    <x v="215"/>
    <n v="13"/>
    <n v="1"/>
  </r>
  <r>
    <s v="Cheers"/>
    <x v="219"/>
    <n v="18"/>
    <n v="1"/>
  </r>
  <r>
    <s v="Cheers"/>
    <x v="144"/>
    <n v="21"/>
    <n v="1"/>
  </r>
  <r>
    <s v="Cheers"/>
    <x v="14"/>
    <n v="22"/>
    <n v="1"/>
  </r>
  <r>
    <s v="Cheers"/>
    <x v="69"/>
    <n v="25"/>
    <n v="1"/>
  </r>
  <r>
    <s v="Cheers"/>
    <x v="147"/>
    <n v="51"/>
    <n v="1"/>
  </r>
  <r>
    <s v="Cheers"/>
    <x v="25"/>
    <n v="55"/>
    <n v="1"/>
  </r>
  <r>
    <s v="Cheers"/>
    <x v="68"/>
    <n v="69"/>
    <n v="1"/>
  </r>
  <r>
    <s v="Cheers"/>
    <x v="220"/>
    <n v="-182"/>
    <n v="1"/>
  </r>
  <r>
    <s v="Cheers"/>
    <x v="44"/>
    <n v="-181"/>
    <n v="1"/>
  </r>
  <r>
    <s v="Cheers"/>
    <x v="221"/>
    <n v="-161"/>
    <n v="1"/>
  </r>
  <r>
    <s v="Cheers"/>
    <x v="222"/>
    <n v="-158"/>
    <n v="1"/>
  </r>
  <r>
    <s v="Cheers"/>
    <x v="223"/>
    <n v="-94"/>
    <n v="1"/>
  </r>
  <r>
    <s v="Cheers"/>
    <x v="224"/>
    <n v="-89"/>
    <n v="1"/>
  </r>
  <r>
    <s v="Cheers"/>
    <x v="181"/>
    <n v="-75"/>
    <n v="1"/>
  </r>
  <r>
    <s v="Cheers"/>
    <x v="219"/>
    <n v="-27"/>
    <n v="1"/>
  </r>
  <r>
    <s v="Cheers"/>
    <x v="225"/>
    <n v="34"/>
    <n v="1"/>
  </r>
  <r>
    <s v="Cheers"/>
    <x v="123"/>
    <n v="99"/>
    <n v="1"/>
  </r>
  <r>
    <s v="Cheers"/>
    <x v="121"/>
    <n v="154"/>
    <n v="1"/>
  </r>
  <r>
    <s v="Cheers"/>
    <x v="226"/>
    <n v="194"/>
    <n v="1"/>
  </r>
  <r>
    <s v="Cheers"/>
    <x v="186"/>
    <n v="-602"/>
    <n v="1"/>
  </r>
  <r>
    <s v="Cheers"/>
    <x v="227"/>
    <n v="-511"/>
    <n v="1"/>
  </r>
  <r>
    <s v="Cheers"/>
    <x v="144"/>
    <n v="-224"/>
    <n v="1"/>
  </r>
  <r>
    <s v="Cheers"/>
    <x v="101"/>
    <n v="-99"/>
    <n v="1"/>
  </r>
  <r>
    <s v="Cheers"/>
    <x v="9"/>
    <n v="-79"/>
    <n v="1"/>
  </r>
  <r>
    <s v="Cheers"/>
    <x v="182"/>
    <n v="-36"/>
    <n v="1"/>
  </r>
  <r>
    <s v="Cheers"/>
    <x v="228"/>
    <n v="-30"/>
    <n v="1"/>
  </r>
  <r>
    <s v="Cheers"/>
    <x v="229"/>
    <n v="4"/>
    <n v="1"/>
  </r>
  <r>
    <s v="Cheers"/>
    <x v="166"/>
    <n v="142"/>
    <n v="1"/>
  </r>
  <r>
    <s v="Cheers"/>
    <x v="230"/>
    <n v="294"/>
    <n v="1"/>
  </r>
  <r>
    <s v="Cheers"/>
    <x v="231"/>
    <n v="351"/>
    <n v="1"/>
  </r>
  <r>
    <s v="Cheers"/>
    <x v="149"/>
    <n v="-65"/>
    <n v="1"/>
  </r>
  <r>
    <s v="Cheers"/>
    <x v="232"/>
    <n v="34"/>
    <n v="1"/>
  </r>
  <r>
    <s v="Cheers"/>
    <x v="161"/>
    <n v="170"/>
    <n v="1"/>
  </r>
  <r>
    <s v="Cheers"/>
    <x v="163"/>
    <n v="210"/>
    <n v="1"/>
  </r>
  <r>
    <s v="Cheers"/>
    <x v="90"/>
    <n v="214"/>
    <n v="1"/>
  </r>
  <r>
    <s v="Cheers"/>
    <x v="16"/>
    <n v="-362"/>
    <n v="1"/>
  </r>
  <r>
    <s v="Cheers"/>
    <x v="233"/>
    <n v="391"/>
    <n v="1"/>
  </r>
  <r>
    <s v="Cheers"/>
    <x v="50"/>
    <n v="-197"/>
    <n v="1"/>
  </r>
  <r>
    <s v="Cheers"/>
    <x v="54"/>
    <n v="134"/>
    <n v="1"/>
  </r>
  <r>
    <s v="Cheers"/>
    <x v="138"/>
    <n v="302"/>
    <n v="1"/>
  </r>
  <r>
    <s v="Cheers"/>
    <x v="158"/>
    <n v="427"/>
    <n v="1"/>
  </r>
  <r>
    <s v="Cheers"/>
    <x v="181"/>
    <n v="-1304"/>
    <n v="1"/>
  </r>
  <r>
    <s v="Cheers"/>
    <x v="73"/>
    <n v="1203"/>
    <n v="1"/>
  </r>
  <r>
    <s v="Cheers"/>
    <x v="47"/>
    <n v="2398"/>
    <n v="1"/>
  </r>
  <r>
    <s v="Codehow"/>
    <x v="204"/>
    <n v="-8"/>
    <n v="1"/>
  </r>
  <r>
    <s v="Codehow"/>
    <x v="145"/>
    <n v="-7"/>
    <n v="1"/>
  </r>
  <r>
    <s v="Codehow"/>
    <x v="170"/>
    <n v="-7"/>
    <n v="1"/>
  </r>
  <r>
    <s v="Codehow"/>
    <x v="234"/>
    <n v="-6"/>
    <n v="1"/>
  </r>
  <r>
    <s v="Codehow"/>
    <x v="128"/>
    <n v="-4"/>
    <n v="1"/>
  </r>
  <r>
    <s v="Codehow"/>
    <x v="116"/>
    <n v="-4"/>
    <n v="1"/>
  </r>
  <r>
    <s v="Codehow"/>
    <x v="235"/>
    <n v="-4"/>
    <n v="1"/>
  </r>
  <r>
    <s v="Codehow"/>
    <x v="206"/>
    <n v="-3"/>
    <n v="1"/>
  </r>
  <r>
    <s v="Codehow"/>
    <x v="106"/>
    <n v="-2"/>
    <n v="1"/>
  </r>
  <r>
    <s v="Codehow"/>
    <x v="159"/>
    <n v="-2"/>
    <n v="1"/>
  </r>
  <r>
    <s v="Codehow"/>
    <x v="145"/>
    <n v="0"/>
    <n v="1"/>
  </r>
  <r>
    <s v="Codehow"/>
    <x v="144"/>
    <n v="0"/>
    <n v="1"/>
  </r>
  <r>
    <s v="Codehow"/>
    <x v="34"/>
    <n v="0"/>
    <n v="1"/>
  </r>
  <r>
    <s v="Codehow"/>
    <x v="227"/>
    <n v="6"/>
    <n v="1"/>
  </r>
  <r>
    <s v="Codehow"/>
    <x v="163"/>
    <n v="8"/>
    <n v="1"/>
  </r>
  <r>
    <s v="Codehow"/>
    <x v="236"/>
    <n v="10"/>
    <n v="1"/>
  </r>
  <r>
    <s v="Codehow"/>
    <x v="90"/>
    <n v="-91"/>
    <n v="1"/>
  </r>
  <r>
    <s v="Codehow"/>
    <x v="125"/>
    <n v="-43"/>
    <n v="1"/>
  </r>
  <r>
    <s v="Codehow"/>
    <x v="187"/>
    <n v="-39"/>
    <n v="1"/>
  </r>
  <r>
    <s v="Codehow"/>
    <x v="103"/>
    <n v="-33"/>
    <n v="1"/>
  </r>
  <r>
    <s v="Codehow"/>
    <x v="207"/>
    <n v="-28"/>
    <n v="1"/>
  </r>
  <r>
    <s v="Codehow"/>
    <x v="50"/>
    <n v="-13"/>
    <n v="1"/>
  </r>
  <r>
    <s v="Codehow"/>
    <x v="168"/>
    <n v="-4"/>
    <n v="1"/>
  </r>
  <r>
    <s v="Codehow"/>
    <x v="33"/>
    <n v="-4"/>
    <n v="1"/>
  </r>
  <r>
    <s v="Codehow"/>
    <x v="224"/>
    <n v="-4"/>
    <n v="1"/>
  </r>
  <r>
    <s v="Codehow"/>
    <x v="168"/>
    <n v="-3"/>
    <n v="1"/>
  </r>
  <r>
    <s v="Codehow"/>
    <x v="228"/>
    <n v="0"/>
    <n v="1"/>
  </r>
  <r>
    <s v="Codehow"/>
    <x v="45"/>
    <n v="15"/>
    <n v="1"/>
  </r>
  <r>
    <s v="Codehow"/>
    <x v="196"/>
    <n v="38"/>
    <n v="1"/>
  </r>
  <r>
    <s v="Codehow"/>
    <x v="108"/>
    <n v="59"/>
    <n v="1"/>
  </r>
  <r>
    <s v="Codehow"/>
    <x v="182"/>
    <n v="62"/>
    <n v="1"/>
  </r>
  <r>
    <s v="Codehow"/>
    <x v="113"/>
    <n v="-84"/>
    <n v="1"/>
  </r>
  <r>
    <s v="Codehow"/>
    <x v="107"/>
    <n v="-78"/>
    <n v="1"/>
  </r>
  <r>
    <s v="Codehow"/>
    <x v="89"/>
    <n v="-49"/>
    <n v="1"/>
  </r>
  <r>
    <s v="Codehow"/>
    <x v="134"/>
    <n v="-40"/>
    <n v="1"/>
  </r>
  <r>
    <s v="Codehow"/>
    <x v="69"/>
    <n v="-36"/>
    <n v="1"/>
  </r>
  <r>
    <s v="Codehow"/>
    <x v="159"/>
    <n v="-13"/>
    <n v="1"/>
  </r>
  <r>
    <s v="Codehow"/>
    <x v="209"/>
    <n v="-3"/>
    <n v="1"/>
  </r>
  <r>
    <s v="Codehow"/>
    <x v="186"/>
    <n v="12"/>
    <n v="1"/>
  </r>
  <r>
    <s v="Codehow"/>
    <x v="54"/>
    <n v="27"/>
    <n v="1"/>
  </r>
  <r>
    <s v="Codehow"/>
    <x v="81"/>
    <n v="32"/>
    <n v="1"/>
  </r>
  <r>
    <s v="Codehow"/>
    <x v="178"/>
    <n v="82"/>
    <n v="1"/>
  </r>
  <r>
    <s v="Codehow"/>
    <x v="203"/>
    <n v="83"/>
    <n v="1"/>
  </r>
  <r>
    <s v="Codehow"/>
    <x v="52"/>
    <n v="94"/>
    <n v="1"/>
  </r>
  <r>
    <s v="Codehow"/>
    <x v="137"/>
    <n v="121"/>
    <n v="1"/>
  </r>
  <r>
    <s v="Codehow"/>
    <x v="164"/>
    <n v="156"/>
    <n v="1"/>
  </r>
  <r>
    <s v="Codehow"/>
    <x v="237"/>
    <n v="-868"/>
    <n v="1"/>
  </r>
  <r>
    <s v="Codehow"/>
    <x v="198"/>
    <n v="-424"/>
    <n v="1"/>
  </r>
  <r>
    <s v="Codehow"/>
    <x v="214"/>
    <n v="-124"/>
    <n v="1"/>
  </r>
  <r>
    <s v="Codehow"/>
    <x v="127"/>
    <n v="-41"/>
    <n v="1"/>
  </r>
  <r>
    <s v="Codehow"/>
    <x v="238"/>
    <n v="52"/>
    <n v="1"/>
  </r>
  <r>
    <s v="Codehow"/>
    <x v="239"/>
    <n v="65"/>
    <n v="1"/>
  </r>
  <r>
    <s v="Codehow"/>
    <x v="240"/>
    <n v="167"/>
    <n v="1"/>
  </r>
  <r>
    <s v="Codehow"/>
    <x v="112"/>
    <n v="178"/>
    <n v="1"/>
  </r>
  <r>
    <s v="Codehow"/>
    <x v="76"/>
    <n v="275"/>
    <n v="1"/>
  </r>
  <r>
    <s v="Codehow"/>
    <x v="111"/>
    <n v="288"/>
    <n v="1"/>
  </r>
  <r>
    <s v="Codehow"/>
    <x v="229"/>
    <n v="716"/>
    <n v="1"/>
  </r>
  <r>
    <s v="Codehow"/>
    <x v="198"/>
    <n v="-1052"/>
    <n v="1"/>
  </r>
  <r>
    <s v="Codehow"/>
    <x v="64"/>
    <n v="-386"/>
    <n v="1"/>
  </r>
  <r>
    <s v="Codehow"/>
    <x v="241"/>
    <n v="-383"/>
    <n v="1"/>
  </r>
  <r>
    <s v="Codehow"/>
    <x v="0"/>
    <n v="-239"/>
    <n v="1"/>
  </r>
  <r>
    <s v="Codehow"/>
    <x v="101"/>
    <n v="-88"/>
    <n v="1"/>
  </r>
  <r>
    <s v="Codehow"/>
    <x v="242"/>
    <n v="-626"/>
    <n v="1"/>
  </r>
  <r>
    <s v="Codehow"/>
    <x v="5"/>
    <n v="-395"/>
    <n v="1"/>
  </r>
  <r>
    <s v="Codehow"/>
    <x v="243"/>
    <n v="289"/>
    <n v="1"/>
  </r>
  <r>
    <s v="Codehow"/>
    <x v="185"/>
    <n v="-219"/>
    <n v="1"/>
  </r>
  <r>
    <s v="Codehow"/>
    <x v="213"/>
    <n v="-33"/>
    <n v="1"/>
  </r>
  <r>
    <s v="Codehow"/>
    <x v="80"/>
    <n v="-27"/>
    <n v="1"/>
  </r>
  <r>
    <s v="Codehow"/>
    <x v="152"/>
    <n v="61"/>
    <n v="1"/>
  </r>
  <r>
    <s v="Codehow"/>
    <x v="112"/>
    <n v="804"/>
    <n v="1"/>
  </r>
  <r>
    <s v="Codehow"/>
    <x v="81"/>
    <n v="999"/>
    <n v="1"/>
  </r>
  <r>
    <s v="Codehow"/>
    <x v="150"/>
    <n v="1166"/>
    <n v="1"/>
  </r>
  <r>
    <s v="Condax"/>
    <x v="100"/>
    <n v="-11"/>
    <n v="1"/>
  </r>
  <r>
    <s v="Condax"/>
    <x v="33"/>
    <n v="-8"/>
    <n v="1"/>
  </r>
  <r>
    <s v="Condax"/>
    <x v="57"/>
    <n v="-7"/>
    <n v="1"/>
  </r>
  <r>
    <s v="Condax"/>
    <x v="45"/>
    <n v="-6"/>
    <n v="1"/>
  </r>
  <r>
    <s v="Condax"/>
    <x v="178"/>
    <n v="-5"/>
    <n v="1"/>
  </r>
  <r>
    <s v="Condax"/>
    <x v="210"/>
    <n v="-4"/>
    <n v="1"/>
  </r>
  <r>
    <s v="Condax"/>
    <x v="50"/>
    <n v="-4"/>
    <n v="1"/>
  </r>
  <r>
    <s v="Condax"/>
    <x v="38"/>
    <n v="-3"/>
    <n v="1"/>
  </r>
  <r>
    <s v="Condax"/>
    <x v="160"/>
    <n v="-2"/>
    <n v="1"/>
  </r>
  <r>
    <s v="Condax"/>
    <x v="244"/>
    <n v="-2"/>
    <n v="1"/>
  </r>
  <r>
    <s v="Condax"/>
    <x v="165"/>
    <n v="-2"/>
    <n v="1"/>
  </r>
  <r>
    <s v="Condax"/>
    <x v="96"/>
    <n v="-2"/>
    <n v="1"/>
  </r>
  <r>
    <s v="Condax"/>
    <x v="31"/>
    <n v="-1"/>
    <n v="1"/>
  </r>
  <r>
    <s v="Condax"/>
    <x v="71"/>
    <n v="-1"/>
    <n v="1"/>
  </r>
  <r>
    <s v="Condax"/>
    <x v="119"/>
    <n v="-1"/>
    <n v="1"/>
  </r>
  <r>
    <s v="Condax"/>
    <x v="127"/>
    <n v="-1"/>
    <n v="1"/>
  </r>
  <r>
    <s v="Condax"/>
    <x v="52"/>
    <n v="0"/>
    <n v="1"/>
  </r>
  <r>
    <s v="Condax"/>
    <x v="28"/>
    <n v="0"/>
    <n v="1"/>
  </r>
  <r>
    <s v="Condax"/>
    <x v="244"/>
    <n v="0"/>
    <n v="1"/>
  </r>
  <r>
    <s v="Condax"/>
    <x v="245"/>
    <n v="0"/>
    <n v="1"/>
  </r>
  <r>
    <s v="Condax"/>
    <x v="106"/>
    <n v="2"/>
    <n v="1"/>
  </r>
  <r>
    <s v="Condax"/>
    <x v="43"/>
    <n v="2"/>
    <n v="1"/>
  </r>
  <r>
    <s v="Condax"/>
    <x v="246"/>
    <n v="2"/>
    <n v="1"/>
  </r>
  <r>
    <s v="Condax"/>
    <x v="107"/>
    <n v="3"/>
    <n v="1"/>
  </r>
  <r>
    <s v="Condax"/>
    <x v="96"/>
    <n v="3"/>
    <n v="1"/>
  </r>
  <r>
    <s v="Condax"/>
    <x v="195"/>
    <n v="4"/>
    <n v="1"/>
  </r>
  <r>
    <s v="Condax"/>
    <x v="247"/>
    <n v="5"/>
    <n v="1"/>
  </r>
  <r>
    <s v="Condax"/>
    <x v="179"/>
    <n v="6"/>
    <n v="1"/>
  </r>
  <r>
    <s v="Condax"/>
    <x v="60"/>
    <n v="7"/>
    <n v="1"/>
  </r>
  <r>
    <s v="Condax"/>
    <x v="2"/>
    <n v="7"/>
    <n v="1"/>
  </r>
  <r>
    <s v="Condax"/>
    <x v="16"/>
    <n v="-113"/>
    <n v="1"/>
  </r>
  <r>
    <s v="Condax"/>
    <x v="46"/>
    <n v="-103"/>
    <n v="1"/>
  </r>
  <r>
    <s v="Condax"/>
    <x v="29"/>
    <n v="-61"/>
    <n v="1"/>
  </r>
  <r>
    <s v="Condax"/>
    <x v="46"/>
    <n v="-51"/>
    <n v="1"/>
  </r>
  <r>
    <s v="Condax"/>
    <x v="248"/>
    <n v="-49"/>
    <n v="1"/>
  </r>
  <r>
    <s v="Condax"/>
    <x v="21"/>
    <n v="-45"/>
    <n v="1"/>
  </r>
  <r>
    <s v="Condax"/>
    <x v="159"/>
    <n v="-43"/>
    <n v="1"/>
  </r>
  <r>
    <s v="Condax"/>
    <x v="249"/>
    <n v="-35"/>
    <n v="1"/>
  </r>
  <r>
    <s v="Condax"/>
    <x v="226"/>
    <n v="-28"/>
    <n v="1"/>
  </r>
  <r>
    <s v="Condax"/>
    <x v="64"/>
    <n v="-24"/>
    <n v="1"/>
  </r>
  <r>
    <s v="Condax"/>
    <x v="241"/>
    <n v="-18"/>
    <n v="1"/>
  </r>
  <r>
    <s v="Condax"/>
    <x v="250"/>
    <n v="-15"/>
    <n v="1"/>
  </r>
  <r>
    <s v="Condax"/>
    <x v="75"/>
    <n v="-6"/>
    <n v="1"/>
  </r>
  <r>
    <s v="Condax"/>
    <x v="161"/>
    <n v="3"/>
    <n v="1"/>
  </r>
  <r>
    <s v="Condax"/>
    <x v="167"/>
    <n v="5"/>
    <n v="1"/>
  </r>
  <r>
    <s v="Condax"/>
    <x v="174"/>
    <n v="7"/>
    <n v="1"/>
  </r>
  <r>
    <s v="Condax"/>
    <x v="116"/>
    <n v="14"/>
    <n v="1"/>
  </r>
  <r>
    <s v="Condax"/>
    <x v="218"/>
    <n v="16"/>
    <n v="1"/>
  </r>
  <r>
    <s v="Condax"/>
    <x v="250"/>
    <n v="34"/>
    <n v="1"/>
  </r>
  <r>
    <s v="Condax"/>
    <x v="12"/>
    <n v="45"/>
    <n v="1"/>
  </r>
  <r>
    <s v="Condax"/>
    <x v="151"/>
    <n v="60"/>
    <n v="1"/>
  </r>
  <r>
    <s v="Condax"/>
    <x v="51"/>
    <n v="138"/>
    <n v="1"/>
  </r>
  <r>
    <s v="Condax"/>
    <x v="157"/>
    <n v="-164"/>
    <n v="1"/>
  </r>
  <r>
    <s v="Condax"/>
    <x v="52"/>
    <n v="-140"/>
    <n v="1"/>
  </r>
  <r>
    <s v="Condax"/>
    <x v="119"/>
    <n v="-113"/>
    <n v="1"/>
  </r>
  <r>
    <s v="Condax"/>
    <x v="225"/>
    <n v="-109"/>
    <n v="1"/>
  </r>
  <r>
    <s v="Condax"/>
    <x v="83"/>
    <n v="-102"/>
    <n v="1"/>
  </r>
  <r>
    <s v="Condax"/>
    <x v="251"/>
    <n v="-63"/>
    <n v="1"/>
  </r>
  <r>
    <s v="Condax"/>
    <x v="78"/>
    <n v="-34"/>
    <n v="1"/>
  </r>
  <r>
    <s v="Condax"/>
    <x v="135"/>
    <n v="-16"/>
    <n v="1"/>
  </r>
  <r>
    <s v="Condax"/>
    <x v="25"/>
    <n v="7"/>
    <n v="1"/>
  </r>
  <r>
    <s v="Condax"/>
    <x v="72"/>
    <n v="27"/>
    <n v="1"/>
  </r>
  <r>
    <s v="Condax"/>
    <x v="162"/>
    <n v="33"/>
    <n v="1"/>
  </r>
  <r>
    <s v="Condax"/>
    <x v="146"/>
    <n v="39"/>
    <n v="1"/>
  </r>
  <r>
    <s v="Condax"/>
    <x v="55"/>
    <n v="40"/>
    <n v="1"/>
  </r>
  <r>
    <s v="Condax"/>
    <x v="16"/>
    <n v="63"/>
    <n v="1"/>
  </r>
  <r>
    <s v="Condax"/>
    <x v="167"/>
    <n v="147"/>
    <n v="1"/>
  </r>
  <r>
    <s v="Condax"/>
    <x v="243"/>
    <n v="149"/>
    <n v="1"/>
  </r>
  <r>
    <s v="Condax"/>
    <x v="243"/>
    <n v="-314"/>
    <n v="1"/>
  </r>
  <r>
    <s v="Condax"/>
    <x v="152"/>
    <n v="-304"/>
    <n v="1"/>
  </r>
  <r>
    <s v="Condax"/>
    <x v="77"/>
    <n v="-254"/>
    <n v="1"/>
  </r>
  <r>
    <s v="Condax"/>
    <x v="29"/>
    <n v="-95"/>
    <n v="1"/>
  </r>
  <r>
    <s v="Condax"/>
    <x v="62"/>
    <n v="331"/>
    <n v="1"/>
  </r>
  <r>
    <s v="Condax"/>
    <x v="30"/>
    <n v="366"/>
    <n v="1"/>
  </r>
  <r>
    <s v="Condax"/>
    <x v="45"/>
    <n v="515"/>
    <n v="1"/>
  </r>
  <r>
    <s v="Condax"/>
    <x v="249"/>
    <n v="676"/>
    <n v="1"/>
  </r>
  <r>
    <s v="Condax"/>
    <x v="34"/>
    <n v="779"/>
    <n v="1"/>
  </r>
  <r>
    <s v="Condax"/>
    <x v="96"/>
    <n v="-1028"/>
    <n v="1"/>
  </r>
  <r>
    <s v="Condax"/>
    <x v="252"/>
    <n v="-341"/>
    <n v="1"/>
  </r>
  <r>
    <s v="Condax"/>
    <x v="132"/>
    <n v="-243"/>
    <n v="1"/>
  </r>
  <r>
    <s v="Condax"/>
    <x v="85"/>
    <n v="-241"/>
    <n v="1"/>
  </r>
  <r>
    <s v="Condax"/>
    <x v="80"/>
    <n v="-223"/>
    <n v="1"/>
  </r>
  <r>
    <s v="Condax"/>
    <x v="56"/>
    <n v="-179"/>
    <n v="1"/>
  </r>
  <r>
    <s v="Condax"/>
    <x v="172"/>
    <n v="-148"/>
    <n v="1"/>
  </r>
  <r>
    <s v="Condax"/>
    <x v="42"/>
    <n v="-139"/>
    <n v="1"/>
  </r>
  <r>
    <s v="Condax"/>
    <x v="70"/>
    <n v="-62"/>
    <n v="1"/>
  </r>
  <r>
    <s v="Condax"/>
    <x v="39"/>
    <n v="-661"/>
    <n v="1"/>
  </r>
  <r>
    <s v="Condax"/>
    <x v="253"/>
    <n v="16"/>
    <n v="1"/>
  </r>
  <r>
    <s v="Condax"/>
    <x v="77"/>
    <n v="47"/>
    <n v="1"/>
  </r>
  <r>
    <s v="Condax"/>
    <x v="71"/>
    <n v="167"/>
    <n v="1"/>
  </r>
  <r>
    <s v="Condax"/>
    <x v="254"/>
    <n v="244"/>
    <n v="1"/>
  </r>
  <r>
    <s v="Condax"/>
    <x v="112"/>
    <n v="292"/>
    <n v="1"/>
  </r>
  <r>
    <s v="Condax"/>
    <x v="151"/>
    <n v="-344"/>
    <n v="1"/>
  </r>
  <r>
    <s v="Condax"/>
    <x v="171"/>
    <n v="-322"/>
    <n v="1"/>
  </r>
  <r>
    <s v="Condax"/>
    <x v="202"/>
    <n v="-254"/>
    <n v="1"/>
  </r>
  <r>
    <s v="Condax"/>
    <x v="97"/>
    <n v="-138"/>
    <n v="1"/>
  </r>
  <r>
    <s v="Condax"/>
    <x v="123"/>
    <n v="-60"/>
    <n v="1"/>
  </r>
  <r>
    <s v="Condax"/>
    <x v="71"/>
    <n v="-53"/>
    <n v="1"/>
  </r>
  <r>
    <s v="Condax"/>
    <x v="214"/>
    <n v="738"/>
    <n v="1"/>
  </r>
  <r>
    <s v="Condax"/>
    <x v="44"/>
    <n v="155"/>
    <n v="1"/>
  </r>
  <r>
    <s v="Condax"/>
    <x v="71"/>
    <n v="823"/>
    <n v="1"/>
  </r>
  <r>
    <s v="Condax"/>
    <x v="183"/>
    <n v="230"/>
    <n v="1"/>
  </r>
  <r>
    <s v="Condax"/>
    <x v="161"/>
    <n v="325"/>
    <n v="1"/>
  </r>
  <r>
    <s v="Condax"/>
    <x v="136"/>
    <n v="505"/>
    <n v="1"/>
  </r>
  <r>
    <s v="Condax"/>
    <x v="240"/>
    <n v="724"/>
    <n v="1"/>
  </r>
  <r>
    <s v="Conecom"/>
    <x v="201"/>
    <n v="-6"/>
    <n v="1"/>
  </r>
  <r>
    <s v="Conecom"/>
    <x v="1"/>
    <n v="-4"/>
    <n v="1"/>
  </r>
  <r>
    <s v="Conecom"/>
    <x v="215"/>
    <n v="-4"/>
    <n v="1"/>
  </r>
  <r>
    <s v="Conecom"/>
    <x v="95"/>
    <n v="-1"/>
    <n v="1"/>
  </r>
  <r>
    <s v="Conecom"/>
    <x v="20"/>
    <n v="1"/>
    <n v="1"/>
  </r>
  <r>
    <s v="Conecom"/>
    <x v="23"/>
    <n v="3"/>
    <n v="1"/>
  </r>
  <r>
    <s v="Conecom"/>
    <x v="98"/>
    <n v="5"/>
    <n v="1"/>
  </r>
  <r>
    <s v="Conecom"/>
    <x v="175"/>
    <n v="8"/>
    <n v="1"/>
  </r>
  <r>
    <s v="Conecom"/>
    <x v="255"/>
    <n v="11"/>
    <n v="1"/>
  </r>
  <r>
    <s v="Conecom"/>
    <x v="112"/>
    <n v="-174"/>
    <n v="1"/>
  </r>
  <r>
    <s v="Conecom"/>
    <x v="205"/>
    <n v="-78"/>
    <n v="1"/>
  </r>
  <r>
    <s v="Conecom"/>
    <x v="256"/>
    <n v="-53"/>
    <n v="1"/>
  </r>
  <r>
    <s v="Conecom"/>
    <x v="108"/>
    <n v="-28"/>
    <n v="1"/>
  </r>
  <r>
    <s v="Conecom"/>
    <x v="257"/>
    <n v="-20"/>
    <n v="1"/>
  </r>
  <r>
    <s v="Conecom"/>
    <x v="165"/>
    <n v="26"/>
    <n v="1"/>
  </r>
  <r>
    <s v="Conecom"/>
    <x v="190"/>
    <n v="32"/>
    <n v="1"/>
  </r>
  <r>
    <s v="Conecom"/>
    <x v="190"/>
    <n v="39"/>
    <n v="1"/>
  </r>
  <r>
    <s v="Conecom"/>
    <x v="136"/>
    <n v="39"/>
    <n v="1"/>
  </r>
  <r>
    <s v="Conecom"/>
    <x v="27"/>
    <n v="58"/>
    <n v="1"/>
  </r>
  <r>
    <s v="Conecom"/>
    <x v="35"/>
    <n v="72"/>
    <n v="1"/>
  </r>
  <r>
    <s v="Conecom"/>
    <x v="5"/>
    <n v="75"/>
    <n v="1"/>
  </r>
  <r>
    <s v="Conecom"/>
    <x v="258"/>
    <n v="107"/>
    <n v="1"/>
  </r>
  <r>
    <s v="Conecom"/>
    <x v="250"/>
    <n v="-178"/>
    <n v="1"/>
  </r>
  <r>
    <s v="Conecom"/>
    <x v="20"/>
    <n v="-72"/>
    <n v="1"/>
  </r>
  <r>
    <s v="Conecom"/>
    <x v="77"/>
    <n v="-49"/>
    <n v="1"/>
  </r>
  <r>
    <s v="Conecom"/>
    <x v="206"/>
    <n v="-49"/>
    <n v="1"/>
  </r>
  <r>
    <s v="Conecom"/>
    <x v="227"/>
    <n v="-40"/>
    <n v="1"/>
  </r>
  <r>
    <s v="Conecom"/>
    <x v="111"/>
    <n v="19"/>
    <n v="1"/>
  </r>
  <r>
    <s v="Conecom"/>
    <x v="50"/>
    <n v="70"/>
    <n v="1"/>
  </r>
  <r>
    <s v="Conecom"/>
    <x v="107"/>
    <n v="87"/>
    <n v="1"/>
  </r>
  <r>
    <s v="Conecom"/>
    <x v="4"/>
    <n v="204"/>
    <n v="1"/>
  </r>
  <r>
    <s v="Conecom"/>
    <x v="188"/>
    <n v="-190"/>
    <n v="1"/>
  </r>
  <r>
    <s v="Conecom"/>
    <x v="136"/>
    <n v="14"/>
    <n v="1"/>
  </r>
  <r>
    <s v="Conecom"/>
    <x v="138"/>
    <n v="-1336"/>
    <n v="1"/>
  </r>
  <r>
    <s v="Conecom"/>
    <x v="48"/>
    <n v="97"/>
    <n v="1"/>
  </r>
  <r>
    <s v="Conecom"/>
    <x v="124"/>
    <n v="254"/>
    <n v="1"/>
  </r>
  <r>
    <s v="Conecom"/>
    <x v="30"/>
    <n v="332"/>
    <n v="1"/>
  </r>
  <r>
    <s v="Conecom"/>
    <x v="115"/>
    <n v="-977"/>
    <n v="1"/>
  </r>
  <r>
    <s v="Conecom"/>
    <x v="158"/>
    <n v="472"/>
    <n v="1"/>
  </r>
  <r>
    <s v="Conecom"/>
    <x v="168"/>
    <n v="-869"/>
    <n v="1"/>
  </r>
  <r>
    <s v="Conecom"/>
    <x v="191"/>
    <n v="-510"/>
    <n v="1"/>
  </r>
  <r>
    <s v="Conecom"/>
    <x v="140"/>
    <n v="-72"/>
    <n v="1"/>
  </r>
  <r>
    <s v="Conecom"/>
    <x v="166"/>
    <n v="-16"/>
    <n v="1"/>
  </r>
  <r>
    <s v="Conecom"/>
    <x v="5"/>
    <n v="105"/>
    <n v="1"/>
  </r>
  <r>
    <s v="Conecom"/>
    <x v="163"/>
    <n v="187"/>
    <n v="1"/>
  </r>
  <r>
    <s v="Conecom"/>
    <x v="50"/>
    <n v="243"/>
    <n v="1"/>
  </r>
  <r>
    <s v="Conecom"/>
    <x v="259"/>
    <n v="-338"/>
    <n v="1"/>
  </r>
  <r>
    <s v="Conecom"/>
    <x v="139"/>
    <n v="526"/>
    <n v="1"/>
  </r>
  <r>
    <s v="Conecom"/>
    <x v="147"/>
    <n v="122"/>
    <n v="1"/>
  </r>
  <r>
    <s v="Conecom"/>
    <x v="184"/>
    <n v="186"/>
    <n v="1"/>
  </r>
  <r>
    <s v="Conecom"/>
    <x v="91"/>
    <n v="271"/>
    <n v="1"/>
  </r>
  <r>
    <s v="Conecom"/>
    <x v="113"/>
    <n v="1022"/>
    <n v="1"/>
  </r>
  <r>
    <s v="Conecom"/>
    <x v="192"/>
    <n v="660"/>
    <n v="1"/>
  </r>
  <r>
    <s v="Conecom"/>
    <x v="5"/>
    <n v="1237"/>
    <n v="1"/>
  </r>
  <r>
    <s v="Dalttechnology"/>
    <x v="84"/>
    <n v="-13"/>
    <n v="1"/>
  </r>
  <r>
    <s v="Dalttechnology"/>
    <x v="260"/>
    <n v="-12"/>
    <n v="1"/>
  </r>
  <r>
    <s v="Dalttechnology"/>
    <x v="54"/>
    <n v="-8"/>
    <n v="1"/>
  </r>
  <r>
    <s v="Dalttechnology"/>
    <x v="65"/>
    <n v="-8"/>
    <n v="1"/>
  </r>
  <r>
    <s v="Dalttechnology"/>
    <x v="75"/>
    <n v="-7"/>
    <n v="1"/>
  </r>
  <r>
    <s v="Dalttechnology"/>
    <x v="148"/>
    <n v="-7"/>
    <n v="1"/>
  </r>
  <r>
    <s v="Dalttechnology"/>
    <x v="46"/>
    <n v="-7"/>
    <n v="1"/>
  </r>
  <r>
    <s v="Dalttechnology"/>
    <x v="261"/>
    <n v="-6"/>
    <n v="1"/>
  </r>
  <r>
    <s v="Dalttechnology"/>
    <x v="41"/>
    <n v="-4"/>
    <n v="1"/>
  </r>
  <r>
    <s v="Dalttechnology"/>
    <x v="212"/>
    <n v="-4"/>
    <n v="1"/>
  </r>
  <r>
    <s v="Dalttechnology"/>
    <x v="66"/>
    <n v="0"/>
    <n v="1"/>
  </r>
  <r>
    <s v="Dalttechnology"/>
    <x v="39"/>
    <n v="1"/>
    <n v="1"/>
  </r>
  <r>
    <s v="Dalttechnology"/>
    <x v="6"/>
    <n v="1"/>
    <n v="1"/>
  </r>
  <r>
    <s v="Dalttechnology"/>
    <x v="47"/>
    <n v="4"/>
    <n v="1"/>
  </r>
  <r>
    <s v="Dalttechnology"/>
    <x v="262"/>
    <n v="-120"/>
    <n v="1"/>
  </r>
  <r>
    <s v="Dalttechnology"/>
    <x v="100"/>
    <n v="-77"/>
    <n v="1"/>
  </r>
  <r>
    <s v="Dalttechnology"/>
    <x v="110"/>
    <n v="-62"/>
    <n v="1"/>
  </r>
  <r>
    <s v="Dalttechnology"/>
    <x v="54"/>
    <n v="-51"/>
    <n v="1"/>
  </r>
  <r>
    <s v="Dalttechnology"/>
    <x v="112"/>
    <n v="-50"/>
    <n v="1"/>
  </r>
  <r>
    <s v="Dalttechnology"/>
    <x v="29"/>
    <n v="-47"/>
    <n v="1"/>
  </r>
  <r>
    <s v="Dalttechnology"/>
    <x v="156"/>
    <n v="-25"/>
    <n v="1"/>
  </r>
  <r>
    <s v="Dalttechnology"/>
    <x v="52"/>
    <n v="-22"/>
    <n v="1"/>
  </r>
  <r>
    <s v="Dalttechnology"/>
    <x v="5"/>
    <n v="21"/>
    <n v="1"/>
  </r>
  <r>
    <s v="Dalttechnology"/>
    <x v="158"/>
    <n v="26"/>
    <n v="1"/>
  </r>
  <r>
    <s v="Dalttechnology"/>
    <x v="213"/>
    <n v="44"/>
    <n v="1"/>
  </r>
  <r>
    <s v="Dalttechnology"/>
    <x v="178"/>
    <n v="-46"/>
    <n v="1"/>
  </r>
  <r>
    <s v="Dalttechnology"/>
    <x v="239"/>
    <n v="-8"/>
    <n v="1"/>
  </r>
  <r>
    <s v="Dalttechnology"/>
    <x v="130"/>
    <n v="5"/>
    <n v="1"/>
  </r>
  <r>
    <s v="Dalttechnology"/>
    <x v="112"/>
    <n v="99"/>
    <n v="1"/>
  </r>
  <r>
    <s v="Dalttechnology"/>
    <x v="73"/>
    <n v="-311"/>
    <n v="1"/>
  </r>
  <r>
    <s v="Dalttechnology"/>
    <x v="71"/>
    <n v="420"/>
    <n v="1"/>
  </r>
  <r>
    <s v="Dalttechnology"/>
    <x v="199"/>
    <n v="665"/>
    <n v="1"/>
  </r>
  <r>
    <s v="Dalttechnology"/>
    <x v="149"/>
    <n v="-653"/>
    <n v="1"/>
  </r>
  <r>
    <s v="Dalttechnology"/>
    <x v="57"/>
    <n v="-479"/>
    <n v="1"/>
  </r>
  <r>
    <s v="Dalttechnology"/>
    <x v="258"/>
    <n v="-188"/>
    <n v="1"/>
  </r>
  <r>
    <s v="Dalttechnology"/>
    <x v="216"/>
    <n v="78"/>
    <n v="1"/>
  </r>
  <r>
    <s v="Dalttechnology"/>
    <x v="263"/>
    <n v="-537"/>
    <n v="1"/>
  </r>
  <r>
    <s v="Dalttechnology"/>
    <x v="55"/>
    <n v="134"/>
    <n v="1"/>
  </r>
  <r>
    <s v="Dalttechnology"/>
    <x v="111"/>
    <n v="292"/>
    <n v="1"/>
  </r>
  <r>
    <s v="Dalttechnology"/>
    <x v="150"/>
    <n v="-297"/>
    <n v="1"/>
  </r>
  <r>
    <s v="Dalttechnology"/>
    <x v="117"/>
    <n v="370"/>
    <n v="1"/>
  </r>
  <r>
    <s v="Dalttechnology"/>
    <x v="136"/>
    <n v="612"/>
    <n v="1"/>
  </r>
  <r>
    <s v="Dalttechnology"/>
    <x v="213"/>
    <n v="1155"/>
    <n v="1"/>
  </r>
  <r>
    <s v="dambase"/>
    <x v="84"/>
    <n v="-8"/>
    <n v="1"/>
  </r>
  <r>
    <s v="dambase"/>
    <x v="229"/>
    <n v="-6"/>
    <n v="1"/>
  </r>
  <r>
    <s v="dambase"/>
    <x v="108"/>
    <n v="-4"/>
    <n v="1"/>
  </r>
  <r>
    <s v="dambase"/>
    <x v="53"/>
    <n v="-4"/>
    <n v="1"/>
  </r>
  <r>
    <s v="dambase"/>
    <x v="260"/>
    <n v="-2"/>
    <n v="1"/>
  </r>
  <r>
    <s v="dambase"/>
    <x v="185"/>
    <n v="-2"/>
    <n v="1"/>
  </r>
  <r>
    <s v="dambase"/>
    <x v="59"/>
    <n v="-1"/>
    <n v="1"/>
  </r>
  <r>
    <s v="dambase"/>
    <x v="14"/>
    <n v="-1"/>
    <n v="1"/>
  </r>
  <r>
    <s v="dambase"/>
    <x v="213"/>
    <n v="0"/>
    <n v="1"/>
  </r>
  <r>
    <s v="dambase"/>
    <x v="110"/>
    <n v="3"/>
    <n v="1"/>
  </r>
  <r>
    <s v="dambase"/>
    <x v="100"/>
    <n v="4"/>
    <n v="1"/>
  </r>
  <r>
    <s v="dambase"/>
    <x v="208"/>
    <n v="6"/>
    <n v="1"/>
  </r>
  <r>
    <s v="dambase"/>
    <x v="174"/>
    <n v="7"/>
    <n v="1"/>
  </r>
  <r>
    <s v="dambase"/>
    <x v="218"/>
    <n v="9"/>
    <n v="1"/>
  </r>
  <r>
    <s v="dambase"/>
    <x v="73"/>
    <n v="11"/>
    <n v="1"/>
  </r>
  <r>
    <s v="dambase"/>
    <x v="241"/>
    <n v="12"/>
    <n v="1"/>
  </r>
  <r>
    <s v="dambase"/>
    <x v="29"/>
    <n v="-98"/>
    <n v="1"/>
  </r>
  <r>
    <s v="dambase"/>
    <x v="41"/>
    <n v="-59"/>
    <n v="1"/>
  </r>
  <r>
    <s v="dambase"/>
    <x v="23"/>
    <n v="-40"/>
    <n v="1"/>
  </r>
  <r>
    <s v="dambase"/>
    <x v="68"/>
    <n v="-27"/>
    <n v="1"/>
  </r>
  <r>
    <s v="dambase"/>
    <x v="208"/>
    <n v="-5"/>
    <n v="1"/>
  </r>
  <r>
    <s v="dambase"/>
    <x v="167"/>
    <n v="7"/>
    <n v="1"/>
  </r>
  <r>
    <s v="dambase"/>
    <x v="45"/>
    <n v="24"/>
    <n v="1"/>
  </r>
  <r>
    <s v="dambase"/>
    <x v="264"/>
    <n v="39"/>
    <n v="1"/>
  </r>
  <r>
    <s v="dambase"/>
    <x v="234"/>
    <n v="52"/>
    <n v="1"/>
  </r>
  <r>
    <s v="dambase"/>
    <x v="219"/>
    <n v="76"/>
    <n v="1"/>
  </r>
  <r>
    <s v="dambase"/>
    <x v="106"/>
    <n v="-275"/>
    <n v="1"/>
  </r>
  <r>
    <s v="dambase"/>
    <x v="35"/>
    <n v="-230"/>
    <n v="1"/>
  </r>
  <r>
    <s v="dambase"/>
    <x v="196"/>
    <n v="-63"/>
    <n v="1"/>
  </r>
  <r>
    <s v="dambase"/>
    <x v="229"/>
    <n v="-55"/>
    <n v="1"/>
  </r>
  <r>
    <s v="dambase"/>
    <x v="46"/>
    <n v="-19"/>
    <n v="1"/>
  </r>
  <r>
    <s v="dambase"/>
    <x v="17"/>
    <n v="64"/>
    <n v="1"/>
  </r>
  <r>
    <s v="dambase"/>
    <x v="187"/>
    <n v="119"/>
    <n v="1"/>
  </r>
  <r>
    <s v="dambase"/>
    <x v="165"/>
    <n v="-138"/>
    <n v="1"/>
  </r>
  <r>
    <s v="dambase"/>
    <x v="134"/>
    <n v="233"/>
    <n v="1"/>
  </r>
  <r>
    <s v="dambase"/>
    <x v="57"/>
    <n v="321"/>
    <n v="1"/>
  </r>
  <r>
    <s v="dambase"/>
    <x v="265"/>
    <n v="392"/>
    <n v="1"/>
  </r>
  <r>
    <s v="dambase"/>
    <x v="28"/>
    <n v="392"/>
    <n v="1"/>
  </r>
  <r>
    <s v="dambase"/>
    <x v="261"/>
    <n v="451"/>
    <n v="1"/>
  </r>
  <r>
    <s v="dambase"/>
    <x v="97"/>
    <n v="-171"/>
    <n v="1"/>
  </r>
  <r>
    <s v="dambase"/>
    <x v="81"/>
    <n v="-31"/>
    <n v="1"/>
  </r>
  <r>
    <s v="dambase"/>
    <x v="261"/>
    <n v="169"/>
    <n v="1"/>
  </r>
  <r>
    <s v="dambase"/>
    <x v="266"/>
    <n v="-422"/>
    <n v="1"/>
  </r>
  <r>
    <s v="dambase"/>
    <x v="176"/>
    <n v="292"/>
    <n v="1"/>
  </r>
  <r>
    <s v="dambase"/>
    <x v="43"/>
    <n v="-337"/>
    <n v="1"/>
  </r>
  <r>
    <s v="dambase"/>
    <x v="267"/>
    <n v="-272"/>
    <n v="1"/>
  </r>
  <r>
    <s v="dambase"/>
    <x v="69"/>
    <n v="-144"/>
    <n v="1"/>
  </r>
  <r>
    <s v="dambase"/>
    <x v="15"/>
    <n v="-61"/>
    <n v="1"/>
  </r>
  <r>
    <s v="dambase"/>
    <x v="33"/>
    <n v="66"/>
    <n v="1"/>
  </r>
  <r>
    <s v="dambase"/>
    <x v="222"/>
    <n v="113"/>
    <n v="1"/>
  </r>
  <r>
    <s v="dambase"/>
    <x v="179"/>
    <n v="779"/>
    <n v="1"/>
  </r>
  <r>
    <s v="dambase"/>
    <x v="146"/>
    <n v="509"/>
    <n v="1"/>
  </r>
  <r>
    <s v="dambase"/>
    <x v="210"/>
    <n v="544"/>
    <n v="1"/>
  </r>
  <r>
    <s v="dambase"/>
    <x v="46"/>
    <n v="840"/>
    <n v="1"/>
  </r>
  <r>
    <s v="Domzoom"/>
    <x v="32"/>
    <n v="-6"/>
    <n v="1"/>
  </r>
  <r>
    <s v="Domzoom"/>
    <x v="268"/>
    <n v="-1"/>
    <n v="1"/>
  </r>
  <r>
    <s v="Domzoom"/>
    <x v="45"/>
    <n v="-1"/>
    <n v="1"/>
  </r>
  <r>
    <s v="Domzoom"/>
    <x v="201"/>
    <n v="-1"/>
    <n v="1"/>
  </r>
  <r>
    <s v="Domzoom"/>
    <x v="46"/>
    <n v="-1"/>
    <n v="1"/>
  </r>
  <r>
    <s v="Domzoom"/>
    <x v="184"/>
    <n v="0"/>
    <n v="1"/>
  </r>
  <r>
    <s v="Domzoom"/>
    <x v="54"/>
    <n v="1"/>
    <n v="1"/>
  </r>
  <r>
    <s v="Domzoom"/>
    <x v="243"/>
    <n v="3"/>
    <n v="1"/>
  </r>
  <r>
    <s v="Domzoom"/>
    <x v="149"/>
    <n v="4"/>
    <n v="1"/>
  </r>
  <r>
    <s v="Domzoom"/>
    <x v="249"/>
    <n v="4"/>
    <n v="1"/>
  </r>
  <r>
    <s v="Domzoom"/>
    <x v="237"/>
    <n v="6"/>
    <n v="1"/>
  </r>
  <r>
    <s v="Domzoom"/>
    <x v="163"/>
    <n v="6"/>
    <n v="1"/>
  </r>
  <r>
    <s v="Domzoom"/>
    <x v="24"/>
    <n v="8"/>
    <n v="1"/>
  </r>
  <r>
    <s v="Domzoom"/>
    <x v="17"/>
    <n v="13"/>
    <n v="1"/>
  </r>
  <r>
    <s v="Domzoom"/>
    <x v="250"/>
    <n v="-75"/>
    <n v="1"/>
  </r>
  <r>
    <s v="Domzoom"/>
    <x v="106"/>
    <n v="-37"/>
    <n v="1"/>
  </r>
  <r>
    <s v="Domzoom"/>
    <x v="269"/>
    <n v="-28"/>
    <n v="1"/>
  </r>
  <r>
    <s v="Domzoom"/>
    <x v="234"/>
    <n v="-23"/>
    <n v="1"/>
  </r>
  <r>
    <s v="Domzoom"/>
    <x v="245"/>
    <n v="6"/>
    <n v="1"/>
  </r>
  <r>
    <s v="Domzoom"/>
    <x v="99"/>
    <n v="18"/>
    <n v="1"/>
  </r>
  <r>
    <s v="Domzoom"/>
    <x v="270"/>
    <n v="21"/>
    <n v="1"/>
  </r>
  <r>
    <s v="Domzoom"/>
    <x v="125"/>
    <n v="32"/>
    <n v="1"/>
  </r>
  <r>
    <s v="Domzoom"/>
    <x v="191"/>
    <n v="36"/>
    <n v="1"/>
  </r>
  <r>
    <s v="Domzoom"/>
    <x v="5"/>
    <n v="58"/>
    <n v="1"/>
  </r>
  <r>
    <s v="Domzoom"/>
    <x v="123"/>
    <n v="106"/>
    <n v="1"/>
  </r>
  <r>
    <s v="Domzoom"/>
    <x v="93"/>
    <n v="-134"/>
    <n v="1"/>
  </r>
  <r>
    <s v="Domzoom"/>
    <x v="271"/>
    <n v="-131"/>
    <n v="1"/>
  </r>
  <r>
    <s v="Domzoom"/>
    <x v="224"/>
    <n v="-121"/>
    <n v="1"/>
  </r>
  <r>
    <s v="Domzoom"/>
    <x v="105"/>
    <n v="-41"/>
    <n v="1"/>
  </r>
  <r>
    <s v="Domzoom"/>
    <x v="64"/>
    <n v="7"/>
    <n v="1"/>
  </r>
  <r>
    <s v="Domzoom"/>
    <x v="65"/>
    <n v="59"/>
    <n v="1"/>
  </r>
  <r>
    <s v="Domzoom"/>
    <x v="51"/>
    <n v="116"/>
    <n v="1"/>
  </r>
  <r>
    <s v="Domzoom"/>
    <x v="272"/>
    <n v="231"/>
    <n v="1"/>
  </r>
  <r>
    <s v="Domzoom"/>
    <x v="165"/>
    <n v="-821"/>
    <n v="1"/>
  </r>
  <r>
    <s v="Domzoom"/>
    <x v="229"/>
    <n v="-530"/>
    <n v="1"/>
  </r>
  <r>
    <s v="Domzoom"/>
    <x v="130"/>
    <n v="-186"/>
    <n v="1"/>
  </r>
  <r>
    <s v="Domzoom"/>
    <x v="35"/>
    <n v="-153"/>
    <n v="1"/>
  </r>
  <r>
    <s v="Domzoom"/>
    <x v="44"/>
    <n v="-50"/>
    <n v="1"/>
  </r>
  <r>
    <s v="Domzoom"/>
    <x v="273"/>
    <n v="66"/>
    <n v="1"/>
  </r>
  <r>
    <s v="Domzoom"/>
    <x v="51"/>
    <n v="103"/>
    <n v="1"/>
  </r>
  <r>
    <s v="Domzoom"/>
    <x v="148"/>
    <n v="223"/>
    <n v="1"/>
  </r>
  <r>
    <s v="Domzoom"/>
    <x v="84"/>
    <n v="264"/>
    <n v="1"/>
  </r>
  <r>
    <s v="Domzoom"/>
    <x v="49"/>
    <n v="559"/>
    <n v="1"/>
  </r>
  <r>
    <s v="Domzoom"/>
    <x v="274"/>
    <n v="-595"/>
    <n v="1"/>
  </r>
  <r>
    <s v="Domzoom"/>
    <x v="127"/>
    <n v="-144"/>
    <n v="1"/>
  </r>
  <r>
    <s v="Domzoom"/>
    <x v="153"/>
    <n v="-716"/>
    <n v="1"/>
  </r>
  <r>
    <s v="Domzoom"/>
    <x v="258"/>
    <n v="-453"/>
    <n v="1"/>
  </r>
  <r>
    <s v="Domzoom"/>
    <x v="220"/>
    <n v="231"/>
    <n v="1"/>
  </r>
  <r>
    <s v="Domzoom"/>
    <x v="247"/>
    <n v="-279"/>
    <n v="1"/>
  </r>
  <r>
    <s v="Domzoom"/>
    <x v="180"/>
    <n v="-268"/>
    <n v="1"/>
  </r>
  <r>
    <s v="Domzoom"/>
    <x v="26"/>
    <n v="-241"/>
    <n v="1"/>
  </r>
  <r>
    <s v="Domzoom"/>
    <x v="166"/>
    <n v="629"/>
    <n v="1"/>
  </r>
  <r>
    <s v="Domzoom"/>
    <x v="6"/>
    <n v="171"/>
    <n v="1"/>
  </r>
  <r>
    <s v="Doncon"/>
    <x v="224"/>
    <n v="-14"/>
    <n v="1"/>
  </r>
  <r>
    <s v="Doncon"/>
    <x v="238"/>
    <n v="-6"/>
    <n v="1"/>
  </r>
  <r>
    <s v="Doncon"/>
    <x v="154"/>
    <n v="-6"/>
    <n v="1"/>
  </r>
  <r>
    <s v="Doncon"/>
    <x v="50"/>
    <n v="-5"/>
    <n v="1"/>
  </r>
  <r>
    <s v="Doncon"/>
    <x v="260"/>
    <n v="-4"/>
    <n v="1"/>
  </r>
  <r>
    <s v="Doncon"/>
    <x v="111"/>
    <n v="-1"/>
    <n v="1"/>
  </r>
  <r>
    <s v="Doncon"/>
    <x v="192"/>
    <n v="-1"/>
    <n v="1"/>
  </r>
  <r>
    <s v="Doncon"/>
    <x v="22"/>
    <n v="3"/>
    <n v="1"/>
  </r>
  <r>
    <s v="Doncon"/>
    <x v="104"/>
    <n v="3"/>
    <n v="1"/>
  </r>
  <r>
    <s v="Doncon"/>
    <x v="95"/>
    <n v="4"/>
    <n v="1"/>
  </r>
  <r>
    <s v="Doncon"/>
    <x v="275"/>
    <n v="9"/>
    <n v="1"/>
  </r>
  <r>
    <s v="Doncon"/>
    <x v="258"/>
    <n v="-21"/>
    <n v="1"/>
  </r>
  <r>
    <s v="Doncon"/>
    <x v="76"/>
    <n v="2"/>
    <n v="1"/>
  </r>
  <r>
    <s v="Doncon"/>
    <x v="253"/>
    <n v="18"/>
    <n v="1"/>
  </r>
  <r>
    <s v="Doncon"/>
    <x v="173"/>
    <n v="34"/>
    <n v="1"/>
  </r>
  <r>
    <s v="Doncon"/>
    <x v="54"/>
    <n v="-106"/>
    <n v="1"/>
  </r>
  <r>
    <s v="Doncon"/>
    <x v="50"/>
    <n v="-91"/>
    <n v="1"/>
  </r>
  <r>
    <s v="Doncon"/>
    <x v="217"/>
    <n v="-198"/>
    <n v="1"/>
  </r>
  <r>
    <s v="Doncon"/>
    <x v="276"/>
    <n v="42"/>
    <n v="1"/>
  </r>
  <r>
    <s v="Doncon"/>
    <x v="45"/>
    <n v="45"/>
    <n v="1"/>
  </r>
  <r>
    <s v="Doncon"/>
    <x v="40"/>
    <n v="860"/>
    <n v="1"/>
  </r>
  <r>
    <s v="Doncon"/>
    <x v="277"/>
    <n v="-166"/>
    <n v="1"/>
  </r>
  <r>
    <s v="Doncon"/>
    <x v="187"/>
    <n v="7"/>
    <n v="1"/>
  </r>
  <r>
    <s v="Doncon"/>
    <x v="36"/>
    <n v="38"/>
    <n v="1"/>
  </r>
  <r>
    <s v="Doncon"/>
    <x v="162"/>
    <n v="-572"/>
    <n v="1"/>
  </r>
  <r>
    <s v="Doncon"/>
    <x v="35"/>
    <n v="132"/>
    <n v="1"/>
  </r>
  <r>
    <s v="Doncon"/>
    <x v="252"/>
    <n v="237"/>
    <n v="1"/>
  </r>
  <r>
    <s v="Doncon"/>
    <x v="193"/>
    <n v="462"/>
    <n v="1"/>
  </r>
  <r>
    <s v="Doncon"/>
    <x v="128"/>
    <n v="-112"/>
    <n v="1"/>
  </r>
  <r>
    <s v="Doncon"/>
    <x v="137"/>
    <n v="-57"/>
    <n v="1"/>
  </r>
  <r>
    <s v="Doncon"/>
    <x v="60"/>
    <n v="852"/>
    <n v="1"/>
  </r>
  <r>
    <s v="Doncon"/>
    <x v="171"/>
    <n v="385"/>
    <n v="1"/>
  </r>
  <r>
    <s v="Doncon"/>
    <x v="83"/>
    <n v="619"/>
    <n v="1"/>
  </r>
  <r>
    <s v="Donquadtech"/>
    <x v="187"/>
    <n v="-7"/>
    <n v="1"/>
  </r>
  <r>
    <s v="Donquadtech"/>
    <x v="174"/>
    <n v="-4"/>
    <n v="1"/>
  </r>
  <r>
    <s v="Donquadtech"/>
    <x v="274"/>
    <n v="-2"/>
    <n v="1"/>
  </r>
  <r>
    <s v="Donquadtech"/>
    <x v="96"/>
    <n v="-1"/>
    <n v="1"/>
  </r>
  <r>
    <s v="Donquadtech"/>
    <x v="236"/>
    <n v="0"/>
    <n v="1"/>
  </r>
  <r>
    <s v="Donquadtech"/>
    <x v="49"/>
    <n v="1"/>
    <n v="1"/>
  </r>
  <r>
    <s v="Donquadtech"/>
    <x v="105"/>
    <n v="4"/>
    <n v="1"/>
  </r>
  <r>
    <s v="Donquadtech"/>
    <x v="54"/>
    <n v="10"/>
    <n v="1"/>
  </r>
  <r>
    <s v="Donquadtech"/>
    <x v="171"/>
    <n v="10"/>
    <n v="1"/>
  </r>
  <r>
    <s v="Donquadtech"/>
    <x v="278"/>
    <n v="-88"/>
    <n v="1"/>
  </r>
  <r>
    <s v="Donquadtech"/>
    <x v="269"/>
    <n v="-54"/>
    <n v="1"/>
  </r>
  <r>
    <s v="Donquadtech"/>
    <x v="65"/>
    <n v="-8"/>
    <n v="1"/>
  </r>
  <r>
    <s v="Donquadtech"/>
    <x v="179"/>
    <n v="7"/>
    <n v="1"/>
  </r>
  <r>
    <s v="Donquadtech"/>
    <x v="135"/>
    <n v="28"/>
    <n v="1"/>
  </r>
  <r>
    <s v="Donquadtech"/>
    <x v="279"/>
    <n v="33"/>
    <n v="1"/>
  </r>
  <r>
    <s v="Donquadtech"/>
    <x v="280"/>
    <n v="-216"/>
    <n v="1"/>
  </r>
  <r>
    <s v="Donquadtech"/>
    <x v="278"/>
    <n v="-146"/>
    <n v="1"/>
  </r>
  <r>
    <s v="Donquadtech"/>
    <x v="87"/>
    <n v="-141"/>
    <n v="1"/>
  </r>
  <r>
    <s v="Donquadtech"/>
    <x v="14"/>
    <n v="-101"/>
    <n v="1"/>
  </r>
  <r>
    <s v="Donquadtech"/>
    <x v="147"/>
    <n v="-76"/>
    <n v="1"/>
  </r>
  <r>
    <s v="Donquadtech"/>
    <x v="259"/>
    <n v="-20"/>
    <n v="1"/>
  </r>
  <r>
    <s v="Donquadtech"/>
    <x v="273"/>
    <n v="4"/>
    <n v="1"/>
  </r>
  <r>
    <s v="Donquadtech"/>
    <x v="281"/>
    <n v="47"/>
    <n v="1"/>
  </r>
  <r>
    <s v="Donquadtech"/>
    <x v="97"/>
    <n v="70"/>
    <n v="1"/>
  </r>
  <r>
    <s v="Donquadtech"/>
    <x v="24"/>
    <n v="91"/>
    <n v="1"/>
  </r>
  <r>
    <s v="Donquadtech"/>
    <x v="172"/>
    <n v="155"/>
    <n v="1"/>
  </r>
  <r>
    <s v="Donquadtech"/>
    <x v="164"/>
    <n v="-292"/>
    <n v="1"/>
  </r>
  <r>
    <s v="Donquadtech"/>
    <x v="227"/>
    <n v="-148"/>
    <n v="1"/>
  </r>
  <r>
    <s v="Donquadtech"/>
    <x v="7"/>
    <n v="-135"/>
    <n v="1"/>
  </r>
  <r>
    <s v="Donquadtech"/>
    <x v="282"/>
    <n v="-134"/>
    <n v="1"/>
  </r>
  <r>
    <s v="Donquadtech"/>
    <x v="113"/>
    <n v="159"/>
    <n v="1"/>
  </r>
  <r>
    <s v="Donquadtech"/>
    <x v="80"/>
    <n v="237"/>
    <n v="1"/>
  </r>
  <r>
    <s v="Donquadtech"/>
    <x v="30"/>
    <n v="284"/>
    <n v="1"/>
  </r>
  <r>
    <s v="Donquadtech"/>
    <x v="190"/>
    <n v="451"/>
    <n v="1"/>
  </r>
  <r>
    <s v="Donquadtech"/>
    <x v="176"/>
    <n v="-860"/>
    <n v="1"/>
  </r>
  <r>
    <s v="Donquadtech"/>
    <x v="211"/>
    <n v="-858"/>
    <n v="1"/>
  </r>
  <r>
    <s v="Donquadtech"/>
    <x v="34"/>
    <n v="-666"/>
    <n v="1"/>
  </r>
  <r>
    <s v="Donquadtech"/>
    <x v="118"/>
    <n v="-616"/>
    <n v="1"/>
  </r>
  <r>
    <s v="Donquadtech"/>
    <x v="56"/>
    <n v="-492"/>
    <n v="1"/>
  </r>
  <r>
    <s v="Donquadtech"/>
    <x v="283"/>
    <n v="-378"/>
    <n v="1"/>
  </r>
  <r>
    <s v="Donquadtech"/>
    <x v="163"/>
    <n v="-180"/>
    <n v="1"/>
  </r>
  <r>
    <s v="Donquadtech"/>
    <x v="14"/>
    <n v="-124"/>
    <n v="1"/>
  </r>
  <r>
    <s v="Donquadtech"/>
    <x v="194"/>
    <n v="84"/>
    <n v="1"/>
  </r>
  <r>
    <s v="Donquadtech"/>
    <x v="175"/>
    <n v="-577"/>
    <n v="1"/>
  </r>
  <r>
    <s v="Donquadtech"/>
    <x v="117"/>
    <n v="206"/>
    <n v="1"/>
  </r>
  <r>
    <s v="Donquadtech"/>
    <x v="66"/>
    <n v="247"/>
    <n v="1"/>
  </r>
  <r>
    <s v="Donquadtech"/>
    <x v="254"/>
    <n v="283"/>
    <n v="1"/>
  </r>
  <r>
    <s v="Donquadtech"/>
    <x v="71"/>
    <n v="284"/>
    <n v="1"/>
  </r>
  <r>
    <s v="Donquadtech"/>
    <x v="52"/>
    <n v="402"/>
    <n v="1"/>
  </r>
  <r>
    <s v="Donquadtech"/>
    <x v="57"/>
    <n v="503"/>
    <n v="1"/>
  </r>
  <r>
    <s v="Donquadtech"/>
    <x v="145"/>
    <n v="805"/>
    <n v="1"/>
  </r>
  <r>
    <s v="Donquadtech"/>
    <x v="270"/>
    <n v="261"/>
    <n v="1"/>
  </r>
  <r>
    <s v="Donquadtech"/>
    <x v="19"/>
    <n v="478"/>
    <n v="1"/>
  </r>
  <r>
    <s v="Donquadtech"/>
    <x v="8"/>
    <n v="691"/>
    <n v="1"/>
  </r>
  <r>
    <s v="Donquadtech"/>
    <x v="155"/>
    <n v="924"/>
    <n v="1"/>
  </r>
  <r>
    <s v="Dontechi"/>
    <x v="260"/>
    <n v="-9"/>
    <n v="1"/>
  </r>
  <r>
    <s v="Dontechi"/>
    <x v="53"/>
    <n v="-6"/>
    <n v="1"/>
  </r>
  <r>
    <s v="Dontechi"/>
    <x v="124"/>
    <n v="-3"/>
    <n v="1"/>
  </r>
  <r>
    <s v="Dontechi"/>
    <x v="155"/>
    <n v="-3"/>
    <n v="1"/>
  </r>
  <r>
    <s v="Dontechi"/>
    <x v="153"/>
    <n v="-2"/>
    <n v="1"/>
  </r>
  <r>
    <s v="Dontechi"/>
    <x v="238"/>
    <n v="-1"/>
    <n v="1"/>
  </r>
  <r>
    <s v="Dontechi"/>
    <x v="140"/>
    <n v="1"/>
    <n v="1"/>
  </r>
  <r>
    <s v="Dontechi"/>
    <x v="209"/>
    <n v="1"/>
    <n v="1"/>
  </r>
  <r>
    <s v="Dontechi"/>
    <x v="278"/>
    <n v="2"/>
    <n v="1"/>
  </r>
  <r>
    <s v="Dontechi"/>
    <x v="69"/>
    <n v="2"/>
    <n v="1"/>
  </r>
  <r>
    <s v="Dontechi"/>
    <x v="224"/>
    <n v="2"/>
    <n v="1"/>
  </r>
  <r>
    <s v="Dontechi"/>
    <x v="268"/>
    <n v="3"/>
    <n v="1"/>
  </r>
  <r>
    <s v="Dontechi"/>
    <x v="16"/>
    <n v="4"/>
    <n v="1"/>
  </r>
  <r>
    <s v="Dontechi"/>
    <x v="26"/>
    <n v="4"/>
    <n v="1"/>
  </r>
  <r>
    <s v="Dontechi"/>
    <x v="237"/>
    <n v="4"/>
    <n v="1"/>
  </r>
  <r>
    <s v="Dontechi"/>
    <x v="145"/>
    <n v="4"/>
    <n v="1"/>
  </r>
  <r>
    <s v="Dontechi"/>
    <x v="81"/>
    <n v="5"/>
    <n v="1"/>
  </r>
  <r>
    <s v="Dontechi"/>
    <x v="81"/>
    <n v="8"/>
    <n v="1"/>
  </r>
  <r>
    <s v="Dontechi"/>
    <x v="84"/>
    <n v="9"/>
    <n v="1"/>
  </r>
  <r>
    <s v="Dontechi"/>
    <x v="87"/>
    <n v="-132"/>
    <n v="1"/>
  </r>
  <r>
    <s v="Dontechi"/>
    <x v="157"/>
    <n v="-88"/>
    <n v="1"/>
  </r>
  <r>
    <s v="Dontechi"/>
    <x v="176"/>
    <n v="-76"/>
    <n v="1"/>
  </r>
  <r>
    <s v="Dontechi"/>
    <x v="208"/>
    <n v="-35"/>
    <n v="1"/>
  </r>
  <r>
    <s v="Dontechi"/>
    <x v="57"/>
    <n v="-23"/>
    <n v="1"/>
  </r>
  <r>
    <s v="Dontechi"/>
    <x v="219"/>
    <n v="-19"/>
    <n v="1"/>
  </r>
  <r>
    <s v="Dontechi"/>
    <x v="268"/>
    <n v="-9"/>
    <n v="1"/>
  </r>
  <r>
    <s v="Dontechi"/>
    <x v="134"/>
    <n v="15"/>
    <n v="1"/>
  </r>
  <r>
    <s v="Dontechi"/>
    <x v="182"/>
    <n v="22"/>
    <n v="1"/>
  </r>
  <r>
    <s v="Dontechi"/>
    <x v="51"/>
    <n v="23"/>
    <n v="1"/>
  </r>
  <r>
    <s v="Dontechi"/>
    <x v="220"/>
    <n v="37"/>
    <n v="1"/>
  </r>
  <r>
    <s v="Dontechi"/>
    <x v="111"/>
    <n v="53"/>
    <n v="1"/>
  </r>
  <r>
    <s v="Dontechi"/>
    <x v="55"/>
    <n v="54"/>
    <n v="1"/>
  </r>
  <r>
    <s v="Dontechi"/>
    <x v="241"/>
    <n v="65"/>
    <n v="1"/>
  </r>
  <r>
    <s v="Dontechi"/>
    <x v="35"/>
    <n v="65"/>
    <n v="1"/>
  </r>
  <r>
    <s v="Dontechi"/>
    <x v="66"/>
    <n v="110"/>
    <n v="1"/>
  </r>
  <r>
    <s v="Dontechi"/>
    <x v="71"/>
    <n v="122"/>
    <n v="1"/>
  </r>
  <r>
    <s v="Dontechi"/>
    <x v="111"/>
    <n v="-173"/>
    <n v="1"/>
  </r>
  <r>
    <s v="Dontechi"/>
    <x v="271"/>
    <n v="-97"/>
    <n v="1"/>
  </r>
  <r>
    <s v="Dontechi"/>
    <x v="162"/>
    <n v="-76"/>
    <n v="1"/>
  </r>
  <r>
    <s v="Dontechi"/>
    <x v="150"/>
    <n v="-67"/>
    <n v="1"/>
  </r>
  <r>
    <s v="Dontechi"/>
    <x v="87"/>
    <n v="-7"/>
    <n v="1"/>
  </r>
  <r>
    <s v="Dontechi"/>
    <x v="284"/>
    <n v="70"/>
    <n v="1"/>
  </r>
  <r>
    <s v="Dontechi"/>
    <x v="109"/>
    <n v="141"/>
    <n v="1"/>
  </r>
  <r>
    <s v="Dontechi"/>
    <x v="71"/>
    <n v="-518"/>
    <n v="1"/>
  </r>
  <r>
    <s v="Dontechi"/>
    <x v="181"/>
    <n v="-353"/>
    <n v="1"/>
  </r>
  <r>
    <s v="Dontechi"/>
    <x v="209"/>
    <n v="-275"/>
    <n v="1"/>
  </r>
  <r>
    <s v="Dontechi"/>
    <x v="177"/>
    <n v="-245"/>
    <n v="1"/>
  </r>
  <r>
    <s v="Dontechi"/>
    <x v="186"/>
    <n v="-216"/>
    <n v="1"/>
  </r>
  <r>
    <s v="Dontechi"/>
    <x v="281"/>
    <n v="-143"/>
    <n v="1"/>
  </r>
  <r>
    <s v="Dontechi"/>
    <x v="174"/>
    <n v="-112"/>
    <n v="1"/>
  </r>
  <r>
    <s v="Dontechi"/>
    <x v="285"/>
    <n v="-103"/>
    <n v="1"/>
  </r>
  <r>
    <s v="Dontechi"/>
    <x v="46"/>
    <n v="-97"/>
    <n v="1"/>
  </r>
  <r>
    <s v="Dontechi"/>
    <x v="0"/>
    <n v="-87"/>
    <n v="1"/>
  </r>
  <r>
    <s v="Dontechi"/>
    <x v="286"/>
    <n v="35"/>
    <n v="1"/>
  </r>
  <r>
    <s v="Dontechi"/>
    <x v="287"/>
    <n v="232"/>
    <n v="1"/>
  </r>
  <r>
    <s v="Dontechi"/>
    <x v="96"/>
    <n v="310"/>
    <n v="1"/>
  </r>
  <r>
    <s v="Dontechi"/>
    <x v="31"/>
    <n v="-541"/>
    <n v="1"/>
  </r>
  <r>
    <s v="Dontechi"/>
    <x v="204"/>
    <n v="-973"/>
    <n v="1"/>
  </r>
  <r>
    <s v="Dontechi"/>
    <x v="55"/>
    <n v="-310"/>
    <n v="1"/>
  </r>
  <r>
    <s v="Dontechi"/>
    <x v="119"/>
    <n v="-256"/>
    <n v="1"/>
  </r>
  <r>
    <s v="Dontechi"/>
    <x v="170"/>
    <n v="-77"/>
    <n v="1"/>
  </r>
  <r>
    <s v="Dontechi"/>
    <x v="178"/>
    <n v="-698"/>
    <n v="1"/>
  </r>
  <r>
    <s v="Dontechi"/>
    <x v="284"/>
    <n v="-673"/>
    <n v="1"/>
  </r>
  <r>
    <s v="Dontechi"/>
    <x v="288"/>
    <n v="-11"/>
    <n v="1"/>
  </r>
  <r>
    <s v="Dontechi"/>
    <x v="7"/>
    <n v="-11"/>
    <n v="1"/>
  </r>
  <r>
    <s v="Dontechi"/>
    <x v="289"/>
    <n v="64"/>
    <n v="1"/>
  </r>
  <r>
    <s v="Dontechi"/>
    <x v="230"/>
    <n v="114"/>
    <n v="1"/>
  </r>
  <r>
    <s v="Dontechi"/>
    <x v="249"/>
    <n v="306"/>
    <n v="1"/>
  </r>
  <r>
    <s v="Dontechi"/>
    <x v="8"/>
    <n v="321"/>
    <n v="1"/>
  </r>
  <r>
    <s v="Dontechi"/>
    <x v="30"/>
    <n v="51"/>
    <n v="1"/>
  </r>
  <r>
    <s v="Donware"/>
    <x v="202"/>
    <n v="-8"/>
    <n v="1"/>
  </r>
  <r>
    <s v="Donware"/>
    <x v="256"/>
    <n v="0"/>
    <n v="1"/>
  </r>
  <r>
    <s v="Donware"/>
    <x v="165"/>
    <n v="0"/>
    <n v="1"/>
  </r>
  <r>
    <s v="Donware"/>
    <x v="132"/>
    <n v="3"/>
    <n v="1"/>
  </r>
  <r>
    <s v="Donware"/>
    <x v="60"/>
    <n v="5"/>
    <n v="1"/>
  </r>
  <r>
    <s v="Donware"/>
    <x v="268"/>
    <n v="5"/>
    <n v="1"/>
  </r>
  <r>
    <s v="Donware"/>
    <x v="87"/>
    <n v="-56"/>
    <n v="1"/>
  </r>
  <r>
    <s v="Donware"/>
    <x v="117"/>
    <n v="-20"/>
    <n v="1"/>
  </r>
  <r>
    <s v="Donware"/>
    <x v="122"/>
    <n v="22"/>
    <n v="1"/>
  </r>
  <r>
    <s v="Donware"/>
    <x v="41"/>
    <n v="37"/>
    <n v="1"/>
  </r>
  <r>
    <s v="Donware"/>
    <x v="99"/>
    <n v="64"/>
    <n v="1"/>
  </r>
  <r>
    <s v="Donware"/>
    <x v="47"/>
    <n v="83"/>
    <n v="1"/>
  </r>
  <r>
    <s v="Donware"/>
    <x v="162"/>
    <n v="148"/>
    <n v="1"/>
  </r>
  <r>
    <s v="Donware"/>
    <x v="15"/>
    <n v="-215"/>
    <n v="1"/>
  </r>
  <r>
    <s v="Donware"/>
    <x v="199"/>
    <n v="-123"/>
    <n v="1"/>
  </r>
  <r>
    <s v="Donware"/>
    <x v="276"/>
    <n v="-46"/>
    <n v="1"/>
  </r>
  <r>
    <s v="Donware"/>
    <x v="289"/>
    <n v="-1"/>
    <n v="1"/>
  </r>
  <r>
    <s v="Donware"/>
    <x v="290"/>
    <n v="37"/>
    <n v="1"/>
  </r>
  <r>
    <s v="Donware"/>
    <x v="79"/>
    <n v="75"/>
    <n v="1"/>
  </r>
  <r>
    <s v="Donware"/>
    <x v="43"/>
    <n v="-694"/>
    <n v="1"/>
  </r>
  <r>
    <s v="Donware"/>
    <x v="198"/>
    <n v="-538"/>
    <n v="1"/>
  </r>
  <r>
    <s v="Donware"/>
    <x v="259"/>
    <n v="-409"/>
    <n v="1"/>
  </r>
  <r>
    <s v="Donware"/>
    <x v="291"/>
    <n v="-179"/>
    <n v="1"/>
  </r>
  <r>
    <s v="Donware"/>
    <x v="108"/>
    <n v="86"/>
    <n v="1"/>
  </r>
  <r>
    <s v="Donware"/>
    <x v="38"/>
    <n v="429"/>
    <n v="1"/>
  </r>
  <r>
    <s v="Donware"/>
    <x v="171"/>
    <n v="-201"/>
    <n v="1"/>
  </r>
  <r>
    <s v="Donware"/>
    <x v="80"/>
    <n v="154"/>
    <n v="1"/>
  </r>
  <r>
    <s v="Donware"/>
    <x v="180"/>
    <n v="201"/>
    <n v="1"/>
  </r>
  <r>
    <s v="Donware"/>
    <x v="74"/>
    <n v="542"/>
    <n v="1"/>
  </r>
  <r>
    <s v="Donware"/>
    <x v="59"/>
    <n v="695"/>
    <n v="1"/>
  </r>
  <r>
    <s v="Fasehatice"/>
    <x v="46"/>
    <n v="-5"/>
    <n v="1"/>
  </r>
  <r>
    <s v="Fasehatice"/>
    <x v="183"/>
    <n v="-2"/>
    <n v="1"/>
  </r>
  <r>
    <s v="Fasehatice"/>
    <x v="183"/>
    <n v="-1"/>
    <n v="1"/>
  </r>
  <r>
    <s v="Fasehatice"/>
    <x v="113"/>
    <n v="1"/>
    <n v="1"/>
  </r>
  <r>
    <s v="Fasehatice"/>
    <x v="219"/>
    <n v="6"/>
    <n v="1"/>
  </r>
  <r>
    <s v="Fasehatice"/>
    <x v="166"/>
    <n v="7"/>
    <n v="1"/>
  </r>
  <r>
    <s v="Fasehatice"/>
    <x v="104"/>
    <n v="-120"/>
    <n v="1"/>
  </r>
  <r>
    <s v="Fasehatice"/>
    <x v="108"/>
    <n v="-92"/>
    <n v="1"/>
  </r>
  <r>
    <s v="Fasehatice"/>
    <x v="208"/>
    <n v="-69"/>
    <n v="1"/>
  </r>
  <r>
    <s v="Fasehatice"/>
    <x v="78"/>
    <n v="-46"/>
    <n v="1"/>
  </r>
  <r>
    <s v="Fasehatice"/>
    <x v="6"/>
    <n v="5"/>
    <n v="1"/>
  </r>
  <r>
    <s v="Fasehatice"/>
    <x v="130"/>
    <n v="25"/>
    <n v="1"/>
  </r>
  <r>
    <s v="Fasehatice"/>
    <x v="270"/>
    <n v="28"/>
    <n v="1"/>
  </r>
  <r>
    <s v="Fasehatice"/>
    <x v="217"/>
    <n v="125"/>
    <n v="1"/>
  </r>
  <r>
    <s v="Fasehatice"/>
    <x v="282"/>
    <n v="-195"/>
    <n v="1"/>
  </r>
  <r>
    <s v="Fasehatice"/>
    <x v="198"/>
    <n v="-145"/>
    <n v="1"/>
  </r>
  <r>
    <s v="Fasehatice"/>
    <x v="15"/>
    <n v="-137"/>
    <n v="1"/>
  </r>
  <r>
    <s v="Fasehatice"/>
    <x v="134"/>
    <n v="-120"/>
    <n v="1"/>
  </r>
  <r>
    <s v="Fasehatice"/>
    <x v="11"/>
    <n v="-89"/>
    <n v="1"/>
  </r>
  <r>
    <s v="Fasehatice"/>
    <x v="264"/>
    <n v="-39"/>
    <n v="1"/>
  </r>
  <r>
    <s v="Fasehatice"/>
    <x v="30"/>
    <n v="21"/>
    <n v="1"/>
  </r>
  <r>
    <s v="Fasehatice"/>
    <x v="110"/>
    <n v="75"/>
    <n v="1"/>
  </r>
  <r>
    <s v="Fasehatice"/>
    <x v="264"/>
    <n v="89"/>
    <n v="1"/>
  </r>
  <r>
    <s v="Fasehatice"/>
    <x v="115"/>
    <n v="177"/>
    <n v="1"/>
  </r>
  <r>
    <s v="Fasehatice"/>
    <x v="92"/>
    <n v="219"/>
    <n v="1"/>
  </r>
  <r>
    <s v="Fasehatice"/>
    <x v="279"/>
    <n v="-329"/>
    <n v="1"/>
  </r>
  <r>
    <s v="Fasehatice"/>
    <x v="146"/>
    <n v="-188"/>
    <n v="1"/>
  </r>
  <r>
    <s v="Fasehatice"/>
    <x v="277"/>
    <n v="-122"/>
    <n v="1"/>
  </r>
  <r>
    <s v="Fasehatice"/>
    <x v="51"/>
    <n v="-1079"/>
    <n v="1"/>
  </r>
  <r>
    <s v="Fasehatice"/>
    <x v="45"/>
    <n v="370"/>
    <n v="1"/>
  </r>
  <r>
    <s v="Fasehatice"/>
    <x v="264"/>
    <n v="410"/>
    <n v="1"/>
  </r>
  <r>
    <s v="Fasehatice"/>
    <x v="28"/>
    <n v="-755"/>
    <n v="1"/>
  </r>
  <r>
    <s v="Fasehatice"/>
    <x v="231"/>
    <n v="-432"/>
    <n v="1"/>
  </r>
  <r>
    <s v="Fasehatice"/>
    <x v="48"/>
    <n v="-316"/>
    <n v="1"/>
  </r>
  <r>
    <s v="Fasehatice"/>
    <x v="151"/>
    <n v="-955"/>
    <n v="1"/>
  </r>
  <r>
    <s v="Fasehatice"/>
    <x v="220"/>
    <n v="-244"/>
    <n v="1"/>
  </r>
  <r>
    <s v="Fasehatice"/>
    <x v="234"/>
    <n v="-168"/>
    <n v="1"/>
  </r>
  <r>
    <s v="Fasehatice"/>
    <x v="28"/>
    <n v="-88"/>
    <n v="1"/>
  </r>
  <r>
    <s v="Fasehatice"/>
    <x v="284"/>
    <n v="23"/>
    <n v="1"/>
  </r>
  <r>
    <s v="Fasehatice"/>
    <x v="147"/>
    <n v="85"/>
    <n v="1"/>
  </r>
  <r>
    <s v="Fasehatice"/>
    <x v="291"/>
    <n v="-497"/>
    <n v="1"/>
  </r>
  <r>
    <s v="Fasehatice"/>
    <x v="289"/>
    <n v="-493"/>
    <n v="1"/>
  </r>
  <r>
    <s v="Fasehatice"/>
    <x v="265"/>
    <n v="219"/>
    <n v="1"/>
  </r>
  <r>
    <s v="Fasehatice"/>
    <x v="273"/>
    <n v="328"/>
    <n v="1"/>
  </r>
  <r>
    <s v="Fasehatice"/>
    <x v="289"/>
    <n v="523"/>
    <n v="1"/>
  </r>
  <r>
    <s v="Fasehatice"/>
    <x v="272"/>
    <n v="-74"/>
    <n v="1"/>
  </r>
  <r>
    <s v="Fasehatice"/>
    <x v="282"/>
    <n v="872"/>
    <n v="1"/>
  </r>
  <r>
    <s v="Fasehatice"/>
    <x v="130"/>
    <n v="288"/>
    <n v="1"/>
  </r>
  <r>
    <s v="Fasehatice"/>
    <x v="268"/>
    <n v="597"/>
    <n v="1"/>
  </r>
  <r>
    <s v="Faxquote"/>
    <x v="160"/>
    <n v="-12"/>
    <n v="1"/>
  </r>
  <r>
    <s v="Faxquote"/>
    <x v="55"/>
    <n v="-6"/>
    <n v="1"/>
  </r>
  <r>
    <s v="Faxquote"/>
    <x v="145"/>
    <n v="-1"/>
    <n v="1"/>
  </r>
  <r>
    <s v="Faxquote"/>
    <x v="55"/>
    <n v="5"/>
    <n v="1"/>
  </r>
  <r>
    <s v="Faxquote"/>
    <x v="28"/>
    <n v="8"/>
    <n v="1"/>
  </r>
  <r>
    <s v="Faxquote"/>
    <x v="60"/>
    <n v="9"/>
    <n v="1"/>
  </r>
  <r>
    <s v="Faxquote"/>
    <x v="171"/>
    <n v="-92"/>
    <n v="1"/>
  </r>
  <r>
    <s v="Faxquote"/>
    <x v="245"/>
    <n v="-39"/>
    <n v="1"/>
  </r>
  <r>
    <s v="Faxquote"/>
    <x v="291"/>
    <n v="-34"/>
    <n v="1"/>
  </r>
  <r>
    <s v="Faxquote"/>
    <x v="272"/>
    <n v="-23"/>
    <n v="1"/>
  </r>
  <r>
    <s v="Faxquote"/>
    <x v="39"/>
    <n v="-5"/>
    <n v="1"/>
  </r>
  <r>
    <s v="Faxquote"/>
    <x v="288"/>
    <n v="-5"/>
    <n v="1"/>
  </r>
  <r>
    <s v="Faxquote"/>
    <x v="183"/>
    <n v="12"/>
    <n v="1"/>
  </r>
  <r>
    <s v="Faxquote"/>
    <x v="123"/>
    <n v="32"/>
    <n v="1"/>
  </r>
  <r>
    <s v="Faxquote"/>
    <x v="189"/>
    <n v="33"/>
    <n v="1"/>
  </r>
  <r>
    <s v="Faxquote"/>
    <x v="143"/>
    <n v="36"/>
    <n v="1"/>
  </r>
  <r>
    <s v="Faxquote"/>
    <x v="134"/>
    <n v="39"/>
    <n v="1"/>
  </r>
  <r>
    <s v="Faxquote"/>
    <x v="92"/>
    <n v="50"/>
    <n v="1"/>
  </r>
  <r>
    <s v="Faxquote"/>
    <x v="4"/>
    <n v="74"/>
    <n v="1"/>
  </r>
  <r>
    <s v="Faxquote"/>
    <x v="238"/>
    <n v="-214"/>
    <n v="1"/>
  </r>
  <r>
    <s v="Faxquote"/>
    <x v="97"/>
    <n v="-66"/>
    <n v="1"/>
  </r>
  <r>
    <s v="Faxquote"/>
    <x v="273"/>
    <n v="-37"/>
    <n v="1"/>
  </r>
  <r>
    <s v="Faxquote"/>
    <x v="113"/>
    <n v="4"/>
    <n v="1"/>
  </r>
  <r>
    <s v="Faxquote"/>
    <x v="244"/>
    <n v="73"/>
    <n v="1"/>
  </r>
  <r>
    <s v="Faxquote"/>
    <x v="223"/>
    <n v="124"/>
    <n v="1"/>
  </r>
  <r>
    <s v="Faxquote"/>
    <x v="172"/>
    <n v="-803"/>
    <n v="1"/>
  </r>
  <r>
    <s v="Faxquote"/>
    <x v="22"/>
    <n v="-675"/>
    <n v="1"/>
  </r>
  <r>
    <s v="Faxquote"/>
    <x v="246"/>
    <n v="-475"/>
    <n v="1"/>
  </r>
  <r>
    <s v="Faxquote"/>
    <x v="159"/>
    <n v="-315"/>
    <n v="1"/>
  </r>
  <r>
    <s v="Faxquote"/>
    <x v="292"/>
    <n v="-289"/>
    <n v="1"/>
  </r>
  <r>
    <s v="Faxquote"/>
    <x v="28"/>
    <n v="-283"/>
    <n v="1"/>
  </r>
  <r>
    <s v="Faxquote"/>
    <x v="89"/>
    <n v="-112"/>
    <n v="1"/>
  </r>
  <r>
    <s v="Faxquote"/>
    <x v="21"/>
    <n v="49"/>
    <n v="1"/>
  </r>
  <r>
    <s v="Faxquote"/>
    <x v="233"/>
    <n v="77"/>
    <n v="1"/>
  </r>
  <r>
    <s v="Faxquote"/>
    <x v="133"/>
    <n v="130"/>
    <n v="1"/>
  </r>
  <r>
    <s v="Faxquote"/>
    <x v="284"/>
    <n v="-544"/>
    <n v="1"/>
  </r>
  <r>
    <s v="Faxquote"/>
    <x v="211"/>
    <n v="-83"/>
    <n v="1"/>
  </r>
  <r>
    <s v="Faxquote"/>
    <x v="28"/>
    <n v="-65"/>
    <n v="1"/>
  </r>
  <r>
    <s v="Faxquote"/>
    <x v="33"/>
    <n v="103"/>
    <n v="1"/>
  </r>
  <r>
    <s v="Faxquote"/>
    <x v="114"/>
    <n v="-372"/>
    <n v="1"/>
  </r>
  <r>
    <s v="Faxquote"/>
    <x v="13"/>
    <n v="351"/>
    <n v="1"/>
  </r>
  <r>
    <s v="Faxquote"/>
    <x v="66"/>
    <n v="-226"/>
    <n v="1"/>
  </r>
  <r>
    <s v="Faxquote"/>
    <x v="122"/>
    <n v="-170"/>
    <n v="1"/>
  </r>
  <r>
    <s v="Faxquote"/>
    <x v="35"/>
    <n v="142"/>
    <n v="1"/>
  </r>
  <r>
    <s v="Faxquote"/>
    <x v="124"/>
    <n v="143"/>
    <n v="1"/>
  </r>
  <r>
    <s v="Faxquote"/>
    <x v="293"/>
    <n v="882"/>
    <n v="1"/>
  </r>
  <r>
    <s v="Faxquote"/>
    <x v="272"/>
    <n v="357"/>
    <n v="1"/>
  </r>
  <r>
    <s v="Faxquote"/>
    <x v="95"/>
    <n v="484"/>
    <n v="1"/>
  </r>
  <r>
    <s v="Finhigh"/>
    <x v="202"/>
    <n v="-7"/>
    <n v="1"/>
  </r>
  <r>
    <s v="Finhigh"/>
    <x v="273"/>
    <n v="-3"/>
    <n v="1"/>
  </r>
  <r>
    <s v="Finhigh"/>
    <x v="105"/>
    <n v="-2"/>
    <n v="1"/>
  </r>
  <r>
    <s v="Finhigh"/>
    <x v="68"/>
    <n v="-2"/>
    <n v="1"/>
  </r>
  <r>
    <s v="Finhigh"/>
    <x v="55"/>
    <n v="-1"/>
    <n v="1"/>
  </r>
  <r>
    <s v="Finhigh"/>
    <x v="59"/>
    <n v="-1"/>
    <n v="1"/>
  </r>
  <r>
    <s v="Finhigh"/>
    <x v="243"/>
    <n v="-1"/>
    <n v="1"/>
  </r>
  <r>
    <s v="Finhigh"/>
    <x v="53"/>
    <n v="0"/>
    <n v="1"/>
  </r>
  <r>
    <s v="Finhigh"/>
    <x v="50"/>
    <n v="2"/>
    <n v="1"/>
  </r>
  <r>
    <s v="Finhigh"/>
    <x v="56"/>
    <n v="5"/>
    <n v="1"/>
  </r>
  <r>
    <s v="Finhigh"/>
    <x v="145"/>
    <n v="5"/>
    <n v="1"/>
  </r>
  <r>
    <s v="Finhigh"/>
    <x v="117"/>
    <n v="6"/>
    <n v="1"/>
  </r>
  <r>
    <s v="Finhigh"/>
    <x v="160"/>
    <n v="9"/>
    <n v="1"/>
  </r>
  <r>
    <s v="Finhigh"/>
    <x v="251"/>
    <n v="-93"/>
    <n v="1"/>
  </r>
  <r>
    <s v="Finhigh"/>
    <x v="247"/>
    <n v="-61"/>
    <n v="1"/>
  </r>
  <r>
    <s v="Finhigh"/>
    <x v="30"/>
    <n v="-36"/>
    <n v="1"/>
  </r>
  <r>
    <s v="Finhigh"/>
    <x v="87"/>
    <n v="-24"/>
    <n v="1"/>
  </r>
  <r>
    <s v="Finhigh"/>
    <x v="183"/>
    <n v="-21"/>
    <n v="1"/>
  </r>
  <r>
    <s v="Finhigh"/>
    <x v="51"/>
    <n v="-7"/>
    <n v="1"/>
  </r>
  <r>
    <s v="Finhigh"/>
    <x v="113"/>
    <n v="10"/>
    <n v="1"/>
  </r>
  <r>
    <s v="Finhigh"/>
    <x v="123"/>
    <n v="59"/>
    <n v="1"/>
  </r>
  <r>
    <s v="Finhigh"/>
    <x v="176"/>
    <n v="60"/>
    <n v="1"/>
  </r>
  <r>
    <s v="Finhigh"/>
    <x v="152"/>
    <n v="76"/>
    <n v="1"/>
  </r>
  <r>
    <s v="Finhigh"/>
    <x v="194"/>
    <n v="-193"/>
    <n v="1"/>
  </r>
  <r>
    <s v="Finhigh"/>
    <x v="119"/>
    <n v="-112"/>
    <n v="1"/>
  </r>
  <r>
    <s v="Finhigh"/>
    <x v="113"/>
    <n v="14"/>
    <n v="1"/>
  </r>
  <r>
    <s v="Finhigh"/>
    <x v="26"/>
    <n v="44"/>
    <n v="1"/>
  </r>
  <r>
    <s v="Finhigh"/>
    <x v="13"/>
    <n v="51"/>
    <n v="1"/>
  </r>
  <r>
    <s v="Finhigh"/>
    <x v="116"/>
    <n v="120"/>
    <n v="1"/>
  </r>
  <r>
    <s v="Finhigh"/>
    <x v="194"/>
    <n v="-421"/>
    <n v="1"/>
  </r>
  <r>
    <s v="Finhigh"/>
    <x v="237"/>
    <n v="-362"/>
    <n v="1"/>
  </r>
  <r>
    <s v="Finhigh"/>
    <x v="294"/>
    <n v="-178"/>
    <n v="1"/>
  </r>
  <r>
    <s v="Finhigh"/>
    <x v="56"/>
    <n v="-157"/>
    <n v="1"/>
  </r>
  <r>
    <s v="Finhigh"/>
    <x v="50"/>
    <n v="-140"/>
    <n v="1"/>
  </r>
  <r>
    <s v="Finhigh"/>
    <x v="295"/>
    <n v="-124"/>
    <n v="1"/>
  </r>
  <r>
    <s v="Finhigh"/>
    <x v="261"/>
    <n v="-26"/>
    <n v="1"/>
  </r>
  <r>
    <s v="Finhigh"/>
    <x v="180"/>
    <n v="30"/>
    <n v="1"/>
  </r>
  <r>
    <s v="Finhigh"/>
    <x v="92"/>
    <n v="194"/>
    <n v="1"/>
  </r>
  <r>
    <s v="Finhigh"/>
    <x v="26"/>
    <n v="226"/>
    <n v="1"/>
  </r>
  <r>
    <s v="Finhigh"/>
    <x v="9"/>
    <n v="228"/>
    <n v="1"/>
  </r>
  <r>
    <s v="Finhigh"/>
    <x v="268"/>
    <n v="248"/>
    <n v="1"/>
  </r>
  <r>
    <s v="Finhigh"/>
    <x v="198"/>
    <n v="-683"/>
    <n v="1"/>
  </r>
  <r>
    <s v="Finhigh"/>
    <x v="165"/>
    <n v="-511"/>
    <n v="1"/>
  </r>
  <r>
    <s v="Finhigh"/>
    <x v="276"/>
    <n v="-360"/>
    <n v="1"/>
  </r>
  <r>
    <s v="Finhigh"/>
    <x v="174"/>
    <n v="-94"/>
    <n v="1"/>
  </r>
  <r>
    <s v="Finhigh"/>
    <x v="29"/>
    <n v="-747"/>
    <n v="1"/>
  </r>
  <r>
    <s v="Finhigh"/>
    <x v="60"/>
    <n v="-82"/>
    <n v="1"/>
  </r>
  <r>
    <s v="Finhigh"/>
    <x v="153"/>
    <n v="-669"/>
    <n v="1"/>
  </r>
  <r>
    <s v="Finhigh"/>
    <x v="77"/>
    <n v="81"/>
    <n v="1"/>
  </r>
  <r>
    <s v="Finhigh"/>
    <x v="163"/>
    <n v="-189"/>
    <n v="1"/>
  </r>
  <r>
    <s v="Finhigh"/>
    <x v="280"/>
    <n v="-149"/>
    <n v="1"/>
  </r>
  <r>
    <s v="Finhigh"/>
    <x v="220"/>
    <n v="-97"/>
    <n v="1"/>
  </r>
  <r>
    <s v="Finhigh"/>
    <x v="45"/>
    <n v="-81"/>
    <n v="1"/>
  </r>
  <r>
    <s v="Finhigh"/>
    <x v="186"/>
    <n v="614"/>
    <n v="1"/>
  </r>
  <r>
    <s v="Finjob"/>
    <x v="103"/>
    <n v="-10"/>
    <n v="1"/>
  </r>
  <r>
    <s v="Finjob"/>
    <x v="252"/>
    <n v="-5"/>
    <n v="1"/>
  </r>
  <r>
    <s v="Finjob"/>
    <x v="296"/>
    <n v="-5"/>
    <n v="1"/>
  </r>
  <r>
    <s v="Finjob"/>
    <x v="41"/>
    <n v="-3"/>
    <n v="1"/>
  </r>
  <r>
    <s v="Finjob"/>
    <x v="29"/>
    <n v="-2"/>
    <n v="1"/>
  </r>
  <r>
    <s v="Finjob"/>
    <x v="49"/>
    <n v="1"/>
    <n v="1"/>
  </r>
  <r>
    <s v="Finjob"/>
    <x v="124"/>
    <n v="1"/>
    <n v="1"/>
  </r>
  <r>
    <s v="Finjob"/>
    <x v="62"/>
    <n v="2"/>
    <n v="1"/>
  </r>
  <r>
    <s v="Finjob"/>
    <x v="9"/>
    <n v="2"/>
    <n v="1"/>
  </r>
  <r>
    <s v="Finjob"/>
    <x v="141"/>
    <n v="2"/>
    <n v="1"/>
  </r>
  <r>
    <s v="Finjob"/>
    <x v="171"/>
    <n v="4"/>
    <n v="1"/>
  </r>
  <r>
    <s v="Finjob"/>
    <x v="223"/>
    <n v="9"/>
    <n v="1"/>
  </r>
  <r>
    <s v="Finjob"/>
    <x v="167"/>
    <n v="-104"/>
    <n v="1"/>
  </r>
  <r>
    <s v="Finjob"/>
    <x v="248"/>
    <n v="-82"/>
    <n v="1"/>
  </r>
  <r>
    <s v="Finjob"/>
    <x v="103"/>
    <n v="-69"/>
    <n v="1"/>
  </r>
  <r>
    <s v="Finjob"/>
    <x v="162"/>
    <n v="-52"/>
    <n v="1"/>
  </r>
  <r>
    <s v="Finjob"/>
    <x v="142"/>
    <n v="-30"/>
    <n v="1"/>
  </r>
  <r>
    <s v="Finjob"/>
    <x v="122"/>
    <n v="-28"/>
    <n v="1"/>
  </r>
  <r>
    <s v="Finjob"/>
    <x v="219"/>
    <n v="-18"/>
    <n v="1"/>
  </r>
  <r>
    <s v="Finjob"/>
    <x v="123"/>
    <n v="-18"/>
    <n v="1"/>
  </r>
  <r>
    <s v="Finjob"/>
    <x v="73"/>
    <n v="-6"/>
    <n v="1"/>
  </r>
  <r>
    <s v="Finjob"/>
    <x v="169"/>
    <n v="11"/>
    <n v="1"/>
  </r>
  <r>
    <s v="Finjob"/>
    <x v="92"/>
    <n v="14"/>
    <n v="1"/>
  </r>
  <r>
    <s v="Finjob"/>
    <x v="32"/>
    <n v="14"/>
    <n v="1"/>
  </r>
  <r>
    <s v="Finjob"/>
    <x v="36"/>
    <n v="15"/>
    <n v="1"/>
  </r>
  <r>
    <s v="Finjob"/>
    <x v="243"/>
    <n v="16"/>
    <n v="1"/>
  </r>
  <r>
    <s v="Finjob"/>
    <x v="243"/>
    <n v="35"/>
    <n v="1"/>
  </r>
  <r>
    <s v="Finjob"/>
    <x v="129"/>
    <n v="46"/>
    <n v="1"/>
  </r>
  <r>
    <s v="Finjob"/>
    <x v="202"/>
    <n v="83"/>
    <n v="1"/>
  </r>
  <r>
    <s v="Finjob"/>
    <x v="223"/>
    <n v="-73"/>
    <n v="1"/>
  </r>
  <r>
    <s v="Finjob"/>
    <x v="236"/>
    <n v="16"/>
    <n v="1"/>
  </r>
  <r>
    <s v="Finjob"/>
    <x v="197"/>
    <n v="43"/>
    <n v="1"/>
  </r>
  <r>
    <s v="Finjob"/>
    <x v="210"/>
    <n v="49"/>
    <n v="1"/>
  </r>
  <r>
    <s v="Finjob"/>
    <x v="264"/>
    <n v="84"/>
    <n v="1"/>
  </r>
  <r>
    <s v="Finjob"/>
    <x v="142"/>
    <n v="-272"/>
    <n v="1"/>
  </r>
  <r>
    <s v="Finjob"/>
    <x v="14"/>
    <n v="-209"/>
    <n v="1"/>
  </r>
  <r>
    <s v="Finjob"/>
    <x v="250"/>
    <n v="-196"/>
    <n v="1"/>
  </r>
  <r>
    <s v="Finjob"/>
    <x v="123"/>
    <n v="-108"/>
    <n v="1"/>
  </r>
  <r>
    <s v="Finjob"/>
    <x v="5"/>
    <n v="-98"/>
    <n v="1"/>
  </r>
  <r>
    <s v="Finjob"/>
    <x v="224"/>
    <n v="-97"/>
    <n v="1"/>
  </r>
  <r>
    <s v="Finjob"/>
    <x v="60"/>
    <n v="-81"/>
    <n v="1"/>
  </r>
  <r>
    <s v="Finjob"/>
    <x v="128"/>
    <n v="0"/>
    <n v="1"/>
  </r>
  <r>
    <s v="Finjob"/>
    <x v="22"/>
    <n v="10"/>
    <n v="1"/>
  </r>
  <r>
    <s v="Finjob"/>
    <x v="274"/>
    <n v="99"/>
    <n v="1"/>
  </r>
  <r>
    <s v="Finjob"/>
    <x v="123"/>
    <n v="160"/>
    <n v="1"/>
  </r>
  <r>
    <s v="Finjob"/>
    <x v="108"/>
    <n v="209"/>
    <n v="1"/>
  </r>
  <r>
    <s v="Finjob"/>
    <x v="232"/>
    <n v="687"/>
    <n v="1"/>
  </r>
  <r>
    <s v="Finjob"/>
    <x v="129"/>
    <n v="-459"/>
    <n v="1"/>
  </r>
  <r>
    <s v="Finjob"/>
    <x v="182"/>
    <n v="-449"/>
    <n v="1"/>
  </r>
  <r>
    <s v="Finjob"/>
    <x v="94"/>
    <n v="-415"/>
    <n v="1"/>
  </r>
  <r>
    <s v="Finjob"/>
    <x v="129"/>
    <n v="-281"/>
    <n v="1"/>
  </r>
  <r>
    <s v="Finjob"/>
    <x v="257"/>
    <n v="-179"/>
    <n v="1"/>
  </r>
  <r>
    <s v="Finjob"/>
    <x v="19"/>
    <n v="-112"/>
    <n v="1"/>
  </r>
  <r>
    <s v="Finjob"/>
    <x v="7"/>
    <n v="349"/>
    <n v="1"/>
  </r>
  <r>
    <s v="Finjob"/>
    <x v="41"/>
    <n v="-176"/>
    <n v="1"/>
  </r>
  <r>
    <s v="Finjob"/>
    <x v="105"/>
    <n v="851"/>
    <n v="1"/>
  </r>
  <r>
    <s v="Finjob"/>
    <x v="211"/>
    <n v="-2023"/>
    <n v="1"/>
  </r>
  <r>
    <s v="Funholding"/>
    <x v="283"/>
    <n v="-11"/>
    <n v="1"/>
  </r>
  <r>
    <s v="Funholding"/>
    <x v="62"/>
    <n v="-8"/>
    <n v="1"/>
  </r>
  <r>
    <s v="Funholding"/>
    <x v="233"/>
    <n v="-5"/>
    <n v="1"/>
  </r>
  <r>
    <s v="Funholding"/>
    <x v="4"/>
    <n v="-4"/>
    <n v="1"/>
  </r>
  <r>
    <s v="Funholding"/>
    <x v="28"/>
    <n v="-4"/>
    <n v="1"/>
  </r>
  <r>
    <s v="Funholding"/>
    <x v="46"/>
    <n v="-4"/>
    <n v="1"/>
  </r>
  <r>
    <s v="Funholding"/>
    <x v="241"/>
    <n v="-3"/>
    <n v="1"/>
  </r>
  <r>
    <s v="Funholding"/>
    <x v="30"/>
    <n v="-1"/>
    <n v="1"/>
  </r>
  <r>
    <s v="Funholding"/>
    <x v="122"/>
    <n v="-1"/>
    <n v="1"/>
  </r>
  <r>
    <s v="Funholding"/>
    <x v="33"/>
    <n v="-1"/>
    <n v="1"/>
  </r>
  <r>
    <s v="Funholding"/>
    <x v="135"/>
    <n v="7"/>
    <n v="1"/>
  </r>
  <r>
    <s v="Funholding"/>
    <x v="127"/>
    <n v="10"/>
    <n v="1"/>
  </r>
  <r>
    <s v="Funholding"/>
    <x v="231"/>
    <n v="-76"/>
    <n v="1"/>
  </r>
  <r>
    <s v="Funholding"/>
    <x v="3"/>
    <n v="-54"/>
    <n v="1"/>
  </r>
  <r>
    <s v="Funholding"/>
    <x v="81"/>
    <n v="-48"/>
    <n v="1"/>
  </r>
  <r>
    <s v="Funholding"/>
    <x v="187"/>
    <n v="-41"/>
    <n v="1"/>
  </r>
  <r>
    <s v="Funholding"/>
    <x v="240"/>
    <n v="-24"/>
    <n v="1"/>
  </r>
  <r>
    <s v="Funholding"/>
    <x v="245"/>
    <n v="-1"/>
    <n v="1"/>
  </r>
  <r>
    <s v="Funholding"/>
    <x v="14"/>
    <n v="7"/>
    <n v="1"/>
  </r>
  <r>
    <s v="Funholding"/>
    <x v="240"/>
    <n v="16"/>
    <n v="1"/>
  </r>
  <r>
    <s v="Funholding"/>
    <x v="90"/>
    <n v="21"/>
    <n v="1"/>
  </r>
  <r>
    <s v="Funholding"/>
    <x v="89"/>
    <n v="33"/>
    <n v="1"/>
  </r>
  <r>
    <s v="Funholding"/>
    <x v="90"/>
    <n v="74"/>
    <n v="1"/>
  </r>
  <r>
    <s v="Funholding"/>
    <x v="215"/>
    <n v="-249"/>
    <n v="1"/>
  </r>
  <r>
    <s v="Funholding"/>
    <x v="31"/>
    <n v="-153"/>
    <n v="1"/>
  </r>
  <r>
    <s v="Funholding"/>
    <x v="108"/>
    <n v="-148"/>
    <n v="1"/>
  </r>
  <r>
    <s v="Funholding"/>
    <x v="125"/>
    <n v="-147"/>
    <n v="1"/>
  </r>
  <r>
    <s v="Funholding"/>
    <x v="80"/>
    <n v="-112"/>
    <n v="1"/>
  </r>
  <r>
    <s v="Funholding"/>
    <x v="146"/>
    <n v="-63"/>
    <n v="1"/>
  </r>
  <r>
    <s v="Funholding"/>
    <x v="143"/>
    <n v="-34"/>
    <n v="1"/>
  </r>
  <r>
    <s v="Funholding"/>
    <x v="6"/>
    <n v="-24"/>
    <n v="1"/>
  </r>
  <r>
    <s v="Funholding"/>
    <x v="207"/>
    <n v="9"/>
    <n v="1"/>
  </r>
  <r>
    <s v="Funholding"/>
    <x v="208"/>
    <n v="39"/>
    <n v="1"/>
  </r>
  <r>
    <s v="Funholding"/>
    <x v="172"/>
    <n v="52"/>
    <n v="1"/>
  </r>
  <r>
    <s v="Funholding"/>
    <x v="33"/>
    <n v="61"/>
    <n v="1"/>
  </r>
  <r>
    <s v="Funholding"/>
    <x v="84"/>
    <n v="108"/>
    <n v="1"/>
  </r>
  <r>
    <s v="Funholding"/>
    <x v="32"/>
    <n v="-522"/>
    <n v="1"/>
  </r>
  <r>
    <s v="Funholding"/>
    <x v="171"/>
    <n v="-425"/>
    <n v="1"/>
  </r>
  <r>
    <s v="Funholding"/>
    <x v="97"/>
    <n v="-232"/>
    <n v="1"/>
  </r>
  <r>
    <s v="Funholding"/>
    <x v="163"/>
    <n v="-47"/>
    <n v="1"/>
  </r>
  <r>
    <s v="Funholding"/>
    <x v="248"/>
    <n v="275"/>
    <n v="1"/>
  </r>
  <r>
    <s v="Funholding"/>
    <x v="81"/>
    <n v="415"/>
    <n v="1"/>
  </r>
  <r>
    <s v="Funholding"/>
    <x v="22"/>
    <n v="416"/>
    <n v="1"/>
  </r>
  <r>
    <s v="Funholding"/>
    <x v="281"/>
    <n v="-641"/>
    <n v="1"/>
  </r>
  <r>
    <s v="Funholding"/>
    <x v="92"/>
    <n v="-574"/>
    <n v="1"/>
  </r>
  <r>
    <s v="Funholding"/>
    <x v="84"/>
    <n v="-381"/>
    <n v="1"/>
  </r>
  <r>
    <s v="Funholding"/>
    <x v="65"/>
    <n v="-47"/>
    <n v="1"/>
  </r>
  <r>
    <s v="Funholding"/>
    <x v="1"/>
    <n v="157"/>
    <n v="1"/>
  </r>
  <r>
    <s v="Funholding"/>
    <x v="56"/>
    <n v="-467"/>
    <n v="1"/>
  </r>
  <r>
    <s v="Funholding"/>
    <x v="28"/>
    <n v="209"/>
    <n v="1"/>
  </r>
  <r>
    <s v="Funholding"/>
    <x v="284"/>
    <n v="259"/>
    <n v="1"/>
  </r>
  <r>
    <s v="Funholding"/>
    <x v="130"/>
    <n v="267"/>
    <n v="1"/>
  </r>
  <r>
    <s v="Funholding"/>
    <x v="47"/>
    <n v="628"/>
    <n v="1"/>
  </r>
  <r>
    <s v="Funholding"/>
    <x v="99"/>
    <n v="118"/>
    <n v="1"/>
  </r>
  <r>
    <s v="Funholding"/>
    <x v="282"/>
    <n v="857"/>
    <n v="1"/>
  </r>
  <r>
    <s v="Funholding"/>
    <x v="249"/>
    <n v="304"/>
    <n v="1"/>
  </r>
  <r>
    <s v="Funholding"/>
    <x v="170"/>
    <n v="306"/>
    <n v="1"/>
  </r>
  <r>
    <s v="Funholding"/>
    <x v="158"/>
    <n v="484"/>
    <n v="1"/>
  </r>
  <r>
    <s v="Funholding"/>
    <x v="220"/>
    <n v="659"/>
    <n v="1"/>
  </r>
  <r>
    <s v="Ganjaflex"/>
    <x v="37"/>
    <n v="-6"/>
    <n v="1"/>
  </r>
  <r>
    <s v="Ganjaflex"/>
    <x v="175"/>
    <n v="-4"/>
    <n v="1"/>
  </r>
  <r>
    <s v="Ganjaflex"/>
    <x v="72"/>
    <n v="-64"/>
    <n v="1"/>
  </r>
  <r>
    <s v="Ganjaflex"/>
    <x v="9"/>
    <n v="-47"/>
    <n v="1"/>
  </r>
  <r>
    <s v="Ganjaflex"/>
    <x v="209"/>
    <n v="-25"/>
    <n v="1"/>
  </r>
  <r>
    <s v="Ganjaflex"/>
    <x v="110"/>
    <n v="-8"/>
    <n v="1"/>
  </r>
  <r>
    <s v="Ganjaflex"/>
    <x v="35"/>
    <n v="-3"/>
    <n v="1"/>
  </r>
  <r>
    <s v="Ganjaflex"/>
    <x v="39"/>
    <n v="-2"/>
    <n v="1"/>
  </r>
  <r>
    <s v="Ganjaflex"/>
    <x v="199"/>
    <n v="0"/>
    <n v="1"/>
  </r>
  <r>
    <s v="Ganjaflex"/>
    <x v="63"/>
    <n v="5"/>
    <n v="1"/>
  </r>
  <r>
    <s v="Ganjaflex"/>
    <x v="98"/>
    <n v="16"/>
    <n v="1"/>
  </r>
  <r>
    <s v="Ganjaflex"/>
    <x v="224"/>
    <n v="26"/>
    <n v="1"/>
  </r>
  <r>
    <s v="Ganjaflex"/>
    <x v="255"/>
    <n v="35"/>
    <n v="1"/>
  </r>
  <r>
    <s v="Ganjaflex"/>
    <x v="204"/>
    <n v="42"/>
    <n v="1"/>
  </r>
  <r>
    <s v="Ganjaflex"/>
    <x v="277"/>
    <n v="42"/>
    <n v="1"/>
  </r>
  <r>
    <s v="Ganjaflex"/>
    <x v="13"/>
    <n v="59"/>
    <n v="1"/>
  </r>
  <r>
    <s v="Ganjaflex"/>
    <x v="257"/>
    <n v="101"/>
    <n v="1"/>
  </r>
  <r>
    <s v="Ganjaflex"/>
    <x v="70"/>
    <n v="-204"/>
    <n v="1"/>
  </r>
  <r>
    <s v="Ganjaflex"/>
    <x v="151"/>
    <n v="-169"/>
    <n v="1"/>
  </r>
  <r>
    <s v="Ganjaflex"/>
    <x v="114"/>
    <n v="-42"/>
    <n v="1"/>
  </r>
  <r>
    <s v="Ganjaflex"/>
    <x v="10"/>
    <n v="-30"/>
    <n v="1"/>
  </r>
  <r>
    <s v="Ganjaflex"/>
    <x v="32"/>
    <n v="90"/>
    <n v="1"/>
  </r>
  <r>
    <s v="Ganjaflex"/>
    <x v="243"/>
    <n v="-780"/>
    <n v="1"/>
  </r>
  <r>
    <s v="Ganjaflex"/>
    <x v="232"/>
    <n v="-453"/>
    <n v="1"/>
  </r>
  <r>
    <s v="Ganjaflex"/>
    <x v="109"/>
    <n v="-398"/>
    <n v="1"/>
  </r>
  <r>
    <s v="Ganjaflex"/>
    <x v="54"/>
    <n v="114"/>
    <n v="1"/>
  </r>
  <r>
    <s v="Ganjaflex"/>
    <x v="89"/>
    <n v="387"/>
    <n v="1"/>
  </r>
  <r>
    <s v="Ganjaflex"/>
    <x v="259"/>
    <n v="393"/>
    <n v="1"/>
  </r>
  <r>
    <s v="Ganjaflex"/>
    <x v="263"/>
    <n v="-660"/>
    <n v="1"/>
  </r>
  <r>
    <s v="Ganjaflex"/>
    <x v="113"/>
    <n v="-591"/>
    <n v="1"/>
  </r>
  <r>
    <s v="Ganjaflex"/>
    <x v="40"/>
    <n v="-381"/>
    <n v="1"/>
  </r>
  <r>
    <s v="Ganjaflex"/>
    <x v="171"/>
    <n v="1063"/>
    <n v="1"/>
  </r>
  <r>
    <s v="Ganjaflex"/>
    <x v="209"/>
    <n v="-172"/>
    <n v="1"/>
  </r>
  <r>
    <s v="Ganjaflex"/>
    <x v="80"/>
    <n v="-20"/>
    <n v="1"/>
  </r>
  <r>
    <s v="Ganjaflex"/>
    <x v="49"/>
    <n v="12"/>
    <n v="1"/>
  </r>
  <r>
    <s v="Ganjaflex"/>
    <x v="209"/>
    <n v="137"/>
    <n v="1"/>
  </r>
  <r>
    <s v="Ganjaflex"/>
    <x v="283"/>
    <n v="-480"/>
    <n v="1"/>
  </r>
  <r>
    <s v="Ganjaflex"/>
    <x v="229"/>
    <n v="218"/>
    <n v="1"/>
  </r>
  <r>
    <s v="Ganjaflex"/>
    <x v="29"/>
    <n v="231"/>
    <n v="1"/>
  </r>
  <r>
    <s v="Ganjaflex"/>
    <x v="158"/>
    <n v="-361"/>
    <n v="1"/>
  </r>
  <r>
    <s v="Ganjaflex"/>
    <x v="146"/>
    <n v="-293"/>
    <n v="1"/>
  </r>
  <r>
    <s v="Ganjaflex"/>
    <x v="68"/>
    <n v="-181"/>
    <n v="1"/>
  </r>
  <r>
    <s v="Ganjaflex"/>
    <x v="155"/>
    <n v="128"/>
    <n v="1"/>
  </r>
  <r>
    <s v="Ganjaflex"/>
    <x v="113"/>
    <n v="213"/>
    <n v="1"/>
  </r>
  <r>
    <s v="Ganjaflex"/>
    <x v="186"/>
    <n v="228"/>
    <n v="1"/>
  </r>
  <r>
    <s v="Ganjaflex"/>
    <x v="237"/>
    <n v="504"/>
    <n v="1"/>
  </r>
  <r>
    <s v="Gekko &amp; Co"/>
    <x v="133"/>
    <n v="-10"/>
    <n v="1"/>
  </r>
  <r>
    <s v="Gekko &amp; Co"/>
    <x v="159"/>
    <n v="-7"/>
    <n v="1"/>
  </r>
  <r>
    <s v="Gekko &amp; Co"/>
    <x v="252"/>
    <n v="-4"/>
    <n v="1"/>
  </r>
  <r>
    <s v="Gekko &amp; Co"/>
    <x v="297"/>
    <n v="-1"/>
    <n v="1"/>
  </r>
  <r>
    <s v="Gekko &amp; Co"/>
    <x v="281"/>
    <n v="0"/>
    <n v="1"/>
  </r>
  <r>
    <s v="Gekko &amp; Co"/>
    <x v="91"/>
    <n v="1"/>
    <n v="1"/>
  </r>
  <r>
    <s v="Gekko &amp; Co"/>
    <x v="154"/>
    <n v="4"/>
    <n v="1"/>
  </r>
  <r>
    <s v="Gekko &amp; Co"/>
    <x v="236"/>
    <n v="4"/>
    <n v="1"/>
  </r>
  <r>
    <s v="Gekko &amp; Co"/>
    <x v="72"/>
    <n v="7"/>
    <n v="1"/>
  </r>
  <r>
    <s v="Gekko &amp; Co"/>
    <x v="242"/>
    <n v="12"/>
    <n v="1"/>
  </r>
  <r>
    <s v="Gekko &amp; Co"/>
    <x v="294"/>
    <n v="-53"/>
    <n v="1"/>
  </r>
  <r>
    <s v="Gekko &amp; Co"/>
    <x v="202"/>
    <n v="-51"/>
    <n v="1"/>
  </r>
  <r>
    <s v="Gekko &amp; Co"/>
    <x v="202"/>
    <n v="-37"/>
    <n v="1"/>
  </r>
  <r>
    <s v="Gekko &amp; Co"/>
    <x v="174"/>
    <n v="-31"/>
    <n v="1"/>
  </r>
  <r>
    <s v="Gekko &amp; Co"/>
    <x v="15"/>
    <n v="2"/>
    <n v="1"/>
  </r>
  <r>
    <s v="Gekko &amp; Co"/>
    <x v="11"/>
    <n v="14"/>
    <n v="1"/>
  </r>
  <r>
    <s v="Gekko &amp; Co"/>
    <x v="199"/>
    <n v="52"/>
    <n v="1"/>
  </r>
  <r>
    <s v="Gekko &amp; Co"/>
    <x v="14"/>
    <n v="57"/>
    <n v="1"/>
  </r>
  <r>
    <s v="Gekko &amp; Co"/>
    <x v="142"/>
    <n v="85"/>
    <n v="1"/>
  </r>
  <r>
    <s v="Gekko &amp; Co"/>
    <x v="82"/>
    <n v="115"/>
    <n v="1"/>
  </r>
  <r>
    <s v="Gekko &amp; Co"/>
    <x v="245"/>
    <n v="128"/>
    <n v="1"/>
  </r>
  <r>
    <s v="Gekko &amp; Co"/>
    <x v="225"/>
    <n v="-219"/>
    <n v="1"/>
  </r>
  <r>
    <s v="Gekko &amp; Co"/>
    <x v="79"/>
    <n v="-158"/>
    <n v="1"/>
  </r>
  <r>
    <s v="Gekko &amp; Co"/>
    <x v="48"/>
    <n v="-92"/>
    <n v="1"/>
  </r>
  <r>
    <s v="Gekko &amp; Co"/>
    <x v="161"/>
    <n v="-69"/>
    <n v="1"/>
  </r>
  <r>
    <s v="Gekko &amp; Co"/>
    <x v="97"/>
    <n v="-34"/>
    <n v="1"/>
  </r>
  <r>
    <s v="Gekko &amp; Co"/>
    <x v="26"/>
    <n v="-21"/>
    <n v="1"/>
  </r>
  <r>
    <s v="Gekko &amp; Co"/>
    <x v="187"/>
    <n v="-17"/>
    <n v="1"/>
  </r>
  <r>
    <s v="Gekko &amp; Co"/>
    <x v="258"/>
    <n v="-16"/>
    <n v="1"/>
  </r>
  <r>
    <s v="Gekko &amp; Co"/>
    <x v="67"/>
    <n v="18"/>
    <n v="1"/>
  </r>
  <r>
    <s v="Gekko &amp; Co"/>
    <x v="19"/>
    <n v="35"/>
    <n v="1"/>
  </r>
  <r>
    <s v="Gekko &amp; Co"/>
    <x v="147"/>
    <n v="56"/>
    <n v="1"/>
  </r>
  <r>
    <s v="Gekko &amp; Co"/>
    <x v="170"/>
    <n v="88"/>
    <n v="1"/>
  </r>
  <r>
    <s v="Gekko &amp; Co"/>
    <x v="80"/>
    <n v="98"/>
    <n v="1"/>
  </r>
  <r>
    <s v="Gekko &amp; Co"/>
    <x v="0"/>
    <n v="171"/>
    <n v="1"/>
  </r>
  <r>
    <s v="Gekko &amp; Co"/>
    <x v="231"/>
    <n v="-369"/>
    <n v="1"/>
  </r>
  <r>
    <s v="Gekko &amp; Co"/>
    <x v="135"/>
    <n v="-133"/>
    <n v="1"/>
  </r>
  <r>
    <s v="Gekko &amp; Co"/>
    <x v="172"/>
    <n v="-112"/>
    <n v="1"/>
  </r>
  <r>
    <s v="Gekko &amp; Co"/>
    <x v="241"/>
    <n v="-42"/>
    <n v="1"/>
  </r>
  <r>
    <s v="Gekko &amp; Co"/>
    <x v="284"/>
    <n v="90"/>
    <n v="1"/>
  </r>
  <r>
    <s v="Gekko &amp; Co"/>
    <x v="51"/>
    <n v="110"/>
    <n v="1"/>
  </r>
  <r>
    <s v="Gekko &amp; Co"/>
    <x v="151"/>
    <n v="219"/>
    <n v="1"/>
  </r>
  <r>
    <s v="Gekko &amp; Co"/>
    <x v="122"/>
    <n v="415"/>
    <n v="1"/>
  </r>
  <r>
    <s v="Gekko &amp; Co"/>
    <x v="147"/>
    <n v="496"/>
    <n v="1"/>
  </r>
  <r>
    <s v="Gekko &amp; Co"/>
    <x v="245"/>
    <n v="-624"/>
    <n v="1"/>
  </r>
  <r>
    <s v="Gekko &amp; Co"/>
    <x v="278"/>
    <n v="-1236"/>
    <n v="1"/>
  </r>
  <r>
    <s v="Gekko &amp; Co"/>
    <x v="164"/>
    <n v="-376"/>
    <n v="1"/>
  </r>
  <r>
    <s v="Gekko &amp; Co"/>
    <x v="151"/>
    <n v="-182"/>
    <n v="1"/>
  </r>
  <r>
    <s v="Gekko &amp; Co"/>
    <x v="224"/>
    <n v="-170"/>
    <n v="1"/>
  </r>
  <r>
    <s v="Gekko &amp; Co"/>
    <x v="232"/>
    <n v="165"/>
    <n v="1"/>
  </r>
  <r>
    <s v="Gekko &amp; Co"/>
    <x v="209"/>
    <n v="181"/>
    <n v="1"/>
  </r>
  <r>
    <s v="Gekko &amp; Co"/>
    <x v="28"/>
    <n v="210"/>
    <n v="1"/>
  </r>
  <r>
    <s v="Gekko &amp; Co"/>
    <x v="166"/>
    <n v="216"/>
    <n v="1"/>
  </r>
  <r>
    <s v="Gekko &amp; Co"/>
    <x v="296"/>
    <n v="-339"/>
    <n v="1"/>
  </r>
  <r>
    <s v="Gekko &amp; Co"/>
    <x v="70"/>
    <n v="480"/>
    <n v="1"/>
  </r>
  <r>
    <s v="Gekko &amp; Co"/>
    <x v="89"/>
    <n v="-178"/>
    <n v="1"/>
  </r>
  <r>
    <s v="Gekko &amp; Co"/>
    <x v="13"/>
    <n v="23"/>
    <n v="1"/>
  </r>
  <r>
    <s v="Gekko &amp; Co"/>
    <x v="146"/>
    <n v="801"/>
    <n v="1"/>
  </r>
  <r>
    <s v="Gekko &amp; Co"/>
    <x v="24"/>
    <n v="1314"/>
    <n v="1"/>
  </r>
  <r>
    <s v="Gekko &amp; Co"/>
    <x v="142"/>
    <n v="723"/>
    <n v="1"/>
  </r>
  <r>
    <s v="Genco Pura Olive Oil Company"/>
    <x v="155"/>
    <n v="-1"/>
    <n v="1"/>
  </r>
  <r>
    <s v="Genco Pura Olive Oil Company"/>
    <x v="115"/>
    <n v="0"/>
    <n v="1"/>
  </r>
  <r>
    <s v="Genco Pura Olive Oil Company"/>
    <x v="116"/>
    <n v="1"/>
    <n v="1"/>
  </r>
  <r>
    <s v="Genco Pura Olive Oil Company"/>
    <x v="291"/>
    <n v="4"/>
    <n v="1"/>
  </r>
  <r>
    <s v="Genco Pura Olive Oil Company"/>
    <x v="292"/>
    <n v="4"/>
    <n v="1"/>
  </r>
  <r>
    <s v="Genco Pura Olive Oil Company"/>
    <x v="166"/>
    <n v="4"/>
    <n v="1"/>
  </r>
  <r>
    <s v="Genco Pura Olive Oil Company"/>
    <x v="194"/>
    <n v="5"/>
    <n v="1"/>
  </r>
  <r>
    <s v="Genco Pura Olive Oil Company"/>
    <x v="250"/>
    <n v="9"/>
    <n v="1"/>
  </r>
  <r>
    <s v="Genco Pura Olive Oil Company"/>
    <x v="191"/>
    <n v="-95"/>
    <n v="1"/>
  </r>
  <r>
    <s v="Genco Pura Olive Oil Company"/>
    <x v="284"/>
    <n v="-90"/>
    <n v="1"/>
  </r>
  <r>
    <s v="Genco Pura Olive Oil Company"/>
    <x v="159"/>
    <n v="-70"/>
    <n v="1"/>
  </r>
  <r>
    <s v="Genco Pura Olive Oil Company"/>
    <x v="26"/>
    <n v="-53"/>
    <n v="1"/>
  </r>
  <r>
    <s v="Genco Pura Olive Oil Company"/>
    <x v="3"/>
    <n v="-34"/>
    <n v="1"/>
  </r>
  <r>
    <s v="Genco Pura Olive Oil Company"/>
    <x v="14"/>
    <n v="-22"/>
    <n v="1"/>
  </r>
  <r>
    <s v="Genco Pura Olive Oil Company"/>
    <x v="131"/>
    <n v="-13"/>
    <n v="1"/>
  </r>
  <r>
    <s v="Genco Pura Olive Oil Company"/>
    <x v="196"/>
    <n v="-8"/>
    <n v="1"/>
  </r>
  <r>
    <s v="Genco Pura Olive Oil Company"/>
    <x v="162"/>
    <n v="1"/>
    <n v="1"/>
  </r>
  <r>
    <s v="Genco Pura Olive Oil Company"/>
    <x v="76"/>
    <n v="4"/>
    <n v="1"/>
  </r>
  <r>
    <s v="Genco Pura Olive Oil Company"/>
    <x v="22"/>
    <n v="13"/>
    <n v="1"/>
  </r>
  <r>
    <s v="Genco Pura Olive Oil Company"/>
    <x v="13"/>
    <n v="19"/>
    <n v="1"/>
  </r>
  <r>
    <s v="Genco Pura Olive Oil Company"/>
    <x v="246"/>
    <n v="27"/>
    <n v="1"/>
  </r>
  <r>
    <s v="Genco Pura Olive Oil Company"/>
    <x v="63"/>
    <n v="29"/>
    <n v="1"/>
  </r>
  <r>
    <s v="Genco Pura Olive Oil Company"/>
    <x v="175"/>
    <n v="81"/>
    <n v="1"/>
  </r>
  <r>
    <s v="Genco Pura Olive Oil Company"/>
    <x v="50"/>
    <n v="100"/>
    <n v="1"/>
  </r>
  <r>
    <s v="Genco Pura Olive Oil Company"/>
    <x v="108"/>
    <n v="107"/>
    <n v="1"/>
  </r>
  <r>
    <s v="Genco Pura Olive Oil Company"/>
    <x v="204"/>
    <n v="-45"/>
    <n v="1"/>
  </r>
  <r>
    <s v="Genco Pura Olive Oil Company"/>
    <x v="150"/>
    <n v="-25"/>
    <n v="1"/>
  </r>
  <r>
    <s v="Genco Pura Olive Oil Company"/>
    <x v="159"/>
    <n v="31"/>
    <n v="1"/>
  </r>
  <r>
    <s v="Genco Pura Olive Oil Company"/>
    <x v="54"/>
    <n v="65"/>
    <n v="1"/>
  </r>
  <r>
    <s v="Genco Pura Olive Oil Company"/>
    <x v="92"/>
    <n v="66"/>
    <n v="1"/>
  </r>
  <r>
    <s v="Genco Pura Olive Oil Company"/>
    <x v="298"/>
    <n v="144"/>
    <n v="1"/>
  </r>
  <r>
    <s v="Genco Pura Olive Oil Company"/>
    <x v="50"/>
    <n v="-916"/>
    <n v="1"/>
  </r>
  <r>
    <s v="Genco Pura Olive Oil Company"/>
    <x v="221"/>
    <n v="-515"/>
    <n v="1"/>
  </r>
  <r>
    <s v="Genco Pura Olive Oil Company"/>
    <x v="25"/>
    <n v="-312"/>
    <n v="1"/>
  </r>
  <r>
    <s v="Genco Pura Olive Oil Company"/>
    <x v="12"/>
    <n v="-254"/>
    <n v="1"/>
  </r>
  <r>
    <s v="Genco Pura Olive Oil Company"/>
    <x v="90"/>
    <n v="-165"/>
    <n v="1"/>
  </r>
  <r>
    <s v="Genco Pura Olive Oil Company"/>
    <x v="30"/>
    <n v="-136"/>
    <n v="1"/>
  </r>
  <r>
    <s v="Genco Pura Olive Oil Company"/>
    <x v="117"/>
    <n v="34"/>
    <n v="1"/>
  </r>
  <r>
    <s v="Genco Pura Olive Oil Company"/>
    <x v="155"/>
    <n v="101"/>
    <n v="1"/>
  </r>
  <r>
    <s v="Genco Pura Olive Oil Company"/>
    <x v="286"/>
    <n v="211"/>
    <n v="1"/>
  </r>
  <r>
    <s v="Genco Pura Olive Oil Company"/>
    <x v="65"/>
    <n v="-1058"/>
    <n v="1"/>
  </r>
  <r>
    <s v="Genco Pura Olive Oil Company"/>
    <x v="234"/>
    <n v="-955"/>
    <n v="1"/>
  </r>
  <r>
    <s v="Genco Pura Olive Oil Company"/>
    <x v="2"/>
    <n v="-244"/>
    <n v="1"/>
  </r>
  <r>
    <s v="Genco Pura Olive Oil Company"/>
    <x v="226"/>
    <n v="-823"/>
    <n v="1"/>
  </r>
  <r>
    <s v="Genco Pura Olive Oil Company"/>
    <x v="102"/>
    <n v="-49"/>
    <n v="1"/>
  </r>
  <r>
    <s v="Genco Pura Olive Oil Company"/>
    <x v="76"/>
    <n v="-37"/>
    <n v="1"/>
  </r>
  <r>
    <s v="Genco Pura Olive Oil Company"/>
    <x v="263"/>
    <n v="-12"/>
    <n v="1"/>
  </r>
  <r>
    <s v="Genco Pura Olive Oil Company"/>
    <x v="20"/>
    <n v="-604"/>
    <n v="1"/>
  </r>
  <r>
    <s v="Genco Pura Olive Oil Company"/>
    <x v="179"/>
    <n v="67"/>
    <n v="1"/>
  </r>
  <r>
    <s v="Genco Pura Olive Oil Company"/>
    <x v="165"/>
    <n v="143"/>
    <n v="1"/>
  </r>
  <r>
    <s v="Genco Pura Olive Oil Company"/>
    <x v="136"/>
    <n v="402"/>
    <n v="1"/>
  </r>
  <r>
    <s v="Genco Pura Olive Oil Company"/>
    <x v="174"/>
    <n v="134"/>
    <n v="1"/>
  </r>
  <r>
    <s v="Genco Pura Olive Oil Company"/>
    <x v="19"/>
    <n v="137"/>
    <n v="1"/>
  </r>
  <r>
    <s v="Genco Pura Olive Oil Company"/>
    <x v="202"/>
    <n v="582"/>
    <n v="1"/>
  </r>
  <r>
    <s v="Globex Corporation"/>
    <x v="248"/>
    <n v="-9"/>
    <n v="1"/>
  </r>
  <r>
    <s v="Globex Corporation"/>
    <x v="131"/>
    <n v="-9"/>
    <n v="1"/>
  </r>
  <r>
    <s v="Globex Corporation"/>
    <x v="98"/>
    <n v="-8"/>
    <n v="1"/>
  </r>
  <r>
    <s v="Globex Corporation"/>
    <x v="46"/>
    <n v="-1"/>
    <n v="1"/>
  </r>
  <r>
    <s v="Globex Corporation"/>
    <x v="219"/>
    <n v="0"/>
    <n v="1"/>
  </r>
  <r>
    <s v="Globex Corporation"/>
    <x v="140"/>
    <n v="2"/>
    <n v="1"/>
  </r>
  <r>
    <s v="Globex Corporation"/>
    <x v="7"/>
    <n v="2"/>
    <n v="1"/>
  </r>
  <r>
    <s v="Globex Corporation"/>
    <x v="223"/>
    <n v="8"/>
    <n v="1"/>
  </r>
  <r>
    <s v="Globex Corporation"/>
    <x v="269"/>
    <n v="9"/>
    <n v="1"/>
  </r>
  <r>
    <s v="Globex Corporation"/>
    <x v="29"/>
    <n v="-97"/>
    <n v="1"/>
  </r>
  <r>
    <s v="Globex Corporation"/>
    <x v="1"/>
    <n v="-45"/>
    <n v="1"/>
  </r>
  <r>
    <s v="Globex Corporation"/>
    <x v="94"/>
    <n v="-37"/>
    <n v="1"/>
  </r>
  <r>
    <s v="Globex Corporation"/>
    <x v="283"/>
    <n v="-34"/>
    <n v="1"/>
  </r>
  <r>
    <s v="Globex Corporation"/>
    <x v="170"/>
    <n v="-25"/>
    <n v="1"/>
  </r>
  <r>
    <s v="Globex Corporation"/>
    <x v="142"/>
    <n v="28"/>
    <n v="1"/>
  </r>
  <r>
    <s v="Globex Corporation"/>
    <x v="295"/>
    <n v="30"/>
    <n v="1"/>
  </r>
  <r>
    <s v="Globex Corporation"/>
    <x v="299"/>
    <n v="44"/>
    <n v="1"/>
  </r>
  <r>
    <s v="Globex Corporation"/>
    <x v="115"/>
    <n v="64"/>
    <n v="1"/>
  </r>
  <r>
    <s v="Globex Corporation"/>
    <x v="142"/>
    <n v="73"/>
    <n v="1"/>
  </r>
  <r>
    <s v="Globex Corporation"/>
    <x v="211"/>
    <n v="-81"/>
    <n v="1"/>
  </r>
  <r>
    <s v="Globex Corporation"/>
    <x v="116"/>
    <n v="-76"/>
    <n v="1"/>
  </r>
  <r>
    <s v="Globex Corporation"/>
    <x v="114"/>
    <n v="-75"/>
    <n v="1"/>
  </r>
  <r>
    <s v="Globex Corporation"/>
    <x v="234"/>
    <n v="-56"/>
    <n v="1"/>
  </r>
  <r>
    <s v="Globex Corporation"/>
    <x v="247"/>
    <n v="-36"/>
    <n v="1"/>
  </r>
  <r>
    <s v="Globex Corporation"/>
    <x v="51"/>
    <n v="-16"/>
    <n v="1"/>
  </r>
  <r>
    <s v="Globex Corporation"/>
    <x v="157"/>
    <n v="80"/>
    <n v="1"/>
  </r>
  <r>
    <s v="Globex Corporation"/>
    <x v="194"/>
    <n v="151"/>
    <n v="1"/>
  </r>
  <r>
    <s v="Globex Corporation"/>
    <x v="97"/>
    <n v="-669"/>
    <n v="1"/>
  </r>
  <r>
    <s v="Globex Corporation"/>
    <x v="77"/>
    <n v="-355"/>
    <n v="1"/>
  </r>
  <r>
    <s v="Globex Corporation"/>
    <x v="215"/>
    <n v="-330"/>
    <n v="1"/>
  </r>
  <r>
    <s v="Globex Corporation"/>
    <x v="226"/>
    <n v="-252"/>
    <n v="1"/>
  </r>
  <r>
    <s v="Globex Corporation"/>
    <x v="220"/>
    <n v="-229"/>
    <n v="1"/>
  </r>
  <r>
    <s v="Globex Corporation"/>
    <x v="223"/>
    <n v="56"/>
    <n v="1"/>
  </r>
  <r>
    <s v="Globex Corporation"/>
    <x v="191"/>
    <n v="129"/>
    <n v="1"/>
  </r>
  <r>
    <s v="Globex Corporation"/>
    <x v="48"/>
    <n v="185"/>
    <n v="1"/>
  </r>
  <r>
    <s v="Globex Corporation"/>
    <x v="58"/>
    <n v="291"/>
    <n v="1"/>
  </r>
  <r>
    <s v="Globex Corporation"/>
    <x v="93"/>
    <n v="-608"/>
    <n v="1"/>
  </r>
  <r>
    <s v="Globex Corporation"/>
    <x v="211"/>
    <n v="-551"/>
    <n v="1"/>
  </r>
  <r>
    <s v="Globex Corporation"/>
    <x v="254"/>
    <n v="-478"/>
    <n v="1"/>
  </r>
  <r>
    <s v="Globex Corporation"/>
    <x v="84"/>
    <n v="-1091"/>
    <n v="1"/>
  </r>
  <r>
    <s v="Globex Corporation"/>
    <x v="197"/>
    <n v="-227"/>
    <n v="1"/>
  </r>
  <r>
    <s v="Globex Corporation"/>
    <x v="300"/>
    <n v="-112"/>
    <n v="1"/>
  </r>
  <r>
    <s v="Globex Corporation"/>
    <x v="209"/>
    <n v="108"/>
    <n v="1"/>
  </r>
  <r>
    <s v="Globex Corporation"/>
    <x v="72"/>
    <n v="286"/>
    <n v="1"/>
  </r>
  <r>
    <s v="Globex Corporation"/>
    <x v="183"/>
    <n v="-10"/>
    <n v="1"/>
  </r>
  <r>
    <s v="Globex Corporation"/>
    <x v="15"/>
    <n v="132"/>
    <n v="1"/>
  </r>
  <r>
    <s v="Globex Corporation"/>
    <x v="139"/>
    <n v="216"/>
    <n v="1"/>
  </r>
  <r>
    <s v="Globex Corporation"/>
    <x v="74"/>
    <n v="490"/>
    <n v="1"/>
  </r>
  <r>
    <s v="Globex Corporation"/>
    <x v="26"/>
    <n v="541"/>
    <n v="1"/>
  </r>
  <r>
    <s v="Globex Corporation"/>
    <x v="28"/>
    <n v="883"/>
    <n v="1"/>
  </r>
  <r>
    <s v="Gogozoom"/>
    <x v="114"/>
    <n v="-11"/>
    <n v="1"/>
  </r>
  <r>
    <s v="Gogozoom"/>
    <x v="253"/>
    <n v="-8"/>
    <n v="1"/>
  </r>
  <r>
    <s v="Gogozoom"/>
    <x v="224"/>
    <n v="-3"/>
    <n v="1"/>
  </r>
  <r>
    <s v="Gogozoom"/>
    <x v="122"/>
    <n v="-2"/>
    <n v="1"/>
  </r>
  <r>
    <s v="Gogozoom"/>
    <x v="75"/>
    <n v="-2"/>
    <n v="1"/>
  </r>
  <r>
    <s v="Gogozoom"/>
    <x v="55"/>
    <n v="-1"/>
    <n v="1"/>
  </r>
  <r>
    <s v="Gogozoom"/>
    <x v="57"/>
    <n v="-1"/>
    <n v="1"/>
  </r>
  <r>
    <s v="Gogozoom"/>
    <x v="101"/>
    <n v="-1"/>
    <n v="1"/>
  </r>
  <r>
    <s v="Gogozoom"/>
    <x v="226"/>
    <n v="0"/>
    <n v="1"/>
  </r>
  <r>
    <s v="Gogozoom"/>
    <x v="279"/>
    <n v="0"/>
    <n v="1"/>
  </r>
  <r>
    <s v="Gogozoom"/>
    <x v="20"/>
    <n v="1"/>
    <n v="1"/>
  </r>
  <r>
    <s v="Gogozoom"/>
    <x v="150"/>
    <n v="2"/>
    <n v="1"/>
  </r>
  <r>
    <s v="Gogozoom"/>
    <x v="270"/>
    <n v="3"/>
    <n v="1"/>
  </r>
  <r>
    <s v="Gogozoom"/>
    <x v="41"/>
    <n v="4"/>
    <n v="1"/>
  </r>
  <r>
    <s v="Gogozoom"/>
    <x v="285"/>
    <n v="4"/>
    <n v="1"/>
  </r>
  <r>
    <s v="Gogozoom"/>
    <x v="152"/>
    <n v="4"/>
    <n v="1"/>
  </r>
  <r>
    <s v="Gogozoom"/>
    <x v="39"/>
    <n v="5"/>
    <n v="1"/>
  </r>
  <r>
    <s v="Gogozoom"/>
    <x v="184"/>
    <n v="5"/>
    <n v="1"/>
  </r>
  <r>
    <s v="Gogozoom"/>
    <x v="24"/>
    <n v="6"/>
    <n v="1"/>
  </r>
  <r>
    <s v="Gogozoom"/>
    <x v="172"/>
    <n v="6"/>
    <n v="1"/>
  </r>
  <r>
    <s v="Gogozoom"/>
    <x v="217"/>
    <n v="-81"/>
    <n v="1"/>
  </r>
  <r>
    <s v="Gogozoom"/>
    <x v="149"/>
    <n v="-46"/>
    <n v="1"/>
  </r>
  <r>
    <s v="Gogozoom"/>
    <x v="92"/>
    <n v="-40"/>
    <n v="1"/>
  </r>
  <r>
    <s v="Gogozoom"/>
    <x v="56"/>
    <n v="-22"/>
    <n v="1"/>
  </r>
  <r>
    <s v="Gogozoom"/>
    <x v="298"/>
    <n v="2"/>
    <n v="1"/>
  </r>
  <r>
    <s v="Gogozoom"/>
    <x v="201"/>
    <n v="7"/>
    <n v="1"/>
  </r>
  <r>
    <s v="Gogozoom"/>
    <x v="291"/>
    <n v="24"/>
    <n v="1"/>
  </r>
  <r>
    <s v="Gogozoom"/>
    <x v="58"/>
    <n v="24"/>
    <n v="1"/>
  </r>
  <r>
    <s v="Gogozoom"/>
    <x v="273"/>
    <n v="35"/>
    <n v="1"/>
  </r>
  <r>
    <s v="Gogozoom"/>
    <x v="11"/>
    <n v="40"/>
    <n v="1"/>
  </r>
  <r>
    <s v="Gogozoom"/>
    <x v="131"/>
    <n v="-169"/>
    <n v="1"/>
  </r>
  <r>
    <s v="Gogozoom"/>
    <x v="152"/>
    <n v="-30"/>
    <n v="1"/>
  </r>
  <r>
    <s v="Gogozoom"/>
    <x v="69"/>
    <n v="4"/>
    <n v="1"/>
  </r>
  <r>
    <s v="Gogozoom"/>
    <x v="100"/>
    <n v="70"/>
    <n v="1"/>
  </r>
  <r>
    <s v="Gogozoom"/>
    <x v="11"/>
    <n v="-438"/>
    <n v="1"/>
  </r>
  <r>
    <s v="Gogozoom"/>
    <x v="71"/>
    <n v="-382"/>
    <n v="1"/>
  </r>
  <r>
    <s v="Gogozoom"/>
    <x v="113"/>
    <n v="-108"/>
    <n v="1"/>
  </r>
  <r>
    <s v="Gogozoom"/>
    <x v="274"/>
    <n v="-30"/>
    <n v="1"/>
  </r>
  <r>
    <s v="Gogozoom"/>
    <x v="190"/>
    <n v="4"/>
    <n v="1"/>
  </r>
  <r>
    <s v="Gogozoom"/>
    <x v="267"/>
    <n v="170"/>
    <n v="1"/>
  </r>
  <r>
    <s v="Gogozoom"/>
    <x v="41"/>
    <n v="-549"/>
    <n v="1"/>
  </r>
  <r>
    <s v="Gogozoom"/>
    <x v="30"/>
    <n v="-462"/>
    <n v="1"/>
  </r>
  <r>
    <s v="Gogozoom"/>
    <x v="301"/>
    <n v="-408"/>
    <n v="1"/>
  </r>
  <r>
    <s v="Gogozoom"/>
    <x v="5"/>
    <n v="-722"/>
    <n v="1"/>
  </r>
  <r>
    <s v="Gogozoom"/>
    <x v="148"/>
    <n v="-54"/>
    <n v="1"/>
  </r>
  <r>
    <s v="Gogozoom"/>
    <x v="25"/>
    <n v="102"/>
    <n v="1"/>
  </r>
  <r>
    <s v="Gogozoom"/>
    <x v="37"/>
    <n v="-527"/>
    <n v="1"/>
  </r>
  <r>
    <s v="Gogozoom"/>
    <x v="139"/>
    <n v="580"/>
    <n v="1"/>
  </r>
  <r>
    <s v="Gogozoom"/>
    <x v="243"/>
    <n v="38"/>
    <n v="1"/>
  </r>
  <r>
    <s v="Gogozoom"/>
    <x v="229"/>
    <n v="822"/>
    <n v="1"/>
  </r>
  <r>
    <s v="Gogozoom"/>
    <x v="81"/>
    <n v="826"/>
    <n v="1"/>
  </r>
  <r>
    <s v="Golddex"/>
    <x v="160"/>
    <n v="-6"/>
    <n v="1"/>
  </r>
  <r>
    <s v="Golddex"/>
    <x v="27"/>
    <n v="-6"/>
    <n v="1"/>
  </r>
  <r>
    <s v="Golddex"/>
    <x v="8"/>
    <n v="-1"/>
    <n v="1"/>
  </r>
  <r>
    <s v="Golddex"/>
    <x v="179"/>
    <n v="-1"/>
    <n v="1"/>
  </r>
  <r>
    <s v="Golddex"/>
    <x v="188"/>
    <n v="2"/>
    <n v="1"/>
  </r>
  <r>
    <s v="Golddex"/>
    <x v="300"/>
    <n v="5"/>
    <n v="1"/>
  </r>
  <r>
    <s v="Golddex"/>
    <x v="285"/>
    <n v="-26"/>
    <n v="1"/>
  </r>
  <r>
    <s v="Golddex"/>
    <x v="159"/>
    <n v="-6"/>
    <n v="1"/>
  </r>
  <r>
    <s v="Golddex"/>
    <x v="141"/>
    <n v="2"/>
    <n v="1"/>
  </r>
  <r>
    <s v="Golddex"/>
    <x v="203"/>
    <n v="2"/>
    <n v="1"/>
  </r>
  <r>
    <s v="Golddex"/>
    <x v="103"/>
    <n v="9"/>
    <n v="1"/>
  </r>
  <r>
    <s v="Golddex"/>
    <x v="271"/>
    <n v="21"/>
    <n v="1"/>
  </r>
  <r>
    <s v="Golddex"/>
    <x v="76"/>
    <n v="42"/>
    <n v="1"/>
  </r>
  <r>
    <s v="Golddex"/>
    <x v="142"/>
    <n v="45"/>
    <n v="1"/>
  </r>
  <r>
    <s v="Golddex"/>
    <x v="273"/>
    <n v="60"/>
    <n v="1"/>
  </r>
  <r>
    <s v="Golddex"/>
    <x v="30"/>
    <n v="72"/>
    <n v="1"/>
  </r>
  <r>
    <s v="Golddex"/>
    <x v="116"/>
    <n v="-132"/>
    <n v="1"/>
  </r>
  <r>
    <s v="Golddex"/>
    <x v="265"/>
    <n v="-100"/>
    <n v="1"/>
  </r>
  <r>
    <s v="Golddex"/>
    <x v="240"/>
    <n v="-94"/>
    <n v="1"/>
  </r>
  <r>
    <s v="Golddex"/>
    <x v="241"/>
    <n v="-56"/>
    <n v="1"/>
  </r>
  <r>
    <s v="Golddex"/>
    <x v="121"/>
    <n v="-50"/>
    <n v="1"/>
  </r>
  <r>
    <s v="Golddex"/>
    <x v="213"/>
    <n v="-36"/>
    <n v="1"/>
  </r>
  <r>
    <s v="Golddex"/>
    <x v="143"/>
    <n v="-5"/>
    <n v="1"/>
  </r>
  <r>
    <s v="Golddex"/>
    <x v="68"/>
    <n v="72"/>
    <n v="1"/>
  </r>
  <r>
    <s v="Golddex"/>
    <x v="239"/>
    <n v="126"/>
    <n v="1"/>
  </r>
  <r>
    <s v="Golddex"/>
    <x v="92"/>
    <n v="-7"/>
    <n v="1"/>
  </r>
  <r>
    <s v="Golddex"/>
    <x v="16"/>
    <n v="157"/>
    <n v="1"/>
  </r>
  <r>
    <s v="Golddex"/>
    <x v="225"/>
    <n v="445"/>
    <n v="1"/>
  </r>
  <r>
    <s v="Golddex"/>
    <x v="53"/>
    <n v="-824"/>
    <n v="1"/>
  </r>
  <r>
    <s v="Golddex"/>
    <x v="142"/>
    <n v="-248"/>
    <n v="1"/>
  </r>
  <r>
    <s v="Golddex"/>
    <x v="52"/>
    <n v="-366"/>
    <n v="1"/>
  </r>
  <r>
    <s v="Golddex"/>
    <x v="285"/>
    <n v="149"/>
    <n v="1"/>
  </r>
  <r>
    <s v="Golddex"/>
    <x v="143"/>
    <n v="426"/>
    <n v="1"/>
  </r>
  <r>
    <s v="Goodsilron"/>
    <x v="55"/>
    <n v="-10"/>
    <n v="1"/>
  </r>
  <r>
    <s v="Goodsilron"/>
    <x v="272"/>
    <n v="-4"/>
    <n v="1"/>
  </r>
  <r>
    <s v="Goodsilron"/>
    <x v="281"/>
    <n v="-1"/>
    <n v="1"/>
  </r>
  <r>
    <s v="Goodsilron"/>
    <x v="288"/>
    <n v="-1"/>
    <n v="1"/>
  </r>
  <r>
    <s v="Goodsilron"/>
    <x v="266"/>
    <n v="0"/>
    <n v="1"/>
  </r>
  <r>
    <s v="Goodsilron"/>
    <x v="293"/>
    <n v="2"/>
    <n v="1"/>
  </r>
  <r>
    <s v="Goodsilron"/>
    <x v="43"/>
    <n v="2"/>
    <n v="1"/>
  </r>
  <r>
    <s v="Goodsilron"/>
    <x v="134"/>
    <n v="3"/>
    <n v="1"/>
  </r>
  <r>
    <s v="Goodsilron"/>
    <x v="130"/>
    <n v="-119"/>
    <n v="1"/>
  </r>
  <r>
    <s v="Goodsilron"/>
    <x v="125"/>
    <n v="-83"/>
    <n v="1"/>
  </r>
  <r>
    <s v="Goodsilron"/>
    <x v="293"/>
    <n v="-54"/>
    <n v="1"/>
  </r>
  <r>
    <s v="Goodsilron"/>
    <x v="110"/>
    <n v="-46"/>
    <n v="1"/>
  </r>
  <r>
    <s v="Goodsilron"/>
    <x v="120"/>
    <n v="-31"/>
    <n v="1"/>
  </r>
  <r>
    <s v="Goodsilron"/>
    <x v="166"/>
    <n v="-16"/>
    <n v="1"/>
  </r>
  <r>
    <s v="Goodsilron"/>
    <x v="5"/>
    <n v="0"/>
    <n v="1"/>
  </r>
  <r>
    <s v="Goodsilron"/>
    <x v="10"/>
    <n v="3"/>
    <n v="1"/>
  </r>
  <r>
    <s v="Goodsilron"/>
    <x v="236"/>
    <n v="12"/>
    <n v="1"/>
  </r>
  <r>
    <s v="Goodsilron"/>
    <x v="49"/>
    <n v="15"/>
    <n v="1"/>
  </r>
  <r>
    <s v="Goodsilron"/>
    <x v="13"/>
    <n v="18"/>
    <n v="1"/>
  </r>
  <r>
    <s v="Goodsilron"/>
    <x v="187"/>
    <n v="27"/>
    <n v="1"/>
  </r>
  <r>
    <s v="Goodsilron"/>
    <x v="166"/>
    <n v="37"/>
    <n v="1"/>
  </r>
  <r>
    <s v="Goodsilron"/>
    <x v="82"/>
    <n v="45"/>
    <n v="1"/>
  </r>
  <r>
    <s v="Goodsilron"/>
    <x v="160"/>
    <n v="50"/>
    <n v="1"/>
  </r>
  <r>
    <s v="Goodsilron"/>
    <x v="65"/>
    <n v="51"/>
    <n v="1"/>
  </r>
  <r>
    <s v="Goodsilron"/>
    <x v="56"/>
    <n v="55"/>
    <n v="1"/>
  </r>
  <r>
    <s v="Goodsilron"/>
    <x v="239"/>
    <n v="74"/>
    <n v="1"/>
  </r>
  <r>
    <s v="Goodsilron"/>
    <x v="173"/>
    <n v="97"/>
    <n v="1"/>
  </r>
  <r>
    <s v="Goodsilron"/>
    <x v="77"/>
    <n v="-156"/>
    <n v="1"/>
  </r>
  <r>
    <s v="Goodsilron"/>
    <x v="119"/>
    <n v="-121"/>
    <n v="1"/>
  </r>
  <r>
    <s v="Goodsilron"/>
    <x v="110"/>
    <n v="-79"/>
    <n v="1"/>
  </r>
  <r>
    <s v="Goodsilron"/>
    <x v="179"/>
    <n v="-19"/>
    <n v="1"/>
  </r>
  <r>
    <s v="Goodsilron"/>
    <x v="55"/>
    <n v="-12"/>
    <n v="1"/>
  </r>
  <r>
    <s v="Goodsilron"/>
    <x v="3"/>
    <n v="0"/>
    <n v="1"/>
  </r>
  <r>
    <s v="Goodsilron"/>
    <x v="239"/>
    <n v="47"/>
    <n v="1"/>
  </r>
  <r>
    <s v="Goodsilron"/>
    <x v="282"/>
    <n v="80"/>
    <n v="1"/>
  </r>
  <r>
    <s v="Goodsilron"/>
    <x v="241"/>
    <n v="111"/>
    <n v="1"/>
  </r>
  <r>
    <s v="Goodsilron"/>
    <x v="152"/>
    <n v="-452"/>
    <n v="1"/>
  </r>
  <r>
    <s v="Goodsilron"/>
    <x v="264"/>
    <n v="-423"/>
    <n v="1"/>
  </r>
  <r>
    <s v="Goodsilron"/>
    <x v="145"/>
    <n v="-152"/>
    <n v="1"/>
  </r>
  <r>
    <s v="Goodsilron"/>
    <x v="191"/>
    <n v="25"/>
    <n v="1"/>
  </r>
  <r>
    <s v="Goodsilron"/>
    <x v="132"/>
    <n v="89"/>
    <n v="1"/>
  </r>
  <r>
    <s v="Goodsilron"/>
    <x v="128"/>
    <n v="157"/>
    <n v="1"/>
  </r>
  <r>
    <s v="Goodsilron"/>
    <x v="181"/>
    <n v="422"/>
    <n v="1"/>
  </r>
  <r>
    <s v="Goodsilron"/>
    <x v="283"/>
    <n v="-610"/>
    <n v="1"/>
  </r>
  <r>
    <s v="Goodsilron"/>
    <x v="43"/>
    <n v="-575"/>
    <n v="1"/>
  </r>
  <r>
    <s v="Goodsilron"/>
    <x v="196"/>
    <n v="-376"/>
    <n v="1"/>
  </r>
  <r>
    <s v="Goodsilron"/>
    <x v="267"/>
    <n v="-235"/>
    <n v="1"/>
  </r>
  <r>
    <s v="Goodsilron"/>
    <x v="16"/>
    <n v="-815"/>
    <n v="1"/>
  </r>
  <r>
    <s v="Goodsilron"/>
    <x v="284"/>
    <n v="-24"/>
    <n v="1"/>
  </r>
  <r>
    <s v="Goodsilron"/>
    <x v="102"/>
    <n v="-640"/>
    <n v="1"/>
  </r>
  <r>
    <s v="Goodsilron"/>
    <x v="213"/>
    <n v="-540"/>
    <n v="1"/>
  </r>
  <r>
    <s v="Goodsilron"/>
    <x v="82"/>
    <n v="-508"/>
    <n v="1"/>
  </r>
  <r>
    <s v="Goodsilron"/>
    <x v="204"/>
    <n v="191"/>
    <n v="1"/>
  </r>
  <r>
    <s v="Goodsilron"/>
    <x v="302"/>
    <n v="-469"/>
    <n v="1"/>
  </r>
  <r>
    <s v="Goodsilron"/>
    <x v="59"/>
    <n v="-440"/>
    <n v="1"/>
  </r>
  <r>
    <s v="Goodsilron"/>
    <x v="183"/>
    <n v="228"/>
    <n v="1"/>
  </r>
  <r>
    <s v="Goodsilron"/>
    <x v="22"/>
    <n v="447"/>
    <n v="1"/>
  </r>
  <r>
    <s v="Goodsilron"/>
    <x v="76"/>
    <n v="630"/>
    <n v="1"/>
  </r>
  <r>
    <s v="Goodsilron"/>
    <x v="72"/>
    <n v="30"/>
    <n v="1"/>
  </r>
  <r>
    <s v="Goodsilron"/>
    <x v="208"/>
    <n v="220"/>
    <n v="1"/>
  </r>
  <r>
    <s v="Goodsilron"/>
    <x v="80"/>
    <n v="437"/>
    <n v="1"/>
  </r>
  <r>
    <s v="Goodsilron"/>
    <x v="168"/>
    <n v="660"/>
    <n v="1"/>
  </r>
  <r>
    <s v="Goodsilron"/>
    <x v="263"/>
    <n v="704"/>
    <n v="1"/>
  </r>
  <r>
    <s v="Goodsilron"/>
    <x v="297"/>
    <n v="1269"/>
    <n v="1"/>
  </r>
  <r>
    <s v="Goodsilron"/>
    <x v="111"/>
    <n v="2849"/>
    <n v="1"/>
  </r>
  <r>
    <s v="Green-Plus"/>
    <x v="133"/>
    <n v="-7"/>
    <n v="1"/>
  </r>
  <r>
    <s v="Green-Plus"/>
    <x v="157"/>
    <n v="-5"/>
    <n v="1"/>
  </r>
  <r>
    <s v="Green-Plus"/>
    <x v="234"/>
    <n v="1"/>
    <n v="1"/>
  </r>
  <r>
    <s v="Green-Plus"/>
    <x v="91"/>
    <n v="3"/>
    <n v="1"/>
  </r>
  <r>
    <s v="Green-Plus"/>
    <x v="286"/>
    <n v="5"/>
    <n v="1"/>
  </r>
  <r>
    <s v="Green-Plus"/>
    <x v="242"/>
    <n v="7"/>
    <n v="1"/>
  </r>
  <r>
    <s v="Green-Plus"/>
    <x v="276"/>
    <n v="8"/>
    <n v="1"/>
  </r>
  <r>
    <s v="Green-Plus"/>
    <x v="0"/>
    <n v="8"/>
    <n v="1"/>
  </r>
  <r>
    <s v="Green-Plus"/>
    <x v="262"/>
    <n v="-100"/>
    <n v="1"/>
  </r>
  <r>
    <s v="Green-Plus"/>
    <x v="170"/>
    <n v="-74"/>
    <n v="1"/>
  </r>
  <r>
    <s v="Green-Plus"/>
    <x v="269"/>
    <n v="-44"/>
    <n v="1"/>
  </r>
  <r>
    <s v="Green-Plus"/>
    <x v="246"/>
    <n v="-42"/>
    <n v="1"/>
  </r>
  <r>
    <s v="Green-Plus"/>
    <x v="131"/>
    <n v="-36"/>
    <n v="1"/>
  </r>
  <r>
    <s v="Green-Plus"/>
    <x v="4"/>
    <n v="-15"/>
    <n v="1"/>
  </r>
  <r>
    <s v="Green-Plus"/>
    <x v="29"/>
    <n v="-15"/>
    <n v="1"/>
  </r>
  <r>
    <s v="Green-Plus"/>
    <x v="292"/>
    <n v="46"/>
    <n v="1"/>
  </r>
  <r>
    <s v="Green-Plus"/>
    <x v="155"/>
    <n v="63"/>
    <n v="1"/>
  </r>
  <r>
    <s v="Green-Plus"/>
    <x v="241"/>
    <n v="85"/>
    <n v="1"/>
  </r>
  <r>
    <s v="Green-Plus"/>
    <x v="115"/>
    <n v="-173"/>
    <n v="1"/>
  </r>
  <r>
    <s v="Green-Plus"/>
    <x v="194"/>
    <n v="-170"/>
    <n v="1"/>
  </r>
  <r>
    <s v="Green-Plus"/>
    <x v="36"/>
    <n v="-103"/>
    <n v="1"/>
  </r>
  <r>
    <s v="Green-Plus"/>
    <x v="211"/>
    <n v="9"/>
    <n v="1"/>
  </r>
  <r>
    <s v="Green-Plus"/>
    <x v="182"/>
    <n v="-290"/>
    <n v="1"/>
  </r>
  <r>
    <s v="Green-Plus"/>
    <x v="215"/>
    <n v="-100"/>
    <n v="1"/>
  </r>
  <r>
    <s v="Green-Plus"/>
    <x v="164"/>
    <n v="-56"/>
    <n v="1"/>
  </r>
  <r>
    <s v="Green-Plus"/>
    <x v="159"/>
    <n v="379"/>
    <n v="1"/>
  </r>
  <r>
    <s v="Green-Plus"/>
    <x v="214"/>
    <n v="-750"/>
    <n v="1"/>
  </r>
  <r>
    <s v="Green-Plus"/>
    <x v="109"/>
    <n v="-643"/>
    <n v="1"/>
  </r>
  <r>
    <s v="Green-Plus"/>
    <x v="279"/>
    <n v="-627"/>
    <n v="1"/>
  </r>
  <r>
    <s v="Green-Plus"/>
    <x v="189"/>
    <n v="-1016"/>
    <n v="1"/>
  </r>
  <r>
    <s v="Green-Plus"/>
    <x v="223"/>
    <n v="-344"/>
    <n v="1"/>
  </r>
  <r>
    <s v="Green-Plus"/>
    <x v="169"/>
    <n v="-279"/>
    <n v="1"/>
  </r>
  <r>
    <s v="Green-Plus"/>
    <x v="132"/>
    <n v="78"/>
    <n v="1"/>
  </r>
  <r>
    <s v="Green-Plus"/>
    <x v="9"/>
    <n v="-566"/>
    <n v="1"/>
  </r>
  <r>
    <s v="Green-Plus"/>
    <x v="103"/>
    <n v="118"/>
    <n v="1"/>
  </r>
  <r>
    <s v="Green-Plus"/>
    <x v="52"/>
    <n v="711"/>
    <n v="1"/>
  </r>
  <r>
    <s v="Green-Plus"/>
    <x v="34"/>
    <n v="50"/>
    <n v="1"/>
  </r>
  <r>
    <s v="Green-Plus"/>
    <x v="176"/>
    <n v="87"/>
    <n v="1"/>
  </r>
  <r>
    <s v="Green-Plus"/>
    <x v="141"/>
    <n v="383"/>
    <n v="1"/>
  </r>
  <r>
    <s v="Green-Plus"/>
    <x v="299"/>
    <n v="822"/>
    <n v="1"/>
  </r>
  <r>
    <s v="Green-Plus"/>
    <x v="281"/>
    <n v="1047"/>
    <n v="1"/>
  </r>
  <r>
    <s v="Groovestreet"/>
    <x v="260"/>
    <n v="-10"/>
    <n v="1"/>
  </r>
  <r>
    <s v="Groovestreet"/>
    <x v="290"/>
    <n v="-9"/>
    <n v="1"/>
  </r>
  <r>
    <s v="Groovestreet"/>
    <x v="263"/>
    <n v="-9"/>
    <n v="1"/>
  </r>
  <r>
    <s v="Groovestreet"/>
    <x v="199"/>
    <n v="-2"/>
    <n v="1"/>
  </r>
  <r>
    <s v="Groovestreet"/>
    <x v="165"/>
    <n v="0"/>
    <n v="1"/>
  </r>
  <r>
    <s v="Groovestreet"/>
    <x v="230"/>
    <n v="7"/>
    <n v="1"/>
  </r>
  <r>
    <s v="Groovestreet"/>
    <x v="286"/>
    <n v="8"/>
    <n v="1"/>
  </r>
  <r>
    <s v="Groovestreet"/>
    <x v="200"/>
    <n v="-113"/>
    <n v="1"/>
  </r>
  <r>
    <s v="Groovestreet"/>
    <x v="143"/>
    <n v="-109"/>
    <n v="1"/>
  </r>
  <r>
    <s v="Groovestreet"/>
    <x v="224"/>
    <n v="-93"/>
    <n v="1"/>
  </r>
  <r>
    <s v="Groovestreet"/>
    <x v="94"/>
    <n v="32"/>
    <n v="1"/>
  </r>
  <r>
    <s v="Groovestreet"/>
    <x v="234"/>
    <n v="38"/>
    <n v="1"/>
  </r>
  <r>
    <s v="Groovestreet"/>
    <x v="164"/>
    <n v="72"/>
    <n v="1"/>
  </r>
  <r>
    <s v="Groovestreet"/>
    <x v="173"/>
    <n v="101"/>
    <n v="1"/>
  </r>
  <r>
    <s v="Groovestreet"/>
    <x v="6"/>
    <n v="112"/>
    <n v="1"/>
  </r>
  <r>
    <s v="Groovestreet"/>
    <x v="170"/>
    <n v="-142"/>
    <n v="1"/>
  </r>
  <r>
    <s v="Groovestreet"/>
    <x v="12"/>
    <n v="55"/>
    <n v="1"/>
  </r>
  <r>
    <s v="Groovestreet"/>
    <x v="103"/>
    <n v="75"/>
    <n v="1"/>
  </r>
  <r>
    <s v="Groovestreet"/>
    <x v="183"/>
    <n v="114"/>
    <n v="1"/>
  </r>
  <r>
    <s v="Groovestreet"/>
    <x v="76"/>
    <n v="138"/>
    <n v="1"/>
  </r>
  <r>
    <s v="Groovestreet"/>
    <x v="2"/>
    <n v="-98"/>
    <n v="1"/>
  </r>
  <r>
    <s v="Groovestreet"/>
    <x v="185"/>
    <n v="45"/>
    <n v="1"/>
  </r>
  <r>
    <s v="Groovestreet"/>
    <x v="148"/>
    <n v="143"/>
    <n v="1"/>
  </r>
  <r>
    <s v="Groovestreet"/>
    <x v="229"/>
    <n v="146"/>
    <n v="1"/>
  </r>
  <r>
    <s v="Groovestreet"/>
    <x v="223"/>
    <n v="335"/>
    <n v="1"/>
  </r>
  <r>
    <s v="Groovestreet"/>
    <x v="13"/>
    <n v="-457"/>
    <n v="1"/>
  </r>
  <r>
    <s v="Groovestreet"/>
    <x v="91"/>
    <n v="-126"/>
    <n v="1"/>
  </r>
  <r>
    <s v="Groovestreet"/>
    <x v="292"/>
    <n v="276"/>
    <n v="1"/>
  </r>
  <r>
    <s v="Groovestreet"/>
    <x v="228"/>
    <n v="340"/>
    <n v="1"/>
  </r>
  <r>
    <s v="Groovestreet"/>
    <x v="256"/>
    <n v="-218"/>
    <n v="1"/>
  </r>
  <r>
    <s v="Groovestreet"/>
    <x v="231"/>
    <n v="-114"/>
    <n v="1"/>
  </r>
  <r>
    <s v="Groovestreet"/>
    <x v="164"/>
    <n v="740"/>
    <n v="1"/>
  </r>
  <r>
    <s v="Groovestreet"/>
    <x v="263"/>
    <n v="263"/>
    <n v="1"/>
  </r>
  <r>
    <s v="Groovestreet"/>
    <x v="110"/>
    <n v="1007"/>
    <n v="1"/>
  </r>
  <r>
    <s v="Groovestreet"/>
    <x v="25"/>
    <n v="3520"/>
    <n v="1"/>
  </r>
  <r>
    <s v="Hatfan"/>
    <x v="155"/>
    <n v="-11"/>
    <n v="1"/>
  </r>
  <r>
    <s v="Hatfan"/>
    <x v="3"/>
    <n v="-1"/>
    <n v="1"/>
  </r>
  <r>
    <s v="Hatfan"/>
    <x v="209"/>
    <n v="1"/>
    <n v="1"/>
  </r>
  <r>
    <s v="Hatfan"/>
    <x v="123"/>
    <n v="4"/>
    <n v="1"/>
  </r>
  <r>
    <s v="Hatfan"/>
    <x v="13"/>
    <n v="5"/>
    <n v="1"/>
  </r>
  <r>
    <s v="Hatfan"/>
    <x v="219"/>
    <n v="7"/>
    <n v="1"/>
  </r>
  <r>
    <s v="Hatfan"/>
    <x v="38"/>
    <n v="9"/>
    <n v="1"/>
  </r>
  <r>
    <s v="Hatfan"/>
    <x v="150"/>
    <n v="-96"/>
    <n v="1"/>
  </r>
  <r>
    <s v="Hatfan"/>
    <x v="300"/>
    <n v="-87"/>
    <n v="1"/>
  </r>
  <r>
    <s v="Hatfan"/>
    <x v="278"/>
    <n v="-33"/>
    <n v="1"/>
  </r>
  <r>
    <s v="Hatfan"/>
    <x v="140"/>
    <n v="-32"/>
    <n v="1"/>
  </r>
  <r>
    <s v="Hatfan"/>
    <x v="223"/>
    <n v="-26"/>
    <n v="1"/>
  </r>
  <r>
    <s v="Hatfan"/>
    <x v="222"/>
    <n v="-19"/>
    <n v="1"/>
  </r>
  <r>
    <s v="Hatfan"/>
    <x v="0"/>
    <n v="81"/>
    <n v="1"/>
  </r>
  <r>
    <s v="Hatfan"/>
    <x v="275"/>
    <n v="-215"/>
    <n v="1"/>
  </r>
  <r>
    <s v="Hatfan"/>
    <x v="35"/>
    <n v="-175"/>
    <n v="1"/>
  </r>
  <r>
    <s v="Hatfan"/>
    <x v="270"/>
    <n v="-117"/>
    <n v="1"/>
  </r>
  <r>
    <s v="Hatfan"/>
    <x v="214"/>
    <n v="-77"/>
    <n v="1"/>
  </r>
  <r>
    <s v="Hatfan"/>
    <x v="264"/>
    <n v="-50"/>
    <n v="1"/>
  </r>
  <r>
    <s v="Hatfan"/>
    <x v="288"/>
    <n v="36"/>
    <n v="1"/>
  </r>
  <r>
    <s v="Hatfan"/>
    <x v="3"/>
    <n v="54"/>
    <n v="1"/>
  </r>
  <r>
    <s v="Hatfan"/>
    <x v="71"/>
    <n v="75"/>
    <n v="1"/>
  </r>
  <r>
    <s v="Hatfan"/>
    <x v="185"/>
    <n v="-582"/>
    <n v="1"/>
  </r>
  <r>
    <s v="Hatfan"/>
    <x v="70"/>
    <n v="-255"/>
    <n v="1"/>
  </r>
  <r>
    <s v="Hatfan"/>
    <x v="146"/>
    <n v="-1652"/>
    <n v="1"/>
  </r>
  <r>
    <s v="Hatfan"/>
    <x v="105"/>
    <n v="-549"/>
    <n v="1"/>
  </r>
  <r>
    <s v="Hatfan"/>
    <x v="211"/>
    <n v="-840"/>
    <n v="1"/>
  </r>
  <r>
    <s v="Hatfan"/>
    <x v="89"/>
    <n v="-177"/>
    <n v="1"/>
  </r>
  <r>
    <s v="Hatfan"/>
    <x v="196"/>
    <n v="-127"/>
    <n v="1"/>
  </r>
  <r>
    <s v="Hatfan"/>
    <x v="90"/>
    <n v="-61"/>
    <n v="1"/>
  </r>
  <r>
    <s v="Hatfan"/>
    <x v="89"/>
    <n v="-6"/>
    <n v="1"/>
  </r>
  <r>
    <s v="Hatfan"/>
    <x v="143"/>
    <n v="86"/>
    <n v="1"/>
  </r>
  <r>
    <s v="Hatfan"/>
    <x v="176"/>
    <n v="218"/>
    <n v="1"/>
  </r>
  <r>
    <s v="Hatfan"/>
    <x v="300"/>
    <n v="258"/>
    <n v="1"/>
  </r>
  <r>
    <s v="Hatfan"/>
    <x v="78"/>
    <n v="369"/>
    <n v="1"/>
  </r>
  <r>
    <s v="Hatfan"/>
    <x v="101"/>
    <n v="-94"/>
    <n v="1"/>
  </r>
  <r>
    <s v="Hatfan"/>
    <x v="192"/>
    <n v="65"/>
    <n v="1"/>
  </r>
  <r>
    <s v="Hatfan"/>
    <x v="120"/>
    <n v="366"/>
    <n v="1"/>
  </r>
  <r>
    <s v="Hatfan"/>
    <x v="10"/>
    <n v="544"/>
    <n v="1"/>
  </r>
  <r>
    <s v="Hatfan"/>
    <x v="284"/>
    <n v="710"/>
    <n v="1"/>
  </r>
  <r>
    <s v="Hatfan"/>
    <x v="145"/>
    <n v="909"/>
    <n v="1"/>
  </r>
  <r>
    <s v="Hatfan"/>
    <x v="51"/>
    <n v="1017"/>
    <n v="1"/>
  </r>
  <r>
    <s v="Hatfan"/>
    <x v="10"/>
    <n v="1073"/>
    <n v="1"/>
  </r>
  <r>
    <s v="Hottechi"/>
    <x v="214"/>
    <n v="-8"/>
    <n v="1"/>
  </r>
  <r>
    <s v="Hottechi"/>
    <x v="102"/>
    <n v="-5"/>
    <n v="1"/>
  </r>
  <r>
    <s v="Hottechi"/>
    <x v="215"/>
    <n v="-5"/>
    <n v="1"/>
  </r>
  <r>
    <s v="Hottechi"/>
    <x v="184"/>
    <n v="-4"/>
    <n v="1"/>
  </r>
  <r>
    <s v="Hottechi"/>
    <x v="119"/>
    <n v="-2"/>
    <n v="1"/>
  </r>
  <r>
    <s v="Hottechi"/>
    <x v="229"/>
    <n v="-2"/>
    <n v="1"/>
  </r>
  <r>
    <s v="Hottechi"/>
    <x v="233"/>
    <n v="0"/>
    <n v="1"/>
  </r>
  <r>
    <s v="Hottechi"/>
    <x v="175"/>
    <n v="1"/>
    <n v="1"/>
  </r>
  <r>
    <s v="Hottechi"/>
    <x v="89"/>
    <n v="2"/>
    <n v="1"/>
  </r>
  <r>
    <s v="Hottechi"/>
    <x v="215"/>
    <n v="2"/>
    <n v="1"/>
  </r>
  <r>
    <s v="Hottechi"/>
    <x v="111"/>
    <n v="3"/>
    <n v="1"/>
  </r>
  <r>
    <s v="Hottechi"/>
    <x v="265"/>
    <n v="4"/>
    <n v="1"/>
  </r>
  <r>
    <s v="Hottechi"/>
    <x v="235"/>
    <n v="4"/>
    <n v="1"/>
  </r>
  <r>
    <s v="Hottechi"/>
    <x v="278"/>
    <n v="5"/>
    <n v="1"/>
  </r>
  <r>
    <s v="Hottechi"/>
    <x v="220"/>
    <n v="5"/>
    <n v="1"/>
  </r>
  <r>
    <s v="Hottechi"/>
    <x v="50"/>
    <n v="6"/>
    <n v="1"/>
  </r>
  <r>
    <s v="Hottechi"/>
    <x v="194"/>
    <n v="7"/>
    <n v="1"/>
  </r>
  <r>
    <s v="Hottechi"/>
    <x v="26"/>
    <n v="8"/>
    <n v="1"/>
  </r>
  <r>
    <s v="Hottechi"/>
    <x v="33"/>
    <n v="10"/>
    <n v="1"/>
  </r>
  <r>
    <s v="Hottechi"/>
    <x v="229"/>
    <n v="-126"/>
    <n v="1"/>
  </r>
  <r>
    <s v="Hottechi"/>
    <x v="208"/>
    <n v="-94"/>
    <n v="1"/>
  </r>
  <r>
    <s v="Hottechi"/>
    <x v="292"/>
    <n v="-90"/>
    <n v="1"/>
  </r>
  <r>
    <s v="Hottechi"/>
    <x v="240"/>
    <n v="-64"/>
    <n v="1"/>
  </r>
  <r>
    <s v="Hottechi"/>
    <x v="97"/>
    <n v="-61"/>
    <n v="1"/>
  </r>
  <r>
    <s v="Hottechi"/>
    <x v="303"/>
    <n v="-59"/>
    <n v="1"/>
  </r>
  <r>
    <s v="Hottechi"/>
    <x v="24"/>
    <n v="-57"/>
    <n v="1"/>
  </r>
  <r>
    <s v="Hottechi"/>
    <x v="68"/>
    <n v="-56"/>
    <n v="1"/>
  </r>
  <r>
    <s v="Hottechi"/>
    <x v="266"/>
    <n v="-50"/>
    <n v="1"/>
  </r>
  <r>
    <s v="Hottechi"/>
    <x v="75"/>
    <n v="-41"/>
    <n v="1"/>
  </r>
  <r>
    <s v="Hottechi"/>
    <x v="220"/>
    <n v="-39"/>
    <n v="1"/>
  </r>
  <r>
    <s v="Hottechi"/>
    <x v="249"/>
    <n v="-32"/>
    <n v="1"/>
  </r>
  <r>
    <s v="Hottechi"/>
    <x v="9"/>
    <n v="-31"/>
    <n v="1"/>
  </r>
  <r>
    <s v="Hottechi"/>
    <x v="133"/>
    <n v="-30"/>
    <n v="1"/>
  </r>
  <r>
    <s v="Hottechi"/>
    <x v="44"/>
    <n v="-19"/>
    <n v="1"/>
  </r>
  <r>
    <s v="Hottechi"/>
    <x v="52"/>
    <n v="-17"/>
    <n v="1"/>
  </r>
  <r>
    <s v="Hottechi"/>
    <x v="267"/>
    <n v="-16"/>
    <n v="1"/>
  </r>
  <r>
    <s v="Hottechi"/>
    <x v="161"/>
    <n v="-16"/>
    <n v="1"/>
  </r>
  <r>
    <s v="Hottechi"/>
    <x v="13"/>
    <n v="-13"/>
    <n v="1"/>
  </r>
  <r>
    <s v="Hottechi"/>
    <x v="8"/>
    <n v="-13"/>
    <n v="1"/>
  </r>
  <r>
    <s v="Hottechi"/>
    <x v="155"/>
    <n v="-13"/>
    <n v="1"/>
  </r>
  <r>
    <s v="Hottechi"/>
    <x v="105"/>
    <n v="-7"/>
    <n v="1"/>
  </r>
  <r>
    <s v="Hottechi"/>
    <x v="113"/>
    <n v="-7"/>
    <n v="1"/>
  </r>
  <r>
    <s v="Hottechi"/>
    <x v="35"/>
    <n v="-7"/>
    <n v="1"/>
  </r>
  <r>
    <s v="Hottechi"/>
    <x v="244"/>
    <n v="1"/>
    <n v="1"/>
  </r>
  <r>
    <s v="Hottechi"/>
    <x v="74"/>
    <n v="3"/>
    <n v="1"/>
  </r>
  <r>
    <s v="Hottechi"/>
    <x v="239"/>
    <n v="3"/>
    <n v="1"/>
  </r>
  <r>
    <s v="Hottechi"/>
    <x v="120"/>
    <n v="9"/>
    <n v="1"/>
  </r>
  <r>
    <s v="Hottechi"/>
    <x v="192"/>
    <n v="13"/>
    <n v="1"/>
  </r>
  <r>
    <s v="Hottechi"/>
    <x v="3"/>
    <n v="19"/>
    <n v="1"/>
  </r>
  <r>
    <s v="Hottechi"/>
    <x v="19"/>
    <n v="19"/>
    <n v="1"/>
  </r>
  <r>
    <s v="Hottechi"/>
    <x v="217"/>
    <n v="33"/>
    <n v="1"/>
  </r>
  <r>
    <s v="Hottechi"/>
    <x v="117"/>
    <n v="36"/>
    <n v="1"/>
  </r>
  <r>
    <s v="Hottechi"/>
    <x v="52"/>
    <n v="88"/>
    <n v="1"/>
  </r>
  <r>
    <s v="Hottechi"/>
    <x v="6"/>
    <n v="101"/>
    <n v="1"/>
  </r>
  <r>
    <s v="Hottechi"/>
    <x v="223"/>
    <n v="103"/>
    <n v="1"/>
  </r>
  <r>
    <s v="Hottechi"/>
    <x v="165"/>
    <n v="105"/>
    <n v="1"/>
  </r>
  <r>
    <s v="Hottechi"/>
    <x v="12"/>
    <n v="-328"/>
    <n v="1"/>
  </r>
  <r>
    <s v="Hottechi"/>
    <x v="273"/>
    <n v="-216"/>
    <n v="1"/>
  </r>
  <r>
    <s v="Hottechi"/>
    <x v="13"/>
    <n v="-194"/>
    <n v="1"/>
  </r>
  <r>
    <s v="Hottechi"/>
    <x v="146"/>
    <n v="-146"/>
    <n v="1"/>
  </r>
  <r>
    <s v="Hottechi"/>
    <x v="254"/>
    <n v="-122"/>
    <n v="1"/>
  </r>
  <r>
    <s v="Hottechi"/>
    <x v="94"/>
    <n v="-57"/>
    <n v="1"/>
  </r>
  <r>
    <s v="Hottechi"/>
    <x v="115"/>
    <n v="-41"/>
    <n v="1"/>
  </r>
  <r>
    <s v="Hottechi"/>
    <x v="204"/>
    <n v="-31"/>
    <n v="1"/>
  </r>
  <r>
    <s v="Hottechi"/>
    <x v="181"/>
    <n v="-23"/>
    <n v="1"/>
  </r>
  <r>
    <s v="Hottechi"/>
    <x v="35"/>
    <n v="-21"/>
    <n v="1"/>
  </r>
  <r>
    <s v="Hottechi"/>
    <x v="291"/>
    <n v="-7"/>
    <n v="1"/>
  </r>
  <r>
    <s v="Hottechi"/>
    <x v="101"/>
    <n v="-7"/>
    <n v="1"/>
  </r>
  <r>
    <s v="Hottechi"/>
    <x v="24"/>
    <n v="33"/>
    <n v="1"/>
  </r>
  <r>
    <s v="Hottechi"/>
    <x v="281"/>
    <n v="36"/>
    <n v="1"/>
  </r>
  <r>
    <s v="Hottechi"/>
    <x v="233"/>
    <n v="53"/>
    <n v="1"/>
  </r>
  <r>
    <s v="Hottechi"/>
    <x v="111"/>
    <n v="67"/>
    <n v="1"/>
  </r>
  <r>
    <s v="Hottechi"/>
    <x v="207"/>
    <n v="118"/>
    <n v="1"/>
  </r>
  <r>
    <s v="Hottechi"/>
    <x v="159"/>
    <n v="124"/>
    <n v="1"/>
  </r>
  <r>
    <s v="Hottechi"/>
    <x v="78"/>
    <n v="130"/>
    <n v="1"/>
  </r>
  <r>
    <s v="Hottechi"/>
    <x v="283"/>
    <n v="247"/>
    <n v="1"/>
  </r>
  <r>
    <s v="Hottechi"/>
    <x v="2"/>
    <n v="-414"/>
    <n v="1"/>
  </r>
  <r>
    <s v="Hottechi"/>
    <x v="224"/>
    <n v="-329"/>
    <n v="1"/>
  </r>
  <r>
    <s v="Hottechi"/>
    <x v="88"/>
    <n v="-292"/>
    <n v="1"/>
  </r>
  <r>
    <s v="Hottechi"/>
    <x v="24"/>
    <n v="-240"/>
    <n v="1"/>
  </r>
  <r>
    <s v="Hottechi"/>
    <x v="290"/>
    <n v="-117"/>
    <n v="1"/>
  </r>
  <r>
    <s v="Hottechi"/>
    <x v="224"/>
    <n v="-93"/>
    <n v="1"/>
  </r>
  <r>
    <s v="Hottechi"/>
    <x v="225"/>
    <n v="-54"/>
    <n v="1"/>
  </r>
  <r>
    <s v="Hottechi"/>
    <x v="146"/>
    <n v="22"/>
    <n v="1"/>
  </r>
  <r>
    <s v="Hottechi"/>
    <x v="148"/>
    <n v="57"/>
    <n v="1"/>
  </r>
  <r>
    <s v="Hottechi"/>
    <x v="198"/>
    <n v="117"/>
    <n v="1"/>
  </r>
  <r>
    <s v="Hottechi"/>
    <x v="145"/>
    <n v="205"/>
    <n v="1"/>
  </r>
  <r>
    <s v="Hottechi"/>
    <x v="258"/>
    <n v="268"/>
    <n v="1"/>
  </r>
  <r>
    <s v="Hottechi"/>
    <x v="204"/>
    <n v="438"/>
    <n v="1"/>
  </r>
  <r>
    <s v="Hottechi"/>
    <x v="124"/>
    <n v="589"/>
    <n v="1"/>
  </r>
  <r>
    <s v="Hottechi"/>
    <x v="206"/>
    <n v="-812"/>
    <n v="1"/>
  </r>
  <r>
    <s v="Hottechi"/>
    <x v="25"/>
    <n v="-494"/>
    <n v="1"/>
  </r>
  <r>
    <s v="Hottechi"/>
    <x v="173"/>
    <n v="-491"/>
    <n v="1"/>
  </r>
  <r>
    <s v="Hottechi"/>
    <x v="121"/>
    <n v="-475"/>
    <n v="1"/>
  </r>
  <r>
    <s v="Hottechi"/>
    <x v="296"/>
    <n v="-406"/>
    <n v="1"/>
  </r>
  <r>
    <s v="Hottechi"/>
    <x v="68"/>
    <n v="-388"/>
    <n v="1"/>
  </r>
  <r>
    <s v="Hottechi"/>
    <x v="147"/>
    <n v="-262"/>
    <n v="1"/>
  </r>
  <r>
    <s v="Hottechi"/>
    <x v="244"/>
    <n v="-215"/>
    <n v="1"/>
  </r>
  <r>
    <s v="Hottechi"/>
    <x v="91"/>
    <n v="-77"/>
    <n v="1"/>
  </r>
  <r>
    <s v="Hottechi"/>
    <x v="170"/>
    <n v="48"/>
    <n v="1"/>
  </r>
  <r>
    <s v="Hottechi"/>
    <x v="249"/>
    <n v="187"/>
    <n v="1"/>
  </r>
  <r>
    <s v="Hottechi"/>
    <x v="300"/>
    <n v="207"/>
    <n v="1"/>
  </r>
  <r>
    <s v="Hottechi"/>
    <x v="140"/>
    <n v="336"/>
    <n v="1"/>
  </r>
  <r>
    <s v="Hottechi"/>
    <x v="79"/>
    <n v="374"/>
    <n v="1"/>
  </r>
  <r>
    <s v="Hottechi"/>
    <x v="225"/>
    <n v="-211"/>
    <n v="1"/>
  </r>
  <r>
    <s v="Hottechi"/>
    <x v="138"/>
    <n v="536"/>
    <n v="1"/>
  </r>
  <r>
    <s v="Hottechi"/>
    <x v="222"/>
    <n v="-14"/>
    <n v="1"/>
  </r>
  <r>
    <s v="Hottechi"/>
    <x v="133"/>
    <n v="246"/>
    <n v="1"/>
  </r>
  <r>
    <s v="Hottechi"/>
    <x v="240"/>
    <n v="287"/>
    <n v="1"/>
  </r>
  <r>
    <s v="Hottechi"/>
    <x v="240"/>
    <n v="560"/>
    <n v="1"/>
  </r>
  <r>
    <s v="Hottechi"/>
    <x v="143"/>
    <n v="619"/>
    <n v="1"/>
  </r>
  <r>
    <s v="Initech"/>
    <x v="178"/>
    <n v="-10"/>
    <n v="1"/>
  </r>
  <r>
    <s v="Initech"/>
    <x v="95"/>
    <n v="-1"/>
    <n v="1"/>
  </r>
  <r>
    <s v="Initech"/>
    <x v="206"/>
    <n v="3"/>
    <n v="1"/>
  </r>
  <r>
    <s v="Initech"/>
    <x v="179"/>
    <n v="6"/>
    <n v="1"/>
  </r>
  <r>
    <s v="Initech"/>
    <x v="30"/>
    <n v="9"/>
    <n v="1"/>
  </r>
  <r>
    <s v="Initech"/>
    <x v="146"/>
    <n v="-130"/>
    <n v="1"/>
  </r>
  <r>
    <s v="Initech"/>
    <x v="92"/>
    <n v="-37"/>
    <n v="1"/>
  </r>
  <r>
    <s v="Initech"/>
    <x v="294"/>
    <n v="-26"/>
    <n v="1"/>
  </r>
  <r>
    <s v="Initech"/>
    <x v="113"/>
    <n v="-23"/>
    <n v="1"/>
  </r>
  <r>
    <s v="Initech"/>
    <x v="241"/>
    <n v="-13"/>
    <n v="1"/>
  </r>
  <r>
    <s v="Initech"/>
    <x v="237"/>
    <n v="-8"/>
    <n v="1"/>
  </r>
  <r>
    <s v="Initech"/>
    <x v="124"/>
    <n v="42"/>
    <n v="1"/>
  </r>
  <r>
    <s v="Initech"/>
    <x v="240"/>
    <n v="-204"/>
    <n v="1"/>
  </r>
  <r>
    <s v="Initech"/>
    <x v="285"/>
    <n v="-117"/>
    <n v="1"/>
  </r>
  <r>
    <s v="Initech"/>
    <x v="273"/>
    <n v="-70"/>
    <n v="1"/>
  </r>
  <r>
    <s v="Initech"/>
    <x v="26"/>
    <n v="-22"/>
    <n v="1"/>
  </r>
  <r>
    <s v="Initech"/>
    <x v="124"/>
    <n v="-3"/>
    <n v="1"/>
  </r>
  <r>
    <s v="Initech"/>
    <x v="299"/>
    <n v="0"/>
    <n v="1"/>
  </r>
  <r>
    <s v="Initech"/>
    <x v="70"/>
    <n v="140"/>
    <n v="1"/>
  </r>
  <r>
    <s v="Initech"/>
    <x v="94"/>
    <n v="276"/>
    <n v="1"/>
  </r>
  <r>
    <s v="Initech"/>
    <x v="81"/>
    <n v="-351"/>
    <n v="1"/>
  </r>
  <r>
    <s v="Initech"/>
    <x v="37"/>
    <n v="-118"/>
    <n v="1"/>
  </r>
  <r>
    <s v="Initech"/>
    <x v="120"/>
    <n v="11"/>
    <n v="1"/>
  </r>
  <r>
    <s v="Initech"/>
    <x v="168"/>
    <n v="70"/>
    <n v="1"/>
  </r>
  <r>
    <s v="Initech"/>
    <x v="154"/>
    <n v="291"/>
    <n v="1"/>
  </r>
  <r>
    <s v="Initech"/>
    <x v="218"/>
    <n v="-534"/>
    <n v="1"/>
  </r>
  <r>
    <s v="Initech"/>
    <x v="139"/>
    <n v="-331"/>
    <n v="1"/>
  </r>
  <r>
    <s v="Initech"/>
    <x v="184"/>
    <n v="-982"/>
    <n v="1"/>
  </r>
  <r>
    <s v="Initech"/>
    <x v="170"/>
    <n v="-320"/>
    <n v="1"/>
  </r>
  <r>
    <s v="Initech"/>
    <x v="113"/>
    <n v="38"/>
    <n v="1"/>
  </r>
  <r>
    <s v="Initech"/>
    <x v="195"/>
    <n v="-601"/>
    <n v="1"/>
  </r>
  <r>
    <s v="Initech"/>
    <x v="123"/>
    <n v="-278"/>
    <n v="1"/>
  </r>
  <r>
    <s v="Initech"/>
    <x v="230"/>
    <n v="384"/>
    <n v="1"/>
  </r>
  <r>
    <s v="Initech"/>
    <x v="77"/>
    <n v="-254"/>
    <n v="1"/>
  </r>
  <r>
    <s v="Initech"/>
    <x v="86"/>
    <n v="100"/>
    <n v="1"/>
  </r>
  <r>
    <s v="Initech"/>
    <x v="206"/>
    <n v="806"/>
    <n v="1"/>
  </r>
  <r>
    <s v="Initech"/>
    <x v="3"/>
    <n v="373"/>
    <n v="1"/>
  </r>
  <r>
    <s v="Inity"/>
    <x v="11"/>
    <n v="-7"/>
    <n v="1"/>
  </r>
  <r>
    <s v="Inity"/>
    <x v="12"/>
    <n v="-2"/>
    <n v="1"/>
  </r>
  <r>
    <s v="Inity"/>
    <x v="64"/>
    <n v="-2"/>
    <n v="1"/>
  </r>
  <r>
    <s v="Inity"/>
    <x v="161"/>
    <n v="-2"/>
    <n v="1"/>
  </r>
  <r>
    <s v="Inity"/>
    <x v="182"/>
    <n v="2"/>
    <n v="1"/>
  </r>
  <r>
    <s v="Inity"/>
    <x v="301"/>
    <n v="3"/>
    <n v="1"/>
  </r>
  <r>
    <s v="Inity"/>
    <x v="62"/>
    <n v="3"/>
    <n v="1"/>
  </r>
  <r>
    <s v="Inity"/>
    <x v="290"/>
    <n v="3"/>
    <n v="1"/>
  </r>
  <r>
    <s v="Inity"/>
    <x v="126"/>
    <n v="3"/>
    <n v="1"/>
  </r>
  <r>
    <s v="Inity"/>
    <x v="200"/>
    <n v="3"/>
    <n v="1"/>
  </r>
  <r>
    <s v="Inity"/>
    <x v="202"/>
    <n v="4"/>
    <n v="1"/>
  </r>
  <r>
    <s v="Inity"/>
    <x v="257"/>
    <n v="5"/>
    <n v="1"/>
  </r>
  <r>
    <s v="Inity"/>
    <x v="257"/>
    <n v="-96"/>
    <n v="1"/>
  </r>
  <r>
    <s v="Inity"/>
    <x v="47"/>
    <n v="-71"/>
    <n v="1"/>
  </r>
  <r>
    <s v="Inity"/>
    <x v="245"/>
    <n v="-69"/>
    <n v="1"/>
  </r>
  <r>
    <s v="Inity"/>
    <x v="52"/>
    <n v="-59"/>
    <n v="1"/>
  </r>
  <r>
    <s v="Inity"/>
    <x v="278"/>
    <n v="-46"/>
    <n v="1"/>
  </r>
  <r>
    <s v="Inity"/>
    <x v="230"/>
    <n v="-39"/>
    <n v="1"/>
  </r>
  <r>
    <s v="Inity"/>
    <x v="181"/>
    <n v="-24"/>
    <n v="1"/>
  </r>
  <r>
    <s v="Inity"/>
    <x v="200"/>
    <n v="-22"/>
    <n v="1"/>
  </r>
  <r>
    <s v="Inity"/>
    <x v="195"/>
    <n v="-14"/>
    <n v="1"/>
  </r>
  <r>
    <s v="Inity"/>
    <x v="176"/>
    <n v="-5"/>
    <n v="1"/>
  </r>
  <r>
    <s v="Inity"/>
    <x v="291"/>
    <n v="0"/>
    <n v="1"/>
  </r>
  <r>
    <s v="Inity"/>
    <x v="177"/>
    <n v="6"/>
    <n v="1"/>
  </r>
  <r>
    <s v="Inity"/>
    <x v="294"/>
    <n v="15"/>
    <n v="1"/>
  </r>
  <r>
    <s v="Inity"/>
    <x v="230"/>
    <n v="20"/>
    <n v="1"/>
  </r>
  <r>
    <s v="Inity"/>
    <x v="233"/>
    <n v="29"/>
    <n v="1"/>
  </r>
  <r>
    <s v="Inity"/>
    <x v="18"/>
    <n v="40"/>
    <n v="1"/>
  </r>
  <r>
    <s v="Inity"/>
    <x v="113"/>
    <n v="46"/>
    <n v="1"/>
  </r>
  <r>
    <s v="Inity"/>
    <x v="14"/>
    <n v="-195"/>
    <n v="1"/>
  </r>
  <r>
    <s v="Inity"/>
    <x v="145"/>
    <n v="-45"/>
    <n v="1"/>
  </r>
  <r>
    <s v="Inity"/>
    <x v="155"/>
    <n v="-44"/>
    <n v="1"/>
  </r>
  <r>
    <s v="Inity"/>
    <x v="268"/>
    <n v="-21"/>
    <n v="1"/>
  </r>
  <r>
    <s v="Inity"/>
    <x v="113"/>
    <n v="-13"/>
    <n v="1"/>
  </r>
  <r>
    <s v="Inity"/>
    <x v="251"/>
    <n v="14"/>
    <n v="1"/>
  </r>
  <r>
    <s v="Inity"/>
    <x v="183"/>
    <n v="30"/>
    <n v="1"/>
  </r>
  <r>
    <s v="Inity"/>
    <x v="178"/>
    <n v="44"/>
    <n v="1"/>
  </r>
  <r>
    <s v="Inity"/>
    <x v="235"/>
    <n v="47"/>
    <n v="1"/>
  </r>
  <r>
    <s v="Inity"/>
    <x v="69"/>
    <n v="93"/>
    <n v="1"/>
  </r>
  <r>
    <s v="Inity"/>
    <x v="189"/>
    <n v="96"/>
    <n v="1"/>
  </r>
  <r>
    <s v="Inity"/>
    <x v="93"/>
    <n v="97"/>
    <n v="1"/>
  </r>
  <r>
    <s v="Inity"/>
    <x v="231"/>
    <n v="104"/>
    <n v="1"/>
  </r>
  <r>
    <s v="Inity"/>
    <x v="44"/>
    <n v="108"/>
    <n v="1"/>
  </r>
  <r>
    <s v="Inity"/>
    <x v="67"/>
    <n v="-316"/>
    <n v="1"/>
  </r>
  <r>
    <s v="Inity"/>
    <x v="104"/>
    <n v="-186"/>
    <n v="1"/>
  </r>
  <r>
    <s v="Inity"/>
    <x v="272"/>
    <n v="-1"/>
    <n v="1"/>
  </r>
  <r>
    <s v="Inity"/>
    <x v="223"/>
    <n v="45"/>
    <n v="1"/>
  </r>
  <r>
    <s v="Inity"/>
    <x v="101"/>
    <n v="-1243"/>
    <n v="1"/>
  </r>
  <r>
    <s v="Inity"/>
    <x v="98"/>
    <n v="188"/>
    <n v="1"/>
  </r>
  <r>
    <s v="Inity"/>
    <x v="56"/>
    <n v="277"/>
    <n v="1"/>
  </r>
  <r>
    <s v="Inity"/>
    <x v="250"/>
    <n v="-1143"/>
    <n v="1"/>
  </r>
  <r>
    <s v="Inity"/>
    <x v="45"/>
    <n v="-629"/>
    <n v="1"/>
  </r>
  <r>
    <s v="Inity"/>
    <x v="87"/>
    <n v="-434"/>
    <n v="1"/>
  </r>
  <r>
    <s v="Inity"/>
    <x v="120"/>
    <n v="-99"/>
    <n v="1"/>
  </r>
  <r>
    <s v="Inity"/>
    <x v="296"/>
    <n v="-66"/>
    <n v="1"/>
  </r>
  <r>
    <s v="Inity"/>
    <x v="129"/>
    <n v="-602"/>
    <n v="1"/>
  </r>
  <r>
    <s v="Inity"/>
    <x v="291"/>
    <n v="95"/>
    <n v="1"/>
  </r>
  <r>
    <s v="Inity"/>
    <x v="246"/>
    <n v="160"/>
    <n v="1"/>
  </r>
  <r>
    <s v="Inity"/>
    <x v="206"/>
    <n v="170"/>
    <n v="1"/>
  </r>
  <r>
    <s v="Inity"/>
    <x v="298"/>
    <n v="349"/>
    <n v="1"/>
  </r>
  <r>
    <s v="Inity"/>
    <x v="19"/>
    <n v="371"/>
    <n v="1"/>
  </r>
  <r>
    <s v="Inity"/>
    <x v="180"/>
    <n v="-151"/>
    <n v="1"/>
  </r>
  <r>
    <s v="Inity"/>
    <x v="63"/>
    <n v="55"/>
    <n v="1"/>
  </r>
  <r>
    <s v="Inity"/>
    <x v="15"/>
    <n v="189"/>
    <n v="1"/>
  </r>
  <r>
    <s v="Inity"/>
    <x v="46"/>
    <n v="908"/>
    <n v="1"/>
  </r>
  <r>
    <s v="Inity"/>
    <x v="141"/>
    <n v="293"/>
    <n v="1"/>
  </r>
  <r>
    <s v="Inity"/>
    <x v="252"/>
    <n v="773"/>
    <n v="1"/>
  </r>
  <r>
    <s v="Inity"/>
    <x v="2"/>
    <n v="878"/>
    <n v="1"/>
  </r>
  <r>
    <s v="Isdom"/>
    <x v="214"/>
    <n v="-8"/>
    <n v="1"/>
  </r>
  <r>
    <s v="Isdom"/>
    <x v="103"/>
    <n v="-1"/>
    <n v="1"/>
  </r>
  <r>
    <s v="Isdom"/>
    <x v="262"/>
    <n v="-1"/>
    <n v="1"/>
  </r>
  <r>
    <s v="Isdom"/>
    <x v="277"/>
    <n v="-1"/>
    <n v="1"/>
  </r>
  <r>
    <s v="Isdom"/>
    <x v="4"/>
    <n v="2"/>
    <n v="1"/>
  </r>
  <r>
    <s v="Isdom"/>
    <x v="48"/>
    <n v="2"/>
    <n v="1"/>
  </r>
  <r>
    <s v="Isdom"/>
    <x v="147"/>
    <n v="3"/>
    <n v="1"/>
  </r>
  <r>
    <s v="Isdom"/>
    <x v="41"/>
    <n v="3"/>
    <n v="1"/>
  </r>
  <r>
    <s v="Isdom"/>
    <x v="122"/>
    <n v="4"/>
    <n v="1"/>
  </r>
  <r>
    <s v="Isdom"/>
    <x v="175"/>
    <n v="6"/>
    <n v="1"/>
  </r>
  <r>
    <s v="Isdom"/>
    <x v="17"/>
    <n v="7"/>
    <n v="1"/>
  </r>
  <r>
    <s v="Isdom"/>
    <x v="304"/>
    <n v="-92"/>
    <n v="1"/>
  </r>
  <r>
    <s v="Isdom"/>
    <x v="191"/>
    <n v="-49"/>
    <n v="1"/>
  </r>
  <r>
    <s v="Isdom"/>
    <x v="273"/>
    <n v="-31"/>
    <n v="1"/>
  </r>
  <r>
    <s v="Isdom"/>
    <x v="8"/>
    <n v="-27"/>
    <n v="1"/>
  </r>
  <r>
    <s v="Isdom"/>
    <x v="91"/>
    <n v="-20"/>
    <n v="1"/>
  </r>
  <r>
    <s v="Isdom"/>
    <x v="26"/>
    <n v="-5"/>
    <n v="1"/>
  </r>
  <r>
    <s v="Isdom"/>
    <x v="224"/>
    <n v="17"/>
    <n v="1"/>
  </r>
  <r>
    <s v="Isdom"/>
    <x v="195"/>
    <n v="38"/>
    <n v="1"/>
  </r>
  <r>
    <s v="Isdom"/>
    <x v="60"/>
    <n v="72"/>
    <n v="1"/>
  </r>
  <r>
    <s v="Isdom"/>
    <x v="184"/>
    <n v="112"/>
    <n v="1"/>
  </r>
  <r>
    <s v="Isdom"/>
    <x v="90"/>
    <n v="-262"/>
    <n v="1"/>
  </r>
  <r>
    <s v="Isdom"/>
    <x v="13"/>
    <n v="-105"/>
    <n v="1"/>
  </r>
  <r>
    <s v="Isdom"/>
    <x v="14"/>
    <n v="-79"/>
    <n v="1"/>
  </r>
  <r>
    <s v="Isdom"/>
    <x v="178"/>
    <n v="-68"/>
    <n v="1"/>
  </r>
  <r>
    <s v="Isdom"/>
    <x v="83"/>
    <n v="-54"/>
    <n v="1"/>
  </r>
  <r>
    <s v="Isdom"/>
    <x v="158"/>
    <n v="9"/>
    <n v="1"/>
  </r>
  <r>
    <s v="Isdom"/>
    <x v="290"/>
    <n v="18"/>
    <n v="1"/>
  </r>
  <r>
    <s v="Isdom"/>
    <x v="252"/>
    <n v="21"/>
    <n v="1"/>
  </r>
  <r>
    <s v="Isdom"/>
    <x v="153"/>
    <n v="53"/>
    <n v="1"/>
  </r>
  <r>
    <s v="Isdom"/>
    <x v="97"/>
    <n v="94"/>
    <n v="1"/>
  </r>
  <r>
    <s v="Isdom"/>
    <x v="170"/>
    <n v="-630"/>
    <n v="1"/>
  </r>
  <r>
    <s v="Isdom"/>
    <x v="210"/>
    <n v="-556"/>
    <n v="1"/>
  </r>
  <r>
    <s v="Isdom"/>
    <x v="143"/>
    <n v="-438"/>
    <n v="1"/>
  </r>
  <r>
    <s v="Isdom"/>
    <x v="230"/>
    <n v="-247"/>
    <n v="1"/>
  </r>
  <r>
    <s v="Isdom"/>
    <x v="195"/>
    <n v="-163"/>
    <n v="1"/>
  </r>
  <r>
    <s v="Isdom"/>
    <x v="278"/>
    <n v="-147"/>
    <n v="1"/>
  </r>
  <r>
    <s v="Isdom"/>
    <x v="140"/>
    <n v="-141"/>
    <n v="1"/>
  </r>
  <r>
    <s v="Isdom"/>
    <x v="143"/>
    <n v="-70"/>
    <n v="1"/>
  </r>
  <r>
    <s v="Isdom"/>
    <x v="41"/>
    <n v="-70"/>
    <n v="1"/>
  </r>
  <r>
    <s v="Isdom"/>
    <x v="253"/>
    <n v="16"/>
    <n v="1"/>
  </r>
  <r>
    <s v="Isdom"/>
    <x v="294"/>
    <n v="37"/>
    <n v="1"/>
  </r>
  <r>
    <s v="Isdom"/>
    <x v="264"/>
    <n v="47"/>
    <n v="1"/>
  </r>
  <r>
    <s v="Isdom"/>
    <x v="15"/>
    <n v="62"/>
    <n v="1"/>
  </r>
  <r>
    <s v="Isdom"/>
    <x v="285"/>
    <n v="77"/>
    <n v="1"/>
  </r>
  <r>
    <s v="Isdom"/>
    <x v="34"/>
    <n v="168"/>
    <n v="1"/>
  </r>
  <r>
    <s v="Isdom"/>
    <x v="25"/>
    <n v="-327"/>
    <n v="1"/>
  </r>
  <r>
    <s v="Isdom"/>
    <x v="128"/>
    <n v="-307"/>
    <n v="1"/>
  </r>
  <r>
    <s v="Isdom"/>
    <x v="14"/>
    <n v="-879"/>
    <n v="1"/>
  </r>
  <r>
    <s v="Isdom"/>
    <x v="25"/>
    <n v="-215"/>
    <n v="1"/>
  </r>
  <r>
    <s v="Isdom"/>
    <x v="264"/>
    <n v="-771"/>
    <n v="1"/>
  </r>
  <r>
    <s v="Isdom"/>
    <x v="55"/>
    <n v="-27"/>
    <n v="1"/>
  </r>
  <r>
    <s v="Isdom"/>
    <x v="153"/>
    <n v="5"/>
    <n v="1"/>
  </r>
  <r>
    <s v="Isdom"/>
    <x v="69"/>
    <n v="-629"/>
    <n v="1"/>
  </r>
  <r>
    <s v="Isdom"/>
    <x v="55"/>
    <n v="288"/>
    <n v="1"/>
  </r>
  <r>
    <s v="Isdom"/>
    <x v="219"/>
    <n v="294"/>
    <n v="1"/>
  </r>
  <r>
    <s v="Isdom"/>
    <x v="167"/>
    <n v="22"/>
    <n v="1"/>
  </r>
  <r>
    <s v="Isdom"/>
    <x v="201"/>
    <n v="54"/>
    <n v="1"/>
  </r>
  <r>
    <s v="Isdom"/>
    <x v="238"/>
    <n v="794"/>
    <n v="1"/>
  </r>
  <r>
    <s v="Isdom"/>
    <x v="42"/>
    <n v="147"/>
    <n v="1"/>
  </r>
  <r>
    <s v="Isdom"/>
    <x v="195"/>
    <n v="852"/>
    <n v="1"/>
  </r>
  <r>
    <s v="Isdom"/>
    <x v="148"/>
    <n v="864"/>
    <n v="1"/>
  </r>
  <r>
    <s v="Isdom"/>
    <x v="197"/>
    <n v="207"/>
    <n v="1"/>
  </r>
  <r>
    <s v="Isdom"/>
    <x v="5"/>
    <n v="400"/>
    <n v="1"/>
  </r>
  <r>
    <s v="Isdom"/>
    <x v="214"/>
    <n v="800"/>
    <n v="1"/>
  </r>
  <r>
    <s v="Iselectrics"/>
    <x v="304"/>
    <n v="-7"/>
    <n v="1"/>
  </r>
  <r>
    <s v="Iselectrics"/>
    <x v="106"/>
    <n v="-7"/>
    <n v="1"/>
  </r>
  <r>
    <s v="Iselectrics"/>
    <x v="142"/>
    <n v="2"/>
    <n v="1"/>
  </r>
  <r>
    <s v="Iselectrics"/>
    <x v="201"/>
    <n v="5"/>
    <n v="1"/>
  </r>
  <r>
    <s v="Iselectrics"/>
    <x v="235"/>
    <n v="-80"/>
    <n v="1"/>
  </r>
  <r>
    <s v="Iselectrics"/>
    <x v="99"/>
    <n v="50"/>
    <n v="1"/>
  </r>
  <r>
    <s v="Iselectrics"/>
    <x v="77"/>
    <n v="-156"/>
    <n v="1"/>
  </r>
  <r>
    <s v="Iselectrics"/>
    <x v="176"/>
    <n v="-101"/>
    <n v="1"/>
  </r>
  <r>
    <s v="Iselectrics"/>
    <x v="214"/>
    <n v="-23"/>
    <n v="1"/>
  </r>
  <r>
    <s v="Iselectrics"/>
    <x v="58"/>
    <n v="-20"/>
    <n v="1"/>
  </r>
  <r>
    <s v="Iselectrics"/>
    <x v="215"/>
    <n v="15"/>
    <n v="1"/>
  </r>
  <r>
    <s v="Iselectrics"/>
    <x v="185"/>
    <n v="129"/>
    <n v="1"/>
  </r>
  <r>
    <s v="Iselectrics"/>
    <x v="291"/>
    <n v="-160"/>
    <n v="1"/>
  </r>
  <r>
    <s v="Iselectrics"/>
    <x v="294"/>
    <n v="379"/>
    <n v="1"/>
  </r>
  <r>
    <s v="Iselectrics"/>
    <x v="57"/>
    <n v="390"/>
    <n v="1"/>
  </r>
  <r>
    <s v="Iselectrics"/>
    <x v="132"/>
    <n v="149"/>
    <n v="1"/>
  </r>
  <r>
    <s v="Iselectrics"/>
    <x v="116"/>
    <n v="211"/>
    <n v="1"/>
  </r>
  <r>
    <s v="Iselectrics"/>
    <x v="50"/>
    <n v="223"/>
    <n v="1"/>
  </r>
  <r>
    <s v="Iselectrics"/>
    <x v="157"/>
    <n v="243"/>
    <n v="1"/>
  </r>
  <r>
    <s v="Iselectrics"/>
    <x v="76"/>
    <n v="-189"/>
    <n v="1"/>
  </r>
  <r>
    <s v="Iselectrics"/>
    <x v="242"/>
    <n v="-129"/>
    <n v="1"/>
  </r>
  <r>
    <s v="Iselectrics"/>
    <x v="153"/>
    <n v="158"/>
    <n v="1"/>
  </r>
  <r>
    <s v="Iselectrics"/>
    <x v="67"/>
    <n v="209"/>
    <n v="1"/>
  </r>
  <r>
    <s v="Iselectrics"/>
    <x v="174"/>
    <n v="220"/>
    <n v="1"/>
  </r>
  <r>
    <s v="Iselectrics"/>
    <x v="105"/>
    <n v="781"/>
    <n v="1"/>
  </r>
  <r>
    <s v="J-Texon"/>
    <x v="17"/>
    <n v="-5"/>
    <n v="1"/>
  </r>
  <r>
    <s v="J-Texon"/>
    <x v="276"/>
    <n v="-4"/>
    <n v="1"/>
  </r>
  <r>
    <s v="J-Texon"/>
    <x v="152"/>
    <n v="-1"/>
    <n v="1"/>
  </r>
  <r>
    <s v="J-Texon"/>
    <x v="50"/>
    <n v="-1"/>
    <n v="1"/>
  </r>
  <r>
    <s v="J-Texon"/>
    <x v="71"/>
    <n v="0"/>
    <n v="1"/>
  </r>
  <r>
    <s v="J-Texon"/>
    <x v="278"/>
    <n v="2"/>
    <n v="1"/>
  </r>
  <r>
    <s v="J-Texon"/>
    <x v="163"/>
    <n v="2"/>
    <n v="1"/>
  </r>
  <r>
    <s v="J-Texon"/>
    <x v="301"/>
    <n v="-94"/>
    <n v="1"/>
  </r>
  <r>
    <s v="J-Texon"/>
    <x v="144"/>
    <n v="-48"/>
    <n v="1"/>
  </r>
  <r>
    <s v="J-Texon"/>
    <x v="12"/>
    <n v="-43"/>
    <n v="1"/>
  </r>
  <r>
    <s v="J-Texon"/>
    <x v="77"/>
    <n v="-43"/>
    <n v="1"/>
  </r>
  <r>
    <s v="J-Texon"/>
    <x v="286"/>
    <n v="-34"/>
    <n v="1"/>
  </r>
  <r>
    <s v="J-Texon"/>
    <x v="95"/>
    <n v="-25"/>
    <n v="1"/>
  </r>
  <r>
    <s v="J-Texon"/>
    <x v="227"/>
    <n v="-24"/>
    <n v="1"/>
  </r>
  <r>
    <s v="J-Texon"/>
    <x v="77"/>
    <n v="-11"/>
    <n v="1"/>
  </r>
  <r>
    <s v="J-Texon"/>
    <x v="190"/>
    <n v="-9"/>
    <n v="1"/>
  </r>
  <r>
    <s v="J-Texon"/>
    <x v="13"/>
    <n v="-5"/>
    <n v="1"/>
  </r>
  <r>
    <s v="J-Texon"/>
    <x v="149"/>
    <n v="15"/>
    <n v="1"/>
  </r>
  <r>
    <s v="J-Texon"/>
    <x v="141"/>
    <n v="16"/>
    <n v="1"/>
  </r>
  <r>
    <s v="J-Texon"/>
    <x v="24"/>
    <n v="17"/>
    <n v="1"/>
  </r>
  <r>
    <s v="J-Texon"/>
    <x v="221"/>
    <n v="42"/>
    <n v="1"/>
  </r>
  <r>
    <s v="J-Texon"/>
    <x v="37"/>
    <n v="47"/>
    <n v="1"/>
  </r>
  <r>
    <s v="J-Texon"/>
    <x v="10"/>
    <n v="146"/>
    <n v="1"/>
  </r>
  <r>
    <s v="J-Texon"/>
    <x v="258"/>
    <n v="-308"/>
    <n v="1"/>
  </r>
  <r>
    <s v="J-Texon"/>
    <x v="8"/>
    <n v="-155"/>
    <n v="1"/>
  </r>
  <r>
    <s v="J-Texon"/>
    <x v="276"/>
    <n v="-68"/>
    <n v="1"/>
  </r>
  <r>
    <s v="J-Texon"/>
    <x v="250"/>
    <n v="-49"/>
    <n v="1"/>
  </r>
  <r>
    <s v="J-Texon"/>
    <x v="80"/>
    <n v="-8"/>
    <n v="1"/>
  </r>
  <r>
    <s v="J-Texon"/>
    <x v="208"/>
    <n v="96"/>
    <n v="1"/>
  </r>
  <r>
    <s v="J-Texon"/>
    <x v="146"/>
    <n v="-323"/>
    <n v="1"/>
  </r>
  <r>
    <s v="J-Texon"/>
    <x v="3"/>
    <n v="-205"/>
    <n v="1"/>
  </r>
  <r>
    <s v="J-Texon"/>
    <x v="172"/>
    <n v="-122"/>
    <n v="1"/>
  </r>
  <r>
    <s v="J-Texon"/>
    <x v="0"/>
    <n v="-85"/>
    <n v="1"/>
  </r>
  <r>
    <s v="J-Texon"/>
    <x v="206"/>
    <n v="-14"/>
    <n v="1"/>
  </r>
  <r>
    <s v="J-Texon"/>
    <x v="279"/>
    <n v="22"/>
    <n v="1"/>
  </r>
  <r>
    <s v="J-Texon"/>
    <x v="241"/>
    <n v="33"/>
    <n v="1"/>
  </r>
  <r>
    <s v="J-Texon"/>
    <x v="287"/>
    <n v="118"/>
    <n v="1"/>
  </r>
  <r>
    <s v="J-Texon"/>
    <x v="262"/>
    <n v="424"/>
    <n v="1"/>
  </r>
  <r>
    <s v="J-Texon"/>
    <x v="242"/>
    <n v="-1416"/>
    <n v="1"/>
  </r>
  <r>
    <s v="J-Texon"/>
    <x v="132"/>
    <n v="717"/>
    <n v="1"/>
  </r>
  <r>
    <s v="J-Texon"/>
    <x v="21"/>
    <n v="-643"/>
    <n v="1"/>
  </r>
  <r>
    <s v="J-Texon"/>
    <x v="279"/>
    <n v="-1048"/>
    <n v="1"/>
  </r>
  <r>
    <s v="J-Texon"/>
    <x v="187"/>
    <n v="-354"/>
    <n v="1"/>
  </r>
  <r>
    <s v="J-Texon"/>
    <x v="85"/>
    <n v="-930"/>
    <n v="1"/>
  </r>
  <r>
    <s v="J-Texon"/>
    <x v="144"/>
    <n v="-94"/>
    <n v="1"/>
  </r>
  <r>
    <s v="J-Texon"/>
    <x v="62"/>
    <n v="-658"/>
    <n v="1"/>
  </r>
  <r>
    <s v="J-Texon"/>
    <x v="59"/>
    <n v="-223"/>
    <n v="1"/>
  </r>
  <r>
    <s v="J-Texon"/>
    <x v="295"/>
    <n v="594"/>
    <n v="1"/>
  </r>
  <r>
    <s v="J-Texon"/>
    <x v="13"/>
    <n v="622"/>
    <n v="1"/>
  </r>
  <r>
    <s v="J-Texon"/>
    <x v="117"/>
    <n v="720"/>
    <n v="1"/>
  </r>
  <r>
    <s v="Kan-code"/>
    <x v="258"/>
    <n v="-11"/>
    <n v="1"/>
  </r>
  <r>
    <s v="Kan-code"/>
    <x v="151"/>
    <n v="-8"/>
    <n v="1"/>
  </r>
  <r>
    <s v="Kan-code"/>
    <x v="173"/>
    <n v="-7"/>
    <n v="1"/>
  </r>
  <r>
    <s v="Kan-code"/>
    <x v="163"/>
    <n v="-5"/>
    <n v="1"/>
  </r>
  <r>
    <s v="Kan-code"/>
    <x v="81"/>
    <n v="-4"/>
    <n v="1"/>
  </r>
  <r>
    <s v="Kan-code"/>
    <x v="176"/>
    <n v="-3"/>
    <n v="1"/>
  </r>
  <r>
    <s v="Kan-code"/>
    <x v="255"/>
    <n v="1"/>
    <n v="1"/>
  </r>
  <r>
    <s v="Kan-code"/>
    <x v="42"/>
    <n v="3"/>
    <n v="1"/>
  </r>
  <r>
    <s v="Kan-code"/>
    <x v="15"/>
    <n v="7"/>
    <n v="1"/>
  </r>
  <r>
    <s v="Kan-code"/>
    <x v="243"/>
    <n v="12"/>
    <n v="1"/>
  </r>
  <r>
    <s v="Kan-code"/>
    <x v="186"/>
    <n v="-128"/>
    <n v="1"/>
  </r>
  <r>
    <s v="Kan-code"/>
    <x v="222"/>
    <n v="-107"/>
    <n v="1"/>
  </r>
  <r>
    <s v="Kan-code"/>
    <x v="28"/>
    <n v="-103"/>
    <n v="1"/>
  </r>
  <r>
    <s v="Kan-code"/>
    <x v="51"/>
    <n v="-88"/>
    <n v="1"/>
  </r>
  <r>
    <s v="Kan-code"/>
    <x v="285"/>
    <n v="-87"/>
    <n v="1"/>
  </r>
  <r>
    <s v="Kan-code"/>
    <x v="260"/>
    <n v="-58"/>
    <n v="1"/>
  </r>
  <r>
    <s v="Kan-code"/>
    <x v="300"/>
    <n v="-56"/>
    <n v="1"/>
  </r>
  <r>
    <s v="Kan-code"/>
    <x v="99"/>
    <n v="-49"/>
    <n v="1"/>
  </r>
  <r>
    <s v="Kan-code"/>
    <x v="111"/>
    <n v="-29"/>
    <n v="1"/>
  </r>
  <r>
    <s v="Kan-code"/>
    <x v="53"/>
    <n v="-28"/>
    <n v="1"/>
  </r>
  <r>
    <s v="Kan-code"/>
    <x v="137"/>
    <n v="-26"/>
    <n v="1"/>
  </r>
  <r>
    <s v="Kan-code"/>
    <x v="203"/>
    <n v="-20"/>
    <n v="1"/>
  </r>
  <r>
    <s v="Kan-code"/>
    <x v="37"/>
    <n v="-17"/>
    <n v="1"/>
  </r>
  <r>
    <s v="Kan-code"/>
    <x v="221"/>
    <n v="-10"/>
    <n v="1"/>
  </r>
  <r>
    <s v="Kan-code"/>
    <x v="52"/>
    <n v="5"/>
    <n v="1"/>
  </r>
  <r>
    <s v="Kan-code"/>
    <x v="174"/>
    <n v="10"/>
    <n v="1"/>
  </r>
  <r>
    <s v="Kan-code"/>
    <x v="97"/>
    <n v="14"/>
    <n v="1"/>
  </r>
  <r>
    <s v="Kan-code"/>
    <x v="14"/>
    <n v="16"/>
    <n v="1"/>
  </r>
  <r>
    <s v="Kan-code"/>
    <x v="84"/>
    <n v="21"/>
    <n v="1"/>
  </r>
  <r>
    <s v="Kan-code"/>
    <x v="291"/>
    <n v="29"/>
    <n v="1"/>
  </r>
  <r>
    <s v="Kan-code"/>
    <x v="93"/>
    <n v="29"/>
    <n v="1"/>
  </r>
  <r>
    <s v="Kan-code"/>
    <x v="25"/>
    <n v="31"/>
    <n v="1"/>
  </r>
  <r>
    <s v="Kan-code"/>
    <x v="266"/>
    <n v="35"/>
    <n v="1"/>
  </r>
  <r>
    <s v="Kan-code"/>
    <x v="243"/>
    <n v="39"/>
    <n v="1"/>
  </r>
  <r>
    <s v="Kan-code"/>
    <x v="96"/>
    <n v="56"/>
    <n v="1"/>
  </r>
  <r>
    <s v="Kan-code"/>
    <x v="159"/>
    <n v="94"/>
    <n v="1"/>
  </r>
  <r>
    <s v="Kan-code"/>
    <x v="227"/>
    <n v="-197"/>
    <n v="1"/>
  </r>
  <r>
    <s v="Kan-code"/>
    <x v="244"/>
    <n v="-189"/>
    <n v="1"/>
  </r>
  <r>
    <s v="Kan-code"/>
    <x v="30"/>
    <n v="-167"/>
    <n v="1"/>
  </r>
  <r>
    <s v="Kan-code"/>
    <x v="18"/>
    <n v="-146"/>
    <n v="1"/>
  </r>
  <r>
    <s v="Kan-code"/>
    <x v="120"/>
    <n v="-106"/>
    <n v="1"/>
  </r>
  <r>
    <s v="Kan-code"/>
    <x v="12"/>
    <n v="-51"/>
    <n v="1"/>
  </r>
  <r>
    <s v="Kan-code"/>
    <x v="65"/>
    <n v="-43"/>
    <n v="1"/>
  </r>
  <r>
    <s v="Kan-code"/>
    <x v="77"/>
    <n v="-15"/>
    <n v="1"/>
  </r>
  <r>
    <s v="Kan-code"/>
    <x v="264"/>
    <n v="10"/>
    <n v="1"/>
  </r>
  <r>
    <s v="Kan-code"/>
    <x v="107"/>
    <n v="24"/>
    <n v="1"/>
  </r>
  <r>
    <s v="Kan-code"/>
    <x v="118"/>
    <n v="28"/>
    <n v="1"/>
  </r>
  <r>
    <s v="Kan-code"/>
    <x v="175"/>
    <n v="32"/>
    <n v="1"/>
  </r>
  <r>
    <s v="Kan-code"/>
    <x v="192"/>
    <n v="33"/>
    <n v="1"/>
  </r>
  <r>
    <s v="Kan-code"/>
    <x v="109"/>
    <n v="99"/>
    <n v="1"/>
  </r>
  <r>
    <s v="Kan-code"/>
    <x v="217"/>
    <n v="195"/>
    <n v="1"/>
  </r>
  <r>
    <s v="Kan-code"/>
    <x v="194"/>
    <n v="-470"/>
    <n v="1"/>
  </r>
  <r>
    <s v="Kan-code"/>
    <x v="107"/>
    <n v="-465"/>
    <n v="1"/>
  </r>
  <r>
    <s v="Kan-code"/>
    <x v="262"/>
    <n v="-212"/>
    <n v="1"/>
  </r>
  <r>
    <s v="Kan-code"/>
    <x v="190"/>
    <n v="-171"/>
    <n v="1"/>
  </r>
  <r>
    <s v="Kan-code"/>
    <x v="224"/>
    <n v="-145"/>
    <n v="1"/>
  </r>
  <r>
    <s v="Kan-code"/>
    <x v="298"/>
    <n v="-143"/>
    <n v="1"/>
  </r>
  <r>
    <s v="Kan-code"/>
    <x v="25"/>
    <n v="-103"/>
    <n v="1"/>
  </r>
  <r>
    <s v="Kan-code"/>
    <x v="87"/>
    <n v="-22"/>
    <n v="1"/>
  </r>
  <r>
    <s v="Kan-code"/>
    <x v="86"/>
    <n v="5"/>
    <n v="1"/>
  </r>
  <r>
    <s v="Kan-code"/>
    <x v="154"/>
    <n v="27"/>
    <n v="1"/>
  </r>
  <r>
    <s v="Kan-code"/>
    <x v="198"/>
    <n v="71"/>
    <n v="1"/>
  </r>
  <r>
    <s v="Kan-code"/>
    <x v="165"/>
    <n v="134"/>
    <n v="1"/>
  </r>
  <r>
    <s v="Kan-code"/>
    <x v="17"/>
    <n v="153"/>
    <n v="1"/>
  </r>
  <r>
    <s v="Kan-code"/>
    <x v="56"/>
    <n v="165"/>
    <n v="1"/>
  </r>
  <r>
    <s v="Kan-code"/>
    <x v="91"/>
    <n v="200"/>
    <n v="1"/>
  </r>
  <r>
    <s v="Kan-code"/>
    <x v="139"/>
    <n v="272"/>
    <n v="1"/>
  </r>
  <r>
    <s v="Kan-code"/>
    <x v="248"/>
    <n v="356"/>
    <n v="1"/>
  </r>
  <r>
    <s v="Kan-code"/>
    <x v="259"/>
    <n v="401"/>
    <n v="1"/>
  </r>
  <r>
    <s v="Kan-code"/>
    <x v="236"/>
    <n v="-999"/>
    <n v="1"/>
  </r>
  <r>
    <s v="Kan-code"/>
    <x v="27"/>
    <n v="-967"/>
    <n v="1"/>
  </r>
  <r>
    <s v="Kan-code"/>
    <x v="242"/>
    <n v="-928"/>
    <n v="1"/>
  </r>
  <r>
    <s v="Kan-code"/>
    <x v="9"/>
    <n v="520"/>
    <n v="1"/>
  </r>
  <r>
    <s v="Kan-code"/>
    <x v="34"/>
    <n v="579"/>
    <n v="1"/>
  </r>
  <r>
    <s v="Kan-code"/>
    <x v="14"/>
    <n v="-1251"/>
    <n v="1"/>
  </r>
  <r>
    <s v="Kan-code"/>
    <x v="240"/>
    <n v="-527"/>
    <n v="1"/>
  </r>
  <r>
    <s v="Kan-code"/>
    <x v="294"/>
    <n v="-452"/>
    <n v="1"/>
  </r>
  <r>
    <s v="Kan-code"/>
    <x v="180"/>
    <n v="-315"/>
    <n v="1"/>
  </r>
  <r>
    <s v="Kan-code"/>
    <x v="304"/>
    <n v="-291"/>
    <n v="1"/>
  </r>
  <r>
    <s v="Kan-code"/>
    <x v="136"/>
    <n v="-210"/>
    <n v="1"/>
  </r>
  <r>
    <s v="Kan-code"/>
    <x v="294"/>
    <n v="-209"/>
    <n v="1"/>
  </r>
  <r>
    <s v="Kan-code"/>
    <x v="38"/>
    <n v="-197"/>
    <n v="1"/>
  </r>
  <r>
    <s v="Kan-code"/>
    <x v="11"/>
    <n v="-127"/>
    <n v="1"/>
  </r>
  <r>
    <s v="Kan-code"/>
    <x v="137"/>
    <n v="-116"/>
    <n v="1"/>
  </r>
  <r>
    <s v="Kan-code"/>
    <x v="107"/>
    <n v="-109"/>
    <n v="1"/>
  </r>
  <r>
    <s v="Kan-code"/>
    <x v="171"/>
    <n v="-89"/>
    <n v="1"/>
  </r>
  <r>
    <s v="Kan-code"/>
    <x v="27"/>
    <n v="-87"/>
    <n v="1"/>
  </r>
  <r>
    <s v="Kan-code"/>
    <x v="34"/>
    <n v="-740"/>
    <n v="1"/>
  </r>
  <r>
    <s v="Kan-code"/>
    <x v="21"/>
    <n v="-9"/>
    <n v="1"/>
  </r>
  <r>
    <s v="Kan-code"/>
    <x v="152"/>
    <n v="44"/>
    <n v="1"/>
  </r>
  <r>
    <s v="Kan-code"/>
    <x v="235"/>
    <n v="-612"/>
    <n v="1"/>
  </r>
  <r>
    <s v="Kan-code"/>
    <x v="139"/>
    <n v="-587"/>
    <n v="1"/>
  </r>
  <r>
    <s v="Kan-code"/>
    <x v="70"/>
    <n v="253"/>
    <n v="1"/>
  </r>
  <r>
    <s v="Kan-code"/>
    <x v="103"/>
    <n v="319"/>
    <n v="1"/>
  </r>
  <r>
    <s v="Kan-code"/>
    <x v="23"/>
    <n v="382"/>
    <n v="1"/>
  </r>
  <r>
    <s v="Kan-code"/>
    <x v="53"/>
    <n v="-267"/>
    <n v="1"/>
  </r>
  <r>
    <s v="Kan-code"/>
    <x v="63"/>
    <n v="-198"/>
    <n v="1"/>
  </r>
  <r>
    <s v="Kan-code"/>
    <x v="261"/>
    <n v="494"/>
    <n v="1"/>
  </r>
  <r>
    <s v="Kan-code"/>
    <x v="58"/>
    <n v="495"/>
    <n v="1"/>
  </r>
  <r>
    <s v="Kan-code"/>
    <x v="112"/>
    <n v="502"/>
    <n v="1"/>
  </r>
  <r>
    <s v="Kan-code"/>
    <x v="242"/>
    <n v="518"/>
    <n v="1"/>
  </r>
  <r>
    <s v="Kan-code"/>
    <x v="73"/>
    <n v="539"/>
    <n v="1"/>
  </r>
  <r>
    <s v="Kan-code"/>
    <x v="69"/>
    <n v="-92"/>
    <n v="1"/>
  </r>
  <r>
    <s v="Kan-code"/>
    <x v="234"/>
    <n v="-89"/>
    <n v="1"/>
  </r>
  <r>
    <s v="Kan-code"/>
    <x v="209"/>
    <n v="-67"/>
    <n v="1"/>
  </r>
  <r>
    <s v="Kan-code"/>
    <x v="258"/>
    <n v="635"/>
    <n v="1"/>
  </r>
  <r>
    <s v="Kan-code"/>
    <x v="104"/>
    <n v="44"/>
    <n v="1"/>
  </r>
  <r>
    <s v="Kan-code"/>
    <x v="93"/>
    <n v="94"/>
    <n v="1"/>
  </r>
  <r>
    <s v="Kan-code"/>
    <x v="106"/>
    <n v="119"/>
    <n v="1"/>
  </r>
  <r>
    <s v="Kan-code"/>
    <x v="2"/>
    <n v="184"/>
    <n v="1"/>
  </r>
  <r>
    <s v="Kan-code"/>
    <x v="182"/>
    <n v="300"/>
    <n v="1"/>
  </r>
  <r>
    <s v="Kan-code"/>
    <x v="99"/>
    <n v="338"/>
    <n v="1"/>
  </r>
  <r>
    <s v="Kan-code"/>
    <x v="296"/>
    <n v="974"/>
    <n v="1"/>
  </r>
  <r>
    <s v="Kan-code"/>
    <x v="184"/>
    <n v="1058"/>
    <n v="1"/>
  </r>
  <r>
    <s v="Kan-code"/>
    <x v="121"/>
    <n v="-977"/>
    <n v="1"/>
  </r>
  <r>
    <s v="Kinnamplus"/>
    <x v="54"/>
    <n v="-14"/>
    <n v="1"/>
  </r>
  <r>
    <s v="Kinnamplus"/>
    <x v="278"/>
    <n v="-5"/>
    <n v="1"/>
  </r>
  <r>
    <s v="Kinnamplus"/>
    <x v="100"/>
    <n v="-5"/>
    <n v="1"/>
  </r>
  <r>
    <s v="Kinnamplus"/>
    <x v="62"/>
    <n v="-3"/>
    <n v="1"/>
  </r>
  <r>
    <s v="Kinnamplus"/>
    <x v="174"/>
    <n v="-2"/>
    <n v="1"/>
  </r>
  <r>
    <s v="Kinnamplus"/>
    <x v="203"/>
    <n v="2"/>
    <n v="1"/>
  </r>
  <r>
    <s v="Kinnamplus"/>
    <x v="13"/>
    <n v="4"/>
    <n v="1"/>
  </r>
  <r>
    <s v="Kinnamplus"/>
    <x v="209"/>
    <n v="-69"/>
    <n v="1"/>
  </r>
  <r>
    <s v="Kinnamplus"/>
    <x v="36"/>
    <n v="-67"/>
    <n v="1"/>
  </r>
  <r>
    <s v="Kinnamplus"/>
    <x v="144"/>
    <n v="-55"/>
    <n v="1"/>
  </r>
  <r>
    <s v="Kinnamplus"/>
    <x v="191"/>
    <n v="-25"/>
    <n v="1"/>
  </r>
  <r>
    <s v="Kinnamplus"/>
    <x v="87"/>
    <n v="-12"/>
    <n v="1"/>
  </r>
  <r>
    <s v="Kinnamplus"/>
    <x v="176"/>
    <n v="1"/>
    <n v="1"/>
  </r>
  <r>
    <s v="Kinnamplus"/>
    <x v="108"/>
    <n v="29"/>
    <n v="1"/>
  </r>
  <r>
    <s v="Kinnamplus"/>
    <x v="238"/>
    <n v="39"/>
    <n v="1"/>
  </r>
  <r>
    <s v="Kinnamplus"/>
    <x v="62"/>
    <n v="80"/>
    <n v="1"/>
  </r>
  <r>
    <s v="Kinnamplus"/>
    <x v="267"/>
    <n v="-95"/>
    <n v="1"/>
  </r>
  <r>
    <s v="Kinnamplus"/>
    <x v="42"/>
    <n v="-76"/>
    <n v="1"/>
  </r>
  <r>
    <s v="Kinnamplus"/>
    <x v="277"/>
    <n v="65"/>
    <n v="1"/>
  </r>
  <r>
    <s v="Kinnamplus"/>
    <x v="245"/>
    <n v="84"/>
    <n v="1"/>
  </r>
  <r>
    <s v="Kinnamplus"/>
    <x v="245"/>
    <n v="128"/>
    <n v="1"/>
  </r>
  <r>
    <s v="Kinnamplus"/>
    <x v="81"/>
    <n v="-237"/>
    <n v="1"/>
  </r>
  <r>
    <s v="Kinnamplus"/>
    <x v="84"/>
    <n v="-221"/>
    <n v="1"/>
  </r>
  <r>
    <s v="Kinnamplus"/>
    <x v="212"/>
    <n v="-51"/>
    <n v="1"/>
  </r>
  <r>
    <s v="Kinnamplus"/>
    <x v="163"/>
    <n v="-43"/>
    <n v="1"/>
  </r>
  <r>
    <s v="Kinnamplus"/>
    <x v="111"/>
    <n v="50"/>
    <n v="1"/>
  </r>
  <r>
    <s v="Kinnamplus"/>
    <x v="135"/>
    <n v="195"/>
    <n v="1"/>
  </r>
  <r>
    <s v="Kinnamplus"/>
    <x v="13"/>
    <n v="252"/>
    <n v="1"/>
  </r>
  <r>
    <s v="Kinnamplus"/>
    <x v="149"/>
    <n v="-1090"/>
    <n v="1"/>
  </r>
  <r>
    <s v="Kinnamplus"/>
    <x v="128"/>
    <n v="-356"/>
    <n v="1"/>
  </r>
  <r>
    <s v="Kinnamplus"/>
    <x v="80"/>
    <n v="-286"/>
    <n v="1"/>
  </r>
  <r>
    <s v="Kinnamplus"/>
    <x v="145"/>
    <n v="-528"/>
    <n v="1"/>
  </r>
  <r>
    <s v="Kinnamplus"/>
    <x v="79"/>
    <n v="-444"/>
    <n v="1"/>
  </r>
  <r>
    <s v="Kinnamplus"/>
    <x v="70"/>
    <n v="-431"/>
    <n v="1"/>
  </r>
  <r>
    <s v="Kinnamplus"/>
    <x v="161"/>
    <n v="292"/>
    <n v="1"/>
  </r>
  <r>
    <s v="Kinnamplus"/>
    <x v="0"/>
    <n v="418"/>
    <n v="1"/>
  </r>
  <r>
    <s v="Kinnamplus"/>
    <x v="113"/>
    <n v="580"/>
    <n v="1"/>
  </r>
  <r>
    <s v="Kinnamplus"/>
    <x v="164"/>
    <n v="723"/>
    <n v="1"/>
  </r>
  <r>
    <s v="Kinnamplus"/>
    <x v="275"/>
    <n v="229"/>
    <n v="1"/>
  </r>
  <r>
    <s v="Kinnamplus"/>
    <x v="59"/>
    <n v="942"/>
    <n v="1"/>
  </r>
  <r>
    <s v="Konex"/>
    <x v="33"/>
    <n v="-8"/>
    <n v="1"/>
  </r>
  <r>
    <s v="Konex"/>
    <x v="246"/>
    <n v="-6"/>
    <n v="1"/>
  </r>
  <r>
    <s v="Konex"/>
    <x v="285"/>
    <n v="-5"/>
    <n v="1"/>
  </r>
  <r>
    <s v="Konex"/>
    <x v="3"/>
    <n v="-2"/>
    <n v="1"/>
  </r>
  <r>
    <s v="Konex"/>
    <x v="42"/>
    <n v="0"/>
    <n v="1"/>
  </r>
  <r>
    <s v="Konex"/>
    <x v="206"/>
    <n v="0"/>
    <n v="1"/>
  </r>
  <r>
    <s v="Konex"/>
    <x v="61"/>
    <n v="1"/>
    <n v="1"/>
  </r>
  <r>
    <s v="Konex"/>
    <x v="31"/>
    <n v="2"/>
    <n v="1"/>
  </r>
  <r>
    <s v="Konex"/>
    <x v="153"/>
    <n v="4"/>
    <n v="1"/>
  </r>
  <r>
    <s v="Konex"/>
    <x v="117"/>
    <n v="4"/>
    <n v="1"/>
  </r>
  <r>
    <s v="Konex"/>
    <x v="302"/>
    <n v="6"/>
    <n v="1"/>
  </r>
  <r>
    <s v="Konex"/>
    <x v="203"/>
    <n v="7"/>
    <n v="1"/>
  </r>
  <r>
    <s v="Konex"/>
    <x v="154"/>
    <n v="-108"/>
    <n v="1"/>
  </r>
  <r>
    <s v="Konex"/>
    <x v="267"/>
    <n v="-107"/>
    <n v="1"/>
  </r>
  <r>
    <s v="Konex"/>
    <x v="143"/>
    <n v="-81"/>
    <n v="1"/>
  </r>
  <r>
    <s v="Konex"/>
    <x v="209"/>
    <n v="-74"/>
    <n v="1"/>
  </r>
  <r>
    <s v="Konex"/>
    <x v="123"/>
    <n v="-58"/>
    <n v="1"/>
  </r>
  <r>
    <s v="Konex"/>
    <x v="118"/>
    <n v="-40"/>
    <n v="1"/>
  </r>
  <r>
    <s v="Konex"/>
    <x v="159"/>
    <n v="-40"/>
    <n v="1"/>
  </r>
  <r>
    <s v="Konex"/>
    <x v="122"/>
    <n v="-37"/>
    <n v="1"/>
  </r>
  <r>
    <s v="Konex"/>
    <x v="32"/>
    <n v="-18"/>
    <n v="1"/>
  </r>
  <r>
    <s v="Konex"/>
    <x v="202"/>
    <n v="-12"/>
    <n v="1"/>
  </r>
  <r>
    <s v="Konex"/>
    <x v="97"/>
    <n v="12"/>
    <n v="1"/>
  </r>
  <r>
    <s v="Konex"/>
    <x v="177"/>
    <n v="15"/>
    <n v="1"/>
  </r>
  <r>
    <s v="Konex"/>
    <x v="260"/>
    <n v="23"/>
    <n v="1"/>
  </r>
  <r>
    <s v="Konex"/>
    <x v="258"/>
    <n v="34"/>
    <n v="1"/>
  </r>
  <r>
    <s v="Konex"/>
    <x v="219"/>
    <n v="34"/>
    <n v="1"/>
  </r>
  <r>
    <s v="Konex"/>
    <x v="283"/>
    <n v="37"/>
    <n v="1"/>
  </r>
  <r>
    <s v="Konex"/>
    <x v="273"/>
    <n v="40"/>
    <n v="1"/>
  </r>
  <r>
    <s v="Konex"/>
    <x v="265"/>
    <n v="48"/>
    <n v="1"/>
  </r>
  <r>
    <s v="Konex"/>
    <x v="8"/>
    <n v="50"/>
    <n v="1"/>
  </r>
  <r>
    <s v="Konex"/>
    <x v="232"/>
    <n v="59"/>
    <n v="1"/>
  </r>
  <r>
    <s v="Konex"/>
    <x v="250"/>
    <n v="66"/>
    <n v="1"/>
  </r>
  <r>
    <s v="Konex"/>
    <x v="0"/>
    <n v="72"/>
    <n v="1"/>
  </r>
  <r>
    <s v="Konex"/>
    <x v="294"/>
    <n v="92"/>
    <n v="1"/>
  </r>
  <r>
    <s v="Konex"/>
    <x v="243"/>
    <n v="93"/>
    <n v="1"/>
  </r>
  <r>
    <s v="Konex"/>
    <x v="63"/>
    <n v="-235"/>
    <n v="1"/>
  </r>
  <r>
    <s v="Konex"/>
    <x v="29"/>
    <n v="-193"/>
    <n v="1"/>
  </r>
  <r>
    <s v="Konex"/>
    <x v="28"/>
    <n v="-111"/>
    <n v="1"/>
  </r>
  <r>
    <s v="Konex"/>
    <x v="245"/>
    <n v="-67"/>
    <n v="1"/>
  </r>
  <r>
    <s v="Konex"/>
    <x v="251"/>
    <n v="-47"/>
    <n v="1"/>
  </r>
  <r>
    <s v="Konex"/>
    <x v="89"/>
    <n v="-28"/>
    <n v="1"/>
  </r>
  <r>
    <s v="Konex"/>
    <x v="303"/>
    <n v="-20"/>
    <n v="1"/>
  </r>
  <r>
    <s v="Konex"/>
    <x v="12"/>
    <n v="6"/>
    <n v="1"/>
  </r>
  <r>
    <s v="Konex"/>
    <x v="10"/>
    <n v="9"/>
    <n v="1"/>
  </r>
  <r>
    <s v="Konex"/>
    <x v="56"/>
    <n v="25"/>
    <n v="1"/>
  </r>
  <r>
    <s v="Konex"/>
    <x v="94"/>
    <n v="39"/>
    <n v="1"/>
  </r>
  <r>
    <s v="Konex"/>
    <x v="167"/>
    <n v="39"/>
    <n v="1"/>
  </r>
  <r>
    <s v="Konex"/>
    <x v="155"/>
    <n v="44"/>
    <n v="1"/>
  </r>
  <r>
    <s v="Konex"/>
    <x v="173"/>
    <n v="93"/>
    <n v="1"/>
  </r>
  <r>
    <s v="Konex"/>
    <x v="56"/>
    <n v="112"/>
    <n v="1"/>
  </r>
  <r>
    <s v="Konex"/>
    <x v="235"/>
    <n v="117"/>
    <n v="1"/>
  </r>
  <r>
    <s v="Konex"/>
    <x v="221"/>
    <n v="134"/>
    <n v="1"/>
  </r>
  <r>
    <s v="Konex"/>
    <x v="264"/>
    <n v="159"/>
    <n v="1"/>
  </r>
  <r>
    <s v="Konex"/>
    <x v="19"/>
    <n v="196"/>
    <n v="1"/>
  </r>
  <r>
    <s v="Konex"/>
    <x v="192"/>
    <n v="-698"/>
    <n v="1"/>
  </r>
  <r>
    <s v="Konex"/>
    <x v="274"/>
    <n v="-520"/>
    <n v="1"/>
  </r>
  <r>
    <s v="Konex"/>
    <x v="53"/>
    <n v="-513"/>
    <n v="1"/>
  </r>
  <r>
    <s v="Konex"/>
    <x v="256"/>
    <n v="-352"/>
    <n v="1"/>
  </r>
  <r>
    <s v="Konex"/>
    <x v="272"/>
    <n v="-252"/>
    <n v="1"/>
  </r>
  <r>
    <s v="Konex"/>
    <x v="59"/>
    <n v="-199"/>
    <n v="1"/>
  </r>
  <r>
    <s v="Konex"/>
    <x v="168"/>
    <n v="-173"/>
    <n v="1"/>
  </r>
  <r>
    <s v="Konex"/>
    <x v="105"/>
    <n v="-170"/>
    <n v="1"/>
  </r>
  <r>
    <s v="Konex"/>
    <x v="91"/>
    <n v="-168"/>
    <n v="1"/>
  </r>
  <r>
    <s v="Konex"/>
    <x v="200"/>
    <n v="-129"/>
    <n v="1"/>
  </r>
  <r>
    <s v="Konex"/>
    <x v="281"/>
    <n v="-58"/>
    <n v="1"/>
  </r>
  <r>
    <s v="Konex"/>
    <x v="89"/>
    <n v="-57"/>
    <n v="1"/>
  </r>
  <r>
    <s v="Konex"/>
    <x v="22"/>
    <n v="12"/>
    <n v="1"/>
  </r>
  <r>
    <s v="Konex"/>
    <x v="151"/>
    <n v="104"/>
    <n v="1"/>
  </r>
  <r>
    <s v="Konex"/>
    <x v="276"/>
    <n v="164"/>
    <n v="1"/>
  </r>
  <r>
    <s v="Konex"/>
    <x v="245"/>
    <n v="271"/>
    <n v="1"/>
  </r>
  <r>
    <s v="Konex"/>
    <x v="75"/>
    <n v="277"/>
    <n v="1"/>
  </r>
  <r>
    <s v="Konex"/>
    <x v="32"/>
    <n v="278"/>
    <n v="1"/>
  </r>
  <r>
    <s v="Konex"/>
    <x v="46"/>
    <n v="307"/>
    <n v="1"/>
  </r>
  <r>
    <s v="Konex"/>
    <x v="200"/>
    <n v="402"/>
    <n v="1"/>
  </r>
  <r>
    <s v="Konex"/>
    <x v="17"/>
    <n v="-891"/>
    <n v="1"/>
  </r>
  <r>
    <s v="Konex"/>
    <x v="235"/>
    <n v="578"/>
    <n v="1"/>
  </r>
  <r>
    <s v="Konex"/>
    <x v="230"/>
    <n v="629"/>
    <n v="1"/>
  </r>
  <r>
    <s v="Konex"/>
    <x v="13"/>
    <n v="-696"/>
    <n v="1"/>
  </r>
  <r>
    <s v="Konex"/>
    <x v="22"/>
    <n v="-612"/>
    <n v="1"/>
  </r>
  <r>
    <s v="Konex"/>
    <x v="188"/>
    <n v="-329"/>
    <n v="1"/>
  </r>
  <r>
    <s v="Konex"/>
    <x v="117"/>
    <n v="-159"/>
    <n v="1"/>
  </r>
  <r>
    <s v="Konex"/>
    <x v="265"/>
    <n v="-795"/>
    <n v="1"/>
  </r>
  <r>
    <s v="Konex"/>
    <x v="85"/>
    <n v="-731"/>
    <n v="1"/>
  </r>
  <r>
    <s v="Konex"/>
    <x v="229"/>
    <n v="-59"/>
    <n v="1"/>
  </r>
  <r>
    <s v="Konex"/>
    <x v="77"/>
    <n v="-21"/>
    <n v="1"/>
  </r>
  <r>
    <s v="Konex"/>
    <x v="280"/>
    <n v="-567"/>
    <n v="1"/>
  </r>
  <r>
    <s v="Konex"/>
    <x v="239"/>
    <n v="120"/>
    <n v="1"/>
  </r>
  <r>
    <s v="Konex"/>
    <x v="33"/>
    <n v="-493"/>
    <n v="1"/>
  </r>
  <r>
    <s v="Konex"/>
    <x v="124"/>
    <n v="185"/>
    <n v="1"/>
  </r>
  <r>
    <s v="Konex"/>
    <x v="145"/>
    <n v="246"/>
    <n v="1"/>
  </r>
  <r>
    <s v="Konex"/>
    <x v="193"/>
    <n v="-364"/>
    <n v="1"/>
  </r>
  <r>
    <s v="Konex"/>
    <x v="224"/>
    <n v="332"/>
    <n v="1"/>
  </r>
  <r>
    <s v="Konex"/>
    <x v="24"/>
    <n v="-323"/>
    <n v="1"/>
  </r>
  <r>
    <s v="Konex"/>
    <x v="113"/>
    <n v="365"/>
    <n v="1"/>
  </r>
  <r>
    <s v="Konex"/>
    <x v="43"/>
    <n v="479"/>
    <n v="1"/>
  </r>
  <r>
    <s v="Konex"/>
    <x v="118"/>
    <n v="527"/>
    <n v="1"/>
  </r>
  <r>
    <s v="Konex"/>
    <x v="77"/>
    <n v="539"/>
    <n v="1"/>
  </r>
  <r>
    <s v="Konex"/>
    <x v="144"/>
    <n v="-104"/>
    <n v="1"/>
  </r>
  <r>
    <s v="Konex"/>
    <x v="264"/>
    <n v="33"/>
    <n v="1"/>
  </r>
  <r>
    <s v="Konex"/>
    <x v="279"/>
    <n v="77"/>
    <n v="1"/>
  </r>
  <r>
    <s v="Konex"/>
    <x v="91"/>
    <n v="783"/>
    <n v="1"/>
  </r>
  <r>
    <s v="Konex"/>
    <x v="160"/>
    <n v="855"/>
    <n v="1"/>
  </r>
  <r>
    <s v="Konex"/>
    <x v="301"/>
    <n v="202"/>
    <n v="1"/>
  </r>
  <r>
    <s v="Konex"/>
    <x v="15"/>
    <n v="265"/>
    <n v="1"/>
  </r>
  <r>
    <s v="Konex"/>
    <x v="37"/>
    <n v="366"/>
    <n v="1"/>
  </r>
  <r>
    <s v="Konex"/>
    <x v="281"/>
    <n v="1248"/>
    <n v="1"/>
  </r>
  <r>
    <s v="Konex"/>
    <x v="34"/>
    <n v="1285"/>
    <n v="1"/>
  </r>
  <r>
    <s v="Konmatfix"/>
    <x v="219"/>
    <n v="-7"/>
    <n v="1"/>
  </r>
  <r>
    <s v="Konmatfix"/>
    <x v="220"/>
    <n v="-7"/>
    <n v="1"/>
  </r>
  <r>
    <s v="Konmatfix"/>
    <x v="294"/>
    <n v="-5"/>
    <n v="1"/>
  </r>
  <r>
    <s v="Konmatfix"/>
    <x v="273"/>
    <n v="-4"/>
    <n v="1"/>
  </r>
  <r>
    <s v="Konmatfix"/>
    <x v="57"/>
    <n v="-3"/>
    <n v="1"/>
  </r>
  <r>
    <s v="Konmatfix"/>
    <x v="101"/>
    <n v="-3"/>
    <n v="1"/>
  </r>
  <r>
    <s v="Konmatfix"/>
    <x v="274"/>
    <n v="-1"/>
    <n v="1"/>
  </r>
  <r>
    <s v="Konmatfix"/>
    <x v="47"/>
    <n v="-1"/>
    <n v="1"/>
  </r>
  <r>
    <s v="Konmatfix"/>
    <x v="208"/>
    <n v="-1"/>
    <n v="1"/>
  </r>
  <r>
    <s v="Konmatfix"/>
    <x v="265"/>
    <n v="0"/>
    <n v="1"/>
  </r>
  <r>
    <s v="Konmatfix"/>
    <x v="143"/>
    <n v="3"/>
    <n v="1"/>
  </r>
  <r>
    <s v="Konmatfix"/>
    <x v="59"/>
    <n v="5"/>
    <n v="1"/>
  </r>
  <r>
    <s v="Konmatfix"/>
    <x v="228"/>
    <n v="7"/>
    <n v="1"/>
  </r>
  <r>
    <s v="Konmatfix"/>
    <x v="82"/>
    <n v="-84"/>
    <n v="1"/>
  </r>
  <r>
    <s v="Konmatfix"/>
    <x v="58"/>
    <n v="-65"/>
    <n v="1"/>
  </r>
  <r>
    <s v="Konmatfix"/>
    <x v="89"/>
    <n v="-60"/>
    <n v="1"/>
  </r>
  <r>
    <s v="Konmatfix"/>
    <x v="87"/>
    <n v="-13"/>
    <n v="1"/>
  </r>
  <r>
    <s v="Konmatfix"/>
    <x v="178"/>
    <n v="-12"/>
    <n v="1"/>
  </r>
  <r>
    <s v="Konmatfix"/>
    <x v="281"/>
    <n v="3"/>
    <n v="1"/>
  </r>
  <r>
    <s v="Konmatfix"/>
    <x v="11"/>
    <n v="10"/>
    <n v="1"/>
  </r>
  <r>
    <s v="Konmatfix"/>
    <x v="278"/>
    <n v="-126"/>
    <n v="1"/>
  </r>
  <r>
    <s v="Konmatfix"/>
    <x v="44"/>
    <n v="-126"/>
    <n v="1"/>
  </r>
  <r>
    <s v="Konmatfix"/>
    <x v="212"/>
    <n v="-95"/>
    <n v="1"/>
  </r>
  <r>
    <s v="Konmatfix"/>
    <x v="174"/>
    <n v="-76"/>
    <n v="1"/>
  </r>
  <r>
    <s v="Konmatfix"/>
    <x v="273"/>
    <n v="-34"/>
    <n v="1"/>
  </r>
  <r>
    <s v="Konmatfix"/>
    <x v="1"/>
    <n v="53"/>
    <n v="1"/>
  </r>
  <r>
    <s v="Konmatfix"/>
    <x v="92"/>
    <n v="74"/>
    <n v="1"/>
  </r>
  <r>
    <s v="Konmatfix"/>
    <x v="62"/>
    <n v="75"/>
    <n v="1"/>
  </r>
  <r>
    <s v="Konmatfix"/>
    <x v="293"/>
    <n v="162"/>
    <n v="1"/>
  </r>
  <r>
    <s v="Konmatfix"/>
    <x v="45"/>
    <n v="-63"/>
    <n v="1"/>
  </r>
  <r>
    <s v="Konmatfix"/>
    <x v="130"/>
    <n v="59"/>
    <n v="1"/>
  </r>
  <r>
    <s v="Konmatfix"/>
    <x v="36"/>
    <n v="306"/>
    <n v="1"/>
  </r>
  <r>
    <s v="Konmatfix"/>
    <x v="165"/>
    <n v="375"/>
    <n v="1"/>
  </r>
  <r>
    <s v="Konmatfix"/>
    <x v="208"/>
    <n v="418"/>
    <n v="1"/>
  </r>
  <r>
    <s v="Konmatfix"/>
    <x v="203"/>
    <n v="437"/>
    <n v="1"/>
  </r>
  <r>
    <s v="Konmatfix"/>
    <x v="115"/>
    <n v="8"/>
    <n v="1"/>
  </r>
  <r>
    <s v="Konmatfix"/>
    <x v="170"/>
    <n v="210"/>
    <n v="1"/>
  </r>
  <r>
    <s v="Konmatfix"/>
    <x v="262"/>
    <n v="242"/>
    <n v="1"/>
  </r>
  <r>
    <s v="Konmatfix"/>
    <x v="222"/>
    <n v="257"/>
    <n v="1"/>
  </r>
  <r>
    <s v="Konmatfix"/>
    <x v="191"/>
    <n v="-361"/>
    <n v="1"/>
  </r>
  <r>
    <s v="Konmatfix"/>
    <x v="1"/>
    <n v="157"/>
    <n v="1"/>
  </r>
  <r>
    <s v="Konmatfix"/>
    <x v="23"/>
    <n v="226"/>
    <n v="1"/>
  </r>
  <r>
    <s v="Labdrill"/>
    <x v="36"/>
    <n v="-4"/>
    <n v="1"/>
  </r>
  <r>
    <s v="Labdrill"/>
    <x v="132"/>
    <n v="-1"/>
    <n v="1"/>
  </r>
  <r>
    <s v="Labdrill"/>
    <x v="160"/>
    <n v="0"/>
    <n v="1"/>
  </r>
  <r>
    <s v="Labdrill"/>
    <x v="212"/>
    <n v="6"/>
    <n v="1"/>
  </r>
  <r>
    <s v="Labdrill"/>
    <x v="285"/>
    <n v="14"/>
    <n v="1"/>
  </r>
  <r>
    <s v="Labdrill"/>
    <x v="128"/>
    <n v="-70"/>
    <n v="1"/>
  </r>
  <r>
    <s v="Labdrill"/>
    <x v="212"/>
    <n v="-42"/>
    <n v="1"/>
  </r>
  <r>
    <s v="Labdrill"/>
    <x v="70"/>
    <n v="-32"/>
    <n v="1"/>
  </r>
  <r>
    <s v="Labdrill"/>
    <x v="205"/>
    <n v="-22"/>
    <n v="1"/>
  </r>
  <r>
    <s v="Labdrill"/>
    <x v="161"/>
    <n v="-21"/>
    <n v="1"/>
  </r>
  <r>
    <s v="Labdrill"/>
    <x v="121"/>
    <n v="-2"/>
    <n v="1"/>
  </r>
  <r>
    <s v="Labdrill"/>
    <x v="234"/>
    <n v="4"/>
    <n v="1"/>
  </r>
  <r>
    <s v="Labdrill"/>
    <x v="64"/>
    <n v="25"/>
    <n v="1"/>
  </r>
  <r>
    <s v="Labdrill"/>
    <x v="227"/>
    <n v="45"/>
    <n v="1"/>
  </r>
  <r>
    <s v="Labdrill"/>
    <x v="114"/>
    <n v="64"/>
    <n v="1"/>
  </r>
  <r>
    <s v="Labdrill"/>
    <x v="151"/>
    <n v="-211"/>
    <n v="1"/>
  </r>
  <r>
    <s v="Labdrill"/>
    <x v="186"/>
    <n v="-103"/>
    <n v="1"/>
  </r>
  <r>
    <s v="Labdrill"/>
    <x v="196"/>
    <n v="-47"/>
    <n v="1"/>
  </r>
  <r>
    <s v="Labdrill"/>
    <x v="294"/>
    <n v="-6"/>
    <n v="1"/>
  </r>
  <r>
    <s v="Labdrill"/>
    <x v="89"/>
    <n v="5"/>
    <n v="1"/>
  </r>
  <r>
    <s v="Labdrill"/>
    <x v="242"/>
    <n v="-833"/>
    <n v="1"/>
  </r>
  <r>
    <s v="Labdrill"/>
    <x v="200"/>
    <n v="-704"/>
    <n v="1"/>
  </r>
  <r>
    <s v="Labdrill"/>
    <x v="115"/>
    <n v="-365"/>
    <n v="1"/>
  </r>
  <r>
    <s v="Labdrill"/>
    <x v="31"/>
    <n v="-358"/>
    <n v="1"/>
  </r>
  <r>
    <s v="Labdrill"/>
    <x v="246"/>
    <n v="-330"/>
    <n v="1"/>
  </r>
  <r>
    <s v="Labdrill"/>
    <x v="156"/>
    <n v="-90"/>
    <n v="1"/>
  </r>
  <r>
    <s v="Labdrill"/>
    <x v="172"/>
    <n v="-62"/>
    <n v="1"/>
  </r>
  <r>
    <s v="Labdrill"/>
    <x v="63"/>
    <n v="59"/>
    <n v="1"/>
  </r>
  <r>
    <s v="Labdrill"/>
    <x v="83"/>
    <n v="71"/>
    <n v="1"/>
  </r>
  <r>
    <s v="Labdrill"/>
    <x v="171"/>
    <n v="80"/>
    <n v="1"/>
  </r>
  <r>
    <s v="Labdrill"/>
    <x v="33"/>
    <n v="203"/>
    <n v="1"/>
  </r>
  <r>
    <s v="Labdrill"/>
    <x v="46"/>
    <n v="231"/>
    <n v="1"/>
  </r>
  <r>
    <s v="Labdrill"/>
    <x v="207"/>
    <n v="414"/>
    <n v="1"/>
  </r>
  <r>
    <s v="Labdrill"/>
    <x v="273"/>
    <n v="-600"/>
    <n v="1"/>
  </r>
  <r>
    <s v="Labdrill"/>
    <x v="143"/>
    <n v="-544"/>
    <n v="1"/>
  </r>
  <r>
    <s v="Labdrill"/>
    <x v="107"/>
    <n v="-540"/>
    <n v="1"/>
  </r>
  <r>
    <s v="Labdrill"/>
    <x v="233"/>
    <n v="-423"/>
    <n v="1"/>
  </r>
  <r>
    <s v="Labdrill"/>
    <x v="30"/>
    <n v="78"/>
    <n v="1"/>
  </r>
  <r>
    <s v="Labdrill"/>
    <x v="239"/>
    <n v="80"/>
    <n v="1"/>
  </r>
  <r>
    <s v="Labdrill"/>
    <x v="139"/>
    <n v="-474"/>
    <n v="1"/>
  </r>
  <r>
    <s v="Labdrill"/>
    <x v="66"/>
    <n v="279"/>
    <n v="1"/>
  </r>
  <r>
    <s v="Labdrill"/>
    <x v="208"/>
    <n v="-324"/>
    <n v="1"/>
  </r>
  <r>
    <s v="Labdrill"/>
    <x v="230"/>
    <n v="-74"/>
    <n v="1"/>
  </r>
  <r>
    <s v="Labdrill"/>
    <x v="21"/>
    <n v="842"/>
    <n v="1"/>
  </r>
  <r>
    <s v="Labdrill"/>
    <x v="252"/>
    <n v="623"/>
    <n v="1"/>
  </r>
  <r>
    <s v="Labdrill"/>
    <x v="237"/>
    <n v="617"/>
    <n v="1"/>
  </r>
  <r>
    <s v="Lexiqvolax"/>
    <x v="284"/>
    <n v="-2"/>
    <n v="1"/>
  </r>
  <r>
    <s v="Lexiqvolax"/>
    <x v="117"/>
    <n v="1"/>
    <n v="1"/>
  </r>
  <r>
    <s v="Lexiqvolax"/>
    <x v="288"/>
    <n v="1"/>
    <n v="1"/>
  </r>
  <r>
    <s v="Lexiqvolax"/>
    <x v="57"/>
    <n v="-109"/>
    <n v="1"/>
  </r>
  <r>
    <s v="Lexiqvolax"/>
    <x v="68"/>
    <n v="-80"/>
    <n v="1"/>
  </r>
  <r>
    <s v="Lexiqvolax"/>
    <x v="174"/>
    <n v="-69"/>
    <n v="1"/>
  </r>
  <r>
    <s v="Lexiqvolax"/>
    <x v="42"/>
    <n v="-59"/>
    <n v="1"/>
  </r>
  <r>
    <s v="Lexiqvolax"/>
    <x v="243"/>
    <n v="-59"/>
    <n v="1"/>
  </r>
  <r>
    <s v="Lexiqvolax"/>
    <x v="300"/>
    <n v="-19"/>
    <n v="1"/>
  </r>
  <r>
    <s v="Lexiqvolax"/>
    <x v="173"/>
    <n v="-18"/>
    <n v="1"/>
  </r>
  <r>
    <s v="Lexiqvolax"/>
    <x v="3"/>
    <n v="1"/>
    <n v="1"/>
  </r>
  <r>
    <s v="Lexiqvolax"/>
    <x v="284"/>
    <n v="5"/>
    <n v="1"/>
  </r>
  <r>
    <s v="Lexiqvolax"/>
    <x v="165"/>
    <n v="10"/>
    <n v="1"/>
  </r>
  <r>
    <s v="Lexiqvolax"/>
    <x v="154"/>
    <n v="100"/>
    <n v="1"/>
  </r>
  <r>
    <s v="Lexiqvolax"/>
    <x v="209"/>
    <n v="-291"/>
    <n v="1"/>
  </r>
  <r>
    <s v="Lexiqvolax"/>
    <x v="51"/>
    <n v="-205"/>
    <n v="1"/>
  </r>
  <r>
    <s v="Lexiqvolax"/>
    <x v="83"/>
    <n v="-148"/>
    <n v="1"/>
  </r>
  <r>
    <s v="Lexiqvolax"/>
    <x v="96"/>
    <n v="-148"/>
    <n v="1"/>
  </r>
  <r>
    <s v="Lexiqvolax"/>
    <x v="263"/>
    <n v="-136"/>
    <n v="1"/>
  </r>
  <r>
    <s v="Lexiqvolax"/>
    <x v="214"/>
    <n v="39"/>
    <n v="1"/>
  </r>
  <r>
    <s v="Lexiqvolax"/>
    <x v="261"/>
    <n v="82"/>
    <n v="1"/>
  </r>
  <r>
    <s v="Lexiqvolax"/>
    <x v="27"/>
    <n v="96"/>
    <n v="1"/>
  </r>
  <r>
    <s v="Lexiqvolax"/>
    <x v="279"/>
    <n v="-118"/>
    <n v="1"/>
  </r>
  <r>
    <s v="Lexiqvolax"/>
    <x v="214"/>
    <n v="-60"/>
    <n v="1"/>
  </r>
  <r>
    <s v="Lexiqvolax"/>
    <x v="271"/>
    <n v="-132"/>
    <n v="1"/>
  </r>
  <r>
    <s v="Lexiqvolax"/>
    <x v="267"/>
    <n v="-613"/>
    <n v="1"/>
  </r>
  <r>
    <s v="Lexiqvolax"/>
    <x v="19"/>
    <n v="-576"/>
    <n v="1"/>
  </r>
  <r>
    <s v="Lexiqvolax"/>
    <x v="255"/>
    <n v="-510"/>
    <n v="1"/>
  </r>
  <r>
    <s v="Lexiqvolax"/>
    <x v="2"/>
    <n v="233"/>
    <n v="1"/>
  </r>
  <r>
    <s v="Lexiqvolax"/>
    <x v="91"/>
    <n v="-426"/>
    <n v="1"/>
  </r>
  <r>
    <s v="Lexiqvolax"/>
    <x v="80"/>
    <n v="-292"/>
    <n v="1"/>
  </r>
  <r>
    <s v="Lexiqvolax"/>
    <x v="261"/>
    <n v="409"/>
    <n v="1"/>
  </r>
  <r>
    <s v="Lexiqvolax"/>
    <x v="191"/>
    <n v="490"/>
    <n v="1"/>
  </r>
  <r>
    <s v="Lexiqvolax"/>
    <x v="294"/>
    <n v="448"/>
    <n v="1"/>
  </r>
  <r>
    <s v="Lexiqvolax"/>
    <x v="156"/>
    <n v="476"/>
    <n v="1"/>
  </r>
  <r>
    <s v="Lexiqvolax"/>
    <x v="167"/>
    <n v="817"/>
    <n v="1"/>
  </r>
  <r>
    <s v="Lexiqvolax"/>
    <x v="77"/>
    <n v="1211"/>
    <n v="1"/>
  </r>
  <r>
    <s v="Lexiqvolax"/>
    <x v="203"/>
    <n v="1450"/>
    <n v="1"/>
  </r>
  <r>
    <s v="Lexiqvolax"/>
    <x v="265"/>
    <n v="-3022"/>
    <n v="1"/>
  </r>
  <r>
    <s v="Massive Dynamic"/>
    <x v="11"/>
    <n v="-5"/>
    <n v="1"/>
  </r>
  <r>
    <s v="Massive Dynamic"/>
    <x v="200"/>
    <n v="-5"/>
    <n v="1"/>
  </r>
  <r>
    <s v="Massive Dynamic"/>
    <x v="12"/>
    <n v="-2"/>
    <n v="1"/>
  </r>
  <r>
    <s v="Massive Dynamic"/>
    <x v="99"/>
    <n v="-1"/>
    <n v="1"/>
  </r>
  <r>
    <s v="Massive Dynamic"/>
    <x v="149"/>
    <n v="0"/>
    <n v="1"/>
  </r>
  <r>
    <s v="Massive Dynamic"/>
    <x v="2"/>
    <n v="0"/>
    <n v="1"/>
  </r>
  <r>
    <s v="Massive Dynamic"/>
    <x v="29"/>
    <n v="2"/>
    <n v="1"/>
  </r>
  <r>
    <s v="Massive Dynamic"/>
    <x v="270"/>
    <n v="-125"/>
    <n v="1"/>
  </r>
  <r>
    <s v="Massive Dynamic"/>
    <x v="247"/>
    <n v="-34"/>
    <n v="1"/>
  </r>
  <r>
    <s v="Massive Dynamic"/>
    <x v="53"/>
    <n v="-17"/>
    <n v="1"/>
  </r>
  <r>
    <s v="Massive Dynamic"/>
    <x v="45"/>
    <n v="-12"/>
    <n v="1"/>
  </r>
  <r>
    <s v="Massive Dynamic"/>
    <x v="157"/>
    <n v="3"/>
    <n v="1"/>
  </r>
  <r>
    <s v="Massive Dynamic"/>
    <x v="108"/>
    <n v="22"/>
    <n v="1"/>
  </r>
  <r>
    <s v="Massive Dynamic"/>
    <x v="223"/>
    <n v="99"/>
    <n v="1"/>
  </r>
  <r>
    <s v="Massive Dynamic"/>
    <x v="152"/>
    <n v="-136"/>
    <n v="1"/>
  </r>
  <r>
    <s v="Massive Dynamic"/>
    <x v="17"/>
    <n v="-63"/>
    <n v="1"/>
  </r>
  <r>
    <s v="Massive Dynamic"/>
    <x v="200"/>
    <n v="-57"/>
    <n v="1"/>
  </r>
  <r>
    <s v="Massive Dynamic"/>
    <x v="111"/>
    <n v="46"/>
    <n v="1"/>
  </r>
  <r>
    <s v="Massive Dynamic"/>
    <x v="131"/>
    <n v="215"/>
    <n v="1"/>
  </r>
  <r>
    <s v="Massive Dynamic"/>
    <x v="116"/>
    <n v="-716"/>
    <n v="1"/>
  </r>
  <r>
    <s v="Massive Dynamic"/>
    <x v="9"/>
    <n v="-517"/>
    <n v="1"/>
  </r>
  <r>
    <s v="Massive Dynamic"/>
    <x v="163"/>
    <n v="-235"/>
    <n v="1"/>
  </r>
  <r>
    <s v="Massive Dynamic"/>
    <x v="52"/>
    <n v="-147"/>
    <n v="1"/>
  </r>
  <r>
    <s v="Massive Dynamic"/>
    <x v="216"/>
    <n v="-78"/>
    <n v="1"/>
  </r>
  <r>
    <s v="Massive Dynamic"/>
    <x v="287"/>
    <n v="-42"/>
    <n v="1"/>
  </r>
  <r>
    <s v="Massive Dynamic"/>
    <x v="302"/>
    <n v="175"/>
    <n v="1"/>
  </r>
  <r>
    <s v="Massive Dynamic"/>
    <x v="224"/>
    <n v="236"/>
    <n v="1"/>
  </r>
  <r>
    <s v="Massive Dynamic"/>
    <x v="200"/>
    <n v="-578"/>
    <n v="1"/>
  </r>
  <r>
    <s v="Massive Dynamic"/>
    <x v="181"/>
    <n v="-565"/>
    <n v="1"/>
  </r>
  <r>
    <s v="Massive Dynamic"/>
    <x v="99"/>
    <n v="-452"/>
    <n v="1"/>
  </r>
  <r>
    <s v="Massive Dynamic"/>
    <x v="122"/>
    <n v="-884"/>
    <n v="1"/>
  </r>
  <r>
    <s v="Massive Dynamic"/>
    <x v="211"/>
    <n v="-150"/>
    <n v="1"/>
  </r>
  <r>
    <s v="Massive Dynamic"/>
    <x v="51"/>
    <n v="8"/>
    <n v="1"/>
  </r>
  <r>
    <s v="Massive Dynamic"/>
    <x v="210"/>
    <n v="52"/>
    <n v="1"/>
  </r>
  <r>
    <s v="Massive Dynamic"/>
    <x v="130"/>
    <n v="498"/>
    <n v="1"/>
  </r>
  <r>
    <s v="Massive Dynamic"/>
    <x v="77"/>
    <n v="906"/>
    <n v="1"/>
  </r>
  <r>
    <s v="Massive Dynamic"/>
    <x v="277"/>
    <n v="1012"/>
    <n v="1"/>
  </r>
  <r>
    <s v="Massive Dynamic"/>
    <x v="257"/>
    <n v="445"/>
    <n v="1"/>
  </r>
  <r>
    <s v="Mathtouch"/>
    <x v="241"/>
    <n v="-2"/>
    <n v="1"/>
  </r>
  <r>
    <s v="Mathtouch"/>
    <x v="34"/>
    <n v="4"/>
    <n v="1"/>
  </r>
  <r>
    <s v="Mathtouch"/>
    <x v="164"/>
    <n v="6"/>
    <n v="1"/>
  </r>
  <r>
    <s v="Mathtouch"/>
    <x v="256"/>
    <n v="9"/>
    <n v="1"/>
  </r>
  <r>
    <s v="Mathtouch"/>
    <x v="77"/>
    <n v="11"/>
    <n v="1"/>
  </r>
  <r>
    <s v="Mathtouch"/>
    <x v="26"/>
    <n v="-63"/>
    <n v="1"/>
  </r>
  <r>
    <s v="Mathtouch"/>
    <x v="30"/>
    <n v="-57"/>
    <n v="1"/>
  </r>
  <r>
    <s v="Mathtouch"/>
    <x v="267"/>
    <n v="-46"/>
    <n v="1"/>
  </r>
  <r>
    <s v="Mathtouch"/>
    <x v="86"/>
    <n v="-18"/>
    <n v="1"/>
  </r>
  <r>
    <s v="Mathtouch"/>
    <x v="80"/>
    <n v="10"/>
    <n v="1"/>
  </r>
  <r>
    <s v="Mathtouch"/>
    <x v="95"/>
    <n v="42"/>
    <n v="1"/>
  </r>
  <r>
    <s v="Mathtouch"/>
    <x v="73"/>
    <n v="51"/>
    <n v="1"/>
  </r>
  <r>
    <s v="Mathtouch"/>
    <x v="245"/>
    <n v="-210"/>
    <n v="1"/>
  </r>
  <r>
    <s v="Mathtouch"/>
    <x v="92"/>
    <n v="-200"/>
    <n v="1"/>
  </r>
  <r>
    <s v="Mathtouch"/>
    <x v="266"/>
    <n v="-155"/>
    <n v="1"/>
  </r>
  <r>
    <s v="Mathtouch"/>
    <x v="30"/>
    <n v="-62"/>
    <n v="1"/>
  </r>
  <r>
    <s v="Mathtouch"/>
    <x v="129"/>
    <n v="-61"/>
    <n v="1"/>
  </r>
  <r>
    <s v="Mathtouch"/>
    <x v="30"/>
    <n v="137"/>
    <n v="1"/>
  </r>
  <r>
    <s v="Mathtouch"/>
    <x v="90"/>
    <n v="-475"/>
    <n v="1"/>
  </r>
  <r>
    <s v="Mathtouch"/>
    <x v="113"/>
    <n v="-279"/>
    <n v="1"/>
  </r>
  <r>
    <s v="Mathtouch"/>
    <x v="91"/>
    <n v="-53"/>
    <n v="1"/>
  </r>
  <r>
    <s v="Mathtouch"/>
    <x v="242"/>
    <n v="31"/>
    <n v="1"/>
  </r>
  <r>
    <s v="Mathtouch"/>
    <x v="103"/>
    <n v="105"/>
    <n v="1"/>
  </r>
  <r>
    <s v="Mathtouch"/>
    <x v="207"/>
    <n v="207"/>
    <n v="1"/>
  </r>
  <r>
    <s v="Mathtouch"/>
    <x v="146"/>
    <n v="-1101"/>
    <n v="1"/>
  </r>
  <r>
    <s v="Mathtouch"/>
    <x v="77"/>
    <n v="-1092"/>
    <n v="1"/>
  </r>
  <r>
    <s v="Mathtouch"/>
    <x v="80"/>
    <n v="437"/>
    <n v="1"/>
  </r>
  <r>
    <s v="Mathtouch"/>
    <x v="223"/>
    <n v="-987"/>
    <n v="1"/>
  </r>
  <r>
    <s v="Mathtouch"/>
    <x v="150"/>
    <n v="618"/>
    <n v="1"/>
  </r>
  <r>
    <s v="Mathtouch"/>
    <x v="226"/>
    <n v="-669"/>
    <n v="1"/>
  </r>
  <r>
    <s v="Mathtouch"/>
    <x v="179"/>
    <n v="-620"/>
    <n v="1"/>
  </r>
  <r>
    <s v="Mathtouch"/>
    <x v="239"/>
    <n v="-569"/>
    <n v="1"/>
  </r>
  <r>
    <s v="Mathtouch"/>
    <x v="120"/>
    <n v="-451"/>
    <n v="1"/>
  </r>
  <r>
    <s v="Mathtouch"/>
    <x v="241"/>
    <n v="-346"/>
    <n v="1"/>
  </r>
  <r>
    <s v="Mathtouch"/>
    <x v="136"/>
    <n v="-276"/>
    <n v="1"/>
  </r>
  <r>
    <s v="Mathtouch"/>
    <x v="120"/>
    <n v="-212"/>
    <n v="1"/>
  </r>
  <r>
    <s v="Mathtouch"/>
    <x v="233"/>
    <n v="-157"/>
    <n v="1"/>
  </r>
  <r>
    <s v="Mathtouch"/>
    <x v="247"/>
    <n v="-135"/>
    <n v="1"/>
  </r>
  <r>
    <s v="Mathtouch"/>
    <x v="264"/>
    <n v="-716"/>
    <n v="1"/>
  </r>
  <r>
    <s v="Mathtouch"/>
    <x v="97"/>
    <n v="-574"/>
    <n v="1"/>
  </r>
  <r>
    <s v="Mathtouch"/>
    <x v="4"/>
    <n v="-487"/>
    <n v="1"/>
  </r>
  <r>
    <s v="Mathtouch"/>
    <x v="111"/>
    <n v="-406"/>
    <n v="1"/>
  </r>
  <r>
    <s v="Mathtouch"/>
    <x v="31"/>
    <n v="285"/>
    <n v="1"/>
  </r>
  <r>
    <s v="Mathtouch"/>
    <x v="36"/>
    <n v="338"/>
    <n v="1"/>
  </r>
  <r>
    <s v="Mathtouch"/>
    <x v="243"/>
    <n v="434"/>
    <n v="1"/>
  </r>
  <r>
    <s v="Mathtouch"/>
    <x v="74"/>
    <n v="542"/>
    <n v="1"/>
  </r>
  <r>
    <s v="Mathtouch"/>
    <x v="102"/>
    <n v="571"/>
    <n v="1"/>
  </r>
  <r>
    <s v="Mathtouch"/>
    <x v="25"/>
    <n v="599"/>
    <n v="1"/>
  </r>
  <r>
    <s v="Mathtouch"/>
    <x v="159"/>
    <n v="46"/>
    <n v="1"/>
  </r>
  <r>
    <s v="Mathtouch"/>
    <x v="23"/>
    <n v="732"/>
    <n v="1"/>
  </r>
  <r>
    <s v="Mathtouch"/>
    <x v="114"/>
    <n v="221"/>
    <n v="1"/>
  </r>
  <r>
    <s v="Mathtouch"/>
    <x v="56"/>
    <n v="564"/>
    <n v="1"/>
  </r>
  <r>
    <s v="Nam-zim"/>
    <x v="255"/>
    <n v="-4"/>
    <n v="1"/>
  </r>
  <r>
    <s v="Nam-zim"/>
    <x v="133"/>
    <n v="-3"/>
    <n v="1"/>
  </r>
  <r>
    <s v="Nam-zim"/>
    <x v="188"/>
    <n v="-1"/>
    <n v="1"/>
  </r>
  <r>
    <s v="Nam-zim"/>
    <x v="135"/>
    <n v="0"/>
    <n v="1"/>
  </r>
  <r>
    <s v="Nam-zim"/>
    <x v="137"/>
    <n v="4"/>
    <n v="1"/>
  </r>
  <r>
    <s v="Nam-zim"/>
    <x v="186"/>
    <n v="5"/>
    <n v="1"/>
  </r>
  <r>
    <s v="Nam-zim"/>
    <x v="36"/>
    <n v="9"/>
    <n v="1"/>
  </r>
  <r>
    <s v="Nam-zim"/>
    <x v="132"/>
    <n v="9"/>
    <n v="1"/>
  </r>
  <r>
    <s v="Nam-zim"/>
    <x v="25"/>
    <n v="11"/>
    <n v="1"/>
  </r>
  <r>
    <s v="Nam-zim"/>
    <x v="162"/>
    <n v="-3"/>
    <n v="1"/>
  </r>
  <r>
    <s v="Nam-zim"/>
    <x v="190"/>
    <n v="6"/>
    <n v="1"/>
  </r>
  <r>
    <s v="Nam-zim"/>
    <x v="173"/>
    <n v="6"/>
    <n v="1"/>
  </r>
  <r>
    <s v="Nam-zim"/>
    <x v="174"/>
    <n v="22"/>
    <n v="1"/>
  </r>
  <r>
    <s v="Nam-zim"/>
    <x v="71"/>
    <n v="22"/>
    <n v="1"/>
  </r>
  <r>
    <s v="Nam-zim"/>
    <x v="187"/>
    <n v="41"/>
    <n v="1"/>
  </r>
  <r>
    <s v="Nam-zim"/>
    <x v="165"/>
    <n v="66"/>
    <n v="1"/>
  </r>
  <r>
    <s v="Nam-zim"/>
    <x v="280"/>
    <n v="67"/>
    <n v="1"/>
  </r>
  <r>
    <s v="Nam-zim"/>
    <x v="30"/>
    <n v="69"/>
    <n v="1"/>
  </r>
  <r>
    <s v="Nam-zim"/>
    <x v="81"/>
    <n v="-82"/>
    <n v="1"/>
  </r>
  <r>
    <s v="Nam-zim"/>
    <x v="13"/>
    <n v="-14"/>
    <n v="1"/>
  </r>
  <r>
    <s v="Nam-zim"/>
    <x v="174"/>
    <n v="6"/>
    <n v="1"/>
  </r>
  <r>
    <s v="Nam-zim"/>
    <x v="174"/>
    <n v="-185"/>
    <n v="1"/>
  </r>
  <r>
    <s v="Nam-zim"/>
    <x v="145"/>
    <n v="-870"/>
    <n v="1"/>
  </r>
  <r>
    <s v="Nam-zim"/>
    <x v="150"/>
    <n v="856"/>
    <n v="1"/>
  </r>
  <r>
    <s v="Nam-zim"/>
    <x v="130"/>
    <n v="-469"/>
    <n v="1"/>
  </r>
  <r>
    <s v="Nam-zim"/>
    <x v="51"/>
    <n v="-368"/>
    <n v="1"/>
  </r>
  <r>
    <s v="Nam-zim"/>
    <x v="102"/>
    <n v="92"/>
    <n v="1"/>
  </r>
  <r>
    <s v="Nam-zim"/>
    <x v="256"/>
    <n v="348"/>
    <n v="1"/>
  </r>
  <r>
    <s v="Nam-zim"/>
    <x v="240"/>
    <n v="364"/>
    <n v="1"/>
  </r>
  <r>
    <s v="Nam-zim"/>
    <x v="256"/>
    <n v="687"/>
    <n v="1"/>
  </r>
  <r>
    <s v="Nam-zim"/>
    <x v="65"/>
    <n v="1008"/>
    <n v="1"/>
  </r>
  <r>
    <s v="Nam-zim"/>
    <x v="292"/>
    <n v="1174"/>
    <n v="1"/>
  </r>
  <r>
    <s v="Newex"/>
    <x v="26"/>
    <n v="-10"/>
    <n v="1"/>
  </r>
  <r>
    <s v="Newex"/>
    <x v="1"/>
    <n v="-7"/>
    <n v="1"/>
  </r>
  <r>
    <s v="Newex"/>
    <x v="93"/>
    <n v="-1"/>
    <n v="1"/>
  </r>
  <r>
    <s v="Newex"/>
    <x v="176"/>
    <n v="-1"/>
    <n v="1"/>
  </r>
  <r>
    <s v="Newex"/>
    <x v="141"/>
    <n v="0"/>
    <n v="1"/>
  </r>
  <r>
    <s v="Newex"/>
    <x v="62"/>
    <n v="2"/>
    <n v="1"/>
  </r>
  <r>
    <s v="Newex"/>
    <x v="146"/>
    <n v="7"/>
    <n v="1"/>
  </r>
  <r>
    <s v="Newex"/>
    <x v="295"/>
    <n v="-76"/>
    <n v="1"/>
  </r>
  <r>
    <s v="Newex"/>
    <x v="151"/>
    <n v="-53"/>
    <n v="1"/>
  </r>
  <r>
    <s v="Newex"/>
    <x v="170"/>
    <n v="-46"/>
    <n v="1"/>
  </r>
  <r>
    <s v="Newex"/>
    <x v="0"/>
    <n v="-4"/>
    <n v="1"/>
  </r>
  <r>
    <s v="Newex"/>
    <x v="182"/>
    <n v="7"/>
    <n v="1"/>
  </r>
  <r>
    <s v="Newex"/>
    <x v="257"/>
    <n v="10"/>
    <n v="1"/>
  </r>
  <r>
    <s v="Newex"/>
    <x v="114"/>
    <n v="12"/>
    <n v="1"/>
  </r>
  <r>
    <s v="Newex"/>
    <x v="160"/>
    <n v="22"/>
    <n v="1"/>
  </r>
  <r>
    <s v="Newex"/>
    <x v="287"/>
    <n v="35"/>
    <n v="1"/>
  </r>
  <r>
    <s v="Newex"/>
    <x v="167"/>
    <n v="47"/>
    <n v="1"/>
  </r>
  <r>
    <s v="Newex"/>
    <x v="240"/>
    <n v="-320"/>
    <n v="1"/>
  </r>
  <r>
    <s v="Newex"/>
    <x v="89"/>
    <n v="-97"/>
    <n v="1"/>
  </r>
  <r>
    <s v="Newex"/>
    <x v="136"/>
    <n v="48"/>
    <n v="1"/>
  </r>
  <r>
    <s v="Newex"/>
    <x v="270"/>
    <n v="-411"/>
    <n v="1"/>
  </r>
  <r>
    <s v="Newex"/>
    <x v="197"/>
    <n v="-370"/>
    <n v="1"/>
  </r>
  <r>
    <s v="Newex"/>
    <x v="67"/>
    <n v="-169"/>
    <n v="1"/>
  </r>
  <r>
    <s v="Newex"/>
    <x v="27"/>
    <n v="443"/>
    <n v="1"/>
  </r>
  <r>
    <s v="Newex"/>
    <x v="33"/>
    <n v="-1423"/>
    <n v="1"/>
  </r>
  <r>
    <s v="Newex"/>
    <x v="216"/>
    <n v="-605"/>
    <n v="1"/>
  </r>
  <r>
    <s v="Newex"/>
    <x v="111"/>
    <n v="841"/>
    <n v="1"/>
  </r>
  <r>
    <s v="Newex"/>
    <x v="223"/>
    <n v="858"/>
    <n v="1"/>
  </r>
  <r>
    <s v="Newex"/>
    <x v="30"/>
    <n v="-508"/>
    <n v="1"/>
  </r>
  <r>
    <s v="Newex"/>
    <x v="20"/>
    <n v="-86"/>
    <n v="1"/>
  </r>
  <r>
    <s v="Newex"/>
    <x v="236"/>
    <n v="-41"/>
    <n v="1"/>
  </r>
  <r>
    <s v="Newex"/>
    <x v="280"/>
    <n v="35"/>
    <n v="1"/>
  </r>
  <r>
    <s v="Newex"/>
    <x v="89"/>
    <n v="44"/>
    <n v="1"/>
  </r>
  <r>
    <s v="Newex"/>
    <x v="4"/>
    <n v="97"/>
    <n v="1"/>
  </r>
  <r>
    <s v="Newex"/>
    <x v="27"/>
    <n v="-387"/>
    <n v="1"/>
  </r>
  <r>
    <s v="Newex"/>
    <x v="271"/>
    <n v="373"/>
    <n v="1"/>
  </r>
  <r>
    <s v="Newex"/>
    <x v="269"/>
    <n v="472"/>
    <n v="1"/>
  </r>
  <r>
    <s v="Ontomedia"/>
    <x v="216"/>
    <n v="-8"/>
    <n v="1"/>
  </r>
  <r>
    <s v="Ontomedia"/>
    <x v="227"/>
    <n v="-7"/>
    <n v="1"/>
  </r>
  <r>
    <s v="Ontomedia"/>
    <x v="226"/>
    <n v="-3"/>
    <n v="1"/>
  </r>
  <r>
    <s v="Ontomedia"/>
    <x v="81"/>
    <n v="-2"/>
    <n v="1"/>
  </r>
  <r>
    <s v="Ontomedia"/>
    <x v="288"/>
    <n v="3"/>
    <n v="1"/>
  </r>
  <r>
    <s v="Ontomedia"/>
    <x v="2"/>
    <n v="-67"/>
    <n v="1"/>
  </r>
  <r>
    <s v="Ontomedia"/>
    <x v="142"/>
    <n v="-52"/>
    <n v="1"/>
  </r>
  <r>
    <s v="Ontomedia"/>
    <x v="77"/>
    <n v="-38"/>
    <n v="1"/>
  </r>
  <r>
    <s v="Ontomedia"/>
    <x v="203"/>
    <n v="-17"/>
    <n v="1"/>
  </r>
  <r>
    <s v="Ontomedia"/>
    <x v="52"/>
    <n v="49"/>
    <n v="1"/>
  </r>
  <r>
    <s v="Ontomedia"/>
    <x v="176"/>
    <n v="-74"/>
    <n v="1"/>
  </r>
  <r>
    <s v="Ontomedia"/>
    <x v="67"/>
    <n v="-8"/>
    <n v="1"/>
  </r>
  <r>
    <s v="Ontomedia"/>
    <x v="103"/>
    <n v="-843"/>
    <n v="1"/>
  </r>
  <r>
    <s v="Ontomedia"/>
    <x v="296"/>
    <n v="-62"/>
    <n v="1"/>
  </r>
  <r>
    <s v="Ontomedia"/>
    <x v="273"/>
    <n v="28"/>
    <n v="1"/>
  </r>
  <r>
    <s v="Ontomedia"/>
    <x v="214"/>
    <n v="499"/>
    <n v="1"/>
  </r>
  <r>
    <s v="Ontomedia"/>
    <x v="180"/>
    <n v="-861"/>
    <n v="1"/>
  </r>
  <r>
    <s v="Ontomedia"/>
    <x v="204"/>
    <n v="811"/>
    <n v="1"/>
  </r>
  <r>
    <s v="Ontomedia"/>
    <x v="87"/>
    <n v="-387"/>
    <n v="1"/>
  </r>
  <r>
    <s v="Ontomedia"/>
    <x v="33"/>
    <n v="-315"/>
    <n v="1"/>
  </r>
  <r>
    <s v="Ontomedia"/>
    <x v="0"/>
    <n v="-296"/>
    <n v="1"/>
  </r>
  <r>
    <s v="Ontomedia"/>
    <x v="18"/>
    <n v="9"/>
    <n v="1"/>
  </r>
  <r>
    <s v="Ontomedia"/>
    <x v="257"/>
    <n v="114"/>
    <n v="1"/>
  </r>
  <r>
    <s v="Ontomedia"/>
    <x v="90"/>
    <n v="121"/>
    <n v="1"/>
  </r>
  <r>
    <s v="Ontomedia"/>
    <x v="92"/>
    <n v="200"/>
    <n v="1"/>
  </r>
  <r>
    <s v="Ontomedia"/>
    <x v="220"/>
    <n v="-456"/>
    <n v="1"/>
  </r>
  <r>
    <s v="Ontomedia"/>
    <x v="60"/>
    <n v="219"/>
    <n v="1"/>
  </r>
  <r>
    <s v="Ontomedia"/>
    <x v="57"/>
    <n v="-370"/>
    <n v="1"/>
  </r>
  <r>
    <s v="Ontomedia"/>
    <x v="55"/>
    <n v="-57"/>
    <n v="1"/>
  </r>
  <r>
    <s v="Ontomedia"/>
    <x v="199"/>
    <n v="164"/>
    <n v="1"/>
  </r>
  <r>
    <s v="Ontomedia"/>
    <x v="169"/>
    <n v="269"/>
    <n v="1"/>
  </r>
  <r>
    <s v="Ontomedia"/>
    <x v="241"/>
    <n v="308"/>
    <n v="1"/>
  </r>
  <r>
    <s v="Ontomedia"/>
    <x v="119"/>
    <n v="464"/>
    <n v="1"/>
  </r>
  <r>
    <s v="Ontomedia"/>
    <x v="104"/>
    <n v="1336"/>
    <n v="1"/>
  </r>
  <r>
    <s v="Opentech"/>
    <x v="209"/>
    <n v="-17"/>
    <n v="1"/>
  </r>
  <r>
    <s v="Opentech"/>
    <x v="164"/>
    <n v="-7"/>
    <n v="1"/>
  </r>
  <r>
    <s v="Opentech"/>
    <x v="16"/>
    <n v="-1"/>
    <n v="1"/>
  </r>
  <r>
    <s v="Opentech"/>
    <x v="115"/>
    <n v="2"/>
    <n v="1"/>
  </r>
  <r>
    <s v="Opentech"/>
    <x v="290"/>
    <n v="4"/>
    <n v="1"/>
  </r>
  <r>
    <s v="Opentech"/>
    <x v="20"/>
    <n v="6"/>
    <n v="1"/>
  </r>
  <r>
    <s v="Opentech"/>
    <x v="163"/>
    <n v="8"/>
    <n v="1"/>
  </r>
  <r>
    <s v="Opentech"/>
    <x v="300"/>
    <n v="-8"/>
    <n v="1"/>
  </r>
  <r>
    <s v="Opentech"/>
    <x v="94"/>
    <n v="17"/>
    <n v="1"/>
  </r>
  <r>
    <s v="Opentech"/>
    <x v="55"/>
    <n v="67"/>
    <n v="1"/>
  </r>
  <r>
    <s v="Opentech"/>
    <x v="213"/>
    <n v="-208"/>
    <n v="1"/>
  </r>
  <r>
    <s v="Opentech"/>
    <x v="147"/>
    <n v="-59"/>
    <n v="1"/>
  </r>
  <r>
    <s v="Opentech"/>
    <x v="137"/>
    <n v="-6"/>
    <n v="1"/>
  </r>
  <r>
    <s v="Opentech"/>
    <x v="270"/>
    <n v="20"/>
    <n v="1"/>
  </r>
  <r>
    <s v="Opentech"/>
    <x v="123"/>
    <n v="108"/>
    <n v="1"/>
  </r>
  <r>
    <s v="Opentech"/>
    <x v="255"/>
    <n v="-321"/>
    <n v="1"/>
  </r>
  <r>
    <s v="Opentech"/>
    <x v="5"/>
    <n v="-45"/>
    <n v="1"/>
  </r>
  <r>
    <s v="Opentech"/>
    <x v="22"/>
    <n v="14"/>
    <n v="1"/>
  </r>
  <r>
    <s v="Opentech"/>
    <x v="161"/>
    <n v="29"/>
    <n v="1"/>
  </r>
  <r>
    <s v="Opentech"/>
    <x v="118"/>
    <n v="-478"/>
    <n v="1"/>
  </r>
  <r>
    <s v="Opentech"/>
    <x v="283"/>
    <n v="-117"/>
    <n v="1"/>
  </r>
  <r>
    <s v="Opentech"/>
    <x v="178"/>
    <n v="-117"/>
    <n v="1"/>
  </r>
  <r>
    <s v="Opentech"/>
    <x v="21"/>
    <n v="248"/>
    <n v="1"/>
  </r>
  <r>
    <s v="Opentech"/>
    <x v="239"/>
    <n v="-278"/>
    <n v="1"/>
  </r>
  <r>
    <s v="Opentech"/>
    <x v="94"/>
    <n v="-76"/>
    <n v="1"/>
  </r>
  <r>
    <s v="Opentech"/>
    <x v="274"/>
    <n v="593"/>
    <n v="1"/>
  </r>
  <r>
    <s v="Opentech"/>
    <x v="26"/>
    <n v="821"/>
    <n v="1"/>
  </r>
  <r>
    <s v="Opentech"/>
    <x v="26"/>
    <n v="182"/>
    <n v="1"/>
  </r>
  <r>
    <s v="Opentech"/>
    <x v="265"/>
    <n v="323"/>
    <n v="1"/>
  </r>
  <r>
    <s v="Opentech"/>
    <x v="51"/>
    <n v="542"/>
    <n v="1"/>
  </r>
  <r>
    <s v="Plexzap"/>
    <x v="70"/>
    <n v="-3"/>
    <n v="1"/>
  </r>
  <r>
    <s v="Plexzap"/>
    <x v="132"/>
    <n v="-2"/>
    <n v="1"/>
  </r>
  <r>
    <s v="Plexzap"/>
    <x v="30"/>
    <n v="1"/>
    <n v="1"/>
  </r>
  <r>
    <s v="Plexzap"/>
    <x v="222"/>
    <n v="3"/>
    <n v="1"/>
  </r>
  <r>
    <s v="Plexzap"/>
    <x v="3"/>
    <n v="-98"/>
    <n v="1"/>
  </r>
  <r>
    <s v="Plexzap"/>
    <x v="206"/>
    <n v="-82"/>
    <n v="1"/>
  </r>
  <r>
    <s v="Plexzap"/>
    <x v="113"/>
    <n v="-60"/>
    <n v="1"/>
  </r>
  <r>
    <s v="Plexzap"/>
    <x v="76"/>
    <n v="-23"/>
    <n v="1"/>
  </r>
  <r>
    <s v="Plexzap"/>
    <x v="182"/>
    <n v="-18"/>
    <n v="1"/>
  </r>
  <r>
    <s v="Plexzap"/>
    <x v="66"/>
    <n v="-13"/>
    <n v="1"/>
  </r>
  <r>
    <s v="Plexzap"/>
    <x v="178"/>
    <n v="-10"/>
    <n v="1"/>
  </r>
  <r>
    <s v="Plexzap"/>
    <x v="43"/>
    <n v="1"/>
    <n v="1"/>
  </r>
  <r>
    <s v="Plexzap"/>
    <x v="300"/>
    <n v="14"/>
    <n v="1"/>
  </r>
  <r>
    <s v="Plexzap"/>
    <x v="296"/>
    <n v="16"/>
    <n v="1"/>
  </r>
  <r>
    <s v="Plexzap"/>
    <x v="243"/>
    <n v="45"/>
    <n v="1"/>
  </r>
  <r>
    <s v="Plexzap"/>
    <x v="31"/>
    <n v="58"/>
    <n v="1"/>
  </r>
  <r>
    <s v="Plexzap"/>
    <x v="167"/>
    <n v="-176"/>
    <n v="1"/>
  </r>
  <r>
    <s v="Plexzap"/>
    <x v="222"/>
    <n v="-56"/>
    <n v="1"/>
  </r>
  <r>
    <s v="Plexzap"/>
    <x v="225"/>
    <n v="-2"/>
    <n v="1"/>
  </r>
  <r>
    <s v="Plexzap"/>
    <x v="192"/>
    <n v="21"/>
    <n v="1"/>
  </r>
  <r>
    <s v="Plexzap"/>
    <x v="199"/>
    <n v="107"/>
    <n v="1"/>
  </r>
  <r>
    <s v="Plexzap"/>
    <x v="23"/>
    <n v="136"/>
    <n v="1"/>
  </r>
  <r>
    <s v="Plexzap"/>
    <x v="124"/>
    <n v="-429"/>
    <n v="1"/>
  </r>
  <r>
    <s v="Plexzap"/>
    <x v="234"/>
    <n v="-166"/>
    <n v="1"/>
  </r>
  <r>
    <s v="Plexzap"/>
    <x v="262"/>
    <n v="-77"/>
    <n v="1"/>
  </r>
  <r>
    <s v="Plexzap"/>
    <x v="16"/>
    <n v="14"/>
    <n v="1"/>
  </r>
  <r>
    <s v="Plexzap"/>
    <x v="179"/>
    <n v="116"/>
    <n v="1"/>
  </r>
  <r>
    <s v="Plexzap"/>
    <x v="170"/>
    <n v="154"/>
    <n v="1"/>
  </r>
  <r>
    <s v="Plexzap"/>
    <x v="18"/>
    <n v="169"/>
    <n v="1"/>
  </r>
  <r>
    <s v="Plexzap"/>
    <x v="172"/>
    <n v="270"/>
    <n v="1"/>
  </r>
  <r>
    <s v="Plexzap"/>
    <x v="108"/>
    <n v="283"/>
    <n v="1"/>
  </r>
  <r>
    <s v="Plexzap"/>
    <x v="26"/>
    <n v="457"/>
    <n v="1"/>
  </r>
  <r>
    <s v="Plexzap"/>
    <x v="285"/>
    <n v="601"/>
    <n v="1"/>
  </r>
  <r>
    <s v="Plexzap"/>
    <x v="64"/>
    <n v="-712"/>
    <n v="1"/>
  </r>
  <r>
    <s v="Plexzap"/>
    <x v="139"/>
    <n v="-393"/>
    <n v="1"/>
  </r>
  <r>
    <s v="Plexzap"/>
    <x v="248"/>
    <n v="-963"/>
    <n v="1"/>
  </r>
  <r>
    <s v="Plexzap"/>
    <x v="260"/>
    <n v="-177"/>
    <n v="1"/>
  </r>
  <r>
    <s v="Plexzap"/>
    <x v="96"/>
    <n v="-13"/>
    <n v="1"/>
  </r>
  <r>
    <s v="Plexzap"/>
    <x v="166"/>
    <n v="-449"/>
    <n v="1"/>
  </r>
  <r>
    <s v="Plexzap"/>
    <x v="278"/>
    <n v="219"/>
    <n v="1"/>
  </r>
  <r>
    <s v="Plexzap"/>
    <x v="230"/>
    <n v="219"/>
    <n v="1"/>
  </r>
  <r>
    <s v="Plexzap"/>
    <x v="125"/>
    <n v="311"/>
    <n v="1"/>
  </r>
  <r>
    <s v="Plexzap"/>
    <x v="47"/>
    <n v="1179"/>
    <n v="1"/>
  </r>
  <r>
    <s v="Plexzap"/>
    <x v="133"/>
    <n v="672"/>
    <n v="1"/>
  </r>
  <r>
    <s v="Plexzap"/>
    <x v="44"/>
    <n v="745"/>
    <n v="1"/>
  </r>
  <r>
    <s v="Plexzap"/>
    <x v="191"/>
    <n v="780"/>
    <n v="1"/>
  </r>
  <r>
    <s v="Plexzap"/>
    <x v="229"/>
    <n v="-1819"/>
    <n v="1"/>
  </r>
  <r>
    <s v="Plusstrip"/>
    <x v="143"/>
    <n v="-1"/>
    <n v="1"/>
  </r>
  <r>
    <s v="Plusstrip"/>
    <x v="284"/>
    <n v="0"/>
    <n v="1"/>
  </r>
  <r>
    <s v="Plusstrip"/>
    <x v="182"/>
    <n v="1"/>
    <n v="1"/>
  </r>
  <r>
    <s v="Plusstrip"/>
    <x v="153"/>
    <n v="2"/>
    <n v="1"/>
  </r>
  <r>
    <s v="Plusstrip"/>
    <x v="296"/>
    <n v="4"/>
    <n v="1"/>
  </r>
  <r>
    <s v="Plusstrip"/>
    <x v="32"/>
    <n v="5"/>
    <n v="1"/>
  </r>
  <r>
    <s v="Plusstrip"/>
    <x v="186"/>
    <n v="-119"/>
    <n v="1"/>
  </r>
  <r>
    <s v="Plusstrip"/>
    <x v="212"/>
    <n v="-52"/>
    <n v="1"/>
  </r>
  <r>
    <s v="Plusstrip"/>
    <x v="104"/>
    <n v="-45"/>
    <n v="1"/>
  </r>
  <r>
    <s v="Plusstrip"/>
    <x v="129"/>
    <n v="-21"/>
    <n v="1"/>
  </r>
  <r>
    <s v="Plusstrip"/>
    <x v="103"/>
    <n v="16"/>
    <n v="1"/>
  </r>
  <r>
    <s v="Plusstrip"/>
    <x v="81"/>
    <n v="-58"/>
    <n v="1"/>
  </r>
  <r>
    <s v="Plusstrip"/>
    <x v="145"/>
    <n v="-14"/>
    <n v="1"/>
  </r>
  <r>
    <s v="Plusstrip"/>
    <x v="243"/>
    <n v="-14"/>
    <n v="1"/>
  </r>
  <r>
    <s v="Plusstrip"/>
    <x v="198"/>
    <n v="3"/>
    <n v="1"/>
  </r>
  <r>
    <s v="Plusstrip"/>
    <x v="234"/>
    <n v="22"/>
    <n v="1"/>
  </r>
  <r>
    <s v="Plusstrip"/>
    <x v="187"/>
    <n v="-311"/>
    <n v="1"/>
  </r>
  <r>
    <s v="Plusstrip"/>
    <x v="243"/>
    <n v="-115"/>
    <n v="1"/>
  </r>
  <r>
    <s v="Plusstrip"/>
    <x v="252"/>
    <n v="121"/>
    <n v="1"/>
  </r>
  <r>
    <s v="Plusstrip"/>
    <x v="215"/>
    <n v="145"/>
    <n v="1"/>
  </r>
  <r>
    <s v="Plusstrip"/>
    <x v="304"/>
    <n v="580"/>
    <n v="1"/>
  </r>
  <r>
    <s v="Plusstrip"/>
    <x v="75"/>
    <n v="-269"/>
    <n v="1"/>
  </r>
  <r>
    <s v="Plusstrip"/>
    <x v="268"/>
    <n v="-209"/>
    <n v="1"/>
  </r>
  <r>
    <s v="Plusstrip"/>
    <x v="192"/>
    <n v="-610"/>
    <n v="1"/>
  </r>
  <r>
    <s v="Plusstrip"/>
    <x v="224"/>
    <n v="-391"/>
    <n v="1"/>
  </r>
  <r>
    <s v="Plusstrip"/>
    <x v="58"/>
    <n v="323"/>
    <n v="1"/>
  </r>
  <r>
    <s v="Plusstrip"/>
    <x v="127"/>
    <n v="-42"/>
    <n v="1"/>
  </r>
  <r>
    <s v="Plusstrip"/>
    <x v="50"/>
    <n v="670"/>
    <n v="1"/>
  </r>
  <r>
    <s v="Plusstrip"/>
    <x v="259"/>
    <n v="45"/>
    <n v="1"/>
  </r>
  <r>
    <s v="Plusstrip"/>
    <x v="165"/>
    <n v="51"/>
    <n v="1"/>
  </r>
  <r>
    <s v="Plusstrip"/>
    <x v="54"/>
    <n v="799"/>
    <n v="1"/>
  </r>
  <r>
    <s v="Plusstrip"/>
    <x v="187"/>
    <n v="199"/>
    <n v="1"/>
  </r>
  <r>
    <s v="Plusstrip"/>
    <x v="42"/>
    <n v="489"/>
    <n v="1"/>
  </r>
  <r>
    <s v="Plussunin"/>
    <x v="67"/>
    <n v="-5"/>
    <n v="1"/>
  </r>
  <r>
    <s v="Plussunin"/>
    <x v="230"/>
    <n v="-3"/>
    <n v="1"/>
  </r>
  <r>
    <s v="Plussunin"/>
    <x v="7"/>
    <n v="1"/>
    <n v="1"/>
  </r>
  <r>
    <s v="Plussunin"/>
    <x v="108"/>
    <n v="2"/>
    <n v="1"/>
  </r>
  <r>
    <s v="Plussunin"/>
    <x v="62"/>
    <n v="2"/>
    <n v="1"/>
  </r>
  <r>
    <s v="Plussunin"/>
    <x v="24"/>
    <n v="-128"/>
    <n v="1"/>
  </r>
  <r>
    <s v="Plussunin"/>
    <x v="104"/>
    <n v="-100"/>
    <n v="1"/>
  </r>
  <r>
    <s v="Plussunin"/>
    <x v="31"/>
    <n v="-75"/>
    <n v="1"/>
  </r>
  <r>
    <s v="Plussunin"/>
    <x v="245"/>
    <n v="-60"/>
    <n v="1"/>
  </r>
  <r>
    <s v="Plussunin"/>
    <x v="237"/>
    <n v="-20"/>
    <n v="1"/>
  </r>
  <r>
    <s v="Plussunin"/>
    <x v="89"/>
    <n v="18"/>
    <n v="1"/>
  </r>
  <r>
    <s v="Plussunin"/>
    <x v="274"/>
    <n v="73"/>
    <n v="1"/>
  </r>
  <r>
    <s v="Plussunin"/>
    <x v="274"/>
    <n v="79"/>
    <n v="1"/>
  </r>
  <r>
    <s v="Plussunin"/>
    <x v="90"/>
    <n v="91"/>
    <n v="1"/>
  </r>
  <r>
    <s v="Plussunin"/>
    <x v="281"/>
    <n v="-230"/>
    <n v="1"/>
  </r>
  <r>
    <s v="Plussunin"/>
    <x v="217"/>
    <n v="4"/>
    <n v="1"/>
  </r>
  <r>
    <s v="Plussunin"/>
    <x v="160"/>
    <n v="50"/>
    <n v="1"/>
  </r>
  <r>
    <s v="Plussunin"/>
    <x v="99"/>
    <n v="80"/>
    <n v="1"/>
  </r>
  <r>
    <s v="Plussunin"/>
    <x v="123"/>
    <n v="80"/>
    <n v="1"/>
  </r>
  <r>
    <s v="Plussunin"/>
    <x v="284"/>
    <n v="102"/>
    <n v="1"/>
  </r>
  <r>
    <s v="Plussunin"/>
    <x v="303"/>
    <n v="106"/>
    <n v="1"/>
  </r>
  <r>
    <s v="Plussunin"/>
    <x v="122"/>
    <n v="206"/>
    <n v="1"/>
  </r>
  <r>
    <s v="Plussunin"/>
    <x v="265"/>
    <n v="214"/>
    <n v="1"/>
  </r>
  <r>
    <s v="Plussunin"/>
    <x v="106"/>
    <n v="223"/>
    <n v="1"/>
  </r>
  <r>
    <s v="Plussunin"/>
    <x v="34"/>
    <n v="-678"/>
    <n v="1"/>
  </r>
  <r>
    <s v="Plussunin"/>
    <x v="65"/>
    <n v="-381"/>
    <n v="1"/>
  </r>
  <r>
    <s v="Plussunin"/>
    <x v="271"/>
    <n v="-374"/>
    <n v="1"/>
  </r>
  <r>
    <s v="Plussunin"/>
    <x v="27"/>
    <n v="-302"/>
    <n v="1"/>
  </r>
  <r>
    <s v="Plussunin"/>
    <x v="19"/>
    <n v="-64"/>
    <n v="1"/>
  </r>
  <r>
    <s v="Plussunin"/>
    <x v="108"/>
    <n v="-53"/>
    <n v="1"/>
  </r>
  <r>
    <s v="Plussunin"/>
    <x v="110"/>
    <n v="101"/>
    <n v="1"/>
  </r>
  <r>
    <s v="Plussunin"/>
    <x v="180"/>
    <n v="117"/>
    <n v="1"/>
  </r>
  <r>
    <s v="Plussunin"/>
    <x v="73"/>
    <n v="219"/>
    <n v="1"/>
  </r>
  <r>
    <s v="Plussunin"/>
    <x v="301"/>
    <n v="262"/>
    <n v="1"/>
  </r>
  <r>
    <s v="Plussunin"/>
    <x v="121"/>
    <n v="339"/>
    <n v="1"/>
  </r>
  <r>
    <s v="Plussunin"/>
    <x v="181"/>
    <n v="470"/>
    <n v="1"/>
  </r>
  <r>
    <s v="Plussunin"/>
    <x v="200"/>
    <n v="-584"/>
    <n v="1"/>
  </r>
  <r>
    <s v="Plussunin"/>
    <x v="217"/>
    <n v="-513"/>
    <n v="1"/>
  </r>
  <r>
    <s v="Plussunin"/>
    <x v="122"/>
    <n v="-316"/>
    <n v="1"/>
  </r>
  <r>
    <s v="Plussunin"/>
    <x v="155"/>
    <n v="-255"/>
    <n v="1"/>
  </r>
  <r>
    <s v="Plussunin"/>
    <x v="282"/>
    <n v="-75"/>
    <n v="1"/>
  </r>
  <r>
    <s v="Plussunin"/>
    <x v="269"/>
    <n v="-41"/>
    <n v="1"/>
  </r>
  <r>
    <s v="Plussunin"/>
    <x v="95"/>
    <n v="-691"/>
    <n v="1"/>
  </r>
  <r>
    <s v="Plussunin"/>
    <x v="36"/>
    <n v="16"/>
    <n v="1"/>
  </r>
  <r>
    <s v="Plussunin"/>
    <x v="92"/>
    <n v="238"/>
    <n v="1"/>
  </r>
  <r>
    <s v="Plussunin"/>
    <x v="61"/>
    <n v="270"/>
    <n v="1"/>
  </r>
  <r>
    <s v="Plussunin"/>
    <x v="230"/>
    <n v="361"/>
    <n v="1"/>
  </r>
  <r>
    <s v="Plussunin"/>
    <x v="146"/>
    <n v="376"/>
    <n v="1"/>
  </r>
  <r>
    <s v="Plussunin"/>
    <x v="136"/>
    <n v="-142"/>
    <n v="1"/>
  </r>
  <r>
    <s v="Plussunin"/>
    <x v="251"/>
    <n v="-28"/>
    <n v="1"/>
  </r>
  <r>
    <s v="Plussunin"/>
    <x v="148"/>
    <n v="18"/>
    <n v="1"/>
  </r>
  <r>
    <s v="Plussunin"/>
    <x v="110"/>
    <n v="255"/>
    <n v="1"/>
  </r>
  <r>
    <s v="Plussunin"/>
    <x v="298"/>
    <n v="507"/>
    <n v="1"/>
  </r>
  <r>
    <s v="Plussunin"/>
    <x v="127"/>
    <n v="618"/>
    <n v="1"/>
  </r>
  <r>
    <s v="Plussunin"/>
    <x v="107"/>
    <n v="1027"/>
    <n v="1"/>
  </r>
  <r>
    <s v="Rangreen"/>
    <x v="145"/>
    <n v="-6"/>
    <n v="1"/>
  </r>
  <r>
    <s v="Rangreen"/>
    <x v="123"/>
    <n v="-6"/>
    <n v="1"/>
  </r>
  <r>
    <s v="Rangreen"/>
    <x v="128"/>
    <n v="-4"/>
    <n v="1"/>
  </r>
  <r>
    <s v="Rangreen"/>
    <x v="225"/>
    <n v="-4"/>
    <n v="1"/>
  </r>
  <r>
    <s v="Rangreen"/>
    <x v="232"/>
    <n v="-3"/>
    <n v="1"/>
  </r>
  <r>
    <s v="Rangreen"/>
    <x v="81"/>
    <n v="-3"/>
    <n v="1"/>
  </r>
  <r>
    <s v="Rangreen"/>
    <x v="282"/>
    <n v="-2"/>
    <n v="1"/>
  </r>
  <r>
    <s v="Rangreen"/>
    <x v="139"/>
    <n v="-2"/>
    <n v="1"/>
  </r>
  <r>
    <s v="Rangreen"/>
    <x v="179"/>
    <n v="-2"/>
    <n v="1"/>
  </r>
  <r>
    <s v="Rangreen"/>
    <x v="242"/>
    <n v="-1"/>
    <n v="1"/>
  </r>
  <r>
    <s v="Rangreen"/>
    <x v="62"/>
    <n v="4"/>
    <n v="1"/>
  </r>
  <r>
    <s v="Rangreen"/>
    <x v="27"/>
    <n v="4"/>
    <n v="1"/>
  </r>
  <r>
    <s v="Rangreen"/>
    <x v="92"/>
    <n v="5"/>
    <n v="1"/>
  </r>
  <r>
    <s v="Rangreen"/>
    <x v="222"/>
    <n v="8"/>
    <n v="1"/>
  </r>
  <r>
    <s v="Rangreen"/>
    <x v="209"/>
    <n v="-117"/>
    <n v="1"/>
  </r>
  <r>
    <s v="Rangreen"/>
    <x v="152"/>
    <n v="-58"/>
    <n v="1"/>
  </r>
  <r>
    <s v="Rangreen"/>
    <x v="52"/>
    <n v="-56"/>
    <n v="1"/>
  </r>
  <r>
    <s v="Rangreen"/>
    <x v="31"/>
    <n v="-45"/>
    <n v="1"/>
  </r>
  <r>
    <s v="Rangreen"/>
    <x v="210"/>
    <n v="-45"/>
    <n v="1"/>
  </r>
  <r>
    <s v="Rangreen"/>
    <x v="111"/>
    <n v="-26"/>
    <n v="1"/>
  </r>
  <r>
    <s v="Rangreen"/>
    <x v="199"/>
    <n v="-24"/>
    <n v="1"/>
  </r>
  <r>
    <s v="Rangreen"/>
    <x v="145"/>
    <n v="-18"/>
    <n v="1"/>
  </r>
  <r>
    <s v="Rangreen"/>
    <x v="98"/>
    <n v="-6"/>
    <n v="1"/>
  </r>
  <r>
    <s v="Rangreen"/>
    <x v="115"/>
    <n v="-6"/>
    <n v="1"/>
  </r>
  <r>
    <s v="Rangreen"/>
    <x v="93"/>
    <n v="0"/>
    <n v="1"/>
  </r>
  <r>
    <s v="Rangreen"/>
    <x v="137"/>
    <n v="9"/>
    <n v="1"/>
  </r>
  <r>
    <s v="Rangreen"/>
    <x v="250"/>
    <n v="21"/>
    <n v="1"/>
  </r>
  <r>
    <s v="Rangreen"/>
    <x v="165"/>
    <n v="24"/>
    <n v="1"/>
  </r>
  <r>
    <s v="Rangreen"/>
    <x v="297"/>
    <n v="27"/>
    <n v="1"/>
  </r>
  <r>
    <s v="Rangreen"/>
    <x v="27"/>
    <n v="35"/>
    <n v="1"/>
  </r>
  <r>
    <s v="Rangreen"/>
    <x v="155"/>
    <n v="61"/>
    <n v="1"/>
  </r>
  <r>
    <s v="Rangreen"/>
    <x v="252"/>
    <n v="-150"/>
    <n v="1"/>
  </r>
  <r>
    <s v="Rangreen"/>
    <x v="109"/>
    <n v="-123"/>
    <n v="1"/>
  </r>
  <r>
    <s v="Rangreen"/>
    <x v="218"/>
    <n v="-118"/>
    <n v="1"/>
  </r>
  <r>
    <s v="Rangreen"/>
    <x v="115"/>
    <n v="-59"/>
    <n v="1"/>
  </r>
  <r>
    <s v="Rangreen"/>
    <x v="204"/>
    <n v="-46"/>
    <n v="1"/>
  </r>
  <r>
    <s v="Rangreen"/>
    <x v="180"/>
    <n v="-28"/>
    <n v="1"/>
  </r>
  <r>
    <s v="Rangreen"/>
    <x v="121"/>
    <n v="-12"/>
    <n v="1"/>
  </r>
  <r>
    <s v="Rangreen"/>
    <x v="223"/>
    <n v="6"/>
    <n v="1"/>
  </r>
  <r>
    <s v="Rangreen"/>
    <x v="55"/>
    <n v="30"/>
    <n v="1"/>
  </r>
  <r>
    <s v="Rangreen"/>
    <x v="177"/>
    <n v="36"/>
    <n v="1"/>
  </r>
  <r>
    <s v="Rangreen"/>
    <x v="47"/>
    <n v="57"/>
    <n v="1"/>
  </r>
  <r>
    <s v="Rangreen"/>
    <x v="218"/>
    <n v="72"/>
    <n v="1"/>
  </r>
  <r>
    <s v="Rangreen"/>
    <x v="275"/>
    <n v="90"/>
    <n v="1"/>
  </r>
  <r>
    <s v="Rangreen"/>
    <x v="292"/>
    <n v="-710"/>
    <n v="1"/>
  </r>
  <r>
    <s v="Rangreen"/>
    <x v="132"/>
    <n v="-579"/>
    <n v="1"/>
  </r>
  <r>
    <s v="Rangreen"/>
    <x v="135"/>
    <n v="-369"/>
    <n v="1"/>
  </r>
  <r>
    <s v="Rangreen"/>
    <x v="198"/>
    <n v="-347"/>
    <n v="1"/>
  </r>
  <r>
    <s v="Rangreen"/>
    <x v="192"/>
    <n v="-262"/>
    <n v="1"/>
  </r>
  <r>
    <s v="Rangreen"/>
    <x v="184"/>
    <n v="-187"/>
    <n v="1"/>
  </r>
  <r>
    <s v="Rangreen"/>
    <x v="279"/>
    <n v="-142"/>
    <n v="1"/>
  </r>
  <r>
    <s v="Rangreen"/>
    <x v="197"/>
    <n v="-139"/>
    <n v="1"/>
  </r>
  <r>
    <s v="Rangreen"/>
    <x v="271"/>
    <n v="-122"/>
    <n v="1"/>
  </r>
  <r>
    <s v="Rangreen"/>
    <x v="211"/>
    <n v="-59"/>
    <n v="1"/>
  </r>
  <r>
    <s v="Rangreen"/>
    <x v="104"/>
    <n v="-31"/>
    <n v="1"/>
  </r>
  <r>
    <s v="Rangreen"/>
    <x v="229"/>
    <n v="85"/>
    <n v="1"/>
  </r>
  <r>
    <s v="Rangreen"/>
    <x v="96"/>
    <n v="159"/>
    <n v="1"/>
  </r>
  <r>
    <s v="Rangreen"/>
    <x v="219"/>
    <n v="264"/>
    <n v="1"/>
  </r>
  <r>
    <s v="Rangreen"/>
    <x v="99"/>
    <n v="286"/>
    <n v="1"/>
  </r>
  <r>
    <s v="Rangreen"/>
    <x v="217"/>
    <n v="303"/>
    <n v="1"/>
  </r>
  <r>
    <s v="Rangreen"/>
    <x v="219"/>
    <n v="420"/>
    <n v="1"/>
  </r>
  <r>
    <s v="Rangreen"/>
    <x v="298"/>
    <n v="467"/>
    <n v="1"/>
  </r>
  <r>
    <s v="Rangreen"/>
    <x v="231"/>
    <n v="-691"/>
    <n v="1"/>
  </r>
  <r>
    <s v="Rangreen"/>
    <x v="57"/>
    <n v="-408"/>
    <n v="1"/>
  </r>
  <r>
    <s v="Rangreen"/>
    <x v="174"/>
    <n v="-85"/>
    <n v="1"/>
  </r>
  <r>
    <s v="Rangreen"/>
    <x v="168"/>
    <n v="8"/>
    <n v="1"/>
  </r>
  <r>
    <s v="Rangreen"/>
    <x v="33"/>
    <n v="67"/>
    <n v="1"/>
  </r>
  <r>
    <s v="Rangreen"/>
    <x v="177"/>
    <n v="234"/>
    <n v="1"/>
  </r>
  <r>
    <s v="Rangreen"/>
    <x v="263"/>
    <n v="-248"/>
    <n v="1"/>
  </r>
  <r>
    <s v="Rangreen"/>
    <x v="211"/>
    <n v="489"/>
    <n v="1"/>
  </r>
  <r>
    <s v="Rangreen"/>
    <x v="102"/>
    <n v="920"/>
    <n v="1"/>
  </r>
  <r>
    <s v="Rangreen"/>
    <x v="143"/>
    <n v="305"/>
    <n v="1"/>
  </r>
  <r>
    <s v="Rangreen"/>
    <x v="248"/>
    <n v="345"/>
    <n v="1"/>
  </r>
  <r>
    <s v="Rangreen"/>
    <x v="239"/>
    <n v="431"/>
    <n v="1"/>
  </r>
  <r>
    <s v="Rangreen"/>
    <x v="96"/>
    <n v="434"/>
    <n v="1"/>
  </r>
  <r>
    <s v="Rantouch"/>
    <x v="60"/>
    <n v="-9"/>
    <n v="1"/>
  </r>
  <r>
    <s v="Rantouch"/>
    <x v="178"/>
    <n v="-4"/>
    <n v="1"/>
  </r>
  <r>
    <s v="Rantouch"/>
    <x v="230"/>
    <n v="-2"/>
    <n v="1"/>
  </r>
  <r>
    <s v="Rantouch"/>
    <x v="170"/>
    <n v="-1"/>
    <n v="1"/>
  </r>
  <r>
    <s v="Rantouch"/>
    <x v="150"/>
    <n v="0"/>
    <n v="1"/>
  </r>
  <r>
    <s v="Rantouch"/>
    <x v="128"/>
    <n v="4"/>
    <n v="1"/>
  </r>
  <r>
    <s v="Rantouch"/>
    <x v="240"/>
    <n v="5"/>
    <n v="1"/>
  </r>
  <r>
    <s v="Rantouch"/>
    <x v="114"/>
    <n v="7"/>
    <n v="1"/>
  </r>
  <r>
    <s v="Rantouch"/>
    <x v="115"/>
    <n v="9"/>
    <n v="1"/>
  </r>
  <r>
    <s v="Rantouch"/>
    <x v="20"/>
    <n v="-86"/>
    <n v="1"/>
  </r>
  <r>
    <s v="Rantouch"/>
    <x v="92"/>
    <n v="31"/>
    <n v="1"/>
  </r>
  <r>
    <s v="Rantouch"/>
    <x v="45"/>
    <n v="43"/>
    <n v="1"/>
  </r>
  <r>
    <s v="Rantouch"/>
    <x v="243"/>
    <n v="51"/>
    <n v="1"/>
  </r>
  <r>
    <s v="Rantouch"/>
    <x v="59"/>
    <n v="55"/>
    <n v="1"/>
  </r>
  <r>
    <s v="Rantouch"/>
    <x v="109"/>
    <n v="-115"/>
    <n v="1"/>
  </r>
  <r>
    <s v="Rantouch"/>
    <x v="51"/>
    <n v="-71"/>
    <n v="1"/>
  </r>
  <r>
    <s v="Rantouch"/>
    <x v="115"/>
    <n v="-57"/>
    <n v="1"/>
  </r>
  <r>
    <s v="Rantouch"/>
    <x v="122"/>
    <n v="-43"/>
    <n v="1"/>
  </r>
  <r>
    <s v="Rantouch"/>
    <x v="269"/>
    <n v="8"/>
    <n v="1"/>
  </r>
  <r>
    <s v="Rantouch"/>
    <x v="276"/>
    <n v="12"/>
    <n v="1"/>
  </r>
  <r>
    <s v="Rantouch"/>
    <x v="134"/>
    <n v="13"/>
    <n v="1"/>
  </r>
  <r>
    <s v="Rantouch"/>
    <x v="201"/>
    <n v="41"/>
    <n v="1"/>
  </r>
  <r>
    <s v="Rantouch"/>
    <x v="173"/>
    <n v="61"/>
    <n v="1"/>
  </r>
  <r>
    <s v="Rantouch"/>
    <x v="65"/>
    <n v="77"/>
    <n v="1"/>
  </r>
  <r>
    <s v="Rantouch"/>
    <x v="125"/>
    <n v="85"/>
    <n v="1"/>
  </r>
  <r>
    <s v="Rantouch"/>
    <x v="47"/>
    <n v="97"/>
    <n v="1"/>
  </r>
  <r>
    <s v="Rantouch"/>
    <x v="34"/>
    <n v="-681"/>
    <n v="1"/>
  </r>
  <r>
    <s v="Rantouch"/>
    <x v="167"/>
    <n v="-560"/>
    <n v="1"/>
  </r>
  <r>
    <s v="Rantouch"/>
    <x v="96"/>
    <n v="-527"/>
    <n v="1"/>
  </r>
  <r>
    <s v="Rantouch"/>
    <x v="64"/>
    <n v="-30"/>
    <n v="1"/>
  </r>
  <r>
    <s v="Rantouch"/>
    <x v="70"/>
    <n v="25"/>
    <n v="1"/>
  </r>
  <r>
    <s v="Rantouch"/>
    <x v="158"/>
    <n v="222"/>
    <n v="1"/>
  </r>
  <r>
    <s v="Rantouch"/>
    <x v="248"/>
    <n v="-852"/>
    <n v="1"/>
  </r>
  <r>
    <s v="Rantouch"/>
    <x v="242"/>
    <n v="242"/>
    <n v="1"/>
  </r>
  <r>
    <s v="Rantouch"/>
    <x v="130"/>
    <n v="-357"/>
    <n v="1"/>
  </r>
  <r>
    <s v="Rantouch"/>
    <x v="200"/>
    <n v="-353"/>
    <n v="1"/>
  </r>
  <r>
    <s v="Rantouch"/>
    <x v="164"/>
    <n v="333"/>
    <n v="1"/>
  </r>
  <r>
    <s v="Rantouch"/>
    <x v="269"/>
    <n v="-1869"/>
    <n v="1"/>
  </r>
  <r>
    <s v="Ron-tech"/>
    <x v="207"/>
    <n v="-9"/>
    <n v="1"/>
  </r>
  <r>
    <s v="Ron-tech"/>
    <x v="32"/>
    <n v="-8"/>
    <n v="1"/>
  </r>
  <r>
    <s v="Ron-tech"/>
    <x v="5"/>
    <n v="-6"/>
    <n v="1"/>
  </r>
  <r>
    <s v="Ron-tech"/>
    <x v="194"/>
    <n v="-6"/>
    <n v="1"/>
  </r>
  <r>
    <s v="Ron-tech"/>
    <x v="267"/>
    <n v="-5"/>
    <n v="1"/>
  </r>
  <r>
    <s v="Ron-tech"/>
    <x v="24"/>
    <n v="-3"/>
    <n v="1"/>
  </r>
  <r>
    <s v="Ron-tech"/>
    <x v="166"/>
    <n v="-3"/>
    <n v="1"/>
  </r>
  <r>
    <s v="Ron-tech"/>
    <x v="257"/>
    <n v="-1"/>
    <n v="1"/>
  </r>
  <r>
    <s v="Ron-tech"/>
    <x v="105"/>
    <n v="0"/>
    <n v="1"/>
  </r>
  <r>
    <s v="Ron-tech"/>
    <x v="210"/>
    <n v="1"/>
    <n v="1"/>
  </r>
  <r>
    <s v="Ron-tech"/>
    <x v="89"/>
    <n v="3"/>
    <n v="1"/>
  </r>
  <r>
    <s v="Ron-tech"/>
    <x v="134"/>
    <n v="4"/>
    <n v="1"/>
  </r>
  <r>
    <s v="Ron-tech"/>
    <x v="202"/>
    <n v="6"/>
    <n v="1"/>
  </r>
  <r>
    <s v="Ron-tech"/>
    <x v="61"/>
    <n v="7"/>
    <n v="1"/>
  </r>
  <r>
    <s v="Ron-tech"/>
    <x v="73"/>
    <n v="7"/>
    <n v="1"/>
  </r>
  <r>
    <s v="Ron-tech"/>
    <x v="261"/>
    <n v="10"/>
    <n v="1"/>
  </r>
  <r>
    <s v="Ron-tech"/>
    <x v="285"/>
    <n v="-110"/>
    <n v="1"/>
  </r>
  <r>
    <s v="Ron-tech"/>
    <x v="218"/>
    <n v="-99"/>
    <n v="1"/>
  </r>
  <r>
    <s v="Ron-tech"/>
    <x v="64"/>
    <n v="-89"/>
    <n v="1"/>
  </r>
  <r>
    <s v="Ron-tech"/>
    <x v="216"/>
    <n v="-63"/>
    <n v="1"/>
  </r>
  <r>
    <s v="Ron-tech"/>
    <x v="55"/>
    <n v="-61"/>
    <n v="1"/>
  </r>
  <r>
    <s v="Ron-tech"/>
    <x v="209"/>
    <n v="-49"/>
    <n v="1"/>
  </r>
  <r>
    <s v="Ron-tech"/>
    <x v="97"/>
    <n v="-47"/>
    <n v="1"/>
  </r>
  <r>
    <s v="Ron-tech"/>
    <x v="247"/>
    <n v="-22"/>
    <n v="1"/>
  </r>
  <r>
    <s v="Ron-tech"/>
    <x v="169"/>
    <n v="-12"/>
    <n v="1"/>
  </r>
  <r>
    <s v="Ron-tech"/>
    <x v="155"/>
    <n v="30"/>
    <n v="1"/>
  </r>
  <r>
    <s v="Ron-tech"/>
    <x v="113"/>
    <n v="33"/>
    <n v="1"/>
  </r>
  <r>
    <s v="Ron-tech"/>
    <x v="42"/>
    <n v="35"/>
    <n v="1"/>
  </r>
  <r>
    <s v="Ron-tech"/>
    <x v="13"/>
    <n v="45"/>
    <n v="1"/>
  </r>
  <r>
    <s v="Ron-tech"/>
    <x v="237"/>
    <n v="77"/>
    <n v="1"/>
  </r>
  <r>
    <s v="Ron-tech"/>
    <x v="270"/>
    <n v="107"/>
    <n v="1"/>
  </r>
  <r>
    <s v="Ron-tech"/>
    <x v="209"/>
    <n v="-261"/>
    <n v="1"/>
  </r>
  <r>
    <s v="Ron-tech"/>
    <x v="51"/>
    <n v="-167"/>
    <n v="1"/>
  </r>
  <r>
    <s v="Ron-tech"/>
    <x v="236"/>
    <n v="-149"/>
    <n v="1"/>
  </r>
  <r>
    <s v="Ron-tech"/>
    <x v="22"/>
    <n v="-52"/>
    <n v="1"/>
  </r>
  <r>
    <s v="Ron-tech"/>
    <x v="277"/>
    <n v="-21"/>
    <n v="1"/>
  </r>
  <r>
    <s v="Ron-tech"/>
    <x v="53"/>
    <n v="-17"/>
    <n v="1"/>
  </r>
  <r>
    <s v="Ron-tech"/>
    <x v="88"/>
    <n v="6"/>
    <n v="1"/>
  </r>
  <r>
    <s v="Ron-tech"/>
    <x v="109"/>
    <n v="37"/>
    <n v="1"/>
  </r>
  <r>
    <s v="Ron-tech"/>
    <x v="179"/>
    <n v="37"/>
    <n v="1"/>
  </r>
  <r>
    <s v="Ron-tech"/>
    <x v="242"/>
    <n v="44"/>
    <n v="1"/>
  </r>
  <r>
    <s v="Ron-tech"/>
    <x v="289"/>
    <n v="58"/>
    <n v="1"/>
  </r>
  <r>
    <s v="Ron-tech"/>
    <x v="302"/>
    <n v="64"/>
    <n v="1"/>
  </r>
  <r>
    <s v="Ron-tech"/>
    <x v="208"/>
    <n v="153"/>
    <n v="1"/>
  </r>
  <r>
    <s v="Ron-tech"/>
    <x v="122"/>
    <n v="179"/>
    <n v="1"/>
  </r>
  <r>
    <s v="Ron-tech"/>
    <x v="176"/>
    <n v="204"/>
    <n v="1"/>
  </r>
  <r>
    <s v="Ron-tech"/>
    <x v="247"/>
    <n v="-362"/>
    <n v="1"/>
  </r>
  <r>
    <s v="Ron-tech"/>
    <x v="231"/>
    <n v="-293"/>
    <n v="1"/>
  </r>
  <r>
    <s v="Ron-tech"/>
    <x v="270"/>
    <n v="-226"/>
    <n v="1"/>
  </r>
  <r>
    <s v="Ron-tech"/>
    <x v="267"/>
    <n v="-176"/>
    <n v="1"/>
  </r>
  <r>
    <s v="Ron-tech"/>
    <x v="4"/>
    <n v="-161"/>
    <n v="1"/>
  </r>
  <r>
    <s v="Ron-tech"/>
    <x v="298"/>
    <n v="82"/>
    <n v="1"/>
  </r>
  <r>
    <s v="Ron-tech"/>
    <x v="280"/>
    <n v="155"/>
    <n v="1"/>
  </r>
  <r>
    <s v="Ron-tech"/>
    <x v="66"/>
    <n v="180"/>
    <n v="1"/>
  </r>
  <r>
    <s v="Ron-tech"/>
    <x v="45"/>
    <n v="249"/>
    <n v="1"/>
  </r>
  <r>
    <s v="Ron-tech"/>
    <x v="57"/>
    <n v="378"/>
    <n v="1"/>
  </r>
  <r>
    <s v="Ron-tech"/>
    <x v="123"/>
    <n v="379"/>
    <n v="1"/>
  </r>
  <r>
    <s v="Ron-tech"/>
    <x v="49"/>
    <n v="578"/>
    <n v="1"/>
  </r>
  <r>
    <s v="Ron-tech"/>
    <x v="72"/>
    <n v="-846"/>
    <n v="1"/>
  </r>
  <r>
    <s v="Ron-tech"/>
    <x v="91"/>
    <n v="-460"/>
    <n v="1"/>
  </r>
  <r>
    <s v="Ron-tech"/>
    <x v="245"/>
    <n v="-341"/>
    <n v="1"/>
  </r>
  <r>
    <s v="Ron-tech"/>
    <x v="13"/>
    <n v="-67"/>
    <n v="1"/>
  </r>
  <r>
    <s v="Ron-tech"/>
    <x v="85"/>
    <n v="13"/>
    <n v="1"/>
  </r>
  <r>
    <s v="Ron-tech"/>
    <x v="196"/>
    <n v="70"/>
    <n v="1"/>
  </r>
  <r>
    <s v="Ron-tech"/>
    <x v="253"/>
    <n v="157"/>
    <n v="1"/>
  </r>
  <r>
    <s v="Ron-tech"/>
    <x v="216"/>
    <n v="185"/>
    <n v="1"/>
  </r>
  <r>
    <s v="Ron-tech"/>
    <x v="68"/>
    <n v="192"/>
    <n v="1"/>
  </r>
  <r>
    <s v="Ron-tech"/>
    <x v="234"/>
    <n v="-307"/>
    <n v="1"/>
  </r>
  <r>
    <s v="Ron-tech"/>
    <x v="108"/>
    <n v="40"/>
    <n v="1"/>
  </r>
  <r>
    <s v="Ron-tech"/>
    <x v="18"/>
    <n v="54"/>
    <n v="1"/>
  </r>
  <r>
    <s v="Rundofase"/>
    <x v="52"/>
    <n v="-9"/>
    <n v="1"/>
  </r>
  <r>
    <s v="Rundofase"/>
    <x v="13"/>
    <n v="-5"/>
    <n v="1"/>
  </r>
  <r>
    <s v="Rundofase"/>
    <x v="212"/>
    <n v="-3"/>
    <n v="1"/>
  </r>
  <r>
    <s v="Rundofase"/>
    <x v="143"/>
    <n v="-2"/>
    <n v="1"/>
  </r>
  <r>
    <s v="Rundofase"/>
    <x v="32"/>
    <n v="-2"/>
    <n v="1"/>
  </r>
  <r>
    <s v="Rundofase"/>
    <x v="261"/>
    <n v="-2"/>
    <n v="1"/>
  </r>
  <r>
    <s v="Rundofase"/>
    <x v="3"/>
    <n v="-1"/>
    <n v="1"/>
  </r>
  <r>
    <s v="Rundofase"/>
    <x v="138"/>
    <n v="-1"/>
    <n v="1"/>
  </r>
  <r>
    <s v="Rundofase"/>
    <x v="224"/>
    <n v="-1"/>
    <n v="1"/>
  </r>
  <r>
    <s v="Rundofase"/>
    <x v="98"/>
    <n v="0"/>
    <n v="1"/>
  </r>
  <r>
    <s v="Rundofase"/>
    <x v="165"/>
    <n v="2"/>
    <n v="1"/>
  </r>
  <r>
    <s v="Rundofase"/>
    <x v="110"/>
    <n v="2"/>
    <n v="1"/>
  </r>
  <r>
    <s v="Rundofase"/>
    <x v="25"/>
    <n v="4"/>
    <n v="1"/>
  </r>
  <r>
    <s v="Rundofase"/>
    <x v="121"/>
    <n v="6"/>
    <n v="1"/>
  </r>
  <r>
    <s v="Rundofase"/>
    <x v="253"/>
    <n v="7"/>
    <n v="1"/>
  </r>
  <r>
    <s v="Rundofase"/>
    <x v="67"/>
    <n v="9"/>
    <n v="1"/>
  </r>
  <r>
    <s v="Rundofase"/>
    <x v="5"/>
    <n v="10"/>
    <n v="1"/>
  </r>
  <r>
    <s v="Rundofase"/>
    <x v="251"/>
    <n v="11"/>
    <n v="1"/>
  </r>
  <r>
    <s v="Rundofase"/>
    <x v="124"/>
    <n v="-107"/>
    <n v="1"/>
  </r>
  <r>
    <s v="Rundofase"/>
    <x v="142"/>
    <n v="-90"/>
    <n v="1"/>
  </r>
  <r>
    <s v="Rundofase"/>
    <x v="280"/>
    <n v="-70"/>
    <n v="1"/>
  </r>
  <r>
    <s v="Rundofase"/>
    <x v="33"/>
    <n v="-67"/>
    <n v="1"/>
  </r>
  <r>
    <s v="Rundofase"/>
    <x v="150"/>
    <n v="-63"/>
    <n v="1"/>
  </r>
  <r>
    <s v="Rundofase"/>
    <x v="27"/>
    <n v="-30"/>
    <n v="1"/>
  </r>
  <r>
    <s v="Rundofase"/>
    <x v="107"/>
    <n v="-26"/>
    <n v="1"/>
  </r>
  <r>
    <s v="Rundofase"/>
    <x v="174"/>
    <n v="-24"/>
    <n v="1"/>
  </r>
  <r>
    <s v="Rundofase"/>
    <x v="204"/>
    <n v="-22"/>
    <n v="1"/>
  </r>
  <r>
    <s v="Rundofase"/>
    <x v="293"/>
    <n v="-12"/>
    <n v="1"/>
  </r>
  <r>
    <s v="Rundofase"/>
    <x v="229"/>
    <n v="-4"/>
    <n v="1"/>
  </r>
  <r>
    <s v="Rundofase"/>
    <x v="160"/>
    <n v="-1"/>
    <n v="1"/>
  </r>
  <r>
    <s v="Rundofase"/>
    <x v="237"/>
    <n v="1"/>
    <n v="1"/>
  </r>
  <r>
    <s v="Rundofase"/>
    <x v="247"/>
    <n v="4"/>
    <n v="1"/>
  </r>
  <r>
    <s v="Rundofase"/>
    <x v="273"/>
    <n v="7"/>
    <n v="1"/>
  </r>
  <r>
    <s v="Rundofase"/>
    <x v="72"/>
    <n v="13"/>
    <n v="1"/>
  </r>
  <r>
    <s v="Rundofase"/>
    <x v="136"/>
    <n v="30"/>
    <n v="1"/>
  </r>
  <r>
    <s v="Rundofase"/>
    <x v="71"/>
    <n v="66"/>
    <n v="1"/>
  </r>
  <r>
    <s v="Rundofase"/>
    <x v="180"/>
    <n v="68"/>
    <n v="1"/>
  </r>
  <r>
    <s v="Rundofase"/>
    <x v="233"/>
    <n v="-52"/>
    <n v="1"/>
  </r>
  <r>
    <s v="Rundofase"/>
    <x v="4"/>
    <n v="-41"/>
    <n v="1"/>
  </r>
  <r>
    <s v="Rundofase"/>
    <x v="161"/>
    <n v="-16"/>
    <n v="1"/>
  </r>
  <r>
    <s v="Rundofase"/>
    <x v="68"/>
    <n v="-9"/>
    <n v="1"/>
  </r>
  <r>
    <s v="Rundofase"/>
    <x v="15"/>
    <n v="8"/>
    <n v="1"/>
  </r>
  <r>
    <s v="Rundofase"/>
    <x v="145"/>
    <n v="9"/>
    <n v="1"/>
  </r>
  <r>
    <s v="Rundofase"/>
    <x v="207"/>
    <n v="88"/>
    <n v="1"/>
  </r>
  <r>
    <s v="Rundofase"/>
    <x v="197"/>
    <n v="-387"/>
    <n v="1"/>
  </r>
  <r>
    <s v="Rundofase"/>
    <x v="146"/>
    <n v="-144"/>
    <n v="1"/>
  </r>
  <r>
    <s v="Rundofase"/>
    <x v="257"/>
    <n v="64"/>
    <n v="1"/>
  </r>
  <r>
    <s v="Rundofase"/>
    <x v="204"/>
    <n v="165"/>
    <n v="1"/>
  </r>
  <r>
    <s v="Rundofase"/>
    <x v="103"/>
    <n v="218"/>
    <n v="1"/>
  </r>
  <r>
    <s v="Rundofase"/>
    <x v="140"/>
    <n v="283"/>
    <n v="1"/>
  </r>
  <r>
    <s v="Rundofase"/>
    <x v="0"/>
    <n v="-919"/>
    <n v="1"/>
  </r>
  <r>
    <s v="Rundofase"/>
    <x v="218"/>
    <n v="-797"/>
    <n v="1"/>
  </r>
  <r>
    <s v="Rundofase"/>
    <x v="263"/>
    <n v="-465"/>
    <n v="1"/>
  </r>
  <r>
    <s v="Rundofase"/>
    <x v="167"/>
    <n v="-417"/>
    <n v="1"/>
  </r>
  <r>
    <s v="Rundofase"/>
    <x v="89"/>
    <n v="-414"/>
    <n v="1"/>
  </r>
  <r>
    <s v="Rundofase"/>
    <x v="88"/>
    <n v="-277"/>
    <n v="1"/>
  </r>
  <r>
    <s v="Rundofase"/>
    <x v="237"/>
    <n v="-27"/>
    <n v="1"/>
  </r>
  <r>
    <s v="Rundofase"/>
    <x v="243"/>
    <n v="-2"/>
    <n v="1"/>
  </r>
  <r>
    <s v="Rundofase"/>
    <x v="95"/>
    <n v="14"/>
    <n v="1"/>
  </r>
  <r>
    <s v="Rundofase"/>
    <x v="14"/>
    <n v="103"/>
    <n v="1"/>
  </r>
  <r>
    <s v="Rundofase"/>
    <x v="286"/>
    <n v="118"/>
    <n v="1"/>
  </r>
  <r>
    <s v="Rundofase"/>
    <x v="173"/>
    <n v="288"/>
    <n v="1"/>
  </r>
  <r>
    <s v="Rundofase"/>
    <x v="261"/>
    <n v="-213"/>
    <n v="1"/>
  </r>
  <r>
    <s v="Rundofase"/>
    <x v="2"/>
    <n v="-109"/>
    <n v="1"/>
  </r>
  <r>
    <s v="Rundofase"/>
    <x v="32"/>
    <n v="-23"/>
    <n v="1"/>
  </r>
  <r>
    <s v="Scotfind"/>
    <x v="166"/>
    <n v="-8"/>
    <n v="1"/>
  </r>
  <r>
    <s v="Scotfind"/>
    <x v="235"/>
    <n v="-7"/>
    <n v="1"/>
  </r>
  <r>
    <s v="Scotfind"/>
    <x v="182"/>
    <n v="-6"/>
    <n v="1"/>
  </r>
  <r>
    <s v="Scotfind"/>
    <x v="113"/>
    <n v="-6"/>
    <n v="1"/>
  </r>
  <r>
    <s v="Scotfind"/>
    <x v="130"/>
    <n v="-6"/>
    <n v="1"/>
  </r>
  <r>
    <s v="Scotfind"/>
    <x v="208"/>
    <n v="-5"/>
    <n v="1"/>
  </r>
  <r>
    <s v="Scotfind"/>
    <x v="12"/>
    <n v="-2"/>
    <n v="1"/>
  </r>
  <r>
    <s v="Scotfind"/>
    <x v="202"/>
    <n v="-1"/>
    <n v="1"/>
  </r>
  <r>
    <s v="Scotfind"/>
    <x v="66"/>
    <n v="0"/>
    <n v="1"/>
  </r>
  <r>
    <s v="Scotfind"/>
    <x v="134"/>
    <n v="2"/>
    <n v="1"/>
  </r>
  <r>
    <s v="Scotfind"/>
    <x v="188"/>
    <n v="4"/>
    <n v="1"/>
  </r>
  <r>
    <s v="Scotfind"/>
    <x v="53"/>
    <n v="5"/>
    <n v="1"/>
  </r>
  <r>
    <s v="Scotfind"/>
    <x v="58"/>
    <n v="7"/>
    <n v="1"/>
  </r>
  <r>
    <s v="Scotfind"/>
    <x v="111"/>
    <n v="13"/>
    <n v="1"/>
  </r>
  <r>
    <s v="Scotfind"/>
    <x v="9"/>
    <n v="-86"/>
    <n v="1"/>
  </r>
  <r>
    <s v="Scotfind"/>
    <x v="26"/>
    <n v="-72"/>
    <n v="1"/>
  </r>
  <r>
    <s v="Scotfind"/>
    <x v="12"/>
    <n v="-36"/>
    <n v="1"/>
  </r>
  <r>
    <s v="Scotfind"/>
    <x v="284"/>
    <n v="-32"/>
    <n v="1"/>
  </r>
  <r>
    <s v="Scotfind"/>
    <x v="182"/>
    <n v="-25"/>
    <n v="1"/>
  </r>
  <r>
    <s v="Scotfind"/>
    <x v="194"/>
    <n v="-8"/>
    <n v="1"/>
  </r>
  <r>
    <s v="Scotfind"/>
    <x v="135"/>
    <n v="-1"/>
    <n v="1"/>
  </r>
  <r>
    <s v="Scotfind"/>
    <x v="136"/>
    <n v="7"/>
    <n v="1"/>
  </r>
  <r>
    <s v="Scotfind"/>
    <x v="176"/>
    <n v="8"/>
    <n v="1"/>
  </r>
  <r>
    <s v="Scotfind"/>
    <x v="222"/>
    <n v="20"/>
    <n v="1"/>
  </r>
  <r>
    <s v="Scotfind"/>
    <x v="202"/>
    <n v="26"/>
    <n v="1"/>
  </r>
  <r>
    <s v="Scotfind"/>
    <x v="20"/>
    <n v="29"/>
    <n v="1"/>
  </r>
  <r>
    <s v="Scotfind"/>
    <x v="28"/>
    <n v="48"/>
    <n v="1"/>
  </r>
  <r>
    <s v="Scotfind"/>
    <x v="194"/>
    <n v="115"/>
    <n v="1"/>
  </r>
  <r>
    <s v="Scotfind"/>
    <x v="215"/>
    <n v="-154"/>
    <n v="1"/>
  </r>
  <r>
    <s v="Scotfind"/>
    <x v="8"/>
    <n v="-129"/>
    <n v="1"/>
  </r>
  <r>
    <s v="Scotfind"/>
    <x v="267"/>
    <n v="68"/>
    <n v="1"/>
  </r>
  <r>
    <s v="Scotfind"/>
    <x v="19"/>
    <n v="86"/>
    <n v="1"/>
  </r>
  <r>
    <s v="Scotfind"/>
    <x v="260"/>
    <n v="102"/>
    <n v="1"/>
  </r>
  <r>
    <s v="Scotfind"/>
    <x v="89"/>
    <n v="124"/>
    <n v="1"/>
  </r>
  <r>
    <s v="Scotfind"/>
    <x v="124"/>
    <n v="168"/>
    <n v="1"/>
  </r>
  <r>
    <s v="Scotfind"/>
    <x v="76"/>
    <n v="-396"/>
    <n v="1"/>
  </r>
  <r>
    <s v="Scotfind"/>
    <x v="249"/>
    <n v="-351"/>
    <n v="1"/>
  </r>
  <r>
    <s v="Scotfind"/>
    <x v="54"/>
    <n v="-109"/>
    <n v="1"/>
  </r>
  <r>
    <s v="Scotfind"/>
    <x v="178"/>
    <n v="-42"/>
    <n v="1"/>
  </r>
  <r>
    <s v="Scotfind"/>
    <x v="183"/>
    <n v="55"/>
    <n v="1"/>
  </r>
  <r>
    <s v="Scotfind"/>
    <x v="219"/>
    <n v="166"/>
    <n v="1"/>
  </r>
  <r>
    <s v="Scotfind"/>
    <x v="45"/>
    <n v="231"/>
    <n v="1"/>
  </r>
  <r>
    <s v="Scotfind"/>
    <x v="14"/>
    <n v="359"/>
    <n v="1"/>
  </r>
  <r>
    <s v="Scotfind"/>
    <x v="150"/>
    <n v="639"/>
    <n v="1"/>
  </r>
  <r>
    <s v="Scotfind"/>
    <x v="250"/>
    <n v="-771"/>
    <n v="1"/>
  </r>
  <r>
    <s v="Scotfind"/>
    <x v="176"/>
    <n v="-758"/>
    <n v="1"/>
  </r>
  <r>
    <s v="Scotfind"/>
    <x v="110"/>
    <n v="746"/>
    <n v="1"/>
  </r>
  <r>
    <s v="Scotfind"/>
    <x v="201"/>
    <n v="-557"/>
    <n v="1"/>
  </r>
  <r>
    <s v="Scotfind"/>
    <x v="262"/>
    <n v="-372"/>
    <n v="1"/>
  </r>
  <r>
    <s v="Scotfind"/>
    <x v="11"/>
    <n v="-311"/>
    <n v="1"/>
  </r>
  <r>
    <s v="Scotfind"/>
    <x v="204"/>
    <n v="-278"/>
    <n v="1"/>
  </r>
  <r>
    <s v="Scotfind"/>
    <x v="161"/>
    <n v="-228"/>
    <n v="1"/>
  </r>
  <r>
    <s v="Scotfind"/>
    <x v="255"/>
    <n v="-99"/>
    <n v="1"/>
  </r>
  <r>
    <s v="Scotfind"/>
    <x v="44"/>
    <n v="-721"/>
    <n v="1"/>
  </r>
  <r>
    <s v="Scotfind"/>
    <x v="281"/>
    <n v="48"/>
    <n v="1"/>
  </r>
  <r>
    <s v="Scotfind"/>
    <x v="207"/>
    <n v="112"/>
    <n v="1"/>
  </r>
  <r>
    <s v="Scotfind"/>
    <x v="182"/>
    <n v="-526"/>
    <n v="1"/>
  </r>
  <r>
    <s v="Scotfind"/>
    <x v="175"/>
    <n v="-429"/>
    <n v="1"/>
  </r>
  <r>
    <s v="Scotfind"/>
    <x v="152"/>
    <n v="294"/>
    <n v="1"/>
  </r>
  <r>
    <s v="Scotfind"/>
    <x v="270"/>
    <n v="445"/>
    <n v="1"/>
  </r>
  <r>
    <s v="Scotfind"/>
    <x v="118"/>
    <n v="459"/>
    <n v="1"/>
  </r>
  <r>
    <s v="Scotfind"/>
    <x v="180"/>
    <n v="-81"/>
    <n v="1"/>
  </r>
  <r>
    <s v="Scotfind"/>
    <x v="162"/>
    <n v="94"/>
    <n v="1"/>
  </r>
  <r>
    <s v="Scotfind"/>
    <x v="3"/>
    <n v="216"/>
    <n v="1"/>
  </r>
  <r>
    <s v="Scotfind"/>
    <x v="112"/>
    <n v="547"/>
    <n v="1"/>
  </r>
  <r>
    <s v="Scotfind"/>
    <x v="98"/>
    <n v="828"/>
    <n v="1"/>
  </r>
  <r>
    <s v="Scotfind"/>
    <x v="229"/>
    <n v="1184"/>
    <n v="1"/>
  </r>
  <r>
    <s v="Scottech"/>
    <x v="194"/>
    <n v="-8"/>
    <n v="1"/>
  </r>
  <r>
    <s v="Scottech"/>
    <x v="61"/>
    <n v="-6"/>
    <n v="1"/>
  </r>
  <r>
    <s v="Scottech"/>
    <x v="22"/>
    <n v="-4"/>
    <n v="1"/>
  </r>
  <r>
    <s v="Scottech"/>
    <x v="247"/>
    <n v="-3"/>
    <n v="1"/>
  </r>
  <r>
    <s v="Scottech"/>
    <x v="242"/>
    <n v="-1"/>
    <n v="1"/>
  </r>
  <r>
    <s v="Scottech"/>
    <x v="268"/>
    <n v="1"/>
    <n v="1"/>
  </r>
  <r>
    <s v="Scottech"/>
    <x v="52"/>
    <n v="1"/>
    <n v="1"/>
  </r>
  <r>
    <s v="Scottech"/>
    <x v="147"/>
    <n v="2"/>
    <n v="1"/>
  </r>
  <r>
    <s v="Scottech"/>
    <x v="194"/>
    <n v="2"/>
    <n v="1"/>
  </r>
  <r>
    <s v="Scottech"/>
    <x v="94"/>
    <n v="2"/>
    <n v="1"/>
  </r>
  <r>
    <s v="Scottech"/>
    <x v="104"/>
    <n v="2"/>
    <n v="1"/>
  </r>
  <r>
    <s v="Scottech"/>
    <x v="205"/>
    <n v="3"/>
    <n v="1"/>
  </r>
  <r>
    <s v="Scottech"/>
    <x v="200"/>
    <n v="3"/>
    <n v="1"/>
  </r>
  <r>
    <s v="Scottech"/>
    <x v="3"/>
    <n v="5"/>
    <n v="1"/>
  </r>
  <r>
    <s v="Scottech"/>
    <x v="159"/>
    <n v="5"/>
    <n v="1"/>
  </r>
  <r>
    <s v="Scottech"/>
    <x v="278"/>
    <n v="-127"/>
    <n v="1"/>
  </r>
  <r>
    <s v="Scottech"/>
    <x v="10"/>
    <n v="-22"/>
    <n v="1"/>
  </r>
  <r>
    <s v="Scottech"/>
    <x v="76"/>
    <n v="-12"/>
    <n v="1"/>
  </r>
  <r>
    <s v="Scottech"/>
    <x v="69"/>
    <n v="4"/>
    <n v="1"/>
  </r>
  <r>
    <s v="Scottech"/>
    <x v="84"/>
    <n v="24"/>
    <n v="1"/>
  </r>
  <r>
    <s v="Scottech"/>
    <x v="52"/>
    <n v="45"/>
    <n v="1"/>
  </r>
  <r>
    <s v="Scottech"/>
    <x v="206"/>
    <n v="69"/>
    <n v="1"/>
  </r>
  <r>
    <s v="Scottech"/>
    <x v="214"/>
    <n v="88"/>
    <n v="1"/>
  </r>
  <r>
    <s v="Scottech"/>
    <x v="159"/>
    <n v="166"/>
    <n v="1"/>
  </r>
  <r>
    <s v="Scottech"/>
    <x v="173"/>
    <n v="-179"/>
    <n v="1"/>
  </r>
  <r>
    <s v="Scottech"/>
    <x v="180"/>
    <n v="-178"/>
    <n v="1"/>
  </r>
  <r>
    <s v="Scottech"/>
    <x v="121"/>
    <n v="-153"/>
    <n v="1"/>
  </r>
  <r>
    <s v="Scottech"/>
    <x v="170"/>
    <n v="-83"/>
    <n v="1"/>
  </r>
  <r>
    <s v="Scottech"/>
    <x v="17"/>
    <n v="-38"/>
    <n v="1"/>
  </r>
  <r>
    <s v="Scottech"/>
    <x v="181"/>
    <n v="-15"/>
    <n v="1"/>
  </r>
  <r>
    <s v="Scottech"/>
    <x v="245"/>
    <n v="37"/>
    <n v="1"/>
  </r>
  <r>
    <s v="Scottech"/>
    <x v="122"/>
    <n v="64"/>
    <n v="1"/>
  </r>
  <r>
    <s v="Scottech"/>
    <x v="237"/>
    <n v="103"/>
    <n v="1"/>
  </r>
  <r>
    <s v="Scottech"/>
    <x v="284"/>
    <n v="107"/>
    <n v="1"/>
  </r>
  <r>
    <s v="Scottech"/>
    <x v="210"/>
    <n v="-368"/>
    <n v="1"/>
  </r>
  <r>
    <s v="Scottech"/>
    <x v="289"/>
    <n v="41"/>
    <n v="1"/>
  </r>
  <r>
    <s v="Scottech"/>
    <x v="126"/>
    <n v="311"/>
    <n v="1"/>
  </r>
  <r>
    <s v="Scottech"/>
    <x v="27"/>
    <n v="355"/>
    <n v="1"/>
  </r>
  <r>
    <s v="Scottech"/>
    <x v="109"/>
    <n v="-444"/>
    <n v="1"/>
  </r>
  <r>
    <s v="Scottech"/>
    <x v="79"/>
    <n v="-389"/>
    <n v="1"/>
  </r>
  <r>
    <s v="Scottech"/>
    <x v="181"/>
    <n v="-257"/>
    <n v="1"/>
  </r>
  <r>
    <s v="Scottech"/>
    <x v="38"/>
    <n v="-436"/>
    <n v="1"/>
  </r>
  <r>
    <s v="Scottech"/>
    <x v="151"/>
    <n v="306"/>
    <n v="1"/>
  </r>
  <r>
    <s v="Scottech"/>
    <x v="285"/>
    <n v="370"/>
    <n v="1"/>
  </r>
  <r>
    <s v="Scottech"/>
    <x v="277"/>
    <n v="-265"/>
    <n v="1"/>
  </r>
  <r>
    <s v="Scottech"/>
    <x v="97"/>
    <n v="595"/>
    <n v="1"/>
  </r>
  <r>
    <s v="Scottech"/>
    <x v="188"/>
    <n v="1345"/>
    <n v="1"/>
  </r>
  <r>
    <s v="Scottech"/>
    <x v="209"/>
    <n v="792"/>
    <n v="1"/>
  </r>
  <r>
    <s v="Silis"/>
    <x v="110"/>
    <n v="-1"/>
    <n v="1"/>
  </r>
  <r>
    <s v="Silis"/>
    <x v="115"/>
    <n v="0"/>
    <n v="1"/>
  </r>
  <r>
    <s v="Silis"/>
    <x v="206"/>
    <n v="0"/>
    <n v="1"/>
  </r>
  <r>
    <s v="Silis"/>
    <x v="104"/>
    <n v="1"/>
    <n v="1"/>
  </r>
  <r>
    <s v="Silis"/>
    <x v="92"/>
    <n v="2"/>
    <n v="1"/>
  </r>
  <r>
    <s v="Silis"/>
    <x v="106"/>
    <n v="6"/>
    <n v="1"/>
  </r>
  <r>
    <s v="Silis"/>
    <x v="45"/>
    <n v="-73"/>
    <n v="1"/>
  </r>
  <r>
    <s v="Silis"/>
    <x v="208"/>
    <n v="-39"/>
    <n v="1"/>
  </r>
  <r>
    <s v="Silis"/>
    <x v="151"/>
    <n v="-9"/>
    <n v="1"/>
  </r>
  <r>
    <s v="Silis"/>
    <x v="28"/>
    <n v="1"/>
    <n v="1"/>
  </r>
  <r>
    <s v="Silis"/>
    <x v="117"/>
    <n v="11"/>
    <n v="1"/>
  </r>
  <r>
    <s v="Silis"/>
    <x v="198"/>
    <n v="22"/>
    <n v="1"/>
  </r>
  <r>
    <s v="Silis"/>
    <x v="180"/>
    <n v="24"/>
    <n v="1"/>
  </r>
  <r>
    <s v="Silis"/>
    <x v="246"/>
    <n v="-131"/>
    <n v="1"/>
  </r>
  <r>
    <s v="Silis"/>
    <x v="136"/>
    <n v="-77"/>
    <n v="1"/>
  </r>
  <r>
    <s v="Silis"/>
    <x v="302"/>
    <n v="-33"/>
    <n v="1"/>
  </r>
  <r>
    <s v="Silis"/>
    <x v="39"/>
    <n v="15"/>
    <n v="1"/>
  </r>
  <r>
    <s v="Silis"/>
    <x v="66"/>
    <n v="36"/>
    <n v="1"/>
  </r>
  <r>
    <s v="Silis"/>
    <x v="294"/>
    <n v="-412"/>
    <n v="1"/>
  </r>
  <r>
    <s v="Silis"/>
    <x v="236"/>
    <n v="-407"/>
    <n v="1"/>
  </r>
  <r>
    <s v="Silis"/>
    <x v="106"/>
    <n v="-360"/>
    <n v="1"/>
  </r>
  <r>
    <s v="Silis"/>
    <x v="133"/>
    <n v="-3"/>
    <n v="1"/>
  </r>
  <r>
    <s v="Silis"/>
    <x v="13"/>
    <n v="116"/>
    <n v="1"/>
  </r>
  <r>
    <s v="Silis"/>
    <x v="81"/>
    <n v="153"/>
    <n v="1"/>
  </r>
  <r>
    <s v="Silis"/>
    <x v="30"/>
    <n v="165"/>
    <n v="1"/>
  </r>
  <r>
    <s v="Silis"/>
    <x v="32"/>
    <n v="-757"/>
    <n v="1"/>
  </r>
  <r>
    <s v="Silis"/>
    <x v="64"/>
    <n v="-476"/>
    <n v="1"/>
  </r>
  <r>
    <s v="Silis"/>
    <x v="148"/>
    <n v="-300"/>
    <n v="1"/>
  </r>
  <r>
    <s v="Silis"/>
    <x v="242"/>
    <n v="-173"/>
    <n v="1"/>
  </r>
  <r>
    <s v="Silis"/>
    <x v="173"/>
    <n v="40"/>
    <n v="1"/>
  </r>
  <r>
    <s v="Silis"/>
    <x v="293"/>
    <n v="56"/>
    <n v="1"/>
  </r>
  <r>
    <s v="Silis"/>
    <x v="115"/>
    <n v="725"/>
    <n v="1"/>
  </r>
  <r>
    <s v="Silis"/>
    <x v="30"/>
    <n v="103"/>
    <n v="1"/>
  </r>
  <r>
    <s v="Silis"/>
    <x v="51"/>
    <n v="436"/>
    <n v="1"/>
  </r>
  <r>
    <s v="Silis"/>
    <x v="0"/>
    <n v="890"/>
    <n v="1"/>
  </r>
  <r>
    <s v="Singletechno"/>
    <x v="231"/>
    <n v="-8"/>
    <n v="1"/>
  </r>
  <r>
    <s v="Singletechno"/>
    <x v="71"/>
    <n v="-3"/>
    <n v="1"/>
  </r>
  <r>
    <s v="Singletechno"/>
    <x v="240"/>
    <n v="-1"/>
    <n v="1"/>
  </r>
  <r>
    <s v="Singletechno"/>
    <x v="152"/>
    <n v="1"/>
    <n v="1"/>
  </r>
  <r>
    <s v="Singletechno"/>
    <x v="136"/>
    <n v="2"/>
    <n v="1"/>
  </r>
  <r>
    <s v="Singletechno"/>
    <x v="128"/>
    <n v="6"/>
    <n v="1"/>
  </r>
  <r>
    <s v="Singletechno"/>
    <x v="147"/>
    <n v="10"/>
    <n v="1"/>
  </r>
  <r>
    <s v="Singletechno"/>
    <x v="281"/>
    <n v="10"/>
    <n v="1"/>
  </r>
  <r>
    <s v="Singletechno"/>
    <x v="202"/>
    <n v="-147"/>
    <n v="1"/>
  </r>
  <r>
    <s v="Singletechno"/>
    <x v="155"/>
    <n v="-86"/>
    <n v="1"/>
  </r>
  <r>
    <s v="Singletechno"/>
    <x v="255"/>
    <n v="-82"/>
    <n v="1"/>
  </r>
  <r>
    <s v="Singletechno"/>
    <x v="118"/>
    <n v="-32"/>
    <n v="1"/>
  </r>
  <r>
    <s v="Singletechno"/>
    <x v="127"/>
    <n v="-27"/>
    <n v="1"/>
  </r>
  <r>
    <s v="Singletechno"/>
    <x v="179"/>
    <n v="-24"/>
    <n v="1"/>
  </r>
  <r>
    <s v="Singletechno"/>
    <x v="154"/>
    <n v="-15"/>
    <n v="1"/>
  </r>
  <r>
    <s v="Singletechno"/>
    <x v="35"/>
    <n v="-12"/>
    <n v="1"/>
  </r>
  <r>
    <s v="Singletechno"/>
    <x v="0"/>
    <n v="-5"/>
    <n v="1"/>
  </r>
  <r>
    <s v="Singletechno"/>
    <x v="32"/>
    <n v="2"/>
    <n v="1"/>
  </r>
  <r>
    <s v="Singletechno"/>
    <x v="4"/>
    <n v="39"/>
    <n v="1"/>
  </r>
  <r>
    <s v="Singletechno"/>
    <x v="163"/>
    <n v="47"/>
    <n v="1"/>
  </r>
  <r>
    <s v="Singletechno"/>
    <x v="41"/>
    <n v="51"/>
    <n v="1"/>
  </r>
  <r>
    <s v="Singletechno"/>
    <x v="179"/>
    <n v="51"/>
    <n v="1"/>
  </r>
  <r>
    <s v="Singletechno"/>
    <x v="79"/>
    <n v="58"/>
    <n v="1"/>
  </r>
  <r>
    <s v="Singletechno"/>
    <x v="169"/>
    <n v="85"/>
    <n v="1"/>
  </r>
  <r>
    <s v="Singletechno"/>
    <x v="38"/>
    <n v="-161"/>
    <n v="1"/>
  </r>
  <r>
    <s v="Singletechno"/>
    <x v="170"/>
    <n v="-103"/>
    <n v="1"/>
  </r>
  <r>
    <s v="Singletechno"/>
    <x v="280"/>
    <n v="-68"/>
    <n v="1"/>
  </r>
  <r>
    <s v="Singletechno"/>
    <x v="106"/>
    <n v="-64"/>
    <n v="1"/>
  </r>
  <r>
    <s v="Singletechno"/>
    <x v="45"/>
    <n v="-40"/>
    <n v="1"/>
  </r>
  <r>
    <s v="Singletechno"/>
    <x v="70"/>
    <n v="-32"/>
    <n v="1"/>
  </r>
  <r>
    <s v="Singletechno"/>
    <x v="60"/>
    <n v="-26"/>
    <n v="1"/>
  </r>
  <r>
    <s v="Singletechno"/>
    <x v="83"/>
    <n v="-21"/>
    <n v="1"/>
  </r>
  <r>
    <s v="Singletechno"/>
    <x v="172"/>
    <n v="-5"/>
    <n v="1"/>
  </r>
  <r>
    <s v="Singletechno"/>
    <x v="60"/>
    <n v="-1"/>
    <n v="1"/>
  </r>
  <r>
    <s v="Singletechno"/>
    <x v="302"/>
    <n v="13"/>
    <n v="1"/>
  </r>
  <r>
    <s v="Singletechno"/>
    <x v="286"/>
    <n v="14"/>
    <n v="1"/>
  </r>
  <r>
    <s v="Singletechno"/>
    <x v="189"/>
    <n v="37"/>
    <n v="1"/>
  </r>
  <r>
    <s v="Singletechno"/>
    <x v="90"/>
    <n v="61"/>
    <n v="1"/>
  </r>
  <r>
    <s v="Singletechno"/>
    <x v="227"/>
    <n v="92"/>
    <n v="1"/>
  </r>
  <r>
    <s v="Singletechno"/>
    <x v="132"/>
    <n v="156"/>
    <n v="1"/>
  </r>
  <r>
    <s v="Singletechno"/>
    <x v="207"/>
    <n v="-474"/>
    <n v="1"/>
  </r>
  <r>
    <s v="Singletechno"/>
    <x v="202"/>
    <n v="-139"/>
    <n v="1"/>
  </r>
  <r>
    <s v="Singletechno"/>
    <x v="257"/>
    <n v="-79"/>
    <n v="1"/>
  </r>
  <r>
    <s v="Singletechno"/>
    <x v="128"/>
    <n v="-5"/>
    <n v="1"/>
  </r>
  <r>
    <s v="Singletechno"/>
    <x v="100"/>
    <n v="42"/>
    <n v="1"/>
  </r>
  <r>
    <s v="Singletechno"/>
    <x v="291"/>
    <n v="67"/>
    <n v="1"/>
  </r>
  <r>
    <s v="Singletechno"/>
    <x v="163"/>
    <n v="69"/>
    <n v="1"/>
  </r>
  <r>
    <s v="Singletechno"/>
    <x v="245"/>
    <n v="204"/>
    <n v="1"/>
  </r>
  <r>
    <s v="Singletechno"/>
    <x v="205"/>
    <n v="303"/>
    <n v="1"/>
  </r>
  <r>
    <s v="Singletechno"/>
    <x v="269"/>
    <n v="308"/>
    <n v="1"/>
  </r>
  <r>
    <s v="Singletechno"/>
    <x v="269"/>
    <n v="-1067"/>
    <n v="1"/>
  </r>
  <r>
    <s v="Singletechno"/>
    <x v="247"/>
    <n v="462"/>
    <n v="1"/>
  </r>
  <r>
    <s v="Singletechno"/>
    <x v="147"/>
    <n v="566"/>
    <n v="1"/>
  </r>
  <r>
    <s v="Singletechno"/>
    <x v="181"/>
    <n v="-862"/>
    <n v="1"/>
  </r>
  <r>
    <s v="Singletechno"/>
    <x v="66"/>
    <n v="576"/>
    <n v="1"/>
  </r>
  <r>
    <s v="Singletechno"/>
    <x v="100"/>
    <n v="-716"/>
    <n v="1"/>
  </r>
  <r>
    <s v="Singletechno"/>
    <x v="52"/>
    <n v="-486"/>
    <n v="1"/>
  </r>
  <r>
    <s v="Singletechno"/>
    <x v="182"/>
    <n v="-448"/>
    <n v="1"/>
  </r>
  <r>
    <s v="Singletechno"/>
    <x v="198"/>
    <n v="-395"/>
    <n v="1"/>
  </r>
  <r>
    <s v="Singletechno"/>
    <x v="167"/>
    <n v="-276"/>
    <n v="1"/>
  </r>
  <r>
    <s v="Singletechno"/>
    <x v="173"/>
    <n v="-267"/>
    <n v="1"/>
  </r>
  <r>
    <s v="Singletechno"/>
    <x v="94"/>
    <n v="-855"/>
    <n v="1"/>
  </r>
  <r>
    <s v="Singletechno"/>
    <x v="27"/>
    <n v="-68"/>
    <n v="1"/>
  </r>
  <r>
    <s v="Singletechno"/>
    <x v="236"/>
    <n v="-709"/>
    <n v="1"/>
  </r>
  <r>
    <s v="Singletechno"/>
    <x v="160"/>
    <n v="48"/>
    <n v="1"/>
  </r>
  <r>
    <s v="Singletechno"/>
    <x v="264"/>
    <n v="166"/>
    <n v="1"/>
  </r>
  <r>
    <s v="Singletechno"/>
    <x v="112"/>
    <n v="278"/>
    <n v="1"/>
  </r>
  <r>
    <s v="Singletechno"/>
    <x v="141"/>
    <n v="519"/>
    <n v="1"/>
  </r>
  <r>
    <s v="Singletechno"/>
    <x v="278"/>
    <n v="15"/>
    <n v="1"/>
  </r>
  <r>
    <s v="Singletechno"/>
    <x v="210"/>
    <n v="43"/>
    <n v="1"/>
  </r>
  <r>
    <s v="Singletechno"/>
    <x v="89"/>
    <n v="785"/>
    <n v="1"/>
  </r>
  <r>
    <s v="Singletechno"/>
    <x v="279"/>
    <n v="173"/>
    <n v="1"/>
  </r>
  <r>
    <s v="Sonron"/>
    <x v="252"/>
    <n v="-7"/>
    <n v="1"/>
  </r>
  <r>
    <s v="Sonron"/>
    <x v="34"/>
    <n v="-6"/>
    <n v="1"/>
  </r>
  <r>
    <s v="Sonron"/>
    <x v="225"/>
    <n v="-3"/>
    <n v="1"/>
  </r>
  <r>
    <s v="Sonron"/>
    <x v="227"/>
    <n v="1"/>
    <n v="1"/>
  </r>
  <r>
    <s v="Sonron"/>
    <x v="135"/>
    <n v="1"/>
    <n v="1"/>
  </r>
  <r>
    <s v="Sonron"/>
    <x v="192"/>
    <n v="1"/>
    <n v="1"/>
  </r>
  <r>
    <s v="Sonron"/>
    <x v="159"/>
    <n v="3"/>
    <n v="1"/>
  </r>
  <r>
    <s v="Sonron"/>
    <x v="110"/>
    <n v="4"/>
    <n v="1"/>
  </r>
  <r>
    <s v="Sonron"/>
    <x v="279"/>
    <n v="-120"/>
    <n v="1"/>
  </r>
  <r>
    <s v="Sonron"/>
    <x v="58"/>
    <n v="-118"/>
    <n v="1"/>
  </r>
  <r>
    <s v="Sonron"/>
    <x v="273"/>
    <n v="-97"/>
    <n v="1"/>
  </r>
  <r>
    <s v="Sonron"/>
    <x v="21"/>
    <n v="-94"/>
    <n v="1"/>
  </r>
  <r>
    <s v="Sonron"/>
    <x v="110"/>
    <n v="-66"/>
    <n v="1"/>
  </r>
  <r>
    <s v="Sonron"/>
    <x v="32"/>
    <n v="-59"/>
    <n v="1"/>
  </r>
  <r>
    <s v="Sonron"/>
    <x v="188"/>
    <n v="-45"/>
    <n v="1"/>
  </r>
  <r>
    <s v="Sonron"/>
    <x v="33"/>
    <n v="-40"/>
    <n v="1"/>
  </r>
  <r>
    <s v="Sonron"/>
    <x v="5"/>
    <n v="-39"/>
    <n v="1"/>
  </r>
  <r>
    <s v="Sonron"/>
    <x v="176"/>
    <n v="-27"/>
    <n v="1"/>
  </r>
  <r>
    <s v="Sonron"/>
    <x v="54"/>
    <n v="13"/>
    <n v="1"/>
  </r>
  <r>
    <s v="Sonron"/>
    <x v="233"/>
    <n v="21"/>
    <n v="1"/>
  </r>
  <r>
    <s v="Sonron"/>
    <x v="98"/>
    <n v="29"/>
    <n v="1"/>
  </r>
  <r>
    <s v="Sonron"/>
    <x v="173"/>
    <n v="56"/>
    <n v="1"/>
  </r>
  <r>
    <s v="Sonron"/>
    <x v="87"/>
    <n v="-99"/>
    <n v="1"/>
  </r>
  <r>
    <s v="Sonron"/>
    <x v="292"/>
    <n v="-72"/>
    <n v="1"/>
  </r>
  <r>
    <s v="Sonron"/>
    <x v="53"/>
    <n v="7"/>
    <n v="1"/>
  </r>
  <r>
    <s v="Sonron"/>
    <x v="137"/>
    <n v="12"/>
    <n v="1"/>
  </r>
  <r>
    <s v="Sonron"/>
    <x v="42"/>
    <n v="-143"/>
    <n v="1"/>
  </r>
  <r>
    <s v="Sonron"/>
    <x v="207"/>
    <n v="33"/>
    <n v="1"/>
  </r>
  <r>
    <s v="Sonron"/>
    <x v="53"/>
    <n v="91"/>
    <n v="1"/>
  </r>
  <r>
    <s v="Sonron"/>
    <x v="190"/>
    <n v="134"/>
    <n v="1"/>
  </r>
  <r>
    <s v="Sonron"/>
    <x v="294"/>
    <n v="296"/>
    <n v="1"/>
  </r>
  <r>
    <s v="Sonron"/>
    <x v="194"/>
    <n v="-696"/>
    <n v="1"/>
  </r>
  <r>
    <s v="Sonron"/>
    <x v="107"/>
    <n v="-1059"/>
    <n v="1"/>
  </r>
  <r>
    <s v="Sonron"/>
    <x v="142"/>
    <n v="-393"/>
    <n v="1"/>
  </r>
  <r>
    <s v="Sonron"/>
    <x v="54"/>
    <n v="-851"/>
    <n v="1"/>
  </r>
  <r>
    <s v="Sonron"/>
    <x v="216"/>
    <n v="-815"/>
    <n v="1"/>
  </r>
  <r>
    <s v="Sonron"/>
    <x v="127"/>
    <n v="-809"/>
    <n v="1"/>
  </r>
  <r>
    <s v="Sonron"/>
    <x v="66"/>
    <n v="-143"/>
    <n v="1"/>
  </r>
  <r>
    <s v="Sonron"/>
    <x v="62"/>
    <n v="-138"/>
    <n v="1"/>
  </r>
  <r>
    <s v="Sonron"/>
    <x v="300"/>
    <n v="-23"/>
    <n v="1"/>
  </r>
  <r>
    <s v="Sonron"/>
    <x v="43"/>
    <n v="115"/>
    <n v="1"/>
  </r>
  <r>
    <s v="Sonron"/>
    <x v="190"/>
    <n v="9"/>
    <n v="1"/>
  </r>
  <r>
    <s v="Sonron"/>
    <x v="79"/>
    <n v="90"/>
    <n v="1"/>
  </r>
  <r>
    <s v="Sonron"/>
    <x v="98"/>
    <n v="922"/>
    <n v="1"/>
  </r>
  <r>
    <s v="Sonron"/>
    <x v="198"/>
    <n v="334"/>
    <n v="1"/>
  </r>
  <r>
    <s v="Sonron"/>
    <x v="61"/>
    <n v="371"/>
    <n v="1"/>
  </r>
  <r>
    <s v="Stanredtax"/>
    <x v="147"/>
    <n v="-12"/>
    <n v="1"/>
  </r>
  <r>
    <s v="Stanredtax"/>
    <x v="281"/>
    <n v="-12"/>
    <n v="1"/>
  </r>
  <r>
    <s v="Stanredtax"/>
    <x v="148"/>
    <n v="-6"/>
    <n v="1"/>
  </r>
  <r>
    <s v="Stanredtax"/>
    <x v="154"/>
    <n v="-5"/>
    <n v="1"/>
  </r>
  <r>
    <s v="Stanredtax"/>
    <x v="50"/>
    <n v="-5"/>
    <n v="1"/>
  </r>
  <r>
    <s v="Stanredtax"/>
    <x v="66"/>
    <n v="-3"/>
    <n v="1"/>
  </r>
  <r>
    <s v="Stanredtax"/>
    <x v="269"/>
    <n v="-1"/>
    <n v="1"/>
  </r>
  <r>
    <s v="Stanredtax"/>
    <x v="301"/>
    <n v="2"/>
    <n v="1"/>
  </r>
  <r>
    <s v="Stanredtax"/>
    <x v="183"/>
    <n v="2"/>
    <n v="1"/>
  </r>
  <r>
    <s v="Stanredtax"/>
    <x v="276"/>
    <n v="2"/>
    <n v="1"/>
  </r>
  <r>
    <s v="Stanredtax"/>
    <x v="215"/>
    <n v="2"/>
    <n v="1"/>
  </r>
  <r>
    <s v="Stanredtax"/>
    <x v="60"/>
    <n v="5"/>
    <n v="1"/>
  </r>
  <r>
    <s v="Stanredtax"/>
    <x v="232"/>
    <n v="5"/>
    <n v="1"/>
  </r>
  <r>
    <s v="Stanredtax"/>
    <x v="249"/>
    <n v="5"/>
    <n v="1"/>
  </r>
  <r>
    <s v="Stanredtax"/>
    <x v="3"/>
    <n v="5"/>
    <n v="1"/>
  </r>
  <r>
    <s v="Stanredtax"/>
    <x v="101"/>
    <n v="5"/>
    <n v="1"/>
  </r>
  <r>
    <s v="Stanredtax"/>
    <x v="157"/>
    <n v="9"/>
    <n v="1"/>
  </r>
  <r>
    <s v="Stanredtax"/>
    <x v="46"/>
    <n v="12"/>
    <n v="1"/>
  </r>
  <r>
    <s v="Stanredtax"/>
    <x v="1"/>
    <n v="-146"/>
    <n v="1"/>
  </r>
  <r>
    <s v="Stanredtax"/>
    <x v="40"/>
    <n v="-47"/>
    <n v="1"/>
  </r>
  <r>
    <s v="Stanredtax"/>
    <x v="114"/>
    <n v="-36"/>
    <n v="1"/>
  </r>
  <r>
    <s v="Stanredtax"/>
    <x v="20"/>
    <n v="-33"/>
    <n v="1"/>
  </r>
  <r>
    <s v="Stanredtax"/>
    <x v="169"/>
    <n v="-32"/>
    <n v="1"/>
  </r>
  <r>
    <s v="Stanredtax"/>
    <x v="261"/>
    <n v="12"/>
    <n v="1"/>
  </r>
  <r>
    <s v="Stanredtax"/>
    <x v="222"/>
    <n v="25"/>
    <n v="1"/>
  </r>
  <r>
    <s v="Stanredtax"/>
    <x v="202"/>
    <n v="29"/>
    <n v="1"/>
  </r>
  <r>
    <s v="Stanredtax"/>
    <x v="102"/>
    <n v="31"/>
    <n v="1"/>
  </r>
  <r>
    <s v="Stanredtax"/>
    <x v="81"/>
    <n v="38"/>
    <n v="1"/>
  </r>
  <r>
    <s v="Stanredtax"/>
    <x v="27"/>
    <n v="42"/>
    <n v="1"/>
  </r>
  <r>
    <s v="Stanredtax"/>
    <x v="100"/>
    <n v="72"/>
    <n v="1"/>
  </r>
  <r>
    <s v="Stanredtax"/>
    <x v="55"/>
    <n v="-130"/>
    <n v="1"/>
  </r>
  <r>
    <s v="Stanredtax"/>
    <x v="51"/>
    <n v="-84"/>
    <n v="1"/>
  </r>
  <r>
    <s v="Stanredtax"/>
    <x v="6"/>
    <n v="-37"/>
    <n v="1"/>
  </r>
  <r>
    <s v="Stanredtax"/>
    <x v="25"/>
    <n v="-32"/>
    <n v="1"/>
  </r>
  <r>
    <s v="Stanredtax"/>
    <x v="102"/>
    <n v="-26"/>
    <n v="1"/>
  </r>
  <r>
    <s v="Stanredtax"/>
    <x v="177"/>
    <n v="33"/>
    <n v="1"/>
  </r>
  <r>
    <s v="Stanredtax"/>
    <x v="301"/>
    <n v="46"/>
    <n v="1"/>
  </r>
  <r>
    <s v="Stanredtax"/>
    <x v="154"/>
    <n v="78"/>
    <n v="1"/>
  </r>
  <r>
    <s v="Stanredtax"/>
    <x v="119"/>
    <n v="92"/>
    <n v="1"/>
  </r>
  <r>
    <s v="Stanredtax"/>
    <x v="269"/>
    <n v="98"/>
    <n v="1"/>
  </r>
  <r>
    <s v="Stanredtax"/>
    <x v="227"/>
    <n v="-586"/>
    <n v="1"/>
  </r>
  <r>
    <s v="Stanredtax"/>
    <x v="70"/>
    <n v="-444"/>
    <n v="1"/>
  </r>
  <r>
    <s v="Stanredtax"/>
    <x v="102"/>
    <n v="-423"/>
    <n v="1"/>
  </r>
  <r>
    <s v="Stanredtax"/>
    <x v="151"/>
    <n v="-354"/>
    <n v="1"/>
  </r>
  <r>
    <s v="Stanredtax"/>
    <x v="137"/>
    <n v="-213"/>
    <n v="1"/>
  </r>
  <r>
    <s v="Stanredtax"/>
    <x v="276"/>
    <n v="-181"/>
    <n v="1"/>
  </r>
  <r>
    <s v="Stanredtax"/>
    <x v="41"/>
    <n v="-165"/>
    <n v="1"/>
  </r>
  <r>
    <s v="Stanredtax"/>
    <x v="144"/>
    <n v="-143"/>
    <n v="1"/>
  </r>
  <r>
    <s v="Stanredtax"/>
    <x v="177"/>
    <n v="22"/>
    <n v="1"/>
  </r>
  <r>
    <s v="Stanredtax"/>
    <x v="217"/>
    <n v="197"/>
    <n v="1"/>
  </r>
  <r>
    <s v="Stanredtax"/>
    <x v="51"/>
    <n v="331"/>
    <n v="1"/>
  </r>
  <r>
    <s v="Stanredtax"/>
    <x v="225"/>
    <n v="373"/>
    <n v="1"/>
  </r>
  <r>
    <s v="Stanredtax"/>
    <x v="188"/>
    <n v="-1042"/>
    <n v="1"/>
  </r>
  <r>
    <s v="Stanredtax"/>
    <x v="265"/>
    <n v="-929"/>
    <n v="1"/>
  </r>
  <r>
    <s v="Stanredtax"/>
    <x v="296"/>
    <n v="501"/>
    <n v="1"/>
  </r>
  <r>
    <s v="Stanredtax"/>
    <x v="199"/>
    <n v="-1473"/>
    <n v="1"/>
  </r>
  <r>
    <s v="Stanredtax"/>
    <x v="283"/>
    <n v="755"/>
    <n v="1"/>
  </r>
  <r>
    <s v="Stanredtax"/>
    <x v="78"/>
    <n v="-122"/>
    <n v="1"/>
  </r>
  <r>
    <s v="Stanredtax"/>
    <x v="238"/>
    <n v="-1"/>
    <n v="1"/>
  </r>
  <r>
    <s v="Stanredtax"/>
    <x v="167"/>
    <n v="188"/>
    <n v="1"/>
  </r>
  <r>
    <s v="Stanredtax"/>
    <x v="297"/>
    <n v="225"/>
    <n v="1"/>
  </r>
  <r>
    <s v="Stanredtax"/>
    <x v="80"/>
    <n v="-61"/>
    <n v="1"/>
  </r>
  <r>
    <s v="Stanredtax"/>
    <x v="36"/>
    <n v="-60"/>
    <n v="1"/>
  </r>
  <r>
    <s v="Stanredtax"/>
    <x v="172"/>
    <n v="721"/>
    <n v="1"/>
  </r>
  <r>
    <s v="Stanredtax"/>
    <x v="0"/>
    <n v="908"/>
    <n v="1"/>
  </r>
  <r>
    <s v="Stanredtax"/>
    <x v="19"/>
    <n v="274"/>
    <n v="1"/>
  </r>
  <r>
    <s v="Stanredtax"/>
    <x v="66"/>
    <n v="283"/>
    <n v="1"/>
  </r>
  <r>
    <s v="Stanredtax"/>
    <x v="136"/>
    <n v="365"/>
    <n v="1"/>
  </r>
  <r>
    <s v="Stanredtax"/>
    <x v="198"/>
    <n v="768"/>
    <n v="1"/>
  </r>
  <r>
    <s v="Statholdings"/>
    <x v="211"/>
    <n v="-7"/>
    <n v="1"/>
  </r>
  <r>
    <s v="Statholdings"/>
    <x v="78"/>
    <n v="-5"/>
    <n v="1"/>
  </r>
  <r>
    <s v="Statholdings"/>
    <x v="142"/>
    <n v="0"/>
    <n v="1"/>
  </r>
  <r>
    <s v="Statholdings"/>
    <x v="33"/>
    <n v="0"/>
    <n v="1"/>
  </r>
  <r>
    <s v="Statholdings"/>
    <x v="259"/>
    <n v="0"/>
    <n v="1"/>
  </r>
  <r>
    <s v="Statholdings"/>
    <x v="123"/>
    <n v="1"/>
    <n v="1"/>
  </r>
  <r>
    <s v="Statholdings"/>
    <x v="9"/>
    <n v="2"/>
    <n v="1"/>
  </r>
  <r>
    <s v="Statholdings"/>
    <x v="187"/>
    <n v="2"/>
    <n v="1"/>
  </r>
  <r>
    <s v="Statholdings"/>
    <x v="180"/>
    <n v="3"/>
    <n v="1"/>
  </r>
  <r>
    <s v="Statholdings"/>
    <x v="290"/>
    <n v="13"/>
    <n v="1"/>
  </r>
  <r>
    <s v="Statholdings"/>
    <x v="137"/>
    <n v="-87"/>
    <n v="1"/>
  </r>
  <r>
    <s v="Statholdings"/>
    <x v="88"/>
    <n v="-9"/>
    <n v="1"/>
  </r>
  <r>
    <s v="Statholdings"/>
    <x v="225"/>
    <n v="5"/>
    <n v="1"/>
  </r>
  <r>
    <s v="Statholdings"/>
    <x v="46"/>
    <n v="-106"/>
    <n v="1"/>
  </r>
  <r>
    <s v="Statholdings"/>
    <x v="290"/>
    <n v="-100"/>
    <n v="1"/>
  </r>
  <r>
    <s v="Statholdings"/>
    <x v="127"/>
    <n v="18"/>
    <n v="1"/>
  </r>
  <r>
    <s v="Statholdings"/>
    <x v="139"/>
    <n v="48"/>
    <n v="1"/>
  </r>
  <r>
    <s v="Statholdings"/>
    <x v="4"/>
    <n v="59"/>
    <n v="1"/>
  </r>
  <r>
    <s v="Statholdings"/>
    <x v="36"/>
    <n v="84"/>
    <n v="1"/>
  </r>
  <r>
    <s v="Statholdings"/>
    <x v="14"/>
    <n v="171"/>
    <n v="1"/>
  </r>
  <r>
    <s v="Statholdings"/>
    <x v="84"/>
    <n v="212"/>
    <n v="1"/>
  </r>
  <r>
    <s v="Statholdings"/>
    <x v="231"/>
    <n v="-644"/>
    <n v="1"/>
  </r>
  <r>
    <s v="Statholdings"/>
    <x v="283"/>
    <n v="-347"/>
    <n v="1"/>
  </r>
  <r>
    <s v="Statholdings"/>
    <x v="234"/>
    <n v="-15"/>
    <n v="1"/>
  </r>
  <r>
    <s v="Statholdings"/>
    <x v="254"/>
    <n v="139"/>
    <n v="1"/>
  </r>
  <r>
    <s v="Statholdings"/>
    <x v="214"/>
    <n v="254"/>
    <n v="1"/>
  </r>
  <r>
    <s v="Statholdings"/>
    <x v="165"/>
    <n v="334"/>
    <n v="1"/>
  </r>
  <r>
    <s v="Statholdings"/>
    <x v="19"/>
    <n v="-889"/>
    <n v="1"/>
  </r>
  <r>
    <s v="Statholdings"/>
    <x v="73"/>
    <n v="-89"/>
    <n v="1"/>
  </r>
  <r>
    <s v="Statholdings"/>
    <x v="37"/>
    <n v="-400"/>
    <n v="1"/>
  </r>
  <r>
    <s v="Statholdings"/>
    <x v="146"/>
    <n v="-328"/>
    <n v="1"/>
  </r>
  <r>
    <s v="Statholdings"/>
    <x v="55"/>
    <n v="585"/>
    <n v="1"/>
  </r>
  <r>
    <s v="Statholdings"/>
    <x v="178"/>
    <n v="602"/>
    <n v="1"/>
  </r>
  <r>
    <s v="Statholdings"/>
    <x v="224"/>
    <n v="518"/>
    <n v="1"/>
  </r>
  <r>
    <s v="Streethex"/>
    <x v="152"/>
    <n v="-6"/>
    <n v="1"/>
  </r>
  <r>
    <s v="Streethex"/>
    <x v="29"/>
    <n v="-6"/>
    <n v="1"/>
  </r>
  <r>
    <s v="Streethex"/>
    <x v="135"/>
    <n v="-5"/>
    <n v="1"/>
  </r>
  <r>
    <s v="Streethex"/>
    <x v="117"/>
    <n v="-4"/>
    <n v="1"/>
  </r>
  <r>
    <s v="Streethex"/>
    <x v="38"/>
    <n v="-3"/>
    <n v="1"/>
  </r>
  <r>
    <s v="Streethex"/>
    <x v="97"/>
    <n v="-3"/>
    <n v="1"/>
  </r>
  <r>
    <s v="Streethex"/>
    <x v="186"/>
    <n v="-2"/>
    <n v="1"/>
  </r>
  <r>
    <s v="Streethex"/>
    <x v="235"/>
    <n v="-2"/>
    <n v="1"/>
  </r>
  <r>
    <s v="Streethex"/>
    <x v="246"/>
    <n v="-2"/>
    <n v="1"/>
  </r>
  <r>
    <s v="Streethex"/>
    <x v="22"/>
    <n v="-1"/>
    <n v="1"/>
  </r>
  <r>
    <s v="Streethex"/>
    <x v="105"/>
    <n v="0"/>
    <n v="1"/>
  </r>
  <r>
    <s v="Streethex"/>
    <x v="77"/>
    <n v="0"/>
    <n v="1"/>
  </r>
  <r>
    <s v="Streethex"/>
    <x v="239"/>
    <n v="1"/>
    <n v="1"/>
  </r>
  <r>
    <s v="Streethex"/>
    <x v="19"/>
    <n v="1"/>
    <n v="1"/>
  </r>
  <r>
    <s v="Streethex"/>
    <x v="155"/>
    <n v="3"/>
    <n v="1"/>
  </r>
  <r>
    <s v="Streethex"/>
    <x v="174"/>
    <n v="5"/>
    <n v="1"/>
  </r>
  <r>
    <s v="Streethex"/>
    <x v="164"/>
    <n v="6"/>
    <n v="1"/>
  </r>
  <r>
    <s v="Streethex"/>
    <x v="45"/>
    <n v="10"/>
    <n v="1"/>
  </r>
  <r>
    <s v="Streethex"/>
    <x v="34"/>
    <n v="10"/>
    <n v="1"/>
  </r>
  <r>
    <s v="Streethex"/>
    <x v="245"/>
    <n v="-135"/>
    <n v="1"/>
  </r>
  <r>
    <s v="Streethex"/>
    <x v="119"/>
    <n v="-90"/>
    <n v="1"/>
  </r>
  <r>
    <s v="Streethex"/>
    <x v="90"/>
    <n v="-85"/>
    <n v="1"/>
  </r>
  <r>
    <s v="Streethex"/>
    <x v="56"/>
    <n v="-48"/>
    <n v="1"/>
  </r>
  <r>
    <s v="Streethex"/>
    <x v="215"/>
    <n v="-37"/>
    <n v="1"/>
  </r>
  <r>
    <s v="Streethex"/>
    <x v="34"/>
    <n v="-18"/>
    <n v="1"/>
  </r>
  <r>
    <s v="Streethex"/>
    <x v="2"/>
    <n v="-17"/>
    <n v="1"/>
  </r>
  <r>
    <s v="Streethex"/>
    <x v="143"/>
    <n v="15"/>
    <n v="1"/>
  </r>
  <r>
    <s v="Streethex"/>
    <x v="233"/>
    <n v="21"/>
    <n v="1"/>
  </r>
  <r>
    <s v="Streethex"/>
    <x v="117"/>
    <n v="34"/>
    <n v="1"/>
  </r>
  <r>
    <s v="Streethex"/>
    <x v="26"/>
    <n v="45"/>
    <n v="1"/>
  </r>
  <r>
    <s v="Streethex"/>
    <x v="11"/>
    <n v="65"/>
    <n v="1"/>
  </r>
  <r>
    <s v="Streethex"/>
    <x v="181"/>
    <n v="78"/>
    <n v="1"/>
  </r>
  <r>
    <s v="Streethex"/>
    <x v="276"/>
    <n v="111"/>
    <n v="1"/>
  </r>
  <r>
    <s v="Streethex"/>
    <x v="257"/>
    <n v="-137"/>
    <n v="1"/>
  </r>
  <r>
    <s v="Streethex"/>
    <x v="281"/>
    <n v="-136"/>
    <n v="1"/>
  </r>
  <r>
    <s v="Streethex"/>
    <x v="73"/>
    <n v="-131"/>
    <n v="1"/>
  </r>
  <r>
    <s v="Streethex"/>
    <x v="250"/>
    <n v="-95"/>
    <n v="1"/>
  </r>
  <r>
    <s v="Streethex"/>
    <x v="290"/>
    <n v="-68"/>
    <n v="1"/>
  </r>
  <r>
    <s v="Streethex"/>
    <x v="83"/>
    <n v="-36"/>
    <n v="1"/>
  </r>
  <r>
    <s v="Streethex"/>
    <x v="92"/>
    <n v="-20"/>
    <n v="1"/>
  </r>
  <r>
    <s v="Streethex"/>
    <x v="268"/>
    <n v="35"/>
    <n v="1"/>
  </r>
  <r>
    <s v="Streethex"/>
    <x v="294"/>
    <n v="48"/>
    <n v="1"/>
  </r>
  <r>
    <s v="Streethex"/>
    <x v="236"/>
    <n v="-232"/>
    <n v="1"/>
  </r>
  <r>
    <s v="Streethex"/>
    <x v="210"/>
    <n v="-26"/>
    <n v="1"/>
  </r>
  <r>
    <s v="Streethex"/>
    <x v="86"/>
    <n v="-24"/>
    <n v="1"/>
  </r>
  <r>
    <s v="Streethex"/>
    <x v="244"/>
    <n v="29"/>
    <n v="1"/>
  </r>
  <r>
    <s v="Streethex"/>
    <x v="192"/>
    <n v="-1778"/>
    <n v="1"/>
  </r>
  <r>
    <s v="Streethex"/>
    <x v="158"/>
    <n v="-659"/>
    <n v="1"/>
  </r>
  <r>
    <s v="Streethex"/>
    <x v="88"/>
    <n v="-1301"/>
    <n v="1"/>
  </r>
  <r>
    <s v="Streethex"/>
    <x v="135"/>
    <n v="-508"/>
    <n v="1"/>
  </r>
  <r>
    <s v="Streethex"/>
    <x v="198"/>
    <n v="-498"/>
    <n v="1"/>
  </r>
  <r>
    <s v="Streethex"/>
    <x v="111"/>
    <n v="-287"/>
    <n v="1"/>
  </r>
  <r>
    <s v="Streethex"/>
    <x v="87"/>
    <n v="-266"/>
    <n v="1"/>
  </r>
  <r>
    <s v="Streethex"/>
    <x v="289"/>
    <n v="115"/>
    <n v="1"/>
  </r>
  <r>
    <s v="Streethex"/>
    <x v="121"/>
    <n v="-521"/>
    <n v="1"/>
  </r>
  <r>
    <s v="Streethex"/>
    <x v="44"/>
    <n v="211"/>
    <n v="1"/>
  </r>
  <r>
    <s v="Streethex"/>
    <x v="305"/>
    <n v="-262"/>
    <n v="1"/>
  </r>
  <r>
    <s v="Streethex"/>
    <x v="299"/>
    <n v="-133"/>
    <n v="1"/>
  </r>
  <r>
    <s v="Streethex"/>
    <x v="258"/>
    <n v="376"/>
    <n v="1"/>
  </r>
  <r>
    <s v="Streethex"/>
    <x v="150"/>
    <n v="567"/>
    <n v="1"/>
  </r>
  <r>
    <s v="Streethex"/>
    <x v="213"/>
    <n v="751"/>
    <n v="1"/>
  </r>
  <r>
    <s v="Streethex"/>
    <x v="68"/>
    <n v="858"/>
    <n v="1"/>
  </r>
  <r>
    <s v="Streethex"/>
    <x v="156"/>
    <n v="902"/>
    <n v="1"/>
  </r>
  <r>
    <s v="Sumace"/>
    <x v="213"/>
    <n v="-4"/>
    <n v="1"/>
  </r>
  <r>
    <s v="Sumace"/>
    <x v="237"/>
    <n v="1"/>
    <n v="1"/>
  </r>
  <r>
    <s v="Sumace"/>
    <x v="220"/>
    <n v="-12"/>
    <n v="1"/>
  </r>
  <r>
    <s v="Sumace"/>
    <x v="294"/>
    <n v="-3"/>
    <n v="1"/>
  </r>
  <r>
    <s v="Sumace"/>
    <x v="145"/>
    <n v="8"/>
    <n v="1"/>
  </r>
  <r>
    <s v="Sumace"/>
    <x v="198"/>
    <n v="42"/>
    <n v="1"/>
  </r>
  <r>
    <s v="Sumace"/>
    <x v="142"/>
    <n v="50"/>
    <n v="1"/>
  </r>
  <r>
    <s v="Sumace"/>
    <x v="69"/>
    <n v="79"/>
    <n v="1"/>
  </r>
  <r>
    <s v="Sumace"/>
    <x v="27"/>
    <n v="-88"/>
    <n v="1"/>
  </r>
  <r>
    <s v="Sumace"/>
    <x v="114"/>
    <n v="10"/>
    <n v="1"/>
  </r>
  <r>
    <s v="Sumace"/>
    <x v="227"/>
    <n v="49"/>
    <n v="1"/>
  </r>
  <r>
    <s v="Sumace"/>
    <x v="229"/>
    <n v="-522"/>
    <n v="1"/>
  </r>
  <r>
    <s v="Sumace"/>
    <x v="53"/>
    <n v="-102"/>
    <n v="1"/>
  </r>
  <r>
    <s v="Sumace"/>
    <x v="260"/>
    <n v="60"/>
    <n v="1"/>
  </r>
  <r>
    <s v="Sumace"/>
    <x v="248"/>
    <n v="-1104"/>
    <n v="1"/>
  </r>
  <r>
    <s v="Sumace"/>
    <x v="261"/>
    <n v="-176"/>
    <n v="1"/>
  </r>
  <r>
    <s v="Sumace"/>
    <x v="278"/>
    <n v="-110"/>
    <n v="1"/>
  </r>
  <r>
    <s v="Sumace"/>
    <x v="286"/>
    <n v="18"/>
    <n v="1"/>
  </r>
  <r>
    <s v="Sumace"/>
    <x v="252"/>
    <n v="-598"/>
    <n v="1"/>
  </r>
  <r>
    <s v="Sumace"/>
    <x v="292"/>
    <n v="139"/>
    <n v="1"/>
  </r>
  <r>
    <s v="Sumace"/>
    <x v="123"/>
    <n v="143"/>
    <n v="1"/>
  </r>
  <r>
    <s v="Sumace"/>
    <x v="137"/>
    <n v="439"/>
    <n v="1"/>
  </r>
  <r>
    <s v="Sumace"/>
    <x v="102"/>
    <n v="-2"/>
    <n v="1"/>
  </r>
  <r>
    <s v="Sunnamplex"/>
    <x v="155"/>
    <n v="0"/>
    <n v="1"/>
  </r>
  <r>
    <s v="Sunnamplex"/>
    <x v="130"/>
    <n v="1"/>
    <n v="1"/>
  </r>
  <r>
    <s v="Sunnamplex"/>
    <x v="177"/>
    <n v="1"/>
    <n v="1"/>
  </r>
  <r>
    <s v="Sunnamplex"/>
    <x v="159"/>
    <n v="4"/>
    <n v="1"/>
  </r>
  <r>
    <s v="Sunnamplex"/>
    <x v="15"/>
    <n v="7"/>
    <n v="1"/>
  </r>
  <r>
    <s v="Sunnamplex"/>
    <x v="58"/>
    <n v="8"/>
    <n v="1"/>
  </r>
  <r>
    <s v="Sunnamplex"/>
    <x v="138"/>
    <n v="10"/>
    <n v="1"/>
  </r>
  <r>
    <s v="Sunnamplex"/>
    <x v="59"/>
    <n v="11"/>
    <n v="1"/>
  </r>
  <r>
    <s v="Sunnamplex"/>
    <x v="304"/>
    <n v="-107"/>
    <n v="1"/>
  </r>
  <r>
    <s v="Sunnamplex"/>
    <x v="43"/>
    <n v="-91"/>
    <n v="1"/>
  </r>
  <r>
    <s v="Sunnamplex"/>
    <x v="172"/>
    <n v="-90"/>
    <n v="1"/>
  </r>
  <r>
    <s v="Sunnamplex"/>
    <x v="136"/>
    <n v="-56"/>
    <n v="1"/>
  </r>
  <r>
    <s v="Sunnamplex"/>
    <x v="254"/>
    <n v="-49"/>
    <n v="1"/>
  </r>
  <r>
    <s v="Sunnamplex"/>
    <x v="107"/>
    <n v="-43"/>
    <n v="1"/>
  </r>
  <r>
    <s v="Sunnamplex"/>
    <x v="49"/>
    <n v="-39"/>
    <n v="1"/>
  </r>
  <r>
    <s v="Sunnamplex"/>
    <x v="298"/>
    <n v="-1"/>
    <n v="1"/>
  </r>
  <r>
    <s v="Sunnamplex"/>
    <x v="152"/>
    <n v="15"/>
    <n v="1"/>
  </r>
  <r>
    <s v="Sunnamplex"/>
    <x v="291"/>
    <n v="33"/>
    <n v="1"/>
  </r>
  <r>
    <s v="Sunnamplex"/>
    <x v="30"/>
    <n v="-108"/>
    <n v="1"/>
  </r>
  <r>
    <s v="Sunnamplex"/>
    <x v="259"/>
    <n v="-48"/>
    <n v="1"/>
  </r>
  <r>
    <s v="Sunnamplex"/>
    <x v="91"/>
    <n v="74"/>
    <n v="1"/>
  </r>
  <r>
    <s v="Sunnamplex"/>
    <x v="222"/>
    <n v="122"/>
    <n v="1"/>
  </r>
  <r>
    <s v="Sunnamplex"/>
    <x v="111"/>
    <n v="-640"/>
    <n v="1"/>
  </r>
  <r>
    <s v="Sunnamplex"/>
    <x v="240"/>
    <n v="-354"/>
    <n v="1"/>
  </r>
  <r>
    <s v="Sunnamplex"/>
    <x v="51"/>
    <n v="-229"/>
    <n v="1"/>
  </r>
  <r>
    <s v="Sunnamplex"/>
    <x v="12"/>
    <n v="-206"/>
    <n v="1"/>
  </r>
  <r>
    <s v="Sunnamplex"/>
    <x v="210"/>
    <n v="-133"/>
    <n v="1"/>
  </r>
  <r>
    <s v="Sunnamplex"/>
    <x v="149"/>
    <n v="-26"/>
    <n v="1"/>
  </r>
  <r>
    <s v="Sunnamplex"/>
    <x v="274"/>
    <n v="-17"/>
    <n v="1"/>
  </r>
  <r>
    <s v="Sunnamplex"/>
    <x v="240"/>
    <n v="87"/>
    <n v="1"/>
  </r>
  <r>
    <s v="Sunnamplex"/>
    <x v="154"/>
    <n v="348"/>
    <n v="1"/>
  </r>
  <r>
    <s v="Sunnamplex"/>
    <x v="0"/>
    <n v="573"/>
    <n v="1"/>
  </r>
  <r>
    <s v="Sunnamplex"/>
    <x v="267"/>
    <n v="-447"/>
    <n v="1"/>
  </r>
  <r>
    <s v="Sunnamplex"/>
    <x v="40"/>
    <n v="-377"/>
    <n v="1"/>
  </r>
  <r>
    <s v="Sunnamplex"/>
    <x v="174"/>
    <n v="-309"/>
    <n v="1"/>
  </r>
  <r>
    <s v="Sunnamplex"/>
    <x v="13"/>
    <n v="-226"/>
    <n v="1"/>
  </r>
  <r>
    <s v="Sunnamplex"/>
    <x v="60"/>
    <n v="-102"/>
    <n v="1"/>
  </r>
  <r>
    <s v="Sunnamplex"/>
    <x v="146"/>
    <n v="147"/>
    <n v="1"/>
  </r>
  <r>
    <s v="Sunnamplex"/>
    <x v="305"/>
    <n v="170"/>
    <n v="1"/>
  </r>
  <r>
    <s v="Sunnamplex"/>
    <x v="200"/>
    <n v="178"/>
    <n v="1"/>
  </r>
  <r>
    <s v="Sunnamplex"/>
    <x v="263"/>
    <n v="-451"/>
    <n v="1"/>
  </r>
  <r>
    <s v="Sunnamplex"/>
    <x v="266"/>
    <n v="252"/>
    <n v="1"/>
  </r>
  <r>
    <s v="Sunnamplex"/>
    <x v="13"/>
    <n v="316"/>
    <n v="1"/>
  </r>
  <r>
    <s v="Sunnamplex"/>
    <x v="65"/>
    <n v="-313"/>
    <n v="1"/>
  </r>
  <r>
    <s v="Sunnamplex"/>
    <x v="2"/>
    <n v="-51"/>
    <n v="1"/>
  </r>
  <r>
    <s v="The New York Inquirer"/>
    <x v="214"/>
    <n v="-14"/>
    <n v="1"/>
  </r>
  <r>
    <s v="The New York Inquirer"/>
    <x v="80"/>
    <n v="-11"/>
    <n v="1"/>
  </r>
  <r>
    <s v="The New York Inquirer"/>
    <x v="29"/>
    <n v="-8"/>
    <n v="1"/>
  </r>
  <r>
    <s v="The New York Inquirer"/>
    <x v="274"/>
    <n v="-4"/>
    <n v="1"/>
  </r>
  <r>
    <s v="The New York Inquirer"/>
    <x v="294"/>
    <n v="-2"/>
    <n v="1"/>
  </r>
  <r>
    <s v="The New York Inquirer"/>
    <x v="196"/>
    <n v="6"/>
    <n v="1"/>
  </r>
  <r>
    <s v="The New York Inquirer"/>
    <x v="124"/>
    <n v="-87"/>
    <n v="1"/>
  </r>
  <r>
    <s v="The New York Inquirer"/>
    <x v="58"/>
    <n v="10"/>
    <n v="1"/>
  </r>
  <r>
    <s v="The New York Inquirer"/>
    <x v="132"/>
    <n v="29"/>
    <n v="1"/>
  </r>
  <r>
    <s v="The New York Inquirer"/>
    <x v="70"/>
    <n v="-148"/>
    <n v="1"/>
  </r>
  <r>
    <s v="The New York Inquirer"/>
    <x v="74"/>
    <n v="-125"/>
    <n v="1"/>
  </r>
  <r>
    <s v="The New York Inquirer"/>
    <x v="270"/>
    <n v="62"/>
    <n v="1"/>
  </r>
  <r>
    <s v="The New York Inquirer"/>
    <x v="167"/>
    <n v="-399"/>
    <n v="1"/>
  </r>
  <r>
    <s v="The New York Inquirer"/>
    <x v="147"/>
    <n v="-348"/>
    <n v="1"/>
  </r>
  <r>
    <s v="The New York Inquirer"/>
    <x v="231"/>
    <n v="-178"/>
    <n v="1"/>
  </r>
  <r>
    <s v="The New York Inquirer"/>
    <x v="17"/>
    <n v="97"/>
    <n v="1"/>
  </r>
  <r>
    <s v="The New York Inquirer"/>
    <x v="140"/>
    <n v="115"/>
    <n v="1"/>
  </r>
  <r>
    <s v="The New York Inquirer"/>
    <x v="284"/>
    <n v="384"/>
    <n v="1"/>
  </r>
  <r>
    <s v="The New York Inquirer"/>
    <x v="265"/>
    <n v="-685"/>
    <n v="1"/>
  </r>
  <r>
    <s v="The New York Inquirer"/>
    <x v="262"/>
    <n v="-545"/>
    <n v="1"/>
  </r>
  <r>
    <s v="The New York Inquirer"/>
    <x v="95"/>
    <n v="-962"/>
    <n v="1"/>
  </r>
  <r>
    <s v="The New York Inquirer"/>
    <x v="160"/>
    <n v="70"/>
    <n v="1"/>
  </r>
  <r>
    <s v="The New York Inquirer"/>
    <x v="162"/>
    <n v="155"/>
    <n v="1"/>
  </r>
  <r>
    <s v="The New York Inquirer"/>
    <x v="279"/>
    <n v="47"/>
    <n v="1"/>
  </r>
  <r>
    <s v="The New York Inquirer"/>
    <x v="167"/>
    <n v="779"/>
    <n v="1"/>
  </r>
  <r>
    <s v="The New York Inquirer"/>
    <x v="227"/>
    <n v="797"/>
    <n v="1"/>
  </r>
  <r>
    <s v="The New York Inquirer"/>
    <x v="95"/>
    <n v="1036"/>
    <n v="1"/>
  </r>
  <r>
    <s v="The New York Inquirer"/>
    <x v="298"/>
    <n v="746"/>
    <n v="1"/>
  </r>
  <r>
    <s v="Toughzap"/>
    <x v="289"/>
    <n v="-13"/>
    <n v="1"/>
  </r>
  <r>
    <s v="Toughzap"/>
    <x v="19"/>
    <n v="-5"/>
    <n v="1"/>
  </r>
  <r>
    <s v="Toughzap"/>
    <x v="8"/>
    <n v="-4"/>
    <n v="1"/>
  </r>
  <r>
    <s v="Toughzap"/>
    <x v="297"/>
    <n v="-3"/>
    <n v="1"/>
  </r>
  <r>
    <s v="Toughzap"/>
    <x v="166"/>
    <n v="-1"/>
    <n v="1"/>
  </r>
  <r>
    <s v="Toughzap"/>
    <x v="194"/>
    <n v="1"/>
    <n v="1"/>
  </r>
  <r>
    <s v="Toughzap"/>
    <x v="260"/>
    <n v="1"/>
    <n v="1"/>
  </r>
  <r>
    <s v="Toughzap"/>
    <x v="177"/>
    <n v="3"/>
    <n v="1"/>
  </r>
  <r>
    <s v="Toughzap"/>
    <x v="165"/>
    <n v="4"/>
    <n v="1"/>
  </r>
  <r>
    <s v="Toughzap"/>
    <x v="91"/>
    <n v="11"/>
    <n v="1"/>
  </r>
  <r>
    <s v="Toughzap"/>
    <x v="241"/>
    <n v="-42"/>
    <n v="1"/>
  </r>
  <r>
    <s v="Toughzap"/>
    <x v="135"/>
    <n v="-39"/>
    <n v="1"/>
  </r>
  <r>
    <s v="Toughzap"/>
    <x v="86"/>
    <n v="-12"/>
    <n v="1"/>
  </r>
  <r>
    <s v="Toughzap"/>
    <x v="228"/>
    <n v="-9"/>
    <n v="1"/>
  </r>
  <r>
    <s v="Toughzap"/>
    <x v="140"/>
    <n v="62"/>
    <n v="1"/>
  </r>
  <r>
    <s v="Toughzap"/>
    <x v="186"/>
    <n v="62"/>
    <n v="1"/>
  </r>
  <r>
    <s v="Toughzap"/>
    <x v="228"/>
    <n v="67"/>
    <n v="1"/>
  </r>
  <r>
    <s v="Toughzap"/>
    <x v="244"/>
    <n v="70"/>
    <n v="1"/>
  </r>
  <r>
    <s v="Toughzap"/>
    <x v="69"/>
    <n v="90"/>
    <n v="1"/>
  </r>
  <r>
    <s v="Toughzap"/>
    <x v="22"/>
    <n v="-96"/>
    <n v="1"/>
  </r>
  <r>
    <s v="Toughzap"/>
    <x v="271"/>
    <n v="-90"/>
    <n v="1"/>
  </r>
  <r>
    <s v="Toughzap"/>
    <x v="240"/>
    <n v="-11"/>
    <n v="1"/>
  </r>
  <r>
    <s v="Toughzap"/>
    <x v="237"/>
    <n v="19"/>
    <n v="1"/>
  </r>
  <r>
    <s v="Toughzap"/>
    <x v="210"/>
    <n v="-375"/>
    <n v="1"/>
  </r>
  <r>
    <s v="Toughzap"/>
    <x v="4"/>
    <n v="-368"/>
    <n v="1"/>
  </r>
  <r>
    <s v="Toughzap"/>
    <x v="30"/>
    <n v="-35"/>
    <n v="1"/>
  </r>
  <r>
    <s v="Toughzap"/>
    <x v="152"/>
    <n v="450"/>
    <n v="1"/>
  </r>
  <r>
    <s v="Toughzap"/>
    <x v="144"/>
    <n v="564"/>
    <n v="1"/>
  </r>
  <r>
    <s v="Toughzap"/>
    <x v="114"/>
    <n v="-742"/>
    <n v="1"/>
  </r>
  <r>
    <s v="Toughzap"/>
    <x v="197"/>
    <n v="-620"/>
    <n v="1"/>
  </r>
  <r>
    <s v="Toughzap"/>
    <x v="107"/>
    <n v="-323"/>
    <n v="1"/>
  </r>
  <r>
    <s v="Toughzap"/>
    <x v="112"/>
    <n v="82"/>
    <n v="1"/>
  </r>
  <r>
    <s v="Toughzap"/>
    <x v="249"/>
    <n v="189"/>
    <n v="1"/>
  </r>
  <r>
    <s v="Toughzap"/>
    <x v="257"/>
    <n v="234"/>
    <n v="1"/>
  </r>
  <r>
    <s v="Toughzap"/>
    <x v="39"/>
    <n v="-390"/>
    <n v="1"/>
  </r>
  <r>
    <s v="Toughzap"/>
    <x v="50"/>
    <n v="380"/>
    <n v="1"/>
  </r>
  <r>
    <s v="Toughzap"/>
    <x v="166"/>
    <n v="465"/>
    <n v="1"/>
  </r>
  <r>
    <s v="Toughzap"/>
    <x v="264"/>
    <n v="1323"/>
    <n v="1"/>
  </r>
  <r>
    <s v="Toughzap"/>
    <x v="50"/>
    <n v="1818"/>
    <n v="1"/>
  </r>
  <r>
    <s v="Treequote"/>
    <x v="93"/>
    <n v="-11"/>
    <n v="1"/>
  </r>
  <r>
    <s v="Treequote"/>
    <x v="147"/>
    <n v="-6"/>
    <n v="1"/>
  </r>
  <r>
    <s v="Treequote"/>
    <x v="121"/>
    <n v="-2"/>
    <n v="1"/>
  </r>
  <r>
    <s v="Treequote"/>
    <x v="76"/>
    <n v="-1"/>
    <n v="1"/>
  </r>
  <r>
    <s v="Treequote"/>
    <x v="142"/>
    <n v="-1"/>
    <n v="1"/>
  </r>
  <r>
    <s v="Treequote"/>
    <x v="243"/>
    <n v="2"/>
    <n v="1"/>
  </r>
  <r>
    <s v="Treequote"/>
    <x v="5"/>
    <n v="3"/>
    <n v="1"/>
  </r>
  <r>
    <s v="Treequote"/>
    <x v="32"/>
    <n v="3"/>
    <n v="1"/>
  </r>
  <r>
    <s v="Treequote"/>
    <x v="291"/>
    <n v="3"/>
    <n v="1"/>
  </r>
  <r>
    <s v="Treequote"/>
    <x v="104"/>
    <n v="3"/>
    <n v="1"/>
  </r>
  <r>
    <s v="Treequote"/>
    <x v="258"/>
    <n v="5"/>
    <n v="1"/>
  </r>
  <r>
    <s v="Treequote"/>
    <x v="59"/>
    <n v="5"/>
    <n v="1"/>
  </r>
  <r>
    <s v="Treequote"/>
    <x v="216"/>
    <n v="6"/>
    <n v="1"/>
  </r>
  <r>
    <s v="Treequote"/>
    <x v="88"/>
    <n v="11"/>
    <n v="1"/>
  </r>
  <r>
    <s v="Treequote"/>
    <x v="38"/>
    <n v="-78"/>
    <n v="1"/>
  </r>
  <r>
    <s v="Treequote"/>
    <x v="199"/>
    <n v="-30"/>
    <n v="1"/>
  </r>
  <r>
    <s v="Treequote"/>
    <x v="155"/>
    <n v="-27"/>
    <n v="1"/>
  </r>
  <r>
    <s v="Treequote"/>
    <x v="73"/>
    <n v="-12"/>
    <n v="1"/>
  </r>
  <r>
    <s v="Treequote"/>
    <x v="199"/>
    <n v="-11"/>
    <n v="1"/>
  </r>
  <r>
    <s v="Treequote"/>
    <x v="81"/>
    <n v="18"/>
    <n v="1"/>
  </r>
  <r>
    <s v="Treequote"/>
    <x v="129"/>
    <n v="21"/>
    <n v="1"/>
  </r>
  <r>
    <s v="Treequote"/>
    <x v="221"/>
    <n v="26"/>
    <n v="1"/>
  </r>
  <r>
    <s v="Treequote"/>
    <x v="54"/>
    <n v="33"/>
    <n v="1"/>
  </r>
  <r>
    <s v="Treequote"/>
    <x v="150"/>
    <n v="87"/>
    <n v="1"/>
  </r>
  <r>
    <s v="Treequote"/>
    <x v="3"/>
    <n v="89"/>
    <n v="1"/>
  </r>
  <r>
    <s v="Treequote"/>
    <x v="195"/>
    <n v="-344"/>
    <n v="1"/>
  </r>
  <r>
    <s v="Treequote"/>
    <x v="137"/>
    <n v="-97"/>
    <n v="1"/>
  </r>
  <r>
    <s v="Treequote"/>
    <x v="212"/>
    <n v="55"/>
    <n v="1"/>
  </r>
  <r>
    <s v="Treequote"/>
    <x v="29"/>
    <n v="60"/>
    <n v="1"/>
  </r>
  <r>
    <s v="Treequote"/>
    <x v="181"/>
    <n v="89"/>
    <n v="1"/>
  </r>
  <r>
    <s v="Treequote"/>
    <x v="176"/>
    <n v="-608"/>
    <n v="1"/>
  </r>
  <r>
    <s v="Treequote"/>
    <x v="130"/>
    <n v="-368"/>
    <n v="1"/>
  </r>
  <r>
    <s v="Treequote"/>
    <x v="212"/>
    <n v="-228"/>
    <n v="1"/>
  </r>
  <r>
    <s v="Treequote"/>
    <x v="26"/>
    <n v="-208"/>
    <n v="1"/>
  </r>
  <r>
    <s v="Treequote"/>
    <x v="43"/>
    <n v="35"/>
    <n v="1"/>
  </r>
  <r>
    <s v="Treequote"/>
    <x v="188"/>
    <n v="43"/>
    <n v="1"/>
  </r>
  <r>
    <s v="Treequote"/>
    <x v="111"/>
    <n v="77"/>
    <n v="1"/>
  </r>
  <r>
    <s v="Treequote"/>
    <x v="278"/>
    <n v="448"/>
    <n v="1"/>
  </r>
  <r>
    <s v="Treequote"/>
    <x v="231"/>
    <n v="499"/>
    <n v="1"/>
  </r>
  <r>
    <s v="Treequote"/>
    <x v="179"/>
    <n v="509"/>
    <n v="1"/>
  </r>
  <r>
    <s v="Treequote"/>
    <x v="54"/>
    <n v="563"/>
    <n v="1"/>
  </r>
  <r>
    <s v="Treequote"/>
    <x v="89"/>
    <n v="689"/>
    <n v="1"/>
  </r>
  <r>
    <s v="Treequote"/>
    <x v="155"/>
    <n v="-251"/>
    <n v="1"/>
  </r>
  <r>
    <s v="Treequote"/>
    <x v="159"/>
    <n v="-230"/>
    <n v="1"/>
  </r>
  <r>
    <s v="Treequote"/>
    <x v="249"/>
    <n v="-154"/>
    <n v="1"/>
  </r>
  <r>
    <s v="Treequote"/>
    <x v="270"/>
    <n v="-105"/>
    <n v="1"/>
  </r>
  <r>
    <s v="Treequote"/>
    <x v="79"/>
    <n v="-34"/>
    <n v="1"/>
  </r>
  <r>
    <s v="Treequote"/>
    <x v="167"/>
    <n v="48"/>
    <n v="1"/>
  </r>
  <r>
    <s v="Treequote"/>
    <x v="302"/>
    <n v="-575"/>
    <n v="1"/>
  </r>
  <r>
    <s v="Treequote"/>
    <x v="234"/>
    <n v="148"/>
    <n v="1"/>
  </r>
  <r>
    <s v="Treequote"/>
    <x v="240"/>
    <n v="237"/>
    <n v="1"/>
  </r>
  <r>
    <s v="Treequote"/>
    <x v="221"/>
    <n v="264"/>
    <n v="1"/>
  </r>
  <r>
    <s v="Treequote"/>
    <x v="145"/>
    <n v="-386"/>
    <n v="1"/>
  </r>
  <r>
    <s v="Treequote"/>
    <x v="155"/>
    <n v="320"/>
    <n v="1"/>
  </r>
  <r>
    <s v="Treequote"/>
    <x v="118"/>
    <n v="-206"/>
    <n v="1"/>
  </r>
  <r>
    <s v="Treequote"/>
    <x v="144"/>
    <n v="-202"/>
    <n v="1"/>
  </r>
  <r>
    <s v="Treequote"/>
    <x v="163"/>
    <n v="501"/>
    <n v="1"/>
  </r>
  <r>
    <s v="Treequote"/>
    <x v="101"/>
    <n v="34"/>
    <n v="1"/>
  </r>
  <r>
    <s v="Treequote"/>
    <x v="262"/>
    <n v="826"/>
    <n v="1"/>
  </r>
  <r>
    <s v="Treequote"/>
    <x v="49"/>
    <n v="401"/>
    <n v="1"/>
  </r>
  <r>
    <s v="Treequote"/>
    <x v="155"/>
    <n v="556"/>
    <n v="1"/>
  </r>
  <r>
    <s v="Treequote"/>
    <x v="4"/>
    <n v="557"/>
    <n v="1"/>
  </r>
  <r>
    <s v="Treequote"/>
    <x v="46"/>
    <n v="700"/>
    <n v="1"/>
  </r>
  <r>
    <s v="Treequote"/>
    <x v="2"/>
    <n v="711"/>
    <n v="1"/>
  </r>
  <r>
    <s v="Treequote"/>
    <x v="89"/>
    <n v="1071"/>
    <n v="1"/>
  </r>
  <r>
    <s v="Umbrella Corporation"/>
    <x v="2"/>
    <n v="-1"/>
    <n v="1"/>
  </r>
  <r>
    <s v="Umbrella Corporation"/>
    <x v="240"/>
    <n v="4"/>
    <n v="1"/>
  </r>
  <r>
    <s v="Umbrella Corporation"/>
    <x v="47"/>
    <n v="5"/>
    <n v="1"/>
  </r>
  <r>
    <s v="Umbrella Corporation"/>
    <x v="167"/>
    <n v="8"/>
    <n v="1"/>
  </r>
  <r>
    <s v="Umbrella Corporation"/>
    <x v="70"/>
    <n v="-135"/>
    <n v="1"/>
  </r>
  <r>
    <s v="Umbrella Corporation"/>
    <x v="204"/>
    <n v="-109"/>
    <n v="1"/>
  </r>
  <r>
    <s v="Umbrella Corporation"/>
    <x v="236"/>
    <n v="-79"/>
    <n v="1"/>
  </r>
  <r>
    <s v="Umbrella Corporation"/>
    <x v="191"/>
    <n v="-39"/>
    <n v="1"/>
  </r>
  <r>
    <s v="Umbrella Corporation"/>
    <x v="117"/>
    <n v="-14"/>
    <n v="1"/>
  </r>
  <r>
    <s v="Umbrella Corporation"/>
    <x v="103"/>
    <n v="-12"/>
    <n v="1"/>
  </r>
  <r>
    <s v="Umbrella Corporation"/>
    <x v="272"/>
    <n v="5"/>
    <n v="1"/>
  </r>
  <r>
    <s v="Umbrella Corporation"/>
    <x v="118"/>
    <n v="16"/>
    <n v="1"/>
  </r>
  <r>
    <s v="Umbrella Corporation"/>
    <x v="255"/>
    <n v="-121"/>
    <n v="1"/>
  </r>
  <r>
    <s v="Umbrella Corporation"/>
    <x v="190"/>
    <n v="-20"/>
    <n v="1"/>
  </r>
  <r>
    <s v="Umbrella Corporation"/>
    <x v="175"/>
    <n v="-18"/>
    <n v="1"/>
  </r>
  <r>
    <s v="Umbrella Corporation"/>
    <x v="83"/>
    <n v="42"/>
    <n v="1"/>
  </r>
  <r>
    <s v="Umbrella Corporation"/>
    <x v="150"/>
    <n v="52"/>
    <n v="1"/>
  </r>
  <r>
    <s v="Umbrella Corporation"/>
    <x v="39"/>
    <n v="-513"/>
    <n v="1"/>
  </r>
  <r>
    <s v="Umbrella Corporation"/>
    <x v="100"/>
    <n v="-391"/>
    <n v="1"/>
  </r>
  <r>
    <s v="Umbrella Corporation"/>
    <x v="6"/>
    <n v="-280"/>
    <n v="1"/>
  </r>
  <r>
    <s v="Umbrella Corporation"/>
    <x v="296"/>
    <n v="-108"/>
    <n v="1"/>
  </r>
  <r>
    <s v="Umbrella Corporation"/>
    <x v="91"/>
    <n v="6"/>
    <n v="1"/>
  </r>
  <r>
    <s v="Umbrella Corporation"/>
    <x v="75"/>
    <n v="89"/>
    <n v="1"/>
  </r>
  <r>
    <s v="Umbrella Corporation"/>
    <x v="41"/>
    <n v="288"/>
    <n v="1"/>
  </r>
  <r>
    <s v="Umbrella Corporation"/>
    <x v="107"/>
    <n v="593"/>
    <n v="1"/>
  </r>
  <r>
    <s v="Umbrella Corporation"/>
    <x v="5"/>
    <n v="807"/>
    <n v="1"/>
  </r>
  <r>
    <s v="Umbrella Corporation"/>
    <x v="50"/>
    <n v="-506"/>
    <n v="1"/>
  </r>
  <r>
    <s v="Umbrella Corporation"/>
    <x v="96"/>
    <n v="-292"/>
    <n v="1"/>
  </r>
  <r>
    <s v="Umbrella Corporation"/>
    <x v="12"/>
    <n v="-256"/>
    <n v="1"/>
  </r>
  <r>
    <s v="Umbrella Corporation"/>
    <x v="12"/>
    <n v="-240"/>
    <n v="1"/>
  </r>
  <r>
    <s v="Umbrella Corporation"/>
    <x v="298"/>
    <n v="-216"/>
    <n v="1"/>
  </r>
  <r>
    <s v="Umbrella Corporation"/>
    <x v="267"/>
    <n v="-781"/>
    <n v="1"/>
  </r>
  <r>
    <s v="Umbrella Corporation"/>
    <x v="41"/>
    <n v="-65"/>
    <n v="1"/>
  </r>
  <r>
    <s v="Umbrella Corporation"/>
    <x v="95"/>
    <n v="-34"/>
    <n v="1"/>
  </r>
  <r>
    <s v="Umbrella Corporation"/>
    <x v="273"/>
    <n v="-22"/>
    <n v="1"/>
  </r>
  <r>
    <s v="Umbrella Corporation"/>
    <x v="178"/>
    <n v="46"/>
    <n v="1"/>
  </r>
  <r>
    <s v="Umbrella Corporation"/>
    <x v="136"/>
    <n v="-552"/>
    <n v="1"/>
  </r>
  <r>
    <s v="Umbrella Corporation"/>
    <x v="273"/>
    <n v="154"/>
    <n v="1"/>
  </r>
  <r>
    <s v="Umbrella Corporation"/>
    <x v="212"/>
    <n v="256"/>
    <n v="1"/>
  </r>
  <r>
    <s v="Umbrella Corporation"/>
    <x v="26"/>
    <n v="260"/>
    <n v="1"/>
  </r>
  <r>
    <s v="Umbrella Corporation"/>
    <x v="195"/>
    <n v="316"/>
    <n v="1"/>
  </r>
  <r>
    <s v="Umbrella Corporation"/>
    <x v="110"/>
    <n v="-273"/>
    <n v="1"/>
  </r>
  <r>
    <s v="Umbrella Corporation"/>
    <x v="180"/>
    <n v="652"/>
    <n v="1"/>
  </r>
  <r>
    <s v="Umbrella Corporation"/>
    <x v="293"/>
    <n v="96"/>
    <n v="1"/>
  </r>
  <r>
    <s v="Umbrella Corporation"/>
    <x v="117"/>
    <n v="235"/>
    <n v="1"/>
  </r>
  <r>
    <s v="Umbrella Corporation"/>
    <x v="72"/>
    <n v="1047"/>
    <n v="1"/>
  </r>
  <r>
    <s v="Umbrella Corporation"/>
    <x v="134"/>
    <n v="673"/>
    <n v="1"/>
  </r>
  <r>
    <s v="Umbrella Corporation"/>
    <x v="211"/>
    <n v="802"/>
    <n v="1"/>
  </r>
  <r>
    <s v="Vehement Capital Partners"/>
    <x v="278"/>
    <n v="-7"/>
    <n v="1"/>
  </r>
  <r>
    <s v="Vehement Capital Partners"/>
    <x v="3"/>
    <n v="-7"/>
    <n v="1"/>
  </r>
  <r>
    <s v="Vehement Capital Partners"/>
    <x v="261"/>
    <n v="-6"/>
    <n v="1"/>
  </r>
  <r>
    <s v="Vehement Capital Partners"/>
    <x v="143"/>
    <n v="2"/>
    <n v="1"/>
  </r>
  <r>
    <s v="Vehement Capital Partners"/>
    <x v="94"/>
    <n v="-59"/>
    <n v="1"/>
  </r>
  <r>
    <s v="Vehement Capital Partners"/>
    <x v="65"/>
    <n v="-10"/>
    <n v="1"/>
  </r>
  <r>
    <s v="Vehement Capital Partners"/>
    <x v="232"/>
    <n v="-10"/>
    <n v="1"/>
  </r>
  <r>
    <s v="Vehement Capital Partners"/>
    <x v="125"/>
    <n v="43"/>
    <n v="1"/>
  </r>
  <r>
    <s v="Vehement Capital Partners"/>
    <x v="128"/>
    <n v="-82"/>
    <n v="1"/>
  </r>
  <r>
    <s v="Vehement Capital Partners"/>
    <x v="174"/>
    <n v="5"/>
    <n v="1"/>
  </r>
  <r>
    <s v="Vehement Capital Partners"/>
    <x v="166"/>
    <n v="125"/>
    <n v="1"/>
  </r>
  <r>
    <s v="Vehement Capital Partners"/>
    <x v="166"/>
    <n v="223"/>
    <n v="1"/>
  </r>
  <r>
    <s v="Vehement Capital Partners"/>
    <x v="231"/>
    <n v="-581"/>
    <n v="1"/>
  </r>
  <r>
    <s v="Vehement Capital Partners"/>
    <x v="266"/>
    <n v="-574"/>
    <n v="1"/>
  </r>
  <r>
    <s v="Vehement Capital Partners"/>
    <x v="13"/>
    <n v="-306"/>
    <n v="1"/>
  </r>
  <r>
    <s v="Vehement Capital Partners"/>
    <x v="113"/>
    <n v="47"/>
    <n v="1"/>
  </r>
  <r>
    <s v="Vehement Capital Partners"/>
    <x v="242"/>
    <n v="248"/>
    <n v="1"/>
  </r>
  <r>
    <s v="Vehement Capital Partners"/>
    <x v="25"/>
    <n v="-132"/>
    <n v="1"/>
  </r>
  <r>
    <s v="Vehement Capital Partners"/>
    <x v="153"/>
    <n v="-36"/>
    <n v="1"/>
  </r>
  <r>
    <s v="Vehement Capital Partners"/>
    <x v="156"/>
    <n v="-11"/>
    <n v="1"/>
  </r>
  <r>
    <s v="Vehement Capital Partners"/>
    <x v="116"/>
    <n v="12"/>
    <n v="1"/>
  </r>
  <r>
    <s v="Vehement Capital Partners"/>
    <x v="61"/>
    <n v="159"/>
    <n v="1"/>
  </r>
  <r>
    <s v="Vehement Capital Partners"/>
    <x v="186"/>
    <n v="173"/>
    <n v="1"/>
  </r>
  <r>
    <s v="Vehement Capital Partners"/>
    <x v="241"/>
    <n v="177"/>
    <n v="1"/>
  </r>
  <r>
    <s v="Vehement Capital Partners"/>
    <x v="104"/>
    <n v="221"/>
    <n v="1"/>
  </r>
  <r>
    <s v="Vehement Capital Partners"/>
    <x v="177"/>
    <n v="306"/>
    <n v="1"/>
  </r>
  <r>
    <s v="Vehement Capital Partners"/>
    <x v="33"/>
    <n v="-284"/>
    <n v="1"/>
  </r>
  <r>
    <s v="Vehement Capital Partners"/>
    <x v="80"/>
    <n v="385"/>
    <n v="1"/>
  </r>
  <r>
    <s v="Vehement Capital Partners"/>
    <x v="227"/>
    <n v="435"/>
    <n v="1"/>
  </r>
  <r>
    <s v="Vehement Capital Partners"/>
    <x v="196"/>
    <n v="66"/>
    <n v="1"/>
  </r>
  <r>
    <s v="Vehement Capital Partners"/>
    <x v="68"/>
    <n v="753"/>
    <n v="1"/>
  </r>
  <r>
    <s v="Vehement Capital Partners"/>
    <x v="176"/>
    <n v="867"/>
    <n v="1"/>
  </r>
  <r>
    <s v="Vehement Capital Partners"/>
    <x v="185"/>
    <n v="1047"/>
    <n v="1"/>
  </r>
  <r>
    <s v="Vehement Capital Partners"/>
    <x v="191"/>
    <n v="635"/>
    <n v="1"/>
  </r>
  <r>
    <s v="Warephase"/>
    <x v="204"/>
    <n v="-5"/>
    <n v="1"/>
  </r>
  <r>
    <s v="Warephase"/>
    <x v="115"/>
    <n v="-5"/>
    <n v="1"/>
  </r>
  <r>
    <s v="Warephase"/>
    <x v="221"/>
    <n v="-5"/>
    <n v="1"/>
  </r>
  <r>
    <s v="Warephase"/>
    <x v="252"/>
    <n v="-5"/>
    <n v="1"/>
  </r>
  <r>
    <s v="Warephase"/>
    <x v="290"/>
    <n v="-4"/>
    <n v="1"/>
  </r>
  <r>
    <s v="Warephase"/>
    <x v="295"/>
    <n v="-3"/>
    <n v="1"/>
  </r>
  <r>
    <s v="Warephase"/>
    <x v="8"/>
    <n v="-3"/>
    <n v="1"/>
  </r>
  <r>
    <s v="Warephase"/>
    <x v="113"/>
    <n v="-3"/>
    <n v="1"/>
  </r>
  <r>
    <s v="Warephase"/>
    <x v="200"/>
    <n v="-1"/>
    <n v="1"/>
  </r>
  <r>
    <s v="Warephase"/>
    <x v="286"/>
    <n v="5"/>
    <n v="1"/>
  </r>
  <r>
    <s v="Warephase"/>
    <x v="281"/>
    <n v="6"/>
    <n v="1"/>
  </r>
  <r>
    <s v="Warephase"/>
    <x v="77"/>
    <n v="13"/>
    <n v="1"/>
  </r>
  <r>
    <s v="Warephase"/>
    <x v="139"/>
    <n v="-60"/>
    <n v="1"/>
  </r>
  <r>
    <s v="Warephase"/>
    <x v="43"/>
    <n v="-33"/>
    <n v="1"/>
  </r>
  <r>
    <s v="Warephase"/>
    <x v="219"/>
    <n v="-28"/>
    <n v="1"/>
  </r>
  <r>
    <s v="Warephase"/>
    <x v="251"/>
    <n v="-13"/>
    <n v="1"/>
  </r>
  <r>
    <s v="Warephase"/>
    <x v="206"/>
    <n v="0"/>
    <n v="1"/>
  </r>
  <r>
    <s v="Warephase"/>
    <x v="202"/>
    <n v="11"/>
    <n v="1"/>
  </r>
  <r>
    <s v="Warephase"/>
    <x v="166"/>
    <n v="15"/>
    <n v="1"/>
  </r>
  <r>
    <s v="Warephase"/>
    <x v="41"/>
    <n v="25"/>
    <n v="1"/>
  </r>
  <r>
    <s v="Warephase"/>
    <x v="91"/>
    <n v="37"/>
    <n v="1"/>
  </r>
  <r>
    <s v="Warephase"/>
    <x v="134"/>
    <n v="46"/>
    <n v="1"/>
  </r>
  <r>
    <s v="Warephase"/>
    <x v="211"/>
    <n v="49"/>
    <n v="1"/>
  </r>
  <r>
    <s v="Warephase"/>
    <x v="157"/>
    <n v="-257"/>
    <n v="1"/>
  </r>
  <r>
    <s v="Warephase"/>
    <x v="136"/>
    <n v="-218"/>
    <n v="1"/>
  </r>
  <r>
    <s v="Warephase"/>
    <x v="58"/>
    <n v="-111"/>
    <n v="1"/>
  </r>
  <r>
    <s v="Warephase"/>
    <x v="83"/>
    <n v="-110"/>
    <n v="1"/>
  </r>
  <r>
    <s v="Warephase"/>
    <x v="140"/>
    <n v="-105"/>
    <n v="1"/>
  </r>
  <r>
    <s v="Warephase"/>
    <x v="271"/>
    <n v="-100"/>
    <n v="1"/>
  </r>
  <r>
    <s v="Warephase"/>
    <x v="94"/>
    <n v="-29"/>
    <n v="1"/>
  </r>
  <r>
    <s v="Warephase"/>
    <x v="282"/>
    <n v="-5"/>
    <n v="1"/>
  </r>
  <r>
    <s v="Warephase"/>
    <x v="35"/>
    <n v="22"/>
    <n v="1"/>
  </r>
  <r>
    <s v="Warephase"/>
    <x v="61"/>
    <n v="74"/>
    <n v="1"/>
  </r>
  <r>
    <s v="Warephase"/>
    <x v="71"/>
    <n v="88"/>
    <n v="1"/>
  </r>
  <r>
    <s v="Warephase"/>
    <x v="203"/>
    <n v="94"/>
    <n v="1"/>
  </r>
  <r>
    <s v="Warephase"/>
    <x v="12"/>
    <n v="98"/>
    <n v="1"/>
  </r>
  <r>
    <s v="Warephase"/>
    <x v="296"/>
    <n v="278"/>
    <n v="1"/>
  </r>
  <r>
    <s v="Warephase"/>
    <x v="39"/>
    <n v="-478"/>
    <n v="1"/>
  </r>
  <r>
    <s v="Warephase"/>
    <x v="174"/>
    <n v="-330"/>
    <n v="1"/>
  </r>
  <r>
    <s v="Warephase"/>
    <x v="299"/>
    <n v="-303"/>
    <n v="1"/>
  </r>
  <r>
    <s v="Warephase"/>
    <x v="104"/>
    <n v="-39"/>
    <n v="1"/>
  </r>
  <r>
    <s v="Warephase"/>
    <x v="228"/>
    <n v="18"/>
    <n v="1"/>
  </r>
  <r>
    <s v="Warephase"/>
    <x v="279"/>
    <n v="54"/>
    <n v="1"/>
  </r>
  <r>
    <s v="Warephase"/>
    <x v="90"/>
    <n v="75"/>
    <n v="1"/>
  </r>
  <r>
    <s v="Warephase"/>
    <x v="178"/>
    <n v="77"/>
    <n v="1"/>
  </r>
  <r>
    <s v="Warephase"/>
    <x v="90"/>
    <n v="269"/>
    <n v="1"/>
  </r>
  <r>
    <s v="Warephase"/>
    <x v="282"/>
    <n v="272"/>
    <n v="1"/>
  </r>
  <r>
    <s v="Warephase"/>
    <x v="284"/>
    <n v="334"/>
    <n v="1"/>
  </r>
  <r>
    <s v="Warephase"/>
    <x v="64"/>
    <n v="455"/>
    <n v="1"/>
  </r>
  <r>
    <s v="Warephase"/>
    <x v="11"/>
    <n v="-446"/>
    <n v="1"/>
  </r>
  <r>
    <s v="Warephase"/>
    <x v="83"/>
    <n v="-306"/>
    <n v="1"/>
  </r>
  <r>
    <s v="Warephase"/>
    <x v="89"/>
    <n v="-246"/>
    <n v="1"/>
  </r>
  <r>
    <s v="Warephase"/>
    <x v="293"/>
    <n v="-190"/>
    <n v="1"/>
  </r>
  <r>
    <s v="Warephase"/>
    <x v="293"/>
    <n v="-831"/>
    <n v="1"/>
  </r>
  <r>
    <s v="Warephase"/>
    <x v="199"/>
    <n v="-751"/>
    <n v="1"/>
  </r>
  <r>
    <s v="Warephase"/>
    <x v="214"/>
    <n v="70"/>
    <n v="1"/>
  </r>
  <r>
    <s v="Warephase"/>
    <x v="175"/>
    <n v="93"/>
    <n v="1"/>
  </r>
  <r>
    <s v="Warephase"/>
    <x v="244"/>
    <n v="-492"/>
    <n v="1"/>
  </r>
  <r>
    <s v="Warephase"/>
    <x v="91"/>
    <n v="-488"/>
    <n v="1"/>
  </r>
  <r>
    <s v="Warephase"/>
    <x v="197"/>
    <n v="186"/>
    <n v="1"/>
  </r>
  <r>
    <s v="Warephase"/>
    <x v="286"/>
    <n v="212"/>
    <n v="1"/>
  </r>
  <r>
    <s v="Warephase"/>
    <x v="207"/>
    <n v="-426"/>
    <n v="1"/>
  </r>
  <r>
    <s v="Warephase"/>
    <x v="159"/>
    <n v="371"/>
    <n v="1"/>
  </r>
  <r>
    <s v="Warephase"/>
    <x v="251"/>
    <n v="399"/>
    <n v="1"/>
  </r>
  <r>
    <s v="Warephase"/>
    <x v="7"/>
    <n v="410"/>
    <n v="1"/>
  </r>
  <r>
    <s v="Warephase"/>
    <x v="18"/>
    <n v="500"/>
    <n v="1"/>
  </r>
  <r>
    <s v="Warephase"/>
    <x v="43"/>
    <n v="90"/>
    <n v="1"/>
  </r>
  <r>
    <s v="Warephase"/>
    <x v="19"/>
    <n v="187"/>
    <n v="1"/>
  </r>
  <r>
    <s v="Warephase"/>
    <x v="180"/>
    <n v="788"/>
    <n v="1"/>
  </r>
  <r>
    <s v="Warephase"/>
    <x v="64"/>
    <n v="794"/>
    <n v="1"/>
  </r>
  <r>
    <s v="Xx-holding"/>
    <x v="103"/>
    <n v="-4"/>
    <n v="1"/>
  </r>
  <r>
    <s v="Xx-holding"/>
    <x v="175"/>
    <n v="3"/>
    <n v="1"/>
  </r>
  <r>
    <s v="Xx-holding"/>
    <x v="218"/>
    <n v="13"/>
    <n v="1"/>
  </r>
  <r>
    <s v="Xx-holding"/>
    <x v="103"/>
    <n v="-185"/>
    <n v="1"/>
  </r>
  <r>
    <s v="Xx-holding"/>
    <x v="117"/>
    <n v="-73"/>
    <n v="1"/>
  </r>
  <r>
    <s v="Xx-holding"/>
    <x v="242"/>
    <n v="-49"/>
    <n v="1"/>
  </r>
  <r>
    <s v="Xx-holding"/>
    <x v="60"/>
    <n v="-27"/>
    <n v="1"/>
  </r>
  <r>
    <s v="Xx-holding"/>
    <x v="28"/>
    <n v="-23"/>
    <n v="1"/>
  </r>
  <r>
    <s v="Xx-holding"/>
    <x v="83"/>
    <n v="-1"/>
    <n v="1"/>
  </r>
  <r>
    <s v="Xx-holding"/>
    <x v="12"/>
    <n v="3"/>
    <n v="1"/>
  </r>
  <r>
    <s v="Xx-holding"/>
    <x v="65"/>
    <n v="48"/>
    <n v="1"/>
  </r>
  <r>
    <s v="Xx-holding"/>
    <x v="270"/>
    <n v="49"/>
    <n v="1"/>
  </r>
  <r>
    <s v="Xx-holding"/>
    <x v="177"/>
    <n v="58"/>
    <n v="1"/>
  </r>
  <r>
    <s v="Xx-holding"/>
    <x v="289"/>
    <n v="-228"/>
    <n v="1"/>
  </r>
  <r>
    <s v="Xx-holding"/>
    <x v="39"/>
    <n v="-109"/>
    <n v="1"/>
  </r>
  <r>
    <s v="Xx-holding"/>
    <x v="33"/>
    <n v="-69"/>
    <n v="1"/>
  </r>
  <r>
    <s v="Xx-holding"/>
    <x v="3"/>
    <n v="-61"/>
    <n v="1"/>
  </r>
  <r>
    <s v="Xx-holding"/>
    <x v="55"/>
    <n v="-42"/>
    <n v="1"/>
  </r>
  <r>
    <s v="Xx-holding"/>
    <x v="159"/>
    <n v="15"/>
    <n v="1"/>
  </r>
  <r>
    <s v="Xx-holding"/>
    <x v="150"/>
    <n v="36"/>
    <n v="1"/>
  </r>
  <r>
    <s v="Xx-holding"/>
    <x v="105"/>
    <n v="62"/>
    <n v="1"/>
  </r>
  <r>
    <s v="Xx-holding"/>
    <x v="226"/>
    <n v="67"/>
    <n v="1"/>
  </r>
  <r>
    <s v="Xx-holding"/>
    <x v="256"/>
    <n v="74"/>
    <n v="1"/>
  </r>
  <r>
    <s v="Xx-holding"/>
    <x v="99"/>
    <n v="-542"/>
    <n v="1"/>
  </r>
  <r>
    <s v="Xx-holding"/>
    <x v="192"/>
    <n v="-466"/>
    <n v="1"/>
  </r>
  <r>
    <s v="Xx-holding"/>
    <x v="11"/>
    <n v="-287"/>
    <n v="1"/>
  </r>
  <r>
    <s v="Xx-holding"/>
    <x v="16"/>
    <n v="-248"/>
    <n v="1"/>
  </r>
  <r>
    <s v="Xx-holding"/>
    <x v="268"/>
    <n v="-242"/>
    <n v="1"/>
  </r>
  <r>
    <s v="Xx-holding"/>
    <x v="273"/>
    <n v="-120"/>
    <n v="1"/>
  </r>
  <r>
    <s v="Xx-holding"/>
    <x v="304"/>
    <n v="-31"/>
    <n v="1"/>
  </r>
  <r>
    <s v="Xx-holding"/>
    <x v="150"/>
    <n v="124"/>
    <n v="1"/>
  </r>
  <r>
    <s v="Xx-holding"/>
    <x v="128"/>
    <n v="427"/>
    <n v="1"/>
  </r>
  <r>
    <s v="Xx-holding"/>
    <x v="149"/>
    <n v="-501"/>
    <n v="1"/>
  </r>
  <r>
    <s v="Xx-holding"/>
    <x v="54"/>
    <n v="-483"/>
    <n v="1"/>
  </r>
  <r>
    <s v="Xx-holding"/>
    <x v="16"/>
    <n v="-413"/>
    <n v="1"/>
  </r>
  <r>
    <s v="Xx-holding"/>
    <x v="212"/>
    <n v="-300"/>
    <n v="1"/>
  </r>
  <r>
    <s v="Xx-holding"/>
    <x v="194"/>
    <n v="-267"/>
    <n v="1"/>
  </r>
  <r>
    <s v="Xx-holding"/>
    <x v="117"/>
    <n v="-229"/>
    <n v="1"/>
  </r>
  <r>
    <s v="Xx-holding"/>
    <x v="49"/>
    <n v="-217"/>
    <n v="1"/>
  </r>
  <r>
    <s v="Xx-holding"/>
    <x v="264"/>
    <n v="-3"/>
    <n v="1"/>
  </r>
  <r>
    <s v="Xx-holding"/>
    <x v="275"/>
    <n v="61"/>
    <n v="1"/>
  </r>
  <r>
    <s v="Xx-holding"/>
    <x v="76"/>
    <n v="257"/>
    <n v="1"/>
  </r>
  <r>
    <s v="Xx-holding"/>
    <x v="98"/>
    <n v="-319"/>
    <n v="1"/>
  </r>
  <r>
    <s v="Xx-holding"/>
    <x v="218"/>
    <n v="87"/>
    <n v="1"/>
  </r>
  <r>
    <s v="Xx-holding"/>
    <x v="254"/>
    <n v="402"/>
    <n v="1"/>
  </r>
  <r>
    <s v="Xx-holding"/>
    <x v="251"/>
    <n v="404"/>
    <n v="1"/>
  </r>
  <r>
    <s v="Xx-holding"/>
    <x v="263"/>
    <n v="-582"/>
    <n v="1"/>
  </r>
  <r>
    <s v="Xx-holding"/>
    <x v="243"/>
    <n v="2452"/>
    <n v="1"/>
  </r>
  <r>
    <s v="Xx-zobam"/>
    <x v="79"/>
    <n v="-4"/>
    <n v="1"/>
  </r>
  <r>
    <s v="Xx-zobam"/>
    <x v="157"/>
    <n v="5"/>
    <n v="1"/>
  </r>
  <r>
    <s v="Xx-zobam"/>
    <x v="18"/>
    <n v="7"/>
    <n v="1"/>
  </r>
  <r>
    <s v="Xx-zobam"/>
    <x v="102"/>
    <n v="-56"/>
    <n v="1"/>
  </r>
  <r>
    <s v="Xx-zobam"/>
    <x v="230"/>
    <n v="-35"/>
    <n v="1"/>
  </r>
  <r>
    <s v="Xx-zobam"/>
    <x v="215"/>
    <n v="-33"/>
    <n v="1"/>
  </r>
  <r>
    <s v="Xx-zobam"/>
    <x v="145"/>
    <n v="-26"/>
    <n v="1"/>
  </r>
  <r>
    <s v="Xx-zobam"/>
    <x v="129"/>
    <n v="-3"/>
    <n v="1"/>
  </r>
  <r>
    <s v="Xx-zobam"/>
    <x v="22"/>
    <n v="4"/>
    <n v="1"/>
  </r>
  <r>
    <s v="Xx-zobam"/>
    <x v="137"/>
    <n v="5"/>
    <n v="1"/>
  </r>
  <r>
    <s v="Xx-zobam"/>
    <x v="262"/>
    <n v="14"/>
    <n v="1"/>
  </r>
  <r>
    <s v="Xx-zobam"/>
    <x v="186"/>
    <n v="32"/>
    <n v="1"/>
  </r>
  <r>
    <s v="Xx-zobam"/>
    <x v="124"/>
    <n v="90"/>
    <n v="1"/>
  </r>
  <r>
    <s v="Xx-zobam"/>
    <x v="210"/>
    <n v="-5"/>
    <n v="1"/>
  </r>
  <r>
    <s v="Xx-zobam"/>
    <x v="45"/>
    <n v="16"/>
    <n v="1"/>
  </r>
  <r>
    <s v="Xx-zobam"/>
    <x v="87"/>
    <n v="135"/>
    <n v="1"/>
  </r>
  <r>
    <s v="Xx-zobam"/>
    <x v="143"/>
    <n v="161"/>
    <n v="1"/>
  </r>
  <r>
    <s v="Xx-zobam"/>
    <x v="227"/>
    <n v="-318"/>
    <n v="1"/>
  </r>
  <r>
    <s v="Xx-zobam"/>
    <x v="286"/>
    <n v="-304"/>
    <n v="1"/>
  </r>
  <r>
    <s v="Xx-zobam"/>
    <x v="235"/>
    <n v="-187"/>
    <n v="1"/>
  </r>
  <r>
    <s v="Xx-zobam"/>
    <x v="180"/>
    <n v="-120"/>
    <n v="1"/>
  </r>
  <r>
    <s v="Xx-zobam"/>
    <x v="300"/>
    <n v="-87"/>
    <n v="1"/>
  </r>
  <r>
    <s v="Xx-zobam"/>
    <x v="151"/>
    <n v="-22"/>
    <n v="1"/>
  </r>
  <r>
    <s v="Xx-zobam"/>
    <x v="39"/>
    <n v="2"/>
    <n v="1"/>
  </r>
  <r>
    <s v="Xx-zobam"/>
    <x v="36"/>
    <n v="176"/>
    <n v="1"/>
  </r>
  <r>
    <s v="Xx-zobam"/>
    <x v="123"/>
    <n v="202"/>
    <n v="1"/>
  </r>
  <r>
    <s v="Xx-zobam"/>
    <x v="22"/>
    <n v="203"/>
    <n v="1"/>
  </r>
  <r>
    <s v="Xx-zobam"/>
    <x v="14"/>
    <n v="273"/>
    <n v="1"/>
  </r>
  <r>
    <s v="Xx-zobam"/>
    <x v="94"/>
    <n v="327"/>
    <n v="1"/>
  </r>
  <r>
    <s v="Xx-zobam"/>
    <x v="52"/>
    <n v="-952"/>
    <n v="1"/>
  </r>
  <r>
    <s v="Xx-zobam"/>
    <x v="16"/>
    <n v="569"/>
    <n v="1"/>
  </r>
  <r>
    <s v="Xx-zobam"/>
    <x v="267"/>
    <n v="898"/>
    <n v="1"/>
  </r>
  <r>
    <s v="Xx-zobam"/>
    <x v="23"/>
    <n v="-420"/>
    <n v="1"/>
  </r>
  <r>
    <s v="Xx-zobam"/>
    <x v="35"/>
    <n v="-851"/>
    <n v="1"/>
  </r>
  <r>
    <s v="Xx-zobam"/>
    <x v="52"/>
    <n v="-134"/>
    <n v="1"/>
  </r>
  <r>
    <s v="Xx-zobam"/>
    <x v="230"/>
    <n v="112"/>
    <n v="1"/>
  </r>
  <r>
    <s v="Xx-zobam"/>
    <x v="119"/>
    <n v="118"/>
    <n v="1"/>
  </r>
  <r>
    <s v="Xx-zobam"/>
    <x v="143"/>
    <n v="159"/>
    <n v="1"/>
  </r>
  <r>
    <s v="Xx-zobam"/>
    <x v="125"/>
    <n v="179"/>
    <n v="1"/>
  </r>
  <r>
    <s v="Xx-zobam"/>
    <x v="13"/>
    <n v="-431"/>
    <n v="1"/>
  </r>
  <r>
    <s v="Xx-zobam"/>
    <x v="1"/>
    <n v="-357"/>
    <n v="1"/>
  </r>
  <r>
    <s v="Xx-zobam"/>
    <x v="73"/>
    <n v="323"/>
    <n v="1"/>
  </r>
  <r>
    <s v="Xx-zobam"/>
    <x v="281"/>
    <n v="345"/>
    <n v="1"/>
  </r>
  <r>
    <s v="Xx-zobam"/>
    <x v="282"/>
    <n v="396"/>
    <n v="1"/>
  </r>
  <r>
    <s v="Xx-zobam"/>
    <x v="49"/>
    <n v="331"/>
    <n v="1"/>
  </r>
  <r>
    <s v="Xx-zobam"/>
    <x v="219"/>
    <n v="1438"/>
    <n v="1"/>
  </r>
  <r>
    <s v="Y-corporation"/>
    <x v="216"/>
    <n v="-9"/>
    <n v="1"/>
  </r>
  <r>
    <s v="Y-corporation"/>
    <x v="207"/>
    <n v="-6"/>
    <n v="1"/>
  </r>
  <r>
    <s v="Y-corporation"/>
    <x v="267"/>
    <n v="-4"/>
    <n v="1"/>
  </r>
  <r>
    <s v="Y-corporation"/>
    <x v="170"/>
    <n v="-4"/>
    <n v="1"/>
  </r>
  <r>
    <s v="Y-corporation"/>
    <x v="229"/>
    <n v="-1"/>
    <n v="1"/>
  </r>
  <r>
    <s v="Y-corporation"/>
    <x v="27"/>
    <n v="0"/>
    <n v="1"/>
  </r>
  <r>
    <s v="Y-corporation"/>
    <x v="237"/>
    <n v="3"/>
    <n v="1"/>
  </r>
  <r>
    <s v="Y-corporation"/>
    <x v="251"/>
    <n v="-120"/>
    <n v="1"/>
  </r>
  <r>
    <s v="Y-corporation"/>
    <x v="226"/>
    <n v="-72"/>
    <n v="1"/>
  </r>
  <r>
    <s v="Y-corporation"/>
    <x v="296"/>
    <n v="-68"/>
    <n v="1"/>
  </r>
  <r>
    <s v="Y-corporation"/>
    <x v="273"/>
    <n v="-58"/>
    <n v="1"/>
  </r>
  <r>
    <s v="Y-corporation"/>
    <x v="170"/>
    <n v="-54"/>
    <n v="1"/>
  </r>
  <r>
    <s v="Y-corporation"/>
    <x v="156"/>
    <n v="-50"/>
    <n v="1"/>
  </r>
  <r>
    <s v="Y-corporation"/>
    <x v="5"/>
    <n v="-27"/>
    <n v="1"/>
  </r>
  <r>
    <s v="Y-corporation"/>
    <x v="128"/>
    <n v="-15"/>
    <n v="1"/>
  </r>
  <r>
    <s v="Y-corporation"/>
    <x v="32"/>
    <n v="-12"/>
    <n v="1"/>
  </r>
  <r>
    <s v="Y-corporation"/>
    <x v="38"/>
    <n v="-10"/>
    <n v="1"/>
  </r>
  <r>
    <s v="Y-corporation"/>
    <x v="38"/>
    <n v="-1"/>
    <n v="1"/>
  </r>
  <r>
    <s v="Y-corporation"/>
    <x v="211"/>
    <n v="28"/>
    <n v="1"/>
  </r>
  <r>
    <s v="Y-corporation"/>
    <x v="116"/>
    <n v="34"/>
    <n v="1"/>
  </r>
  <r>
    <s v="Y-corporation"/>
    <x v="249"/>
    <n v="45"/>
    <n v="1"/>
  </r>
  <r>
    <s v="Y-corporation"/>
    <x v="199"/>
    <n v="48"/>
    <n v="1"/>
  </r>
  <r>
    <s v="Y-corporation"/>
    <x v="30"/>
    <n v="57"/>
    <n v="1"/>
  </r>
  <r>
    <s v="Y-corporation"/>
    <x v="249"/>
    <n v="68"/>
    <n v="1"/>
  </r>
  <r>
    <s v="Y-corporation"/>
    <x v="120"/>
    <n v="78"/>
    <n v="1"/>
  </r>
  <r>
    <s v="Y-corporation"/>
    <x v="135"/>
    <n v="103"/>
    <n v="1"/>
  </r>
  <r>
    <s v="Y-corporation"/>
    <x v="235"/>
    <n v="108"/>
    <n v="1"/>
  </r>
  <r>
    <s v="Y-corporation"/>
    <x v="180"/>
    <n v="-208"/>
    <n v="1"/>
  </r>
  <r>
    <s v="Y-corporation"/>
    <x v="192"/>
    <n v="-152"/>
    <n v="1"/>
  </r>
  <r>
    <s v="Y-corporation"/>
    <x v="256"/>
    <n v="-60"/>
    <n v="1"/>
  </r>
  <r>
    <s v="Y-corporation"/>
    <x v="271"/>
    <n v="1"/>
    <n v="1"/>
  </r>
  <r>
    <s v="Y-corporation"/>
    <x v="295"/>
    <n v="17"/>
    <n v="1"/>
  </r>
  <r>
    <s v="Y-corporation"/>
    <x v="163"/>
    <n v="25"/>
    <n v="1"/>
  </r>
  <r>
    <s v="Y-corporation"/>
    <x v="275"/>
    <n v="38"/>
    <n v="1"/>
  </r>
  <r>
    <s v="Y-corporation"/>
    <x v="42"/>
    <n v="-488"/>
    <n v="1"/>
  </r>
  <r>
    <s v="Y-corporation"/>
    <x v="208"/>
    <n v="-372"/>
    <n v="1"/>
  </r>
  <r>
    <s v="Y-corporation"/>
    <x v="156"/>
    <n v="-151"/>
    <n v="1"/>
  </r>
  <r>
    <s v="Y-corporation"/>
    <x v="99"/>
    <n v="-136"/>
    <n v="1"/>
  </r>
  <r>
    <s v="Y-corporation"/>
    <x v="168"/>
    <n v="279"/>
    <n v="1"/>
  </r>
  <r>
    <s v="Y-corporation"/>
    <x v="178"/>
    <n v="292"/>
    <n v="1"/>
  </r>
  <r>
    <s v="Y-corporation"/>
    <x v="209"/>
    <n v="-465"/>
    <n v="1"/>
  </r>
  <r>
    <s v="Y-corporation"/>
    <x v="7"/>
    <n v="-439"/>
    <n v="1"/>
  </r>
  <r>
    <s v="Y-corporation"/>
    <x v="129"/>
    <n v="-334"/>
    <n v="1"/>
  </r>
  <r>
    <s v="Y-corporation"/>
    <x v="286"/>
    <n v="-225"/>
    <n v="1"/>
  </r>
  <r>
    <s v="Y-corporation"/>
    <x v="30"/>
    <n v="-636"/>
    <n v="1"/>
  </r>
  <r>
    <s v="Y-corporation"/>
    <x v="169"/>
    <n v="57"/>
    <n v="1"/>
  </r>
  <r>
    <s v="Y-corporation"/>
    <x v="230"/>
    <n v="83"/>
    <n v="1"/>
  </r>
  <r>
    <s v="Y-corporation"/>
    <x v="117"/>
    <n v="406"/>
    <n v="1"/>
  </r>
  <r>
    <s v="Y-corporation"/>
    <x v="90"/>
    <n v="21"/>
    <n v="1"/>
  </r>
  <r>
    <s v="Y-corporation"/>
    <x v="30"/>
    <n v="718"/>
    <n v="1"/>
  </r>
  <r>
    <s v="Y-corporation"/>
    <x v="195"/>
    <n v="800"/>
    <n v="1"/>
  </r>
  <r>
    <s v="Y-corporation"/>
    <x v="167"/>
    <n v="401"/>
    <n v="1"/>
  </r>
  <r>
    <s v="Y-corporation"/>
    <x v="146"/>
    <n v="1874"/>
    <n v="1"/>
  </r>
  <r>
    <s v="Y-corporation"/>
    <x v="74"/>
    <n v="-1480"/>
    <n v="1"/>
  </r>
  <r>
    <s v="Yearin"/>
    <x v="93"/>
    <n v="-1"/>
    <n v="1"/>
  </r>
  <r>
    <s v="Yearin"/>
    <x v="267"/>
    <n v="0"/>
    <n v="1"/>
  </r>
  <r>
    <s v="Yearin"/>
    <x v="189"/>
    <n v="0"/>
    <n v="1"/>
  </r>
  <r>
    <s v="Yearin"/>
    <x v="283"/>
    <n v="1"/>
    <n v="1"/>
  </r>
  <r>
    <s v="Yearin"/>
    <x v="196"/>
    <n v="2"/>
    <n v="1"/>
  </r>
  <r>
    <s v="Yearin"/>
    <x v="120"/>
    <n v="5"/>
    <n v="1"/>
  </r>
  <r>
    <s v="Yearin"/>
    <x v="214"/>
    <n v="8"/>
    <n v="1"/>
  </r>
  <r>
    <s v="Yearin"/>
    <x v="232"/>
    <n v="13"/>
    <n v="1"/>
  </r>
  <r>
    <s v="Yearin"/>
    <x v="192"/>
    <n v="-78"/>
    <n v="1"/>
  </r>
  <r>
    <s v="Yearin"/>
    <x v="155"/>
    <n v="-69"/>
    <n v="1"/>
  </r>
  <r>
    <s v="Yearin"/>
    <x v="55"/>
    <n v="-40"/>
    <n v="1"/>
  </r>
  <r>
    <s v="Yearin"/>
    <x v="170"/>
    <n v="23"/>
    <n v="1"/>
  </r>
  <r>
    <s v="Yearin"/>
    <x v="29"/>
    <n v="26"/>
    <n v="1"/>
  </r>
  <r>
    <s v="Yearin"/>
    <x v="161"/>
    <n v="42"/>
    <n v="1"/>
  </r>
  <r>
    <s v="Yearin"/>
    <x v="292"/>
    <n v="45"/>
    <n v="1"/>
  </r>
  <r>
    <s v="Yearin"/>
    <x v="261"/>
    <n v="59"/>
    <n v="1"/>
  </r>
  <r>
    <s v="Yearin"/>
    <x v="176"/>
    <n v="-192"/>
    <n v="1"/>
  </r>
  <r>
    <s v="Yearin"/>
    <x v="135"/>
    <n v="-119"/>
    <n v="1"/>
  </r>
  <r>
    <s v="Yearin"/>
    <x v="278"/>
    <n v="-85"/>
    <n v="1"/>
  </r>
  <r>
    <s v="Yearin"/>
    <x v="235"/>
    <n v="-67"/>
    <n v="1"/>
  </r>
  <r>
    <s v="Yearin"/>
    <x v="217"/>
    <n v="40"/>
    <n v="1"/>
  </r>
  <r>
    <s v="Yearin"/>
    <x v="157"/>
    <n v="71"/>
    <n v="1"/>
  </r>
  <r>
    <s v="Yearin"/>
    <x v="278"/>
    <n v="-144"/>
    <n v="1"/>
  </r>
  <r>
    <s v="Yearin"/>
    <x v="283"/>
    <n v="22"/>
    <n v="1"/>
  </r>
  <r>
    <s v="Yearin"/>
    <x v="196"/>
    <n v="184"/>
    <n v="1"/>
  </r>
  <r>
    <s v="Yearin"/>
    <x v="212"/>
    <n v="251"/>
    <n v="1"/>
  </r>
  <r>
    <s v="Yearin"/>
    <x v="67"/>
    <n v="-830"/>
    <n v="1"/>
  </r>
  <r>
    <s v="Yearin"/>
    <x v="123"/>
    <n v="-681"/>
    <n v="1"/>
  </r>
  <r>
    <s v="Yearin"/>
    <x v="14"/>
    <n v="-359"/>
    <n v="1"/>
  </r>
  <r>
    <s v="Yearin"/>
    <x v="175"/>
    <n v="-330"/>
    <n v="1"/>
  </r>
  <r>
    <s v="Yearin"/>
    <x v="280"/>
    <n v="-281"/>
    <n v="1"/>
  </r>
  <r>
    <s v="Yearin"/>
    <x v="181"/>
    <n v="481"/>
    <n v="1"/>
  </r>
  <r>
    <s v="Yearin"/>
    <x v="226"/>
    <n v="495"/>
    <n v="1"/>
  </r>
  <r>
    <s v="Yearin"/>
    <x v="181"/>
    <n v="737"/>
    <n v="1"/>
  </r>
  <r>
    <s v="Yearin"/>
    <x v="284"/>
    <n v="379"/>
    <n v="1"/>
  </r>
  <r>
    <s v="Yearin"/>
    <x v="164"/>
    <n v="635"/>
    <n v="1"/>
  </r>
  <r>
    <s v="Zathunicon"/>
    <x v="286"/>
    <n v="-13"/>
    <n v="1"/>
  </r>
  <r>
    <s v="Zathunicon"/>
    <x v="277"/>
    <n v="-10"/>
    <n v="1"/>
  </r>
  <r>
    <s v="Zathunicon"/>
    <x v="35"/>
    <n v="-5"/>
    <n v="1"/>
  </r>
  <r>
    <s v="Zathunicon"/>
    <x v="70"/>
    <n v="-2"/>
    <n v="1"/>
  </r>
  <r>
    <s v="Zathunicon"/>
    <x v="57"/>
    <n v="-1"/>
    <n v="1"/>
  </r>
  <r>
    <s v="Zathunicon"/>
    <x v="33"/>
    <n v="4"/>
    <n v="1"/>
  </r>
  <r>
    <s v="Zathunicon"/>
    <x v="63"/>
    <n v="-93"/>
    <n v="1"/>
  </r>
  <r>
    <s v="Zathunicon"/>
    <x v="204"/>
    <n v="-59"/>
    <n v="1"/>
  </r>
  <r>
    <s v="Zathunicon"/>
    <x v="237"/>
    <n v="-58"/>
    <n v="1"/>
  </r>
  <r>
    <s v="Zathunicon"/>
    <x v="165"/>
    <n v="-26"/>
    <n v="1"/>
  </r>
  <r>
    <s v="Zathunicon"/>
    <x v="243"/>
    <n v="-15"/>
    <n v="1"/>
  </r>
  <r>
    <s v="Zathunicon"/>
    <x v="155"/>
    <n v="-4"/>
    <n v="1"/>
  </r>
  <r>
    <s v="Zathunicon"/>
    <x v="272"/>
    <n v="3"/>
    <n v="1"/>
  </r>
  <r>
    <s v="Zathunicon"/>
    <x v="187"/>
    <n v="30"/>
    <n v="1"/>
  </r>
  <r>
    <s v="Zathunicon"/>
    <x v="235"/>
    <n v="-245"/>
    <n v="1"/>
  </r>
  <r>
    <s v="Zathunicon"/>
    <x v="273"/>
    <n v="-118"/>
    <n v="1"/>
  </r>
  <r>
    <s v="Zathunicon"/>
    <x v="304"/>
    <n v="-67"/>
    <n v="1"/>
  </r>
  <r>
    <s v="Zathunicon"/>
    <x v="233"/>
    <n v="-59"/>
    <n v="1"/>
  </r>
  <r>
    <s v="Zathunicon"/>
    <x v="51"/>
    <n v="-31"/>
    <n v="1"/>
  </r>
  <r>
    <s v="Zathunicon"/>
    <x v="304"/>
    <n v="26"/>
    <n v="1"/>
  </r>
  <r>
    <s v="Zathunicon"/>
    <x v="188"/>
    <n v="48"/>
    <n v="1"/>
  </r>
  <r>
    <s v="Zathunicon"/>
    <x v="68"/>
    <n v="70"/>
    <n v="1"/>
  </r>
  <r>
    <s v="Zathunicon"/>
    <x v="220"/>
    <n v="83"/>
    <n v="1"/>
  </r>
  <r>
    <s v="Zathunicon"/>
    <x v="222"/>
    <n v="135"/>
    <n v="1"/>
  </r>
  <r>
    <s v="Zathunicon"/>
    <x v="12"/>
    <n v="258"/>
    <n v="1"/>
  </r>
  <r>
    <s v="Zathunicon"/>
    <x v="43"/>
    <n v="-456"/>
    <n v="1"/>
  </r>
  <r>
    <s v="Zathunicon"/>
    <x v="242"/>
    <n v="-306"/>
    <n v="1"/>
  </r>
  <r>
    <s v="Zathunicon"/>
    <x v="71"/>
    <n v="225"/>
    <n v="1"/>
  </r>
  <r>
    <s v="Zathunicon"/>
    <x v="204"/>
    <n v="-276"/>
    <n v="1"/>
  </r>
  <r>
    <s v="Zathunicon"/>
    <x v="68"/>
    <n v="-823"/>
    <n v="1"/>
  </r>
  <r>
    <s v="Zathunicon"/>
    <x v="134"/>
    <n v="-814"/>
    <n v="1"/>
  </r>
  <r>
    <s v="Zathunicon"/>
    <x v="180"/>
    <n v="-634"/>
    <n v="1"/>
  </r>
  <r>
    <s v="Zathunicon"/>
    <x v="280"/>
    <n v="-208"/>
    <n v="1"/>
  </r>
  <r>
    <s v="Zathunicon"/>
    <x v="97"/>
    <n v="-139"/>
    <n v="1"/>
  </r>
  <r>
    <s v="Zencorporation"/>
    <x v="115"/>
    <n v="-3"/>
    <n v="1"/>
  </r>
  <r>
    <s v="Zencorporation"/>
    <x v="298"/>
    <n v="-2"/>
    <n v="1"/>
  </r>
  <r>
    <s v="Zencorporation"/>
    <x v="148"/>
    <n v="-2"/>
    <n v="1"/>
  </r>
  <r>
    <s v="Zencorporation"/>
    <x v="22"/>
    <n v="0"/>
    <n v="1"/>
  </r>
  <r>
    <s v="Zencorporation"/>
    <x v="95"/>
    <n v="4"/>
    <n v="1"/>
  </r>
  <r>
    <s v="Zencorporation"/>
    <x v="121"/>
    <n v="-36"/>
    <n v="1"/>
  </r>
  <r>
    <s v="Zencorporation"/>
    <x v="204"/>
    <n v="-21"/>
    <n v="1"/>
  </r>
  <r>
    <s v="Zencorporation"/>
    <x v="16"/>
    <n v="-8"/>
    <n v="1"/>
  </r>
  <r>
    <s v="Zencorporation"/>
    <x v="291"/>
    <n v="0"/>
    <n v="1"/>
  </r>
  <r>
    <s v="Zencorporation"/>
    <x v="20"/>
    <n v="10"/>
    <n v="1"/>
  </r>
  <r>
    <s v="Zencorporation"/>
    <x v="150"/>
    <n v="17"/>
    <n v="1"/>
  </r>
  <r>
    <s v="Zencorporation"/>
    <x v="55"/>
    <n v="24"/>
    <n v="1"/>
  </r>
  <r>
    <s v="Zencorporation"/>
    <x v="255"/>
    <n v="28"/>
    <n v="1"/>
  </r>
  <r>
    <s v="Zencorporation"/>
    <x v="108"/>
    <n v="55"/>
    <n v="1"/>
  </r>
  <r>
    <s v="Zencorporation"/>
    <x v="165"/>
    <n v="-72"/>
    <n v="1"/>
  </r>
  <r>
    <s v="Zencorporation"/>
    <x v="229"/>
    <n v="-22"/>
    <n v="1"/>
  </r>
  <r>
    <s v="Zencorporation"/>
    <x v="116"/>
    <n v="65"/>
    <n v="1"/>
  </r>
  <r>
    <s v="Zencorporation"/>
    <x v="23"/>
    <n v="-190"/>
    <n v="1"/>
  </r>
  <r>
    <s v="Zencorporation"/>
    <x v="84"/>
    <n v="-42"/>
    <n v="1"/>
  </r>
  <r>
    <s v="Zencorporation"/>
    <x v="48"/>
    <n v="-574"/>
    <n v="1"/>
  </r>
  <r>
    <s v="Zencorporation"/>
    <x v="100"/>
    <n v="-246"/>
    <n v="1"/>
  </r>
  <r>
    <s v="Zencorporation"/>
    <x v="53"/>
    <n v="-716"/>
    <n v="1"/>
  </r>
  <r>
    <s v="Zencorporation"/>
    <x v="20"/>
    <n v="31"/>
    <n v="1"/>
  </r>
  <r>
    <s v="Zencorporation"/>
    <x v="249"/>
    <n v="189"/>
    <n v="1"/>
  </r>
  <r>
    <s v="Zencorporation"/>
    <x v="212"/>
    <n v="285"/>
    <n v="1"/>
  </r>
  <r>
    <s v="Zencorporation"/>
    <x v="159"/>
    <n v="291"/>
    <n v="1"/>
  </r>
  <r>
    <s v="Zencorporation"/>
    <x v="229"/>
    <n v="312"/>
    <n v="1"/>
  </r>
  <r>
    <s v="Zencorporation"/>
    <x v="38"/>
    <n v="423"/>
    <n v="1"/>
  </r>
  <r>
    <s v="Zencorporation"/>
    <x v="70"/>
    <n v="-237"/>
    <n v="1"/>
  </r>
  <r>
    <s v="Zencorporation"/>
    <x v="234"/>
    <n v="567"/>
    <n v="1"/>
  </r>
  <r>
    <s v="Zencorporation"/>
    <x v="300"/>
    <n v="-75"/>
    <n v="1"/>
  </r>
  <r>
    <s v="Zencorporation"/>
    <x v="145"/>
    <n v="232"/>
    <n v="1"/>
  </r>
  <r>
    <s v="Zencorporation"/>
    <x v="156"/>
    <n v="966"/>
    <n v="1"/>
  </r>
  <r>
    <s v="Zoomit"/>
    <x v="19"/>
    <n v="-7"/>
    <n v="1"/>
  </r>
  <r>
    <s v="Zoomit"/>
    <x v="26"/>
    <n v="-3"/>
    <n v="1"/>
  </r>
  <r>
    <s v="Zoomit"/>
    <x v="35"/>
    <n v="-3"/>
    <n v="1"/>
  </r>
  <r>
    <s v="Zoomit"/>
    <x v="283"/>
    <n v="-2"/>
    <n v="1"/>
  </r>
  <r>
    <s v="Zoomit"/>
    <x v="195"/>
    <n v="2"/>
    <n v="1"/>
  </r>
  <r>
    <s v="Zoomit"/>
    <x v="212"/>
    <n v="2"/>
    <n v="1"/>
  </r>
  <r>
    <s v="Zoomit"/>
    <x v="25"/>
    <n v="5"/>
    <n v="1"/>
  </r>
  <r>
    <s v="Zoomit"/>
    <x v="159"/>
    <n v="7"/>
    <n v="1"/>
  </r>
  <r>
    <s v="Zoomit"/>
    <x v="50"/>
    <n v="-76"/>
    <n v="1"/>
  </r>
  <r>
    <s v="Zoomit"/>
    <x v="22"/>
    <n v="-18"/>
    <n v="1"/>
  </r>
  <r>
    <s v="Zoomit"/>
    <x v="229"/>
    <n v="0"/>
    <n v="1"/>
  </r>
  <r>
    <s v="Zoomit"/>
    <x v="180"/>
    <n v="23"/>
    <n v="1"/>
  </r>
  <r>
    <s v="Zoomit"/>
    <x v="264"/>
    <n v="26"/>
    <n v="1"/>
  </r>
  <r>
    <s v="Zoomit"/>
    <x v="121"/>
    <n v="37"/>
    <n v="1"/>
  </r>
  <r>
    <s v="Zoomit"/>
    <x v="283"/>
    <n v="40"/>
    <n v="1"/>
  </r>
  <r>
    <s v="Zoomit"/>
    <x v="128"/>
    <n v="47"/>
    <n v="1"/>
  </r>
  <r>
    <s v="Zoomit"/>
    <x v="1"/>
    <n v="78"/>
    <n v="1"/>
  </r>
  <r>
    <s v="Zoomit"/>
    <x v="257"/>
    <n v="-214"/>
    <n v="1"/>
  </r>
  <r>
    <s v="Zoomit"/>
    <x v="132"/>
    <n v="-143"/>
    <n v="1"/>
  </r>
  <r>
    <s v="Zoomit"/>
    <x v="47"/>
    <n v="-53"/>
    <n v="1"/>
  </r>
  <r>
    <s v="Zoomit"/>
    <x v="116"/>
    <n v="-10"/>
    <n v="1"/>
  </r>
  <r>
    <s v="Zoomit"/>
    <x v="154"/>
    <n v="10"/>
    <n v="1"/>
  </r>
  <r>
    <s v="Zoomit"/>
    <x v="6"/>
    <n v="10"/>
    <n v="1"/>
  </r>
  <r>
    <s v="Zoomit"/>
    <x v="115"/>
    <n v="-214"/>
    <n v="1"/>
  </r>
  <r>
    <s v="Zoomit"/>
    <x v="247"/>
    <n v="325"/>
    <n v="1"/>
  </r>
  <r>
    <s v="Zoomit"/>
    <x v="33"/>
    <n v="329"/>
    <n v="1"/>
  </r>
  <r>
    <s v="Zoomit"/>
    <x v="111"/>
    <n v="345"/>
    <n v="1"/>
  </r>
  <r>
    <s v="Zoomit"/>
    <x v="112"/>
    <n v="-465"/>
    <n v="1"/>
  </r>
  <r>
    <s v="Zoomit"/>
    <x v="110"/>
    <n v="-207"/>
    <n v="1"/>
  </r>
  <r>
    <s v="Zoomit"/>
    <x v="80"/>
    <n v="-696"/>
    <n v="1"/>
  </r>
  <r>
    <s v="Zoomit"/>
    <x v="65"/>
    <n v="-72"/>
    <n v="1"/>
  </r>
  <r>
    <s v="Zoomit"/>
    <x v="184"/>
    <n v="719"/>
    <n v="1"/>
  </r>
  <r>
    <s v="Zoomit"/>
    <x v="196"/>
    <n v="-871"/>
    <n v="1"/>
  </r>
  <r>
    <s v="Zotware"/>
    <x v="49"/>
    <n v="-6"/>
    <n v="1"/>
  </r>
  <r>
    <s v="Zotware"/>
    <x v="68"/>
    <n v="-1"/>
    <n v="1"/>
  </r>
  <r>
    <s v="Zotware"/>
    <x v="301"/>
    <n v="4"/>
    <n v="1"/>
  </r>
  <r>
    <s v="Zotware"/>
    <x v="62"/>
    <n v="4"/>
    <n v="1"/>
  </r>
  <r>
    <s v="Zotware"/>
    <x v="139"/>
    <n v="-92"/>
    <n v="1"/>
  </r>
  <r>
    <s v="Zotware"/>
    <x v="129"/>
    <n v="-57"/>
    <n v="1"/>
  </r>
  <r>
    <s v="Zotware"/>
    <x v="235"/>
    <n v="-44"/>
    <n v="1"/>
  </r>
  <r>
    <s v="Zotware"/>
    <x v="204"/>
    <n v="-38"/>
    <n v="1"/>
  </r>
  <r>
    <s v="Zotware"/>
    <x v="177"/>
    <n v="2"/>
    <n v="1"/>
  </r>
  <r>
    <s v="Zotware"/>
    <x v="168"/>
    <n v="36"/>
    <n v="1"/>
  </r>
  <r>
    <s v="Zotware"/>
    <x v="13"/>
    <n v="36"/>
    <n v="1"/>
  </r>
  <r>
    <s v="Zotware"/>
    <x v="8"/>
    <n v="-156"/>
    <n v="1"/>
  </r>
  <r>
    <s v="Zotware"/>
    <x v="284"/>
    <n v="-113"/>
    <n v="1"/>
  </r>
  <r>
    <s v="Zotware"/>
    <x v="41"/>
    <n v="-50"/>
    <n v="1"/>
  </r>
  <r>
    <s v="Zotware"/>
    <x v="90"/>
    <n v="-32"/>
    <n v="1"/>
  </r>
  <r>
    <s v="Zotware"/>
    <x v="223"/>
    <n v="18"/>
    <n v="1"/>
  </r>
  <r>
    <s v="Zotware"/>
    <x v="26"/>
    <n v="27"/>
    <n v="1"/>
  </r>
  <r>
    <s v="Zotware"/>
    <x v="79"/>
    <n v="80"/>
    <n v="1"/>
  </r>
  <r>
    <s v="Zotware"/>
    <x v="296"/>
    <n v="163"/>
    <n v="1"/>
  </r>
  <r>
    <s v="Zotware"/>
    <x v="93"/>
    <n v="-397"/>
    <n v="1"/>
  </r>
  <r>
    <s v="Zotware"/>
    <x v="47"/>
    <n v="-332"/>
    <n v="1"/>
  </r>
  <r>
    <s v="Zotware"/>
    <x v="122"/>
    <n v="-255"/>
    <n v="1"/>
  </r>
  <r>
    <s v="Zotware"/>
    <x v="206"/>
    <n v="-238"/>
    <n v="1"/>
  </r>
  <r>
    <s v="Zotware"/>
    <x v="218"/>
    <n v="-168"/>
    <n v="1"/>
  </r>
  <r>
    <s v="Zotware"/>
    <x v="88"/>
    <n v="30"/>
    <n v="1"/>
  </r>
  <r>
    <s v="Zotware"/>
    <x v="66"/>
    <n v="272"/>
    <n v="1"/>
  </r>
  <r>
    <s v="Zotware"/>
    <x v="283"/>
    <n v="302"/>
    <n v="1"/>
  </r>
  <r>
    <s v="Zotware"/>
    <x v="144"/>
    <n v="465"/>
    <n v="1"/>
  </r>
  <r>
    <s v="Zotware"/>
    <x v="9"/>
    <n v="-798"/>
    <n v="1"/>
  </r>
  <r>
    <s v="Zotware"/>
    <x v="208"/>
    <n v="-696"/>
    <n v="1"/>
  </r>
  <r>
    <s v="Zotware"/>
    <x v="119"/>
    <n v="-513"/>
    <n v="1"/>
  </r>
  <r>
    <s v="Zotware"/>
    <x v="16"/>
    <n v="-446"/>
    <n v="1"/>
  </r>
  <r>
    <s v="Zotware"/>
    <x v="45"/>
    <n v="-395"/>
    <n v="1"/>
  </r>
  <r>
    <s v="Zotware"/>
    <x v="79"/>
    <n v="-323"/>
    <n v="1"/>
  </r>
  <r>
    <s v="Zotware"/>
    <x v="210"/>
    <n v="-304"/>
    <n v="1"/>
  </r>
  <r>
    <s v="Zotware"/>
    <x v="268"/>
    <n v="-266"/>
    <n v="1"/>
  </r>
  <r>
    <s v="Zotware"/>
    <x v="150"/>
    <n v="-834"/>
    <n v="1"/>
  </r>
  <r>
    <s v="Zotware"/>
    <x v="135"/>
    <n v="-78"/>
    <n v="1"/>
  </r>
  <r>
    <s v="Zotware"/>
    <x v="9"/>
    <n v="85"/>
    <n v="1"/>
  </r>
  <r>
    <s v="Zotware"/>
    <x v="157"/>
    <n v="267"/>
    <n v="1"/>
  </r>
  <r>
    <s v="Zotware"/>
    <x v="261"/>
    <n v="-310"/>
    <n v="1"/>
  </r>
  <r>
    <s v="Zotware"/>
    <x v="203"/>
    <n v="484"/>
    <n v="1"/>
  </r>
  <r>
    <s v="Zotware"/>
    <x v="76"/>
    <n v="298"/>
    <n v="1"/>
  </r>
  <r>
    <s v="Zotware"/>
    <x v="229"/>
    <n v="558"/>
    <n v="1"/>
  </r>
  <r>
    <s v="Zotware"/>
    <x v="217"/>
    <n v="698"/>
    <n v="1"/>
  </r>
  <r>
    <s v="Zotware"/>
    <x v="281"/>
    <n v="864"/>
    <n v="1"/>
  </r>
  <r>
    <s v="Zotware"/>
    <x v="155"/>
    <n v="987"/>
    <n v="1"/>
  </r>
  <r>
    <s v="Zumgoity"/>
    <x v="92"/>
    <n v="-6"/>
    <n v="1"/>
  </r>
  <r>
    <s v="Zumgoity"/>
    <x v="116"/>
    <n v="-4"/>
    <n v="1"/>
  </r>
  <r>
    <s v="Zumgoity"/>
    <x v="107"/>
    <n v="0"/>
    <n v="1"/>
  </r>
  <r>
    <s v="Zumgoity"/>
    <x v="36"/>
    <n v="0"/>
    <n v="1"/>
  </r>
  <r>
    <s v="Zumgoity"/>
    <x v="196"/>
    <n v="5"/>
    <n v="1"/>
  </r>
  <r>
    <s v="Zumgoity"/>
    <x v="117"/>
    <n v="2"/>
    <n v="1"/>
  </r>
  <r>
    <s v="Zumgoity"/>
    <x v="278"/>
    <n v="9"/>
    <n v="1"/>
  </r>
  <r>
    <s v="Zumgoity"/>
    <x v="61"/>
    <n v="15"/>
    <n v="1"/>
  </r>
  <r>
    <s v="Zumgoity"/>
    <x v="261"/>
    <n v="18"/>
    <n v="1"/>
  </r>
  <r>
    <s v="Zumgoity"/>
    <x v="129"/>
    <n v="44"/>
    <n v="1"/>
  </r>
  <r>
    <s v="Zumgoity"/>
    <x v="123"/>
    <n v="90"/>
    <n v="1"/>
  </r>
  <r>
    <s v="Zumgoity"/>
    <x v="294"/>
    <n v="-215"/>
    <n v="1"/>
  </r>
  <r>
    <s v="Zumgoity"/>
    <x v="178"/>
    <n v="-134"/>
    <n v="1"/>
  </r>
  <r>
    <s v="Zumgoity"/>
    <x v="24"/>
    <n v="-116"/>
    <n v="1"/>
  </r>
  <r>
    <s v="Zumgoity"/>
    <x v="241"/>
    <n v="-70"/>
    <n v="1"/>
  </r>
  <r>
    <s v="Zumgoity"/>
    <x v="223"/>
    <n v="2"/>
    <n v="1"/>
  </r>
  <r>
    <s v="Zumgoity"/>
    <x v="138"/>
    <n v="31"/>
    <n v="1"/>
  </r>
  <r>
    <s v="Zumgoity"/>
    <x v="235"/>
    <n v="48"/>
    <n v="1"/>
  </r>
  <r>
    <s v="Zumgoity"/>
    <x v="254"/>
    <n v="93"/>
    <n v="1"/>
  </r>
  <r>
    <s v="Zumgoity"/>
    <x v="185"/>
    <n v="93"/>
    <n v="1"/>
  </r>
  <r>
    <s v="Zumgoity"/>
    <x v="34"/>
    <n v="100"/>
    <n v="1"/>
  </r>
  <r>
    <s v="Zumgoity"/>
    <x v="70"/>
    <n v="-654"/>
    <n v="1"/>
  </r>
  <r>
    <s v="Zumgoity"/>
    <x v="266"/>
    <n v="-142"/>
    <n v="1"/>
  </r>
  <r>
    <s v="Zumgoity"/>
    <x v="39"/>
    <n v="-126"/>
    <n v="1"/>
  </r>
  <r>
    <s v="Zumgoity"/>
    <x v="153"/>
    <n v="72"/>
    <n v="1"/>
  </r>
  <r>
    <s v="Zumgoity"/>
    <x v="65"/>
    <n v="254"/>
    <n v="1"/>
  </r>
  <r>
    <s v="Zumgoity"/>
    <x v="108"/>
    <n v="276"/>
    <n v="1"/>
  </r>
  <r>
    <s v="Zumgoity"/>
    <x v="21"/>
    <n v="342"/>
    <n v="1"/>
  </r>
  <r>
    <s v="Zumgoity"/>
    <x v="3"/>
    <n v="-363"/>
    <n v="1"/>
  </r>
  <r>
    <s v="Zumgoity"/>
    <x v="140"/>
    <n v="-186"/>
    <n v="1"/>
  </r>
  <r>
    <s v="Zumgoity"/>
    <x v="136"/>
    <n v="40"/>
    <n v="1"/>
  </r>
  <r>
    <s v="Zumgoity"/>
    <x v="57"/>
    <n v="-465"/>
    <n v="1"/>
  </r>
  <r>
    <s v="Zumgoity"/>
    <x v="65"/>
    <n v="214"/>
    <n v="1"/>
  </r>
  <r>
    <s v="Zumgoity"/>
    <x v="56"/>
    <n v="-334"/>
    <n v="1"/>
  </r>
  <r>
    <s v="Zumgoity"/>
    <x v="197"/>
    <n v="391"/>
    <n v="1"/>
  </r>
  <r>
    <s v="Zumgoity"/>
    <x v="124"/>
    <n v="76"/>
    <n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x v="0"/>
    <n v="-3"/>
    <n v="1"/>
  </r>
  <r>
    <x v="0"/>
    <n v="0"/>
    <n v="1"/>
  </r>
  <r>
    <x v="0"/>
    <n v="2"/>
    <n v="1"/>
  </r>
  <r>
    <x v="0"/>
    <n v="6"/>
    <n v="1"/>
  </r>
  <r>
    <x v="0"/>
    <n v="-1"/>
    <n v="1"/>
  </r>
  <r>
    <x v="0"/>
    <n v="6"/>
    <n v="1"/>
  </r>
  <r>
    <x v="0"/>
    <n v="27"/>
    <n v="1"/>
  </r>
  <r>
    <x v="0"/>
    <n v="36"/>
    <n v="1"/>
  </r>
  <r>
    <x v="0"/>
    <n v="-130"/>
    <n v="1"/>
  </r>
  <r>
    <x v="0"/>
    <n v="-74"/>
    <n v="1"/>
  </r>
  <r>
    <x v="0"/>
    <n v="-1"/>
    <n v="1"/>
  </r>
  <r>
    <x v="0"/>
    <n v="0"/>
    <n v="1"/>
  </r>
  <r>
    <x v="0"/>
    <n v="65"/>
    <n v="2"/>
  </r>
  <r>
    <x v="0"/>
    <n v="186"/>
    <n v="1"/>
  </r>
  <r>
    <x v="0"/>
    <n v="-381"/>
    <n v="1"/>
  </r>
  <r>
    <x v="0"/>
    <n v="-247"/>
    <n v="1"/>
  </r>
  <r>
    <x v="0"/>
    <n v="-23"/>
    <n v="1"/>
  </r>
  <r>
    <x v="0"/>
    <n v="440"/>
    <n v="1"/>
  </r>
  <r>
    <x v="0"/>
    <n v="457"/>
    <n v="1"/>
  </r>
  <r>
    <x v="0"/>
    <n v="-732"/>
    <n v="1"/>
  </r>
  <r>
    <x v="0"/>
    <n v="-376"/>
    <n v="1"/>
  </r>
  <r>
    <x v="0"/>
    <n v="-216"/>
    <n v="1"/>
  </r>
  <r>
    <x v="0"/>
    <n v="159"/>
    <n v="1"/>
  </r>
  <r>
    <x v="0"/>
    <n v="497"/>
    <n v="1"/>
  </r>
  <r>
    <x v="0"/>
    <n v="-151"/>
    <n v="1"/>
  </r>
  <r>
    <x v="0"/>
    <n v="-116"/>
    <n v="1"/>
  </r>
  <r>
    <x v="0"/>
    <n v="557"/>
    <n v="1"/>
  </r>
  <r>
    <x v="0"/>
    <n v="239"/>
    <n v="1"/>
  </r>
  <r>
    <x v="0"/>
    <n v="242"/>
    <n v="1"/>
  </r>
  <r>
    <x v="0"/>
    <n v="290"/>
    <n v="1"/>
  </r>
  <r>
    <x v="0"/>
    <n v="308"/>
    <n v="1"/>
  </r>
  <r>
    <x v="0"/>
    <n v="1036"/>
    <n v="1"/>
  </r>
  <r>
    <x v="0"/>
    <n v="399"/>
    <n v="1"/>
  </r>
  <r>
    <x v="1"/>
    <n v="-7"/>
    <n v="1"/>
  </r>
  <r>
    <x v="1"/>
    <n v="-2"/>
    <n v="1"/>
  </r>
  <r>
    <x v="1"/>
    <n v="-57"/>
    <n v="1"/>
  </r>
  <r>
    <x v="1"/>
    <n v="-19"/>
    <n v="1"/>
  </r>
  <r>
    <x v="1"/>
    <n v="-11"/>
    <n v="1"/>
  </r>
  <r>
    <x v="1"/>
    <n v="13"/>
    <n v="1"/>
  </r>
  <r>
    <x v="1"/>
    <n v="24"/>
    <n v="1"/>
  </r>
  <r>
    <x v="1"/>
    <n v="25"/>
    <n v="1"/>
  </r>
  <r>
    <x v="1"/>
    <n v="53"/>
    <n v="1"/>
  </r>
  <r>
    <x v="1"/>
    <n v="-109"/>
    <n v="1"/>
  </r>
  <r>
    <x v="1"/>
    <n v="-104"/>
    <n v="1"/>
  </r>
  <r>
    <x v="1"/>
    <n v="-60"/>
    <n v="1"/>
  </r>
  <r>
    <x v="1"/>
    <n v="13"/>
    <n v="1"/>
  </r>
  <r>
    <x v="1"/>
    <n v="35"/>
    <n v="1"/>
  </r>
  <r>
    <x v="1"/>
    <n v="-599"/>
    <n v="1"/>
  </r>
  <r>
    <x v="1"/>
    <n v="-506"/>
    <n v="1"/>
  </r>
  <r>
    <x v="1"/>
    <n v="-141"/>
    <n v="1"/>
  </r>
  <r>
    <x v="1"/>
    <n v="-113"/>
    <n v="1"/>
  </r>
  <r>
    <x v="1"/>
    <n v="79"/>
    <n v="1"/>
  </r>
  <r>
    <x v="1"/>
    <n v="209"/>
    <n v="1"/>
  </r>
  <r>
    <x v="1"/>
    <n v="280"/>
    <n v="1"/>
  </r>
  <r>
    <x v="1"/>
    <n v="-999"/>
    <n v="1"/>
  </r>
  <r>
    <x v="1"/>
    <n v="-329"/>
    <n v="1"/>
  </r>
  <r>
    <x v="1"/>
    <n v="-324"/>
    <n v="1"/>
  </r>
  <r>
    <x v="1"/>
    <n v="-251"/>
    <n v="1"/>
  </r>
  <r>
    <x v="1"/>
    <n v="-133"/>
    <n v="1"/>
  </r>
  <r>
    <x v="1"/>
    <n v="38"/>
    <n v="1"/>
  </r>
  <r>
    <x v="1"/>
    <n v="-508"/>
    <n v="1"/>
  </r>
  <r>
    <x v="1"/>
    <n v="279"/>
    <n v="1"/>
  </r>
  <r>
    <x v="1"/>
    <n v="-300"/>
    <n v="1"/>
  </r>
  <r>
    <x v="1"/>
    <n v="631"/>
    <n v="1"/>
  </r>
  <r>
    <x v="1"/>
    <n v="-3"/>
    <n v="1"/>
  </r>
  <r>
    <x v="1"/>
    <n v="942"/>
    <n v="1"/>
  </r>
  <r>
    <x v="1"/>
    <n v="482"/>
    <n v="1"/>
  </r>
  <r>
    <x v="2"/>
    <n v="-14"/>
    <n v="2"/>
  </r>
  <r>
    <x v="2"/>
    <n v="-5"/>
    <n v="1"/>
  </r>
  <r>
    <x v="2"/>
    <n v="-4"/>
    <n v="1"/>
  </r>
  <r>
    <x v="2"/>
    <n v="-2"/>
    <n v="2"/>
  </r>
  <r>
    <x v="2"/>
    <n v="-1"/>
    <n v="2"/>
  </r>
  <r>
    <x v="2"/>
    <n v="1"/>
    <n v="2"/>
  </r>
  <r>
    <x v="2"/>
    <n v="2"/>
    <n v="1"/>
  </r>
  <r>
    <x v="2"/>
    <n v="12"/>
    <n v="1"/>
  </r>
  <r>
    <x v="2"/>
    <n v="13"/>
    <n v="1"/>
  </r>
  <r>
    <x v="2"/>
    <n v="17"/>
    <n v="1"/>
  </r>
  <r>
    <x v="2"/>
    <n v="-90"/>
    <n v="1"/>
  </r>
  <r>
    <x v="2"/>
    <n v="-70"/>
    <n v="1"/>
  </r>
  <r>
    <x v="2"/>
    <n v="-31"/>
    <n v="1"/>
  </r>
  <r>
    <x v="2"/>
    <n v="-18"/>
    <n v="1"/>
  </r>
  <r>
    <x v="2"/>
    <n v="-14"/>
    <n v="1"/>
  </r>
  <r>
    <x v="2"/>
    <n v="10"/>
    <n v="2"/>
  </r>
  <r>
    <x v="2"/>
    <n v="12"/>
    <n v="1"/>
  </r>
  <r>
    <x v="2"/>
    <n v="26"/>
    <n v="1"/>
  </r>
  <r>
    <x v="2"/>
    <n v="35"/>
    <n v="1"/>
  </r>
  <r>
    <x v="2"/>
    <n v="40"/>
    <n v="1"/>
  </r>
  <r>
    <x v="2"/>
    <n v="69"/>
    <n v="1"/>
  </r>
  <r>
    <x v="2"/>
    <n v="-49"/>
    <n v="1"/>
  </r>
  <r>
    <x v="2"/>
    <n v="-29"/>
    <n v="1"/>
  </r>
  <r>
    <x v="2"/>
    <n v="-25"/>
    <n v="1"/>
  </r>
  <r>
    <x v="2"/>
    <n v="-22"/>
    <n v="1"/>
  </r>
  <r>
    <x v="2"/>
    <n v="-8"/>
    <n v="1"/>
  </r>
  <r>
    <x v="2"/>
    <n v="147"/>
    <n v="1"/>
  </r>
  <r>
    <x v="2"/>
    <n v="-489"/>
    <n v="1"/>
  </r>
  <r>
    <x v="2"/>
    <n v="-226"/>
    <n v="1"/>
  </r>
  <r>
    <x v="2"/>
    <n v="-40"/>
    <n v="1"/>
  </r>
  <r>
    <x v="2"/>
    <n v="-38"/>
    <n v="1"/>
  </r>
  <r>
    <x v="2"/>
    <n v="149"/>
    <n v="1"/>
  </r>
  <r>
    <x v="2"/>
    <n v="273"/>
    <n v="1"/>
  </r>
  <r>
    <x v="2"/>
    <n v="429"/>
    <n v="1"/>
  </r>
  <r>
    <x v="2"/>
    <n v="618"/>
    <n v="1"/>
  </r>
  <r>
    <x v="2"/>
    <n v="-1204"/>
    <n v="1"/>
  </r>
  <r>
    <x v="2"/>
    <n v="-411"/>
    <n v="1"/>
  </r>
  <r>
    <x v="2"/>
    <n v="-333"/>
    <n v="1"/>
  </r>
  <r>
    <x v="2"/>
    <n v="-988"/>
    <n v="1"/>
  </r>
  <r>
    <x v="2"/>
    <n v="-136"/>
    <n v="1"/>
  </r>
  <r>
    <x v="2"/>
    <n v="-133"/>
    <n v="1"/>
  </r>
  <r>
    <x v="2"/>
    <n v="-4"/>
    <n v="1"/>
  </r>
  <r>
    <x v="2"/>
    <n v="12"/>
    <n v="1"/>
  </r>
  <r>
    <x v="2"/>
    <n v="-112"/>
    <n v="1"/>
  </r>
  <r>
    <x v="2"/>
    <n v="246"/>
    <n v="1"/>
  </r>
  <r>
    <x v="2"/>
    <n v="273"/>
    <n v="1"/>
  </r>
  <r>
    <x v="2"/>
    <n v="462"/>
    <n v="1"/>
  </r>
  <r>
    <x v="2"/>
    <n v="674"/>
    <n v="1"/>
  </r>
  <r>
    <x v="3"/>
    <n v="-12"/>
    <n v="1"/>
  </r>
  <r>
    <x v="3"/>
    <n v="-2"/>
    <n v="3"/>
  </r>
  <r>
    <x v="3"/>
    <n v="-1"/>
    <n v="2"/>
  </r>
  <r>
    <x v="3"/>
    <n v="1"/>
    <n v="1"/>
  </r>
  <r>
    <x v="3"/>
    <n v="2"/>
    <n v="1"/>
  </r>
  <r>
    <x v="3"/>
    <n v="3"/>
    <n v="1"/>
  </r>
  <r>
    <x v="3"/>
    <n v="4"/>
    <n v="2"/>
  </r>
  <r>
    <x v="3"/>
    <n v="6"/>
    <n v="1"/>
  </r>
  <r>
    <x v="3"/>
    <n v="7"/>
    <n v="2"/>
  </r>
  <r>
    <x v="3"/>
    <n v="8"/>
    <n v="1"/>
  </r>
  <r>
    <x v="3"/>
    <n v="9"/>
    <n v="1"/>
  </r>
  <r>
    <x v="3"/>
    <n v="-75"/>
    <n v="1"/>
  </r>
  <r>
    <x v="3"/>
    <n v="-37"/>
    <n v="1"/>
  </r>
  <r>
    <x v="3"/>
    <n v="-34"/>
    <n v="1"/>
  </r>
  <r>
    <x v="3"/>
    <n v="-32"/>
    <n v="1"/>
  </r>
  <r>
    <x v="3"/>
    <n v="-20"/>
    <n v="1"/>
  </r>
  <r>
    <x v="3"/>
    <n v="-10"/>
    <n v="1"/>
  </r>
  <r>
    <x v="3"/>
    <n v="-4"/>
    <n v="1"/>
  </r>
  <r>
    <x v="3"/>
    <n v="-3"/>
    <n v="1"/>
  </r>
  <r>
    <x v="3"/>
    <n v="21"/>
    <n v="1"/>
  </r>
  <r>
    <x v="3"/>
    <n v="50"/>
    <n v="2"/>
  </r>
  <r>
    <x v="3"/>
    <n v="61"/>
    <n v="1"/>
  </r>
  <r>
    <x v="3"/>
    <n v="-79"/>
    <n v="1"/>
  </r>
  <r>
    <x v="3"/>
    <n v="-33"/>
    <n v="1"/>
  </r>
  <r>
    <x v="3"/>
    <n v="-10"/>
    <n v="1"/>
  </r>
  <r>
    <x v="3"/>
    <n v="22"/>
    <n v="1"/>
  </r>
  <r>
    <x v="3"/>
    <n v="41"/>
    <n v="1"/>
  </r>
  <r>
    <x v="3"/>
    <n v="63"/>
    <n v="1"/>
  </r>
  <r>
    <x v="3"/>
    <n v="-536"/>
    <n v="1"/>
  </r>
  <r>
    <x v="3"/>
    <n v="-130"/>
    <n v="1"/>
  </r>
  <r>
    <x v="3"/>
    <n v="288"/>
    <n v="1"/>
  </r>
  <r>
    <x v="3"/>
    <n v="592"/>
    <n v="1"/>
  </r>
  <r>
    <x v="3"/>
    <n v="-399"/>
    <n v="1"/>
  </r>
  <r>
    <x v="3"/>
    <n v="-595"/>
    <n v="1"/>
  </r>
  <r>
    <x v="3"/>
    <n v="117"/>
    <n v="1"/>
  </r>
  <r>
    <x v="3"/>
    <n v="-464"/>
    <n v="1"/>
  </r>
  <r>
    <x v="3"/>
    <n v="216"/>
    <n v="1"/>
  </r>
  <r>
    <x v="3"/>
    <n v="-414"/>
    <n v="1"/>
  </r>
  <r>
    <x v="3"/>
    <n v="399"/>
    <n v="1"/>
  </r>
  <r>
    <x v="3"/>
    <n v="-211"/>
    <n v="1"/>
  </r>
  <r>
    <x v="3"/>
    <n v="561"/>
    <n v="1"/>
  </r>
  <r>
    <x v="3"/>
    <n v="-35"/>
    <n v="1"/>
  </r>
  <r>
    <x v="3"/>
    <n v="316"/>
    <n v="1"/>
  </r>
  <r>
    <x v="3"/>
    <n v="1177"/>
    <n v="1"/>
  </r>
  <r>
    <x v="4"/>
    <n v="-6"/>
    <n v="1"/>
  </r>
  <r>
    <x v="4"/>
    <n v="-5"/>
    <n v="1"/>
  </r>
  <r>
    <x v="4"/>
    <n v="-4"/>
    <n v="1"/>
  </r>
  <r>
    <x v="4"/>
    <n v="-3"/>
    <n v="1"/>
  </r>
  <r>
    <x v="4"/>
    <n v="-2"/>
    <n v="1"/>
  </r>
  <r>
    <x v="4"/>
    <n v="1"/>
    <n v="1"/>
  </r>
  <r>
    <x v="4"/>
    <n v="4"/>
    <n v="1"/>
  </r>
  <r>
    <x v="4"/>
    <n v="5"/>
    <n v="1"/>
  </r>
  <r>
    <x v="4"/>
    <n v="7"/>
    <n v="1"/>
  </r>
  <r>
    <x v="4"/>
    <n v="-59"/>
    <n v="1"/>
  </r>
  <r>
    <x v="4"/>
    <n v="-9"/>
    <n v="1"/>
  </r>
  <r>
    <x v="4"/>
    <n v="8"/>
    <n v="1"/>
  </r>
  <r>
    <x v="4"/>
    <n v="22"/>
    <n v="1"/>
  </r>
  <r>
    <x v="4"/>
    <n v="89"/>
    <n v="1"/>
  </r>
  <r>
    <x v="4"/>
    <n v="-141"/>
    <n v="1"/>
  </r>
  <r>
    <x v="4"/>
    <n v="-60"/>
    <n v="1"/>
  </r>
  <r>
    <x v="4"/>
    <n v="-46"/>
    <n v="1"/>
  </r>
  <r>
    <x v="4"/>
    <n v="13"/>
    <n v="1"/>
  </r>
  <r>
    <x v="4"/>
    <n v="-711"/>
    <n v="1"/>
  </r>
  <r>
    <x v="4"/>
    <n v="-412"/>
    <n v="1"/>
  </r>
  <r>
    <x v="4"/>
    <n v="-400"/>
    <n v="1"/>
  </r>
  <r>
    <x v="4"/>
    <n v="-115"/>
    <n v="1"/>
  </r>
  <r>
    <x v="4"/>
    <n v="-468"/>
    <n v="1"/>
  </r>
  <r>
    <x v="4"/>
    <n v="121"/>
    <n v="1"/>
  </r>
  <r>
    <x v="4"/>
    <n v="-387"/>
    <n v="1"/>
  </r>
  <r>
    <x v="4"/>
    <n v="328"/>
    <n v="1"/>
  </r>
  <r>
    <x v="4"/>
    <n v="365"/>
    <n v="1"/>
  </r>
  <r>
    <x v="4"/>
    <n v="454"/>
    <n v="1"/>
  </r>
  <r>
    <x v="4"/>
    <n v="-13"/>
    <n v="1"/>
  </r>
  <r>
    <x v="4"/>
    <n v="747"/>
    <n v="1"/>
  </r>
  <r>
    <x v="4"/>
    <n v="836"/>
    <n v="1"/>
  </r>
  <r>
    <x v="5"/>
    <n v="-4"/>
    <n v="3"/>
  </r>
  <r>
    <x v="5"/>
    <n v="-1"/>
    <n v="1"/>
  </r>
  <r>
    <x v="5"/>
    <n v="3"/>
    <n v="2"/>
  </r>
  <r>
    <x v="5"/>
    <n v="4"/>
    <n v="3"/>
  </r>
  <r>
    <x v="5"/>
    <n v="6"/>
    <n v="1"/>
  </r>
  <r>
    <x v="5"/>
    <n v="7"/>
    <n v="1"/>
  </r>
  <r>
    <x v="5"/>
    <n v="-48"/>
    <n v="1"/>
  </r>
  <r>
    <x v="5"/>
    <n v="-26"/>
    <n v="1"/>
  </r>
  <r>
    <x v="5"/>
    <n v="-5"/>
    <n v="1"/>
  </r>
  <r>
    <x v="5"/>
    <n v="1"/>
    <n v="1"/>
  </r>
  <r>
    <x v="5"/>
    <n v="7"/>
    <n v="1"/>
  </r>
  <r>
    <x v="5"/>
    <n v="12"/>
    <n v="1"/>
  </r>
  <r>
    <x v="5"/>
    <n v="20"/>
    <n v="2"/>
  </r>
  <r>
    <x v="5"/>
    <n v="-85"/>
    <n v="1"/>
  </r>
  <r>
    <x v="5"/>
    <n v="-53"/>
    <n v="1"/>
  </r>
  <r>
    <x v="5"/>
    <n v="5"/>
    <n v="1"/>
  </r>
  <r>
    <x v="5"/>
    <n v="115"/>
    <n v="1"/>
  </r>
  <r>
    <x v="5"/>
    <n v="-595"/>
    <n v="1"/>
  </r>
  <r>
    <x v="5"/>
    <n v="-525"/>
    <n v="1"/>
  </r>
  <r>
    <x v="5"/>
    <n v="-378"/>
    <n v="1"/>
  </r>
  <r>
    <x v="5"/>
    <n v="-91"/>
    <n v="1"/>
  </r>
  <r>
    <x v="5"/>
    <n v="70"/>
    <n v="1"/>
  </r>
  <r>
    <x v="5"/>
    <n v="124"/>
    <n v="1"/>
  </r>
  <r>
    <x v="5"/>
    <n v="386"/>
    <n v="1"/>
  </r>
  <r>
    <x v="5"/>
    <n v="537"/>
    <n v="1"/>
  </r>
  <r>
    <x v="5"/>
    <n v="-727"/>
    <n v="1"/>
  </r>
  <r>
    <x v="5"/>
    <n v="18"/>
    <n v="1"/>
  </r>
  <r>
    <x v="5"/>
    <n v="145"/>
    <n v="1"/>
  </r>
  <r>
    <x v="5"/>
    <n v="-499"/>
    <n v="1"/>
  </r>
  <r>
    <x v="5"/>
    <n v="-478"/>
    <n v="1"/>
  </r>
  <r>
    <x v="5"/>
    <n v="205"/>
    <n v="1"/>
  </r>
  <r>
    <x v="5"/>
    <n v="375"/>
    <n v="1"/>
  </r>
  <r>
    <x v="5"/>
    <n v="-286"/>
    <n v="1"/>
  </r>
  <r>
    <x v="5"/>
    <n v="350"/>
    <n v="1"/>
  </r>
  <r>
    <x v="5"/>
    <n v="1055"/>
    <n v="1"/>
  </r>
  <r>
    <x v="6"/>
    <n v="-4"/>
    <n v="1"/>
  </r>
  <r>
    <x v="6"/>
    <n v="-2"/>
    <n v="1"/>
  </r>
  <r>
    <x v="6"/>
    <n v="4"/>
    <n v="1"/>
  </r>
  <r>
    <x v="6"/>
    <n v="5"/>
    <n v="1"/>
  </r>
  <r>
    <x v="6"/>
    <n v="6"/>
    <n v="1"/>
  </r>
  <r>
    <x v="6"/>
    <n v="7"/>
    <n v="1"/>
  </r>
  <r>
    <x v="6"/>
    <n v="-25"/>
    <n v="1"/>
  </r>
  <r>
    <x v="6"/>
    <n v="0"/>
    <n v="1"/>
  </r>
  <r>
    <x v="6"/>
    <n v="12"/>
    <n v="1"/>
  </r>
  <r>
    <x v="6"/>
    <n v="16"/>
    <n v="1"/>
  </r>
  <r>
    <x v="6"/>
    <n v="52"/>
    <n v="1"/>
  </r>
  <r>
    <x v="6"/>
    <n v="-18"/>
    <n v="1"/>
  </r>
  <r>
    <x v="6"/>
    <n v="-3"/>
    <n v="1"/>
  </r>
  <r>
    <x v="6"/>
    <n v="1"/>
    <n v="1"/>
  </r>
  <r>
    <x v="6"/>
    <n v="11"/>
    <n v="1"/>
  </r>
  <r>
    <x v="6"/>
    <n v="143"/>
    <n v="1"/>
  </r>
  <r>
    <x v="6"/>
    <n v="188"/>
    <n v="1"/>
  </r>
  <r>
    <x v="6"/>
    <n v="-111"/>
    <n v="1"/>
  </r>
  <r>
    <x v="6"/>
    <n v="-80"/>
    <n v="1"/>
  </r>
  <r>
    <x v="6"/>
    <n v="33"/>
    <n v="1"/>
  </r>
  <r>
    <x v="6"/>
    <n v="196"/>
    <n v="1"/>
  </r>
  <r>
    <x v="6"/>
    <n v="-725"/>
    <n v="1"/>
  </r>
  <r>
    <x v="6"/>
    <n v="-635"/>
    <n v="1"/>
  </r>
  <r>
    <x v="6"/>
    <n v="-302"/>
    <n v="1"/>
  </r>
  <r>
    <x v="6"/>
    <n v="-150"/>
    <n v="1"/>
  </r>
  <r>
    <x v="6"/>
    <n v="60"/>
    <n v="1"/>
  </r>
  <r>
    <x v="6"/>
    <n v="-212"/>
    <n v="1"/>
  </r>
  <r>
    <x v="6"/>
    <n v="800"/>
    <n v="1"/>
  </r>
  <r>
    <x v="7"/>
    <n v="-6"/>
    <n v="1"/>
  </r>
  <r>
    <x v="7"/>
    <n v="-2"/>
    <n v="1"/>
  </r>
  <r>
    <x v="7"/>
    <n v="-1"/>
    <n v="2"/>
  </r>
  <r>
    <x v="7"/>
    <n v="1"/>
    <n v="1"/>
  </r>
  <r>
    <x v="7"/>
    <n v="5"/>
    <n v="1"/>
  </r>
  <r>
    <x v="7"/>
    <n v="-78"/>
    <n v="1"/>
  </r>
  <r>
    <x v="7"/>
    <n v="-39"/>
    <n v="1"/>
  </r>
  <r>
    <x v="7"/>
    <n v="-18"/>
    <n v="1"/>
  </r>
  <r>
    <x v="7"/>
    <n v="-1"/>
    <n v="1"/>
  </r>
  <r>
    <x v="7"/>
    <n v="56"/>
    <n v="1"/>
  </r>
  <r>
    <x v="7"/>
    <n v="66"/>
    <n v="1"/>
  </r>
  <r>
    <x v="7"/>
    <n v="-239"/>
    <n v="1"/>
  </r>
  <r>
    <x v="7"/>
    <n v="-99"/>
    <n v="1"/>
  </r>
  <r>
    <x v="7"/>
    <n v="-63"/>
    <n v="1"/>
  </r>
  <r>
    <x v="7"/>
    <n v="-50"/>
    <n v="1"/>
  </r>
  <r>
    <x v="7"/>
    <n v="-13"/>
    <n v="1"/>
  </r>
  <r>
    <x v="7"/>
    <n v="96"/>
    <n v="1"/>
  </r>
  <r>
    <x v="7"/>
    <n v="155"/>
    <n v="1"/>
  </r>
  <r>
    <x v="7"/>
    <n v="-114"/>
    <n v="1"/>
  </r>
  <r>
    <x v="7"/>
    <n v="-60"/>
    <n v="1"/>
  </r>
  <r>
    <x v="7"/>
    <n v="128"/>
    <n v="1"/>
  </r>
  <r>
    <x v="7"/>
    <n v="-847"/>
    <n v="1"/>
  </r>
  <r>
    <x v="7"/>
    <n v="-667"/>
    <n v="1"/>
  </r>
  <r>
    <x v="7"/>
    <n v="894"/>
    <n v="1"/>
  </r>
  <r>
    <x v="7"/>
    <n v="-187"/>
    <n v="1"/>
  </r>
  <r>
    <x v="7"/>
    <n v="-174"/>
    <n v="1"/>
  </r>
  <r>
    <x v="7"/>
    <n v="-152"/>
    <n v="1"/>
  </r>
  <r>
    <x v="7"/>
    <n v="-58"/>
    <n v="1"/>
  </r>
  <r>
    <x v="7"/>
    <n v="18"/>
    <n v="1"/>
  </r>
  <r>
    <x v="7"/>
    <n v="121"/>
    <n v="1"/>
  </r>
  <r>
    <x v="7"/>
    <n v="-499"/>
    <n v="1"/>
  </r>
  <r>
    <x v="7"/>
    <n v="214"/>
    <n v="1"/>
  </r>
  <r>
    <x v="7"/>
    <n v="645"/>
    <n v="1"/>
  </r>
  <r>
    <x v="7"/>
    <n v="296"/>
    <n v="1"/>
  </r>
  <r>
    <x v="7"/>
    <n v="1052"/>
    <n v="1"/>
  </r>
  <r>
    <x v="8"/>
    <n v="-11"/>
    <n v="1"/>
  </r>
  <r>
    <x v="8"/>
    <n v="-8"/>
    <n v="1"/>
  </r>
  <r>
    <x v="8"/>
    <n v="-5"/>
    <n v="1"/>
  </r>
  <r>
    <x v="8"/>
    <n v="-3"/>
    <n v="1"/>
  </r>
  <r>
    <x v="8"/>
    <n v="-2"/>
    <n v="1"/>
  </r>
  <r>
    <x v="8"/>
    <n v="-1"/>
    <n v="1"/>
  </r>
  <r>
    <x v="8"/>
    <n v="0"/>
    <n v="1"/>
  </r>
  <r>
    <x v="8"/>
    <n v="1"/>
    <n v="2"/>
  </r>
  <r>
    <x v="8"/>
    <n v="4"/>
    <n v="1"/>
  </r>
  <r>
    <x v="8"/>
    <n v="5"/>
    <n v="1"/>
  </r>
  <r>
    <x v="8"/>
    <n v="6"/>
    <n v="2"/>
  </r>
  <r>
    <x v="8"/>
    <n v="8"/>
    <n v="1"/>
  </r>
  <r>
    <x v="8"/>
    <n v="9"/>
    <n v="1"/>
  </r>
  <r>
    <x v="8"/>
    <n v="-81"/>
    <n v="1"/>
  </r>
  <r>
    <x v="8"/>
    <n v="-73"/>
    <n v="1"/>
  </r>
  <r>
    <x v="8"/>
    <n v="-71"/>
    <n v="1"/>
  </r>
  <r>
    <x v="8"/>
    <n v="-46"/>
    <n v="1"/>
  </r>
  <r>
    <x v="8"/>
    <n v="-25"/>
    <n v="1"/>
  </r>
  <r>
    <x v="8"/>
    <n v="-10"/>
    <n v="1"/>
  </r>
  <r>
    <x v="8"/>
    <n v="-4"/>
    <n v="1"/>
  </r>
  <r>
    <x v="8"/>
    <n v="-1"/>
    <n v="1"/>
  </r>
  <r>
    <x v="8"/>
    <n v="47"/>
    <n v="1"/>
  </r>
  <r>
    <x v="8"/>
    <n v="79"/>
    <n v="1"/>
  </r>
  <r>
    <x v="8"/>
    <n v="98"/>
    <n v="1"/>
  </r>
  <r>
    <x v="8"/>
    <n v="122"/>
    <n v="1"/>
  </r>
  <r>
    <x v="8"/>
    <n v="-127"/>
    <n v="1"/>
  </r>
  <r>
    <x v="8"/>
    <n v="-110"/>
    <n v="1"/>
  </r>
  <r>
    <x v="8"/>
    <n v="-88"/>
    <n v="1"/>
  </r>
  <r>
    <x v="8"/>
    <n v="-65"/>
    <n v="1"/>
  </r>
  <r>
    <x v="8"/>
    <n v="-42"/>
    <n v="1"/>
  </r>
  <r>
    <x v="8"/>
    <n v="-593"/>
    <n v="1"/>
  </r>
  <r>
    <x v="8"/>
    <n v="-462"/>
    <n v="1"/>
  </r>
  <r>
    <x v="8"/>
    <n v="-98"/>
    <n v="1"/>
  </r>
  <r>
    <x v="8"/>
    <n v="-84"/>
    <n v="1"/>
  </r>
  <r>
    <x v="8"/>
    <n v="108"/>
    <n v="1"/>
  </r>
  <r>
    <x v="8"/>
    <n v="234"/>
    <n v="1"/>
  </r>
  <r>
    <x v="8"/>
    <n v="-836"/>
    <n v="1"/>
  </r>
  <r>
    <x v="8"/>
    <n v="-649"/>
    <n v="1"/>
  </r>
  <r>
    <x v="8"/>
    <n v="-462"/>
    <n v="1"/>
  </r>
  <r>
    <x v="8"/>
    <n v="-446"/>
    <n v="1"/>
  </r>
  <r>
    <x v="8"/>
    <n v="-204"/>
    <n v="1"/>
  </r>
  <r>
    <x v="8"/>
    <n v="-150"/>
    <n v="1"/>
  </r>
  <r>
    <x v="8"/>
    <n v="-733"/>
    <n v="1"/>
  </r>
  <r>
    <x v="8"/>
    <n v="247"/>
    <n v="1"/>
  </r>
  <r>
    <x v="8"/>
    <n v="260"/>
    <n v="1"/>
  </r>
  <r>
    <x v="8"/>
    <n v="-271"/>
    <n v="1"/>
  </r>
  <r>
    <x v="8"/>
    <n v="540"/>
    <n v="1"/>
  </r>
  <r>
    <x v="8"/>
    <n v="637"/>
    <n v="1"/>
  </r>
  <r>
    <x v="8"/>
    <n v="749"/>
    <n v="1"/>
  </r>
  <r>
    <x v="8"/>
    <n v="132"/>
    <n v="1"/>
  </r>
  <r>
    <x v="8"/>
    <n v="1140"/>
    <n v="1"/>
  </r>
  <r>
    <x v="8"/>
    <n v="620"/>
    <n v="1"/>
  </r>
  <r>
    <x v="8"/>
    <n v="810"/>
    <n v="1"/>
  </r>
  <r>
    <x v="9"/>
    <n v="-11"/>
    <n v="1"/>
  </r>
  <r>
    <x v="9"/>
    <n v="-2"/>
    <n v="1"/>
  </r>
  <r>
    <x v="9"/>
    <n v="-1"/>
    <n v="1"/>
  </r>
  <r>
    <x v="9"/>
    <n v="1"/>
    <n v="1"/>
  </r>
  <r>
    <x v="9"/>
    <n v="3"/>
    <n v="1"/>
  </r>
  <r>
    <x v="9"/>
    <n v="-62"/>
    <n v="1"/>
  </r>
  <r>
    <x v="9"/>
    <n v="-45"/>
    <n v="1"/>
  </r>
  <r>
    <x v="9"/>
    <n v="-35"/>
    <n v="1"/>
  </r>
  <r>
    <x v="9"/>
    <n v="-15"/>
    <n v="1"/>
  </r>
  <r>
    <x v="9"/>
    <n v="-12"/>
    <n v="1"/>
  </r>
  <r>
    <x v="9"/>
    <n v="-5"/>
    <n v="1"/>
  </r>
  <r>
    <x v="9"/>
    <n v="11"/>
    <n v="1"/>
  </r>
  <r>
    <x v="9"/>
    <n v="13"/>
    <n v="1"/>
  </r>
  <r>
    <x v="9"/>
    <n v="18"/>
    <n v="1"/>
  </r>
  <r>
    <x v="9"/>
    <n v="21"/>
    <n v="1"/>
  </r>
  <r>
    <x v="9"/>
    <n v="22"/>
    <n v="1"/>
  </r>
  <r>
    <x v="9"/>
    <n v="25"/>
    <n v="1"/>
  </r>
  <r>
    <x v="9"/>
    <n v="51"/>
    <n v="1"/>
  </r>
  <r>
    <x v="9"/>
    <n v="55"/>
    <n v="1"/>
  </r>
  <r>
    <x v="9"/>
    <n v="69"/>
    <n v="1"/>
  </r>
  <r>
    <x v="9"/>
    <n v="-182"/>
    <n v="1"/>
  </r>
  <r>
    <x v="9"/>
    <n v="-181"/>
    <n v="1"/>
  </r>
  <r>
    <x v="9"/>
    <n v="-161"/>
    <n v="1"/>
  </r>
  <r>
    <x v="9"/>
    <n v="-158"/>
    <n v="1"/>
  </r>
  <r>
    <x v="9"/>
    <n v="-94"/>
    <n v="1"/>
  </r>
  <r>
    <x v="9"/>
    <n v="-89"/>
    <n v="1"/>
  </r>
  <r>
    <x v="9"/>
    <n v="-75"/>
    <n v="1"/>
  </r>
  <r>
    <x v="9"/>
    <n v="-27"/>
    <n v="1"/>
  </r>
  <r>
    <x v="9"/>
    <n v="34"/>
    <n v="1"/>
  </r>
  <r>
    <x v="9"/>
    <n v="99"/>
    <n v="1"/>
  </r>
  <r>
    <x v="9"/>
    <n v="154"/>
    <n v="1"/>
  </r>
  <r>
    <x v="9"/>
    <n v="194"/>
    <n v="1"/>
  </r>
  <r>
    <x v="9"/>
    <n v="-602"/>
    <n v="1"/>
  </r>
  <r>
    <x v="9"/>
    <n v="-511"/>
    <n v="1"/>
  </r>
  <r>
    <x v="9"/>
    <n v="-224"/>
    <n v="1"/>
  </r>
  <r>
    <x v="9"/>
    <n v="-99"/>
    <n v="1"/>
  </r>
  <r>
    <x v="9"/>
    <n v="-79"/>
    <n v="1"/>
  </r>
  <r>
    <x v="9"/>
    <n v="-36"/>
    <n v="1"/>
  </r>
  <r>
    <x v="9"/>
    <n v="-30"/>
    <n v="1"/>
  </r>
  <r>
    <x v="9"/>
    <n v="4"/>
    <n v="1"/>
  </r>
  <r>
    <x v="9"/>
    <n v="142"/>
    <n v="1"/>
  </r>
  <r>
    <x v="9"/>
    <n v="294"/>
    <n v="1"/>
  </r>
  <r>
    <x v="9"/>
    <n v="351"/>
    <n v="1"/>
  </r>
  <r>
    <x v="9"/>
    <n v="-65"/>
    <n v="1"/>
  </r>
  <r>
    <x v="9"/>
    <n v="34"/>
    <n v="1"/>
  </r>
  <r>
    <x v="9"/>
    <n v="170"/>
    <n v="1"/>
  </r>
  <r>
    <x v="9"/>
    <n v="210"/>
    <n v="1"/>
  </r>
  <r>
    <x v="9"/>
    <n v="214"/>
    <n v="1"/>
  </r>
  <r>
    <x v="9"/>
    <n v="-362"/>
    <n v="1"/>
  </r>
  <r>
    <x v="9"/>
    <n v="391"/>
    <n v="1"/>
  </r>
  <r>
    <x v="9"/>
    <n v="-197"/>
    <n v="1"/>
  </r>
  <r>
    <x v="9"/>
    <n v="134"/>
    <n v="1"/>
  </r>
  <r>
    <x v="9"/>
    <n v="302"/>
    <n v="1"/>
  </r>
  <r>
    <x v="9"/>
    <n v="427"/>
    <n v="1"/>
  </r>
  <r>
    <x v="9"/>
    <n v="-1304"/>
    <n v="1"/>
  </r>
  <r>
    <x v="9"/>
    <n v="1203"/>
    <n v="1"/>
  </r>
  <r>
    <x v="9"/>
    <n v="2398"/>
    <n v="1"/>
  </r>
  <r>
    <x v="10"/>
    <n v="-8"/>
    <n v="1"/>
  </r>
  <r>
    <x v="10"/>
    <n v="-7"/>
    <n v="2"/>
  </r>
  <r>
    <x v="10"/>
    <n v="-6"/>
    <n v="1"/>
  </r>
  <r>
    <x v="10"/>
    <n v="-4"/>
    <n v="3"/>
  </r>
  <r>
    <x v="10"/>
    <n v="-3"/>
    <n v="1"/>
  </r>
  <r>
    <x v="10"/>
    <n v="-2"/>
    <n v="2"/>
  </r>
  <r>
    <x v="10"/>
    <n v="0"/>
    <n v="3"/>
  </r>
  <r>
    <x v="10"/>
    <n v="6"/>
    <n v="1"/>
  </r>
  <r>
    <x v="10"/>
    <n v="8"/>
    <n v="1"/>
  </r>
  <r>
    <x v="10"/>
    <n v="10"/>
    <n v="1"/>
  </r>
  <r>
    <x v="10"/>
    <n v="-91"/>
    <n v="1"/>
  </r>
  <r>
    <x v="10"/>
    <n v="-43"/>
    <n v="1"/>
  </r>
  <r>
    <x v="10"/>
    <n v="-39"/>
    <n v="1"/>
  </r>
  <r>
    <x v="10"/>
    <n v="-33"/>
    <n v="1"/>
  </r>
  <r>
    <x v="10"/>
    <n v="-28"/>
    <n v="1"/>
  </r>
  <r>
    <x v="10"/>
    <n v="-13"/>
    <n v="1"/>
  </r>
  <r>
    <x v="10"/>
    <n v="-4"/>
    <n v="3"/>
  </r>
  <r>
    <x v="10"/>
    <n v="-3"/>
    <n v="1"/>
  </r>
  <r>
    <x v="10"/>
    <n v="0"/>
    <n v="1"/>
  </r>
  <r>
    <x v="10"/>
    <n v="15"/>
    <n v="1"/>
  </r>
  <r>
    <x v="10"/>
    <n v="38"/>
    <n v="1"/>
  </r>
  <r>
    <x v="10"/>
    <n v="59"/>
    <n v="1"/>
  </r>
  <r>
    <x v="10"/>
    <n v="62"/>
    <n v="1"/>
  </r>
  <r>
    <x v="10"/>
    <n v="-84"/>
    <n v="1"/>
  </r>
  <r>
    <x v="10"/>
    <n v="-78"/>
    <n v="1"/>
  </r>
  <r>
    <x v="10"/>
    <n v="-49"/>
    <n v="1"/>
  </r>
  <r>
    <x v="10"/>
    <n v="-40"/>
    <n v="1"/>
  </r>
  <r>
    <x v="10"/>
    <n v="-36"/>
    <n v="1"/>
  </r>
  <r>
    <x v="10"/>
    <n v="-13"/>
    <n v="1"/>
  </r>
  <r>
    <x v="10"/>
    <n v="-3"/>
    <n v="1"/>
  </r>
  <r>
    <x v="10"/>
    <n v="12"/>
    <n v="1"/>
  </r>
  <r>
    <x v="10"/>
    <n v="27"/>
    <n v="1"/>
  </r>
  <r>
    <x v="10"/>
    <n v="32"/>
    <n v="1"/>
  </r>
  <r>
    <x v="10"/>
    <n v="82"/>
    <n v="1"/>
  </r>
  <r>
    <x v="10"/>
    <n v="83"/>
    <n v="1"/>
  </r>
  <r>
    <x v="10"/>
    <n v="94"/>
    <n v="1"/>
  </r>
  <r>
    <x v="10"/>
    <n v="121"/>
    <n v="1"/>
  </r>
  <r>
    <x v="10"/>
    <n v="156"/>
    <n v="1"/>
  </r>
  <r>
    <x v="10"/>
    <n v="-868"/>
    <n v="1"/>
  </r>
  <r>
    <x v="10"/>
    <n v="-424"/>
    <n v="1"/>
  </r>
  <r>
    <x v="10"/>
    <n v="-124"/>
    <n v="1"/>
  </r>
  <r>
    <x v="10"/>
    <n v="-41"/>
    <n v="1"/>
  </r>
  <r>
    <x v="10"/>
    <n v="52"/>
    <n v="1"/>
  </r>
  <r>
    <x v="10"/>
    <n v="65"/>
    <n v="1"/>
  </r>
  <r>
    <x v="10"/>
    <n v="167"/>
    <n v="1"/>
  </r>
  <r>
    <x v="10"/>
    <n v="178"/>
    <n v="1"/>
  </r>
  <r>
    <x v="10"/>
    <n v="275"/>
    <n v="1"/>
  </r>
  <r>
    <x v="10"/>
    <n v="288"/>
    <n v="1"/>
  </r>
  <r>
    <x v="10"/>
    <n v="716"/>
    <n v="1"/>
  </r>
  <r>
    <x v="10"/>
    <n v="-1052"/>
    <n v="1"/>
  </r>
  <r>
    <x v="10"/>
    <n v="-386"/>
    <n v="1"/>
  </r>
  <r>
    <x v="10"/>
    <n v="-383"/>
    <n v="1"/>
  </r>
  <r>
    <x v="10"/>
    <n v="-239"/>
    <n v="1"/>
  </r>
  <r>
    <x v="10"/>
    <n v="-88"/>
    <n v="1"/>
  </r>
  <r>
    <x v="10"/>
    <n v="-626"/>
    <n v="1"/>
  </r>
  <r>
    <x v="10"/>
    <n v="-395"/>
    <n v="1"/>
  </r>
  <r>
    <x v="10"/>
    <n v="289"/>
    <n v="1"/>
  </r>
  <r>
    <x v="10"/>
    <n v="-219"/>
    <n v="1"/>
  </r>
  <r>
    <x v="10"/>
    <n v="-33"/>
    <n v="1"/>
  </r>
  <r>
    <x v="10"/>
    <n v="-27"/>
    <n v="1"/>
  </r>
  <r>
    <x v="10"/>
    <n v="61"/>
    <n v="1"/>
  </r>
  <r>
    <x v="10"/>
    <n v="804"/>
    <n v="1"/>
  </r>
  <r>
    <x v="10"/>
    <n v="999"/>
    <n v="1"/>
  </r>
  <r>
    <x v="10"/>
    <n v="1166"/>
    <n v="1"/>
  </r>
  <r>
    <x v="11"/>
    <n v="-11"/>
    <n v="1"/>
  </r>
  <r>
    <x v="11"/>
    <n v="-8"/>
    <n v="1"/>
  </r>
  <r>
    <x v="11"/>
    <n v="-7"/>
    <n v="1"/>
  </r>
  <r>
    <x v="11"/>
    <n v="-6"/>
    <n v="1"/>
  </r>
  <r>
    <x v="11"/>
    <n v="-5"/>
    <n v="1"/>
  </r>
  <r>
    <x v="11"/>
    <n v="-4"/>
    <n v="2"/>
  </r>
  <r>
    <x v="11"/>
    <n v="-3"/>
    <n v="1"/>
  </r>
  <r>
    <x v="11"/>
    <n v="-2"/>
    <n v="4"/>
  </r>
  <r>
    <x v="11"/>
    <n v="-1"/>
    <n v="4"/>
  </r>
  <r>
    <x v="11"/>
    <n v="0"/>
    <n v="4"/>
  </r>
  <r>
    <x v="11"/>
    <n v="2"/>
    <n v="3"/>
  </r>
  <r>
    <x v="11"/>
    <n v="3"/>
    <n v="2"/>
  </r>
  <r>
    <x v="11"/>
    <n v="4"/>
    <n v="1"/>
  </r>
  <r>
    <x v="11"/>
    <n v="5"/>
    <n v="1"/>
  </r>
  <r>
    <x v="11"/>
    <n v="6"/>
    <n v="1"/>
  </r>
  <r>
    <x v="11"/>
    <n v="7"/>
    <n v="2"/>
  </r>
  <r>
    <x v="11"/>
    <n v="-113"/>
    <n v="1"/>
  </r>
  <r>
    <x v="11"/>
    <n v="-103"/>
    <n v="1"/>
  </r>
  <r>
    <x v="11"/>
    <n v="-61"/>
    <n v="1"/>
  </r>
  <r>
    <x v="11"/>
    <n v="-51"/>
    <n v="1"/>
  </r>
  <r>
    <x v="11"/>
    <n v="-49"/>
    <n v="1"/>
  </r>
  <r>
    <x v="11"/>
    <n v="-45"/>
    <n v="1"/>
  </r>
  <r>
    <x v="11"/>
    <n v="-43"/>
    <n v="1"/>
  </r>
  <r>
    <x v="11"/>
    <n v="-35"/>
    <n v="1"/>
  </r>
  <r>
    <x v="11"/>
    <n v="-28"/>
    <n v="1"/>
  </r>
  <r>
    <x v="11"/>
    <n v="-24"/>
    <n v="1"/>
  </r>
  <r>
    <x v="11"/>
    <n v="-18"/>
    <n v="1"/>
  </r>
  <r>
    <x v="11"/>
    <n v="-15"/>
    <n v="1"/>
  </r>
  <r>
    <x v="11"/>
    <n v="-6"/>
    <n v="1"/>
  </r>
  <r>
    <x v="11"/>
    <n v="3"/>
    <n v="1"/>
  </r>
  <r>
    <x v="11"/>
    <n v="5"/>
    <n v="1"/>
  </r>
  <r>
    <x v="11"/>
    <n v="7"/>
    <n v="1"/>
  </r>
  <r>
    <x v="11"/>
    <n v="14"/>
    <n v="1"/>
  </r>
  <r>
    <x v="11"/>
    <n v="16"/>
    <n v="1"/>
  </r>
  <r>
    <x v="11"/>
    <n v="34"/>
    <n v="1"/>
  </r>
  <r>
    <x v="11"/>
    <n v="45"/>
    <n v="1"/>
  </r>
  <r>
    <x v="11"/>
    <n v="60"/>
    <n v="1"/>
  </r>
  <r>
    <x v="11"/>
    <n v="138"/>
    <n v="1"/>
  </r>
  <r>
    <x v="11"/>
    <n v="-164"/>
    <n v="1"/>
  </r>
  <r>
    <x v="11"/>
    <n v="-140"/>
    <n v="1"/>
  </r>
  <r>
    <x v="11"/>
    <n v="-113"/>
    <n v="1"/>
  </r>
  <r>
    <x v="11"/>
    <n v="-109"/>
    <n v="1"/>
  </r>
  <r>
    <x v="11"/>
    <n v="-102"/>
    <n v="1"/>
  </r>
  <r>
    <x v="11"/>
    <n v="-63"/>
    <n v="1"/>
  </r>
  <r>
    <x v="11"/>
    <n v="-34"/>
    <n v="1"/>
  </r>
  <r>
    <x v="11"/>
    <n v="-16"/>
    <n v="1"/>
  </r>
  <r>
    <x v="11"/>
    <n v="7"/>
    <n v="1"/>
  </r>
  <r>
    <x v="11"/>
    <n v="27"/>
    <n v="1"/>
  </r>
  <r>
    <x v="11"/>
    <n v="33"/>
    <n v="1"/>
  </r>
  <r>
    <x v="11"/>
    <n v="39"/>
    <n v="1"/>
  </r>
  <r>
    <x v="11"/>
    <n v="40"/>
    <n v="1"/>
  </r>
  <r>
    <x v="11"/>
    <n v="63"/>
    <n v="1"/>
  </r>
  <r>
    <x v="11"/>
    <n v="147"/>
    <n v="1"/>
  </r>
  <r>
    <x v="11"/>
    <n v="149"/>
    <n v="1"/>
  </r>
  <r>
    <x v="11"/>
    <n v="-314"/>
    <n v="1"/>
  </r>
  <r>
    <x v="11"/>
    <n v="-304"/>
    <n v="1"/>
  </r>
  <r>
    <x v="11"/>
    <n v="-254"/>
    <n v="1"/>
  </r>
  <r>
    <x v="11"/>
    <n v="-95"/>
    <n v="1"/>
  </r>
  <r>
    <x v="11"/>
    <n v="331"/>
    <n v="1"/>
  </r>
  <r>
    <x v="11"/>
    <n v="366"/>
    <n v="1"/>
  </r>
  <r>
    <x v="11"/>
    <n v="515"/>
    <n v="1"/>
  </r>
  <r>
    <x v="11"/>
    <n v="676"/>
    <n v="1"/>
  </r>
  <r>
    <x v="11"/>
    <n v="779"/>
    <n v="1"/>
  </r>
  <r>
    <x v="11"/>
    <n v="-1028"/>
    <n v="1"/>
  </r>
  <r>
    <x v="11"/>
    <n v="-341"/>
    <n v="1"/>
  </r>
  <r>
    <x v="11"/>
    <n v="-243"/>
    <n v="1"/>
  </r>
  <r>
    <x v="11"/>
    <n v="-241"/>
    <n v="1"/>
  </r>
  <r>
    <x v="11"/>
    <n v="-223"/>
    <n v="1"/>
  </r>
  <r>
    <x v="11"/>
    <n v="-179"/>
    <n v="1"/>
  </r>
  <r>
    <x v="11"/>
    <n v="-148"/>
    <n v="1"/>
  </r>
  <r>
    <x v="11"/>
    <n v="-139"/>
    <n v="1"/>
  </r>
  <r>
    <x v="11"/>
    <n v="-62"/>
    <n v="1"/>
  </r>
  <r>
    <x v="11"/>
    <n v="-661"/>
    <n v="1"/>
  </r>
  <r>
    <x v="11"/>
    <n v="16"/>
    <n v="1"/>
  </r>
  <r>
    <x v="11"/>
    <n v="47"/>
    <n v="1"/>
  </r>
  <r>
    <x v="11"/>
    <n v="167"/>
    <n v="1"/>
  </r>
  <r>
    <x v="11"/>
    <n v="244"/>
    <n v="1"/>
  </r>
  <r>
    <x v="11"/>
    <n v="292"/>
    <n v="1"/>
  </r>
  <r>
    <x v="11"/>
    <n v="-344"/>
    <n v="1"/>
  </r>
  <r>
    <x v="11"/>
    <n v="-322"/>
    <n v="1"/>
  </r>
  <r>
    <x v="11"/>
    <n v="-254"/>
    <n v="1"/>
  </r>
  <r>
    <x v="11"/>
    <n v="-138"/>
    <n v="1"/>
  </r>
  <r>
    <x v="11"/>
    <n v="-60"/>
    <n v="1"/>
  </r>
  <r>
    <x v="11"/>
    <n v="-53"/>
    <n v="1"/>
  </r>
  <r>
    <x v="11"/>
    <n v="738"/>
    <n v="1"/>
  </r>
  <r>
    <x v="11"/>
    <n v="155"/>
    <n v="1"/>
  </r>
  <r>
    <x v="11"/>
    <n v="823"/>
    <n v="1"/>
  </r>
  <r>
    <x v="11"/>
    <n v="230"/>
    <n v="1"/>
  </r>
  <r>
    <x v="11"/>
    <n v="325"/>
    <n v="1"/>
  </r>
  <r>
    <x v="11"/>
    <n v="505"/>
    <n v="1"/>
  </r>
  <r>
    <x v="11"/>
    <n v="724"/>
    <n v="1"/>
  </r>
  <r>
    <x v="12"/>
    <n v="-6"/>
    <n v="1"/>
  </r>
  <r>
    <x v="12"/>
    <n v="-4"/>
    <n v="2"/>
  </r>
  <r>
    <x v="12"/>
    <n v="-1"/>
    <n v="1"/>
  </r>
  <r>
    <x v="12"/>
    <n v="1"/>
    <n v="1"/>
  </r>
  <r>
    <x v="12"/>
    <n v="3"/>
    <n v="1"/>
  </r>
  <r>
    <x v="12"/>
    <n v="5"/>
    <n v="1"/>
  </r>
  <r>
    <x v="12"/>
    <n v="8"/>
    <n v="1"/>
  </r>
  <r>
    <x v="12"/>
    <n v="11"/>
    <n v="1"/>
  </r>
  <r>
    <x v="12"/>
    <n v="-174"/>
    <n v="1"/>
  </r>
  <r>
    <x v="12"/>
    <n v="-78"/>
    <n v="1"/>
  </r>
  <r>
    <x v="12"/>
    <n v="-53"/>
    <n v="1"/>
  </r>
  <r>
    <x v="12"/>
    <n v="-28"/>
    <n v="1"/>
  </r>
  <r>
    <x v="12"/>
    <n v="-20"/>
    <n v="1"/>
  </r>
  <r>
    <x v="12"/>
    <n v="26"/>
    <n v="1"/>
  </r>
  <r>
    <x v="12"/>
    <n v="32"/>
    <n v="1"/>
  </r>
  <r>
    <x v="12"/>
    <n v="39"/>
    <n v="2"/>
  </r>
  <r>
    <x v="12"/>
    <n v="58"/>
    <n v="1"/>
  </r>
  <r>
    <x v="12"/>
    <n v="72"/>
    <n v="1"/>
  </r>
  <r>
    <x v="12"/>
    <n v="75"/>
    <n v="1"/>
  </r>
  <r>
    <x v="12"/>
    <n v="107"/>
    <n v="1"/>
  </r>
  <r>
    <x v="12"/>
    <n v="-178"/>
    <n v="1"/>
  </r>
  <r>
    <x v="12"/>
    <n v="-72"/>
    <n v="1"/>
  </r>
  <r>
    <x v="12"/>
    <n v="-49"/>
    <n v="2"/>
  </r>
  <r>
    <x v="12"/>
    <n v="-40"/>
    <n v="1"/>
  </r>
  <r>
    <x v="12"/>
    <n v="19"/>
    <n v="1"/>
  </r>
  <r>
    <x v="12"/>
    <n v="70"/>
    <n v="1"/>
  </r>
  <r>
    <x v="12"/>
    <n v="87"/>
    <n v="1"/>
  </r>
  <r>
    <x v="12"/>
    <n v="204"/>
    <n v="1"/>
  </r>
  <r>
    <x v="12"/>
    <n v="-190"/>
    <n v="1"/>
  </r>
  <r>
    <x v="12"/>
    <n v="14"/>
    <n v="1"/>
  </r>
  <r>
    <x v="12"/>
    <n v="-1336"/>
    <n v="1"/>
  </r>
  <r>
    <x v="12"/>
    <n v="97"/>
    <n v="1"/>
  </r>
  <r>
    <x v="12"/>
    <n v="254"/>
    <n v="1"/>
  </r>
  <r>
    <x v="12"/>
    <n v="332"/>
    <n v="1"/>
  </r>
  <r>
    <x v="12"/>
    <n v="-977"/>
    <n v="1"/>
  </r>
  <r>
    <x v="12"/>
    <n v="472"/>
    <n v="1"/>
  </r>
  <r>
    <x v="12"/>
    <n v="-869"/>
    <n v="1"/>
  </r>
  <r>
    <x v="12"/>
    <n v="-510"/>
    <n v="1"/>
  </r>
  <r>
    <x v="12"/>
    <n v="-72"/>
    <n v="1"/>
  </r>
  <r>
    <x v="12"/>
    <n v="-16"/>
    <n v="1"/>
  </r>
  <r>
    <x v="12"/>
    <n v="105"/>
    <n v="1"/>
  </r>
  <r>
    <x v="12"/>
    <n v="187"/>
    <n v="1"/>
  </r>
  <r>
    <x v="12"/>
    <n v="243"/>
    <n v="1"/>
  </r>
  <r>
    <x v="12"/>
    <n v="-338"/>
    <n v="1"/>
  </r>
  <r>
    <x v="12"/>
    <n v="526"/>
    <n v="1"/>
  </r>
  <r>
    <x v="12"/>
    <n v="122"/>
    <n v="1"/>
  </r>
  <r>
    <x v="12"/>
    <n v="186"/>
    <n v="1"/>
  </r>
  <r>
    <x v="12"/>
    <n v="271"/>
    <n v="1"/>
  </r>
  <r>
    <x v="12"/>
    <n v="1022"/>
    <n v="1"/>
  </r>
  <r>
    <x v="12"/>
    <n v="660"/>
    <n v="1"/>
  </r>
  <r>
    <x v="12"/>
    <n v="1237"/>
    <n v="1"/>
  </r>
  <r>
    <x v="13"/>
    <n v="-13"/>
    <n v="1"/>
  </r>
  <r>
    <x v="13"/>
    <n v="-12"/>
    <n v="1"/>
  </r>
  <r>
    <x v="13"/>
    <n v="-8"/>
    <n v="2"/>
  </r>
  <r>
    <x v="13"/>
    <n v="-7"/>
    <n v="3"/>
  </r>
  <r>
    <x v="13"/>
    <n v="-6"/>
    <n v="1"/>
  </r>
  <r>
    <x v="13"/>
    <n v="-4"/>
    <n v="2"/>
  </r>
  <r>
    <x v="13"/>
    <n v="0"/>
    <n v="1"/>
  </r>
  <r>
    <x v="13"/>
    <n v="1"/>
    <n v="2"/>
  </r>
  <r>
    <x v="13"/>
    <n v="4"/>
    <n v="1"/>
  </r>
  <r>
    <x v="13"/>
    <n v="-120"/>
    <n v="1"/>
  </r>
  <r>
    <x v="13"/>
    <n v="-77"/>
    <n v="1"/>
  </r>
  <r>
    <x v="13"/>
    <n v="-62"/>
    <n v="1"/>
  </r>
  <r>
    <x v="13"/>
    <n v="-51"/>
    <n v="1"/>
  </r>
  <r>
    <x v="13"/>
    <n v="-50"/>
    <n v="1"/>
  </r>
  <r>
    <x v="13"/>
    <n v="-47"/>
    <n v="1"/>
  </r>
  <r>
    <x v="13"/>
    <n v="-25"/>
    <n v="1"/>
  </r>
  <r>
    <x v="13"/>
    <n v="-22"/>
    <n v="1"/>
  </r>
  <r>
    <x v="13"/>
    <n v="21"/>
    <n v="1"/>
  </r>
  <r>
    <x v="13"/>
    <n v="26"/>
    <n v="1"/>
  </r>
  <r>
    <x v="13"/>
    <n v="44"/>
    <n v="1"/>
  </r>
  <r>
    <x v="13"/>
    <n v="-46"/>
    <n v="1"/>
  </r>
  <r>
    <x v="13"/>
    <n v="-8"/>
    <n v="1"/>
  </r>
  <r>
    <x v="13"/>
    <n v="5"/>
    <n v="1"/>
  </r>
  <r>
    <x v="13"/>
    <n v="99"/>
    <n v="1"/>
  </r>
  <r>
    <x v="13"/>
    <n v="-311"/>
    <n v="1"/>
  </r>
  <r>
    <x v="13"/>
    <n v="420"/>
    <n v="1"/>
  </r>
  <r>
    <x v="13"/>
    <n v="665"/>
    <n v="1"/>
  </r>
  <r>
    <x v="13"/>
    <n v="-653"/>
    <n v="1"/>
  </r>
  <r>
    <x v="13"/>
    <n v="-479"/>
    <n v="1"/>
  </r>
  <r>
    <x v="13"/>
    <n v="-188"/>
    <n v="1"/>
  </r>
  <r>
    <x v="13"/>
    <n v="78"/>
    <n v="1"/>
  </r>
  <r>
    <x v="13"/>
    <n v="-537"/>
    <n v="1"/>
  </r>
  <r>
    <x v="13"/>
    <n v="134"/>
    <n v="1"/>
  </r>
  <r>
    <x v="13"/>
    <n v="292"/>
    <n v="1"/>
  </r>
  <r>
    <x v="13"/>
    <n v="-297"/>
    <n v="1"/>
  </r>
  <r>
    <x v="13"/>
    <n v="370"/>
    <n v="1"/>
  </r>
  <r>
    <x v="13"/>
    <n v="612"/>
    <n v="1"/>
  </r>
  <r>
    <x v="13"/>
    <n v="1155"/>
    <n v="1"/>
  </r>
  <r>
    <x v="14"/>
    <n v="-8"/>
    <n v="1"/>
  </r>
  <r>
    <x v="14"/>
    <n v="-6"/>
    <n v="1"/>
  </r>
  <r>
    <x v="14"/>
    <n v="-4"/>
    <n v="2"/>
  </r>
  <r>
    <x v="14"/>
    <n v="-2"/>
    <n v="2"/>
  </r>
  <r>
    <x v="14"/>
    <n v="-1"/>
    <n v="2"/>
  </r>
  <r>
    <x v="14"/>
    <n v="0"/>
    <n v="1"/>
  </r>
  <r>
    <x v="14"/>
    <n v="3"/>
    <n v="1"/>
  </r>
  <r>
    <x v="14"/>
    <n v="4"/>
    <n v="1"/>
  </r>
  <r>
    <x v="14"/>
    <n v="6"/>
    <n v="1"/>
  </r>
  <r>
    <x v="14"/>
    <n v="7"/>
    <n v="1"/>
  </r>
  <r>
    <x v="14"/>
    <n v="9"/>
    <n v="1"/>
  </r>
  <r>
    <x v="14"/>
    <n v="11"/>
    <n v="1"/>
  </r>
  <r>
    <x v="14"/>
    <n v="12"/>
    <n v="1"/>
  </r>
  <r>
    <x v="14"/>
    <n v="-98"/>
    <n v="1"/>
  </r>
  <r>
    <x v="14"/>
    <n v="-59"/>
    <n v="1"/>
  </r>
  <r>
    <x v="14"/>
    <n v="-40"/>
    <n v="1"/>
  </r>
  <r>
    <x v="14"/>
    <n v="-27"/>
    <n v="1"/>
  </r>
  <r>
    <x v="14"/>
    <n v="-5"/>
    <n v="1"/>
  </r>
  <r>
    <x v="14"/>
    <n v="7"/>
    <n v="1"/>
  </r>
  <r>
    <x v="14"/>
    <n v="24"/>
    <n v="1"/>
  </r>
  <r>
    <x v="14"/>
    <n v="39"/>
    <n v="1"/>
  </r>
  <r>
    <x v="14"/>
    <n v="52"/>
    <n v="1"/>
  </r>
  <r>
    <x v="14"/>
    <n v="76"/>
    <n v="1"/>
  </r>
  <r>
    <x v="14"/>
    <n v="-275"/>
    <n v="1"/>
  </r>
  <r>
    <x v="14"/>
    <n v="-230"/>
    <n v="1"/>
  </r>
  <r>
    <x v="14"/>
    <n v="-63"/>
    <n v="1"/>
  </r>
  <r>
    <x v="14"/>
    <n v="-55"/>
    <n v="1"/>
  </r>
  <r>
    <x v="14"/>
    <n v="-19"/>
    <n v="1"/>
  </r>
  <r>
    <x v="14"/>
    <n v="64"/>
    <n v="1"/>
  </r>
  <r>
    <x v="14"/>
    <n v="119"/>
    <n v="1"/>
  </r>
  <r>
    <x v="14"/>
    <n v="-138"/>
    <n v="1"/>
  </r>
  <r>
    <x v="14"/>
    <n v="233"/>
    <n v="1"/>
  </r>
  <r>
    <x v="14"/>
    <n v="321"/>
    <n v="1"/>
  </r>
  <r>
    <x v="14"/>
    <n v="392"/>
    <n v="2"/>
  </r>
  <r>
    <x v="14"/>
    <n v="451"/>
    <n v="1"/>
  </r>
  <r>
    <x v="14"/>
    <n v="-171"/>
    <n v="1"/>
  </r>
  <r>
    <x v="14"/>
    <n v="-31"/>
    <n v="1"/>
  </r>
  <r>
    <x v="14"/>
    <n v="169"/>
    <n v="1"/>
  </r>
  <r>
    <x v="14"/>
    <n v="-422"/>
    <n v="1"/>
  </r>
  <r>
    <x v="14"/>
    <n v="292"/>
    <n v="1"/>
  </r>
  <r>
    <x v="14"/>
    <n v="-337"/>
    <n v="1"/>
  </r>
  <r>
    <x v="14"/>
    <n v="-272"/>
    <n v="1"/>
  </r>
  <r>
    <x v="14"/>
    <n v="-144"/>
    <n v="1"/>
  </r>
  <r>
    <x v="14"/>
    <n v="-61"/>
    <n v="1"/>
  </r>
  <r>
    <x v="14"/>
    <n v="66"/>
    <n v="1"/>
  </r>
  <r>
    <x v="14"/>
    <n v="113"/>
    <n v="1"/>
  </r>
  <r>
    <x v="14"/>
    <n v="779"/>
    <n v="1"/>
  </r>
  <r>
    <x v="14"/>
    <n v="509"/>
    <n v="1"/>
  </r>
  <r>
    <x v="14"/>
    <n v="544"/>
    <n v="1"/>
  </r>
  <r>
    <x v="14"/>
    <n v="840"/>
    <n v="1"/>
  </r>
  <r>
    <x v="15"/>
    <n v="-6"/>
    <n v="1"/>
  </r>
  <r>
    <x v="15"/>
    <n v="-1"/>
    <n v="4"/>
  </r>
  <r>
    <x v="15"/>
    <n v="0"/>
    <n v="1"/>
  </r>
  <r>
    <x v="15"/>
    <n v="1"/>
    <n v="1"/>
  </r>
  <r>
    <x v="15"/>
    <n v="3"/>
    <n v="1"/>
  </r>
  <r>
    <x v="15"/>
    <n v="4"/>
    <n v="2"/>
  </r>
  <r>
    <x v="15"/>
    <n v="6"/>
    <n v="2"/>
  </r>
  <r>
    <x v="15"/>
    <n v="8"/>
    <n v="1"/>
  </r>
  <r>
    <x v="15"/>
    <n v="13"/>
    <n v="1"/>
  </r>
  <r>
    <x v="15"/>
    <n v="-75"/>
    <n v="1"/>
  </r>
  <r>
    <x v="15"/>
    <n v="-37"/>
    <n v="1"/>
  </r>
  <r>
    <x v="15"/>
    <n v="-28"/>
    <n v="1"/>
  </r>
  <r>
    <x v="15"/>
    <n v="-23"/>
    <n v="1"/>
  </r>
  <r>
    <x v="15"/>
    <n v="6"/>
    <n v="1"/>
  </r>
  <r>
    <x v="15"/>
    <n v="18"/>
    <n v="1"/>
  </r>
  <r>
    <x v="15"/>
    <n v="21"/>
    <n v="1"/>
  </r>
  <r>
    <x v="15"/>
    <n v="32"/>
    <n v="1"/>
  </r>
  <r>
    <x v="15"/>
    <n v="36"/>
    <n v="1"/>
  </r>
  <r>
    <x v="15"/>
    <n v="58"/>
    <n v="1"/>
  </r>
  <r>
    <x v="15"/>
    <n v="106"/>
    <n v="1"/>
  </r>
  <r>
    <x v="15"/>
    <n v="-134"/>
    <n v="1"/>
  </r>
  <r>
    <x v="15"/>
    <n v="-131"/>
    <n v="1"/>
  </r>
  <r>
    <x v="15"/>
    <n v="-121"/>
    <n v="1"/>
  </r>
  <r>
    <x v="15"/>
    <n v="-41"/>
    <n v="1"/>
  </r>
  <r>
    <x v="15"/>
    <n v="7"/>
    <n v="1"/>
  </r>
  <r>
    <x v="15"/>
    <n v="59"/>
    <n v="1"/>
  </r>
  <r>
    <x v="15"/>
    <n v="116"/>
    <n v="1"/>
  </r>
  <r>
    <x v="15"/>
    <n v="231"/>
    <n v="1"/>
  </r>
  <r>
    <x v="15"/>
    <n v="-821"/>
    <n v="1"/>
  </r>
  <r>
    <x v="15"/>
    <n v="-530"/>
    <n v="1"/>
  </r>
  <r>
    <x v="15"/>
    <n v="-186"/>
    <n v="1"/>
  </r>
  <r>
    <x v="15"/>
    <n v="-153"/>
    <n v="1"/>
  </r>
  <r>
    <x v="15"/>
    <n v="-50"/>
    <n v="1"/>
  </r>
  <r>
    <x v="15"/>
    <n v="66"/>
    <n v="1"/>
  </r>
  <r>
    <x v="15"/>
    <n v="103"/>
    <n v="1"/>
  </r>
  <r>
    <x v="15"/>
    <n v="223"/>
    <n v="1"/>
  </r>
  <r>
    <x v="15"/>
    <n v="264"/>
    <n v="1"/>
  </r>
  <r>
    <x v="15"/>
    <n v="559"/>
    <n v="1"/>
  </r>
  <r>
    <x v="15"/>
    <n v="-595"/>
    <n v="1"/>
  </r>
  <r>
    <x v="15"/>
    <n v="-144"/>
    <n v="1"/>
  </r>
  <r>
    <x v="15"/>
    <n v="-716"/>
    <n v="1"/>
  </r>
  <r>
    <x v="15"/>
    <n v="-453"/>
    <n v="1"/>
  </r>
  <r>
    <x v="15"/>
    <n v="231"/>
    <n v="1"/>
  </r>
  <r>
    <x v="15"/>
    <n v="-279"/>
    <n v="1"/>
  </r>
  <r>
    <x v="15"/>
    <n v="-268"/>
    <n v="1"/>
  </r>
  <r>
    <x v="15"/>
    <n v="-241"/>
    <n v="1"/>
  </r>
  <r>
    <x v="15"/>
    <n v="629"/>
    <n v="1"/>
  </r>
  <r>
    <x v="15"/>
    <n v="171"/>
    <n v="1"/>
  </r>
  <r>
    <x v="16"/>
    <n v="-14"/>
    <n v="1"/>
  </r>
  <r>
    <x v="16"/>
    <n v="-6"/>
    <n v="2"/>
  </r>
  <r>
    <x v="16"/>
    <n v="-5"/>
    <n v="1"/>
  </r>
  <r>
    <x v="16"/>
    <n v="-4"/>
    <n v="1"/>
  </r>
  <r>
    <x v="16"/>
    <n v="-1"/>
    <n v="2"/>
  </r>
  <r>
    <x v="16"/>
    <n v="3"/>
    <n v="2"/>
  </r>
  <r>
    <x v="16"/>
    <n v="4"/>
    <n v="1"/>
  </r>
  <r>
    <x v="16"/>
    <n v="9"/>
    <n v="1"/>
  </r>
  <r>
    <x v="16"/>
    <n v="-21"/>
    <n v="1"/>
  </r>
  <r>
    <x v="16"/>
    <n v="2"/>
    <n v="1"/>
  </r>
  <r>
    <x v="16"/>
    <n v="18"/>
    <n v="1"/>
  </r>
  <r>
    <x v="16"/>
    <n v="34"/>
    <n v="1"/>
  </r>
  <r>
    <x v="16"/>
    <n v="-106"/>
    <n v="1"/>
  </r>
  <r>
    <x v="16"/>
    <n v="-91"/>
    <n v="1"/>
  </r>
  <r>
    <x v="16"/>
    <n v="-198"/>
    <n v="1"/>
  </r>
  <r>
    <x v="16"/>
    <n v="42"/>
    <n v="1"/>
  </r>
  <r>
    <x v="16"/>
    <n v="45"/>
    <n v="1"/>
  </r>
  <r>
    <x v="16"/>
    <n v="860"/>
    <n v="1"/>
  </r>
  <r>
    <x v="16"/>
    <n v="-166"/>
    <n v="1"/>
  </r>
  <r>
    <x v="16"/>
    <n v="7"/>
    <n v="1"/>
  </r>
  <r>
    <x v="16"/>
    <n v="38"/>
    <n v="1"/>
  </r>
  <r>
    <x v="16"/>
    <n v="-572"/>
    <n v="1"/>
  </r>
  <r>
    <x v="16"/>
    <n v="132"/>
    <n v="1"/>
  </r>
  <r>
    <x v="16"/>
    <n v="237"/>
    <n v="1"/>
  </r>
  <r>
    <x v="16"/>
    <n v="462"/>
    <n v="1"/>
  </r>
  <r>
    <x v="16"/>
    <n v="-112"/>
    <n v="1"/>
  </r>
  <r>
    <x v="16"/>
    <n v="-57"/>
    <n v="1"/>
  </r>
  <r>
    <x v="16"/>
    <n v="852"/>
    <n v="1"/>
  </r>
  <r>
    <x v="16"/>
    <n v="385"/>
    <n v="1"/>
  </r>
  <r>
    <x v="16"/>
    <n v="619"/>
    <n v="1"/>
  </r>
  <r>
    <x v="17"/>
    <n v="-7"/>
    <n v="1"/>
  </r>
  <r>
    <x v="17"/>
    <n v="-4"/>
    <n v="1"/>
  </r>
  <r>
    <x v="17"/>
    <n v="-2"/>
    <n v="1"/>
  </r>
  <r>
    <x v="17"/>
    <n v="-1"/>
    <n v="1"/>
  </r>
  <r>
    <x v="17"/>
    <n v="0"/>
    <n v="1"/>
  </r>
  <r>
    <x v="17"/>
    <n v="1"/>
    <n v="1"/>
  </r>
  <r>
    <x v="17"/>
    <n v="4"/>
    <n v="1"/>
  </r>
  <r>
    <x v="17"/>
    <n v="10"/>
    <n v="2"/>
  </r>
  <r>
    <x v="17"/>
    <n v="-88"/>
    <n v="1"/>
  </r>
  <r>
    <x v="17"/>
    <n v="-54"/>
    <n v="1"/>
  </r>
  <r>
    <x v="17"/>
    <n v="-8"/>
    <n v="1"/>
  </r>
  <r>
    <x v="17"/>
    <n v="7"/>
    <n v="1"/>
  </r>
  <r>
    <x v="17"/>
    <n v="28"/>
    <n v="1"/>
  </r>
  <r>
    <x v="17"/>
    <n v="33"/>
    <n v="1"/>
  </r>
  <r>
    <x v="17"/>
    <n v="-216"/>
    <n v="1"/>
  </r>
  <r>
    <x v="17"/>
    <n v="-146"/>
    <n v="1"/>
  </r>
  <r>
    <x v="17"/>
    <n v="-141"/>
    <n v="1"/>
  </r>
  <r>
    <x v="17"/>
    <n v="-101"/>
    <n v="1"/>
  </r>
  <r>
    <x v="17"/>
    <n v="-76"/>
    <n v="1"/>
  </r>
  <r>
    <x v="17"/>
    <n v="-20"/>
    <n v="1"/>
  </r>
  <r>
    <x v="17"/>
    <n v="4"/>
    <n v="1"/>
  </r>
  <r>
    <x v="17"/>
    <n v="47"/>
    <n v="1"/>
  </r>
  <r>
    <x v="17"/>
    <n v="70"/>
    <n v="1"/>
  </r>
  <r>
    <x v="17"/>
    <n v="91"/>
    <n v="1"/>
  </r>
  <r>
    <x v="17"/>
    <n v="155"/>
    <n v="1"/>
  </r>
  <r>
    <x v="17"/>
    <n v="-292"/>
    <n v="1"/>
  </r>
  <r>
    <x v="17"/>
    <n v="-148"/>
    <n v="1"/>
  </r>
  <r>
    <x v="17"/>
    <n v="-135"/>
    <n v="1"/>
  </r>
  <r>
    <x v="17"/>
    <n v="-134"/>
    <n v="1"/>
  </r>
  <r>
    <x v="17"/>
    <n v="159"/>
    <n v="1"/>
  </r>
  <r>
    <x v="17"/>
    <n v="237"/>
    <n v="1"/>
  </r>
  <r>
    <x v="17"/>
    <n v="284"/>
    <n v="1"/>
  </r>
  <r>
    <x v="17"/>
    <n v="451"/>
    <n v="1"/>
  </r>
  <r>
    <x v="17"/>
    <n v="-860"/>
    <n v="1"/>
  </r>
  <r>
    <x v="17"/>
    <n v="-858"/>
    <n v="1"/>
  </r>
  <r>
    <x v="17"/>
    <n v="-666"/>
    <n v="1"/>
  </r>
  <r>
    <x v="17"/>
    <n v="-616"/>
    <n v="1"/>
  </r>
  <r>
    <x v="17"/>
    <n v="-492"/>
    <n v="1"/>
  </r>
  <r>
    <x v="17"/>
    <n v="-378"/>
    <n v="1"/>
  </r>
  <r>
    <x v="17"/>
    <n v="-180"/>
    <n v="1"/>
  </r>
  <r>
    <x v="17"/>
    <n v="-124"/>
    <n v="1"/>
  </r>
  <r>
    <x v="17"/>
    <n v="84"/>
    <n v="1"/>
  </r>
  <r>
    <x v="17"/>
    <n v="-577"/>
    <n v="1"/>
  </r>
  <r>
    <x v="17"/>
    <n v="206"/>
    <n v="1"/>
  </r>
  <r>
    <x v="17"/>
    <n v="247"/>
    <n v="1"/>
  </r>
  <r>
    <x v="17"/>
    <n v="283"/>
    <n v="1"/>
  </r>
  <r>
    <x v="17"/>
    <n v="284"/>
    <n v="1"/>
  </r>
  <r>
    <x v="17"/>
    <n v="402"/>
    <n v="1"/>
  </r>
  <r>
    <x v="17"/>
    <n v="503"/>
    <n v="1"/>
  </r>
  <r>
    <x v="17"/>
    <n v="805"/>
    <n v="1"/>
  </r>
  <r>
    <x v="17"/>
    <n v="261"/>
    <n v="1"/>
  </r>
  <r>
    <x v="17"/>
    <n v="478"/>
    <n v="1"/>
  </r>
  <r>
    <x v="17"/>
    <n v="691"/>
    <n v="1"/>
  </r>
  <r>
    <x v="17"/>
    <n v="924"/>
    <n v="1"/>
  </r>
  <r>
    <x v="18"/>
    <n v="-9"/>
    <n v="1"/>
  </r>
  <r>
    <x v="18"/>
    <n v="-6"/>
    <n v="1"/>
  </r>
  <r>
    <x v="18"/>
    <n v="-3"/>
    <n v="2"/>
  </r>
  <r>
    <x v="18"/>
    <n v="-2"/>
    <n v="1"/>
  </r>
  <r>
    <x v="18"/>
    <n v="-1"/>
    <n v="1"/>
  </r>
  <r>
    <x v="18"/>
    <n v="1"/>
    <n v="2"/>
  </r>
  <r>
    <x v="18"/>
    <n v="2"/>
    <n v="3"/>
  </r>
  <r>
    <x v="18"/>
    <n v="3"/>
    <n v="1"/>
  </r>
  <r>
    <x v="18"/>
    <n v="4"/>
    <n v="4"/>
  </r>
  <r>
    <x v="18"/>
    <n v="5"/>
    <n v="1"/>
  </r>
  <r>
    <x v="18"/>
    <n v="8"/>
    <n v="1"/>
  </r>
  <r>
    <x v="18"/>
    <n v="9"/>
    <n v="1"/>
  </r>
  <r>
    <x v="18"/>
    <n v="-132"/>
    <n v="1"/>
  </r>
  <r>
    <x v="18"/>
    <n v="-88"/>
    <n v="1"/>
  </r>
  <r>
    <x v="18"/>
    <n v="-76"/>
    <n v="1"/>
  </r>
  <r>
    <x v="18"/>
    <n v="-35"/>
    <n v="1"/>
  </r>
  <r>
    <x v="18"/>
    <n v="-23"/>
    <n v="1"/>
  </r>
  <r>
    <x v="18"/>
    <n v="-19"/>
    <n v="1"/>
  </r>
  <r>
    <x v="18"/>
    <n v="-9"/>
    <n v="1"/>
  </r>
  <r>
    <x v="18"/>
    <n v="15"/>
    <n v="1"/>
  </r>
  <r>
    <x v="18"/>
    <n v="22"/>
    <n v="1"/>
  </r>
  <r>
    <x v="18"/>
    <n v="23"/>
    <n v="1"/>
  </r>
  <r>
    <x v="18"/>
    <n v="37"/>
    <n v="1"/>
  </r>
  <r>
    <x v="18"/>
    <n v="53"/>
    <n v="1"/>
  </r>
  <r>
    <x v="18"/>
    <n v="54"/>
    <n v="1"/>
  </r>
  <r>
    <x v="18"/>
    <n v="65"/>
    <n v="2"/>
  </r>
  <r>
    <x v="18"/>
    <n v="110"/>
    <n v="1"/>
  </r>
  <r>
    <x v="18"/>
    <n v="122"/>
    <n v="1"/>
  </r>
  <r>
    <x v="18"/>
    <n v="-173"/>
    <n v="1"/>
  </r>
  <r>
    <x v="18"/>
    <n v="-97"/>
    <n v="1"/>
  </r>
  <r>
    <x v="18"/>
    <n v="-76"/>
    <n v="1"/>
  </r>
  <r>
    <x v="18"/>
    <n v="-67"/>
    <n v="1"/>
  </r>
  <r>
    <x v="18"/>
    <n v="-7"/>
    <n v="1"/>
  </r>
  <r>
    <x v="18"/>
    <n v="70"/>
    <n v="1"/>
  </r>
  <r>
    <x v="18"/>
    <n v="141"/>
    <n v="1"/>
  </r>
  <r>
    <x v="18"/>
    <n v="-518"/>
    <n v="1"/>
  </r>
  <r>
    <x v="18"/>
    <n v="-353"/>
    <n v="1"/>
  </r>
  <r>
    <x v="18"/>
    <n v="-275"/>
    <n v="1"/>
  </r>
  <r>
    <x v="18"/>
    <n v="-245"/>
    <n v="1"/>
  </r>
  <r>
    <x v="18"/>
    <n v="-216"/>
    <n v="1"/>
  </r>
  <r>
    <x v="18"/>
    <n v="-143"/>
    <n v="1"/>
  </r>
  <r>
    <x v="18"/>
    <n v="-112"/>
    <n v="1"/>
  </r>
  <r>
    <x v="18"/>
    <n v="-103"/>
    <n v="1"/>
  </r>
  <r>
    <x v="18"/>
    <n v="-97"/>
    <n v="1"/>
  </r>
  <r>
    <x v="18"/>
    <n v="-87"/>
    <n v="1"/>
  </r>
  <r>
    <x v="18"/>
    <n v="35"/>
    <n v="1"/>
  </r>
  <r>
    <x v="18"/>
    <n v="232"/>
    <n v="1"/>
  </r>
  <r>
    <x v="18"/>
    <n v="310"/>
    <n v="1"/>
  </r>
  <r>
    <x v="18"/>
    <n v="-541"/>
    <n v="1"/>
  </r>
  <r>
    <x v="18"/>
    <n v="-973"/>
    <n v="1"/>
  </r>
  <r>
    <x v="18"/>
    <n v="-310"/>
    <n v="1"/>
  </r>
  <r>
    <x v="18"/>
    <n v="-256"/>
    <n v="1"/>
  </r>
  <r>
    <x v="18"/>
    <n v="-77"/>
    <n v="1"/>
  </r>
  <r>
    <x v="18"/>
    <n v="-698"/>
    <n v="1"/>
  </r>
  <r>
    <x v="18"/>
    <n v="-673"/>
    <n v="1"/>
  </r>
  <r>
    <x v="18"/>
    <n v="-11"/>
    <n v="2"/>
  </r>
  <r>
    <x v="18"/>
    <n v="64"/>
    <n v="1"/>
  </r>
  <r>
    <x v="18"/>
    <n v="114"/>
    <n v="1"/>
  </r>
  <r>
    <x v="18"/>
    <n v="306"/>
    <n v="1"/>
  </r>
  <r>
    <x v="18"/>
    <n v="321"/>
    <n v="1"/>
  </r>
  <r>
    <x v="18"/>
    <n v="51"/>
    <n v="1"/>
  </r>
  <r>
    <x v="19"/>
    <n v="-8"/>
    <n v="1"/>
  </r>
  <r>
    <x v="19"/>
    <n v="0"/>
    <n v="2"/>
  </r>
  <r>
    <x v="19"/>
    <n v="3"/>
    <n v="1"/>
  </r>
  <r>
    <x v="19"/>
    <n v="5"/>
    <n v="2"/>
  </r>
  <r>
    <x v="19"/>
    <n v="-56"/>
    <n v="1"/>
  </r>
  <r>
    <x v="19"/>
    <n v="-20"/>
    <n v="1"/>
  </r>
  <r>
    <x v="19"/>
    <n v="22"/>
    <n v="1"/>
  </r>
  <r>
    <x v="19"/>
    <n v="37"/>
    <n v="1"/>
  </r>
  <r>
    <x v="19"/>
    <n v="64"/>
    <n v="1"/>
  </r>
  <r>
    <x v="19"/>
    <n v="83"/>
    <n v="1"/>
  </r>
  <r>
    <x v="19"/>
    <n v="148"/>
    <n v="1"/>
  </r>
  <r>
    <x v="19"/>
    <n v="-215"/>
    <n v="1"/>
  </r>
  <r>
    <x v="19"/>
    <n v="-123"/>
    <n v="1"/>
  </r>
  <r>
    <x v="19"/>
    <n v="-46"/>
    <n v="1"/>
  </r>
  <r>
    <x v="19"/>
    <n v="-1"/>
    <n v="1"/>
  </r>
  <r>
    <x v="19"/>
    <n v="37"/>
    <n v="1"/>
  </r>
  <r>
    <x v="19"/>
    <n v="75"/>
    <n v="1"/>
  </r>
  <r>
    <x v="19"/>
    <n v="-694"/>
    <n v="1"/>
  </r>
  <r>
    <x v="19"/>
    <n v="-538"/>
    <n v="1"/>
  </r>
  <r>
    <x v="19"/>
    <n v="-409"/>
    <n v="1"/>
  </r>
  <r>
    <x v="19"/>
    <n v="-179"/>
    <n v="1"/>
  </r>
  <r>
    <x v="19"/>
    <n v="86"/>
    <n v="1"/>
  </r>
  <r>
    <x v="19"/>
    <n v="429"/>
    <n v="1"/>
  </r>
  <r>
    <x v="19"/>
    <n v="-201"/>
    <n v="1"/>
  </r>
  <r>
    <x v="19"/>
    <n v="154"/>
    <n v="1"/>
  </r>
  <r>
    <x v="19"/>
    <n v="201"/>
    <n v="1"/>
  </r>
  <r>
    <x v="19"/>
    <n v="542"/>
    <n v="1"/>
  </r>
  <r>
    <x v="19"/>
    <n v="695"/>
    <n v="1"/>
  </r>
  <r>
    <x v="20"/>
    <n v="-5"/>
    <n v="1"/>
  </r>
  <r>
    <x v="20"/>
    <n v="-2"/>
    <n v="1"/>
  </r>
  <r>
    <x v="20"/>
    <n v="-1"/>
    <n v="1"/>
  </r>
  <r>
    <x v="20"/>
    <n v="1"/>
    <n v="1"/>
  </r>
  <r>
    <x v="20"/>
    <n v="6"/>
    <n v="1"/>
  </r>
  <r>
    <x v="20"/>
    <n v="7"/>
    <n v="1"/>
  </r>
  <r>
    <x v="20"/>
    <n v="-120"/>
    <n v="1"/>
  </r>
  <r>
    <x v="20"/>
    <n v="-92"/>
    <n v="1"/>
  </r>
  <r>
    <x v="20"/>
    <n v="-69"/>
    <n v="1"/>
  </r>
  <r>
    <x v="20"/>
    <n v="-46"/>
    <n v="1"/>
  </r>
  <r>
    <x v="20"/>
    <n v="5"/>
    <n v="1"/>
  </r>
  <r>
    <x v="20"/>
    <n v="25"/>
    <n v="1"/>
  </r>
  <r>
    <x v="20"/>
    <n v="28"/>
    <n v="1"/>
  </r>
  <r>
    <x v="20"/>
    <n v="125"/>
    <n v="1"/>
  </r>
  <r>
    <x v="20"/>
    <n v="-195"/>
    <n v="1"/>
  </r>
  <r>
    <x v="20"/>
    <n v="-145"/>
    <n v="1"/>
  </r>
  <r>
    <x v="20"/>
    <n v="-137"/>
    <n v="1"/>
  </r>
  <r>
    <x v="20"/>
    <n v="-120"/>
    <n v="1"/>
  </r>
  <r>
    <x v="20"/>
    <n v="-89"/>
    <n v="1"/>
  </r>
  <r>
    <x v="20"/>
    <n v="-39"/>
    <n v="1"/>
  </r>
  <r>
    <x v="20"/>
    <n v="21"/>
    <n v="1"/>
  </r>
  <r>
    <x v="20"/>
    <n v="75"/>
    <n v="1"/>
  </r>
  <r>
    <x v="20"/>
    <n v="89"/>
    <n v="1"/>
  </r>
  <r>
    <x v="20"/>
    <n v="177"/>
    <n v="1"/>
  </r>
  <r>
    <x v="20"/>
    <n v="219"/>
    <n v="1"/>
  </r>
  <r>
    <x v="20"/>
    <n v="-329"/>
    <n v="1"/>
  </r>
  <r>
    <x v="20"/>
    <n v="-188"/>
    <n v="1"/>
  </r>
  <r>
    <x v="20"/>
    <n v="-122"/>
    <n v="1"/>
  </r>
  <r>
    <x v="20"/>
    <n v="-1079"/>
    <n v="1"/>
  </r>
  <r>
    <x v="20"/>
    <n v="370"/>
    <n v="1"/>
  </r>
  <r>
    <x v="20"/>
    <n v="410"/>
    <n v="1"/>
  </r>
  <r>
    <x v="20"/>
    <n v="-755"/>
    <n v="1"/>
  </r>
  <r>
    <x v="20"/>
    <n v="-432"/>
    <n v="1"/>
  </r>
  <r>
    <x v="20"/>
    <n v="-316"/>
    <n v="1"/>
  </r>
  <r>
    <x v="20"/>
    <n v="-955"/>
    <n v="1"/>
  </r>
  <r>
    <x v="20"/>
    <n v="-244"/>
    <n v="1"/>
  </r>
  <r>
    <x v="20"/>
    <n v="-168"/>
    <n v="1"/>
  </r>
  <r>
    <x v="20"/>
    <n v="-88"/>
    <n v="1"/>
  </r>
  <r>
    <x v="20"/>
    <n v="23"/>
    <n v="1"/>
  </r>
  <r>
    <x v="20"/>
    <n v="85"/>
    <n v="1"/>
  </r>
  <r>
    <x v="20"/>
    <n v="-497"/>
    <n v="1"/>
  </r>
  <r>
    <x v="20"/>
    <n v="-493"/>
    <n v="1"/>
  </r>
  <r>
    <x v="20"/>
    <n v="219"/>
    <n v="1"/>
  </r>
  <r>
    <x v="20"/>
    <n v="328"/>
    <n v="1"/>
  </r>
  <r>
    <x v="20"/>
    <n v="523"/>
    <n v="1"/>
  </r>
  <r>
    <x v="20"/>
    <n v="-74"/>
    <n v="1"/>
  </r>
  <r>
    <x v="20"/>
    <n v="872"/>
    <n v="1"/>
  </r>
  <r>
    <x v="20"/>
    <n v="288"/>
    <n v="1"/>
  </r>
  <r>
    <x v="20"/>
    <n v="597"/>
    <n v="1"/>
  </r>
  <r>
    <x v="21"/>
    <n v="-12"/>
    <n v="1"/>
  </r>
  <r>
    <x v="21"/>
    <n v="-6"/>
    <n v="1"/>
  </r>
  <r>
    <x v="21"/>
    <n v="-1"/>
    <n v="1"/>
  </r>
  <r>
    <x v="21"/>
    <n v="5"/>
    <n v="1"/>
  </r>
  <r>
    <x v="21"/>
    <n v="8"/>
    <n v="1"/>
  </r>
  <r>
    <x v="21"/>
    <n v="9"/>
    <n v="1"/>
  </r>
  <r>
    <x v="21"/>
    <n v="-92"/>
    <n v="1"/>
  </r>
  <r>
    <x v="21"/>
    <n v="-39"/>
    <n v="1"/>
  </r>
  <r>
    <x v="21"/>
    <n v="-34"/>
    <n v="1"/>
  </r>
  <r>
    <x v="21"/>
    <n v="-23"/>
    <n v="1"/>
  </r>
  <r>
    <x v="21"/>
    <n v="-5"/>
    <n v="2"/>
  </r>
  <r>
    <x v="21"/>
    <n v="12"/>
    <n v="1"/>
  </r>
  <r>
    <x v="21"/>
    <n v="32"/>
    <n v="1"/>
  </r>
  <r>
    <x v="21"/>
    <n v="33"/>
    <n v="1"/>
  </r>
  <r>
    <x v="21"/>
    <n v="36"/>
    <n v="1"/>
  </r>
  <r>
    <x v="21"/>
    <n v="39"/>
    <n v="1"/>
  </r>
  <r>
    <x v="21"/>
    <n v="50"/>
    <n v="1"/>
  </r>
  <r>
    <x v="21"/>
    <n v="74"/>
    <n v="1"/>
  </r>
  <r>
    <x v="21"/>
    <n v="-214"/>
    <n v="1"/>
  </r>
  <r>
    <x v="21"/>
    <n v="-66"/>
    <n v="1"/>
  </r>
  <r>
    <x v="21"/>
    <n v="-37"/>
    <n v="1"/>
  </r>
  <r>
    <x v="21"/>
    <n v="4"/>
    <n v="1"/>
  </r>
  <r>
    <x v="21"/>
    <n v="73"/>
    <n v="1"/>
  </r>
  <r>
    <x v="21"/>
    <n v="124"/>
    <n v="1"/>
  </r>
  <r>
    <x v="21"/>
    <n v="-803"/>
    <n v="1"/>
  </r>
  <r>
    <x v="21"/>
    <n v="-675"/>
    <n v="1"/>
  </r>
  <r>
    <x v="21"/>
    <n v="-475"/>
    <n v="1"/>
  </r>
  <r>
    <x v="21"/>
    <n v="-315"/>
    <n v="1"/>
  </r>
  <r>
    <x v="21"/>
    <n v="-289"/>
    <n v="1"/>
  </r>
  <r>
    <x v="21"/>
    <n v="-283"/>
    <n v="1"/>
  </r>
  <r>
    <x v="21"/>
    <n v="-112"/>
    <n v="1"/>
  </r>
  <r>
    <x v="21"/>
    <n v="49"/>
    <n v="1"/>
  </r>
  <r>
    <x v="21"/>
    <n v="77"/>
    <n v="1"/>
  </r>
  <r>
    <x v="21"/>
    <n v="130"/>
    <n v="1"/>
  </r>
  <r>
    <x v="21"/>
    <n v="-544"/>
    <n v="1"/>
  </r>
  <r>
    <x v="21"/>
    <n v="-83"/>
    <n v="1"/>
  </r>
  <r>
    <x v="21"/>
    <n v="-65"/>
    <n v="1"/>
  </r>
  <r>
    <x v="21"/>
    <n v="103"/>
    <n v="1"/>
  </r>
  <r>
    <x v="21"/>
    <n v="-372"/>
    <n v="1"/>
  </r>
  <r>
    <x v="21"/>
    <n v="351"/>
    <n v="1"/>
  </r>
  <r>
    <x v="21"/>
    <n v="-226"/>
    <n v="1"/>
  </r>
  <r>
    <x v="21"/>
    <n v="-170"/>
    <n v="1"/>
  </r>
  <r>
    <x v="21"/>
    <n v="142"/>
    <n v="1"/>
  </r>
  <r>
    <x v="21"/>
    <n v="143"/>
    <n v="1"/>
  </r>
  <r>
    <x v="21"/>
    <n v="882"/>
    <n v="1"/>
  </r>
  <r>
    <x v="21"/>
    <n v="357"/>
    <n v="1"/>
  </r>
  <r>
    <x v="21"/>
    <n v="484"/>
    <n v="1"/>
  </r>
  <r>
    <x v="22"/>
    <n v="-7"/>
    <n v="1"/>
  </r>
  <r>
    <x v="22"/>
    <n v="-3"/>
    <n v="1"/>
  </r>
  <r>
    <x v="22"/>
    <n v="-2"/>
    <n v="2"/>
  </r>
  <r>
    <x v="22"/>
    <n v="-1"/>
    <n v="3"/>
  </r>
  <r>
    <x v="22"/>
    <n v="0"/>
    <n v="1"/>
  </r>
  <r>
    <x v="22"/>
    <n v="2"/>
    <n v="1"/>
  </r>
  <r>
    <x v="22"/>
    <n v="5"/>
    <n v="2"/>
  </r>
  <r>
    <x v="22"/>
    <n v="6"/>
    <n v="1"/>
  </r>
  <r>
    <x v="22"/>
    <n v="9"/>
    <n v="1"/>
  </r>
  <r>
    <x v="22"/>
    <n v="-93"/>
    <n v="1"/>
  </r>
  <r>
    <x v="22"/>
    <n v="-61"/>
    <n v="1"/>
  </r>
  <r>
    <x v="22"/>
    <n v="-36"/>
    <n v="1"/>
  </r>
  <r>
    <x v="22"/>
    <n v="-24"/>
    <n v="1"/>
  </r>
  <r>
    <x v="22"/>
    <n v="-21"/>
    <n v="1"/>
  </r>
  <r>
    <x v="22"/>
    <n v="-7"/>
    <n v="1"/>
  </r>
  <r>
    <x v="22"/>
    <n v="10"/>
    <n v="1"/>
  </r>
  <r>
    <x v="22"/>
    <n v="59"/>
    <n v="1"/>
  </r>
  <r>
    <x v="22"/>
    <n v="60"/>
    <n v="1"/>
  </r>
  <r>
    <x v="22"/>
    <n v="76"/>
    <n v="1"/>
  </r>
  <r>
    <x v="22"/>
    <n v="-193"/>
    <n v="1"/>
  </r>
  <r>
    <x v="22"/>
    <n v="-112"/>
    <n v="1"/>
  </r>
  <r>
    <x v="22"/>
    <n v="14"/>
    <n v="1"/>
  </r>
  <r>
    <x v="22"/>
    <n v="44"/>
    <n v="1"/>
  </r>
  <r>
    <x v="22"/>
    <n v="51"/>
    <n v="1"/>
  </r>
  <r>
    <x v="22"/>
    <n v="120"/>
    <n v="1"/>
  </r>
  <r>
    <x v="22"/>
    <n v="-421"/>
    <n v="1"/>
  </r>
  <r>
    <x v="22"/>
    <n v="-362"/>
    <n v="1"/>
  </r>
  <r>
    <x v="22"/>
    <n v="-178"/>
    <n v="1"/>
  </r>
  <r>
    <x v="22"/>
    <n v="-157"/>
    <n v="1"/>
  </r>
  <r>
    <x v="22"/>
    <n v="-140"/>
    <n v="1"/>
  </r>
  <r>
    <x v="22"/>
    <n v="-124"/>
    <n v="1"/>
  </r>
  <r>
    <x v="22"/>
    <n v="-26"/>
    <n v="1"/>
  </r>
  <r>
    <x v="22"/>
    <n v="30"/>
    <n v="1"/>
  </r>
  <r>
    <x v="22"/>
    <n v="194"/>
    <n v="1"/>
  </r>
  <r>
    <x v="22"/>
    <n v="226"/>
    <n v="1"/>
  </r>
  <r>
    <x v="22"/>
    <n v="228"/>
    <n v="1"/>
  </r>
  <r>
    <x v="22"/>
    <n v="248"/>
    <n v="1"/>
  </r>
  <r>
    <x v="22"/>
    <n v="-683"/>
    <n v="1"/>
  </r>
  <r>
    <x v="22"/>
    <n v="-511"/>
    <n v="1"/>
  </r>
  <r>
    <x v="22"/>
    <n v="-360"/>
    <n v="1"/>
  </r>
  <r>
    <x v="22"/>
    <n v="-94"/>
    <n v="1"/>
  </r>
  <r>
    <x v="22"/>
    <n v="-747"/>
    <n v="1"/>
  </r>
  <r>
    <x v="22"/>
    <n v="-82"/>
    <n v="1"/>
  </r>
  <r>
    <x v="22"/>
    <n v="-669"/>
    <n v="1"/>
  </r>
  <r>
    <x v="22"/>
    <n v="81"/>
    <n v="1"/>
  </r>
  <r>
    <x v="22"/>
    <n v="-189"/>
    <n v="1"/>
  </r>
  <r>
    <x v="22"/>
    <n v="-149"/>
    <n v="1"/>
  </r>
  <r>
    <x v="22"/>
    <n v="-97"/>
    <n v="1"/>
  </r>
  <r>
    <x v="22"/>
    <n v="-81"/>
    <n v="1"/>
  </r>
  <r>
    <x v="22"/>
    <n v="614"/>
    <n v="1"/>
  </r>
  <r>
    <x v="23"/>
    <n v="-10"/>
    <n v="1"/>
  </r>
  <r>
    <x v="23"/>
    <n v="-5"/>
    <n v="2"/>
  </r>
  <r>
    <x v="23"/>
    <n v="-3"/>
    <n v="1"/>
  </r>
  <r>
    <x v="23"/>
    <n v="-2"/>
    <n v="1"/>
  </r>
  <r>
    <x v="23"/>
    <n v="1"/>
    <n v="2"/>
  </r>
  <r>
    <x v="23"/>
    <n v="2"/>
    <n v="3"/>
  </r>
  <r>
    <x v="23"/>
    <n v="4"/>
    <n v="1"/>
  </r>
  <r>
    <x v="23"/>
    <n v="9"/>
    <n v="1"/>
  </r>
  <r>
    <x v="23"/>
    <n v="-104"/>
    <n v="1"/>
  </r>
  <r>
    <x v="23"/>
    <n v="-82"/>
    <n v="1"/>
  </r>
  <r>
    <x v="23"/>
    <n v="-69"/>
    <n v="1"/>
  </r>
  <r>
    <x v="23"/>
    <n v="-52"/>
    <n v="1"/>
  </r>
  <r>
    <x v="23"/>
    <n v="-30"/>
    <n v="1"/>
  </r>
  <r>
    <x v="23"/>
    <n v="-28"/>
    <n v="1"/>
  </r>
  <r>
    <x v="23"/>
    <n v="-18"/>
    <n v="2"/>
  </r>
  <r>
    <x v="23"/>
    <n v="-6"/>
    <n v="1"/>
  </r>
  <r>
    <x v="23"/>
    <n v="11"/>
    <n v="1"/>
  </r>
  <r>
    <x v="23"/>
    <n v="14"/>
    <n v="2"/>
  </r>
  <r>
    <x v="23"/>
    <n v="15"/>
    <n v="1"/>
  </r>
  <r>
    <x v="23"/>
    <n v="16"/>
    <n v="1"/>
  </r>
  <r>
    <x v="23"/>
    <n v="35"/>
    <n v="1"/>
  </r>
  <r>
    <x v="23"/>
    <n v="46"/>
    <n v="1"/>
  </r>
  <r>
    <x v="23"/>
    <n v="83"/>
    <n v="1"/>
  </r>
  <r>
    <x v="23"/>
    <n v="-73"/>
    <n v="1"/>
  </r>
  <r>
    <x v="23"/>
    <n v="16"/>
    <n v="1"/>
  </r>
  <r>
    <x v="23"/>
    <n v="43"/>
    <n v="1"/>
  </r>
  <r>
    <x v="23"/>
    <n v="49"/>
    <n v="1"/>
  </r>
  <r>
    <x v="23"/>
    <n v="84"/>
    <n v="1"/>
  </r>
  <r>
    <x v="23"/>
    <n v="-272"/>
    <n v="1"/>
  </r>
  <r>
    <x v="23"/>
    <n v="-209"/>
    <n v="1"/>
  </r>
  <r>
    <x v="23"/>
    <n v="-196"/>
    <n v="1"/>
  </r>
  <r>
    <x v="23"/>
    <n v="-108"/>
    <n v="1"/>
  </r>
  <r>
    <x v="23"/>
    <n v="-98"/>
    <n v="1"/>
  </r>
  <r>
    <x v="23"/>
    <n v="-97"/>
    <n v="1"/>
  </r>
  <r>
    <x v="23"/>
    <n v="-81"/>
    <n v="1"/>
  </r>
  <r>
    <x v="23"/>
    <n v="0"/>
    <n v="1"/>
  </r>
  <r>
    <x v="23"/>
    <n v="10"/>
    <n v="1"/>
  </r>
  <r>
    <x v="23"/>
    <n v="99"/>
    <n v="1"/>
  </r>
  <r>
    <x v="23"/>
    <n v="160"/>
    <n v="1"/>
  </r>
  <r>
    <x v="23"/>
    <n v="209"/>
    <n v="1"/>
  </r>
  <r>
    <x v="23"/>
    <n v="687"/>
    <n v="1"/>
  </r>
  <r>
    <x v="23"/>
    <n v="-459"/>
    <n v="1"/>
  </r>
  <r>
    <x v="23"/>
    <n v="-449"/>
    <n v="1"/>
  </r>
  <r>
    <x v="23"/>
    <n v="-415"/>
    <n v="1"/>
  </r>
  <r>
    <x v="23"/>
    <n v="-281"/>
    <n v="1"/>
  </r>
  <r>
    <x v="23"/>
    <n v="-179"/>
    <n v="1"/>
  </r>
  <r>
    <x v="23"/>
    <n v="-112"/>
    <n v="1"/>
  </r>
  <r>
    <x v="23"/>
    <n v="349"/>
    <n v="1"/>
  </r>
  <r>
    <x v="23"/>
    <n v="-176"/>
    <n v="1"/>
  </r>
  <r>
    <x v="23"/>
    <n v="851"/>
    <n v="1"/>
  </r>
  <r>
    <x v="23"/>
    <n v="-2023"/>
    <n v="1"/>
  </r>
  <r>
    <x v="24"/>
    <n v="-11"/>
    <n v="1"/>
  </r>
  <r>
    <x v="24"/>
    <n v="-8"/>
    <n v="1"/>
  </r>
  <r>
    <x v="24"/>
    <n v="-5"/>
    <n v="1"/>
  </r>
  <r>
    <x v="24"/>
    <n v="-4"/>
    <n v="3"/>
  </r>
  <r>
    <x v="24"/>
    <n v="-3"/>
    <n v="1"/>
  </r>
  <r>
    <x v="24"/>
    <n v="-1"/>
    <n v="3"/>
  </r>
  <r>
    <x v="24"/>
    <n v="7"/>
    <n v="1"/>
  </r>
  <r>
    <x v="24"/>
    <n v="10"/>
    <n v="1"/>
  </r>
  <r>
    <x v="24"/>
    <n v="-76"/>
    <n v="1"/>
  </r>
  <r>
    <x v="24"/>
    <n v="-54"/>
    <n v="1"/>
  </r>
  <r>
    <x v="24"/>
    <n v="-48"/>
    <n v="1"/>
  </r>
  <r>
    <x v="24"/>
    <n v="-41"/>
    <n v="1"/>
  </r>
  <r>
    <x v="24"/>
    <n v="-24"/>
    <n v="1"/>
  </r>
  <r>
    <x v="24"/>
    <n v="-1"/>
    <n v="1"/>
  </r>
  <r>
    <x v="24"/>
    <n v="7"/>
    <n v="1"/>
  </r>
  <r>
    <x v="24"/>
    <n v="16"/>
    <n v="1"/>
  </r>
  <r>
    <x v="24"/>
    <n v="21"/>
    <n v="1"/>
  </r>
  <r>
    <x v="24"/>
    <n v="33"/>
    <n v="1"/>
  </r>
  <r>
    <x v="24"/>
    <n v="74"/>
    <n v="1"/>
  </r>
  <r>
    <x v="24"/>
    <n v="-249"/>
    <n v="1"/>
  </r>
  <r>
    <x v="24"/>
    <n v="-153"/>
    <n v="1"/>
  </r>
  <r>
    <x v="24"/>
    <n v="-148"/>
    <n v="1"/>
  </r>
  <r>
    <x v="24"/>
    <n v="-147"/>
    <n v="1"/>
  </r>
  <r>
    <x v="24"/>
    <n v="-112"/>
    <n v="1"/>
  </r>
  <r>
    <x v="24"/>
    <n v="-63"/>
    <n v="1"/>
  </r>
  <r>
    <x v="24"/>
    <n v="-34"/>
    <n v="1"/>
  </r>
  <r>
    <x v="24"/>
    <n v="-24"/>
    <n v="1"/>
  </r>
  <r>
    <x v="24"/>
    <n v="9"/>
    <n v="1"/>
  </r>
  <r>
    <x v="24"/>
    <n v="39"/>
    <n v="1"/>
  </r>
  <r>
    <x v="24"/>
    <n v="52"/>
    <n v="1"/>
  </r>
  <r>
    <x v="24"/>
    <n v="61"/>
    <n v="1"/>
  </r>
  <r>
    <x v="24"/>
    <n v="108"/>
    <n v="1"/>
  </r>
  <r>
    <x v="24"/>
    <n v="-522"/>
    <n v="1"/>
  </r>
  <r>
    <x v="24"/>
    <n v="-425"/>
    <n v="1"/>
  </r>
  <r>
    <x v="24"/>
    <n v="-232"/>
    <n v="1"/>
  </r>
  <r>
    <x v="24"/>
    <n v="-47"/>
    <n v="1"/>
  </r>
  <r>
    <x v="24"/>
    <n v="275"/>
    <n v="1"/>
  </r>
  <r>
    <x v="24"/>
    <n v="415"/>
    <n v="1"/>
  </r>
  <r>
    <x v="24"/>
    <n v="416"/>
    <n v="1"/>
  </r>
  <r>
    <x v="24"/>
    <n v="-641"/>
    <n v="1"/>
  </r>
  <r>
    <x v="24"/>
    <n v="-574"/>
    <n v="1"/>
  </r>
  <r>
    <x v="24"/>
    <n v="-381"/>
    <n v="1"/>
  </r>
  <r>
    <x v="24"/>
    <n v="-47"/>
    <n v="1"/>
  </r>
  <r>
    <x v="24"/>
    <n v="157"/>
    <n v="1"/>
  </r>
  <r>
    <x v="24"/>
    <n v="-467"/>
    <n v="1"/>
  </r>
  <r>
    <x v="24"/>
    <n v="209"/>
    <n v="1"/>
  </r>
  <r>
    <x v="24"/>
    <n v="259"/>
    <n v="1"/>
  </r>
  <r>
    <x v="24"/>
    <n v="267"/>
    <n v="1"/>
  </r>
  <r>
    <x v="24"/>
    <n v="628"/>
    <n v="1"/>
  </r>
  <r>
    <x v="24"/>
    <n v="118"/>
    <n v="1"/>
  </r>
  <r>
    <x v="24"/>
    <n v="857"/>
    <n v="1"/>
  </r>
  <r>
    <x v="24"/>
    <n v="304"/>
    <n v="1"/>
  </r>
  <r>
    <x v="24"/>
    <n v="306"/>
    <n v="1"/>
  </r>
  <r>
    <x v="24"/>
    <n v="484"/>
    <n v="1"/>
  </r>
  <r>
    <x v="24"/>
    <n v="659"/>
    <n v="1"/>
  </r>
  <r>
    <x v="25"/>
    <n v="-6"/>
    <n v="1"/>
  </r>
  <r>
    <x v="25"/>
    <n v="-4"/>
    <n v="1"/>
  </r>
  <r>
    <x v="25"/>
    <n v="-64"/>
    <n v="1"/>
  </r>
  <r>
    <x v="25"/>
    <n v="-47"/>
    <n v="1"/>
  </r>
  <r>
    <x v="25"/>
    <n v="-25"/>
    <n v="1"/>
  </r>
  <r>
    <x v="25"/>
    <n v="-8"/>
    <n v="1"/>
  </r>
  <r>
    <x v="25"/>
    <n v="-3"/>
    <n v="1"/>
  </r>
  <r>
    <x v="25"/>
    <n v="-2"/>
    <n v="1"/>
  </r>
  <r>
    <x v="25"/>
    <n v="0"/>
    <n v="1"/>
  </r>
  <r>
    <x v="25"/>
    <n v="5"/>
    <n v="1"/>
  </r>
  <r>
    <x v="25"/>
    <n v="16"/>
    <n v="1"/>
  </r>
  <r>
    <x v="25"/>
    <n v="26"/>
    <n v="1"/>
  </r>
  <r>
    <x v="25"/>
    <n v="35"/>
    <n v="1"/>
  </r>
  <r>
    <x v="25"/>
    <n v="42"/>
    <n v="2"/>
  </r>
  <r>
    <x v="25"/>
    <n v="59"/>
    <n v="1"/>
  </r>
  <r>
    <x v="25"/>
    <n v="101"/>
    <n v="1"/>
  </r>
  <r>
    <x v="25"/>
    <n v="-204"/>
    <n v="1"/>
  </r>
  <r>
    <x v="25"/>
    <n v="-169"/>
    <n v="1"/>
  </r>
  <r>
    <x v="25"/>
    <n v="-42"/>
    <n v="1"/>
  </r>
  <r>
    <x v="25"/>
    <n v="-30"/>
    <n v="1"/>
  </r>
  <r>
    <x v="25"/>
    <n v="90"/>
    <n v="1"/>
  </r>
  <r>
    <x v="25"/>
    <n v="-780"/>
    <n v="1"/>
  </r>
  <r>
    <x v="25"/>
    <n v="-453"/>
    <n v="1"/>
  </r>
  <r>
    <x v="25"/>
    <n v="-398"/>
    <n v="1"/>
  </r>
  <r>
    <x v="25"/>
    <n v="114"/>
    <n v="1"/>
  </r>
  <r>
    <x v="25"/>
    <n v="387"/>
    <n v="1"/>
  </r>
  <r>
    <x v="25"/>
    <n v="393"/>
    <n v="1"/>
  </r>
  <r>
    <x v="25"/>
    <n v="-660"/>
    <n v="1"/>
  </r>
  <r>
    <x v="25"/>
    <n v="-591"/>
    <n v="1"/>
  </r>
  <r>
    <x v="25"/>
    <n v="-381"/>
    <n v="1"/>
  </r>
  <r>
    <x v="25"/>
    <n v="1063"/>
    <n v="1"/>
  </r>
  <r>
    <x v="25"/>
    <n v="-172"/>
    <n v="1"/>
  </r>
  <r>
    <x v="25"/>
    <n v="-20"/>
    <n v="1"/>
  </r>
  <r>
    <x v="25"/>
    <n v="12"/>
    <n v="1"/>
  </r>
  <r>
    <x v="25"/>
    <n v="137"/>
    <n v="1"/>
  </r>
  <r>
    <x v="25"/>
    <n v="-480"/>
    <n v="1"/>
  </r>
  <r>
    <x v="25"/>
    <n v="218"/>
    <n v="1"/>
  </r>
  <r>
    <x v="25"/>
    <n v="231"/>
    <n v="1"/>
  </r>
  <r>
    <x v="25"/>
    <n v="-361"/>
    <n v="1"/>
  </r>
  <r>
    <x v="25"/>
    <n v="-293"/>
    <n v="1"/>
  </r>
  <r>
    <x v="25"/>
    <n v="-181"/>
    <n v="1"/>
  </r>
  <r>
    <x v="25"/>
    <n v="128"/>
    <n v="1"/>
  </r>
  <r>
    <x v="25"/>
    <n v="213"/>
    <n v="1"/>
  </r>
  <r>
    <x v="25"/>
    <n v="228"/>
    <n v="1"/>
  </r>
  <r>
    <x v="25"/>
    <n v="504"/>
    <n v="1"/>
  </r>
  <r>
    <x v="26"/>
    <n v="-10"/>
    <n v="1"/>
  </r>
  <r>
    <x v="26"/>
    <n v="-7"/>
    <n v="1"/>
  </r>
  <r>
    <x v="26"/>
    <n v="-4"/>
    <n v="1"/>
  </r>
  <r>
    <x v="26"/>
    <n v="-1"/>
    <n v="1"/>
  </r>
  <r>
    <x v="26"/>
    <n v="0"/>
    <n v="1"/>
  </r>
  <r>
    <x v="26"/>
    <n v="1"/>
    <n v="1"/>
  </r>
  <r>
    <x v="26"/>
    <n v="4"/>
    <n v="2"/>
  </r>
  <r>
    <x v="26"/>
    <n v="7"/>
    <n v="1"/>
  </r>
  <r>
    <x v="26"/>
    <n v="12"/>
    <n v="1"/>
  </r>
  <r>
    <x v="26"/>
    <n v="-53"/>
    <n v="1"/>
  </r>
  <r>
    <x v="26"/>
    <n v="-51"/>
    <n v="1"/>
  </r>
  <r>
    <x v="26"/>
    <n v="-37"/>
    <n v="1"/>
  </r>
  <r>
    <x v="26"/>
    <n v="-31"/>
    <n v="1"/>
  </r>
  <r>
    <x v="26"/>
    <n v="2"/>
    <n v="1"/>
  </r>
  <r>
    <x v="26"/>
    <n v="14"/>
    <n v="1"/>
  </r>
  <r>
    <x v="26"/>
    <n v="52"/>
    <n v="1"/>
  </r>
  <r>
    <x v="26"/>
    <n v="57"/>
    <n v="1"/>
  </r>
  <r>
    <x v="26"/>
    <n v="85"/>
    <n v="1"/>
  </r>
  <r>
    <x v="26"/>
    <n v="115"/>
    <n v="1"/>
  </r>
  <r>
    <x v="26"/>
    <n v="128"/>
    <n v="1"/>
  </r>
  <r>
    <x v="26"/>
    <n v="-219"/>
    <n v="1"/>
  </r>
  <r>
    <x v="26"/>
    <n v="-158"/>
    <n v="1"/>
  </r>
  <r>
    <x v="26"/>
    <n v="-92"/>
    <n v="1"/>
  </r>
  <r>
    <x v="26"/>
    <n v="-69"/>
    <n v="1"/>
  </r>
  <r>
    <x v="26"/>
    <n v="-34"/>
    <n v="1"/>
  </r>
  <r>
    <x v="26"/>
    <n v="-21"/>
    <n v="1"/>
  </r>
  <r>
    <x v="26"/>
    <n v="-17"/>
    <n v="1"/>
  </r>
  <r>
    <x v="26"/>
    <n v="-16"/>
    <n v="1"/>
  </r>
  <r>
    <x v="26"/>
    <n v="18"/>
    <n v="1"/>
  </r>
  <r>
    <x v="26"/>
    <n v="35"/>
    <n v="1"/>
  </r>
  <r>
    <x v="26"/>
    <n v="56"/>
    <n v="1"/>
  </r>
  <r>
    <x v="26"/>
    <n v="88"/>
    <n v="1"/>
  </r>
  <r>
    <x v="26"/>
    <n v="98"/>
    <n v="1"/>
  </r>
  <r>
    <x v="26"/>
    <n v="171"/>
    <n v="1"/>
  </r>
  <r>
    <x v="26"/>
    <n v="-369"/>
    <n v="1"/>
  </r>
  <r>
    <x v="26"/>
    <n v="-133"/>
    <n v="1"/>
  </r>
  <r>
    <x v="26"/>
    <n v="-112"/>
    <n v="1"/>
  </r>
  <r>
    <x v="26"/>
    <n v="-42"/>
    <n v="1"/>
  </r>
  <r>
    <x v="26"/>
    <n v="90"/>
    <n v="1"/>
  </r>
  <r>
    <x v="26"/>
    <n v="110"/>
    <n v="1"/>
  </r>
  <r>
    <x v="26"/>
    <n v="219"/>
    <n v="1"/>
  </r>
  <r>
    <x v="26"/>
    <n v="415"/>
    <n v="1"/>
  </r>
  <r>
    <x v="26"/>
    <n v="496"/>
    <n v="1"/>
  </r>
  <r>
    <x v="26"/>
    <n v="-624"/>
    <n v="1"/>
  </r>
  <r>
    <x v="26"/>
    <n v="-1236"/>
    <n v="1"/>
  </r>
  <r>
    <x v="26"/>
    <n v="-376"/>
    <n v="1"/>
  </r>
  <r>
    <x v="26"/>
    <n v="-182"/>
    <n v="1"/>
  </r>
  <r>
    <x v="26"/>
    <n v="-170"/>
    <n v="1"/>
  </r>
  <r>
    <x v="26"/>
    <n v="165"/>
    <n v="1"/>
  </r>
  <r>
    <x v="26"/>
    <n v="181"/>
    <n v="1"/>
  </r>
  <r>
    <x v="26"/>
    <n v="210"/>
    <n v="1"/>
  </r>
  <r>
    <x v="26"/>
    <n v="216"/>
    <n v="1"/>
  </r>
  <r>
    <x v="26"/>
    <n v="-339"/>
    <n v="1"/>
  </r>
  <r>
    <x v="26"/>
    <n v="480"/>
    <n v="1"/>
  </r>
  <r>
    <x v="26"/>
    <n v="-178"/>
    <n v="1"/>
  </r>
  <r>
    <x v="26"/>
    <n v="23"/>
    <n v="1"/>
  </r>
  <r>
    <x v="26"/>
    <n v="801"/>
    <n v="1"/>
  </r>
  <r>
    <x v="26"/>
    <n v="1314"/>
    <n v="1"/>
  </r>
  <r>
    <x v="26"/>
    <n v="723"/>
    <n v="1"/>
  </r>
  <r>
    <x v="27"/>
    <n v="-1"/>
    <n v="1"/>
  </r>
  <r>
    <x v="27"/>
    <n v="0"/>
    <n v="1"/>
  </r>
  <r>
    <x v="27"/>
    <n v="1"/>
    <n v="1"/>
  </r>
  <r>
    <x v="27"/>
    <n v="4"/>
    <n v="3"/>
  </r>
  <r>
    <x v="27"/>
    <n v="5"/>
    <n v="1"/>
  </r>
  <r>
    <x v="27"/>
    <n v="9"/>
    <n v="1"/>
  </r>
  <r>
    <x v="27"/>
    <n v="-95"/>
    <n v="1"/>
  </r>
  <r>
    <x v="27"/>
    <n v="-90"/>
    <n v="1"/>
  </r>
  <r>
    <x v="27"/>
    <n v="-70"/>
    <n v="1"/>
  </r>
  <r>
    <x v="27"/>
    <n v="-53"/>
    <n v="1"/>
  </r>
  <r>
    <x v="27"/>
    <n v="-34"/>
    <n v="1"/>
  </r>
  <r>
    <x v="27"/>
    <n v="-22"/>
    <n v="1"/>
  </r>
  <r>
    <x v="27"/>
    <n v="-13"/>
    <n v="1"/>
  </r>
  <r>
    <x v="27"/>
    <n v="-8"/>
    <n v="1"/>
  </r>
  <r>
    <x v="27"/>
    <n v="1"/>
    <n v="1"/>
  </r>
  <r>
    <x v="27"/>
    <n v="4"/>
    <n v="1"/>
  </r>
  <r>
    <x v="27"/>
    <n v="13"/>
    <n v="1"/>
  </r>
  <r>
    <x v="27"/>
    <n v="19"/>
    <n v="1"/>
  </r>
  <r>
    <x v="27"/>
    <n v="27"/>
    <n v="1"/>
  </r>
  <r>
    <x v="27"/>
    <n v="29"/>
    <n v="1"/>
  </r>
  <r>
    <x v="27"/>
    <n v="81"/>
    <n v="1"/>
  </r>
  <r>
    <x v="27"/>
    <n v="100"/>
    <n v="1"/>
  </r>
  <r>
    <x v="27"/>
    <n v="107"/>
    <n v="1"/>
  </r>
  <r>
    <x v="27"/>
    <n v="-45"/>
    <n v="1"/>
  </r>
  <r>
    <x v="27"/>
    <n v="-25"/>
    <n v="1"/>
  </r>
  <r>
    <x v="27"/>
    <n v="31"/>
    <n v="1"/>
  </r>
  <r>
    <x v="27"/>
    <n v="65"/>
    <n v="1"/>
  </r>
  <r>
    <x v="27"/>
    <n v="66"/>
    <n v="1"/>
  </r>
  <r>
    <x v="27"/>
    <n v="144"/>
    <n v="1"/>
  </r>
  <r>
    <x v="27"/>
    <n v="-916"/>
    <n v="1"/>
  </r>
  <r>
    <x v="27"/>
    <n v="-515"/>
    <n v="1"/>
  </r>
  <r>
    <x v="27"/>
    <n v="-312"/>
    <n v="1"/>
  </r>
  <r>
    <x v="27"/>
    <n v="-254"/>
    <n v="1"/>
  </r>
  <r>
    <x v="27"/>
    <n v="-165"/>
    <n v="1"/>
  </r>
  <r>
    <x v="27"/>
    <n v="-136"/>
    <n v="1"/>
  </r>
  <r>
    <x v="27"/>
    <n v="34"/>
    <n v="1"/>
  </r>
  <r>
    <x v="27"/>
    <n v="101"/>
    <n v="1"/>
  </r>
  <r>
    <x v="27"/>
    <n v="211"/>
    <n v="1"/>
  </r>
  <r>
    <x v="27"/>
    <n v="-1058"/>
    <n v="1"/>
  </r>
  <r>
    <x v="27"/>
    <n v="-955"/>
    <n v="1"/>
  </r>
  <r>
    <x v="27"/>
    <n v="-244"/>
    <n v="1"/>
  </r>
  <r>
    <x v="27"/>
    <n v="-823"/>
    <n v="1"/>
  </r>
  <r>
    <x v="27"/>
    <n v="-49"/>
    <n v="1"/>
  </r>
  <r>
    <x v="27"/>
    <n v="-37"/>
    <n v="1"/>
  </r>
  <r>
    <x v="27"/>
    <n v="-12"/>
    <n v="1"/>
  </r>
  <r>
    <x v="27"/>
    <n v="-604"/>
    <n v="1"/>
  </r>
  <r>
    <x v="27"/>
    <n v="67"/>
    <n v="1"/>
  </r>
  <r>
    <x v="27"/>
    <n v="143"/>
    <n v="1"/>
  </r>
  <r>
    <x v="27"/>
    <n v="402"/>
    <n v="1"/>
  </r>
  <r>
    <x v="27"/>
    <n v="134"/>
    <n v="1"/>
  </r>
  <r>
    <x v="27"/>
    <n v="137"/>
    <n v="1"/>
  </r>
  <r>
    <x v="27"/>
    <n v="582"/>
    <n v="1"/>
  </r>
  <r>
    <x v="28"/>
    <n v="-9"/>
    <n v="2"/>
  </r>
  <r>
    <x v="28"/>
    <n v="-8"/>
    <n v="1"/>
  </r>
  <r>
    <x v="28"/>
    <n v="-1"/>
    <n v="1"/>
  </r>
  <r>
    <x v="28"/>
    <n v="0"/>
    <n v="1"/>
  </r>
  <r>
    <x v="28"/>
    <n v="2"/>
    <n v="2"/>
  </r>
  <r>
    <x v="28"/>
    <n v="8"/>
    <n v="1"/>
  </r>
  <r>
    <x v="28"/>
    <n v="9"/>
    <n v="1"/>
  </r>
  <r>
    <x v="28"/>
    <n v="-97"/>
    <n v="1"/>
  </r>
  <r>
    <x v="28"/>
    <n v="-45"/>
    <n v="1"/>
  </r>
  <r>
    <x v="28"/>
    <n v="-37"/>
    <n v="1"/>
  </r>
  <r>
    <x v="28"/>
    <n v="-34"/>
    <n v="1"/>
  </r>
  <r>
    <x v="28"/>
    <n v="-25"/>
    <n v="1"/>
  </r>
  <r>
    <x v="28"/>
    <n v="28"/>
    <n v="1"/>
  </r>
  <r>
    <x v="28"/>
    <n v="30"/>
    <n v="1"/>
  </r>
  <r>
    <x v="28"/>
    <n v="44"/>
    <n v="1"/>
  </r>
  <r>
    <x v="28"/>
    <n v="64"/>
    <n v="1"/>
  </r>
  <r>
    <x v="28"/>
    <n v="73"/>
    <n v="1"/>
  </r>
  <r>
    <x v="28"/>
    <n v="-81"/>
    <n v="1"/>
  </r>
  <r>
    <x v="28"/>
    <n v="-76"/>
    <n v="1"/>
  </r>
  <r>
    <x v="28"/>
    <n v="-75"/>
    <n v="1"/>
  </r>
  <r>
    <x v="28"/>
    <n v="-56"/>
    <n v="1"/>
  </r>
  <r>
    <x v="28"/>
    <n v="-36"/>
    <n v="1"/>
  </r>
  <r>
    <x v="28"/>
    <n v="-16"/>
    <n v="1"/>
  </r>
  <r>
    <x v="28"/>
    <n v="80"/>
    <n v="1"/>
  </r>
  <r>
    <x v="28"/>
    <n v="151"/>
    <n v="1"/>
  </r>
  <r>
    <x v="28"/>
    <n v="-669"/>
    <n v="1"/>
  </r>
  <r>
    <x v="28"/>
    <n v="-355"/>
    <n v="1"/>
  </r>
  <r>
    <x v="28"/>
    <n v="-330"/>
    <n v="1"/>
  </r>
  <r>
    <x v="28"/>
    <n v="-252"/>
    <n v="1"/>
  </r>
  <r>
    <x v="28"/>
    <n v="-229"/>
    <n v="1"/>
  </r>
  <r>
    <x v="28"/>
    <n v="56"/>
    <n v="1"/>
  </r>
  <r>
    <x v="28"/>
    <n v="129"/>
    <n v="1"/>
  </r>
  <r>
    <x v="28"/>
    <n v="185"/>
    <n v="1"/>
  </r>
  <r>
    <x v="28"/>
    <n v="291"/>
    <n v="1"/>
  </r>
  <r>
    <x v="28"/>
    <n v="-608"/>
    <n v="1"/>
  </r>
  <r>
    <x v="28"/>
    <n v="-551"/>
    <n v="1"/>
  </r>
  <r>
    <x v="28"/>
    <n v="-478"/>
    <n v="1"/>
  </r>
  <r>
    <x v="28"/>
    <n v="-1091"/>
    <n v="1"/>
  </r>
  <r>
    <x v="28"/>
    <n v="-227"/>
    <n v="1"/>
  </r>
  <r>
    <x v="28"/>
    <n v="-112"/>
    <n v="1"/>
  </r>
  <r>
    <x v="28"/>
    <n v="108"/>
    <n v="1"/>
  </r>
  <r>
    <x v="28"/>
    <n v="286"/>
    <n v="1"/>
  </r>
  <r>
    <x v="28"/>
    <n v="-10"/>
    <n v="1"/>
  </r>
  <r>
    <x v="28"/>
    <n v="132"/>
    <n v="1"/>
  </r>
  <r>
    <x v="28"/>
    <n v="216"/>
    <n v="1"/>
  </r>
  <r>
    <x v="28"/>
    <n v="490"/>
    <n v="1"/>
  </r>
  <r>
    <x v="28"/>
    <n v="541"/>
    <n v="1"/>
  </r>
  <r>
    <x v="28"/>
    <n v="883"/>
    <n v="1"/>
  </r>
  <r>
    <x v="29"/>
    <n v="-11"/>
    <n v="1"/>
  </r>
  <r>
    <x v="29"/>
    <n v="-8"/>
    <n v="1"/>
  </r>
  <r>
    <x v="29"/>
    <n v="-3"/>
    <n v="1"/>
  </r>
  <r>
    <x v="29"/>
    <n v="-2"/>
    <n v="2"/>
  </r>
  <r>
    <x v="29"/>
    <n v="-1"/>
    <n v="3"/>
  </r>
  <r>
    <x v="29"/>
    <n v="0"/>
    <n v="2"/>
  </r>
  <r>
    <x v="29"/>
    <n v="1"/>
    <n v="1"/>
  </r>
  <r>
    <x v="29"/>
    <n v="2"/>
    <n v="1"/>
  </r>
  <r>
    <x v="29"/>
    <n v="3"/>
    <n v="1"/>
  </r>
  <r>
    <x v="29"/>
    <n v="4"/>
    <n v="3"/>
  </r>
  <r>
    <x v="29"/>
    <n v="5"/>
    <n v="2"/>
  </r>
  <r>
    <x v="29"/>
    <n v="6"/>
    <n v="2"/>
  </r>
  <r>
    <x v="29"/>
    <n v="-81"/>
    <n v="1"/>
  </r>
  <r>
    <x v="29"/>
    <n v="-46"/>
    <n v="1"/>
  </r>
  <r>
    <x v="29"/>
    <n v="-40"/>
    <n v="1"/>
  </r>
  <r>
    <x v="29"/>
    <n v="-22"/>
    <n v="1"/>
  </r>
  <r>
    <x v="29"/>
    <n v="2"/>
    <n v="1"/>
  </r>
  <r>
    <x v="29"/>
    <n v="7"/>
    <n v="1"/>
  </r>
  <r>
    <x v="29"/>
    <n v="24"/>
    <n v="2"/>
  </r>
  <r>
    <x v="29"/>
    <n v="35"/>
    <n v="1"/>
  </r>
  <r>
    <x v="29"/>
    <n v="40"/>
    <n v="1"/>
  </r>
  <r>
    <x v="29"/>
    <n v="-169"/>
    <n v="1"/>
  </r>
  <r>
    <x v="29"/>
    <n v="-30"/>
    <n v="1"/>
  </r>
  <r>
    <x v="29"/>
    <n v="4"/>
    <n v="1"/>
  </r>
  <r>
    <x v="29"/>
    <n v="70"/>
    <n v="1"/>
  </r>
  <r>
    <x v="29"/>
    <n v="-438"/>
    <n v="1"/>
  </r>
  <r>
    <x v="29"/>
    <n v="-382"/>
    <n v="1"/>
  </r>
  <r>
    <x v="29"/>
    <n v="-108"/>
    <n v="1"/>
  </r>
  <r>
    <x v="29"/>
    <n v="-30"/>
    <n v="1"/>
  </r>
  <r>
    <x v="29"/>
    <n v="4"/>
    <n v="1"/>
  </r>
  <r>
    <x v="29"/>
    <n v="170"/>
    <n v="1"/>
  </r>
  <r>
    <x v="29"/>
    <n v="-549"/>
    <n v="1"/>
  </r>
  <r>
    <x v="29"/>
    <n v="-462"/>
    <n v="1"/>
  </r>
  <r>
    <x v="29"/>
    <n v="-408"/>
    <n v="1"/>
  </r>
  <r>
    <x v="29"/>
    <n v="-722"/>
    <n v="1"/>
  </r>
  <r>
    <x v="29"/>
    <n v="-54"/>
    <n v="1"/>
  </r>
  <r>
    <x v="29"/>
    <n v="102"/>
    <n v="1"/>
  </r>
  <r>
    <x v="29"/>
    <n v="-527"/>
    <n v="1"/>
  </r>
  <r>
    <x v="29"/>
    <n v="580"/>
    <n v="1"/>
  </r>
  <r>
    <x v="29"/>
    <n v="38"/>
    <n v="1"/>
  </r>
  <r>
    <x v="29"/>
    <n v="822"/>
    <n v="1"/>
  </r>
  <r>
    <x v="29"/>
    <n v="826"/>
    <n v="1"/>
  </r>
  <r>
    <x v="30"/>
    <n v="-6"/>
    <n v="2"/>
  </r>
  <r>
    <x v="30"/>
    <n v="-1"/>
    <n v="2"/>
  </r>
  <r>
    <x v="30"/>
    <n v="2"/>
    <n v="1"/>
  </r>
  <r>
    <x v="30"/>
    <n v="5"/>
    <n v="1"/>
  </r>
  <r>
    <x v="30"/>
    <n v="-26"/>
    <n v="1"/>
  </r>
  <r>
    <x v="30"/>
    <n v="-6"/>
    <n v="1"/>
  </r>
  <r>
    <x v="30"/>
    <n v="2"/>
    <n v="2"/>
  </r>
  <r>
    <x v="30"/>
    <n v="9"/>
    <n v="1"/>
  </r>
  <r>
    <x v="30"/>
    <n v="21"/>
    <n v="1"/>
  </r>
  <r>
    <x v="30"/>
    <n v="42"/>
    <n v="1"/>
  </r>
  <r>
    <x v="30"/>
    <n v="45"/>
    <n v="1"/>
  </r>
  <r>
    <x v="30"/>
    <n v="60"/>
    <n v="1"/>
  </r>
  <r>
    <x v="30"/>
    <n v="72"/>
    <n v="1"/>
  </r>
  <r>
    <x v="30"/>
    <n v="-132"/>
    <n v="1"/>
  </r>
  <r>
    <x v="30"/>
    <n v="-100"/>
    <n v="1"/>
  </r>
  <r>
    <x v="30"/>
    <n v="-94"/>
    <n v="1"/>
  </r>
  <r>
    <x v="30"/>
    <n v="-56"/>
    <n v="1"/>
  </r>
  <r>
    <x v="30"/>
    <n v="-50"/>
    <n v="1"/>
  </r>
  <r>
    <x v="30"/>
    <n v="-36"/>
    <n v="1"/>
  </r>
  <r>
    <x v="30"/>
    <n v="-5"/>
    <n v="1"/>
  </r>
  <r>
    <x v="30"/>
    <n v="72"/>
    <n v="1"/>
  </r>
  <r>
    <x v="30"/>
    <n v="126"/>
    <n v="1"/>
  </r>
  <r>
    <x v="30"/>
    <n v="-7"/>
    <n v="1"/>
  </r>
  <r>
    <x v="30"/>
    <n v="157"/>
    <n v="1"/>
  </r>
  <r>
    <x v="30"/>
    <n v="445"/>
    <n v="1"/>
  </r>
  <r>
    <x v="30"/>
    <n v="-824"/>
    <n v="1"/>
  </r>
  <r>
    <x v="30"/>
    <n v="-248"/>
    <n v="1"/>
  </r>
  <r>
    <x v="30"/>
    <n v="-366"/>
    <n v="1"/>
  </r>
  <r>
    <x v="30"/>
    <n v="149"/>
    <n v="1"/>
  </r>
  <r>
    <x v="30"/>
    <n v="426"/>
    <n v="1"/>
  </r>
  <r>
    <x v="31"/>
    <n v="-10"/>
    <n v="1"/>
  </r>
  <r>
    <x v="31"/>
    <n v="-4"/>
    <n v="1"/>
  </r>
  <r>
    <x v="31"/>
    <n v="-1"/>
    <n v="2"/>
  </r>
  <r>
    <x v="31"/>
    <n v="0"/>
    <n v="1"/>
  </r>
  <r>
    <x v="31"/>
    <n v="2"/>
    <n v="2"/>
  </r>
  <r>
    <x v="31"/>
    <n v="3"/>
    <n v="1"/>
  </r>
  <r>
    <x v="31"/>
    <n v="-119"/>
    <n v="1"/>
  </r>
  <r>
    <x v="31"/>
    <n v="-83"/>
    <n v="1"/>
  </r>
  <r>
    <x v="31"/>
    <n v="-54"/>
    <n v="1"/>
  </r>
  <r>
    <x v="31"/>
    <n v="-46"/>
    <n v="1"/>
  </r>
  <r>
    <x v="31"/>
    <n v="-31"/>
    <n v="1"/>
  </r>
  <r>
    <x v="31"/>
    <n v="-16"/>
    <n v="1"/>
  </r>
  <r>
    <x v="31"/>
    <n v="0"/>
    <n v="1"/>
  </r>
  <r>
    <x v="31"/>
    <n v="3"/>
    <n v="1"/>
  </r>
  <r>
    <x v="31"/>
    <n v="12"/>
    <n v="1"/>
  </r>
  <r>
    <x v="31"/>
    <n v="15"/>
    <n v="1"/>
  </r>
  <r>
    <x v="31"/>
    <n v="18"/>
    <n v="1"/>
  </r>
  <r>
    <x v="31"/>
    <n v="27"/>
    <n v="1"/>
  </r>
  <r>
    <x v="31"/>
    <n v="37"/>
    <n v="1"/>
  </r>
  <r>
    <x v="31"/>
    <n v="45"/>
    <n v="1"/>
  </r>
  <r>
    <x v="31"/>
    <n v="50"/>
    <n v="1"/>
  </r>
  <r>
    <x v="31"/>
    <n v="51"/>
    <n v="1"/>
  </r>
  <r>
    <x v="31"/>
    <n v="55"/>
    <n v="1"/>
  </r>
  <r>
    <x v="31"/>
    <n v="74"/>
    <n v="1"/>
  </r>
  <r>
    <x v="31"/>
    <n v="97"/>
    <n v="1"/>
  </r>
  <r>
    <x v="31"/>
    <n v="-156"/>
    <n v="1"/>
  </r>
  <r>
    <x v="31"/>
    <n v="-121"/>
    <n v="1"/>
  </r>
  <r>
    <x v="31"/>
    <n v="-79"/>
    <n v="1"/>
  </r>
  <r>
    <x v="31"/>
    <n v="-19"/>
    <n v="1"/>
  </r>
  <r>
    <x v="31"/>
    <n v="-12"/>
    <n v="1"/>
  </r>
  <r>
    <x v="31"/>
    <n v="0"/>
    <n v="1"/>
  </r>
  <r>
    <x v="31"/>
    <n v="47"/>
    <n v="1"/>
  </r>
  <r>
    <x v="31"/>
    <n v="80"/>
    <n v="1"/>
  </r>
  <r>
    <x v="31"/>
    <n v="111"/>
    <n v="1"/>
  </r>
  <r>
    <x v="31"/>
    <n v="-452"/>
    <n v="1"/>
  </r>
  <r>
    <x v="31"/>
    <n v="-423"/>
    <n v="1"/>
  </r>
  <r>
    <x v="31"/>
    <n v="-152"/>
    <n v="1"/>
  </r>
  <r>
    <x v="31"/>
    <n v="25"/>
    <n v="1"/>
  </r>
  <r>
    <x v="31"/>
    <n v="89"/>
    <n v="1"/>
  </r>
  <r>
    <x v="31"/>
    <n v="157"/>
    <n v="1"/>
  </r>
  <r>
    <x v="31"/>
    <n v="422"/>
    <n v="1"/>
  </r>
  <r>
    <x v="31"/>
    <n v="-610"/>
    <n v="1"/>
  </r>
  <r>
    <x v="31"/>
    <n v="-575"/>
    <n v="1"/>
  </r>
  <r>
    <x v="31"/>
    <n v="-376"/>
    <n v="1"/>
  </r>
  <r>
    <x v="31"/>
    <n v="-235"/>
    <n v="1"/>
  </r>
  <r>
    <x v="31"/>
    <n v="-815"/>
    <n v="1"/>
  </r>
  <r>
    <x v="31"/>
    <n v="-24"/>
    <n v="1"/>
  </r>
  <r>
    <x v="31"/>
    <n v="-640"/>
    <n v="1"/>
  </r>
  <r>
    <x v="31"/>
    <n v="-540"/>
    <n v="1"/>
  </r>
  <r>
    <x v="31"/>
    <n v="-508"/>
    <n v="1"/>
  </r>
  <r>
    <x v="31"/>
    <n v="191"/>
    <n v="1"/>
  </r>
  <r>
    <x v="31"/>
    <n v="-469"/>
    <n v="1"/>
  </r>
  <r>
    <x v="31"/>
    <n v="-440"/>
    <n v="1"/>
  </r>
  <r>
    <x v="31"/>
    <n v="228"/>
    <n v="1"/>
  </r>
  <r>
    <x v="31"/>
    <n v="447"/>
    <n v="1"/>
  </r>
  <r>
    <x v="31"/>
    <n v="630"/>
    <n v="1"/>
  </r>
  <r>
    <x v="31"/>
    <n v="30"/>
    <n v="1"/>
  </r>
  <r>
    <x v="31"/>
    <n v="220"/>
    <n v="1"/>
  </r>
  <r>
    <x v="31"/>
    <n v="437"/>
    <n v="1"/>
  </r>
  <r>
    <x v="31"/>
    <n v="660"/>
    <n v="1"/>
  </r>
  <r>
    <x v="31"/>
    <n v="704"/>
    <n v="1"/>
  </r>
  <r>
    <x v="31"/>
    <n v="1269"/>
    <n v="1"/>
  </r>
  <r>
    <x v="31"/>
    <n v="2849"/>
    <n v="1"/>
  </r>
  <r>
    <x v="32"/>
    <n v="-7"/>
    <n v="1"/>
  </r>
  <r>
    <x v="32"/>
    <n v="-5"/>
    <n v="1"/>
  </r>
  <r>
    <x v="32"/>
    <n v="1"/>
    <n v="1"/>
  </r>
  <r>
    <x v="32"/>
    <n v="3"/>
    <n v="1"/>
  </r>
  <r>
    <x v="32"/>
    <n v="5"/>
    <n v="1"/>
  </r>
  <r>
    <x v="32"/>
    <n v="7"/>
    <n v="1"/>
  </r>
  <r>
    <x v="32"/>
    <n v="8"/>
    <n v="2"/>
  </r>
  <r>
    <x v="32"/>
    <n v="-100"/>
    <n v="1"/>
  </r>
  <r>
    <x v="32"/>
    <n v="-74"/>
    <n v="1"/>
  </r>
  <r>
    <x v="32"/>
    <n v="-44"/>
    <n v="1"/>
  </r>
  <r>
    <x v="32"/>
    <n v="-42"/>
    <n v="1"/>
  </r>
  <r>
    <x v="32"/>
    <n v="-36"/>
    <n v="1"/>
  </r>
  <r>
    <x v="32"/>
    <n v="-15"/>
    <n v="2"/>
  </r>
  <r>
    <x v="32"/>
    <n v="46"/>
    <n v="1"/>
  </r>
  <r>
    <x v="32"/>
    <n v="63"/>
    <n v="1"/>
  </r>
  <r>
    <x v="32"/>
    <n v="85"/>
    <n v="1"/>
  </r>
  <r>
    <x v="32"/>
    <n v="-173"/>
    <n v="1"/>
  </r>
  <r>
    <x v="32"/>
    <n v="-170"/>
    <n v="1"/>
  </r>
  <r>
    <x v="32"/>
    <n v="-103"/>
    <n v="1"/>
  </r>
  <r>
    <x v="32"/>
    <n v="9"/>
    <n v="1"/>
  </r>
  <r>
    <x v="32"/>
    <n v="-290"/>
    <n v="1"/>
  </r>
  <r>
    <x v="32"/>
    <n v="-100"/>
    <n v="1"/>
  </r>
  <r>
    <x v="32"/>
    <n v="-56"/>
    <n v="1"/>
  </r>
  <r>
    <x v="32"/>
    <n v="379"/>
    <n v="1"/>
  </r>
  <r>
    <x v="32"/>
    <n v="-750"/>
    <n v="1"/>
  </r>
  <r>
    <x v="32"/>
    <n v="-643"/>
    <n v="1"/>
  </r>
  <r>
    <x v="32"/>
    <n v="-627"/>
    <n v="1"/>
  </r>
  <r>
    <x v="32"/>
    <n v="-1016"/>
    <n v="1"/>
  </r>
  <r>
    <x v="32"/>
    <n v="-344"/>
    <n v="1"/>
  </r>
  <r>
    <x v="32"/>
    <n v="-279"/>
    <n v="1"/>
  </r>
  <r>
    <x v="32"/>
    <n v="78"/>
    <n v="1"/>
  </r>
  <r>
    <x v="32"/>
    <n v="-566"/>
    <n v="1"/>
  </r>
  <r>
    <x v="32"/>
    <n v="118"/>
    <n v="1"/>
  </r>
  <r>
    <x v="32"/>
    <n v="711"/>
    <n v="1"/>
  </r>
  <r>
    <x v="32"/>
    <n v="50"/>
    <n v="1"/>
  </r>
  <r>
    <x v="32"/>
    <n v="87"/>
    <n v="1"/>
  </r>
  <r>
    <x v="32"/>
    <n v="383"/>
    <n v="1"/>
  </r>
  <r>
    <x v="32"/>
    <n v="822"/>
    <n v="1"/>
  </r>
  <r>
    <x v="32"/>
    <n v="1047"/>
    <n v="1"/>
  </r>
  <r>
    <x v="33"/>
    <n v="-10"/>
    <n v="1"/>
  </r>
  <r>
    <x v="33"/>
    <n v="-9"/>
    <n v="2"/>
  </r>
  <r>
    <x v="33"/>
    <n v="-2"/>
    <n v="1"/>
  </r>
  <r>
    <x v="33"/>
    <n v="0"/>
    <n v="1"/>
  </r>
  <r>
    <x v="33"/>
    <n v="7"/>
    <n v="1"/>
  </r>
  <r>
    <x v="33"/>
    <n v="8"/>
    <n v="1"/>
  </r>
  <r>
    <x v="33"/>
    <n v="-113"/>
    <n v="1"/>
  </r>
  <r>
    <x v="33"/>
    <n v="-109"/>
    <n v="1"/>
  </r>
  <r>
    <x v="33"/>
    <n v="-93"/>
    <n v="1"/>
  </r>
  <r>
    <x v="33"/>
    <n v="32"/>
    <n v="1"/>
  </r>
  <r>
    <x v="33"/>
    <n v="38"/>
    <n v="1"/>
  </r>
  <r>
    <x v="33"/>
    <n v="72"/>
    <n v="1"/>
  </r>
  <r>
    <x v="33"/>
    <n v="101"/>
    <n v="1"/>
  </r>
  <r>
    <x v="33"/>
    <n v="112"/>
    <n v="1"/>
  </r>
  <r>
    <x v="33"/>
    <n v="-142"/>
    <n v="1"/>
  </r>
  <r>
    <x v="33"/>
    <n v="55"/>
    <n v="1"/>
  </r>
  <r>
    <x v="33"/>
    <n v="75"/>
    <n v="1"/>
  </r>
  <r>
    <x v="33"/>
    <n v="114"/>
    <n v="1"/>
  </r>
  <r>
    <x v="33"/>
    <n v="138"/>
    <n v="1"/>
  </r>
  <r>
    <x v="33"/>
    <n v="-98"/>
    <n v="1"/>
  </r>
  <r>
    <x v="33"/>
    <n v="45"/>
    <n v="1"/>
  </r>
  <r>
    <x v="33"/>
    <n v="143"/>
    <n v="1"/>
  </r>
  <r>
    <x v="33"/>
    <n v="146"/>
    <n v="1"/>
  </r>
  <r>
    <x v="33"/>
    <n v="335"/>
    <n v="1"/>
  </r>
  <r>
    <x v="33"/>
    <n v="-457"/>
    <n v="1"/>
  </r>
  <r>
    <x v="33"/>
    <n v="-126"/>
    <n v="1"/>
  </r>
  <r>
    <x v="33"/>
    <n v="276"/>
    <n v="1"/>
  </r>
  <r>
    <x v="33"/>
    <n v="340"/>
    <n v="1"/>
  </r>
  <r>
    <x v="33"/>
    <n v="-218"/>
    <n v="1"/>
  </r>
  <r>
    <x v="33"/>
    <n v="-114"/>
    <n v="1"/>
  </r>
  <r>
    <x v="33"/>
    <n v="740"/>
    <n v="1"/>
  </r>
  <r>
    <x v="33"/>
    <n v="263"/>
    <n v="1"/>
  </r>
  <r>
    <x v="33"/>
    <n v="1007"/>
    <n v="1"/>
  </r>
  <r>
    <x v="33"/>
    <n v="3520"/>
    <n v="1"/>
  </r>
  <r>
    <x v="34"/>
    <n v="-11"/>
    <n v="1"/>
  </r>
  <r>
    <x v="34"/>
    <n v="-1"/>
    <n v="1"/>
  </r>
  <r>
    <x v="34"/>
    <n v="1"/>
    <n v="1"/>
  </r>
  <r>
    <x v="34"/>
    <n v="4"/>
    <n v="1"/>
  </r>
  <r>
    <x v="34"/>
    <n v="5"/>
    <n v="1"/>
  </r>
  <r>
    <x v="34"/>
    <n v="7"/>
    <n v="1"/>
  </r>
  <r>
    <x v="34"/>
    <n v="9"/>
    <n v="1"/>
  </r>
  <r>
    <x v="34"/>
    <n v="-96"/>
    <n v="1"/>
  </r>
  <r>
    <x v="34"/>
    <n v="-87"/>
    <n v="1"/>
  </r>
  <r>
    <x v="34"/>
    <n v="-33"/>
    <n v="1"/>
  </r>
  <r>
    <x v="34"/>
    <n v="-32"/>
    <n v="1"/>
  </r>
  <r>
    <x v="34"/>
    <n v="-26"/>
    <n v="1"/>
  </r>
  <r>
    <x v="34"/>
    <n v="-19"/>
    <n v="1"/>
  </r>
  <r>
    <x v="34"/>
    <n v="81"/>
    <n v="1"/>
  </r>
  <r>
    <x v="34"/>
    <n v="-215"/>
    <n v="1"/>
  </r>
  <r>
    <x v="34"/>
    <n v="-175"/>
    <n v="1"/>
  </r>
  <r>
    <x v="34"/>
    <n v="-117"/>
    <n v="1"/>
  </r>
  <r>
    <x v="34"/>
    <n v="-77"/>
    <n v="1"/>
  </r>
  <r>
    <x v="34"/>
    <n v="-50"/>
    <n v="1"/>
  </r>
  <r>
    <x v="34"/>
    <n v="36"/>
    <n v="1"/>
  </r>
  <r>
    <x v="34"/>
    <n v="54"/>
    <n v="1"/>
  </r>
  <r>
    <x v="34"/>
    <n v="75"/>
    <n v="1"/>
  </r>
  <r>
    <x v="34"/>
    <n v="-582"/>
    <n v="1"/>
  </r>
  <r>
    <x v="34"/>
    <n v="-255"/>
    <n v="1"/>
  </r>
  <r>
    <x v="34"/>
    <n v="-1652"/>
    <n v="1"/>
  </r>
  <r>
    <x v="34"/>
    <n v="-549"/>
    <n v="1"/>
  </r>
  <r>
    <x v="34"/>
    <n v="-840"/>
    <n v="1"/>
  </r>
  <r>
    <x v="34"/>
    <n v="-177"/>
    <n v="1"/>
  </r>
  <r>
    <x v="34"/>
    <n v="-127"/>
    <n v="1"/>
  </r>
  <r>
    <x v="34"/>
    <n v="-61"/>
    <n v="1"/>
  </r>
  <r>
    <x v="34"/>
    <n v="-6"/>
    <n v="1"/>
  </r>
  <r>
    <x v="34"/>
    <n v="86"/>
    <n v="1"/>
  </r>
  <r>
    <x v="34"/>
    <n v="218"/>
    <n v="1"/>
  </r>
  <r>
    <x v="34"/>
    <n v="258"/>
    <n v="1"/>
  </r>
  <r>
    <x v="34"/>
    <n v="369"/>
    <n v="1"/>
  </r>
  <r>
    <x v="34"/>
    <n v="-94"/>
    <n v="1"/>
  </r>
  <r>
    <x v="34"/>
    <n v="65"/>
    <n v="1"/>
  </r>
  <r>
    <x v="34"/>
    <n v="366"/>
    <n v="1"/>
  </r>
  <r>
    <x v="34"/>
    <n v="544"/>
    <n v="1"/>
  </r>
  <r>
    <x v="34"/>
    <n v="710"/>
    <n v="1"/>
  </r>
  <r>
    <x v="34"/>
    <n v="909"/>
    <n v="1"/>
  </r>
  <r>
    <x v="34"/>
    <n v="1017"/>
    <n v="1"/>
  </r>
  <r>
    <x v="34"/>
    <n v="1073"/>
    <n v="1"/>
  </r>
  <r>
    <x v="35"/>
    <n v="-8"/>
    <n v="1"/>
  </r>
  <r>
    <x v="35"/>
    <n v="-5"/>
    <n v="2"/>
  </r>
  <r>
    <x v="35"/>
    <n v="-4"/>
    <n v="1"/>
  </r>
  <r>
    <x v="35"/>
    <n v="-2"/>
    <n v="2"/>
  </r>
  <r>
    <x v="35"/>
    <n v="0"/>
    <n v="1"/>
  </r>
  <r>
    <x v="35"/>
    <n v="1"/>
    <n v="1"/>
  </r>
  <r>
    <x v="35"/>
    <n v="2"/>
    <n v="2"/>
  </r>
  <r>
    <x v="35"/>
    <n v="3"/>
    <n v="1"/>
  </r>
  <r>
    <x v="35"/>
    <n v="4"/>
    <n v="2"/>
  </r>
  <r>
    <x v="35"/>
    <n v="5"/>
    <n v="2"/>
  </r>
  <r>
    <x v="35"/>
    <n v="6"/>
    <n v="1"/>
  </r>
  <r>
    <x v="35"/>
    <n v="7"/>
    <n v="1"/>
  </r>
  <r>
    <x v="35"/>
    <n v="8"/>
    <n v="1"/>
  </r>
  <r>
    <x v="35"/>
    <n v="10"/>
    <n v="1"/>
  </r>
  <r>
    <x v="35"/>
    <n v="-126"/>
    <n v="1"/>
  </r>
  <r>
    <x v="35"/>
    <n v="-94"/>
    <n v="1"/>
  </r>
  <r>
    <x v="35"/>
    <n v="-90"/>
    <n v="1"/>
  </r>
  <r>
    <x v="35"/>
    <n v="-64"/>
    <n v="1"/>
  </r>
  <r>
    <x v="35"/>
    <n v="-61"/>
    <n v="1"/>
  </r>
  <r>
    <x v="35"/>
    <n v="-59"/>
    <n v="1"/>
  </r>
  <r>
    <x v="35"/>
    <n v="-57"/>
    <n v="1"/>
  </r>
  <r>
    <x v="35"/>
    <n v="-56"/>
    <n v="1"/>
  </r>
  <r>
    <x v="35"/>
    <n v="-50"/>
    <n v="1"/>
  </r>
  <r>
    <x v="35"/>
    <n v="-41"/>
    <n v="1"/>
  </r>
  <r>
    <x v="35"/>
    <n v="-39"/>
    <n v="1"/>
  </r>
  <r>
    <x v="35"/>
    <n v="-32"/>
    <n v="1"/>
  </r>
  <r>
    <x v="35"/>
    <n v="-31"/>
    <n v="1"/>
  </r>
  <r>
    <x v="35"/>
    <n v="-30"/>
    <n v="1"/>
  </r>
  <r>
    <x v="35"/>
    <n v="-19"/>
    <n v="1"/>
  </r>
  <r>
    <x v="35"/>
    <n v="-17"/>
    <n v="1"/>
  </r>
  <r>
    <x v="35"/>
    <n v="-16"/>
    <n v="2"/>
  </r>
  <r>
    <x v="35"/>
    <n v="-13"/>
    <n v="3"/>
  </r>
  <r>
    <x v="35"/>
    <n v="-7"/>
    <n v="3"/>
  </r>
  <r>
    <x v="35"/>
    <n v="1"/>
    <n v="1"/>
  </r>
  <r>
    <x v="35"/>
    <n v="3"/>
    <n v="2"/>
  </r>
  <r>
    <x v="35"/>
    <n v="9"/>
    <n v="1"/>
  </r>
  <r>
    <x v="35"/>
    <n v="13"/>
    <n v="1"/>
  </r>
  <r>
    <x v="35"/>
    <n v="19"/>
    <n v="2"/>
  </r>
  <r>
    <x v="35"/>
    <n v="33"/>
    <n v="1"/>
  </r>
  <r>
    <x v="35"/>
    <n v="36"/>
    <n v="1"/>
  </r>
  <r>
    <x v="35"/>
    <n v="88"/>
    <n v="1"/>
  </r>
  <r>
    <x v="35"/>
    <n v="101"/>
    <n v="1"/>
  </r>
  <r>
    <x v="35"/>
    <n v="103"/>
    <n v="1"/>
  </r>
  <r>
    <x v="35"/>
    <n v="105"/>
    <n v="1"/>
  </r>
  <r>
    <x v="35"/>
    <n v="-328"/>
    <n v="1"/>
  </r>
  <r>
    <x v="35"/>
    <n v="-216"/>
    <n v="1"/>
  </r>
  <r>
    <x v="35"/>
    <n v="-194"/>
    <n v="1"/>
  </r>
  <r>
    <x v="35"/>
    <n v="-146"/>
    <n v="1"/>
  </r>
  <r>
    <x v="35"/>
    <n v="-122"/>
    <n v="1"/>
  </r>
  <r>
    <x v="35"/>
    <n v="-57"/>
    <n v="1"/>
  </r>
  <r>
    <x v="35"/>
    <n v="-41"/>
    <n v="1"/>
  </r>
  <r>
    <x v="35"/>
    <n v="-31"/>
    <n v="1"/>
  </r>
  <r>
    <x v="35"/>
    <n v="-23"/>
    <n v="1"/>
  </r>
  <r>
    <x v="35"/>
    <n v="-21"/>
    <n v="1"/>
  </r>
  <r>
    <x v="35"/>
    <n v="-7"/>
    <n v="2"/>
  </r>
  <r>
    <x v="35"/>
    <n v="33"/>
    <n v="1"/>
  </r>
  <r>
    <x v="35"/>
    <n v="36"/>
    <n v="1"/>
  </r>
  <r>
    <x v="35"/>
    <n v="53"/>
    <n v="1"/>
  </r>
  <r>
    <x v="35"/>
    <n v="67"/>
    <n v="1"/>
  </r>
  <r>
    <x v="35"/>
    <n v="118"/>
    <n v="1"/>
  </r>
  <r>
    <x v="35"/>
    <n v="124"/>
    <n v="1"/>
  </r>
  <r>
    <x v="35"/>
    <n v="130"/>
    <n v="1"/>
  </r>
  <r>
    <x v="35"/>
    <n v="247"/>
    <n v="1"/>
  </r>
  <r>
    <x v="35"/>
    <n v="-414"/>
    <n v="1"/>
  </r>
  <r>
    <x v="35"/>
    <n v="-329"/>
    <n v="1"/>
  </r>
  <r>
    <x v="35"/>
    <n v="-292"/>
    <n v="1"/>
  </r>
  <r>
    <x v="35"/>
    <n v="-240"/>
    <n v="1"/>
  </r>
  <r>
    <x v="35"/>
    <n v="-117"/>
    <n v="1"/>
  </r>
  <r>
    <x v="35"/>
    <n v="-93"/>
    <n v="1"/>
  </r>
  <r>
    <x v="35"/>
    <n v="-54"/>
    <n v="1"/>
  </r>
  <r>
    <x v="35"/>
    <n v="22"/>
    <n v="1"/>
  </r>
  <r>
    <x v="35"/>
    <n v="57"/>
    <n v="1"/>
  </r>
  <r>
    <x v="35"/>
    <n v="117"/>
    <n v="1"/>
  </r>
  <r>
    <x v="35"/>
    <n v="205"/>
    <n v="1"/>
  </r>
  <r>
    <x v="35"/>
    <n v="268"/>
    <n v="1"/>
  </r>
  <r>
    <x v="35"/>
    <n v="438"/>
    <n v="1"/>
  </r>
  <r>
    <x v="35"/>
    <n v="589"/>
    <n v="1"/>
  </r>
  <r>
    <x v="35"/>
    <n v="-812"/>
    <n v="1"/>
  </r>
  <r>
    <x v="35"/>
    <n v="-494"/>
    <n v="1"/>
  </r>
  <r>
    <x v="35"/>
    <n v="-491"/>
    <n v="1"/>
  </r>
  <r>
    <x v="35"/>
    <n v="-475"/>
    <n v="1"/>
  </r>
  <r>
    <x v="35"/>
    <n v="-406"/>
    <n v="1"/>
  </r>
  <r>
    <x v="35"/>
    <n v="-388"/>
    <n v="1"/>
  </r>
  <r>
    <x v="35"/>
    <n v="-262"/>
    <n v="1"/>
  </r>
  <r>
    <x v="35"/>
    <n v="-215"/>
    <n v="1"/>
  </r>
  <r>
    <x v="35"/>
    <n v="-77"/>
    <n v="1"/>
  </r>
  <r>
    <x v="35"/>
    <n v="48"/>
    <n v="1"/>
  </r>
  <r>
    <x v="35"/>
    <n v="187"/>
    <n v="1"/>
  </r>
  <r>
    <x v="35"/>
    <n v="207"/>
    <n v="1"/>
  </r>
  <r>
    <x v="35"/>
    <n v="336"/>
    <n v="1"/>
  </r>
  <r>
    <x v="35"/>
    <n v="374"/>
    <n v="1"/>
  </r>
  <r>
    <x v="35"/>
    <n v="-211"/>
    <n v="1"/>
  </r>
  <r>
    <x v="35"/>
    <n v="536"/>
    <n v="1"/>
  </r>
  <r>
    <x v="35"/>
    <n v="-14"/>
    <n v="1"/>
  </r>
  <r>
    <x v="35"/>
    <n v="246"/>
    <n v="1"/>
  </r>
  <r>
    <x v="35"/>
    <n v="287"/>
    <n v="1"/>
  </r>
  <r>
    <x v="35"/>
    <n v="560"/>
    <n v="1"/>
  </r>
  <r>
    <x v="35"/>
    <n v="619"/>
    <n v="1"/>
  </r>
  <r>
    <x v="36"/>
    <n v="-10"/>
    <n v="1"/>
  </r>
  <r>
    <x v="36"/>
    <n v="-1"/>
    <n v="1"/>
  </r>
  <r>
    <x v="36"/>
    <n v="3"/>
    <n v="1"/>
  </r>
  <r>
    <x v="36"/>
    <n v="6"/>
    <n v="1"/>
  </r>
  <r>
    <x v="36"/>
    <n v="9"/>
    <n v="1"/>
  </r>
  <r>
    <x v="36"/>
    <n v="-130"/>
    <n v="1"/>
  </r>
  <r>
    <x v="36"/>
    <n v="-37"/>
    <n v="1"/>
  </r>
  <r>
    <x v="36"/>
    <n v="-26"/>
    <n v="1"/>
  </r>
  <r>
    <x v="36"/>
    <n v="-23"/>
    <n v="1"/>
  </r>
  <r>
    <x v="36"/>
    <n v="-13"/>
    <n v="1"/>
  </r>
  <r>
    <x v="36"/>
    <n v="-8"/>
    <n v="1"/>
  </r>
  <r>
    <x v="36"/>
    <n v="42"/>
    <n v="1"/>
  </r>
  <r>
    <x v="36"/>
    <n v="-204"/>
    <n v="1"/>
  </r>
  <r>
    <x v="36"/>
    <n v="-117"/>
    <n v="1"/>
  </r>
  <r>
    <x v="36"/>
    <n v="-70"/>
    <n v="1"/>
  </r>
  <r>
    <x v="36"/>
    <n v="-22"/>
    <n v="1"/>
  </r>
  <r>
    <x v="36"/>
    <n v="-3"/>
    <n v="1"/>
  </r>
  <r>
    <x v="36"/>
    <n v="0"/>
    <n v="1"/>
  </r>
  <r>
    <x v="36"/>
    <n v="140"/>
    <n v="1"/>
  </r>
  <r>
    <x v="36"/>
    <n v="276"/>
    <n v="1"/>
  </r>
  <r>
    <x v="36"/>
    <n v="-351"/>
    <n v="1"/>
  </r>
  <r>
    <x v="36"/>
    <n v="-118"/>
    <n v="1"/>
  </r>
  <r>
    <x v="36"/>
    <n v="11"/>
    <n v="1"/>
  </r>
  <r>
    <x v="36"/>
    <n v="70"/>
    <n v="1"/>
  </r>
  <r>
    <x v="36"/>
    <n v="291"/>
    <n v="1"/>
  </r>
  <r>
    <x v="36"/>
    <n v="-534"/>
    <n v="1"/>
  </r>
  <r>
    <x v="36"/>
    <n v="-331"/>
    <n v="1"/>
  </r>
  <r>
    <x v="36"/>
    <n v="-982"/>
    <n v="1"/>
  </r>
  <r>
    <x v="36"/>
    <n v="-320"/>
    <n v="1"/>
  </r>
  <r>
    <x v="36"/>
    <n v="38"/>
    <n v="1"/>
  </r>
  <r>
    <x v="36"/>
    <n v="-601"/>
    <n v="1"/>
  </r>
  <r>
    <x v="36"/>
    <n v="-278"/>
    <n v="1"/>
  </r>
  <r>
    <x v="36"/>
    <n v="384"/>
    <n v="1"/>
  </r>
  <r>
    <x v="36"/>
    <n v="-254"/>
    <n v="1"/>
  </r>
  <r>
    <x v="36"/>
    <n v="100"/>
    <n v="1"/>
  </r>
  <r>
    <x v="36"/>
    <n v="806"/>
    <n v="1"/>
  </r>
  <r>
    <x v="36"/>
    <n v="373"/>
    <n v="1"/>
  </r>
  <r>
    <x v="37"/>
    <n v="-7"/>
    <n v="1"/>
  </r>
  <r>
    <x v="37"/>
    <n v="-2"/>
    <n v="3"/>
  </r>
  <r>
    <x v="37"/>
    <n v="2"/>
    <n v="1"/>
  </r>
  <r>
    <x v="37"/>
    <n v="3"/>
    <n v="5"/>
  </r>
  <r>
    <x v="37"/>
    <n v="4"/>
    <n v="1"/>
  </r>
  <r>
    <x v="37"/>
    <n v="5"/>
    <n v="1"/>
  </r>
  <r>
    <x v="37"/>
    <n v="-96"/>
    <n v="1"/>
  </r>
  <r>
    <x v="37"/>
    <n v="-71"/>
    <n v="1"/>
  </r>
  <r>
    <x v="37"/>
    <n v="-69"/>
    <n v="1"/>
  </r>
  <r>
    <x v="37"/>
    <n v="-59"/>
    <n v="1"/>
  </r>
  <r>
    <x v="37"/>
    <n v="-46"/>
    <n v="1"/>
  </r>
  <r>
    <x v="37"/>
    <n v="-39"/>
    <n v="1"/>
  </r>
  <r>
    <x v="37"/>
    <n v="-24"/>
    <n v="1"/>
  </r>
  <r>
    <x v="37"/>
    <n v="-22"/>
    <n v="1"/>
  </r>
  <r>
    <x v="37"/>
    <n v="-14"/>
    <n v="1"/>
  </r>
  <r>
    <x v="37"/>
    <n v="-5"/>
    <n v="1"/>
  </r>
  <r>
    <x v="37"/>
    <n v="0"/>
    <n v="1"/>
  </r>
  <r>
    <x v="37"/>
    <n v="6"/>
    <n v="1"/>
  </r>
  <r>
    <x v="37"/>
    <n v="15"/>
    <n v="1"/>
  </r>
  <r>
    <x v="37"/>
    <n v="20"/>
    <n v="1"/>
  </r>
  <r>
    <x v="37"/>
    <n v="29"/>
    <n v="1"/>
  </r>
  <r>
    <x v="37"/>
    <n v="40"/>
    <n v="1"/>
  </r>
  <r>
    <x v="37"/>
    <n v="46"/>
    <n v="1"/>
  </r>
  <r>
    <x v="37"/>
    <n v="-195"/>
    <n v="1"/>
  </r>
  <r>
    <x v="37"/>
    <n v="-45"/>
    <n v="1"/>
  </r>
  <r>
    <x v="37"/>
    <n v="-44"/>
    <n v="1"/>
  </r>
  <r>
    <x v="37"/>
    <n v="-21"/>
    <n v="1"/>
  </r>
  <r>
    <x v="37"/>
    <n v="-13"/>
    <n v="1"/>
  </r>
  <r>
    <x v="37"/>
    <n v="14"/>
    <n v="1"/>
  </r>
  <r>
    <x v="37"/>
    <n v="30"/>
    <n v="1"/>
  </r>
  <r>
    <x v="37"/>
    <n v="44"/>
    <n v="1"/>
  </r>
  <r>
    <x v="37"/>
    <n v="47"/>
    <n v="1"/>
  </r>
  <r>
    <x v="37"/>
    <n v="93"/>
    <n v="1"/>
  </r>
  <r>
    <x v="37"/>
    <n v="96"/>
    <n v="1"/>
  </r>
  <r>
    <x v="37"/>
    <n v="97"/>
    <n v="1"/>
  </r>
  <r>
    <x v="37"/>
    <n v="104"/>
    <n v="1"/>
  </r>
  <r>
    <x v="37"/>
    <n v="108"/>
    <n v="1"/>
  </r>
  <r>
    <x v="37"/>
    <n v="-316"/>
    <n v="1"/>
  </r>
  <r>
    <x v="37"/>
    <n v="-186"/>
    <n v="1"/>
  </r>
  <r>
    <x v="37"/>
    <n v="-1"/>
    <n v="1"/>
  </r>
  <r>
    <x v="37"/>
    <n v="45"/>
    <n v="1"/>
  </r>
  <r>
    <x v="37"/>
    <n v="-1243"/>
    <n v="1"/>
  </r>
  <r>
    <x v="37"/>
    <n v="188"/>
    <n v="1"/>
  </r>
  <r>
    <x v="37"/>
    <n v="277"/>
    <n v="1"/>
  </r>
  <r>
    <x v="37"/>
    <n v="-1143"/>
    <n v="1"/>
  </r>
  <r>
    <x v="37"/>
    <n v="-629"/>
    <n v="1"/>
  </r>
  <r>
    <x v="37"/>
    <n v="-434"/>
    <n v="1"/>
  </r>
  <r>
    <x v="37"/>
    <n v="-99"/>
    <n v="1"/>
  </r>
  <r>
    <x v="37"/>
    <n v="-66"/>
    <n v="1"/>
  </r>
  <r>
    <x v="37"/>
    <n v="-602"/>
    <n v="1"/>
  </r>
  <r>
    <x v="37"/>
    <n v="95"/>
    <n v="1"/>
  </r>
  <r>
    <x v="37"/>
    <n v="160"/>
    <n v="1"/>
  </r>
  <r>
    <x v="37"/>
    <n v="170"/>
    <n v="1"/>
  </r>
  <r>
    <x v="37"/>
    <n v="349"/>
    <n v="1"/>
  </r>
  <r>
    <x v="37"/>
    <n v="371"/>
    <n v="1"/>
  </r>
  <r>
    <x v="37"/>
    <n v="-151"/>
    <n v="1"/>
  </r>
  <r>
    <x v="37"/>
    <n v="55"/>
    <n v="1"/>
  </r>
  <r>
    <x v="37"/>
    <n v="189"/>
    <n v="1"/>
  </r>
  <r>
    <x v="37"/>
    <n v="908"/>
    <n v="1"/>
  </r>
  <r>
    <x v="37"/>
    <n v="293"/>
    <n v="1"/>
  </r>
  <r>
    <x v="37"/>
    <n v="773"/>
    <n v="1"/>
  </r>
  <r>
    <x v="37"/>
    <n v="878"/>
    <n v="1"/>
  </r>
  <r>
    <x v="38"/>
    <n v="-8"/>
    <n v="1"/>
  </r>
  <r>
    <x v="38"/>
    <n v="-1"/>
    <n v="3"/>
  </r>
  <r>
    <x v="38"/>
    <n v="2"/>
    <n v="2"/>
  </r>
  <r>
    <x v="38"/>
    <n v="3"/>
    <n v="2"/>
  </r>
  <r>
    <x v="38"/>
    <n v="4"/>
    <n v="1"/>
  </r>
  <r>
    <x v="38"/>
    <n v="6"/>
    <n v="1"/>
  </r>
  <r>
    <x v="38"/>
    <n v="7"/>
    <n v="1"/>
  </r>
  <r>
    <x v="38"/>
    <n v="-92"/>
    <n v="1"/>
  </r>
  <r>
    <x v="38"/>
    <n v="-49"/>
    <n v="1"/>
  </r>
  <r>
    <x v="38"/>
    <n v="-31"/>
    <n v="1"/>
  </r>
  <r>
    <x v="38"/>
    <n v="-27"/>
    <n v="1"/>
  </r>
  <r>
    <x v="38"/>
    <n v="-20"/>
    <n v="1"/>
  </r>
  <r>
    <x v="38"/>
    <n v="-5"/>
    <n v="1"/>
  </r>
  <r>
    <x v="38"/>
    <n v="17"/>
    <n v="1"/>
  </r>
  <r>
    <x v="38"/>
    <n v="38"/>
    <n v="1"/>
  </r>
  <r>
    <x v="38"/>
    <n v="72"/>
    <n v="1"/>
  </r>
  <r>
    <x v="38"/>
    <n v="112"/>
    <n v="1"/>
  </r>
  <r>
    <x v="38"/>
    <n v="-262"/>
    <n v="1"/>
  </r>
  <r>
    <x v="38"/>
    <n v="-105"/>
    <n v="1"/>
  </r>
  <r>
    <x v="38"/>
    <n v="-79"/>
    <n v="1"/>
  </r>
  <r>
    <x v="38"/>
    <n v="-68"/>
    <n v="1"/>
  </r>
  <r>
    <x v="38"/>
    <n v="-54"/>
    <n v="1"/>
  </r>
  <r>
    <x v="38"/>
    <n v="9"/>
    <n v="1"/>
  </r>
  <r>
    <x v="38"/>
    <n v="18"/>
    <n v="1"/>
  </r>
  <r>
    <x v="38"/>
    <n v="21"/>
    <n v="1"/>
  </r>
  <r>
    <x v="38"/>
    <n v="53"/>
    <n v="1"/>
  </r>
  <r>
    <x v="38"/>
    <n v="94"/>
    <n v="1"/>
  </r>
  <r>
    <x v="38"/>
    <n v="-630"/>
    <n v="1"/>
  </r>
  <r>
    <x v="38"/>
    <n v="-556"/>
    <n v="1"/>
  </r>
  <r>
    <x v="38"/>
    <n v="-438"/>
    <n v="1"/>
  </r>
  <r>
    <x v="38"/>
    <n v="-247"/>
    <n v="1"/>
  </r>
  <r>
    <x v="38"/>
    <n v="-163"/>
    <n v="1"/>
  </r>
  <r>
    <x v="38"/>
    <n v="-147"/>
    <n v="1"/>
  </r>
  <r>
    <x v="38"/>
    <n v="-141"/>
    <n v="1"/>
  </r>
  <r>
    <x v="38"/>
    <n v="-70"/>
    <n v="2"/>
  </r>
  <r>
    <x v="38"/>
    <n v="16"/>
    <n v="1"/>
  </r>
  <r>
    <x v="38"/>
    <n v="37"/>
    <n v="1"/>
  </r>
  <r>
    <x v="38"/>
    <n v="47"/>
    <n v="1"/>
  </r>
  <r>
    <x v="38"/>
    <n v="62"/>
    <n v="1"/>
  </r>
  <r>
    <x v="38"/>
    <n v="77"/>
    <n v="1"/>
  </r>
  <r>
    <x v="38"/>
    <n v="168"/>
    <n v="1"/>
  </r>
  <r>
    <x v="38"/>
    <n v="-327"/>
    <n v="1"/>
  </r>
  <r>
    <x v="38"/>
    <n v="-307"/>
    <n v="1"/>
  </r>
  <r>
    <x v="38"/>
    <n v="-879"/>
    <n v="1"/>
  </r>
  <r>
    <x v="38"/>
    <n v="-215"/>
    <n v="1"/>
  </r>
  <r>
    <x v="38"/>
    <n v="-771"/>
    <n v="1"/>
  </r>
  <r>
    <x v="38"/>
    <n v="-27"/>
    <n v="1"/>
  </r>
  <r>
    <x v="38"/>
    <n v="5"/>
    <n v="1"/>
  </r>
  <r>
    <x v="38"/>
    <n v="-629"/>
    <n v="1"/>
  </r>
  <r>
    <x v="38"/>
    <n v="288"/>
    <n v="1"/>
  </r>
  <r>
    <x v="38"/>
    <n v="294"/>
    <n v="1"/>
  </r>
  <r>
    <x v="38"/>
    <n v="22"/>
    <n v="1"/>
  </r>
  <r>
    <x v="38"/>
    <n v="54"/>
    <n v="1"/>
  </r>
  <r>
    <x v="38"/>
    <n v="794"/>
    <n v="1"/>
  </r>
  <r>
    <x v="38"/>
    <n v="147"/>
    <n v="1"/>
  </r>
  <r>
    <x v="38"/>
    <n v="852"/>
    <n v="1"/>
  </r>
  <r>
    <x v="38"/>
    <n v="864"/>
    <n v="1"/>
  </r>
  <r>
    <x v="38"/>
    <n v="207"/>
    <n v="1"/>
  </r>
  <r>
    <x v="38"/>
    <n v="400"/>
    <n v="1"/>
  </r>
  <r>
    <x v="38"/>
    <n v="800"/>
    <n v="1"/>
  </r>
  <r>
    <x v="39"/>
    <n v="-7"/>
    <n v="2"/>
  </r>
  <r>
    <x v="39"/>
    <n v="2"/>
    <n v="1"/>
  </r>
  <r>
    <x v="39"/>
    <n v="5"/>
    <n v="1"/>
  </r>
  <r>
    <x v="39"/>
    <n v="-80"/>
    <n v="1"/>
  </r>
  <r>
    <x v="39"/>
    <n v="50"/>
    <n v="1"/>
  </r>
  <r>
    <x v="39"/>
    <n v="-156"/>
    <n v="1"/>
  </r>
  <r>
    <x v="39"/>
    <n v="-101"/>
    <n v="1"/>
  </r>
  <r>
    <x v="39"/>
    <n v="-23"/>
    <n v="1"/>
  </r>
  <r>
    <x v="39"/>
    <n v="-20"/>
    <n v="1"/>
  </r>
  <r>
    <x v="39"/>
    <n v="15"/>
    <n v="1"/>
  </r>
  <r>
    <x v="39"/>
    <n v="129"/>
    <n v="1"/>
  </r>
  <r>
    <x v="39"/>
    <n v="-160"/>
    <n v="1"/>
  </r>
  <r>
    <x v="39"/>
    <n v="379"/>
    <n v="1"/>
  </r>
  <r>
    <x v="39"/>
    <n v="390"/>
    <n v="1"/>
  </r>
  <r>
    <x v="39"/>
    <n v="149"/>
    <n v="1"/>
  </r>
  <r>
    <x v="39"/>
    <n v="211"/>
    <n v="1"/>
  </r>
  <r>
    <x v="39"/>
    <n v="223"/>
    <n v="1"/>
  </r>
  <r>
    <x v="39"/>
    <n v="243"/>
    <n v="1"/>
  </r>
  <r>
    <x v="39"/>
    <n v="-189"/>
    <n v="1"/>
  </r>
  <r>
    <x v="39"/>
    <n v="-129"/>
    <n v="1"/>
  </r>
  <r>
    <x v="39"/>
    <n v="158"/>
    <n v="1"/>
  </r>
  <r>
    <x v="39"/>
    <n v="209"/>
    <n v="1"/>
  </r>
  <r>
    <x v="39"/>
    <n v="220"/>
    <n v="1"/>
  </r>
  <r>
    <x v="39"/>
    <n v="781"/>
    <n v="1"/>
  </r>
  <r>
    <x v="40"/>
    <n v="-5"/>
    <n v="1"/>
  </r>
  <r>
    <x v="40"/>
    <n v="-4"/>
    <n v="1"/>
  </r>
  <r>
    <x v="40"/>
    <n v="-1"/>
    <n v="2"/>
  </r>
  <r>
    <x v="40"/>
    <n v="0"/>
    <n v="1"/>
  </r>
  <r>
    <x v="40"/>
    <n v="2"/>
    <n v="2"/>
  </r>
  <r>
    <x v="40"/>
    <n v="-94"/>
    <n v="1"/>
  </r>
  <r>
    <x v="40"/>
    <n v="-48"/>
    <n v="1"/>
  </r>
  <r>
    <x v="40"/>
    <n v="-43"/>
    <n v="2"/>
  </r>
  <r>
    <x v="40"/>
    <n v="-34"/>
    <n v="1"/>
  </r>
  <r>
    <x v="40"/>
    <n v="-25"/>
    <n v="1"/>
  </r>
  <r>
    <x v="40"/>
    <n v="-24"/>
    <n v="1"/>
  </r>
  <r>
    <x v="40"/>
    <n v="-11"/>
    <n v="1"/>
  </r>
  <r>
    <x v="40"/>
    <n v="-9"/>
    <n v="1"/>
  </r>
  <r>
    <x v="40"/>
    <n v="-5"/>
    <n v="1"/>
  </r>
  <r>
    <x v="40"/>
    <n v="15"/>
    <n v="1"/>
  </r>
  <r>
    <x v="40"/>
    <n v="16"/>
    <n v="1"/>
  </r>
  <r>
    <x v="40"/>
    <n v="17"/>
    <n v="1"/>
  </r>
  <r>
    <x v="40"/>
    <n v="42"/>
    <n v="1"/>
  </r>
  <r>
    <x v="40"/>
    <n v="47"/>
    <n v="1"/>
  </r>
  <r>
    <x v="40"/>
    <n v="146"/>
    <n v="1"/>
  </r>
  <r>
    <x v="40"/>
    <n v="-308"/>
    <n v="1"/>
  </r>
  <r>
    <x v="40"/>
    <n v="-155"/>
    <n v="1"/>
  </r>
  <r>
    <x v="40"/>
    <n v="-68"/>
    <n v="1"/>
  </r>
  <r>
    <x v="40"/>
    <n v="-49"/>
    <n v="1"/>
  </r>
  <r>
    <x v="40"/>
    <n v="-8"/>
    <n v="1"/>
  </r>
  <r>
    <x v="40"/>
    <n v="96"/>
    <n v="1"/>
  </r>
  <r>
    <x v="40"/>
    <n v="-323"/>
    <n v="1"/>
  </r>
  <r>
    <x v="40"/>
    <n v="-205"/>
    <n v="1"/>
  </r>
  <r>
    <x v="40"/>
    <n v="-122"/>
    <n v="1"/>
  </r>
  <r>
    <x v="40"/>
    <n v="-85"/>
    <n v="1"/>
  </r>
  <r>
    <x v="40"/>
    <n v="-14"/>
    <n v="1"/>
  </r>
  <r>
    <x v="40"/>
    <n v="22"/>
    <n v="1"/>
  </r>
  <r>
    <x v="40"/>
    <n v="33"/>
    <n v="1"/>
  </r>
  <r>
    <x v="40"/>
    <n v="118"/>
    <n v="1"/>
  </r>
  <r>
    <x v="40"/>
    <n v="424"/>
    <n v="1"/>
  </r>
  <r>
    <x v="40"/>
    <n v="-1416"/>
    <n v="1"/>
  </r>
  <r>
    <x v="40"/>
    <n v="717"/>
    <n v="1"/>
  </r>
  <r>
    <x v="40"/>
    <n v="-643"/>
    <n v="1"/>
  </r>
  <r>
    <x v="40"/>
    <n v="-1048"/>
    <n v="1"/>
  </r>
  <r>
    <x v="40"/>
    <n v="-354"/>
    <n v="1"/>
  </r>
  <r>
    <x v="40"/>
    <n v="-930"/>
    <n v="1"/>
  </r>
  <r>
    <x v="40"/>
    <n v="-94"/>
    <n v="1"/>
  </r>
  <r>
    <x v="40"/>
    <n v="-658"/>
    <n v="1"/>
  </r>
  <r>
    <x v="40"/>
    <n v="-223"/>
    <n v="1"/>
  </r>
  <r>
    <x v="40"/>
    <n v="594"/>
    <n v="1"/>
  </r>
  <r>
    <x v="40"/>
    <n v="622"/>
    <n v="1"/>
  </r>
  <r>
    <x v="40"/>
    <n v="720"/>
    <n v="1"/>
  </r>
  <r>
    <x v="41"/>
    <n v="-11"/>
    <n v="1"/>
  </r>
  <r>
    <x v="41"/>
    <n v="-8"/>
    <n v="1"/>
  </r>
  <r>
    <x v="41"/>
    <n v="-7"/>
    <n v="1"/>
  </r>
  <r>
    <x v="41"/>
    <n v="-5"/>
    <n v="1"/>
  </r>
  <r>
    <x v="41"/>
    <n v="-4"/>
    <n v="1"/>
  </r>
  <r>
    <x v="41"/>
    <n v="-3"/>
    <n v="1"/>
  </r>
  <r>
    <x v="41"/>
    <n v="1"/>
    <n v="1"/>
  </r>
  <r>
    <x v="41"/>
    <n v="3"/>
    <n v="1"/>
  </r>
  <r>
    <x v="41"/>
    <n v="7"/>
    <n v="1"/>
  </r>
  <r>
    <x v="41"/>
    <n v="12"/>
    <n v="1"/>
  </r>
  <r>
    <x v="41"/>
    <n v="-128"/>
    <n v="1"/>
  </r>
  <r>
    <x v="41"/>
    <n v="-107"/>
    <n v="1"/>
  </r>
  <r>
    <x v="41"/>
    <n v="-103"/>
    <n v="1"/>
  </r>
  <r>
    <x v="41"/>
    <n v="-88"/>
    <n v="1"/>
  </r>
  <r>
    <x v="41"/>
    <n v="-87"/>
    <n v="1"/>
  </r>
  <r>
    <x v="41"/>
    <n v="-58"/>
    <n v="1"/>
  </r>
  <r>
    <x v="41"/>
    <n v="-56"/>
    <n v="1"/>
  </r>
  <r>
    <x v="41"/>
    <n v="-49"/>
    <n v="1"/>
  </r>
  <r>
    <x v="41"/>
    <n v="-29"/>
    <n v="1"/>
  </r>
  <r>
    <x v="41"/>
    <n v="-28"/>
    <n v="1"/>
  </r>
  <r>
    <x v="41"/>
    <n v="-26"/>
    <n v="1"/>
  </r>
  <r>
    <x v="41"/>
    <n v="-20"/>
    <n v="1"/>
  </r>
  <r>
    <x v="41"/>
    <n v="-17"/>
    <n v="1"/>
  </r>
  <r>
    <x v="41"/>
    <n v="-10"/>
    <n v="1"/>
  </r>
  <r>
    <x v="41"/>
    <n v="5"/>
    <n v="1"/>
  </r>
  <r>
    <x v="41"/>
    <n v="10"/>
    <n v="1"/>
  </r>
  <r>
    <x v="41"/>
    <n v="14"/>
    <n v="1"/>
  </r>
  <r>
    <x v="41"/>
    <n v="16"/>
    <n v="1"/>
  </r>
  <r>
    <x v="41"/>
    <n v="21"/>
    <n v="1"/>
  </r>
  <r>
    <x v="41"/>
    <n v="29"/>
    <n v="2"/>
  </r>
  <r>
    <x v="41"/>
    <n v="31"/>
    <n v="1"/>
  </r>
  <r>
    <x v="41"/>
    <n v="35"/>
    <n v="1"/>
  </r>
  <r>
    <x v="41"/>
    <n v="39"/>
    <n v="1"/>
  </r>
  <r>
    <x v="41"/>
    <n v="56"/>
    <n v="1"/>
  </r>
  <r>
    <x v="41"/>
    <n v="94"/>
    <n v="1"/>
  </r>
  <r>
    <x v="41"/>
    <n v="-197"/>
    <n v="1"/>
  </r>
  <r>
    <x v="41"/>
    <n v="-189"/>
    <n v="1"/>
  </r>
  <r>
    <x v="41"/>
    <n v="-167"/>
    <n v="1"/>
  </r>
  <r>
    <x v="41"/>
    <n v="-146"/>
    <n v="1"/>
  </r>
  <r>
    <x v="41"/>
    <n v="-106"/>
    <n v="1"/>
  </r>
  <r>
    <x v="41"/>
    <n v="-51"/>
    <n v="1"/>
  </r>
  <r>
    <x v="41"/>
    <n v="-43"/>
    <n v="1"/>
  </r>
  <r>
    <x v="41"/>
    <n v="-15"/>
    <n v="1"/>
  </r>
  <r>
    <x v="41"/>
    <n v="10"/>
    <n v="1"/>
  </r>
  <r>
    <x v="41"/>
    <n v="24"/>
    <n v="1"/>
  </r>
  <r>
    <x v="41"/>
    <n v="28"/>
    <n v="1"/>
  </r>
  <r>
    <x v="41"/>
    <n v="32"/>
    <n v="1"/>
  </r>
  <r>
    <x v="41"/>
    <n v="33"/>
    <n v="1"/>
  </r>
  <r>
    <x v="41"/>
    <n v="99"/>
    <n v="1"/>
  </r>
  <r>
    <x v="41"/>
    <n v="195"/>
    <n v="1"/>
  </r>
  <r>
    <x v="41"/>
    <n v="-470"/>
    <n v="1"/>
  </r>
  <r>
    <x v="41"/>
    <n v="-465"/>
    <n v="1"/>
  </r>
  <r>
    <x v="41"/>
    <n v="-212"/>
    <n v="1"/>
  </r>
  <r>
    <x v="41"/>
    <n v="-171"/>
    <n v="1"/>
  </r>
  <r>
    <x v="41"/>
    <n v="-145"/>
    <n v="1"/>
  </r>
  <r>
    <x v="41"/>
    <n v="-143"/>
    <n v="1"/>
  </r>
  <r>
    <x v="41"/>
    <n v="-103"/>
    <n v="1"/>
  </r>
  <r>
    <x v="41"/>
    <n v="-22"/>
    <n v="1"/>
  </r>
  <r>
    <x v="41"/>
    <n v="5"/>
    <n v="1"/>
  </r>
  <r>
    <x v="41"/>
    <n v="27"/>
    <n v="1"/>
  </r>
  <r>
    <x v="41"/>
    <n v="71"/>
    <n v="1"/>
  </r>
  <r>
    <x v="41"/>
    <n v="134"/>
    <n v="1"/>
  </r>
  <r>
    <x v="41"/>
    <n v="153"/>
    <n v="1"/>
  </r>
  <r>
    <x v="41"/>
    <n v="165"/>
    <n v="1"/>
  </r>
  <r>
    <x v="41"/>
    <n v="200"/>
    <n v="1"/>
  </r>
  <r>
    <x v="41"/>
    <n v="272"/>
    <n v="1"/>
  </r>
  <r>
    <x v="41"/>
    <n v="356"/>
    <n v="1"/>
  </r>
  <r>
    <x v="41"/>
    <n v="401"/>
    <n v="1"/>
  </r>
  <r>
    <x v="41"/>
    <n v="-999"/>
    <n v="1"/>
  </r>
  <r>
    <x v="41"/>
    <n v="-967"/>
    <n v="1"/>
  </r>
  <r>
    <x v="41"/>
    <n v="-928"/>
    <n v="1"/>
  </r>
  <r>
    <x v="41"/>
    <n v="520"/>
    <n v="1"/>
  </r>
  <r>
    <x v="41"/>
    <n v="579"/>
    <n v="1"/>
  </r>
  <r>
    <x v="41"/>
    <n v="-1251"/>
    <n v="1"/>
  </r>
  <r>
    <x v="41"/>
    <n v="-527"/>
    <n v="1"/>
  </r>
  <r>
    <x v="41"/>
    <n v="-452"/>
    <n v="1"/>
  </r>
  <r>
    <x v="41"/>
    <n v="-315"/>
    <n v="1"/>
  </r>
  <r>
    <x v="41"/>
    <n v="-291"/>
    <n v="1"/>
  </r>
  <r>
    <x v="41"/>
    <n v="-210"/>
    <n v="1"/>
  </r>
  <r>
    <x v="41"/>
    <n v="-209"/>
    <n v="1"/>
  </r>
  <r>
    <x v="41"/>
    <n v="-197"/>
    <n v="1"/>
  </r>
  <r>
    <x v="41"/>
    <n v="-127"/>
    <n v="1"/>
  </r>
  <r>
    <x v="41"/>
    <n v="-116"/>
    <n v="1"/>
  </r>
  <r>
    <x v="41"/>
    <n v="-109"/>
    <n v="1"/>
  </r>
  <r>
    <x v="41"/>
    <n v="-89"/>
    <n v="1"/>
  </r>
  <r>
    <x v="41"/>
    <n v="-87"/>
    <n v="1"/>
  </r>
  <r>
    <x v="41"/>
    <n v="-740"/>
    <n v="1"/>
  </r>
  <r>
    <x v="41"/>
    <n v="-9"/>
    <n v="1"/>
  </r>
  <r>
    <x v="41"/>
    <n v="44"/>
    <n v="1"/>
  </r>
  <r>
    <x v="41"/>
    <n v="-612"/>
    <n v="1"/>
  </r>
  <r>
    <x v="41"/>
    <n v="-587"/>
    <n v="1"/>
  </r>
  <r>
    <x v="41"/>
    <n v="253"/>
    <n v="1"/>
  </r>
  <r>
    <x v="41"/>
    <n v="319"/>
    <n v="1"/>
  </r>
  <r>
    <x v="41"/>
    <n v="382"/>
    <n v="1"/>
  </r>
  <r>
    <x v="41"/>
    <n v="-267"/>
    <n v="1"/>
  </r>
  <r>
    <x v="41"/>
    <n v="-198"/>
    <n v="1"/>
  </r>
  <r>
    <x v="41"/>
    <n v="494"/>
    <n v="1"/>
  </r>
  <r>
    <x v="41"/>
    <n v="495"/>
    <n v="1"/>
  </r>
  <r>
    <x v="41"/>
    <n v="502"/>
    <n v="1"/>
  </r>
  <r>
    <x v="41"/>
    <n v="518"/>
    <n v="1"/>
  </r>
  <r>
    <x v="41"/>
    <n v="539"/>
    <n v="1"/>
  </r>
  <r>
    <x v="41"/>
    <n v="-92"/>
    <n v="1"/>
  </r>
  <r>
    <x v="41"/>
    <n v="-89"/>
    <n v="1"/>
  </r>
  <r>
    <x v="41"/>
    <n v="-67"/>
    <n v="1"/>
  </r>
  <r>
    <x v="41"/>
    <n v="635"/>
    <n v="1"/>
  </r>
  <r>
    <x v="41"/>
    <n v="44"/>
    <n v="1"/>
  </r>
  <r>
    <x v="41"/>
    <n v="94"/>
    <n v="1"/>
  </r>
  <r>
    <x v="41"/>
    <n v="119"/>
    <n v="1"/>
  </r>
  <r>
    <x v="41"/>
    <n v="184"/>
    <n v="1"/>
  </r>
  <r>
    <x v="41"/>
    <n v="300"/>
    <n v="1"/>
  </r>
  <r>
    <x v="41"/>
    <n v="338"/>
    <n v="1"/>
  </r>
  <r>
    <x v="41"/>
    <n v="974"/>
    <n v="1"/>
  </r>
  <r>
    <x v="41"/>
    <n v="1058"/>
    <n v="1"/>
  </r>
  <r>
    <x v="41"/>
    <n v="-977"/>
    <n v="1"/>
  </r>
  <r>
    <x v="42"/>
    <n v="-14"/>
    <n v="1"/>
  </r>
  <r>
    <x v="42"/>
    <n v="-5"/>
    <n v="2"/>
  </r>
  <r>
    <x v="42"/>
    <n v="-3"/>
    <n v="1"/>
  </r>
  <r>
    <x v="42"/>
    <n v="-2"/>
    <n v="1"/>
  </r>
  <r>
    <x v="42"/>
    <n v="2"/>
    <n v="1"/>
  </r>
  <r>
    <x v="42"/>
    <n v="4"/>
    <n v="1"/>
  </r>
  <r>
    <x v="42"/>
    <n v="-69"/>
    <n v="1"/>
  </r>
  <r>
    <x v="42"/>
    <n v="-67"/>
    <n v="1"/>
  </r>
  <r>
    <x v="42"/>
    <n v="-55"/>
    <n v="1"/>
  </r>
  <r>
    <x v="42"/>
    <n v="-25"/>
    <n v="1"/>
  </r>
  <r>
    <x v="42"/>
    <n v="-12"/>
    <n v="1"/>
  </r>
  <r>
    <x v="42"/>
    <n v="1"/>
    <n v="1"/>
  </r>
  <r>
    <x v="42"/>
    <n v="29"/>
    <n v="1"/>
  </r>
  <r>
    <x v="42"/>
    <n v="39"/>
    <n v="1"/>
  </r>
  <r>
    <x v="42"/>
    <n v="80"/>
    <n v="1"/>
  </r>
  <r>
    <x v="42"/>
    <n v="-95"/>
    <n v="1"/>
  </r>
  <r>
    <x v="42"/>
    <n v="-76"/>
    <n v="1"/>
  </r>
  <r>
    <x v="42"/>
    <n v="65"/>
    <n v="1"/>
  </r>
  <r>
    <x v="42"/>
    <n v="84"/>
    <n v="1"/>
  </r>
  <r>
    <x v="42"/>
    <n v="128"/>
    <n v="1"/>
  </r>
  <r>
    <x v="42"/>
    <n v="-237"/>
    <n v="1"/>
  </r>
  <r>
    <x v="42"/>
    <n v="-221"/>
    <n v="1"/>
  </r>
  <r>
    <x v="42"/>
    <n v="-51"/>
    <n v="1"/>
  </r>
  <r>
    <x v="42"/>
    <n v="-43"/>
    <n v="1"/>
  </r>
  <r>
    <x v="42"/>
    <n v="50"/>
    <n v="1"/>
  </r>
  <r>
    <x v="42"/>
    <n v="195"/>
    <n v="1"/>
  </r>
  <r>
    <x v="42"/>
    <n v="252"/>
    <n v="1"/>
  </r>
  <r>
    <x v="42"/>
    <n v="-1090"/>
    <n v="1"/>
  </r>
  <r>
    <x v="42"/>
    <n v="-356"/>
    <n v="1"/>
  </r>
  <r>
    <x v="42"/>
    <n v="-286"/>
    <n v="1"/>
  </r>
  <r>
    <x v="42"/>
    <n v="-528"/>
    <n v="1"/>
  </r>
  <r>
    <x v="42"/>
    <n v="-444"/>
    <n v="1"/>
  </r>
  <r>
    <x v="42"/>
    <n v="-431"/>
    <n v="1"/>
  </r>
  <r>
    <x v="42"/>
    <n v="292"/>
    <n v="1"/>
  </r>
  <r>
    <x v="42"/>
    <n v="418"/>
    <n v="1"/>
  </r>
  <r>
    <x v="42"/>
    <n v="580"/>
    <n v="1"/>
  </r>
  <r>
    <x v="42"/>
    <n v="723"/>
    <n v="1"/>
  </r>
  <r>
    <x v="42"/>
    <n v="229"/>
    <n v="1"/>
  </r>
  <r>
    <x v="42"/>
    <n v="942"/>
    <n v="1"/>
  </r>
  <r>
    <x v="43"/>
    <n v="-8"/>
    <n v="1"/>
  </r>
  <r>
    <x v="43"/>
    <n v="-6"/>
    <n v="1"/>
  </r>
  <r>
    <x v="43"/>
    <n v="-5"/>
    <n v="1"/>
  </r>
  <r>
    <x v="43"/>
    <n v="-2"/>
    <n v="1"/>
  </r>
  <r>
    <x v="43"/>
    <n v="0"/>
    <n v="2"/>
  </r>
  <r>
    <x v="43"/>
    <n v="1"/>
    <n v="1"/>
  </r>
  <r>
    <x v="43"/>
    <n v="2"/>
    <n v="1"/>
  </r>
  <r>
    <x v="43"/>
    <n v="4"/>
    <n v="2"/>
  </r>
  <r>
    <x v="43"/>
    <n v="6"/>
    <n v="1"/>
  </r>
  <r>
    <x v="43"/>
    <n v="7"/>
    <n v="1"/>
  </r>
  <r>
    <x v="43"/>
    <n v="-108"/>
    <n v="1"/>
  </r>
  <r>
    <x v="43"/>
    <n v="-107"/>
    <n v="1"/>
  </r>
  <r>
    <x v="43"/>
    <n v="-81"/>
    <n v="1"/>
  </r>
  <r>
    <x v="43"/>
    <n v="-74"/>
    <n v="1"/>
  </r>
  <r>
    <x v="43"/>
    <n v="-58"/>
    <n v="1"/>
  </r>
  <r>
    <x v="43"/>
    <n v="-40"/>
    <n v="2"/>
  </r>
  <r>
    <x v="43"/>
    <n v="-37"/>
    <n v="1"/>
  </r>
  <r>
    <x v="43"/>
    <n v="-18"/>
    <n v="1"/>
  </r>
  <r>
    <x v="43"/>
    <n v="-12"/>
    <n v="1"/>
  </r>
  <r>
    <x v="43"/>
    <n v="12"/>
    <n v="1"/>
  </r>
  <r>
    <x v="43"/>
    <n v="15"/>
    <n v="1"/>
  </r>
  <r>
    <x v="43"/>
    <n v="23"/>
    <n v="1"/>
  </r>
  <r>
    <x v="43"/>
    <n v="34"/>
    <n v="2"/>
  </r>
  <r>
    <x v="43"/>
    <n v="37"/>
    <n v="1"/>
  </r>
  <r>
    <x v="43"/>
    <n v="40"/>
    <n v="1"/>
  </r>
  <r>
    <x v="43"/>
    <n v="48"/>
    <n v="1"/>
  </r>
  <r>
    <x v="43"/>
    <n v="50"/>
    <n v="1"/>
  </r>
  <r>
    <x v="43"/>
    <n v="59"/>
    <n v="1"/>
  </r>
  <r>
    <x v="43"/>
    <n v="66"/>
    <n v="1"/>
  </r>
  <r>
    <x v="43"/>
    <n v="72"/>
    <n v="1"/>
  </r>
  <r>
    <x v="43"/>
    <n v="92"/>
    <n v="1"/>
  </r>
  <r>
    <x v="43"/>
    <n v="93"/>
    <n v="1"/>
  </r>
  <r>
    <x v="43"/>
    <n v="-235"/>
    <n v="1"/>
  </r>
  <r>
    <x v="43"/>
    <n v="-193"/>
    <n v="1"/>
  </r>
  <r>
    <x v="43"/>
    <n v="-111"/>
    <n v="1"/>
  </r>
  <r>
    <x v="43"/>
    <n v="-67"/>
    <n v="1"/>
  </r>
  <r>
    <x v="43"/>
    <n v="-47"/>
    <n v="1"/>
  </r>
  <r>
    <x v="43"/>
    <n v="-28"/>
    <n v="1"/>
  </r>
  <r>
    <x v="43"/>
    <n v="-20"/>
    <n v="1"/>
  </r>
  <r>
    <x v="43"/>
    <n v="6"/>
    <n v="1"/>
  </r>
  <r>
    <x v="43"/>
    <n v="9"/>
    <n v="1"/>
  </r>
  <r>
    <x v="43"/>
    <n v="25"/>
    <n v="1"/>
  </r>
  <r>
    <x v="43"/>
    <n v="39"/>
    <n v="2"/>
  </r>
  <r>
    <x v="43"/>
    <n v="44"/>
    <n v="1"/>
  </r>
  <r>
    <x v="43"/>
    <n v="93"/>
    <n v="1"/>
  </r>
  <r>
    <x v="43"/>
    <n v="112"/>
    <n v="1"/>
  </r>
  <r>
    <x v="43"/>
    <n v="117"/>
    <n v="1"/>
  </r>
  <r>
    <x v="43"/>
    <n v="134"/>
    <n v="1"/>
  </r>
  <r>
    <x v="43"/>
    <n v="159"/>
    <n v="1"/>
  </r>
  <r>
    <x v="43"/>
    <n v="196"/>
    <n v="1"/>
  </r>
  <r>
    <x v="43"/>
    <n v="-698"/>
    <n v="1"/>
  </r>
  <r>
    <x v="43"/>
    <n v="-520"/>
    <n v="1"/>
  </r>
  <r>
    <x v="43"/>
    <n v="-513"/>
    <n v="1"/>
  </r>
  <r>
    <x v="43"/>
    <n v="-352"/>
    <n v="1"/>
  </r>
  <r>
    <x v="43"/>
    <n v="-252"/>
    <n v="1"/>
  </r>
  <r>
    <x v="43"/>
    <n v="-199"/>
    <n v="1"/>
  </r>
  <r>
    <x v="43"/>
    <n v="-173"/>
    <n v="1"/>
  </r>
  <r>
    <x v="43"/>
    <n v="-170"/>
    <n v="1"/>
  </r>
  <r>
    <x v="43"/>
    <n v="-168"/>
    <n v="1"/>
  </r>
  <r>
    <x v="43"/>
    <n v="-129"/>
    <n v="1"/>
  </r>
  <r>
    <x v="43"/>
    <n v="-58"/>
    <n v="1"/>
  </r>
  <r>
    <x v="43"/>
    <n v="-57"/>
    <n v="1"/>
  </r>
  <r>
    <x v="43"/>
    <n v="12"/>
    <n v="1"/>
  </r>
  <r>
    <x v="43"/>
    <n v="104"/>
    <n v="1"/>
  </r>
  <r>
    <x v="43"/>
    <n v="164"/>
    <n v="1"/>
  </r>
  <r>
    <x v="43"/>
    <n v="271"/>
    <n v="1"/>
  </r>
  <r>
    <x v="43"/>
    <n v="277"/>
    <n v="1"/>
  </r>
  <r>
    <x v="43"/>
    <n v="278"/>
    <n v="1"/>
  </r>
  <r>
    <x v="43"/>
    <n v="307"/>
    <n v="1"/>
  </r>
  <r>
    <x v="43"/>
    <n v="402"/>
    <n v="1"/>
  </r>
  <r>
    <x v="43"/>
    <n v="-891"/>
    <n v="1"/>
  </r>
  <r>
    <x v="43"/>
    <n v="578"/>
    <n v="1"/>
  </r>
  <r>
    <x v="43"/>
    <n v="629"/>
    <n v="1"/>
  </r>
  <r>
    <x v="43"/>
    <n v="-696"/>
    <n v="1"/>
  </r>
  <r>
    <x v="43"/>
    <n v="-612"/>
    <n v="1"/>
  </r>
  <r>
    <x v="43"/>
    <n v="-329"/>
    <n v="1"/>
  </r>
  <r>
    <x v="43"/>
    <n v="-159"/>
    <n v="1"/>
  </r>
  <r>
    <x v="43"/>
    <n v="-795"/>
    <n v="1"/>
  </r>
  <r>
    <x v="43"/>
    <n v="-731"/>
    <n v="1"/>
  </r>
  <r>
    <x v="43"/>
    <n v="-59"/>
    <n v="1"/>
  </r>
  <r>
    <x v="43"/>
    <n v="-21"/>
    <n v="1"/>
  </r>
  <r>
    <x v="43"/>
    <n v="-567"/>
    <n v="1"/>
  </r>
  <r>
    <x v="43"/>
    <n v="120"/>
    <n v="1"/>
  </r>
  <r>
    <x v="43"/>
    <n v="-493"/>
    <n v="1"/>
  </r>
  <r>
    <x v="43"/>
    <n v="185"/>
    <n v="1"/>
  </r>
  <r>
    <x v="43"/>
    <n v="246"/>
    <n v="1"/>
  </r>
  <r>
    <x v="43"/>
    <n v="-364"/>
    <n v="1"/>
  </r>
  <r>
    <x v="43"/>
    <n v="332"/>
    <n v="1"/>
  </r>
  <r>
    <x v="43"/>
    <n v="-323"/>
    <n v="1"/>
  </r>
  <r>
    <x v="43"/>
    <n v="365"/>
    <n v="1"/>
  </r>
  <r>
    <x v="43"/>
    <n v="479"/>
    <n v="1"/>
  </r>
  <r>
    <x v="43"/>
    <n v="527"/>
    <n v="1"/>
  </r>
  <r>
    <x v="43"/>
    <n v="539"/>
    <n v="1"/>
  </r>
  <r>
    <x v="43"/>
    <n v="-104"/>
    <n v="1"/>
  </r>
  <r>
    <x v="43"/>
    <n v="33"/>
    <n v="1"/>
  </r>
  <r>
    <x v="43"/>
    <n v="77"/>
    <n v="1"/>
  </r>
  <r>
    <x v="43"/>
    <n v="783"/>
    <n v="1"/>
  </r>
  <r>
    <x v="43"/>
    <n v="855"/>
    <n v="1"/>
  </r>
  <r>
    <x v="43"/>
    <n v="202"/>
    <n v="1"/>
  </r>
  <r>
    <x v="43"/>
    <n v="265"/>
    <n v="1"/>
  </r>
  <r>
    <x v="43"/>
    <n v="366"/>
    <n v="1"/>
  </r>
  <r>
    <x v="43"/>
    <n v="1248"/>
    <n v="1"/>
  </r>
  <r>
    <x v="43"/>
    <n v="1285"/>
    <n v="1"/>
  </r>
  <r>
    <x v="44"/>
    <n v="-7"/>
    <n v="2"/>
  </r>
  <r>
    <x v="44"/>
    <n v="-5"/>
    <n v="1"/>
  </r>
  <r>
    <x v="44"/>
    <n v="-4"/>
    <n v="1"/>
  </r>
  <r>
    <x v="44"/>
    <n v="-3"/>
    <n v="2"/>
  </r>
  <r>
    <x v="44"/>
    <n v="-1"/>
    <n v="3"/>
  </r>
  <r>
    <x v="44"/>
    <n v="0"/>
    <n v="1"/>
  </r>
  <r>
    <x v="44"/>
    <n v="3"/>
    <n v="1"/>
  </r>
  <r>
    <x v="44"/>
    <n v="5"/>
    <n v="1"/>
  </r>
  <r>
    <x v="44"/>
    <n v="7"/>
    <n v="1"/>
  </r>
  <r>
    <x v="44"/>
    <n v="-84"/>
    <n v="1"/>
  </r>
  <r>
    <x v="44"/>
    <n v="-65"/>
    <n v="1"/>
  </r>
  <r>
    <x v="44"/>
    <n v="-60"/>
    <n v="1"/>
  </r>
  <r>
    <x v="44"/>
    <n v="-13"/>
    <n v="1"/>
  </r>
  <r>
    <x v="44"/>
    <n v="-12"/>
    <n v="1"/>
  </r>
  <r>
    <x v="44"/>
    <n v="3"/>
    <n v="1"/>
  </r>
  <r>
    <x v="44"/>
    <n v="10"/>
    <n v="1"/>
  </r>
  <r>
    <x v="44"/>
    <n v="-126"/>
    <n v="2"/>
  </r>
  <r>
    <x v="44"/>
    <n v="-95"/>
    <n v="1"/>
  </r>
  <r>
    <x v="44"/>
    <n v="-76"/>
    <n v="1"/>
  </r>
  <r>
    <x v="44"/>
    <n v="-34"/>
    <n v="1"/>
  </r>
  <r>
    <x v="44"/>
    <n v="53"/>
    <n v="1"/>
  </r>
  <r>
    <x v="44"/>
    <n v="74"/>
    <n v="1"/>
  </r>
  <r>
    <x v="44"/>
    <n v="75"/>
    <n v="1"/>
  </r>
  <r>
    <x v="44"/>
    <n v="162"/>
    <n v="1"/>
  </r>
  <r>
    <x v="44"/>
    <n v="-63"/>
    <n v="1"/>
  </r>
  <r>
    <x v="44"/>
    <n v="59"/>
    <n v="1"/>
  </r>
  <r>
    <x v="44"/>
    <n v="306"/>
    <n v="1"/>
  </r>
  <r>
    <x v="44"/>
    <n v="375"/>
    <n v="1"/>
  </r>
  <r>
    <x v="44"/>
    <n v="418"/>
    <n v="1"/>
  </r>
  <r>
    <x v="44"/>
    <n v="437"/>
    <n v="1"/>
  </r>
  <r>
    <x v="44"/>
    <n v="8"/>
    <n v="1"/>
  </r>
  <r>
    <x v="44"/>
    <n v="210"/>
    <n v="1"/>
  </r>
  <r>
    <x v="44"/>
    <n v="242"/>
    <n v="1"/>
  </r>
  <r>
    <x v="44"/>
    <n v="257"/>
    <n v="1"/>
  </r>
  <r>
    <x v="44"/>
    <n v="-361"/>
    <n v="1"/>
  </r>
  <r>
    <x v="44"/>
    <n v="157"/>
    <n v="1"/>
  </r>
  <r>
    <x v="44"/>
    <n v="226"/>
    <n v="1"/>
  </r>
  <r>
    <x v="45"/>
    <n v="-4"/>
    <n v="1"/>
  </r>
  <r>
    <x v="45"/>
    <n v="-1"/>
    <n v="1"/>
  </r>
  <r>
    <x v="45"/>
    <n v="0"/>
    <n v="1"/>
  </r>
  <r>
    <x v="45"/>
    <n v="6"/>
    <n v="1"/>
  </r>
  <r>
    <x v="45"/>
    <n v="14"/>
    <n v="1"/>
  </r>
  <r>
    <x v="45"/>
    <n v="-70"/>
    <n v="1"/>
  </r>
  <r>
    <x v="45"/>
    <n v="-42"/>
    <n v="1"/>
  </r>
  <r>
    <x v="45"/>
    <n v="-32"/>
    <n v="1"/>
  </r>
  <r>
    <x v="45"/>
    <n v="-22"/>
    <n v="1"/>
  </r>
  <r>
    <x v="45"/>
    <n v="-21"/>
    <n v="1"/>
  </r>
  <r>
    <x v="45"/>
    <n v="-2"/>
    <n v="1"/>
  </r>
  <r>
    <x v="45"/>
    <n v="4"/>
    <n v="1"/>
  </r>
  <r>
    <x v="45"/>
    <n v="25"/>
    <n v="1"/>
  </r>
  <r>
    <x v="45"/>
    <n v="45"/>
    <n v="1"/>
  </r>
  <r>
    <x v="45"/>
    <n v="64"/>
    <n v="1"/>
  </r>
  <r>
    <x v="45"/>
    <n v="-211"/>
    <n v="1"/>
  </r>
  <r>
    <x v="45"/>
    <n v="-103"/>
    <n v="1"/>
  </r>
  <r>
    <x v="45"/>
    <n v="-47"/>
    <n v="1"/>
  </r>
  <r>
    <x v="45"/>
    <n v="-6"/>
    <n v="1"/>
  </r>
  <r>
    <x v="45"/>
    <n v="5"/>
    <n v="1"/>
  </r>
  <r>
    <x v="45"/>
    <n v="-833"/>
    <n v="1"/>
  </r>
  <r>
    <x v="45"/>
    <n v="-704"/>
    <n v="1"/>
  </r>
  <r>
    <x v="45"/>
    <n v="-365"/>
    <n v="1"/>
  </r>
  <r>
    <x v="45"/>
    <n v="-358"/>
    <n v="1"/>
  </r>
  <r>
    <x v="45"/>
    <n v="-330"/>
    <n v="1"/>
  </r>
  <r>
    <x v="45"/>
    <n v="-90"/>
    <n v="1"/>
  </r>
  <r>
    <x v="45"/>
    <n v="-62"/>
    <n v="1"/>
  </r>
  <r>
    <x v="45"/>
    <n v="59"/>
    <n v="1"/>
  </r>
  <r>
    <x v="45"/>
    <n v="71"/>
    <n v="1"/>
  </r>
  <r>
    <x v="45"/>
    <n v="80"/>
    <n v="1"/>
  </r>
  <r>
    <x v="45"/>
    <n v="203"/>
    <n v="1"/>
  </r>
  <r>
    <x v="45"/>
    <n v="231"/>
    <n v="1"/>
  </r>
  <r>
    <x v="45"/>
    <n v="414"/>
    <n v="1"/>
  </r>
  <r>
    <x v="45"/>
    <n v="-600"/>
    <n v="1"/>
  </r>
  <r>
    <x v="45"/>
    <n v="-544"/>
    <n v="1"/>
  </r>
  <r>
    <x v="45"/>
    <n v="-540"/>
    <n v="1"/>
  </r>
  <r>
    <x v="45"/>
    <n v="-423"/>
    <n v="1"/>
  </r>
  <r>
    <x v="45"/>
    <n v="78"/>
    <n v="1"/>
  </r>
  <r>
    <x v="45"/>
    <n v="80"/>
    <n v="1"/>
  </r>
  <r>
    <x v="45"/>
    <n v="-474"/>
    <n v="1"/>
  </r>
  <r>
    <x v="45"/>
    <n v="279"/>
    <n v="1"/>
  </r>
  <r>
    <x v="45"/>
    <n v="-324"/>
    <n v="1"/>
  </r>
  <r>
    <x v="45"/>
    <n v="-74"/>
    <n v="1"/>
  </r>
  <r>
    <x v="45"/>
    <n v="842"/>
    <n v="1"/>
  </r>
  <r>
    <x v="45"/>
    <n v="623"/>
    <n v="1"/>
  </r>
  <r>
    <x v="45"/>
    <n v="617"/>
    <n v="1"/>
  </r>
  <r>
    <x v="46"/>
    <n v="-2"/>
    <n v="1"/>
  </r>
  <r>
    <x v="46"/>
    <n v="1"/>
    <n v="2"/>
  </r>
  <r>
    <x v="46"/>
    <n v="-109"/>
    <n v="1"/>
  </r>
  <r>
    <x v="46"/>
    <n v="-80"/>
    <n v="1"/>
  </r>
  <r>
    <x v="46"/>
    <n v="-69"/>
    <n v="1"/>
  </r>
  <r>
    <x v="46"/>
    <n v="-59"/>
    <n v="2"/>
  </r>
  <r>
    <x v="46"/>
    <n v="-19"/>
    <n v="1"/>
  </r>
  <r>
    <x v="46"/>
    <n v="-18"/>
    <n v="1"/>
  </r>
  <r>
    <x v="46"/>
    <n v="1"/>
    <n v="1"/>
  </r>
  <r>
    <x v="46"/>
    <n v="5"/>
    <n v="1"/>
  </r>
  <r>
    <x v="46"/>
    <n v="10"/>
    <n v="1"/>
  </r>
  <r>
    <x v="46"/>
    <n v="100"/>
    <n v="1"/>
  </r>
  <r>
    <x v="46"/>
    <n v="-291"/>
    <n v="1"/>
  </r>
  <r>
    <x v="46"/>
    <n v="-205"/>
    <n v="1"/>
  </r>
  <r>
    <x v="46"/>
    <n v="-148"/>
    <n v="2"/>
  </r>
  <r>
    <x v="46"/>
    <n v="-136"/>
    <n v="1"/>
  </r>
  <r>
    <x v="46"/>
    <n v="39"/>
    <n v="1"/>
  </r>
  <r>
    <x v="46"/>
    <n v="82"/>
    <n v="1"/>
  </r>
  <r>
    <x v="46"/>
    <n v="96"/>
    <n v="1"/>
  </r>
  <r>
    <x v="46"/>
    <n v="-118"/>
    <n v="1"/>
  </r>
  <r>
    <x v="46"/>
    <n v="-60"/>
    <n v="1"/>
  </r>
  <r>
    <x v="46"/>
    <n v="-132"/>
    <n v="1"/>
  </r>
  <r>
    <x v="46"/>
    <n v="-613"/>
    <n v="1"/>
  </r>
  <r>
    <x v="46"/>
    <n v="-576"/>
    <n v="1"/>
  </r>
  <r>
    <x v="46"/>
    <n v="-510"/>
    <n v="1"/>
  </r>
  <r>
    <x v="46"/>
    <n v="233"/>
    <n v="1"/>
  </r>
  <r>
    <x v="46"/>
    <n v="-426"/>
    <n v="1"/>
  </r>
  <r>
    <x v="46"/>
    <n v="-292"/>
    <n v="1"/>
  </r>
  <r>
    <x v="46"/>
    <n v="409"/>
    <n v="1"/>
  </r>
  <r>
    <x v="46"/>
    <n v="490"/>
    <n v="1"/>
  </r>
  <r>
    <x v="46"/>
    <n v="448"/>
    <n v="1"/>
  </r>
  <r>
    <x v="46"/>
    <n v="476"/>
    <n v="1"/>
  </r>
  <r>
    <x v="46"/>
    <n v="817"/>
    <n v="1"/>
  </r>
  <r>
    <x v="46"/>
    <n v="1211"/>
    <n v="1"/>
  </r>
  <r>
    <x v="46"/>
    <n v="1450"/>
    <n v="1"/>
  </r>
  <r>
    <x v="46"/>
    <n v="-3022"/>
    <n v="1"/>
  </r>
  <r>
    <x v="47"/>
    <n v="-5"/>
    <n v="2"/>
  </r>
  <r>
    <x v="47"/>
    <n v="-2"/>
    <n v="1"/>
  </r>
  <r>
    <x v="47"/>
    <n v="-1"/>
    <n v="1"/>
  </r>
  <r>
    <x v="47"/>
    <n v="0"/>
    <n v="2"/>
  </r>
  <r>
    <x v="47"/>
    <n v="2"/>
    <n v="1"/>
  </r>
  <r>
    <x v="47"/>
    <n v="-125"/>
    <n v="1"/>
  </r>
  <r>
    <x v="47"/>
    <n v="-34"/>
    <n v="1"/>
  </r>
  <r>
    <x v="47"/>
    <n v="-17"/>
    <n v="1"/>
  </r>
  <r>
    <x v="47"/>
    <n v="-12"/>
    <n v="1"/>
  </r>
  <r>
    <x v="47"/>
    <n v="3"/>
    <n v="1"/>
  </r>
  <r>
    <x v="47"/>
    <n v="22"/>
    <n v="1"/>
  </r>
  <r>
    <x v="47"/>
    <n v="99"/>
    <n v="1"/>
  </r>
  <r>
    <x v="47"/>
    <n v="-136"/>
    <n v="1"/>
  </r>
  <r>
    <x v="47"/>
    <n v="-63"/>
    <n v="1"/>
  </r>
  <r>
    <x v="47"/>
    <n v="-57"/>
    <n v="1"/>
  </r>
  <r>
    <x v="47"/>
    <n v="46"/>
    <n v="1"/>
  </r>
  <r>
    <x v="47"/>
    <n v="215"/>
    <n v="1"/>
  </r>
  <r>
    <x v="47"/>
    <n v="-716"/>
    <n v="1"/>
  </r>
  <r>
    <x v="47"/>
    <n v="-517"/>
    <n v="1"/>
  </r>
  <r>
    <x v="47"/>
    <n v="-235"/>
    <n v="1"/>
  </r>
  <r>
    <x v="47"/>
    <n v="-147"/>
    <n v="1"/>
  </r>
  <r>
    <x v="47"/>
    <n v="-78"/>
    <n v="1"/>
  </r>
  <r>
    <x v="47"/>
    <n v="-42"/>
    <n v="1"/>
  </r>
  <r>
    <x v="47"/>
    <n v="175"/>
    <n v="1"/>
  </r>
  <r>
    <x v="47"/>
    <n v="236"/>
    <n v="1"/>
  </r>
  <r>
    <x v="47"/>
    <n v="-578"/>
    <n v="1"/>
  </r>
  <r>
    <x v="47"/>
    <n v="-565"/>
    <n v="1"/>
  </r>
  <r>
    <x v="47"/>
    <n v="-452"/>
    <n v="1"/>
  </r>
  <r>
    <x v="47"/>
    <n v="-884"/>
    <n v="1"/>
  </r>
  <r>
    <x v="47"/>
    <n v="-150"/>
    <n v="1"/>
  </r>
  <r>
    <x v="47"/>
    <n v="8"/>
    <n v="1"/>
  </r>
  <r>
    <x v="47"/>
    <n v="52"/>
    <n v="1"/>
  </r>
  <r>
    <x v="47"/>
    <n v="498"/>
    <n v="1"/>
  </r>
  <r>
    <x v="47"/>
    <n v="906"/>
    <n v="1"/>
  </r>
  <r>
    <x v="47"/>
    <n v="1012"/>
    <n v="1"/>
  </r>
  <r>
    <x v="47"/>
    <n v="445"/>
    <n v="1"/>
  </r>
  <r>
    <x v="48"/>
    <n v="-2"/>
    <n v="1"/>
  </r>
  <r>
    <x v="48"/>
    <n v="4"/>
    <n v="1"/>
  </r>
  <r>
    <x v="48"/>
    <n v="6"/>
    <n v="1"/>
  </r>
  <r>
    <x v="48"/>
    <n v="9"/>
    <n v="1"/>
  </r>
  <r>
    <x v="48"/>
    <n v="11"/>
    <n v="1"/>
  </r>
  <r>
    <x v="48"/>
    <n v="-63"/>
    <n v="1"/>
  </r>
  <r>
    <x v="48"/>
    <n v="-57"/>
    <n v="1"/>
  </r>
  <r>
    <x v="48"/>
    <n v="-46"/>
    <n v="1"/>
  </r>
  <r>
    <x v="48"/>
    <n v="-18"/>
    <n v="1"/>
  </r>
  <r>
    <x v="48"/>
    <n v="10"/>
    <n v="1"/>
  </r>
  <r>
    <x v="48"/>
    <n v="42"/>
    <n v="1"/>
  </r>
  <r>
    <x v="48"/>
    <n v="51"/>
    <n v="1"/>
  </r>
  <r>
    <x v="48"/>
    <n v="-210"/>
    <n v="1"/>
  </r>
  <r>
    <x v="48"/>
    <n v="-200"/>
    <n v="1"/>
  </r>
  <r>
    <x v="48"/>
    <n v="-155"/>
    <n v="1"/>
  </r>
  <r>
    <x v="48"/>
    <n v="-62"/>
    <n v="1"/>
  </r>
  <r>
    <x v="48"/>
    <n v="-61"/>
    <n v="1"/>
  </r>
  <r>
    <x v="48"/>
    <n v="137"/>
    <n v="1"/>
  </r>
  <r>
    <x v="48"/>
    <n v="-475"/>
    <n v="1"/>
  </r>
  <r>
    <x v="48"/>
    <n v="-279"/>
    <n v="1"/>
  </r>
  <r>
    <x v="48"/>
    <n v="-53"/>
    <n v="1"/>
  </r>
  <r>
    <x v="48"/>
    <n v="31"/>
    <n v="1"/>
  </r>
  <r>
    <x v="48"/>
    <n v="105"/>
    <n v="1"/>
  </r>
  <r>
    <x v="48"/>
    <n v="207"/>
    <n v="1"/>
  </r>
  <r>
    <x v="48"/>
    <n v="-1101"/>
    <n v="1"/>
  </r>
  <r>
    <x v="48"/>
    <n v="-1092"/>
    <n v="1"/>
  </r>
  <r>
    <x v="48"/>
    <n v="437"/>
    <n v="1"/>
  </r>
  <r>
    <x v="48"/>
    <n v="-987"/>
    <n v="1"/>
  </r>
  <r>
    <x v="48"/>
    <n v="618"/>
    <n v="1"/>
  </r>
  <r>
    <x v="48"/>
    <n v="-669"/>
    <n v="1"/>
  </r>
  <r>
    <x v="48"/>
    <n v="-620"/>
    <n v="1"/>
  </r>
  <r>
    <x v="48"/>
    <n v="-569"/>
    <n v="1"/>
  </r>
  <r>
    <x v="48"/>
    <n v="-451"/>
    <n v="1"/>
  </r>
  <r>
    <x v="48"/>
    <n v="-346"/>
    <n v="1"/>
  </r>
  <r>
    <x v="48"/>
    <n v="-276"/>
    <n v="1"/>
  </r>
  <r>
    <x v="48"/>
    <n v="-212"/>
    <n v="1"/>
  </r>
  <r>
    <x v="48"/>
    <n v="-157"/>
    <n v="1"/>
  </r>
  <r>
    <x v="48"/>
    <n v="-135"/>
    <n v="1"/>
  </r>
  <r>
    <x v="48"/>
    <n v="-716"/>
    <n v="1"/>
  </r>
  <r>
    <x v="48"/>
    <n v="-574"/>
    <n v="1"/>
  </r>
  <r>
    <x v="48"/>
    <n v="-487"/>
    <n v="1"/>
  </r>
  <r>
    <x v="48"/>
    <n v="-406"/>
    <n v="1"/>
  </r>
  <r>
    <x v="48"/>
    <n v="285"/>
    <n v="1"/>
  </r>
  <r>
    <x v="48"/>
    <n v="338"/>
    <n v="1"/>
  </r>
  <r>
    <x v="48"/>
    <n v="434"/>
    <n v="1"/>
  </r>
  <r>
    <x v="48"/>
    <n v="542"/>
    <n v="1"/>
  </r>
  <r>
    <x v="48"/>
    <n v="571"/>
    <n v="1"/>
  </r>
  <r>
    <x v="48"/>
    <n v="599"/>
    <n v="1"/>
  </r>
  <r>
    <x v="48"/>
    <n v="46"/>
    <n v="1"/>
  </r>
  <r>
    <x v="48"/>
    <n v="732"/>
    <n v="1"/>
  </r>
  <r>
    <x v="48"/>
    <n v="221"/>
    <n v="1"/>
  </r>
  <r>
    <x v="48"/>
    <n v="564"/>
    <n v="1"/>
  </r>
  <r>
    <x v="49"/>
    <n v="-4"/>
    <n v="1"/>
  </r>
  <r>
    <x v="49"/>
    <n v="-3"/>
    <n v="1"/>
  </r>
  <r>
    <x v="49"/>
    <n v="-1"/>
    <n v="1"/>
  </r>
  <r>
    <x v="49"/>
    <n v="0"/>
    <n v="1"/>
  </r>
  <r>
    <x v="49"/>
    <n v="4"/>
    <n v="1"/>
  </r>
  <r>
    <x v="49"/>
    <n v="5"/>
    <n v="1"/>
  </r>
  <r>
    <x v="49"/>
    <n v="9"/>
    <n v="2"/>
  </r>
  <r>
    <x v="49"/>
    <n v="11"/>
    <n v="1"/>
  </r>
  <r>
    <x v="49"/>
    <n v="-3"/>
    <n v="1"/>
  </r>
  <r>
    <x v="49"/>
    <n v="6"/>
    <n v="2"/>
  </r>
  <r>
    <x v="49"/>
    <n v="22"/>
    <n v="2"/>
  </r>
  <r>
    <x v="49"/>
    <n v="41"/>
    <n v="1"/>
  </r>
  <r>
    <x v="49"/>
    <n v="66"/>
    <n v="1"/>
  </r>
  <r>
    <x v="49"/>
    <n v="67"/>
    <n v="1"/>
  </r>
  <r>
    <x v="49"/>
    <n v="69"/>
    <n v="1"/>
  </r>
  <r>
    <x v="49"/>
    <n v="-82"/>
    <n v="1"/>
  </r>
  <r>
    <x v="49"/>
    <n v="-14"/>
    <n v="1"/>
  </r>
  <r>
    <x v="49"/>
    <n v="6"/>
    <n v="1"/>
  </r>
  <r>
    <x v="49"/>
    <n v="-185"/>
    <n v="1"/>
  </r>
  <r>
    <x v="49"/>
    <n v="-870"/>
    <n v="1"/>
  </r>
  <r>
    <x v="49"/>
    <n v="856"/>
    <n v="1"/>
  </r>
  <r>
    <x v="49"/>
    <n v="-469"/>
    <n v="1"/>
  </r>
  <r>
    <x v="49"/>
    <n v="-368"/>
    <n v="1"/>
  </r>
  <r>
    <x v="49"/>
    <n v="92"/>
    <n v="1"/>
  </r>
  <r>
    <x v="49"/>
    <n v="348"/>
    <n v="1"/>
  </r>
  <r>
    <x v="49"/>
    <n v="364"/>
    <n v="1"/>
  </r>
  <r>
    <x v="49"/>
    <n v="687"/>
    <n v="1"/>
  </r>
  <r>
    <x v="49"/>
    <n v="1008"/>
    <n v="1"/>
  </r>
  <r>
    <x v="49"/>
    <n v="1174"/>
    <n v="1"/>
  </r>
  <r>
    <x v="50"/>
    <n v="-10"/>
    <n v="1"/>
  </r>
  <r>
    <x v="50"/>
    <n v="-7"/>
    <n v="1"/>
  </r>
  <r>
    <x v="50"/>
    <n v="-1"/>
    <n v="2"/>
  </r>
  <r>
    <x v="50"/>
    <n v="0"/>
    <n v="1"/>
  </r>
  <r>
    <x v="50"/>
    <n v="2"/>
    <n v="1"/>
  </r>
  <r>
    <x v="50"/>
    <n v="7"/>
    <n v="1"/>
  </r>
  <r>
    <x v="50"/>
    <n v="-76"/>
    <n v="1"/>
  </r>
  <r>
    <x v="50"/>
    <n v="-53"/>
    <n v="1"/>
  </r>
  <r>
    <x v="50"/>
    <n v="-46"/>
    <n v="1"/>
  </r>
  <r>
    <x v="50"/>
    <n v="-4"/>
    <n v="1"/>
  </r>
  <r>
    <x v="50"/>
    <n v="7"/>
    <n v="1"/>
  </r>
  <r>
    <x v="50"/>
    <n v="10"/>
    <n v="1"/>
  </r>
  <r>
    <x v="50"/>
    <n v="12"/>
    <n v="1"/>
  </r>
  <r>
    <x v="50"/>
    <n v="22"/>
    <n v="1"/>
  </r>
  <r>
    <x v="50"/>
    <n v="35"/>
    <n v="1"/>
  </r>
  <r>
    <x v="50"/>
    <n v="47"/>
    <n v="1"/>
  </r>
  <r>
    <x v="50"/>
    <n v="-320"/>
    <n v="1"/>
  </r>
  <r>
    <x v="50"/>
    <n v="-97"/>
    <n v="1"/>
  </r>
  <r>
    <x v="50"/>
    <n v="48"/>
    <n v="1"/>
  </r>
  <r>
    <x v="50"/>
    <n v="-411"/>
    <n v="1"/>
  </r>
  <r>
    <x v="50"/>
    <n v="-370"/>
    <n v="1"/>
  </r>
  <r>
    <x v="50"/>
    <n v="-169"/>
    <n v="1"/>
  </r>
  <r>
    <x v="50"/>
    <n v="443"/>
    <n v="1"/>
  </r>
  <r>
    <x v="50"/>
    <n v="-1423"/>
    <n v="1"/>
  </r>
  <r>
    <x v="50"/>
    <n v="-605"/>
    <n v="1"/>
  </r>
  <r>
    <x v="50"/>
    <n v="841"/>
    <n v="1"/>
  </r>
  <r>
    <x v="50"/>
    <n v="858"/>
    <n v="1"/>
  </r>
  <r>
    <x v="50"/>
    <n v="-508"/>
    <n v="1"/>
  </r>
  <r>
    <x v="50"/>
    <n v="-86"/>
    <n v="1"/>
  </r>
  <r>
    <x v="50"/>
    <n v="-41"/>
    <n v="1"/>
  </r>
  <r>
    <x v="50"/>
    <n v="35"/>
    <n v="1"/>
  </r>
  <r>
    <x v="50"/>
    <n v="44"/>
    <n v="1"/>
  </r>
  <r>
    <x v="50"/>
    <n v="97"/>
    <n v="1"/>
  </r>
  <r>
    <x v="50"/>
    <n v="-387"/>
    <n v="1"/>
  </r>
  <r>
    <x v="50"/>
    <n v="373"/>
    <n v="1"/>
  </r>
  <r>
    <x v="50"/>
    <n v="472"/>
    <n v="1"/>
  </r>
  <r>
    <x v="51"/>
    <n v="-8"/>
    <n v="1"/>
  </r>
  <r>
    <x v="51"/>
    <n v="-7"/>
    <n v="1"/>
  </r>
  <r>
    <x v="51"/>
    <n v="-3"/>
    <n v="1"/>
  </r>
  <r>
    <x v="51"/>
    <n v="-2"/>
    <n v="1"/>
  </r>
  <r>
    <x v="51"/>
    <n v="3"/>
    <n v="1"/>
  </r>
  <r>
    <x v="51"/>
    <n v="-67"/>
    <n v="1"/>
  </r>
  <r>
    <x v="51"/>
    <n v="-52"/>
    <n v="1"/>
  </r>
  <r>
    <x v="51"/>
    <n v="-38"/>
    <n v="1"/>
  </r>
  <r>
    <x v="51"/>
    <n v="-17"/>
    <n v="1"/>
  </r>
  <r>
    <x v="51"/>
    <n v="49"/>
    <n v="1"/>
  </r>
  <r>
    <x v="51"/>
    <n v="-74"/>
    <n v="1"/>
  </r>
  <r>
    <x v="51"/>
    <n v="-8"/>
    <n v="1"/>
  </r>
  <r>
    <x v="51"/>
    <n v="-843"/>
    <n v="1"/>
  </r>
  <r>
    <x v="51"/>
    <n v="-62"/>
    <n v="1"/>
  </r>
  <r>
    <x v="51"/>
    <n v="28"/>
    <n v="1"/>
  </r>
  <r>
    <x v="51"/>
    <n v="499"/>
    <n v="1"/>
  </r>
  <r>
    <x v="51"/>
    <n v="-861"/>
    <n v="1"/>
  </r>
  <r>
    <x v="51"/>
    <n v="811"/>
    <n v="1"/>
  </r>
  <r>
    <x v="51"/>
    <n v="-387"/>
    <n v="1"/>
  </r>
  <r>
    <x v="51"/>
    <n v="-315"/>
    <n v="1"/>
  </r>
  <r>
    <x v="51"/>
    <n v="-296"/>
    <n v="1"/>
  </r>
  <r>
    <x v="51"/>
    <n v="9"/>
    <n v="1"/>
  </r>
  <r>
    <x v="51"/>
    <n v="114"/>
    <n v="1"/>
  </r>
  <r>
    <x v="51"/>
    <n v="121"/>
    <n v="1"/>
  </r>
  <r>
    <x v="51"/>
    <n v="200"/>
    <n v="1"/>
  </r>
  <r>
    <x v="51"/>
    <n v="-456"/>
    <n v="1"/>
  </r>
  <r>
    <x v="51"/>
    <n v="219"/>
    <n v="1"/>
  </r>
  <r>
    <x v="51"/>
    <n v="-370"/>
    <n v="1"/>
  </r>
  <r>
    <x v="51"/>
    <n v="-57"/>
    <n v="1"/>
  </r>
  <r>
    <x v="51"/>
    <n v="164"/>
    <n v="1"/>
  </r>
  <r>
    <x v="51"/>
    <n v="269"/>
    <n v="1"/>
  </r>
  <r>
    <x v="51"/>
    <n v="308"/>
    <n v="1"/>
  </r>
  <r>
    <x v="51"/>
    <n v="464"/>
    <n v="1"/>
  </r>
  <r>
    <x v="51"/>
    <n v="1336"/>
    <n v="1"/>
  </r>
  <r>
    <x v="52"/>
    <n v="-17"/>
    <n v="1"/>
  </r>
  <r>
    <x v="52"/>
    <n v="-7"/>
    <n v="1"/>
  </r>
  <r>
    <x v="52"/>
    <n v="-1"/>
    <n v="1"/>
  </r>
  <r>
    <x v="52"/>
    <n v="2"/>
    <n v="1"/>
  </r>
  <r>
    <x v="52"/>
    <n v="4"/>
    <n v="1"/>
  </r>
  <r>
    <x v="52"/>
    <n v="6"/>
    <n v="1"/>
  </r>
  <r>
    <x v="52"/>
    <n v="8"/>
    <n v="1"/>
  </r>
  <r>
    <x v="52"/>
    <n v="-8"/>
    <n v="1"/>
  </r>
  <r>
    <x v="52"/>
    <n v="17"/>
    <n v="1"/>
  </r>
  <r>
    <x v="52"/>
    <n v="67"/>
    <n v="1"/>
  </r>
  <r>
    <x v="52"/>
    <n v="-208"/>
    <n v="1"/>
  </r>
  <r>
    <x v="52"/>
    <n v="-59"/>
    <n v="1"/>
  </r>
  <r>
    <x v="52"/>
    <n v="-6"/>
    <n v="1"/>
  </r>
  <r>
    <x v="52"/>
    <n v="20"/>
    <n v="1"/>
  </r>
  <r>
    <x v="52"/>
    <n v="108"/>
    <n v="1"/>
  </r>
  <r>
    <x v="52"/>
    <n v="-321"/>
    <n v="1"/>
  </r>
  <r>
    <x v="52"/>
    <n v="-45"/>
    <n v="1"/>
  </r>
  <r>
    <x v="52"/>
    <n v="14"/>
    <n v="1"/>
  </r>
  <r>
    <x v="52"/>
    <n v="29"/>
    <n v="1"/>
  </r>
  <r>
    <x v="52"/>
    <n v="-478"/>
    <n v="1"/>
  </r>
  <r>
    <x v="52"/>
    <n v="-117"/>
    <n v="2"/>
  </r>
  <r>
    <x v="52"/>
    <n v="248"/>
    <n v="1"/>
  </r>
  <r>
    <x v="52"/>
    <n v="-278"/>
    <n v="1"/>
  </r>
  <r>
    <x v="52"/>
    <n v="-76"/>
    <n v="1"/>
  </r>
  <r>
    <x v="52"/>
    <n v="593"/>
    <n v="1"/>
  </r>
  <r>
    <x v="52"/>
    <n v="821"/>
    <n v="1"/>
  </r>
  <r>
    <x v="52"/>
    <n v="182"/>
    <n v="1"/>
  </r>
  <r>
    <x v="52"/>
    <n v="323"/>
    <n v="1"/>
  </r>
  <r>
    <x v="52"/>
    <n v="542"/>
    <n v="1"/>
  </r>
  <r>
    <x v="53"/>
    <n v="-3"/>
    <n v="1"/>
  </r>
  <r>
    <x v="53"/>
    <n v="-2"/>
    <n v="1"/>
  </r>
  <r>
    <x v="53"/>
    <n v="1"/>
    <n v="1"/>
  </r>
  <r>
    <x v="53"/>
    <n v="3"/>
    <n v="1"/>
  </r>
  <r>
    <x v="53"/>
    <n v="-98"/>
    <n v="1"/>
  </r>
  <r>
    <x v="53"/>
    <n v="-82"/>
    <n v="1"/>
  </r>
  <r>
    <x v="53"/>
    <n v="-60"/>
    <n v="1"/>
  </r>
  <r>
    <x v="53"/>
    <n v="-23"/>
    <n v="1"/>
  </r>
  <r>
    <x v="53"/>
    <n v="-18"/>
    <n v="1"/>
  </r>
  <r>
    <x v="53"/>
    <n v="-13"/>
    <n v="1"/>
  </r>
  <r>
    <x v="53"/>
    <n v="-10"/>
    <n v="1"/>
  </r>
  <r>
    <x v="53"/>
    <n v="1"/>
    <n v="1"/>
  </r>
  <r>
    <x v="53"/>
    <n v="14"/>
    <n v="1"/>
  </r>
  <r>
    <x v="53"/>
    <n v="16"/>
    <n v="1"/>
  </r>
  <r>
    <x v="53"/>
    <n v="45"/>
    <n v="1"/>
  </r>
  <r>
    <x v="53"/>
    <n v="58"/>
    <n v="1"/>
  </r>
  <r>
    <x v="53"/>
    <n v="-176"/>
    <n v="1"/>
  </r>
  <r>
    <x v="53"/>
    <n v="-56"/>
    <n v="1"/>
  </r>
  <r>
    <x v="53"/>
    <n v="-2"/>
    <n v="1"/>
  </r>
  <r>
    <x v="53"/>
    <n v="21"/>
    <n v="1"/>
  </r>
  <r>
    <x v="53"/>
    <n v="107"/>
    <n v="1"/>
  </r>
  <r>
    <x v="53"/>
    <n v="136"/>
    <n v="1"/>
  </r>
  <r>
    <x v="53"/>
    <n v="-429"/>
    <n v="1"/>
  </r>
  <r>
    <x v="53"/>
    <n v="-166"/>
    <n v="1"/>
  </r>
  <r>
    <x v="53"/>
    <n v="-77"/>
    <n v="1"/>
  </r>
  <r>
    <x v="53"/>
    <n v="14"/>
    <n v="1"/>
  </r>
  <r>
    <x v="53"/>
    <n v="116"/>
    <n v="1"/>
  </r>
  <r>
    <x v="53"/>
    <n v="154"/>
    <n v="1"/>
  </r>
  <r>
    <x v="53"/>
    <n v="169"/>
    <n v="1"/>
  </r>
  <r>
    <x v="53"/>
    <n v="270"/>
    <n v="1"/>
  </r>
  <r>
    <x v="53"/>
    <n v="283"/>
    <n v="1"/>
  </r>
  <r>
    <x v="53"/>
    <n v="457"/>
    <n v="1"/>
  </r>
  <r>
    <x v="53"/>
    <n v="601"/>
    <n v="1"/>
  </r>
  <r>
    <x v="53"/>
    <n v="-712"/>
    <n v="1"/>
  </r>
  <r>
    <x v="53"/>
    <n v="-393"/>
    <n v="1"/>
  </r>
  <r>
    <x v="53"/>
    <n v="-963"/>
    <n v="1"/>
  </r>
  <r>
    <x v="53"/>
    <n v="-177"/>
    <n v="1"/>
  </r>
  <r>
    <x v="53"/>
    <n v="-13"/>
    <n v="1"/>
  </r>
  <r>
    <x v="53"/>
    <n v="-449"/>
    <n v="1"/>
  </r>
  <r>
    <x v="53"/>
    <n v="219"/>
    <n v="2"/>
  </r>
  <r>
    <x v="53"/>
    <n v="311"/>
    <n v="1"/>
  </r>
  <r>
    <x v="53"/>
    <n v="1179"/>
    <n v="1"/>
  </r>
  <r>
    <x v="53"/>
    <n v="672"/>
    <n v="1"/>
  </r>
  <r>
    <x v="53"/>
    <n v="745"/>
    <n v="1"/>
  </r>
  <r>
    <x v="53"/>
    <n v="780"/>
    <n v="1"/>
  </r>
  <r>
    <x v="53"/>
    <n v="-1819"/>
    <n v="1"/>
  </r>
  <r>
    <x v="54"/>
    <n v="-1"/>
    <n v="1"/>
  </r>
  <r>
    <x v="54"/>
    <n v="0"/>
    <n v="1"/>
  </r>
  <r>
    <x v="54"/>
    <n v="1"/>
    <n v="1"/>
  </r>
  <r>
    <x v="54"/>
    <n v="2"/>
    <n v="1"/>
  </r>
  <r>
    <x v="54"/>
    <n v="4"/>
    <n v="1"/>
  </r>
  <r>
    <x v="54"/>
    <n v="5"/>
    <n v="1"/>
  </r>
  <r>
    <x v="54"/>
    <n v="-119"/>
    <n v="1"/>
  </r>
  <r>
    <x v="54"/>
    <n v="-52"/>
    <n v="1"/>
  </r>
  <r>
    <x v="54"/>
    <n v="-45"/>
    <n v="1"/>
  </r>
  <r>
    <x v="54"/>
    <n v="-21"/>
    <n v="1"/>
  </r>
  <r>
    <x v="54"/>
    <n v="16"/>
    <n v="1"/>
  </r>
  <r>
    <x v="54"/>
    <n v="-58"/>
    <n v="1"/>
  </r>
  <r>
    <x v="54"/>
    <n v="-14"/>
    <n v="2"/>
  </r>
  <r>
    <x v="54"/>
    <n v="3"/>
    <n v="1"/>
  </r>
  <r>
    <x v="54"/>
    <n v="22"/>
    <n v="1"/>
  </r>
  <r>
    <x v="54"/>
    <n v="-311"/>
    <n v="1"/>
  </r>
  <r>
    <x v="54"/>
    <n v="-115"/>
    <n v="1"/>
  </r>
  <r>
    <x v="54"/>
    <n v="121"/>
    <n v="1"/>
  </r>
  <r>
    <x v="54"/>
    <n v="145"/>
    <n v="1"/>
  </r>
  <r>
    <x v="54"/>
    <n v="580"/>
    <n v="1"/>
  </r>
  <r>
    <x v="54"/>
    <n v="-269"/>
    <n v="1"/>
  </r>
  <r>
    <x v="54"/>
    <n v="-209"/>
    <n v="1"/>
  </r>
  <r>
    <x v="54"/>
    <n v="-610"/>
    <n v="1"/>
  </r>
  <r>
    <x v="54"/>
    <n v="-391"/>
    <n v="1"/>
  </r>
  <r>
    <x v="54"/>
    <n v="323"/>
    <n v="1"/>
  </r>
  <r>
    <x v="54"/>
    <n v="-42"/>
    <n v="1"/>
  </r>
  <r>
    <x v="54"/>
    <n v="670"/>
    <n v="1"/>
  </r>
  <r>
    <x v="54"/>
    <n v="45"/>
    <n v="1"/>
  </r>
  <r>
    <x v="54"/>
    <n v="51"/>
    <n v="1"/>
  </r>
  <r>
    <x v="54"/>
    <n v="799"/>
    <n v="1"/>
  </r>
  <r>
    <x v="54"/>
    <n v="199"/>
    <n v="1"/>
  </r>
  <r>
    <x v="54"/>
    <n v="489"/>
    <n v="1"/>
  </r>
  <r>
    <x v="55"/>
    <n v="-5"/>
    <n v="1"/>
  </r>
  <r>
    <x v="55"/>
    <n v="-3"/>
    <n v="1"/>
  </r>
  <r>
    <x v="55"/>
    <n v="1"/>
    <n v="1"/>
  </r>
  <r>
    <x v="55"/>
    <n v="2"/>
    <n v="2"/>
  </r>
  <r>
    <x v="55"/>
    <n v="-128"/>
    <n v="1"/>
  </r>
  <r>
    <x v="55"/>
    <n v="-100"/>
    <n v="1"/>
  </r>
  <r>
    <x v="55"/>
    <n v="-75"/>
    <n v="1"/>
  </r>
  <r>
    <x v="55"/>
    <n v="-60"/>
    <n v="1"/>
  </r>
  <r>
    <x v="55"/>
    <n v="-20"/>
    <n v="1"/>
  </r>
  <r>
    <x v="55"/>
    <n v="18"/>
    <n v="1"/>
  </r>
  <r>
    <x v="55"/>
    <n v="73"/>
    <n v="1"/>
  </r>
  <r>
    <x v="55"/>
    <n v="79"/>
    <n v="1"/>
  </r>
  <r>
    <x v="55"/>
    <n v="91"/>
    <n v="1"/>
  </r>
  <r>
    <x v="55"/>
    <n v="-230"/>
    <n v="1"/>
  </r>
  <r>
    <x v="55"/>
    <n v="4"/>
    <n v="1"/>
  </r>
  <r>
    <x v="55"/>
    <n v="50"/>
    <n v="1"/>
  </r>
  <r>
    <x v="55"/>
    <n v="80"/>
    <n v="2"/>
  </r>
  <r>
    <x v="55"/>
    <n v="102"/>
    <n v="1"/>
  </r>
  <r>
    <x v="55"/>
    <n v="106"/>
    <n v="1"/>
  </r>
  <r>
    <x v="55"/>
    <n v="206"/>
    <n v="1"/>
  </r>
  <r>
    <x v="55"/>
    <n v="214"/>
    <n v="1"/>
  </r>
  <r>
    <x v="55"/>
    <n v="223"/>
    <n v="1"/>
  </r>
  <r>
    <x v="55"/>
    <n v="-678"/>
    <n v="1"/>
  </r>
  <r>
    <x v="55"/>
    <n v="-381"/>
    <n v="1"/>
  </r>
  <r>
    <x v="55"/>
    <n v="-374"/>
    <n v="1"/>
  </r>
  <r>
    <x v="55"/>
    <n v="-302"/>
    <n v="1"/>
  </r>
  <r>
    <x v="55"/>
    <n v="-64"/>
    <n v="1"/>
  </r>
  <r>
    <x v="55"/>
    <n v="-53"/>
    <n v="1"/>
  </r>
  <r>
    <x v="55"/>
    <n v="101"/>
    <n v="1"/>
  </r>
  <r>
    <x v="55"/>
    <n v="117"/>
    <n v="1"/>
  </r>
  <r>
    <x v="55"/>
    <n v="219"/>
    <n v="1"/>
  </r>
  <r>
    <x v="55"/>
    <n v="262"/>
    <n v="1"/>
  </r>
  <r>
    <x v="55"/>
    <n v="339"/>
    <n v="1"/>
  </r>
  <r>
    <x v="55"/>
    <n v="470"/>
    <n v="1"/>
  </r>
  <r>
    <x v="55"/>
    <n v="-584"/>
    <n v="1"/>
  </r>
  <r>
    <x v="55"/>
    <n v="-513"/>
    <n v="1"/>
  </r>
  <r>
    <x v="55"/>
    <n v="-316"/>
    <n v="1"/>
  </r>
  <r>
    <x v="55"/>
    <n v="-255"/>
    <n v="1"/>
  </r>
  <r>
    <x v="55"/>
    <n v="-75"/>
    <n v="1"/>
  </r>
  <r>
    <x v="55"/>
    <n v="-41"/>
    <n v="1"/>
  </r>
  <r>
    <x v="55"/>
    <n v="-691"/>
    <n v="1"/>
  </r>
  <r>
    <x v="55"/>
    <n v="16"/>
    <n v="1"/>
  </r>
  <r>
    <x v="55"/>
    <n v="238"/>
    <n v="1"/>
  </r>
  <r>
    <x v="55"/>
    <n v="270"/>
    <n v="1"/>
  </r>
  <r>
    <x v="55"/>
    <n v="361"/>
    <n v="1"/>
  </r>
  <r>
    <x v="55"/>
    <n v="376"/>
    <n v="1"/>
  </r>
  <r>
    <x v="55"/>
    <n v="-142"/>
    <n v="1"/>
  </r>
  <r>
    <x v="55"/>
    <n v="-28"/>
    <n v="1"/>
  </r>
  <r>
    <x v="55"/>
    <n v="18"/>
    <n v="1"/>
  </r>
  <r>
    <x v="55"/>
    <n v="255"/>
    <n v="1"/>
  </r>
  <r>
    <x v="55"/>
    <n v="507"/>
    <n v="1"/>
  </r>
  <r>
    <x v="55"/>
    <n v="618"/>
    <n v="1"/>
  </r>
  <r>
    <x v="55"/>
    <n v="1027"/>
    <n v="1"/>
  </r>
  <r>
    <x v="56"/>
    <n v="-6"/>
    <n v="2"/>
  </r>
  <r>
    <x v="56"/>
    <n v="-4"/>
    <n v="2"/>
  </r>
  <r>
    <x v="56"/>
    <n v="-3"/>
    <n v="2"/>
  </r>
  <r>
    <x v="56"/>
    <n v="-2"/>
    <n v="3"/>
  </r>
  <r>
    <x v="56"/>
    <n v="-1"/>
    <n v="1"/>
  </r>
  <r>
    <x v="56"/>
    <n v="4"/>
    <n v="2"/>
  </r>
  <r>
    <x v="56"/>
    <n v="5"/>
    <n v="1"/>
  </r>
  <r>
    <x v="56"/>
    <n v="8"/>
    <n v="1"/>
  </r>
  <r>
    <x v="56"/>
    <n v="-117"/>
    <n v="1"/>
  </r>
  <r>
    <x v="56"/>
    <n v="-58"/>
    <n v="1"/>
  </r>
  <r>
    <x v="56"/>
    <n v="-56"/>
    <n v="1"/>
  </r>
  <r>
    <x v="56"/>
    <n v="-45"/>
    <n v="2"/>
  </r>
  <r>
    <x v="56"/>
    <n v="-26"/>
    <n v="1"/>
  </r>
  <r>
    <x v="56"/>
    <n v="-24"/>
    <n v="1"/>
  </r>
  <r>
    <x v="56"/>
    <n v="-18"/>
    <n v="1"/>
  </r>
  <r>
    <x v="56"/>
    <n v="-6"/>
    <n v="2"/>
  </r>
  <r>
    <x v="56"/>
    <n v="0"/>
    <n v="1"/>
  </r>
  <r>
    <x v="56"/>
    <n v="9"/>
    <n v="1"/>
  </r>
  <r>
    <x v="56"/>
    <n v="21"/>
    <n v="1"/>
  </r>
  <r>
    <x v="56"/>
    <n v="24"/>
    <n v="1"/>
  </r>
  <r>
    <x v="56"/>
    <n v="27"/>
    <n v="1"/>
  </r>
  <r>
    <x v="56"/>
    <n v="35"/>
    <n v="1"/>
  </r>
  <r>
    <x v="56"/>
    <n v="61"/>
    <n v="1"/>
  </r>
  <r>
    <x v="56"/>
    <n v="-150"/>
    <n v="1"/>
  </r>
  <r>
    <x v="56"/>
    <n v="-123"/>
    <n v="1"/>
  </r>
  <r>
    <x v="56"/>
    <n v="-118"/>
    <n v="1"/>
  </r>
  <r>
    <x v="56"/>
    <n v="-59"/>
    <n v="1"/>
  </r>
  <r>
    <x v="56"/>
    <n v="-46"/>
    <n v="1"/>
  </r>
  <r>
    <x v="56"/>
    <n v="-28"/>
    <n v="1"/>
  </r>
  <r>
    <x v="56"/>
    <n v="-12"/>
    <n v="1"/>
  </r>
  <r>
    <x v="56"/>
    <n v="6"/>
    <n v="1"/>
  </r>
  <r>
    <x v="56"/>
    <n v="30"/>
    <n v="1"/>
  </r>
  <r>
    <x v="56"/>
    <n v="36"/>
    <n v="1"/>
  </r>
  <r>
    <x v="56"/>
    <n v="57"/>
    <n v="1"/>
  </r>
  <r>
    <x v="56"/>
    <n v="72"/>
    <n v="1"/>
  </r>
  <r>
    <x v="56"/>
    <n v="90"/>
    <n v="1"/>
  </r>
  <r>
    <x v="56"/>
    <n v="-710"/>
    <n v="1"/>
  </r>
  <r>
    <x v="56"/>
    <n v="-579"/>
    <n v="1"/>
  </r>
  <r>
    <x v="56"/>
    <n v="-369"/>
    <n v="1"/>
  </r>
  <r>
    <x v="56"/>
    <n v="-347"/>
    <n v="1"/>
  </r>
  <r>
    <x v="56"/>
    <n v="-262"/>
    <n v="1"/>
  </r>
  <r>
    <x v="56"/>
    <n v="-187"/>
    <n v="1"/>
  </r>
  <r>
    <x v="56"/>
    <n v="-142"/>
    <n v="1"/>
  </r>
  <r>
    <x v="56"/>
    <n v="-139"/>
    <n v="1"/>
  </r>
  <r>
    <x v="56"/>
    <n v="-122"/>
    <n v="1"/>
  </r>
  <r>
    <x v="56"/>
    <n v="-59"/>
    <n v="1"/>
  </r>
  <r>
    <x v="56"/>
    <n v="-31"/>
    <n v="1"/>
  </r>
  <r>
    <x v="56"/>
    <n v="85"/>
    <n v="1"/>
  </r>
  <r>
    <x v="56"/>
    <n v="159"/>
    <n v="1"/>
  </r>
  <r>
    <x v="56"/>
    <n v="264"/>
    <n v="1"/>
  </r>
  <r>
    <x v="56"/>
    <n v="286"/>
    <n v="1"/>
  </r>
  <r>
    <x v="56"/>
    <n v="303"/>
    <n v="1"/>
  </r>
  <r>
    <x v="56"/>
    <n v="420"/>
    <n v="1"/>
  </r>
  <r>
    <x v="56"/>
    <n v="467"/>
    <n v="1"/>
  </r>
  <r>
    <x v="56"/>
    <n v="-691"/>
    <n v="1"/>
  </r>
  <r>
    <x v="56"/>
    <n v="-408"/>
    <n v="1"/>
  </r>
  <r>
    <x v="56"/>
    <n v="-85"/>
    <n v="1"/>
  </r>
  <r>
    <x v="56"/>
    <n v="8"/>
    <n v="1"/>
  </r>
  <r>
    <x v="56"/>
    <n v="67"/>
    <n v="1"/>
  </r>
  <r>
    <x v="56"/>
    <n v="234"/>
    <n v="1"/>
  </r>
  <r>
    <x v="56"/>
    <n v="-248"/>
    <n v="1"/>
  </r>
  <r>
    <x v="56"/>
    <n v="489"/>
    <n v="1"/>
  </r>
  <r>
    <x v="56"/>
    <n v="920"/>
    <n v="1"/>
  </r>
  <r>
    <x v="56"/>
    <n v="305"/>
    <n v="1"/>
  </r>
  <r>
    <x v="56"/>
    <n v="345"/>
    <n v="1"/>
  </r>
  <r>
    <x v="56"/>
    <n v="431"/>
    <n v="1"/>
  </r>
  <r>
    <x v="56"/>
    <n v="434"/>
    <n v="1"/>
  </r>
  <r>
    <x v="57"/>
    <n v="-9"/>
    <n v="1"/>
  </r>
  <r>
    <x v="57"/>
    <n v="-4"/>
    <n v="1"/>
  </r>
  <r>
    <x v="57"/>
    <n v="-2"/>
    <n v="1"/>
  </r>
  <r>
    <x v="57"/>
    <n v="-1"/>
    <n v="1"/>
  </r>
  <r>
    <x v="57"/>
    <n v="0"/>
    <n v="1"/>
  </r>
  <r>
    <x v="57"/>
    <n v="4"/>
    <n v="1"/>
  </r>
  <r>
    <x v="57"/>
    <n v="5"/>
    <n v="1"/>
  </r>
  <r>
    <x v="57"/>
    <n v="7"/>
    <n v="1"/>
  </r>
  <r>
    <x v="57"/>
    <n v="9"/>
    <n v="1"/>
  </r>
  <r>
    <x v="57"/>
    <n v="-86"/>
    <n v="1"/>
  </r>
  <r>
    <x v="57"/>
    <n v="31"/>
    <n v="1"/>
  </r>
  <r>
    <x v="57"/>
    <n v="43"/>
    <n v="1"/>
  </r>
  <r>
    <x v="57"/>
    <n v="51"/>
    <n v="1"/>
  </r>
  <r>
    <x v="57"/>
    <n v="55"/>
    <n v="1"/>
  </r>
  <r>
    <x v="57"/>
    <n v="-115"/>
    <n v="1"/>
  </r>
  <r>
    <x v="57"/>
    <n v="-71"/>
    <n v="1"/>
  </r>
  <r>
    <x v="57"/>
    <n v="-57"/>
    <n v="1"/>
  </r>
  <r>
    <x v="57"/>
    <n v="-43"/>
    <n v="1"/>
  </r>
  <r>
    <x v="57"/>
    <n v="8"/>
    <n v="1"/>
  </r>
  <r>
    <x v="57"/>
    <n v="12"/>
    <n v="1"/>
  </r>
  <r>
    <x v="57"/>
    <n v="13"/>
    <n v="1"/>
  </r>
  <r>
    <x v="57"/>
    <n v="41"/>
    <n v="1"/>
  </r>
  <r>
    <x v="57"/>
    <n v="61"/>
    <n v="1"/>
  </r>
  <r>
    <x v="57"/>
    <n v="77"/>
    <n v="1"/>
  </r>
  <r>
    <x v="57"/>
    <n v="85"/>
    <n v="1"/>
  </r>
  <r>
    <x v="57"/>
    <n v="97"/>
    <n v="1"/>
  </r>
  <r>
    <x v="57"/>
    <n v="-681"/>
    <n v="1"/>
  </r>
  <r>
    <x v="57"/>
    <n v="-560"/>
    <n v="1"/>
  </r>
  <r>
    <x v="57"/>
    <n v="-527"/>
    <n v="1"/>
  </r>
  <r>
    <x v="57"/>
    <n v="-30"/>
    <n v="1"/>
  </r>
  <r>
    <x v="57"/>
    <n v="25"/>
    <n v="1"/>
  </r>
  <r>
    <x v="57"/>
    <n v="222"/>
    <n v="1"/>
  </r>
  <r>
    <x v="57"/>
    <n v="-852"/>
    <n v="1"/>
  </r>
  <r>
    <x v="57"/>
    <n v="242"/>
    <n v="1"/>
  </r>
  <r>
    <x v="57"/>
    <n v="-357"/>
    <n v="1"/>
  </r>
  <r>
    <x v="57"/>
    <n v="-353"/>
    <n v="1"/>
  </r>
  <r>
    <x v="57"/>
    <n v="333"/>
    <n v="1"/>
  </r>
  <r>
    <x v="57"/>
    <n v="-1869"/>
    <n v="1"/>
  </r>
  <r>
    <x v="58"/>
    <n v="-9"/>
    <n v="1"/>
  </r>
  <r>
    <x v="58"/>
    <n v="-8"/>
    <n v="1"/>
  </r>
  <r>
    <x v="58"/>
    <n v="-6"/>
    <n v="2"/>
  </r>
  <r>
    <x v="58"/>
    <n v="-5"/>
    <n v="1"/>
  </r>
  <r>
    <x v="58"/>
    <n v="-3"/>
    <n v="2"/>
  </r>
  <r>
    <x v="58"/>
    <n v="-1"/>
    <n v="1"/>
  </r>
  <r>
    <x v="58"/>
    <n v="0"/>
    <n v="1"/>
  </r>
  <r>
    <x v="58"/>
    <n v="1"/>
    <n v="1"/>
  </r>
  <r>
    <x v="58"/>
    <n v="3"/>
    <n v="1"/>
  </r>
  <r>
    <x v="58"/>
    <n v="4"/>
    <n v="1"/>
  </r>
  <r>
    <x v="58"/>
    <n v="6"/>
    <n v="1"/>
  </r>
  <r>
    <x v="58"/>
    <n v="7"/>
    <n v="2"/>
  </r>
  <r>
    <x v="58"/>
    <n v="10"/>
    <n v="1"/>
  </r>
  <r>
    <x v="58"/>
    <n v="-110"/>
    <n v="1"/>
  </r>
  <r>
    <x v="58"/>
    <n v="-99"/>
    <n v="1"/>
  </r>
  <r>
    <x v="58"/>
    <n v="-89"/>
    <n v="1"/>
  </r>
  <r>
    <x v="58"/>
    <n v="-63"/>
    <n v="1"/>
  </r>
  <r>
    <x v="58"/>
    <n v="-61"/>
    <n v="1"/>
  </r>
  <r>
    <x v="58"/>
    <n v="-49"/>
    <n v="1"/>
  </r>
  <r>
    <x v="58"/>
    <n v="-47"/>
    <n v="1"/>
  </r>
  <r>
    <x v="58"/>
    <n v="-22"/>
    <n v="1"/>
  </r>
  <r>
    <x v="58"/>
    <n v="-12"/>
    <n v="1"/>
  </r>
  <r>
    <x v="58"/>
    <n v="30"/>
    <n v="1"/>
  </r>
  <r>
    <x v="58"/>
    <n v="33"/>
    <n v="1"/>
  </r>
  <r>
    <x v="58"/>
    <n v="35"/>
    <n v="1"/>
  </r>
  <r>
    <x v="58"/>
    <n v="45"/>
    <n v="1"/>
  </r>
  <r>
    <x v="58"/>
    <n v="77"/>
    <n v="1"/>
  </r>
  <r>
    <x v="58"/>
    <n v="107"/>
    <n v="1"/>
  </r>
  <r>
    <x v="58"/>
    <n v="-261"/>
    <n v="1"/>
  </r>
  <r>
    <x v="58"/>
    <n v="-167"/>
    <n v="1"/>
  </r>
  <r>
    <x v="58"/>
    <n v="-149"/>
    <n v="1"/>
  </r>
  <r>
    <x v="58"/>
    <n v="-52"/>
    <n v="1"/>
  </r>
  <r>
    <x v="58"/>
    <n v="-21"/>
    <n v="1"/>
  </r>
  <r>
    <x v="58"/>
    <n v="-17"/>
    <n v="1"/>
  </r>
  <r>
    <x v="58"/>
    <n v="6"/>
    <n v="1"/>
  </r>
  <r>
    <x v="58"/>
    <n v="37"/>
    <n v="2"/>
  </r>
  <r>
    <x v="58"/>
    <n v="44"/>
    <n v="1"/>
  </r>
  <r>
    <x v="58"/>
    <n v="58"/>
    <n v="1"/>
  </r>
  <r>
    <x v="58"/>
    <n v="64"/>
    <n v="1"/>
  </r>
  <r>
    <x v="58"/>
    <n v="153"/>
    <n v="1"/>
  </r>
  <r>
    <x v="58"/>
    <n v="179"/>
    <n v="1"/>
  </r>
  <r>
    <x v="58"/>
    <n v="204"/>
    <n v="1"/>
  </r>
  <r>
    <x v="58"/>
    <n v="-362"/>
    <n v="1"/>
  </r>
  <r>
    <x v="58"/>
    <n v="-293"/>
    <n v="1"/>
  </r>
  <r>
    <x v="58"/>
    <n v="-226"/>
    <n v="1"/>
  </r>
  <r>
    <x v="58"/>
    <n v="-176"/>
    <n v="1"/>
  </r>
  <r>
    <x v="58"/>
    <n v="-161"/>
    <n v="1"/>
  </r>
  <r>
    <x v="58"/>
    <n v="82"/>
    <n v="1"/>
  </r>
  <r>
    <x v="58"/>
    <n v="155"/>
    <n v="1"/>
  </r>
  <r>
    <x v="58"/>
    <n v="180"/>
    <n v="1"/>
  </r>
  <r>
    <x v="58"/>
    <n v="249"/>
    <n v="1"/>
  </r>
  <r>
    <x v="58"/>
    <n v="378"/>
    <n v="1"/>
  </r>
  <r>
    <x v="58"/>
    <n v="379"/>
    <n v="1"/>
  </r>
  <r>
    <x v="58"/>
    <n v="578"/>
    <n v="1"/>
  </r>
  <r>
    <x v="58"/>
    <n v="-846"/>
    <n v="1"/>
  </r>
  <r>
    <x v="58"/>
    <n v="-460"/>
    <n v="1"/>
  </r>
  <r>
    <x v="58"/>
    <n v="-341"/>
    <n v="1"/>
  </r>
  <r>
    <x v="58"/>
    <n v="-67"/>
    <n v="1"/>
  </r>
  <r>
    <x v="58"/>
    <n v="13"/>
    <n v="1"/>
  </r>
  <r>
    <x v="58"/>
    <n v="70"/>
    <n v="1"/>
  </r>
  <r>
    <x v="58"/>
    <n v="157"/>
    <n v="1"/>
  </r>
  <r>
    <x v="58"/>
    <n v="185"/>
    <n v="1"/>
  </r>
  <r>
    <x v="58"/>
    <n v="192"/>
    <n v="1"/>
  </r>
  <r>
    <x v="58"/>
    <n v="-307"/>
    <n v="1"/>
  </r>
  <r>
    <x v="58"/>
    <n v="40"/>
    <n v="1"/>
  </r>
  <r>
    <x v="58"/>
    <n v="54"/>
    <n v="1"/>
  </r>
  <r>
    <x v="59"/>
    <n v="-9"/>
    <n v="1"/>
  </r>
  <r>
    <x v="59"/>
    <n v="-5"/>
    <n v="1"/>
  </r>
  <r>
    <x v="59"/>
    <n v="-3"/>
    <n v="1"/>
  </r>
  <r>
    <x v="59"/>
    <n v="-2"/>
    <n v="3"/>
  </r>
  <r>
    <x v="59"/>
    <n v="-1"/>
    <n v="3"/>
  </r>
  <r>
    <x v="59"/>
    <n v="0"/>
    <n v="1"/>
  </r>
  <r>
    <x v="59"/>
    <n v="2"/>
    <n v="2"/>
  </r>
  <r>
    <x v="59"/>
    <n v="4"/>
    <n v="1"/>
  </r>
  <r>
    <x v="59"/>
    <n v="6"/>
    <n v="1"/>
  </r>
  <r>
    <x v="59"/>
    <n v="7"/>
    <n v="1"/>
  </r>
  <r>
    <x v="59"/>
    <n v="9"/>
    <n v="1"/>
  </r>
  <r>
    <x v="59"/>
    <n v="10"/>
    <n v="1"/>
  </r>
  <r>
    <x v="59"/>
    <n v="11"/>
    <n v="1"/>
  </r>
  <r>
    <x v="59"/>
    <n v="-107"/>
    <n v="1"/>
  </r>
  <r>
    <x v="59"/>
    <n v="-90"/>
    <n v="1"/>
  </r>
  <r>
    <x v="59"/>
    <n v="-70"/>
    <n v="1"/>
  </r>
  <r>
    <x v="59"/>
    <n v="-67"/>
    <n v="1"/>
  </r>
  <r>
    <x v="59"/>
    <n v="-63"/>
    <n v="1"/>
  </r>
  <r>
    <x v="59"/>
    <n v="-30"/>
    <n v="1"/>
  </r>
  <r>
    <x v="59"/>
    <n v="-26"/>
    <n v="1"/>
  </r>
  <r>
    <x v="59"/>
    <n v="-24"/>
    <n v="1"/>
  </r>
  <r>
    <x v="59"/>
    <n v="-22"/>
    <n v="1"/>
  </r>
  <r>
    <x v="59"/>
    <n v="-12"/>
    <n v="1"/>
  </r>
  <r>
    <x v="59"/>
    <n v="-4"/>
    <n v="1"/>
  </r>
  <r>
    <x v="59"/>
    <n v="-1"/>
    <n v="1"/>
  </r>
  <r>
    <x v="59"/>
    <n v="1"/>
    <n v="1"/>
  </r>
  <r>
    <x v="59"/>
    <n v="4"/>
    <n v="1"/>
  </r>
  <r>
    <x v="59"/>
    <n v="7"/>
    <n v="1"/>
  </r>
  <r>
    <x v="59"/>
    <n v="13"/>
    <n v="1"/>
  </r>
  <r>
    <x v="59"/>
    <n v="30"/>
    <n v="1"/>
  </r>
  <r>
    <x v="59"/>
    <n v="66"/>
    <n v="1"/>
  </r>
  <r>
    <x v="59"/>
    <n v="68"/>
    <n v="1"/>
  </r>
  <r>
    <x v="59"/>
    <n v="-52"/>
    <n v="1"/>
  </r>
  <r>
    <x v="59"/>
    <n v="-41"/>
    <n v="1"/>
  </r>
  <r>
    <x v="59"/>
    <n v="-16"/>
    <n v="1"/>
  </r>
  <r>
    <x v="59"/>
    <n v="-9"/>
    <n v="1"/>
  </r>
  <r>
    <x v="59"/>
    <n v="8"/>
    <n v="1"/>
  </r>
  <r>
    <x v="59"/>
    <n v="9"/>
    <n v="1"/>
  </r>
  <r>
    <x v="59"/>
    <n v="88"/>
    <n v="1"/>
  </r>
  <r>
    <x v="59"/>
    <n v="-387"/>
    <n v="1"/>
  </r>
  <r>
    <x v="59"/>
    <n v="-144"/>
    <n v="1"/>
  </r>
  <r>
    <x v="59"/>
    <n v="64"/>
    <n v="1"/>
  </r>
  <r>
    <x v="59"/>
    <n v="165"/>
    <n v="1"/>
  </r>
  <r>
    <x v="59"/>
    <n v="218"/>
    <n v="1"/>
  </r>
  <r>
    <x v="59"/>
    <n v="283"/>
    <n v="1"/>
  </r>
  <r>
    <x v="59"/>
    <n v="-919"/>
    <n v="1"/>
  </r>
  <r>
    <x v="59"/>
    <n v="-797"/>
    <n v="1"/>
  </r>
  <r>
    <x v="59"/>
    <n v="-465"/>
    <n v="1"/>
  </r>
  <r>
    <x v="59"/>
    <n v="-417"/>
    <n v="1"/>
  </r>
  <r>
    <x v="59"/>
    <n v="-414"/>
    <n v="1"/>
  </r>
  <r>
    <x v="59"/>
    <n v="-277"/>
    <n v="1"/>
  </r>
  <r>
    <x v="59"/>
    <n v="-27"/>
    <n v="1"/>
  </r>
  <r>
    <x v="59"/>
    <n v="-2"/>
    <n v="1"/>
  </r>
  <r>
    <x v="59"/>
    <n v="14"/>
    <n v="1"/>
  </r>
  <r>
    <x v="59"/>
    <n v="103"/>
    <n v="1"/>
  </r>
  <r>
    <x v="59"/>
    <n v="118"/>
    <n v="1"/>
  </r>
  <r>
    <x v="59"/>
    <n v="288"/>
    <n v="1"/>
  </r>
  <r>
    <x v="59"/>
    <n v="-213"/>
    <n v="1"/>
  </r>
  <r>
    <x v="59"/>
    <n v="-109"/>
    <n v="1"/>
  </r>
  <r>
    <x v="59"/>
    <n v="-23"/>
    <n v="1"/>
  </r>
  <r>
    <x v="60"/>
    <n v="-8"/>
    <n v="1"/>
  </r>
  <r>
    <x v="60"/>
    <n v="-7"/>
    <n v="1"/>
  </r>
  <r>
    <x v="60"/>
    <n v="-6"/>
    <n v="3"/>
  </r>
  <r>
    <x v="60"/>
    <n v="-5"/>
    <n v="1"/>
  </r>
  <r>
    <x v="60"/>
    <n v="-2"/>
    <n v="1"/>
  </r>
  <r>
    <x v="60"/>
    <n v="-1"/>
    <n v="1"/>
  </r>
  <r>
    <x v="60"/>
    <n v="0"/>
    <n v="1"/>
  </r>
  <r>
    <x v="60"/>
    <n v="2"/>
    <n v="1"/>
  </r>
  <r>
    <x v="60"/>
    <n v="4"/>
    <n v="1"/>
  </r>
  <r>
    <x v="60"/>
    <n v="5"/>
    <n v="1"/>
  </r>
  <r>
    <x v="60"/>
    <n v="7"/>
    <n v="1"/>
  </r>
  <r>
    <x v="60"/>
    <n v="13"/>
    <n v="1"/>
  </r>
  <r>
    <x v="60"/>
    <n v="-86"/>
    <n v="1"/>
  </r>
  <r>
    <x v="60"/>
    <n v="-72"/>
    <n v="1"/>
  </r>
  <r>
    <x v="60"/>
    <n v="-36"/>
    <n v="1"/>
  </r>
  <r>
    <x v="60"/>
    <n v="-32"/>
    <n v="1"/>
  </r>
  <r>
    <x v="60"/>
    <n v="-25"/>
    <n v="1"/>
  </r>
  <r>
    <x v="60"/>
    <n v="-8"/>
    <n v="1"/>
  </r>
  <r>
    <x v="60"/>
    <n v="-1"/>
    <n v="1"/>
  </r>
  <r>
    <x v="60"/>
    <n v="7"/>
    <n v="1"/>
  </r>
  <r>
    <x v="60"/>
    <n v="8"/>
    <n v="1"/>
  </r>
  <r>
    <x v="60"/>
    <n v="20"/>
    <n v="1"/>
  </r>
  <r>
    <x v="60"/>
    <n v="26"/>
    <n v="1"/>
  </r>
  <r>
    <x v="60"/>
    <n v="29"/>
    <n v="1"/>
  </r>
  <r>
    <x v="60"/>
    <n v="48"/>
    <n v="1"/>
  </r>
  <r>
    <x v="60"/>
    <n v="115"/>
    <n v="1"/>
  </r>
  <r>
    <x v="60"/>
    <n v="-154"/>
    <n v="1"/>
  </r>
  <r>
    <x v="60"/>
    <n v="-129"/>
    <n v="1"/>
  </r>
  <r>
    <x v="60"/>
    <n v="68"/>
    <n v="1"/>
  </r>
  <r>
    <x v="60"/>
    <n v="86"/>
    <n v="1"/>
  </r>
  <r>
    <x v="60"/>
    <n v="102"/>
    <n v="1"/>
  </r>
  <r>
    <x v="60"/>
    <n v="124"/>
    <n v="1"/>
  </r>
  <r>
    <x v="60"/>
    <n v="168"/>
    <n v="1"/>
  </r>
  <r>
    <x v="60"/>
    <n v="-396"/>
    <n v="1"/>
  </r>
  <r>
    <x v="60"/>
    <n v="-351"/>
    <n v="1"/>
  </r>
  <r>
    <x v="60"/>
    <n v="-109"/>
    <n v="1"/>
  </r>
  <r>
    <x v="60"/>
    <n v="-42"/>
    <n v="1"/>
  </r>
  <r>
    <x v="60"/>
    <n v="55"/>
    <n v="1"/>
  </r>
  <r>
    <x v="60"/>
    <n v="166"/>
    <n v="1"/>
  </r>
  <r>
    <x v="60"/>
    <n v="231"/>
    <n v="1"/>
  </r>
  <r>
    <x v="60"/>
    <n v="359"/>
    <n v="1"/>
  </r>
  <r>
    <x v="60"/>
    <n v="639"/>
    <n v="1"/>
  </r>
  <r>
    <x v="60"/>
    <n v="-771"/>
    <n v="1"/>
  </r>
  <r>
    <x v="60"/>
    <n v="-758"/>
    <n v="1"/>
  </r>
  <r>
    <x v="60"/>
    <n v="746"/>
    <n v="1"/>
  </r>
  <r>
    <x v="60"/>
    <n v="-557"/>
    <n v="1"/>
  </r>
  <r>
    <x v="60"/>
    <n v="-372"/>
    <n v="1"/>
  </r>
  <r>
    <x v="60"/>
    <n v="-311"/>
    <n v="1"/>
  </r>
  <r>
    <x v="60"/>
    <n v="-278"/>
    <n v="1"/>
  </r>
  <r>
    <x v="60"/>
    <n v="-228"/>
    <n v="1"/>
  </r>
  <r>
    <x v="60"/>
    <n v="-99"/>
    <n v="1"/>
  </r>
  <r>
    <x v="60"/>
    <n v="-721"/>
    <n v="1"/>
  </r>
  <r>
    <x v="60"/>
    <n v="48"/>
    <n v="1"/>
  </r>
  <r>
    <x v="60"/>
    <n v="112"/>
    <n v="1"/>
  </r>
  <r>
    <x v="60"/>
    <n v="-526"/>
    <n v="1"/>
  </r>
  <r>
    <x v="60"/>
    <n v="-429"/>
    <n v="1"/>
  </r>
  <r>
    <x v="60"/>
    <n v="294"/>
    <n v="1"/>
  </r>
  <r>
    <x v="60"/>
    <n v="445"/>
    <n v="1"/>
  </r>
  <r>
    <x v="60"/>
    <n v="459"/>
    <n v="1"/>
  </r>
  <r>
    <x v="60"/>
    <n v="-81"/>
    <n v="1"/>
  </r>
  <r>
    <x v="60"/>
    <n v="94"/>
    <n v="1"/>
  </r>
  <r>
    <x v="60"/>
    <n v="216"/>
    <n v="1"/>
  </r>
  <r>
    <x v="60"/>
    <n v="547"/>
    <n v="1"/>
  </r>
  <r>
    <x v="60"/>
    <n v="828"/>
    <n v="1"/>
  </r>
  <r>
    <x v="60"/>
    <n v="1184"/>
    <n v="1"/>
  </r>
  <r>
    <x v="61"/>
    <n v="-8"/>
    <n v="1"/>
  </r>
  <r>
    <x v="61"/>
    <n v="-6"/>
    <n v="1"/>
  </r>
  <r>
    <x v="61"/>
    <n v="-4"/>
    <n v="1"/>
  </r>
  <r>
    <x v="61"/>
    <n v="-3"/>
    <n v="1"/>
  </r>
  <r>
    <x v="61"/>
    <n v="-1"/>
    <n v="1"/>
  </r>
  <r>
    <x v="61"/>
    <n v="1"/>
    <n v="2"/>
  </r>
  <r>
    <x v="61"/>
    <n v="2"/>
    <n v="4"/>
  </r>
  <r>
    <x v="61"/>
    <n v="3"/>
    <n v="2"/>
  </r>
  <r>
    <x v="61"/>
    <n v="5"/>
    <n v="2"/>
  </r>
  <r>
    <x v="61"/>
    <n v="-127"/>
    <n v="1"/>
  </r>
  <r>
    <x v="61"/>
    <n v="-22"/>
    <n v="1"/>
  </r>
  <r>
    <x v="61"/>
    <n v="-12"/>
    <n v="1"/>
  </r>
  <r>
    <x v="61"/>
    <n v="4"/>
    <n v="1"/>
  </r>
  <r>
    <x v="61"/>
    <n v="24"/>
    <n v="1"/>
  </r>
  <r>
    <x v="61"/>
    <n v="45"/>
    <n v="1"/>
  </r>
  <r>
    <x v="61"/>
    <n v="69"/>
    <n v="1"/>
  </r>
  <r>
    <x v="61"/>
    <n v="88"/>
    <n v="1"/>
  </r>
  <r>
    <x v="61"/>
    <n v="166"/>
    <n v="1"/>
  </r>
  <r>
    <x v="61"/>
    <n v="-179"/>
    <n v="1"/>
  </r>
  <r>
    <x v="61"/>
    <n v="-178"/>
    <n v="1"/>
  </r>
  <r>
    <x v="61"/>
    <n v="-153"/>
    <n v="1"/>
  </r>
  <r>
    <x v="61"/>
    <n v="-83"/>
    <n v="1"/>
  </r>
  <r>
    <x v="61"/>
    <n v="-38"/>
    <n v="1"/>
  </r>
  <r>
    <x v="61"/>
    <n v="-15"/>
    <n v="1"/>
  </r>
  <r>
    <x v="61"/>
    <n v="37"/>
    <n v="1"/>
  </r>
  <r>
    <x v="61"/>
    <n v="64"/>
    <n v="1"/>
  </r>
  <r>
    <x v="61"/>
    <n v="103"/>
    <n v="1"/>
  </r>
  <r>
    <x v="61"/>
    <n v="107"/>
    <n v="1"/>
  </r>
  <r>
    <x v="61"/>
    <n v="-368"/>
    <n v="1"/>
  </r>
  <r>
    <x v="61"/>
    <n v="41"/>
    <n v="1"/>
  </r>
  <r>
    <x v="61"/>
    <n v="311"/>
    <n v="1"/>
  </r>
  <r>
    <x v="61"/>
    <n v="355"/>
    <n v="1"/>
  </r>
  <r>
    <x v="61"/>
    <n v="-444"/>
    <n v="1"/>
  </r>
  <r>
    <x v="61"/>
    <n v="-389"/>
    <n v="1"/>
  </r>
  <r>
    <x v="61"/>
    <n v="-257"/>
    <n v="1"/>
  </r>
  <r>
    <x v="61"/>
    <n v="-436"/>
    <n v="1"/>
  </r>
  <r>
    <x v="61"/>
    <n v="306"/>
    <n v="1"/>
  </r>
  <r>
    <x v="61"/>
    <n v="370"/>
    <n v="1"/>
  </r>
  <r>
    <x v="61"/>
    <n v="-265"/>
    <n v="1"/>
  </r>
  <r>
    <x v="61"/>
    <n v="595"/>
    <n v="1"/>
  </r>
  <r>
    <x v="61"/>
    <n v="1345"/>
    <n v="1"/>
  </r>
  <r>
    <x v="61"/>
    <n v="792"/>
    <n v="1"/>
  </r>
  <r>
    <x v="62"/>
    <n v="-1"/>
    <n v="1"/>
  </r>
  <r>
    <x v="62"/>
    <n v="0"/>
    <n v="2"/>
  </r>
  <r>
    <x v="62"/>
    <n v="1"/>
    <n v="1"/>
  </r>
  <r>
    <x v="62"/>
    <n v="2"/>
    <n v="1"/>
  </r>
  <r>
    <x v="62"/>
    <n v="6"/>
    <n v="1"/>
  </r>
  <r>
    <x v="62"/>
    <n v="-73"/>
    <n v="1"/>
  </r>
  <r>
    <x v="62"/>
    <n v="-39"/>
    <n v="1"/>
  </r>
  <r>
    <x v="62"/>
    <n v="-9"/>
    <n v="1"/>
  </r>
  <r>
    <x v="62"/>
    <n v="1"/>
    <n v="1"/>
  </r>
  <r>
    <x v="62"/>
    <n v="11"/>
    <n v="1"/>
  </r>
  <r>
    <x v="62"/>
    <n v="22"/>
    <n v="1"/>
  </r>
  <r>
    <x v="62"/>
    <n v="24"/>
    <n v="1"/>
  </r>
  <r>
    <x v="62"/>
    <n v="-131"/>
    <n v="1"/>
  </r>
  <r>
    <x v="62"/>
    <n v="-77"/>
    <n v="1"/>
  </r>
  <r>
    <x v="62"/>
    <n v="-33"/>
    <n v="1"/>
  </r>
  <r>
    <x v="62"/>
    <n v="15"/>
    <n v="1"/>
  </r>
  <r>
    <x v="62"/>
    <n v="36"/>
    <n v="1"/>
  </r>
  <r>
    <x v="62"/>
    <n v="-412"/>
    <n v="1"/>
  </r>
  <r>
    <x v="62"/>
    <n v="-407"/>
    <n v="1"/>
  </r>
  <r>
    <x v="62"/>
    <n v="-360"/>
    <n v="1"/>
  </r>
  <r>
    <x v="62"/>
    <n v="-3"/>
    <n v="1"/>
  </r>
  <r>
    <x v="62"/>
    <n v="116"/>
    <n v="1"/>
  </r>
  <r>
    <x v="62"/>
    <n v="153"/>
    <n v="1"/>
  </r>
  <r>
    <x v="62"/>
    <n v="165"/>
    <n v="1"/>
  </r>
  <r>
    <x v="62"/>
    <n v="-757"/>
    <n v="1"/>
  </r>
  <r>
    <x v="62"/>
    <n v="-476"/>
    <n v="1"/>
  </r>
  <r>
    <x v="62"/>
    <n v="-300"/>
    <n v="1"/>
  </r>
  <r>
    <x v="62"/>
    <n v="-173"/>
    <n v="1"/>
  </r>
  <r>
    <x v="62"/>
    <n v="40"/>
    <n v="1"/>
  </r>
  <r>
    <x v="62"/>
    <n v="56"/>
    <n v="1"/>
  </r>
  <r>
    <x v="62"/>
    <n v="725"/>
    <n v="1"/>
  </r>
  <r>
    <x v="62"/>
    <n v="103"/>
    <n v="1"/>
  </r>
  <r>
    <x v="62"/>
    <n v="436"/>
    <n v="1"/>
  </r>
  <r>
    <x v="62"/>
    <n v="890"/>
    <n v="1"/>
  </r>
  <r>
    <x v="63"/>
    <n v="-8"/>
    <n v="1"/>
  </r>
  <r>
    <x v="63"/>
    <n v="-3"/>
    <n v="1"/>
  </r>
  <r>
    <x v="63"/>
    <n v="-1"/>
    <n v="1"/>
  </r>
  <r>
    <x v="63"/>
    <n v="1"/>
    <n v="1"/>
  </r>
  <r>
    <x v="63"/>
    <n v="2"/>
    <n v="1"/>
  </r>
  <r>
    <x v="63"/>
    <n v="6"/>
    <n v="1"/>
  </r>
  <r>
    <x v="63"/>
    <n v="10"/>
    <n v="2"/>
  </r>
  <r>
    <x v="63"/>
    <n v="-147"/>
    <n v="1"/>
  </r>
  <r>
    <x v="63"/>
    <n v="-86"/>
    <n v="1"/>
  </r>
  <r>
    <x v="63"/>
    <n v="-82"/>
    <n v="1"/>
  </r>
  <r>
    <x v="63"/>
    <n v="-32"/>
    <n v="1"/>
  </r>
  <r>
    <x v="63"/>
    <n v="-27"/>
    <n v="1"/>
  </r>
  <r>
    <x v="63"/>
    <n v="-24"/>
    <n v="1"/>
  </r>
  <r>
    <x v="63"/>
    <n v="-15"/>
    <n v="1"/>
  </r>
  <r>
    <x v="63"/>
    <n v="-12"/>
    <n v="1"/>
  </r>
  <r>
    <x v="63"/>
    <n v="-5"/>
    <n v="1"/>
  </r>
  <r>
    <x v="63"/>
    <n v="2"/>
    <n v="1"/>
  </r>
  <r>
    <x v="63"/>
    <n v="39"/>
    <n v="1"/>
  </r>
  <r>
    <x v="63"/>
    <n v="47"/>
    <n v="1"/>
  </r>
  <r>
    <x v="63"/>
    <n v="51"/>
    <n v="2"/>
  </r>
  <r>
    <x v="63"/>
    <n v="58"/>
    <n v="1"/>
  </r>
  <r>
    <x v="63"/>
    <n v="85"/>
    <n v="1"/>
  </r>
  <r>
    <x v="63"/>
    <n v="-161"/>
    <n v="1"/>
  </r>
  <r>
    <x v="63"/>
    <n v="-103"/>
    <n v="1"/>
  </r>
  <r>
    <x v="63"/>
    <n v="-68"/>
    <n v="1"/>
  </r>
  <r>
    <x v="63"/>
    <n v="-64"/>
    <n v="1"/>
  </r>
  <r>
    <x v="63"/>
    <n v="-40"/>
    <n v="1"/>
  </r>
  <r>
    <x v="63"/>
    <n v="-32"/>
    <n v="1"/>
  </r>
  <r>
    <x v="63"/>
    <n v="-26"/>
    <n v="1"/>
  </r>
  <r>
    <x v="63"/>
    <n v="-21"/>
    <n v="1"/>
  </r>
  <r>
    <x v="63"/>
    <n v="-5"/>
    <n v="1"/>
  </r>
  <r>
    <x v="63"/>
    <n v="-1"/>
    <n v="1"/>
  </r>
  <r>
    <x v="63"/>
    <n v="13"/>
    <n v="1"/>
  </r>
  <r>
    <x v="63"/>
    <n v="14"/>
    <n v="1"/>
  </r>
  <r>
    <x v="63"/>
    <n v="37"/>
    <n v="1"/>
  </r>
  <r>
    <x v="63"/>
    <n v="61"/>
    <n v="1"/>
  </r>
  <r>
    <x v="63"/>
    <n v="92"/>
    <n v="1"/>
  </r>
  <r>
    <x v="63"/>
    <n v="156"/>
    <n v="1"/>
  </r>
  <r>
    <x v="63"/>
    <n v="-474"/>
    <n v="1"/>
  </r>
  <r>
    <x v="63"/>
    <n v="-139"/>
    <n v="1"/>
  </r>
  <r>
    <x v="63"/>
    <n v="-79"/>
    <n v="1"/>
  </r>
  <r>
    <x v="63"/>
    <n v="-5"/>
    <n v="1"/>
  </r>
  <r>
    <x v="63"/>
    <n v="42"/>
    <n v="1"/>
  </r>
  <r>
    <x v="63"/>
    <n v="67"/>
    <n v="1"/>
  </r>
  <r>
    <x v="63"/>
    <n v="69"/>
    <n v="1"/>
  </r>
  <r>
    <x v="63"/>
    <n v="204"/>
    <n v="1"/>
  </r>
  <r>
    <x v="63"/>
    <n v="303"/>
    <n v="1"/>
  </r>
  <r>
    <x v="63"/>
    <n v="308"/>
    <n v="1"/>
  </r>
  <r>
    <x v="63"/>
    <n v="-1067"/>
    <n v="1"/>
  </r>
  <r>
    <x v="63"/>
    <n v="462"/>
    <n v="1"/>
  </r>
  <r>
    <x v="63"/>
    <n v="566"/>
    <n v="1"/>
  </r>
  <r>
    <x v="63"/>
    <n v="-862"/>
    <n v="1"/>
  </r>
  <r>
    <x v="63"/>
    <n v="576"/>
    <n v="1"/>
  </r>
  <r>
    <x v="63"/>
    <n v="-716"/>
    <n v="1"/>
  </r>
  <r>
    <x v="63"/>
    <n v="-486"/>
    <n v="1"/>
  </r>
  <r>
    <x v="63"/>
    <n v="-448"/>
    <n v="1"/>
  </r>
  <r>
    <x v="63"/>
    <n v="-395"/>
    <n v="1"/>
  </r>
  <r>
    <x v="63"/>
    <n v="-276"/>
    <n v="1"/>
  </r>
  <r>
    <x v="63"/>
    <n v="-267"/>
    <n v="1"/>
  </r>
  <r>
    <x v="63"/>
    <n v="-855"/>
    <n v="1"/>
  </r>
  <r>
    <x v="63"/>
    <n v="-68"/>
    <n v="1"/>
  </r>
  <r>
    <x v="63"/>
    <n v="-709"/>
    <n v="1"/>
  </r>
  <r>
    <x v="63"/>
    <n v="48"/>
    <n v="1"/>
  </r>
  <r>
    <x v="63"/>
    <n v="166"/>
    <n v="1"/>
  </r>
  <r>
    <x v="63"/>
    <n v="278"/>
    <n v="1"/>
  </r>
  <r>
    <x v="63"/>
    <n v="519"/>
    <n v="1"/>
  </r>
  <r>
    <x v="63"/>
    <n v="15"/>
    <n v="1"/>
  </r>
  <r>
    <x v="63"/>
    <n v="43"/>
    <n v="1"/>
  </r>
  <r>
    <x v="63"/>
    <n v="785"/>
    <n v="1"/>
  </r>
  <r>
    <x v="63"/>
    <n v="173"/>
    <n v="1"/>
  </r>
  <r>
    <x v="64"/>
    <n v="-7"/>
    <n v="1"/>
  </r>
  <r>
    <x v="64"/>
    <n v="-6"/>
    <n v="1"/>
  </r>
  <r>
    <x v="64"/>
    <n v="-3"/>
    <n v="1"/>
  </r>
  <r>
    <x v="64"/>
    <n v="1"/>
    <n v="3"/>
  </r>
  <r>
    <x v="64"/>
    <n v="3"/>
    <n v="1"/>
  </r>
  <r>
    <x v="64"/>
    <n v="4"/>
    <n v="1"/>
  </r>
  <r>
    <x v="64"/>
    <n v="-120"/>
    <n v="1"/>
  </r>
  <r>
    <x v="64"/>
    <n v="-118"/>
    <n v="1"/>
  </r>
  <r>
    <x v="64"/>
    <n v="-97"/>
    <n v="1"/>
  </r>
  <r>
    <x v="64"/>
    <n v="-94"/>
    <n v="1"/>
  </r>
  <r>
    <x v="64"/>
    <n v="-66"/>
    <n v="1"/>
  </r>
  <r>
    <x v="64"/>
    <n v="-59"/>
    <n v="1"/>
  </r>
  <r>
    <x v="64"/>
    <n v="-45"/>
    <n v="1"/>
  </r>
  <r>
    <x v="64"/>
    <n v="-40"/>
    <n v="1"/>
  </r>
  <r>
    <x v="64"/>
    <n v="-39"/>
    <n v="1"/>
  </r>
  <r>
    <x v="64"/>
    <n v="-27"/>
    <n v="1"/>
  </r>
  <r>
    <x v="64"/>
    <n v="13"/>
    <n v="1"/>
  </r>
  <r>
    <x v="64"/>
    <n v="21"/>
    <n v="1"/>
  </r>
  <r>
    <x v="64"/>
    <n v="29"/>
    <n v="1"/>
  </r>
  <r>
    <x v="64"/>
    <n v="56"/>
    <n v="1"/>
  </r>
  <r>
    <x v="64"/>
    <n v="-99"/>
    <n v="1"/>
  </r>
  <r>
    <x v="64"/>
    <n v="-72"/>
    <n v="1"/>
  </r>
  <r>
    <x v="64"/>
    <n v="7"/>
    <n v="1"/>
  </r>
  <r>
    <x v="64"/>
    <n v="12"/>
    <n v="1"/>
  </r>
  <r>
    <x v="64"/>
    <n v="-143"/>
    <n v="1"/>
  </r>
  <r>
    <x v="64"/>
    <n v="33"/>
    <n v="1"/>
  </r>
  <r>
    <x v="64"/>
    <n v="91"/>
    <n v="1"/>
  </r>
  <r>
    <x v="64"/>
    <n v="134"/>
    <n v="1"/>
  </r>
  <r>
    <x v="64"/>
    <n v="296"/>
    <n v="1"/>
  </r>
  <r>
    <x v="64"/>
    <n v="-696"/>
    <n v="1"/>
  </r>
  <r>
    <x v="64"/>
    <n v="-1059"/>
    <n v="1"/>
  </r>
  <r>
    <x v="64"/>
    <n v="-393"/>
    <n v="1"/>
  </r>
  <r>
    <x v="64"/>
    <n v="-851"/>
    <n v="1"/>
  </r>
  <r>
    <x v="64"/>
    <n v="-815"/>
    <n v="1"/>
  </r>
  <r>
    <x v="64"/>
    <n v="-809"/>
    <n v="1"/>
  </r>
  <r>
    <x v="64"/>
    <n v="-143"/>
    <n v="1"/>
  </r>
  <r>
    <x v="64"/>
    <n v="-138"/>
    <n v="1"/>
  </r>
  <r>
    <x v="64"/>
    <n v="-23"/>
    <n v="1"/>
  </r>
  <r>
    <x v="64"/>
    <n v="115"/>
    <n v="1"/>
  </r>
  <r>
    <x v="64"/>
    <n v="9"/>
    <n v="1"/>
  </r>
  <r>
    <x v="64"/>
    <n v="90"/>
    <n v="1"/>
  </r>
  <r>
    <x v="64"/>
    <n v="922"/>
    <n v="1"/>
  </r>
  <r>
    <x v="64"/>
    <n v="334"/>
    <n v="1"/>
  </r>
  <r>
    <x v="64"/>
    <n v="371"/>
    <n v="1"/>
  </r>
  <r>
    <x v="65"/>
    <n v="-12"/>
    <n v="2"/>
  </r>
  <r>
    <x v="65"/>
    <n v="-6"/>
    <n v="1"/>
  </r>
  <r>
    <x v="65"/>
    <n v="-5"/>
    <n v="2"/>
  </r>
  <r>
    <x v="65"/>
    <n v="-3"/>
    <n v="1"/>
  </r>
  <r>
    <x v="65"/>
    <n v="-1"/>
    <n v="1"/>
  </r>
  <r>
    <x v="65"/>
    <n v="2"/>
    <n v="4"/>
  </r>
  <r>
    <x v="65"/>
    <n v="5"/>
    <n v="5"/>
  </r>
  <r>
    <x v="65"/>
    <n v="9"/>
    <n v="1"/>
  </r>
  <r>
    <x v="65"/>
    <n v="12"/>
    <n v="1"/>
  </r>
  <r>
    <x v="65"/>
    <n v="-146"/>
    <n v="1"/>
  </r>
  <r>
    <x v="65"/>
    <n v="-47"/>
    <n v="1"/>
  </r>
  <r>
    <x v="65"/>
    <n v="-36"/>
    <n v="1"/>
  </r>
  <r>
    <x v="65"/>
    <n v="-33"/>
    <n v="1"/>
  </r>
  <r>
    <x v="65"/>
    <n v="-32"/>
    <n v="1"/>
  </r>
  <r>
    <x v="65"/>
    <n v="12"/>
    <n v="1"/>
  </r>
  <r>
    <x v="65"/>
    <n v="25"/>
    <n v="1"/>
  </r>
  <r>
    <x v="65"/>
    <n v="29"/>
    <n v="1"/>
  </r>
  <r>
    <x v="65"/>
    <n v="31"/>
    <n v="1"/>
  </r>
  <r>
    <x v="65"/>
    <n v="38"/>
    <n v="1"/>
  </r>
  <r>
    <x v="65"/>
    <n v="42"/>
    <n v="1"/>
  </r>
  <r>
    <x v="65"/>
    <n v="72"/>
    <n v="1"/>
  </r>
  <r>
    <x v="65"/>
    <n v="-130"/>
    <n v="1"/>
  </r>
  <r>
    <x v="65"/>
    <n v="-84"/>
    <n v="1"/>
  </r>
  <r>
    <x v="65"/>
    <n v="-37"/>
    <n v="1"/>
  </r>
  <r>
    <x v="65"/>
    <n v="-32"/>
    <n v="1"/>
  </r>
  <r>
    <x v="65"/>
    <n v="-26"/>
    <n v="1"/>
  </r>
  <r>
    <x v="65"/>
    <n v="33"/>
    <n v="1"/>
  </r>
  <r>
    <x v="65"/>
    <n v="46"/>
    <n v="1"/>
  </r>
  <r>
    <x v="65"/>
    <n v="78"/>
    <n v="1"/>
  </r>
  <r>
    <x v="65"/>
    <n v="92"/>
    <n v="1"/>
  </r>
  <r>
    <x v="65"/>
    <n v="98"/>
    <n v="1"/>
  </r>
  <r>
    <x v="65"/>
    <n v="-586"/>
    <n v="1"/>
  </r>
  <r>
    <x v="65"/>
    <n v="-444"/>
    <n v="1"/>
  </r>
  <r>
    <x v="65"/>
    <n v="-423"/>
    <n v="1"/>
  </r>
  <r>
    <x v="65"/>
    <n v="-354"/>
    <n v="1"/>
  </r>
  <r>
    <x v="65"/>
    <n v="-213"/>
    <n v="1"/>
  </r>
  <r>
    <x v="65"/>
    <n v="-181"/>
    <n v="1"/>
  </r>
  <r>
    <x v="65"/>
    <n v="-165"/>
    <n v="1"/>
  </r>
  <r>
    <x v="65"/>
    <n v="-143"/>
    <n v="1"/>
  </r>
  <r>
    <x v="65"/>
    <n v="22"/>
    <n v="1"/>
  </r>
  <r>
    <x v="65"/>
    <n v="197"/>
    <n v="1"/>
  </r>
  <r>
    <x v="65"/>
    <n v="331"/>
    <n v="1"/>
  </r>
  <r>
    <x v="65"/>
    <n v="373"/>
    <n v="1"/>
  </r>
  <r>
    <x v="65"/>
    <n v="-1042"/>
    <n v="1"/>
  </r>
  <r>
    <x v="65"/>
    <n v="-929"/>
    <n v="1"/>
  </r>
  <r>
    <x v="65"/>
    <n v="501"/>
    <n v="1"/>
  </r>
  <r>
    <x v="65"/>
    <n v="-1473"/>
    <n v="1"/>
  </r>
  <r>
    <x v="65"/>
    <n v="755"/>
    <n v="1"/>
  </r>
  <r>
    <x v="65"/>
    <n v="-122"/>
    <n v="1"/>
  </r>
  <r>
    <x v="65"/>
    <n v="-1"/>
    <n v="1"/>
  </r>
  <r>
    <x v="65"/>
    <n v="188"/>
    <n v="1"/>
  </r>
  <r>
    <x v="65"/>
    <n v="225"/>
    <n v="1"/>
  </r>
  <r>
    <x v="65"/>
    <n v="-61"/>
    <n v="1"/>
  </r>
  <r>
    <x v="65"/>
    <n v="-60"/>
    <n v="1"/>
  </r>
  <r>
    <x v="65"/>
    <n v="721"/>
    <n v="1"/>
  </r>
  <r>
    <x v="65"/>
    <n v="908"/>
    <n v="1"/>
  </r>
  <r>
    <x v="65"/>
    <n v="274"/>
    <n v="1"/>
  </r>
  <r>
    <x v="65"/>
    <n v="283"/>
    <n v="1"/>
  </r>
  <r>
    <x v="65"/>
    <n v="365"/>
    <n v="1"/>
  </r>
  <r>
    <x v="65"/>
    <n v="768"/>
    <n v="1"/>
  </r>
  <r>
    <x v="66"/>
    <n v="-7"/>
    <n v="1"/>
  </r>
  <r>
    <x v="66"/>
    <n v="-5"/>
    <n v="1"/>
  </r>
  <r>
    <x v="66"/>
    <n v="0"/>
    <n v="3"/>
  </r>
  <r>
    <x v="66"/>
    <n v="1"/>
    <n v="1"/>
  </r>
  <r>
    <x v="66"/>
    <n v="2"/>
    <n v="2"/>
  </r>
  <r>
    <x v="66"/>
    <n v="3"/>
    <n v="1"/>
  </r>
  <r>
    <x v="66"/>
    <n v="13"/>
    <n v="1"/>
  </r>
  <r>
    <x v="66"/>
    <n v="-87"/>
    <n v="1"/>
  </r>
  <r>
    <x v="66"/>
    <n v="-9"/>
    <n v="1"/>
  </r>
  <r>
    <x v="66"/>
    <n v="5"/>
    <n v="1"/>
  </r>
  <r>
    <x v="66"/>
    <n v="-106"/>
    <n v="1"/>
  </r>
  <r>
    <x v="66"/>
    <n v="-100"/>
    <n v="1"/>
  </r>
  <r>
    <x v="66"/>
    <n v="18"/>
    <n v="1"/>
  </r>
  <r>
    <x v="66"/>
    <n v="48"/>
    <n v="1"/>
  </r>
  <r>
    <x v="66"/>
    <n v="59"/>
    <n v="1"/>
  </r>
  <r>
    <x v="66"/>
    <n v="84"/>
    <n v="1"/>
  </r>
  <r>
    <x v="66"/>
    <n v="171"/>
    <n v="1"/>
  </r>
  <r>
    <x v="66"/>
    <n v="212"/>
    <n v="1"/>
  </r>
  <r>
    <x v="66"/>
    <n v="-644"/>
    <n v="1"/>
  </r>
  <r>
    <x v="66"/>
    <n v="-347"/>
    <n v="1"/>
  </r>
  <r>
    <x v="66"/>
    <n v="-15"/>
    <n v="1"/>
  </r>
  <r>
    <x v="66"/>
    <n v="139"/>
    <n v="1"/>
  </r>
  <r>
    <x v="66"/>
    <n v="254"/>
    <n v="1"/>
  </r>
  <r>
    <x v="66"/>
    <n v="334"/>
    <n v="1"/>
  </r>
  <r>
    <x v="66"/>
    <n v="-889"/>
    <n v="1"/>
  </r>
  <r>
    <x v="66"/>
    <n v="-89"/>
    <n v="1"/>
  </r>
  <r>
    <x v="66"/>
    <n v="-400"/>
    <n v="1"/>
  </r>
  <r>
    <x v="66"/>
    <n v="-328"/>
    <n v="1"/>
  </r>
  <r>
    <x v="66"/>
    <n v="585"/>
    <n v="1"/>
  </r>
  <r>
    <x v="66"/>
    <n v="602"/>
    <n v="1"/>
  </r>
  <r>
    <x v="66"/>
    <n v="518"/>
    <n v="1"/>
  </r>
  <r>
    <x v="67"/>
    <n v="-6"/>
    <n v="2"/>
  </r>
  <r>
    <x v="67"/>
    <n v="-5"/>
    <n v="1"/>
  </r>
  <r>
    <x v="67"/>
    <n v="-4"/>
    <n v="1"/>
  </r>
  <r>
    <x v="67"/>
    <n v="-3"/>
    <n v="2"/>
  </r>
  <r>
    <x v="67"/>
    <n v="-2"/>
    <n v="3"/>
  </r>
  <r>
    <x v="67"/>
    <n v="-1"/>
    <n v="1"/>
  </r>
  <r>
    <x v="67"/>
    <n v="0"/>
    <n v="2"/>
  </r>
  <r>
    <x v="67"/>
    <n v="1"/>
    <n v="2"/>
  </r>
  <r>
    <x v="67"/>
    <n v="3"/>
    <n v="1"/>
  </r>
  <r>
    <x v="67"/>
    <n v="5"/>
    <n v="1"/>
  </r>
  <r>
    <x v="67"/>
    <n v="6"/>
    <n v="1"/>
  </r>
  <r>
    <x v="67"/>
    <n v="10"/>
    <n v="2"/>
  </r>
  <r>
    <x v="67"/>
    <n v="-135"/>
    <n v="1"/>
  </r>
  <r>
    <x v="67"/>
    <n v="-90"/>
    <n v="1"/>
  </r>
  <r>
    <x v="67"/>
    <n v="-85"/>
    <n v="1"/>
  </r>
  <r>
    <x v="67"/>
    <n v="-48"/>
    <n v="1"/>
  </r>
  <r>
    <x v="67"/>
    <n v="-37"/>
    <n v="1"/>
  </r>
  <r>
    <x v="67"/>
    <n v="-18"/>
    <n v="1"/>
  </r>
  <r>
    <x v="67"/>
    <n v="-17"/>
    <n v="1"/>
  </r>
  <r>
    <x v="67"/>
    <n v="15"/>
    <n v="1"/>
  </r>
  <r>
    <x v="67"/>
    <n v="21"/>
    <n v="1"/>
  </r>
  <r>
    <x v="67"/>
    <n v="34"/>
    <n v="1"/>
  </r>
  <r>
    <x v="67"/>
    <n v="45"/>
    <n v="1"/>
  </r>
  <r>
    <x v="67"/>
    <n v="65"/>
    <n v="1"/>
  </r>
  <r>
    <x v="67"/>
    <n v="78"/>
    <n v="1"/>
  </r>
  <r>
    <x v="67"/>
    <n v="111"/>
    <n v="1"/>
  </r>
  <r>
    <x v="67"/>
    <n v="-137"/>
    <n v="1"/>
  </r>
  <r>
    <x v="67"/>
    <n v="-136"/>
    <n v="1"/>
  </r>
  <r>
    <x v="67"/>
    <n v="-131"/>
    <n v="1"/>
  </r>
  <r>
    <x v="67"/>
    <n v="-95"/>
    <n v="1"/>
  </r>
  <r>
    <x v="67"/>
    <n v="-68"/>
    <n v="1"/>
  </r>
  <r>
    <x v="67"/>
    <n v="-36"/>
    <n v="1"/>
  </r>
  <r>
    <x v="67"/>
    <n v="-20"/>
    <n v="1"/>
  </r>
  <r>
    <x v="67"/>
    <n v="35"/>
    <n v="1"/>
  </r>
  <r>
    <x v="67"/>
    <n v="48"/>
    <n v="1"/>
  </r>
  <r>
    <x v="67"/>
    <n v="-232"/>
    <n v="1"/>
  </r>
  <r>
    <x v="67"/>
    <n v="-26"/>
    <n v="1"/>
  </r>
  <r>
    <x v="67"/>
    <n v="-24"/>
    <n v="1"/>
  </r>
  <r>
    <x v="67"/>
    <n v="29"/>
    <n v="1"/>
  </r>
  <r>
    <x v="67"/>
    <n v="-1778"/>
    <n v="1"/>
  </r>
  <r>
    <x v="67"/>
    <n v="-659"/>
    <n v="1"/>
  </r>
  <r>
    <x v="67"/>
    <n v="-1301"/>
    <n v="1"/>
  </r>
  <r>
    <x v="67"/>
    <n v="-508"/>
    <n v="1"/>
  </r>
  <r>
    <x v="67"/>
    <n v="-498"/>
    <n v="1"/>
  </r>
  <r>
    <x v="67"/>
    <n v="-287"/>
    <n v="1"/>
  </r>
  <r>
    <x v="67"/>
    <n v="-266"/>
    <n v="1"/>
  </r>
  <r>
    <x v="67"/>
    <n v="115"/>
    <n v="1"/>
  </r>
  <r>
    <x v="67"/>
    <n v="-521"/>
    <n v="1"/>
  </r>
  <r>
    <x v="67"/>
    <n v="211"/>
    <n v="1"/>
  </r>
  <r>
    <x v="67"/>
    <n v="-262"/>
    <n v="1"/>
  </r>
  <r>
    <x v="67"/>
    <n v="-133"/>
    <n v="1"/>
  </r>
  <r>
    <x v="67"/>
    <n v="376"/>
    <n v="1"/>
  </r>
  <r>
    <x v="67"/>
    <n v="567"/>
    <n v="1"/>
  </r>
  <r>
    <x v="67"/>
    <n v="751"/>
    <n v="1"/>
  </r>
  <r>
    <x v="67"/>
    <n v="858"/>
    <n v="1"/>
  </r>
  <r>
    <x v="67"/>
    <n v="902"/>
    <n v="1"/>
  </r>
  <r>
    <x v="68"/>
    <n v="-4"/>
    <n v="1"/>
  </r>
  <r>
    <x v="68"/>
    <n v="1"/>
    <n v="1"/>
  </r>
  <r>
    <x v="68"/>
    <n v="-12"/>
    <n v="1"/>
  </r>
  <r>
    <x v="68"/>
    <n v="-3"/>
    <n v="1"/>
  </r>
  <r>
    <x v="68"/>
    <n v="8"/>
    <n v="1"/>
  </r>
  <r>
    <x v="68"/>
    <n v="42"/>
    <n v="1"/>
  </r>
  <r>
    <x v="68"/>
    <n v="50"/>
    <n v="1"/>
  </r>
  <r>
    <x v="68"/>
    <n v="79"/>
    <n v="1"/>
  </r>
  <r>
    <x v="68"/>
    <n v="-88"/>
    <n v="1"/>
  </r>
  <r>
    <x v="68"/>
    <n v="10"/>
    <n v="1"/>
  </r>
  <r>
    <x v="68"/>
    <n v="49"/>
    <n v="1"/>
  </r>
  <r>
    <x v="68"/>
    <n v="-522"/>
    <n v="1"/>
  </r>
  <r>
    <x v="68"/>
    <n v="-102"/>
    <n v="1"/>
  </r>
  <r>
    <x v="68"/>
    <n v="60"/>
    <n v="1"/>
  </r>
  <r>
    <x v="68"/>
    <n v="-1104"/>
    <n v="1"/>
  </r>
  <r>
    <x v="68"/>
    <n v="-176"/>
    <n v="1"/>
  </r>
  <r>
    <x v="68"/>
    <n v="-110"/>
    <n v="1"/>
  </r>
  <r>
    <x v="68"/>
    <n v="18"/>
    <n v="1"/>
  </r>
  <r>
    <x v="68"/>
    <n v="-598"/>
    <n v="1"/>
  </r>
  <r>
    <x v="68"/>
    <n v="139"/>
    <n v="1"/>
  </r>
  <r>
    <x v="68"/>
    <n v="143"/>
    <n v="1"/>
  </r>
  <r>
    <x v="68"/>
    <n v="439"/>
    <n v="1"/>
  </r>
  <r>
    <x v="68"/>
    <n v="-2"/>
    <n v="1"/>
  </r>
  <r>
    <x v="69"/>
    <n v="0"/>
    <n v="1"/>
  </r>
  <r>
    <x v="69"/>
    <n v="1"/>
    <n v="2"/>
  </r>
  <r>
    <x v="69"/>
    <n v="4"/>
    <n v="1"/>
  </r>
  <r>
    <x v="69"/>
    <n v="7"/>
    <n v="1"/>
  </r>
  <r>
    <x v="69"/>
    <n v="8"/>
    <n v="1"/>
  </r>
  <r>
    <x v="69"/>
    <n v="10"/>
    <n v="1"/>
  </r>
  <r>
    <x v="69"/>
    <n v="11"/>
    <n v="1"/>
  </r>
  <r>
    <x v="69"/>
    <n v="-107"/>
    <n v="1"/>
  </r>
  <r>
    <x v="69"/>
    <n v="-91"/>
    <n v="1"/>
  </r>
  <r>
    <x v="69"/>
    <n v="-90"/>
    <n v="1"/>
  </r>
  <r>
    <x v="69"/>
    <n v="-56"/>
    <n v="1"/>
  </r>
  <r>
    <x v="69"/>
    <n v="-49"/>
    <n v="1"/>
  </r>
  <r>
    <x v="69"/>
    <n v="-43"/>
    <n v="1"/>
  </r>
  <r>
    <x v="69"/>
    <n v="-39"/>
    <n v="1"/>
  </r>
  <r>
    <x v="69"/>
    <n v="-1"/>
    <n v="1"/>
  </r>
  <r>
    <x v="69"/>
    <n v="15"/>
    <n v="1"/>
  </r>
  <r>
    <x v="69"/>
    <n v="33"/>
    <n v="1"/>
  </r>
  <r>
    <x v="69"/>
    <n v="-108"/>
    <n v="1"/>
  </r>
  <r>
    <x v="69"/>
    <n v="-48"/>
    <n v="1"/>
  </r>
  <r>
    <x v="69"/>
    <n v="74"/>
    <n v="1"/>
  </r>
  <r>
    <x v="69"/>
    <n v="122"/>
    <n v="1"/>
  </r>
  <r>
    <x v="69"/>
    <n v="-640"/>
    <n v="1"/>
  </r>
  <r>
    <x v="69"/>
    <n v="-354"/>
    <n v="1"/>
  </r>
  <r>
    <x v="69"/>
    <n v="-229"/>
    <n v="1"/>
  </r>
  <r>
    <x v="69"/>
    <n v="-206"/>
    <n v="1"/>
  </r>
  <r>
    <x v="69"/>
    <n v="-133"/>
    <n v="1"/>
  </r>
  <r>
    <x v="69"/>
    <n v="-26"/>
    <n v="1"/>
  </r>
  <r>
    <x v="69"/>
    <n v="-17"/>
    <n v="1"/>
  </r>
  <r>
    <x v="69"/>
    <n v="87"/>
    <n v="1"/>
  </r>
  <r>
    <x v="69"/>
    <n v="348"/>
    <n v="1"/>
  </r>
  <r>
    <x v="69"/>
    <n v="573"/>
    <n v="1"/>
  </r>
  <r>
    <x v="69"/>
    <n v="-447"/>
    <n v="1"/>
  </r>
  <r>
    <x v="69"/>
    <n v="-377"/>
    <n v="1"/>
  </r>
  <r>
    <x v="69"/>
    <n v="-309"/>
    <n v="1"/>
  </r>
  <r>
    <x v="69"/>
    <n v="-226"/>
    <n v="1"/>
  </r>
  <r>
    <x v="69"/>
    <n v="-102"/>
    <n v="1"/>
  </r>
  <r>
    <x v="69"/>
    <n v="147"/>
    <n v="1"/>
  </r>
  <r>
    <x v="69"/>
    <n v="170"/>
    <n v="1"/>
  </r>
  <r>
    <x v="69"/>
    <n v="178"/>
    <n v="1"/>
  </r>
  <r>
    <x v="69"/>
    <n v="-451"/>
    <n v="1"/>
  </r>
  <r>
    <x v="69"/>
    <n v="252"/>
    <n v="1"/>
  </r>
  <r>
    <x v="69"/>
    <n v="316"/>
    <n v="1"/>
  </r>
  <r>
    <x v="69"/>
    <n v="-313"/>
    <n v="1"/>
  </r>
  <r>
    <x v="69"/>
    <n v="-51"/>
    <n v="1"/>
  </r>
  <r>
    <x v="70"/>
    <n v="-14"/>
    <n v="1"/>
  </r>
  <r>
    <x v="70"/>
    <n v="-11"/>
    <n v="1"/>
  </r>
  <r>
    <x v="70"/>
    <n v="-8"/>
    <n v="1"/>
  </r>
  <r>
    <x v="70"/>
    <n v="-4"/>
    <n v="1"/>
  </r>
  <r>
    <x v="70"/>
    <n v="-2"/>
    <n v="1"/>
  </r>
  <r>
    <x v="70"/>
    <n v="6"/>
    <n v="1"/>
  </r>
  <r>
    <x v="70"/>
    <n v="-87"/>
    <n v="1"/>
  </r>
  <r>
    <x v="70"/>
    <n v="10"/>
    <n v="1"/>
  </r>
  <r>
    <x v="70"/>
    <n v="29"/>
    <n v="1"/>
  </r>
  <r>
    <x v="70"/>
    <n v="-148"/>
    <n v="1"/>
  </r>
  <r>
    <x v="70"/>
    <n v="-125"/>
    <n v="1"/>
  </r>
  <r>
    <x v="70"/>
    <n v="62"/>
    <n v="1"/>
  </r>
  <r>
    <x v="70"/>
    <n v="-399"/>
    <n v="1"/>
  </r>
  <r>
    <x v="70"/>
    <n v="-348"/>
    <n v="1"/>
  </r>
  <r>
    <x v="70"/>
    <n v="-178"/>
    <n v="1"/>
  </r>
  <r>
    <x v="70"/>
    <n v="97"/>
    <n v="1"/>
  </r>
  <r>
    <x v="70"/>
    <n v="115"/>
    <n v="1"/>
  </r>
  <r>
    <x v="70"/>
    <n v="384"/>
    <n v="1"/>
  </r>
  <r>
    <x v="70"/>
    <n v="-685"/>
    <n v="1"/>
  </r>
  <r>
    <x v="70"/>
    <n v="-545"/>
    <n v="1"/>
  </r>
  <r>
    <x v="70"/>
    <n v="-962"/>
    <n v="1"/>
  </r>
  <r>
    <x v="70"/>
    <n v="70"/>
    <n v="1"/>
  </r>
  <r>
    <x v="70"/>
    <n v="155"/>
    <n v="1"/>
  </r>
  <r>
    <x v="70"/>
    <n v="47"/>
    <n v="1"/>
  </r>
  <r>
    <x v="70"/>
    <n v="779"/>
    <n v="1"/>
  </r>
  <r>
    <x v="70"/>
    <n v="797"/>
    <n v="1"/>
  </r>
  <r>
    <x v="70"/>
    <n v="1036"/>
    <n v="1"/>
  </r>
  <r>
    <x v="70"/>
    <n v="746"/>
    <n v="1"/>
  </r>
  <r>
    <x v="71"/>
    <n v="-13"/>
    <n v="1"/>
  </r>
  <r>
    <x v="71"/>
    <n v="-5"/>
    <n v="1"/>
  </r>
  <r>
    <x v="71"/>
    <n v="-4"/>
    <n v="1"/>
  </r>
  <r>
    <x v="71"/>
    <n v="-3"/>
    <n v="1"/>
  </r>
  <r>
    <x v="71"/>
    <n v="-1"/>
    <n v="1"/>
  </r>
  <r>
    <x v="71"/>
    <n v="1"/>
    <n v="2"/>
  </r>
  <r>
    <x v="71"/>
    <n v="3"/>
    <n v="1"/>
  </r>
  <r>
    <x v="71"/>
    <n v="4"/>
    <n v="1"/>
  </r>
  <r>
    <x v="71"/>
    <n v="11"/>
    <n v="1"/>
  </r>
  <r>
    <x v="71"/>
    <n v="-42"/>
    <n v="1"/>
  </r>
  <r>
    <x v="71"/>
    <n v="-39"/>
    <n v="1"/>
  </r>
  <r>
    <x v="71"/>
    <n v="-12"/>
    <n v="1"/>
  </r>
  <r>
    <x v="71"/>
    <n v="-9"/>
    <n v="1"/>
  </r>
  <r>
    <x v="71"/>
    <n v="62"/>
    <n v="2"/>
  </r>
  <r>
    <x v="71"/>
    <n v="67"/>
    <n v="1"/>
  </r>
  <r>
    <x v="71"/>
    <n v="70"/>
    <n v="1"/>
  </r>
  <r>
    <x v="71"/>
    <n v="90"/>
    <n v="1"/>
  </r>
  <r>
    <x v="71"/>
    <n v="-96"/>
    <n v="1"/>
  </r>
  <r>
    <x v="71"/>
    <n v="-90"/>
    <n v="1"/>
  </r>
  <r>
    <x v="71"/>
    <n v="-11"/>
    <n v="1"/>
  </r>
  <r>
    <x v="71"/>
    <n v="19"/>
    <n v="1"/>
  </r>
  <r>
    <x v="71"/>
    <n v="-375"/>
    <n v="1"/>
  </r>
  <r>
    <x v="71"/>
    <n v="-368"/>
    <n v="1"/>
  </r>
  <r>
    <x v="71"/>
    <n v="-35"/>
    <n v="1"/>
  </r>
  <r>
    <x v="71"/>
    <n v="450"/>
    <n v="1"/>
  </r>
  <r>
    <x v="71"/>
    <n v="564"/>
    <n v="1"/>
  </r>
  <r>
    <x v="71"/>
    <n v="-742"/>
    <n v="1"/>
  </r>
  <r>
    <x v="71"/>
    <n v="-620"/>
    <n v="1"/>
  </r>
  <r>
    <x v="71"/>
    <n v="-323"/>
    <n v="1"/>
  </r>
  <r>
    <x v="71"/>
    <n v="82"/>
    <n v="1"/>
  </r>
  <r>
    <x v="71"/>
    <n v="189"/>
    <n v="1"/>
  </r>
  <r>
    <x v="71"/>
    <n v="234"/>
    <n v="1"/>
  </r>
  <r>
    <x v="71"/>
    <n v="-390"/>
    <n v="1"/>
  </r>
  <r>
    <x v="71"/>
    <n v="380"/>
    <n v="1"/>
  </r>
  <r>
    <x v="71"/>
    <n v="465"/>
    <n v="1"/>
  </r>
  <r>
    <x v="71"/>
    <n v="1323"/>
    <n v="1"/>
  </r>
  <r>
    <x v="71"/>
    <n v="1818"/>
    <n v="1"/>
  </r>
  <r>
    <x v="72"/>
    <n v="-11"/>
    <n v="1"/>
  </r>
  <r>
    <x v="72"/>
    <n v="-6"/>
    <n v="1"/>
  </r>
  <r>
    <x v="72"/>
    <n v="-2"/>
    <n v="1"/>
  </r>
  <r>
    <x v="72"/>
    <n v="-1"/>
    <n v="2"/>
  </r>
  <r>
    <x v="72"/>
    <n v="2"/>
    <n v="1"/>
  </r>
  <r>
    <x v="72"/>
    <n v="3"/>
    <n v="4"/>
  </r>
  <r>
    <x v="72"/>
    <n v="5"/>
    <n v="2"/>
  </r>
  <r>
    <x v="72"/>
    <n v="6"/>
    <n v="1"/>
  </r>
  <r>
    <x v="72"/>
    <n v="11"/>
    <n v="1"/>
  </r>
  <r>
    <x v="72"/>
    <n v="-78"/>
    <n v="1"/>
  </r>
  <r>
    <x v="72"/>
    <n v="-30"/>
    <n v="1"/>
  </r>
  <r>
    <x v="72"/>
    <n v="-27"/>
    <n v="1"/>
  </r>
  <r>
    <x v="72"/>
    <n v="-12"/>
    <n v="1"/>
  </r>
  <r>
    <x v="72"/>
    <n v="-11"/>
    <n v="1"/>
  </r>
  <r>
    <x v="72"/>
    <n v="18"/>
    <n v="1"/>
  </r>
  <r>
    <x v="72"/>
    <n v="21"/>
    <n v="1"/>
  </r>
  <r>
    <x v="72"/>
    <n v="26"/>
    <n v="1"/>
  </r>
  <r>
    <x v="72"/>
    <n v="33"/>
    <n v="1"/>
  </r>
  <r>
    <x v="72"/>
    <n v="87"/>
    <n v="1"/>
  </r>
  <r>
    <x v="72"/>
    <n v="89"/>
    <n v="1"/>
  </r>
  <r>
    <x v="72"/>
    <n v="-344"/>
    <n v="1"/>
  </r>
  <r>
    <x v="72"/>
    <n v="-97"/>
    <n v="1"/>
  </r>
  <r>
    <x v="72"/>
    <n v="55"/>
    <n v="1"/>
  </r>
  <r>
    <x v="72"/>
    <n v="60"/>
    <n v="1"/>
  </r>
  <r>
    <x v="72"/>
    <n v="89"/>
    <n v="1"/>
  </r>
  <r>
    <x v="72"/>
    <n v="-608"/>
    <n v="1"/>
  </r>
  <r>
    <x v="72"/>
    <n v="-368"/>
    <n v="1"/>
  </r>
  <r>
    <x v="72"/>
    <n v="-228"/>
    <n v="1"/>
  </r>
  <r>
    <x v="72"/>
    <n v="-208"/>
    <n v="1"/>
  </r>
  <r>
    <x v="72"/>
    <n v="35"/>
    <n v="1"/>
  </r>
  <r>
    <x v="72"/>
    <n v="43"/>
    <n v="1"/>
  </r>
  <r>
    <x v="72"/>
    <n v="77"/>
    <n v="1"/>
  </r>
  <r>
    <x v="72"/>
    <n v="448"/>
    <n v="1"/>
  </r>
  <r>
    <x v="72"/>
    <n v="499"/>
    <n v="1"/>
  </r>
  <r>
    <x v="72"/>
    <n v="509"/>
    <n v="1"/>
  </r>
  <r>
    <x v="72"/>
    <n v="563"/>
    <n v="1"/>
  </r>
  <r>
    <x v="72"/>
    <n v="689"/>
    <n v="1"/>
  </r>
  <r>
    <x v="72"/>
    <n v="-251"/>
    <n v="1"/>
  </r>
  <r>
    <x v="72"/>
    <n v="-230"/>
    <n v="1"/>
  </r>
  <r>
    <x v="72"/>
    <n v="-154"/>
    <n v="1"/>
  </r>
  <r>
    <x v="72"/>
    <n v="-105"/>
    <n v="1"/>
  </r>
  <r>
    <x v="72"/>
    <n v="-34"/>
    <n v="1"/>
  </r>
  <r>
    <x v="72"/>
    <n v="48"/>
    <n v="1"/>
  </r>
  <r>
    <x v="72"/>
    <n v="-575"/>
    <n v="1"/>
  </r>
  <r>
    <x v="72"/>
    <n v="148"/>
    <n v="1"/>
  </r>
  <r>
    <x v="72"/>
    <n v="237"/>
    <n v="1"/>
  </r>
  <r>
    <x v="72"/>
    <n v="264"/>
    <n v="1"/>
  </r>
  <r>
    <x v="72"/>
    <n v="-386"/>
    <n v="1"/>
  </r>
  <r>
    <x v="72"/>
    <n v="320"/>
    <n v="1"/>
  </r>
  <r>
    <x v="72"/>
    <n v="-206"/>
    <n v="1"/>
  </r>
  <r>
    <x v="72"/>
    <n v="-202"/>
    <n v="1"/>
  </r>
  <r>
    <x v="72"/>
    <n v="501"/>
    <n v="1"/>
  </r>
  <r>
    <x v="72"/>
    <n v="34"/>
    <n v="1"/>
  </r>
  <r>
    <x v="72"/>
    <n v="826"/>
    <n v="1"/>
  </r>
  <r>
    <x v="72"/>
    <n v="401"/>
    <n v="1"/>
  </r>
  <r>
    <x v="72"/>
    <n v="556"/>
    <n v="1"/>
  </r>
  <r>
    <x v="72"/>
    <n v="557"/>
    <n v="1"/>
  </r>
  <r>
    <x v="72"/>
    <n v="700"/>
    <n v="1"/>
  </r>
  <r>
    <x v="72"/>
    <n v="711"/>
    <n v="1"/>
  </r>
  <r>
    <x v="72"/>
    <n v="1071"/>
    <n v="1"/>
  </r>
  <r>
    <x v="73"/>
    <n v="-1"/>
    <n v="1"/>
  </r>
  <r>
    <x v="73"/>
    <n v="4"/>
    <n v="1"/>
  </r>
  <r>
    <x v="73"/>
    <n v="5"/>
    <n v="1"/>
  </r>
  <r>
    <x v="73"/>
    <n v="8"/>
    <n v="1"/>
  </r>
  <r>
    <x v="73"/>
    <n v="-135"/>
    <n v="1"/>
  </r>
  <r>
    <x v="73"/>
    <n v="-109"/>
    <n v="1"/>
  </r>
  <r>
    <x v="73"/>
    <n v="-79"/>
    <n v="1"/>
  </r>
  <r>
    <x v="73"/>
    <n v="-39"/>
    <n v="1"/>
  </r>
  <r>
    <x v="73"/>
    <n v="-14"/>
    <n v="1"/>
  </r>
  <r>
    <x v="73"/>
    <n v="-12"/>
    <n v="1"/>
  </r>
  <r>
    <x v="73"/>
    <n v="5"/>
    <n v="1"/>
  </r>
  <r>
    <x v="73"/>
    <n v="16"/>
    <n v="1"/>
  </r>
  <r>
    <x v="73"/>
    <n v="-121"/>
    <n v="1"/>
  </r>
  <r>
    <x v="73"/>
    <n v="-20"/>
    <n v="1"/>
  </r>
  <r>
    <x v="73"/>
    <n v="-18"/>
    <n v="1"/>
  </r>
  <r>
    <x v="73"/>
    <n v="42"/>
    <n v="1"/>
  </r>
  <r>
    <x v="73"/>
    <n v="52"/>
    <n v="1"/>
  </r>
  <r>
    <x v="73"/>
    <n v="-513"/>
    <n v="1"/>
  </r>
  <r>
    <x v="73"/>
    <n v="-391"/>
    <n v="1"/>
  </r>
  <r>
    <x v="73"/>
    <n v="-280"/>
    <n v="1"/>
  </r>
  <r>
    <x v="73"/>
    <n v="-108"/>
    <n v="1"/>
  </r>
  <r>
    <x v="73"/>
    <n v="6"/>
    <n v="1"/>
  </r>
  <r>
    <x v="73"/>
    <n v="89"/>
    <n v="1"/>
  </r>
  <r>
    <x v="73"/>
    <n v="288"/>
    <n v="1"/>
  </r>
  <r>
    <x v="73"/>
    <n v="593"/>
    <n v="1"/>
  </r>
  <r>
    <x v="73"/>
    <n v="807"/>
    <n v="1"/>
  </r>
  <r>
    <x v="73"/>
    <n v="-506"/>
    <n v="1"/>
  </r>
  <r>
    <x v="73"/>
    <n v="-292"/>
    <n v="1"/>
  </r>
  <r>
    <x v="73"/>
    <n v="-256"/>
    <n v="1"/>
  </r>
  <r>
    <x v="73"/>
    <n v="-240"/>
    <n v="1"/>
  </r>
  <r>
    <x v="73"/>
    <n v="-216"/>
    <n v="1"/>
  </r>
  <r>
    <x v="73"/>
    <n v="-781"/>
    <n v="1"/>
  </r>
  <r>
    <x v="73"/>
    <n v="-65"/>
    <n v="1"/>
  </r>
  <r>
    <x v="73"/>
    <n v="-34"/>
    <n v="1"/>
  </r>
  <r>
    <x v="73"/>
    <n v="-22"/>
    <n v="1"/>
  </r>
  <r>
    <x v="73"/>
    <n v="46"/>
    <n v="1"/>
  </r>
  <r>
    <x v="73"/>
    <n v="-552"/>
    <n v="1"/>
  </r>
  <r>
    <x v="73"/>
    <n v="154"/>
    <n v="1"/>
  </r>
  <r>
    <x v="73"/>
    <n v="256"/>
    <n v="1"/>
  </r>
  <r>
    <x v="73"/>
    <n v="260"/>
    <n v="1"/>
  </r>
  <r>
    <x v="73"/>
    <n v="316"/>
    <n v="1"/>
  </r>
  <r>
    <x v="73"/>
    <n v="-273"/>
    <n v="1"/>
  </r>
  <r>
    <x v="73"/>
    <n v="652"/>
    <n v="1"/>
  </r>
  <r>
    <x v="73"/>
    <n v="96"/>
    <n v="1"/>
  </r>
  <r>
    <x v="73"/>
    <n v="235"/>
    <n v="1"/>
  </r>
  <r>
    <x v="73"/>
    <n v="1047"/>
    <n v="1"/>
  </r>
  <r>
    <x v="73"/>
    <n v="673"/>
    <n v="1"/>
  </r>
  <r>
    <x v="73"/>
    <n v="802"/>
    <n v="1"/>
  </r>
  <r>
    <x v="74"/>
    <n v="-7"/>
    <n v="2"/>
  </r>
  <r>
    <x v="74"/>
    <n v="-6"/>
    <n v="1"/>
  </r>
  <r>
    <x v="74"/>
    <n v="2"/>
    <n v="1"/>
  </r>
  <r>
    <x v="74"/>
    <n v="-59"/>
    <n v="1"/>
  </r>
  <r>
    <x v="74"/>
    <n v="-10"/>
    <n v="2"/>
  </r>
  <r>
    <x v="74"/>
    <n v="43"/>
    <n v="1"/>
  </r>
  <r>
    <x v="74"/>
    <n v="-82"/>
    <n v="1"/>
  </r>
  <r>
    <x v="74"/>
    <n v="5"/>
    <n v="1"/>
  </r>
  <r>
    <x v="74"/>
    <n v="125"/>
    <n v="1"/>
  </r>
  <r>
    <x v="74"/>
    <n v="223"/>
    <n v="1"/>
  </r>
  <r>
    <x v="74"/>
    <n v="-581"/>
    <n v="1"/>
  </r>
  <r>
    <x v="74"/>
    <n v="-574"/>
    <n v="1"/>
  </r>
  <r>
    <x v="74"/>
    <n v="-306"/>
    <n v="1"/>
  </r>
  <r>
    <x v="74"/>
    <n v="47"/>
    <n v="1"/>
  </r>
  <r>
    <x v="74"/>
    <n v="248"/>
    <n v="1"/>
  </r>
  <r>
    <x v="74"/>
    <n v="-132"/>
    <n v="1"/>
  </r>
  <r>
    <x v="74"/>
    <n v="-36"/>
    <n v="1"/>
  </r>
  <r>
    <x v="74"/>
    <n v="-11"/>
    <n v="1"/>
  </r>
  <r>
    <x v="74"/>
    <n v="12"/>
    <n v="1"/>
  </r>
  <r>
    <x v="74"/>
    <n v="159"/>
    <n v="1"/>
  </r>
  <r>
    <x v="74"/>
    <n v="173"/>
    <n v="1"/>
  </r>
  <r>
    <x v="74"/>
    <n v="177"/>
    <n v="1"/>
  </r>
  <r>
    <x v="74"/>
    <n v="221"/>
    <n v="1"/>
  </r>
  <r>
    <x v="74"/>
    <n v="306"/>
    <n v="1"/>
  </r>
  <r>
    <x v="74"/>
    <n v="-284"/>
    <n v="1"/>
  </r>
  <r>
    <x v="74"/>
    <n v="385"/>
    <n v="1"/>
  </r>
  <r>
    <x v="74"/>
    <n v="435"/>
    <n v="1"/>
  </r>
  <r>
    <x v="74"/>
    <n v="66"/>
    <n v="1"/>
  </r>
  <r>
    <x v="74"/>
    <n v="753"/>
    <n v="1"/>
  </r>
  <r>
    <x v="74"/>
    <n v="867"/>
    <n v="1"/>
  </r>
  <r>
    <x v="74"/>
    <n v="1047"/>
    <n v="1"/>
  </r>
  <r>
    <x v="74"/>
    <n v="635"/>
    <n v="1"/>
  </r>
  <r>
    <x v="75"/>
    <n v="-5"/>
    <n v="4"/>
  </r>
  <r>
    <x v="75"/>
    <n v="-4"/>
    <n v="1"/>
  </r>
  <r>
    <x v="75"/>
    <n v="-3"/>
    <n v="3"/>
  </r>
  <r>
    <x v="75"/>
    <n v="-1"/>
    <n v="1"/>
  </r>
  <r>
    <x v="75"/>
    <n v="5"/>
    <n v="1"/>
  </r>
  <r>
    <x v="75"/>
    <n v="6"/>
    <n v="1"/>
  </r>
  <r>
    <x v="75"/>
    <n v="13"/>
    <n v="1"/>
  </r>
  <r>
    <x v="75"/>
    <n v="-60"/>
    <n v="1"/>
  </r>
  <r>
    <x v="75"/>
    <n v="-33"/>
    <n v="1"/>
  </r>
  <r>
    <x v="75"/>
    <n v="-28"/>
    <n v="1"/>
  </r>
  <r>
    <x v="75"/>
    <n v="-13"/>
    <n v="1"/>
  </r>
  <r>
    <x v="75"/>
    <n v="0"/>
    <n v="1"/>
  </r>
  <r>
    <x v="75"/>
    <n v="11"/>
    <n v="1"/>
  </r>
  <r>
    <x v="75"/>
    <n v="15"/>
    <n v="1"/>
  </r>
  <r>
    <x v="75"/>
    <n v="25"/>
    <n v="1"/>
  </r>
  <r>
    <x v="75"/>
    <n v="37"/>
    <n v="1"/>
  </r>
  <r>
    <x v="75"/>
    <n v="46"/>
    <n v="1"/>
  </r>
  <r>
    <x v="75"/>
    <n v="49"/>
    <n v="1"/>
  </r>
  <r>
    <x v="75"/>
    <n v="-257"/>
    <n v="1"/>
  </r>
  <r>
    <x v="75"/>
    <n v="-218"/>
    <n v="1"/>
  </r>
  <r>
    <x v="75"/>
    <n v="-111"/>
    <n v="1"/>
  </r>
  <r>
    <x v="75"/>
    <n v="-110"/>
    <n v="1"/>
  </r>
  <r>
    <x v="75"/>
    <n v="-105"/>
    <n v="1"/>
  </r>
  <r>
    <x v="75"/>
    <n v="-100"/>
    <n v="1"/>
  </r>
  <r>
    <x v="75"/>
    <n v="-29"/>
    <n v="1"/>
  </r>
  <r>
    <x v="75"/>
    <n v="-5"/>
    <n v="1"/>
  </r>
  <r>
    <x v="75"/>
    <n v="22"/>
    <n v="1"/>
  </r>
  <r>
    <x v="75"/>
    <n v="74"/>
    <n v="1"/>
  </r>
  <r>
    <x v="75"/>
    <n v="88"/>
    <n v="1"/>
  </r>
  <r>
    <x v="75"/>
    <n v="94"/>
    <n v="1"/>
  </r>
  <r>
    <x v="75"/>
    <n v="98"/>
    <n v="1"/>
  </r>
  <r>
    <x v="75"/>
    <n v="278"/>
    <n v="1"/>
  </r>
  <r>
    <x v="75"/>
    <n v="-478"/>
    <n v="1"/>
  </r>
  <r>
    <x v="75"/>
    <n v="-330"/>
    <n v="1"/>
  </r>
  <r>
    <x v="75"/>
    <n v="-303"/>
    <n v="1"/>
  </r>
  <r>
    <x v="75"/>
    <n v="-39"/>
    <n v="1"/>
  </r>
  <r>
    <x v="75"/>
    <n v="18"/>
    <n v="1"/>
  </r>
  <r>
    <x v="75"/>
    <n v="54"/>
    <n v="1"/>
  </r>
  <r>
    <x v="75"/>
    <n v="75"/>
    <n v="1"/>
  </r>
  <r>
    <x v="75"/>
    <n v="77"/>
    <n v="1"/>
  </r>
  <r>
    <x v="75"/>
    <n v="269"/>
    <n v="1"/>
  </r>
  <r>
    <x v="75"/>
    <n v="272"/>
    <n v="1"/>
  </r>
  <r>
    <x v="75"/>
    <n v="334"/>
    <n v="1"/>
  </r>
  <r>
    <x v="75"/>
    <n v="455"/>
    <n v="1"/>
  </r>
  <r>
    <x v="75"/>
    <n v="-446"/>
    <n v="1"/>
  </r>
  <r>
    <x v="75"/>
    <n v="-306"/>
    <n v="1"/>
  </r>
  <r>
    <x v="75"/>
    <n v="-246"/>
    <n v="1"/>
  </r>
  <r>
    <x v="75"/>
    <n v="-190"/>
    <n v="1"/>
  </r>
  <r>
    <x v="75"/>
    <n v="-831"/>
    <n v="1"/>
  </r>
  <r>
    <x v="75"/>
    <n v="-751"/>
    <n v="1"/>
  </r>
  <r>
    <x v="75"/>
    <n v="70"/>
    <n v="1"/>
  </r>
  <r>
    <x v="75"/>
    <n v="93"/>
    <n v="1"/>
  </r>
  <r>
    <x v="75"/>
    <n v="-492"/>
    <n v="1"/>
  </r>
  <r>
    <x v="75"/>
    <n v="-488"/>
    <n v="1"/>
  </r>
  <r>
    <x v="75"/>
    <n v="186"/>
    <n v="1"/>
  </r>
  <r>
    <x v="75"/>
    <n v="212"/>
    <n v="1"/>
  </r>
  <r>
    <x v="75"/>
    <n v="-426"/>
    <n v="1"/>
  </r>
  <r>
    <x v="75"/>
    <n v="371"/>
    <n v="1"/>
  </r>
  <r>
    <x v="75"/>
    <n v="399"/>
    <n v="1"/>
  </r>
  <r>
    <x v="75"/>
    <n v="410"/>
    <n v="1"/>
  </r>
  <r>
    <x v="75"/>
    <n v="500"/>
    <n v="1"/>
  </r>
  <r>
    <x v="75"/>
    <n v="90"/>
    <n v="1"/>
  </r>
  <r>
    <x v="75"/>
    <n v="187"/>
    <n v="1"/>
  </r>
  <r>
    <x v="75"/>
    <n v="788"/>
    <n v="1"/>
  </r>
  <r>
    <x v="75"/>
    <n v="794"/>
    <n v="1"/>
  </r>
  <r>
    <x v="76"/>
    <n v="-4"/>
    <n v="1"/>
  </r>
  <r>
    <x v="76"/>
    <n v="3"/>
    <n v="1"/>
  </r>
  <r>
    <x v="76"/>
    <n v="13"/>
    <n v="1"/>
  </r>
  <r>
    <x v="76"/>
    <n v="-185"/>
    <n v="1"/>
  </r>
  <r>
    <x v="76"/>
    <n v="-73"/>
    <n v="1"/>
  </r>
  <r>
    <x v="76"/>
    <n v="-49"/>
    <n v="1"/>
  </r>
  <r>
    <x v="76"/>
    <n v="-27"/>
    <n v="1"/>
  </r>
  <r>
    <x v="76"/>
    <n v="-23"/>
    <n v="1"/>
  </r>
  <r>
    <x v="76"/>
    <n v="-1"/>
    <n v="1"/>
  </r>
  <r>
    <x v="76"/>
    <n v="3"/>
    <n v="1"/>
  </r>
  <r>
    <x v="76"/>
    <n v="48"/>
    <n v="1"/>
  </r>
  <r>
    <x v="76"/>
    <n v="49"/>
    <n v="1"/>
  </r>
  <r>
    <x v="76"/>
    <n v="58"/>
    <n v="1"/>
  </r>
  <r>
    <x v="76"/>
    <n v="-228"/>
    <n v="1"/>
  </r>
  <r>
    <x v="76"/>
    <n v="-109"/>
    <n v="1"/>
  </r>
  <r>
    <x v="76"/>
    <n v="-69"/>
    <n v="1"/>
  </r>
  <r>
    <x v="76"/>
    <n v="-61"/>
    <n v="1"/>
  </r>
  <r>
    <x v="76"/>
    <n v="-42"/>
    <n v="1"/>
  </r>
  <r>
    <x v="76"/>
    <n v="15"/>
    <n v="1"/>
  </r>
  <r>
    <x v="76"/>
    <n v="36"/>
    <n v="1"/>
  </r>
  <r>
    <x v="76"/>
    <n v="62"/>
    <n v="1"/>
  </r>
  <r>
    <x v="76"/>
    <n v="67"/>
    <n v="1"/>
  </r>
  <r>
    <x v="76"/>
    <n v="74"/>
    <n v="1"/>
  </r>
  <r>
    <x v="76"/>
    <n v="-542"/>
    <n v="1"/>
  </r>
  <r>
    <x v="76"/>
    <n v="-466"/>
    <n v="1"/>
  </r>
  <r>
    <x v="76"/>
    <n v="-287"/>
    <n v="1"/>
  </r>
  <r>
    <x v="76"/>
    <n v="-248"/>
    <n v="1"/>
  </r>
  <r>
    <x v="76"/>
    <n v="-242"/>
    <n v="1"/>
  </r>
  <r>
    <x v="76"/>
    <n v="-120"/>
    <n v="1"/>
  </r>
  <r>
    <x v="76"/>
    <n v="-31"/>
    <n v="1"/>
  </r>
  <r>
    <x v="76"/>
    <n v="124"/>
    <n v="1"/>
  </r>
  <r>
    <x v="76"/>
    <n v="427"/>
    <n v="1"/>
  </r>
  <r>
    <x v="76"/>
    <n v="-501"/>
    <n v="1"/>
  </r>
  <r>
    <x v="76"/>
    <n v="-483"/>
    <n v="1"/>
  </r>
  <r>
    <x v="76"/>
    <n v="-413"/>
    <n v="1"/>
  </r>
  <r>
    <x v="76"/>
    <n v="-300"/>
    <n v="1"/>
  </r>
  <r>
    <x v="76"/>
    <n v="-267"/>
    <n v="1"/>
  </r>
  <r>
    <x v="76"/>
    <n v="-229"/>
    <n v="1"/>
  </r>
  <r>
    <x v="76"/>
    <n v="-217"/>
    <n v="1"/>
  </r>
  <r>
    <x v="76"/>
    <n v="-3"/>
    <n v="1"/>
  </r>
  <r>
    <x v="76"/>
    <n v="61"/>
    <n v="1"/>
  </r>
  <r>
    <x v="76"/>
    <n v="257"/>
    <n v="1"/>
  </r>
  <r>
    <x v="76"/>
    <n v="-319"/>
    <n v="1"/>
  </r>
  <r>
    <x v="76"/>
    <n v="87"/>
    <n v="1"/>
  </r>
  <r>
    <x v="76"/>
    <n v="402"/>
    <n v="1"/>
  </r>
  <r>
    <x v="76"/>
    <n v="404"/>
    <n v="1"/>
  </r>
  <r>
    <x v="76"/>
    <n v="-582"/>
    <n v="1"/>
  </r>
  <r>
    <x v="76"/>
    <n v="2452"/>
    <n v="1"/>
  </r>
  <r>
    <x v="77"/>
    <n v="-4"/>
    <n v="1"/>
  </r>
  <r>
    <x v="77"/>
    <n v="5"/>
    <n v="1"/>
  </r>
  <r>
    <x v="77"/>
    <n v="7"/>
    <n v="1"/>
  </r>
  <r>
    <x v="77"/>
    <n v="-56"/>
    <n v="1"/>
  </r>
  <r>
    <x v="77"/>
    <n v="-35"/>
    <n v="1"/>
  </r>
  <r>
    <x v="77"/>
    <n v="-33"/>
    <n v="1"/>
  </r>
  <r>
    <x v="77"/>
    <n v="-26"/>
    <n v="1"/>
  </r>
  <r>
    <x v="77"/>
    <n v="-3"/>
    <n v="1"/>
  </r>
  <r>
    <x v="77"/>
    <n v="4"/>
    <n v="1"/>
  </r>
  <r>
    <x v="77"/>
    <n v="5"/>
    <n v="1"/>
  </r>
  <r>
    <x v="77"/>
    <n v="14"/>
    <n v="1"/>
  </r>
  <r>
    <x v="77"/>
    <n v="32"/>
    <n v="1"/>
  </r>
  <r>
    <x v="77"/>
    <n v="90"/>
    <n v="1"/>
  </r>
  <r>
    <x v="77"/>
    <n v="-5"/>
    <n v="1"/>
  </r>
  <r>
    <x v="77"/>
    <n v="16"/>
    <n v="1"/>
  </r>
  <r>
    <x v="77"/>
    <n v="135"/>
    <n v="1"/>
  </r>
  <r>
    <x v="77"/>
    <n v="161"/>
    <n v="1"/>
  </r>
  <r>
    <x v="77"/>
    <n v="-318"/>
    <n v="1"/>
  </r>
  <r>
    <x v="77"/>
    <n v="-304"/>
    <n v="1"/>
  </r>
  <r>
    <x v="77"/>
    <n v="-187"/>
    <n v="1"/>
  </r>
  <r>
    <x v="77"/>
    <n v="-120"/>
    <n v="1"/>
  </r>
  <r>
    <x v="77"/>
    <n v="-87"/>
    <n v="1"/>
  </r>
  <r>
    <x v="77"/>
    <n v="-22"/>
    <n v="1"/>
  </r>
  <r>
    <x v="77"/>
    <n v="2"/>
    <n v="1"/>
  </r>
  <r>
    <x v="77"/>
    <n v="176"/>
    <n v="1"/>
  </r>
  <r>
    <x v="77"/>
    <n v="202"/>
    <n v="1"/>
  </r>
  <r>
    <x v="77"/>
    <n v="203"/>
    <n v="1"/>
  </r>
  <r>
    <x v="77"/>
    <n v="273"/>
    <n v="1"/>
  </r>
  <r>
    <x v="77"/>
    <n v="327"/>
    <n v="1"/>
  </r>
  <r>
    <x v="77"/>
    <n v="-952"/>
    <n v="1"/>
  </r>
  <r>
    <x v="77"/>
    <n v="569"/>
    <n v="1"/>
  </r>
  <r>
    <x v="77"/>
    <n v="898"/>
    <n v="1"/>
  </r>
  <r>
    <x v="77"/>
    <n v="-420"/>
    <n v="1"/>
  </r>
  <r>
    <x v="77"/>
    <n v="-851"/>
    <n v="1"/>
  </r>
  <r>
    <x v="77"/>
    <n v="-134"/>
    <n v="1"/>
  </r>
  <r>
    <x v="77"/>
    <n v="112"/>
    <n v="1"/>
  </r>
  <r>
    <x v="77"/>
    <n v="118"/>
    <n v="1"/>
  </r>
  <r>
    <x v="77"/>
    <n v="159"/>
    <n v="1"/>
  </r>
  <r>
    <x v="77"/>
    <n v="179"/>
    <n v="1"/>
  </r>
  <r>
    <x v="77"/>
    <n v="-431"/>
    <n v="1"/>
  </r>
  <r>
    <x v="77"/>
    <n v="-357"/>
    <n v="1"/>
  </r>
  <r>
    <x v="77"/>
    <n v="323"/>
    <n v="1"/>
  </r>
  <r>
    <x v="77"/>
    <n v="345"/>
    <n v="1"/>
  </r>
  <r>
    <x v="77"/>
    <n v="396"/>
    <n v="1"/>
  </r>
  <r>
    <x v="77"/>
    <n v="331"/>
    <n v="1"/>
  </r>
  <r>
    <x v="77"/>
    <n v="1438"/>
    <n v="1"/>
  </r>
  <r>
    <x v="78"/>
    <n v="-9"/>
    <n v="1"/>
  </r>
  <r>
    <x v="78"/>
    <n v="-6"/>
    <n v="1"/>
  </r>
  <r>
    <x v="78"/>
    <n v="-4"/>
    <n v="2"/>
  </r>
  <r>
    <x v="78"/>
    <n v="-1"/>
    <n v="1"/>
  </r>
  <r>
    <x v="78"/>
    <n v="0"/>
    <n v="1"/>
  </r>
  <r>
    <x v="78"/>
    <n v="3"/>
    <n v="1"/>
  </r>
  <r>
    <x v="78"/>
    <n v="-120"/>
    <n v="1"/>
  </r>
  <r>
    <x v="78"/>
    <n v="-72"/>
    <n v="1"/>
  </r>
  <r>
    <x v="78"/>
    <n v="-68"/>
    <n v="1"/>
  </r>
  <r>
    <x v="78"/>
    <n v="-58"/>
    <n v="1"/>
  </r>
  <r>
    <x v="78"/>
    <n v="-54"/>
    <n v="1"/>
  </r>
  <r>
    <x v="78"/>
    <n v="-50"/>
    <n v="1"/>
  </r>
  <r>
    <x v="78"/>
    <n v="-27"/>
    <n v="1"/>
  </r>
  <r>
    <x v="78"/>
    <n v="-15"/>
    <n v="1"/>
  </r>
  <r>
    <x v="78"/>
    <n v="-12"/>
    <n v="1"/>
  </r>
  <r>
    <x v="78"/>
    <n v="-10"/>
    <n v="1"/>
  </r>
  <r>
    <x v="78"/>
    <n v="-1"/>
    <n v="1"/>
  </r>
  <r>
    <x v="78"/>
    <n v="28"/>
    <n v="1"/>
  </r>
  <r>
    <x v="78"/>
    <n v="34"/>
    <n v="1"/>
  </r>
  <r>
    <x v="78"/>
    <n v="45"/>
    <n v="1"/>
  </r>
  <r>
    <x v="78"/>
    <n v="48"/>
    <n v="1"/>
  </r>
  <r>
    <x v="78"/>
    <n v="57"/>
    <n v="1"/>
  </r>
  <r>
    <x v="78"/>
    <n v="68"/>
    <n v="1"/>
  </r>
  <r>
    <x v="78"/>
    <n v="78"/>
    <n v="1"/>
  </r>
  <r>
    <x v="78"/>
    <n v="103"/>
    <n v="1"/>
  </r>
  <r>
    <x v="78"/>
    <n v="108"/>
    <n v="1"/>
  </r>
  <r>
    <x v="78"/>
    <n v="-208"/>
    <n v="1"/>
  </r>
  <r>
    <x v="78"/>
    <n v="-152"/>
    <n v="1"/>
  </r>
  <r>
    <x v="78"/>
    <n v="-60"/>
    <n v="1"/>
  </r>
  <r>
    <x v="78"/>
    <n v="1"/>
    <n v="1"/>
  </r>
  <r>
    <x v="78"/>
    <n v="17"/>
    <n v="1"/>
  </r>
  <r>
    <x v="78"/>
    <n v="25"/>
    <n v="1"/>
  </r>
  <r>
    <x v="78"/>
    <n v="38"/>
    <n v="1"/>
  </r>
  <r>
    <x v="78"/>
    <n v="-488"/>
    <n v="1"/>
  </r>
  <r>
    <x v="78"/>
    <n v="-372"/>
    <n v="1"/>
  </r>
  <r>
    <x v="78"/>
    <n v="-151"/>
    <n v="1"/>
  </r>
  <r>
    <x v="78"/>
    <n v="-136"/>
    <n v="1"/>
  </r>
  <r>
    <x v="78"/>
    <n v="279"/>
    <n v="1"/>
  </r>
  <r>
    <x v="78"/>
    <n v="292"/>
    <n v="1"/>
  </r>
  <r>
    <x v="78"/>
    <n v="-465"/>
    <n v="1"/>
  </r>
  <r>
    <x v="78"/>
    <n v="-439"/>
    <n v="1"/>
  </r>
  <r>
    <x v="78"/>
    <n v="-334"/>
    <n v="1"/>
  </r>
  <r>
    <x v="78"/>
    <n v="-225"/>
    <n v="1"/>
  </r>
  <r>
    <x v="78"/>
    <n v="-636"/>
    <n v="1"/>
  </r>
  <r>
    <x v="78"/>
    <n v="57"/>
    <n v="1"/>
  </r>
  <r>
    <x v="78"/>
    <n v="83"/>
    <n v="1"/>
  </r>
  <r>
    <x v="78"/>
    <n v="406"/>
    <n v="1"/>
  </r>
  <r>
    <x v="78"/>
    <n v="21"/>
    <n v="1"/>
  </r>
  <r>
    <x v="78"/>
    <n v="718"/>
    <n v="1"/>
  </r>
  <r>
    <x v="78"/>
    <n v="800"/>
    <n v="1"/>
  </r>
  <r>
    <x v="78"/>
    <n v="401"/>
    <n v="1"/>
  </r>
  <r>
    <x v="78"/>
    <n v="1874"/>
    <n v="1"/>
  </r>
  <r>
    <x v="78"/>
    <n v="-1480"/>
    <n v="1"/>
  </r>
  <r>
    <x v="79"/>
    <n v="-1"/>
    <n v="1"/>
  </r>
  <r>
    <x v="79"/>
    <n v="0"/>
    <n v="2"/>
  </r>
  <r>
    <x v="79"/>
    <n v="1"/>
    <n v="1"/>
  </r>
  <r>
    <x v="79"/>
    <n v="2"/>
    <n v="1"/>
  </r>
  <r>
    <x v="79"/>
    <n v="5"/>
    <n v="1"/>
  </r>
  <r>
    <x v="79"/>
    <n v="8"/>
    <n v="1"/>
  </r>
  <r>
    <x v="79"/>
    <n v="13"/>
    <n v="1"/>
  </r>
  <r>
    <x v="79"/>
    <n v="-78"/>
    <n v="1"/>
  </r>
  <r>
    <x v="79"/>
    <n v="-69"/>
    <n v="1"/>
  </r>
  <r>
    <x v="79"/>
    <n v="-40"/>
    <n v="1"/>
  </r>
  <r>
    <x v="79"/>
    <n v="23"/>
    <n v="1"/>
  </r>
  <r>
    <x v="79"/>
    <n v="26"/>
    <n v="1"/>
  </r>
  <r>
    <x v="79"/>
    <n v="42"/>
    <n v="1"/>
  </r>
  <r>
    <x v="79"/>
    <n v="45"/>
    <n v="1"/>
  </r>
  <r>
    <x v="79"/>
    <n v="59"/>
    <n v="1"/>
  </r>
  <r>
    <x v="79"/>
    <n v="-192"/>
    <n v="1"/>
  </r>
  <r>
    <x v="79"/>
    <n v="-119"/>
    <n v="1"/>
  </r>
  <r>
    <x v="79"/>
    <n v="-85"/>
    <n v="1"/>
  </r>
  <r>
    <x v="79"/>
    <n v="-67"/>
    <n v="1"/>
  </r>
  <r>
    <x v="79"/>
    <n v="40"/>
    <n v="1"/>
  </r>
  <r>
    <x v="79"/>
    <n v="71"/>
    <n v="1"/>
  </r>
  <r>
    <x v="79"/>
    <n v="-144"/>
    <n v="1"/>
  </r>
  <r>
    <x v="79"/>
    <n v="22"/>
    <n v="1"/>
  </r>
  <r>
    <x v="79"/>
    <n v="184"/>
    <n v="1"/>
  </r>
  <r>
    <x v="79"/>
    <n v="251"/>
    <n v="1"/>
  </r>
  <r>
    <x v="79"/>
    <n v="-830"/>
    <n v="1"/>
  </r>
  <r>
    <x v="79"/>
    <n v="-681"/>
    <n v="1"/>
  </r>
  <r>
    <x v="79"/>
    <n v="-359"/>
    <n v="1"/>
  </r>
  <r>
    <x v="79"/>
    <n v="-330"/>
    <n v="1"/>
  </r>
  <r>
    <x v="79"/>
    <n v="-281"/>
    <n v="1"/>
  </r>
  <r>
    <x v="79"/>
    <n v="481"/>
    <n v="1"/>
  </r>
  <r>
    <x v="79"/>
    <n v="495"/>
    <n v="1"/>
  </r>
  <r>
    <x v="79"/>
    <n v="737"/>
    <n v="1"/>
  </r>
  <r>
    <x v="79"/>
    <n v="379"/>
    <n v="1"/>
  </r>
  <r>
    <x v="79"/>
    <n v="635"/>
    <n v="1"/>
  </r>
  <r>
    <x v="80"/>
    <n v="-13"/>
    <n v="1"/>
  </r>
  <r>
    <x v="80"/>
    <n v="-10"/>
    <n v="1"/>
  </r>
  <r>
    <x v="80"/>
    <n v="-5"/>
    <n v="1"/>
  </r>
  <r>
    <x v="80"/>
    <n v="-2"/>
    <n v="1"/>
  </r>
  <r>
    <x v="80"/>
    <n v="-1"/>
    <n v="1"/>
  </r>
  <r>
    <x v="80"/>
    <n v="4"/>
    <n v="1"/>
  </r>
  <r>
    <x v="80"/>
    <n v="-93"/>
    <n v="1"/>
  </r>
  <r>
    <x v="80"/>
    <n v="-59"/>
    <n v="1"/>
  </r>
  <r>
    <x v="80"/>
    <n v="-58"/>
    <n v="1"/>
  </r>
  <r>
    <x v="80"/>
    <n v="-26"/>
    <n v="1"/>
  </r>
  <r>
    <x v="80"/>
    <n v="-15"/>
    <n v="1"/>
  </r>
  <r>
    <x v="80"/>
    <n v="-4"/>
    <n v="1"/>
  </r>
  <r>
    <x v="80"/>
    <n v="3"/>
    <n v="1"/>
  </r>
  <r>
    <x v="80"/>
    <n v="30"/>
    <n v="1"/>
  </r>
  <r>
    <x v="80"/>
    <n v="-245"/>
    <n v="1"/>
  </r>
  <r>
    <x v="80"/>
    <n v="-118"/>
    <n v="1"/>
  </r>
  <r>
    <x v="80"/>
    <n v="-67"/>
    <n v="1"/>
  </r>
  <r>
    <x v="80"/>
    <n v="-59"/>
    <n v="1"/>
  </r>
  <r>
    <x v="80"/>
    <n v="-31"/>
    <n v="1"/>
  </r>
  <r>
    <x v="80"/>
    <n v="26"/>
    <n v="1"/>
  </r>
  <r>
    <x v="80"/>
    <n v="48"/>
    <n v="1"/>
  </r>
  <r>
    <x v="80"/>
    <n v="70"/>
    <n v="1"/>
  </r>
  <r>
    <x v="80"/>
    <n v="83"/>
    <n v="1"/>
  </r>
  <r>
    <x v="80"/>
    <n v="135"/>
    <n v="1"/>
  </r>
  <r>
    <x v="80"/>
    <n v="258"/>
    <n v="1"/>
  </r>
  <r>
    <x v="80"/>
    <n v="-456"/>
    <n v="1"/>
  </r>
  <r>
    <x v="80"/>
    <n v="-306"/>
    <n v="1"/>
  </r>
  <r>
    <x v="80"/>
    <n v="225"/>
    <n v="1"/>
  </r>
  <r>
    <x v="80"/>
    <n v="-276"/>
    <n v="1"/>
  </r>
  <r>
    <x v="80"/>
    <n v="-823"/>
    <n v="1"/>
  </r>
  <r>
    <x v="80"/>
    <n v="-814"/>
    <n v="1"/>
  </r>
  <r>
    <x v="80"/>
    <n v="-634"/>
    <n v="1"/>
  </r>
  <r>
    <x v="80"/>
    <n v="-208"/>
    <n v="1"/>
  </r>
  <r>
    <x v="80"/>
    <n v="-139"/>
    <n v="1"/>
  </r>
  <r>
    <x v="81"/>
    <n v="-3"/>
    <n v="1"/>
  </r>
  <r>
    <x v="81"/>
    <n v="-2"/>
    <n v="2"/>
  </r>
  <r>
    <x v="81"/>
    <n v="0"/>
    <n v="1"/>
  </r>
  <r>
    <x v="81"/>
    <n v="4"/>
    <n v="1"/>
  </r>
  <r>
    <x v="81"/>
    <n v="-36"/>
    <n v="1"/>
  </r>
  <r>
    <x v="81"/>
    <n v="-21"/>
    <n v="1"/>
  </r>
  <r>
    <x v="81"/>
    <n v="-8"/>
    <n v="1"/>
  </r>
  <r>
    <x v="81"/>
    <n v="0"/>
    <n v="1"/>
  </r>
  <r>
    <x v="81"/>
    <n v="10"/>
    <n v="1"/>
  </r>
  <r>
    <x v="81"/>
    <n v="17"/>
    <n v="1"/>
  </r>
  <r>
    <x v="81"/>
    <n v="24"/>
    <n v="1"/>
  </r>
  <r>
    <x v="81"/>
    <n v="28"/>
    <n v="1"/>
  </r>
  <r>
    <x v="81"/>
    <n v="55"/>
    <n v="1"/>
  </r>
  <r>
    <x v="81"/>
    <n v="-72"/>
    <n v="1"/>
  </r>
  <r>
    <x v="81"/>
    <n v="-22"/>
    <n v="1"/>
  </r>
  <r>
    <x v="81"/>
    <n v="65"/>
    <n v="1"/>
  </r>
  <r>
    <x v="81"/>
    <n v="-190"/>
    <n v="1"/>
  </r>
  <r>
    <x v="81"/>
    <n v="-42"/>
    <n v="1"/>
  </r>
  <r>
    <x v="81"/>
    <n v="-574"/>
    <n v="1"/>
  </r>
  <r>
    <x v="81"/>
    <n v="-246"/>
    <n v="1"/>
  </r>
  <r>
    <x v="81"/>
    <n v="-716"/>
    <n v="1"/>
  </r>
  <r>
    <x v="81"/>
    <n v="31"/>
    <n v="1"/>
  </r>
  <r>
    <x v="81"/>
    <n v="189"/>
    <n v="1"/>
  </r>
  <r>
    <x v="81"/>
    <n v="285"/>
    <n v="1"/>
  </r>
  <r>
    <x v="81"/>
    <n v="291"/>
    <n v="1"/>
  </r>
  <r>
    <x v="81"/>
    <n v="312"/>
    <n v="1"/>
  </r>
  <r>
    <x v="81"/>
    <n v="423"/>
    <n v="1"/>
  </r>
  <r>
    <x v="81"/>
    <n v="-237"/>
    <n v="1"/>
  </r>
  <r>
    <x v="81"/>
    <n v="567"/>
    <n v="1"/>
  </r>
  <r>
    <x v="81"/>
    <n v="-75"/>
    <n v="1"/>
  </r>
  <r>
    <x v="81"/>
    <n v="232"/>
    <n v="1"/>
  </r>
  <r>
    <x v="81"/>
    <n v="966"/>
    <n v="1"/>
  </r>
  <r>
    <x v="82"/>
    <n v="-7"/>
    <n v="1"/>
  </r>
  <r>
    <x v="82"/>
    <n v="-3"/>
    <n v="2"/>
  </r>
  <r>
    <x v="82"/>
    <n v="-2"/>
    <n v="1"/>
  </r>
  <r>
    <x v="82"/>
    <n v="2"/>
    <n v="2"/>
  </r>
  <r>
    <x v="82"/>
    <n v="5"/>
    <n v="1"/>
  </r>
  <r>
    <x v="82"/>
    <n v="7"/>
    <n v="1"/>
  </r>
  <r>
    <x v="82"/>
    <n v="-76"/>
    <n v="1"/>
  </r>
  <r>
    <x v="82"/>
    <n v="-18"/>
    <n v="1"/>
  </r>
  <r>
    <x v="82"/>
    <n v="0"/>
    <n v="1"/>
  </r>
  <r>
    <x v="82"/>
    <n v="23"/>
    <n v="1"/>
  </r>
  <r>
    <x v="82"/>
    <n v="26"/>
    <n v="1"/>
  </r>
  <r>
    <x v="82"/>
    <n v="37"/>
    <n v="1"/>
  </r>
  <r>
    <x v="82"/>
    <n v="40"/>
    <n v="1"/>
  </r>
  <r>
    <x v="82"/>
    <n v="47"/>
    <n v="1"/>
  </r>
  <r>
    <x v="82"/>
    <n v="78"/>
    <n v="1"/>
  </r>
  <r>
    <x v="82"/>
    <n v="-214"/>
    <n v="1"/>
  </r>
  <r>
    <x v="82"/>
    <n v="-143"/>
    <n v="1"/>
  </r>
  <r>
    <x v="82"/>
    <n v="-53"/>
    <n v="1"/>
  </r>
  <r>
    <x v="82"/>
    <n v="-10"/>
    <n v="1"/>
  </r>
  <r>
    <x v="82"/>
    <n v="10"/>
    <n v="2"/>
  </r>
  <r>
    <x v="82"/>
    <n v="-214"/>
    <n v="1"/>
  </r>
  <r>
    <x v="82"/>
    <n v="325"/>
    <n v="1"/>
  </r>
  <r>
    <x v="82"/>
    <n v="329"/>
    <n v="1"/>
  </r>
  <r>
    <x v="82"/>
    <n v="345"/>
    <n v="1"/>
  </r>
  <r>
    <x v="82"/>
    <n v="-465"/>
    <n v="1"/>
  </r>
  <r>
    <x v="82"/>
    <n v="-207"/>
    <n v="1"/>
  </r>
  <r>
    <x v="82"/>
    <n v="-696"/>
    <n v="1"/>
  </r>
  <r>
    <x v="82"/>
    <n v="-72"/>
    <n v="1"/>
  </r>
  <r>
    <x v="82"/>
    <n v="719"/>
    <n v="1"/>
  </r>
  <r>
    <x v="82"/>
    <n v="-871"/>
    <n v="1"/>
  </r>
  <r>
    <x v="83"/>
    <n v="-6"/>
    <n v="1"/>
  </r>
  <r>
    <x v="83"/>
    <n v="-1"/>
    <n v="1"/>
  </r>
  <r>
    <x v="83"/>
    <n v="4"/>
    <n v="2"/>
  </r>
  <r>
    <x v="83"/>
    <n v="-92"/>
    <n v="1"/>
  </r>
  <r>
    <x v="83"/>
    <n v="-57"/>
    <n v="1"/>
  </r>
  <r>
    <x v="83"/>
    <n v="-44"/>
    <n v="1"/>
  </r>
  <r>
    <x v="83"/>
    <n v="-38"/>
    <n v="1"/>
  </r>
  <r>
    <x v="83"/>
    <n v="2"/>
    <n v="1"/>
  </r>
  <r>
    <x v="83"/>
    <n v="36"/>
    <n v="2"/>
  </r>
  <r>
    <x v="83"/>
    <n v="-156"/>
    <n v="1"/>
  </r>
  <r>
    <x v="83"/>
    <n v="-113"/>
    <n v="1"/>
  </r>
  <r>
    <x v="83"/>
    <n v="-50"/>
    <n v="1"/>
  </r>
  <r>
    <x v="83"/>
    <n v="-32"/>
    <n v="1"/>
  </r>
  <r>
    <x v="83"/>
    <n v="18"/>
    <n v="1"/>
  </r>
  <r>
    <x v="83"/>
    <n v="27"/>
    <n v="1"/>
  </r>
  <r>
    <x v="83"/>
    <n v="80"/>
    <n v="1"/>
  </r>
  <r>
    <x v="83"/>
    <n v="163"/>
    <n v="1"/>
  </r>
  <r>
    <x v="83"/>
    <n v="-397"/>
    <n v="1"/>
  </r>
  <r>
    <x v="83"/>
    <n v="-332"/>
    <n v="1"/>
  </r>
  <r>
    <x v="83"/>
    <n v="-255"/>
    <n v="1"/>
  </r>
  <r>
    <x v="83"/>
    <n v="-238"/>
    <n v="1"/>
  </r>
  <r>
    <x v="83"/>
    <n v="-168"/>
    <n v="1"/>
  </r>
  <r>
    <x v="83"/>
    <n v="30"/>
    <n v="1"/>
  </r>
  <r>
    <x v="83"/>
    <n v="272"/>
    <n v="1"/>
  </r>
  <r>
    <x v="83"/>
    <n v="302"/>
    <n v="1"/>
  </r>
  <r>
    <x v="83"/>
    <n v="465"/>
    <n v="1"/>
  </r>
  <r>
    <x v="83"/>
    <n v="-798"/>
    <n v="1"/>
  </r>
  <r>
    <x v="83"/>
    <n v="-696"/>
    <n v="1"/>
  </r>
  <r>
    <x v="83"/>
    <n v="-513"/>
    <n v="1"/>
  </r>
  <r>
    <x v="83"/>
    <n v="-446"/>
    <n v="1"/>
  </r>
  <r>
    <x v="83"/>
    <n v="-395"/>
    <n v="1"/>
  </r>
  <r>
    <x v="83"/>
    <n v="-323"/>
    <n v="1"/>
  </r>
  <r>
    <x v="83"/>
    <n v="-304"/>
    <n v="1"/>
  </r>
  <r>
    <x v="83"/>
    <n v="-266"/>
    <n v="1"/>
  </r>
  <r>
    <x v="83"/>
    <n v="-834"/>
    <n v="1"/>
  </r>
  <r>
    <x v="83"/>
    <n v="-78"/>
    <n v="1"/>
  </r>
  <r>
    <x v="83"/>
    <n v="85"/>
    <n v="1"/>
  </r>
  <r>
    <x v="83"/>
    <n v="267"/>
    <n v="1"/>
  </r>
  <r>
    <x v="83"/>
    <n v="-310"/>
    <n v="1"/>
  </r>
  <r>
    <x v="83"/>
    <n v="484"/>
    <n v="1"/>
  </r>
  <r>
    <x v="83"/>
    <n v="298"/>
    <n v="1"/>
  </r>
  <r>
    <x v="83"/>
    <n v="558"/>
    <n v="1"/>
  </r>
  <r>
    <x v="83"/>
    <n v="698"/>
    <n v="1"/>
  </r>
  <r>
    <x v="83"/>
    <n v="864"/>
    <n v="1"/>
  </r>
  <r>
    <x v="83"/>
    <n v="987"/>
    <n v="1"/>
  </r>
  <r>
    <x v="84"/>
    <n v="-6"/>
    <n v="1"/>
  </r>
  <r>
    <x v="84"/>
    <n v="-4"/>
    <n v="1"/>
  </r>
  <r>
    <x v="84"/>
    <n v="0"/>
    <n v="2"/>
  </r>
  <r>
    <x v="84"/>
    <n v="5"/>
    <n v="1"/>
  </r>
  <r>
    <x v="84"/>
    <n v="2"/>
    <n v="1"/>
  </r>
  <r>
    <x v="84"/>
    <n v="9"/>
    <n v="1"/>
  </r>
  <r>
    <x v="84"/>
    <n v="15"/>
    <n v="1"/>
  </r>
  <r>
    <x v="84"/>
    <n v="18"/>
    <n v="1"/>
  </r>
  <r>
    <x v="84"/>
    <n v="44"/>
    <n v="1"/>
  </r>
  <r>
    <x v="84"/>
    <n v="90"/>
    <n v="1"/>
  </r>
  <r>
    <x v="84"/>
    <n v="-215"/>
    <n v="1"/>
  </r>
  <r>
    <x v="84"/>
    <n v="-134"/>
    <n v="1"/>
  </r>
  <r>
    <x v="84"/>
    <n v="-116"/>
    <n v="1"/>
  </r>
  <r>
    <x v="84"/>
    <n v="-70"/>
    <n v="1"/>
  </r>
  <r>
    <x v="84"/>
    <n v="2"/>
    <n v="1"/>
  </r>
  <r>
    <x v="84"/>
    <n v="31"/>
    <n v="1"/>
  </r>
  <r>
    <x v="84"/>
    <n v="48"/>
    <n v="1"/>
  </r>
  <r>
    <x v="84"/>
    <n v="93"/>
    <n v="2"/>
  </r>
  <r>
    <x v="84"/>
    <n v="100"/>
    <n v="1"/>
  </r>
  <r>
    <x v="84"/>
    <n v="-654"/>
    <n v="1"/>
  </r>
  <r>
    <x v="84"/>
    <n v="-142"/>
    <n v="1"/>
  </r>
  <r>
    <x v="84"/>
    <n v="-126"/>
    <n v="1"/>
  </r>
  <r>
    <x v="84"/>
    <n v="72"/>
    <n v="1"/>
  </r>
  <r>
    <x v="84"/>
    <n v="254"/>
    <n v="1"/>
  </r>
  <r>
    <x v="84"/>
    <n v="276"/>
    <n v="1"/>
  </r>
  <r>
    <x v="84"/>
    <n v="342"/>
    <n v="1"/>
  </r>
  <r>
    <x v="84"/>
    <n v="-363"/>
    <n v="1"/>
  </r>
  <r>
    <x v="84"/>
    <n v="-186"/>
    <n v="1"/>
  </r>
  <r>
    <x v="84"/>
    <n v="40"/>
    <n v="1"/>
  </r>
  <r>
    <x v="84"/>
    <n v="-465"/>
    <n v="1"/>
  </r>
  <r>
    <x v="84"/>
    <n v="214"/>
    <n v="1"/>
  </r>
  <r>
    <x v="84"/>
    <n v="-334"/>
    <n v="1"/>
  </r>
  <r>
    <x v="84"/>
    <n v="391"/>
    <n v="1"/>
  </r>
  <r>
    <x v="84"/>
    <n v="76"/>
    <n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
  <r>
    <x v="0"/>
    <x v="0"/>
    <s v="GTX Pro"/>
    <n v="773129"/>
    <n v="771360"/>
    <n v="4832.0562499999996"/>
    <n v="2.3E-3"/>
  </r>
  <r>
    <x v="1"/>
    <x v="1"/>
    <s v="GTX Plus Pro"/>
    <n v="241420"/>
    <n v="241208"/>
    <n v="5486.8181818181802"/>
    <n v="8.9999999999999998E-4"/>
  </r>
  <r>
    <x v="2"/>
    <x v="1"/>
    <s v="GTX Pro"/>
    <n v="238907"/>
    <n v="241050"/>
    <n v="4778.1400000000003"/>
    <n v="-8.9999999999999993E-3"/>
  </r>
  <r>
    <x v="3"/>
    <x v="1"/>
    <s v="GTX Pro"/>
    <n v="225031"/>
    <n v="221766"/>
    <n v="4891.9782608695696"/>
    <n v="1.4500000000000001E-2"/>
  </r>
  <r>
    <x v="4"/>
    <x v="1"/>
    <s v="MG Advanced"/>
    <n v="199309"/>
    <n v="200187"/>
    <n v="3378.1186440677998"/>
    <n v="-4.4000000000000003E-3"/>
  </r>
  <r>
    <x v="5"/>
    <x v="2"/>
    <s v="GTX Pro"/>
    <n v="198871"/>
    <n v="202482"/>
    <n v="4735.0238095238101"/>
    <n v="-1.8200000000000001E-2"/>
  </r>
  <r>
    <x v="6"/>
    <x v="2"/>
    <s v="GTX Pro"/>
    <n v="196421"/>
    <n v="192840"/>
    <n v="4910.5249999999996"/>
    <n v="1.8200000000000001E-2"/>
  </r>
  <r>
    <x v="7"/>
    <x v="2"/>
    <s v="GTX Pro"/>
    <n v="195754"/>
    <n v="192840"/>
    <n v="4893.8500000000004"/>
    <n v="1.49E-2"/>
  </r>
  <r>
    <x v="8"/>
    <x v="1"/>
    <s v="GTX Pro"/>
    <n v="189026"/>
    <n v="192840"/>
    <n v="4725.6499999999996"/>
    <n v="-2.0199999999999999E-2"/>
  </r>
  <r>
    <x v="9"/>
    <x v="1"/>
    <s v="GTK 500"/>
    <n v="184632"/>
    <n v="187376"/>
    <n v="26376"/>
    <n v="-1.49E-2"/>
  </r>
  <r>
    <x v="10"/>
    <x v="2"/>
    <s v="GTX Pro"/>
    <n v="180679"/>
    <n v="178377"/>
    <n v="4883.2162162162203"/>
    <n v="1.2699999999999999E-2"/>
  </r>
  <r>
    <x v="11"/>
    <x v="2"/>
    <s v="GTX Pro"/>
    <n v="180437"/>
    <n v="183198"/>
    <n v="4748.3421052631602"/>
    <n v="-1.5299999999999999E-2"/>
  </r>
  <r>
    <x v="0"/>
    <x v="0"/>
    <s v="GTX Plus Pro"/>
    <n v="176844"/>
    <n v="180906"/>
    <n v="5358.9090909090901"/>
    <n v="-2.3E-2"/>
  </r>
  <r>
    <x v="10"/>
    <x v="2"/>
    <s v="GTX Plus Pro"/>
    <n v="160653"/>
    <n v="164460"/>
    <n v="5355.1"/>
    <n v="-2.3699999999999999E-2"/>
  </r>
  <r>
    <x v="8"/>
    <x v="1"/>
    <s v="MG Advanced"/>
    <n v="152820"/>
    <n v="152685"/>
    <n v="3396"/>
    <n v="8.9999999999999998E-4"/>
  </r>
  <r>
    <x v="12"/>
    <x v="0"/>
    <s v="GTX Plus Pro"/>
    <n v="152674"/>
    <n v="153496"/>
    <n v="5452.6428571428596"/>
    <n v="-5.4000000000000003E-3"/>
  </r>
  <r>
    <x v="13"/>
    <x v="0"/>
    <s v="GTX Pro"/>
    <n v="147812"/>
    <n v="149451"/>
    <n v="4768.1290322580599"/>
    <n v="-1.11E-2"/>
  </r>
  <r>
    <x v="14"/>
    <x v="1"/>
    <s v="GTX Plus Pro"/>
    <n v="142094"/>
    <n v="142532"/>
    <n v="5465.1538461538503"/>
    <n v="-3.0999999999999999E-3"/>
  </r>
  <r>
    <x v="15"/>
    <x v="1"/>
    <s v="GTK 500"/>
    <n v="132452"/>
    <n v="133840"/>
    <n v="26490.400000000001"/>
    <n v="-1.0500000000000001E-2"/>
  </r>
  <r>
    <x v="16"/>
    <x v="0"/>
    <s v="GTX Plus Pro"/>
    <n v="128833"/>
    <n v="126086"/>
    <n v="5601.4347826086996"/>
    <n v="2.1299999999999999E-2"/>
  </r>
  <r>
    <x v="17"/>
    <x v="0"/>
    <s v="GTX Pro"/>
    <n v="127995"/>
    <n v="125346"/>
    <n v="4922.8846153846198"/>
    <n v="2.07E-2"/>
  </r>
  <r>
    <x v="11"/>
    <x v="2"/>
    <s v="MG Advanced"/>
    <n v="123793"/>
    <n v="122148"/>
    <n v="3438.6944444444398"/>
    <n v="1.3299999999999999E-2"/>
  </r>
  <r>
    <x v="18"/>
    <x v="2"/>
    <s v="GTX Pro"/>
    <n v="122774"/>
    <n v="120525"/>
    <n v="4910.96"/>
    <n v="1.83E-2"/>
  </r>
  <r>
    <x v="0"/>
    <x v="0"/>
    <s v="MG Advanced"/>
    <n v="120360"/>
    <n v="122148"/>
    <n v="3343.3333333333298"/>
    <n v="-1.49E-2"/>
  </r>
  <r>
    <x v="3"/>
    <x v="1"/>
    <s v="GTX Plus Pro"/>
    <n v="115301"/>
    <n v="115122"/>
    <n v="5490.5238095238101"/>
    <n v="1.6000000000000001E-3"/>
  </r>
  <r>
    <x v="19"/>
    <x v="0"/>
    <s v="MG Advanced"/>
    <n v="113800"/>
    <n v="111969"/>
    <n v="3448.4848484848499"/>
    <n v="1.61E-2"/>
  </r>
  <r>
    <x v="17"/>
    <x v="0"/>
    <s v="MG Advanced"/>
    <n v="111314"/>
    <n v="111969"/>
    <n v="3373.15151515152"/>
    <n v="-5.8999999999999999E-3"/>
  </r>
  <r>
    <x v="2"/>
    <x v="1"/>
    <s v="GTX Plus Pro"/>
    <n v="110481"/>
    <n v="109640"/>
    <n v="5524.05"/>
    <n v="7.6E-3"/>
  </r>
  <r>
    <x v="20"/>
    <x v="1"/>
    <s v="GTX Pro"/>
    <n v="108722"/>
    <n v="110883"/>
    <n v="4727.04347826087"/>
    <n v="-1.9900000000000001E-2"/>
  </r>
  <r>
    <x v="6"/>
    <x v="2"/>
    <s v="MG Advanced"/>
    <n v="108720"/>
    <n v="108576"/>
    <n v="3397.5"/>
    <n v="1.2999999999999999E-3"/>
  </r>
  <r>
    <x v="14"/>
    <x v="1"/>
    <s v="GTX Pro"/>
    <n v="106370"/>
    <n v="110883"/>
    <n v="4624.7826086956502"/>
    <n v="-4.24E-2"/>
  </r>
  <r>
    <x v="5"/>
    <x v="2"/>
    <s v="GTX Plus Pro"/>
    <n v="102189"/>
    <n v="98676"/>
    <n v="5677.1666666666697"/>
    <n v="3.44E-2"/>
  </r>
  <r>
    <x v="21"/>
    <x v="2"/>
    <s v="GTX Plus Pro"/>
    <n v="102096"/>
    <n v="98676"/>
    <n v="5672"/>
    <n v="3.3500000000000002E-2"/>
  </r>
  <r>
    <x v="7"/>
    <x v="2"/>
    <s v="GTX Plus Pro"/>
    <n v="100521"/>
    <n v="98676"/>
    <n v="5584.5"/>
    <n v="1.84E-2"/>
  </r>
  <r>
    <x v="1"/>
    <x v="1"/>
    <s v="GTX Pro"/>
    <n v="97681"/>
    <n v="96420"/>
    <n v="4884.05"/>
    <n v="1.29E-2"/>
  </r>
  <r>
    <x v="11"/>
    <x v="2"/>
    <s v="GTX Plus Pro"/>
    <n v="97608"/>
    <n v="98676"/>
    <n v="5422.6666666666697"/>
    <n v="-1.09E-2"/>
  </r>
  <r>
    <x v="5"/>
    <x v="2"/>
    <s v="MG Advanced"/>
    <n v="93415"/>
    <n v="95004"/>
    <n v="3336.25"/>
    <n v="-1.7000000000000001E-2"/>
  </r>
  <r>
    <x v="6"/>
    <x v="2"/>
    <s v="GTX Plus Pro"/>
    <n v="93329"/>
    <n v="93194"/>
    <n v="5489.9411764705901"/>
    <n v="1.4E-3"/>
  </r>
  <r>
    <x v="22"/>
    <x v="0"/>
    <s v="MG Advanced"/>
    <n v="92588"/>
    <n v="95004"/>
    <n v="3306.7142857142899"/>
    <n v="-2.6100000000000002E-2"/>
  </r>
  <r>
    <x v="23"/>
    <x v="0"/>
    <s v="MG Advanced"/>
    <n v="89932"/>
    <n v="88218"/>
    <n v="3458.9230769230799"/>
    <n v="1.9099999999999999E-2"/>
  </r>
  <r>
    <x v="24"/>
    <x v="0"/>
    <s v="MG Advanced"/>
    <n v="89901"/>
    <n v="91611"/>
    <n v="3329.6666666666702"/>
    <n v="-1.9E-2"/>
  </r>
  <r>
    <x v="8"/>
    <x v="1"/>
    <s v="GTX Plus Pro"/>
    <n v="88919"/>
    <n v="87712"/>
    <n v="5557.4375"/>
    <n v="1.3599999999999999E-2"/>
  </r>
  <r>
    <x v="19"/>
    <x v="0"/>
    <s v="GTX Plus Pro"/>
    <n v="88326"/>
    <n v="93194"/>
    <n v="5195.6470588235297"/>
    <n v="-5.5100000000000003E-2"/>
  </r>
  <r>
    <x v="25"/>
    <x v="1"/>
    <s v="GTX Pro"/>
    <n v="86077"/>
    <n v="86778"/>
    <n v="4782.0555555555602"/>
    <n v="-8.0999999999999996E-3"/>
  </r>
  <r>
    <x v="25"/>
    <x v="1"/>
    <s v="MG Advanced"/>
    <n v="83562"/>
    <n v="81432"/>
    <n v="3481.75"/>
    <n v="2.5499999999999998E-2"/>
  </r>
  <r>
    <x v="25"/>
    <x v="1"/>
    <s v="GTK 500"/>
    <n v="83528"/>
    <n v="80304"/>
    <n v="27842.666666666701"/>
    <n v="3.8600000000000002E-2"/>
  </r>
  <r>
    <x v="20"/>
    <x v="1"/>
    <s v="GTX Plus Pro"/>
    <n v="80201"/>
    <n v="82230"/>
    <n v="5346.7333333333299"/>
    <n v="-2.53E-2"/>
  </r>
  <r>
    <x v="24"/>
    <x v="0"/>
    <s v="GTX Plus Pro"/>
    <n v="79880"/>
    <n v="82230"/>
    <n v="5325.3333333333303"/>
    <n v="-2.9399999999999999E-2"/>
  </r>
  <r>
    <x v="21"/>
    <x v="2"/>
    <s v="GTX Pro"/>
    <n v="78810"/>
    <n v="81957"/>
    <n v="4635.8823529411802"/>
    <n v="-3.9899999999999998E-2"/>
  </r>
  <r>
    <x v="17"/>
    <x v="0"/>
    <s v="GTX Plus Pro"/>
    <n v="77812"/>
    <n v="76748"/>
    <n v="5558"/>
    <n v="1.37E-2"/>
  </r>
  <r>
    <x v="23"/>
    <x v="0"/>
    <s v="GTX Plus Pro"/>
    <n v="72526"/>
    <n v="71266"/>
    <n v="5578.9230769230799"/>
    <n v="1.7399999999999999E-2"/>
  </r>
  <r>
    <x v="12"/>
    <x v="0"/>
    <s v="MG Advanced"/>
    <n v="72008"/>
    <n v="71253"/>
    <n v="3428.9523809523798"/>
    <n v="1.0500000000000001E-2"/>
  </r>
  <r>
    <x v="26"/>
    <x v="0"/>
    <s v="GTX Plus Pro"/>
    <n v="70804"/>
    <n v="65784"/>
    <n v="5900.3333333333303"/>
    <n v="7.0900000000000005E-2"/>
  </r>
  <r>
    <x v="27"/>
    <x v="2"/>
    <s v="MG Advanced"/>
    <n v="70538"/>
    <n v="71253"/>
    <n v="3358.9523809523798"/>
    <n v="-1.01E-2"/>
  </r>
  <r>
    <x v="16"/>
    <x v="0"/>
    <s v="MG Advanced"/>
    <n v="68209"/>
    <n v="67860"/>
    <n v="3410.45"/>
    <n v="5.1000000000000004E-3"/>
  </r>
  <r>
    <x v="28"/>
    <x v="2"/>
    <s v="GTX Plus Pro"/>
    <n v="64818"/>
    <n v="65784"/>
    <n v="5401.5"/>
    <n v="-1.49E-2"/>
  </r>
  <r>
    <x v="29"/>
    <x v="2"/>
    <s v="MG Advanced"/>
    <n v="64187"/>
    <n v="64467"/>
    <n v="3378.2631578947398"/>
    <n v="-4.4000000000000003E-3"/>
  </r>
  <r>
    <x v="28"/>
    <x v="2"/>
    <s v="GTX Pro"/>
    <n v="61878"/>
    <n v="62673"/>
    <n v="4759.8461538461497"/>
    <n v="-1.2800000000000001E-2"/>
  </r>
  <r>
    <x v="0"/>
    <x v="0"/>
    <s v="GTX Plus Basic"/>
    <n v="61207"/>
    <n v="61376"/>
    <n v="1092.9821428571399"/>
    <n v="-2.8E-3"/>
  </r>
  <r>
    <x v="20"/>
    <x v="1"/>
    <s v="MG Advanced"/>
    <n v="59865"/>
    <n v="61074"/>
    <n v="3325.8333333333298"/>
    <n v="-2.0199999999999999E-2"/>
  </r>
  <r>
    <x v="15"/>
    <x v="1"/>
    <s v="MG Advanced"/>
    <n v="55391"/>
    <n v="54288"/>
    <n v="3461.9375"/>
    <n v="1.9900000000000001E-2"/>
  </r>
  <r>
    <x v="18"/>
    <x v="2"/>
    <s v="GTX Plus Pro"/>
    <n v="55387"/>
    <n v="54820"/>
    <n v="5538.7"/>
    <n v="1.0200000000000001E-2"/>
  </r>
  <r>
    <x v="22"/>
    <x v="0"/>
    <s v="GTX Plus Pro"/>
    <n v="55097"/>
    <n v="54820"/>
    <n v="5509.7"/>
    <n v="5.0000000000000001E-3"/>
  </r>
  <r>
    <x v="14"/>
    <x v="1"/>
    <s v="GTX Plus Basic"/>
    <n v="55030"/>
    <n v="56992"/>
    <n v="1058.26923076923"/>
    <n v="-3.5700000000000003E-2"/>
  </r>
  <r>
    <x v="28"/>
    <x v="2"/>
    <s v="MG Advanced"/>
    <n v="53530"/>
    <n v="54288"/>
    <n v="3345.625"/>
    <n v="-1.4200000000000001E-2"/>
  </r>
  <r>
    <x v="4"/>
    <x v="1"/>
    <s v="GTX Plus Pro"/>
    <n v="48184"/>
    <n v="49338"/>
    <n v="5353.7777777777801"/>
    <n v="-2.3900000000000001E-2"/>
  </r>
  <r>
    <x v="16"/>
    <x v="0"/>
    <s v="GTX Pro"/>
    <n v="46058"/>
    <n v="48210"/>
    <n v="4605.8"/>
    <n v="-4.6699999999999998E-2"/>
  </r>
  <r>
    <x v="27"/>
    <x v="2"/>
    <s v="GTX Pro"/>
    <n v="44839"/>
    <n v="43389"/>
    <n v="4982.1111111111104"/>
    <n v="3.2300000000000002E-2"/>
  </r>
  <r>
    <x v="2"/>
    <x v="1"/>
    <s v="GTX Basic"/>
    <n v="44671"/>
    <n v="45100"/>
    <n v="544.76829268292704"/>
    <n v="-9.5999999999999992E-3"/>
  </r>
  <r>
    <x v="9"/>
    <x v="1"/>
    <s v="MG Advanced"/>
    <n v="44332"/>
    <n v="44109"/>
    <n v="3410.1538461538498"/>
    <n v="5.0000000000000001E-3"/>
  </r>
  <r>
    <x v="18"/>
    <x v="2"/>
    <s v="MG Advanced"/>
    <n v="44202"/>
    <n v="44109"/>
    <n v="3400.1538461538498"/>
    <n v="2.0999999999999999E-3"/>
  </r>
  <r>
    <x v="1"/>
    <x v="1"/>
    <s v="MG Advanced"/>
    <n v="40978"/>
    <n v="40716"/>
    <n v="3414.8333333333298"/>
    <n v="6.4000000000000003E-3"/>
  </r>
  <r>
    <x v="21"/>
    <x v="2"/>
    <s v="MG Advanced"/>
    <n v="40530"/>
    <n v="40716"/>
    <n v="3377.5"/>
    <n v="-4.5999999999999999E-3"/>
  </r>
  <r>
    <x v="26"/>
    <x v="0"/>
    <s v="MG Advanced"/>
    <n v="40385"/>
    <n v="40716"/>
    <n v="3365.4166666666702"/>
    <n v="-8.2000000000000007E-3"/>
  </r>
  <r>
    <x v="9"/>
    <x v="1"/>
    <s v="GTX Pro"/>
    <n v="39349"/>
    <n v="38568"/>
    <n v="4918.625"/>
    <n v="1.9800000000000002E-2"/>
  </r>
  <r>
    <x v="13"/>
    <x v="0"/>
    <s v="GTX Basic"/>
    <n v="39204"/>
    <n v="39050"/>
    <n v="552.16901408450701"/>
    <n v="3.8999999999999998E-3"/>
  </r>
  <r>
    <x v="20"/>
    <x v="1"/>
    <s v="GTX Basic"/>
    <n v="38543"/>
    <n v="39050"/>
    <n v="542.85915492957702"/>
    <n v="-1.32E-2"/>
  </r>
  <r>
    <x v="26"/>
    <x v="0"/>
    <s v="GTX Plus Basic"/>
    <n v="38371"/>
    <n v="38360"/>
    <n v="1096.31428571429"/>
    <n v="2.9999999999999997E-4"/>
  </r>
  <r>
    <x v="16"/>
    <x v="0"/>
    <s v="GTX Plus Basic"/>
    <n v="37736"/>
    <n v="38360"/>
    <n v="1078.1714285714299"/>
    <n v="-1.6500000000000001E-2"/>
  </r>
  <r>
    <x v="13"/>
    <x v="0"/>
    <s v="GTX Plus Basic"/>
    <n v="37104"/>
    <n v="37264"/>
    <n v="1091.2941176470599"/>
    <n v="-4.3E-3"/>
  </r>
  <r>
    <x v="25"/>
    <x v="1"/>
    <s v="GTX Plus Pro"/>
    <n v="35922"/>
    <n v="38374"/>
    <n v="5131.7142857142899"/>
    <n v="-6.83E-2"/>
  </r>
  <r>
    <x v="3"/>
    <x v="1"/>
    <s v="MG Advanced"/>
    <n v="34996"/>
    <n v="33930"/>
    <n v="3499.6"/>
    <n v="3.0499999999999999E-2"/>
  </r>
  <r>
    <x v="7"/>
    <x v="2"/>
    <s v="GTX Plus Basic"/>
    <n v="34484"/>
    <n v="33976"/>
    <n v="1112.38709677419"/>
    <n v="1.47E-2"/>
  </r>
  <r>
    <x v="27"/>
    <x v="2"/>
    <s v="GTX Plus Pro"/>
    <n v="33899"/>
    <n v="32892"/>
    <n v="5649.8333333333303"/>
    <n v="2.9700000000000001E-2"/>
  </r>
  <r>
    <x v="14"/>
    <x v="1"/>
    <s v="MG Advanced"/>
    <n v="32921"/>
    <n v="33930"/>
    <n v="3292.1"/>
    <n v="-3.0599999999999999E-2"/>
  </r>
  <r>
    <x v="2"/>
    <x v="1"/>
    <s v="GTX Plus Basic"/>
    <n v="31805"/>
    <n v="32880"/>
    <n v="1060.1666666666699"/>
    <n v="-3.3799999999999997E-2"/>
  </r>
  <r>
    <x v="21"/>
    <x v="2"/>
    <s v="GTX Plus Basic"/>
    <n v="30684"/>
    <n v="30688"/>
    <n v="1095.8571428571399"/>
    <n v="-1E-4"/>
  </r>
  <r>
    <x v="13"/>
    <x v="0"/>
    <s v="MG Advanced"/>
    <n v="30450"/>
    <n v="30537"/>
    <n v="3383.3333333333298"/>
    <n v="-2.8999999999999998E-3"/>
  </r>
  <r>
    <x v="8"/>
    <x v="1"/>
    <s v="GTX Basic"/>
    <n v="30440"/>
    <n v="30800"/>
    <n v="543.57142857142901"/>
    <n v="-1.18E-2"/>
  </r>
  <r>
    <x v="5"/>
    <x v="2"/>
    <s v="GTX Plus Basic"/>
    <n v="30068"/>
    <n v="30688"/>
    <n v="1073.8571428571399"/>
    <n v="-2.06E-2"/>
  </r>
  <r>
    <x v="22"/>
    <x v="0"/>
    <s v="GTX Basic"/>
    <n v="29903"/>
    <n v="30800"/>
    <n v="533.982142857143"/>
    <n v="-0.03"/>
  </r>
  <r>
    <x v="10"/>
    <x v="2"/>
    <s v="MG Advanced"/>
    <n v="29903"/>
    <n v="30537"/>
    <n v="3322.5555555555602"/>
    <n v="-2.12E-2"/>
  </r>
  <r>
    <x v="15"/>
    <x v="1"/>
    <s v="GTX Pro"/>
    <n v="29659"/>
    <n v="28926"/>
    <n v="4943.1666666666697"/>
    <n v="2.47E-2"/>
  </r>
  <r>
    <x v="10"/>
    <x v="2"/>
    <s v="GTX Plus Basic"/>
    <n v="29230"/>
    <n v="29592"/>
    <n v="1082.5925925925901"/>
    <n v="-1.24E-2"/>
  </r>
  <r>
    <x v="13"/>
    <x v="0"/>
    <s v="GTX Plus Pro"/>
    <n v="29108"/>
    <n v="27410"/>
    <n v="5821.6"/>
    <n v="5.8299999999999998E-2"/>
  </r>
  <r>
    <x v="11"/>
    <x v="2"/>
    <s v="GTX Plus Basic"/>
    <n v="28404"/>
    <n v="28496"/>
    <n v="1092.4615384615399"/>
    <n v="-3.2000000000000002E-3"/>
  </r>
  <r>
    <x v="3"/>
    <x v="1"/>
    <s v="GTX Plus Basic"/>
    <n v="28125"/>
    <n v="28496"/>
    <n v="1081.73076923077"/>
    <n v="-1.32E-2"/>
  </r>
  <r>
    <x v="20"/>
    <x v="1"/>
    <s v="GTX Plus Basic"/>
    <n v="27975"/>
    <n v="28496"/>
    <n v="1075.9615384615399"/>
    <n v="-1.8599999999999998E-2"/>
  </r>
  <r>
    <x v="2"/>
    <x v="1"/>
    <s v="MG Advanced"/>
    <n v="27352"/>
    <n v="27144"/>
    <n v="3419"/>
    <n v="7.6E-3"/>
  </r>
  <r>
    <x v="12"/>
    <x v="0"/>
    <s v="GTX Plus Basic"/>
    <n v="27241"/>
    <n v="27400"/>
    <n v="1089.6400000000001"/>
    <n v="-5.7999999999999996E-3"/>
  </r>
  <r>
    <x v="7"/>
    <x v="2"/>
    <s v="MG Advanced"/>
    <n v="27096"/>
    <n v="27144"/>
    <n v="3387"/>
    <n v="-1.8E-3"/>
  </r>
  <r>
    <x v="3"/>
    <x v="1"/>
    <s v="GTX Basic"/>
    <n v="26068"/>
    <n v="26400"/>
    <n v="543.08333333333303"/>
    <n v="-1.2699999999999999E-2"/>
  </r>
  <r>
    <x v="23"/>
    <x v="0"/>
    <s v="GTX Basic"/>
    <n v="25566"/>
    <n v="25850"/>
    <n v="543.95744680851101"/>
    <n v="-1.11E-2"/>
  </r>
  <r>
    <x v="29"/>
    <x v="2"/>
    <s v="GTX Pro"/>
    <n v="25184"/>
    <n v="24105"/>
    <n v="5036.8"/>
    <n v="4.2799999999999998E-2"/>
  </r>
  <r>
    <x v="6"/>
    <x v="2"/>
    <s v="GTX Basic"/>
    <n v="24462"/>
    <n v="24750"/>
    <n v="543.6"/>
    <n v="-1.18E-2"/>
  </r>
  <r>
    <x v="4"/>
    <x v="1"/>
    <s v="GTX Plus Basic"/>
    <n v="23652"/>
    <n v="24112"/>
    <n v="1075.0909090909099"/>
    <n v="-1.9400000000000001E-2"/>
  </r>
  <r>
    <x v="6"/>
    <x v="2"/>
    <s v="GTX Plus Basic"/>
    <n v="22774"/>
    <n v="23016"/>
    <n v="1084.4761904761899"/>
    <n v="-1.06E-2"/>
  </r>
  <r>
    <x v="25"/>
    <x v="1"/>
    <s v="GTX Plus Basic"/>
    <n v="22352"/>
    <n v="23016"/>
    <n v="1064.38095238095"/>
    <n v="-2.9700000000000001E-2"/>
  </r>
  <r>
    <x v="0"/>
    <x v="0"/>
    <s v="GTX Basic"/>
    <n v="20124"/>
    <n v="19800"/>
    <n v="559"/>
    <n v="1.61E-2"/>
  </r>
  <r>
    <x v="10"/>
    <x v="2"/>
    <s v="GTX Basic"/>
    <n v="19970"/>
    <n v="19800"/>
    <n v="554.72222222222194"/>
    <n v="8.5000000000000006E-3"/>
  </r>
  <r>
    <x v="11"/>
    <x v="2"/>
    <s v="GTX Basic"/>
    <n v="19699"/>
    <n v="19250"/>
    <n v="562.82857142857097"/>
    <n v="2.2800000000000001E-2"/>
  </r>
  <r>
    <x v="17"/>
    <x v="0"/>
    <s v="GTX Plus Basic"/>
    <n v="19212"/>
    <n v="19728"/>
    <n v="1067.3333333333301"/>
    <n v="-2.69E-2"/>
  </r>
  <r>
    <x v="23"/>
    <x v="0"/>
    <s v="GTX Plus Basic"/>
    <n v="17713"/>
    <n v="18632"/>
    <n v="1041.9411764705901"/>
    <n v="-5.1900000000000002E-2"/>
  </r>
  <r>
    <x v="26"/>
    <x v="0"/>
    <s v="GTX Basic"/>
    <n v="17624"/>
    <n v="17600"/>
    <n v="550.75"/>
    <n v="1.4E-3"/>
  </r>
  <r>
    <x v="1"/>
    <x v="1"/>
    <s v="GTX Basic"/>
    <n v="17599"/>
    <n v="18700"/>
    <n v="517.61764705882399"/>
    <n v="-6.2600000000000003E-2"/>
  </r>
  <r>
    <x v="19"/>
    <x v="0"/>
    <s v="GTX Plus Basic"/>
    <n v="17520"/>
    <n v="17536"/>
    <n v="1095"/>
    <n v="-8.9999999999999998E-4"/>
  </r>
  <r>
    <x v="12"/>
    <x v="0"/>
    <s v="GTX Basic"/>
    <n v="17437"/>
    <n v="17600"/>
    <n v="544.90625"/>
    <n v="-9.2999999999999992E-3"/>
  </r>
  <r>
    <x v="22"/>
    <x v="0"/>
    <s v="GTX Plus Basic"/>
    <n v="16083"/>
    <n v="16440"/>
    <n v="1072.2"/>
    <n v="-2.2200000000000001E-2"/>
  </r>
  <r>
    <x v="25"/>
    <x v="1"/>
    <s v="GTX Basic"/>
    <n v="15815"/>
    <n v="15950"/>
    <n v="545.34482758620697"/>
    <n v="-8.5000000000000006E-3"/>
  </r>
  <r>
    <x v="1"/>
    <x v="1"/>
    <s v="GTX Plus Basic"/>
    <n v="15258"/>
    <n v="15344"/>
    <n v="1089.8571428571399"/>
    <n v="-5.5999999999999999E-3"/>
  </r>
  <r>
    <x v="8"/>
    <x v="1"/>
    <s v="GTX Plus Basic"/>
    <n v="14381"/>
    <n v="14248"/>
    <n v="1106.23076923077"/>
    <n v="9.1999999999999998E-3"/>
  </r>
  <r>
    <x v="14"/>
    <x v="1"/>
    <s v="GTX Basic"/>
    <n v="13140"/>
    <n v="12650"/>
    <n v="571.304347826087"/>
    <n v="3.73E-2"/>
  </r>
  <r>
    <x v="5"/>
    <x v="2"/>
    <s v="GTX Basic"/>
    <n v="12962"/>
    <n v="13200"/>
    <n v="540.08333333333303"/>
    <n v="-1.84E-2"/>
  </r>
  <r>
    <x v="29"/>
    <x v="2"/>
    <s v="GTX Plus Pro"/>
    <n v="11668"/>
    <n v="10964"/>
    <n v="5834"/>
    <n v="6.0299999999999999E-2"/>
  </r>
  <r>
    <x v="29"/>
    <x v="2"/>
    <s v="GTX Plus Basic"/>
    <n v="10280"/>
    <n v="10960"/>
    <n v="1028"/>
    <n v="-6.6100000000000006E-2"/>
  </r>
  <r>
    <x v="16"/>
    <x v="0"/>
    <s v="GTX Basic"/>
    <n v="9410"/>
    <n v="9350"/>
    <n v="553.52941176470597"/>
    <n v="6.4000000000000003E-3"/>
  </r>
  <r>
    <x v="26"/>
    <x v="0"/>
    <s v="GTX Pro"/>
    <n v="9115"/>
    <n v="9642"/>
    <n v="4557.5"/>
    <n v="-5.7799999999999997E-2"/>
  </r>
  <r>
    <x v="21"/>
    <x v="2"/>
    <s v="GTX Basic"/>
    <n v="9041"/>
    <n v="9350"/>
    <n v="531.82352941176498"/>
    <n v="-3.4200000000000001E-2"/>
  </r>
  <r>
    <x v="19"/>
    <x v="0"/>
    <s v="GTX Basic"/>
    <n v="8756"/>
    <n v="8800"/>
    <n v="547.25"/>
    <n v="-5.0000000000000001E-3"/>
  </r>
  <r>
    <x v="28"/>
    <x v="2"/>
    <s v="GTX Basic"/>
    <n v="8532"/>
    <n v="8800"/>
    <n v="533.25"/>
    <n v="-3.1399999999999997E-2"/>
  </r>
  <r>
    <x v="28"/>
    <x v="2"/>
    <s v="GTX Plus Basic"/>
    <n v="8461"/>
    <n v="8768"/>
    <n v="1057.625"/>
    <n v="-3.6299999999999999E-2"/>
  </r>
  <r>
    <x v="29"/>
    <x v="2"/>
    <s v="GTX Basic"/>
    <n v="8231"/>
    <n v="8250"/>
    <n v="548.73333333333301"/>
    <n v="-2.3E-3"/>
  </r>
  <r>
    <x v="17"/>
    <x v="0"/>
    <s v="GTX Basic"/>
    <n v="7721"/>
    <n v="7700"/>
    <n v="551.5"/>
    <n v="2.7000000000000001E-3"/>
  </r>
  <r>
    <x v="9"/>
    <x v="1"/>
    <s v="GTX Basic"/>
    <n v="7095"/>
    <n v="7150"/>
    <n v="545.76923076923094"/>
    <n v="-7.7999999999999996E-3"/>
  </r>
  <r>
    <x v="24"/>
    <x v="0"/>
    <s v="GTX Basic"/>
    <n v="7094"/>
    <n v="7150"/>
    <n v="545.69230769230796"/>
    <n v="-7.9000000000000008E-3"/>
  </r>
  <r>
    <x v="9"/>
    <x v="1"/>
    <s v="GTX Plus Pro"/>
    <n v="6666"/>
    <n v="5482"/>
    <n v="6666"/>
    <n v="0.17760000000000001"/>
  </r>
  <r>
    <x v="24"/>
    <x v="0"/>
    <s v="MG Special"/>
    <n v="6493"/>
    <n v="6435"/>
    <n v="55.495726495726501"/>
    <n v="8.8999999999999999E-3"/>
  </r>
  <r>
    <x v="15"/>
    <x v="1"/>
    <s v="GTX Plus Pro"/>
    <n v="6391"/>
    <n v="5482"/>
    <n v="6391"/>
    <n v="0.14219999999999999"/>
  </r>
  <r>
    <x v="7"/>
    <x v="2"/>
    <s v="GTX Basic"/>
    <n v="6030"/>
    <n v="6050"/>
    <n v="548.18181818181802"/>
    <n v="-3.3E-3"/>
  </r>
  <r>
    <x v="15"/>
    <x v="1"/>
    <s v="GTX Basic"/>
    <n v="5722"/>
    <n v="5500"/>
    <n v="572.20000000000005"/>
    <n v="3.8800000000000001E-2"/>
  </r>
  <r>
    <x v="12"/>
    <x v="0"/>
    <s v="MG Special"/>
    <n v="5696"/>
    <n v="5610"/>
    <n v="55.843137254901997"/>
    <n v="1.5100000000000001E-2"/>
  </r>
  <r>
    <x v="9"/>
    <x v="1"/>
    <s v="GTX Plus Basic"/>
    <n v="5357"/>
    <n v="5480"/>
    <n v="1071.4000000000001"/>
    <n v="-2.3E-2"/>
  </r>
  <r>
    <x v="27"/>
    <x v="2"/>
    <s v="GTX Basic"/>
    <n v="4695"/>
    <n v="4950"/>
    <n v="521.66666666666697"/>
    <n v="-5.4300000000000001E-2"/>
  </r>
  <r>
    <x v="24"/>
    <x v="0"/>
    <s v="GTX Plus Basic"/>
    <n v="4325"/>
    <n v="4384"/>
    <n v="1081.25"/>
    <n v="-1.3599999999999999E-2"/>
  </r>
  <r>
    <x v="15"/>
    <x v="1"/>
    <s v="GTX Plus Basic"/>
    <n v="4149"/>
    <n v="4384"/>
    <n v="1037.25"/>
    <n v="-5.6599999999999998E-2"/>
  </r>
  <r>
    <x v="29"/>
    <x v="2"/>
    <s v="MG Special"/>
    <n v="3881"/>
    <n v="3905"/>
    <n v="54.661971830985898"/>
    <n v="-6.1999999999999998E-3"/>
  </r>
  <r>
    <x v="18"/>
    <x v="2"/>
    <s v="GTX Basic"/>
    <n v="3709"/>
    <n v="3850"/>
    <n v="529.857142857143"/>
    <n v="-3.7999999999999999E-2"/>
  </r>
  <r>
    <x v="27"/>
    <x v="2"/>
    <s v="GTX Plus Basic"/>
    <n v="3318"/>
    <n v="3288"/>
    <n v="1106"/>
    <n v="8.9999999999999993E-3"/>
  </r>
  <r>
    <x v="18"/>
    <x v="2"/>
    <s v="GTX Plus Basic"/>
    <n v="2976"/>
    <n v="3288"/>
    <n v="992"/>
    <n v="-0.1048"/>
  </r>
  <r>
    <x v="8"/>
    <x v="1"/>
    <s v="MG Special"/>
    <n v="2810"/>
    <n v="2805"/>
    <n v="55.098039215686299"/>
    <n v="1.8E-3"/>
  </r>
  <r>
    <x v="9"/>
    <x v="1"/>
    <s v="MG Special"/>
    <n v="1764"/>
    <n v="1815"/>
    <n v="53.454545454545503"/>
    <n v="-2.8899999999999999E-2"/>
  </r>
  <r>
    <x v="15"/>
    <x v="1"/>
    <s v="MG Special"/>
    <n v="1639"/>
    <n v="1650"/>
    <n v="54.633333333333297"/>
    <n v="-6.7000000000000002E-3"/>
  </r>
  <r>
    <x v="17"/>
    <x v="0"/>
    <s v="MG Special"/>
    <n v="1620"/>
    <n v="1650"/>
    <n v="54"/>
    <n v="-1.8499999999999999E-2"/>
  </r>
  <r>
    <x v="0"/>
    <x v="0"/>
    <s v="MG Special"/>
    <n v="1550"/>
    <n v="1540"/>
    <n v="55.357142857142897"/>
    <n v="6.4999999999999997E-3"/>
  </r>
  <r>
    <x v="25"/>
    <x v="1"/>
    <s v="MG Special"/>
    <n v="1536"/>
    <n v="1540"/>
    <n v="54.857142857142897"/>
    <n v="-2.5999999999999999E-3"/>
  </r>
  <r>
    <x v="23"/>
    <x v="0"/>
    <s v="MG Special"/>
    <n v="1445"/>
    <n v="1430"/>
    <n v="55.576923076923102"/>
    <n v="1.04E-2"/>
  </r>
  <r>
    <x v="19"/>
    <x v="0"/>
    <s v="MG Special"/>
    <n v="1398"/>
    <n v="1375"/>
    <n v="55.92"/>
    <n v="1.6500000000000001E-2"/>
  </r>
  <r>
    <x v="13"/>
    <x v="0"/>
    <s v="MG Special"/>
    <n v="1208"/>
    <n v="1155"/>
    <n v="57.523809523809497"/>
    <n v="4.3900000000000002E-2"/>
  </r>
  <r>
    <x v="20"/>
    <x v="1"/>
    <s v="MG Special"/>
    <n v="1150"/>
    <n v="1155"/>
    <n v="54.761904761904802"/>
    <n v="-4.3E-3"/>
  </r>
  <r>
    <x v="18"/>
    <x v="2"/>
    <s v="MG Special"/>
    <n v="1121"/>
    <n v="1100"/>
    <n v="56.05"/>
    <n v="1.8700000000000001E-2"/>
  </r>
  <r>
    <x v="2"/>
    <x v="1"/>
    <s v="MG Special"/>
    <n v="1082"/>
    <n v="1045"/>
    <n v="56.947368421052602"/>
    <n v="3.4200000000000001E-2"/>
  </r>
  <r>
    <x v="4"/>
    <x v="1"/>
    <s v="MG Special"/>
    <n v="966"/>
    <n v="935"/>
    <n v="56.823529411764703"/>
    <n v="3.2099999999999997E-2"/>
  </r>
  <r>
    <x v="22"/>
    <x v="0"/>
    <s v="MG Special"/>
    <n v="961"/>
    <n v="990"/>
    <n v="53.3888888888889"/>
    <n v="-3.0200000000000001E-2"/>
  </r>
  <r>
    <x v="16"/>
    <x v="0"/>
    <s v="MG Special"/>
    <n v="949"/>
    <n v="935"/>
    <n v="55.823529411764703"/>
    <n v="1.4800000000000001E-2"/>
  </r>
  <r>
    <x v="14"/>
    <x v="1"/>
    <s v="MG Special"/>
    <n v="840"/>
    <n v="825"/>
    <n v="56"/>
    <n v="1.7899999999999999E-2"/>
  </r>
  <r>
    <x v="5"/>
    <x v="2"/>
    <s v="MG Special"/>
    <n v="831"/>
    <n v="825"/>
    <n v="55.4"/>
    <n v="7.1999999999999998E-3"/>
  </r>
  <r>
    <x v="26"/>
    <x v="0"/>
    <s v="MG Special"/>
    <n v="662"/>
    <n v="660"/>
    <n v="55.1666666666667"/>
    <n v="3.0000000000000001E-3"/>
  </r>
  <r>
    <x v="10"/>
    <x v="2"/>
    <s v="MG Special"/>
    <n v="601"/>
    <n v="605"/>
    <n v="54.636363636363598"/>
    <n v="-6.7000000000000002E-3"/>
  </r>
  <r>
    <x v="1"/>
    <x v="1"/>
    <s v="MG Special"/>
    <n v="597"/>
    <n v="605"/>
    <n v="54.272727272727302"/>
    <n v="-1.34E-2"/>
  </r>
  <r>
    <x v="28"/>
    <x v="2"/>
    <s v="MG Special"/>
    <n v="554"/>
    <n v="550"/>
    <n v="55.4"/>
    <n v="7.1999999999999998E-3"/>
  </r>
  <r>
    <x v="11"/>
    <x v="2"/>
    <s v="MG Special"/>
    <n v="548"/>
    <n v="550"/>
    <n v="54.8"/>
    <n v="-3.5999999999999999E-3"/>
  </r>
  <r>
    <x v="3"/>
    <x v="1"/>
    <s v="MG Special"/>
    <n v="547"/>
    <n v="550"/>
    <n v="54.7"/>
    <n v="-5.4999999999999997E-3"/>
  </r>
  <r>
    <x v="21"/>
    <x v="2"/>
    <s v="MG Special"/>
    <n v="470"/>
    <n v="495"/>
    <n v="52.2222222222222"/>
    <n v="-5.3199999999999997E-2"/>
  </r>
  <r>
    <x v="27"/>
    <x v="2"/>
    <s v="MG Special"/>
    <n v="351"/>
    <n v="385"/>
    <n v="50.142857142857103"/>
    <n v="-9.69E-2"/>
  </r>
  <r>
    <x v="7"/>
    <x v="2"/>
    <s v="MG Special"/>
    <n v="344"/>
    <n v="330"/>
    <n v="57.3333333333333"/>
    <n v="4.07E-2"/>
  </r>
  <r>
    <x v="6"/>
    <x v="2"/>
    <s v="MG Special"/>
    <n v="154"/>
    <n v="165"/>
    <n v="51.3333333333333"/>
    <n v="-7.1400000000000005E-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36174"/>
    <n v="1525.08391608392"/>
  </r>
  <r>
    <x v="1"/>
    <n v="689007"/>
    <n v="1713.9477611940299"/>
  </r>
  <r>
    <x v="2"/>
    <n v="950908"/>
    <n v="1551.2365415986901"/>
  </r>
  <r>
    <x v="3"/>
    <n v="922321"/>
    <n v="1480.4510433386799"/>
  </r>
  <r>
    <x v="4"/>
    <n v="1359595"/>
    <n v="1431.1526315789499"/>
  </r>
  <r>
    <x v="5"/>
    <n v="1867528"/>
    <n v="1473.97632202052"/>
  </r>
  <r>
    <x v="6"/>
    <n v="533006"/>
    <n v="1514.2215909090901"/>
  </r>
  <r>
    <x v="7"/>
    <n v="1077934"/>
    <n v="1531.15625"/>
  </r>
  <r>
    <x v="8"/>
    <n v="1515487"/>
    <n v="1432.4073724007601"/>
  </r>
  <r>
    <x v="9"/>
    <n v="653574"/>
    <n v="1433.2763157894699"/>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
  <r>
    <x v="0"/>
    <n v="127569"/>
    <n v="1574.92592592593"/>
  </r>
  <r>
    <x v="1"/>
    <n v="103673"/>
    <n v="1420.17808219178"/>
  </r>
  <r>
    <x v="2"/>
    <n v="97036"/>
    <n v="1796.9629629629601"/>
  </r>
  <r>
    <x v="3"/>
    <n v="99293"/>
    <n v="1379.06944444444"/>
  </r>
  <r>
    <x v="4"/>
    <n v="90110"/>
    <n v="1527.28813559322"/>
  </r>
  <r>
    <x v="5"/>
    <n v="99639"/>
    <n v="1277.4230769230801"/>
  </r>
  <r>
    <x v="6"/>
    <n v="128048"/>
    <n v="1094.4273504273499"/>
  </r>
  <r>
    <x v="7"/>
    <n v="118627"/>
    <n v="1275.55913978495"/>
  </r>
  <r>
    <x v="8"/>
    <n v="72457"/>
    <n v="1132.140625"/>
  </r>
  <r>
    <x v="9"/>
    <n v="75424"/>
    <n v="1346.8571428571399"/>
  </r>
  <r>
    <x v="10"/>
    <n v="163339"/>
    <n v="2016.53086419753"/>
  </r>
  <r>
    <x v="11"/>
    <n v="83816"/>
    <n v="1330.4126984126999"/>
  </r>
  <r>
    <x v="12"/>
    <n v="140183"/>
    <n v="1198.1452991453"/>
  </r>
  <r>
    <x v="13"/>
    <n v="182522"/>
    <n v="2074.1136363636401"/>
  </r>
  <r>
    <x v="14"/>
    <n v="82360"/>
    <n v="1069.61038961039"/>
  </r>
  <r>
    <x v="15"/>
    <n v="78237"/>
    <n v="1372.5789473684199"/>
  </r>
  <r>
    <x v="16"/>
    <n v="163339"/>
    <n v="1570.5673076923099"/>
  </r>
  <r>
    <x v="17"/>
    <n v="106754"/>
    <n v="1569.9117647058799"/>
  </r>
  <r>
    <x v="18"/>
    <n v="116394"/>
    <n v="1279.0549450549499"/>
  </r>
  <r>
    <x v="19"/>
    <n v="142711"/>
    <n v="1427.11"/>
  </r>
  <r>
    <x v="20"/>
    <n v="106098"/>
    <n v="1929.05454545455"/>
  </r>
  <r>
    <x v="21"/>
    <n v="135346"/>
    <n v="1630.6746987951799"/>
  </r>
  <r>
    <x v="22"/>
    <n v="131427"/>
    <n v="1546.2"/>
  </r>
  <r>
    <x v="23"/>
    <n v="89208"/>
    <n v="1939.30434782609"/>
  </r>
  <r>
    <x v="24"/>
    <n v="125310"/>
    <n v="1423.97727272727"/>
  </r>
  <r>
    <x v="25"/>
    <n v="121418"/>
    <n v="1839.6666666666699"/>
  </r>
  <r>
    <x v="26"/>
    <n v="110512"/>
    <n v="1151.1666666666699"/>
  </r>
  <r>
    <x v="27"/>
    <n v="198020"/>
    <n v="2200.2222222222199"/>
  </r>
  <r>
    <x v="28"/>
    <n v="341455"/>
    <n v="1825.96256684492"/>
  </r>
  <r>
    <x v="29"/>
    <n v="162725"/>
    <n v="1660.4591836734701"/>
  </r>
  <r>
    <x v="30"/>
    <n v="86690"/>
    <n v="1806.0416666666699"/>
  </r>
  <r>
    <x v="31"/>
    <n v="164683"/>
    <n v="1470.38392857143"/>
  </r>
  <r>
    <x v="32"/>
    <n v="82118"/>
    <n v="1466.3928571428601"/>
  </r>
  <r>
    <x v="33"/>
    <n v="115712"/>
    <n v="1361.3176470588201"/>
  </r>
  <r>
    <x v="34"/>
    <n v="147976"/>
    <n v="1921.76623376623"/>
  </r>
  <r>
    <x v="35"/>
    <n v="155195"/>
    <n v="1705.43956043956"/>
  </r>
  <r>
    <x v="36"/>
    <n v="67080"/>
    <n v="1048.125"/>
  </r>
  <r>
    <x v="37"/>
    <n v="85047"/>
    <n v="1165.0273972602699"/>
  </r>
  <r>
    <x v="38"/>
    <n v="55616"/>
    <n v="1069.5384615384601"/>
  </r>
  <r>
    <x v="39"/>
    <n v="72543"/>
    <n v="1909.0263157894699"/>
  </r>
  <r>
    <x v="40"/>
    <n v="170046"/>
    <n v="1683.6237623762399"/>
  </r>
  <r>
    <x v="41"/>
    <n v="90991"/>
    <n v="1070.4823529411799"/>
  </r>
  <r>
    <x v="42"/>
    <n v="117255"/>
    <n v="1260.8064516129"/>
  </r>
  <r>
    <x v="43"/>
    <n v="194957"/>
    <n v="1010.13989637306"/>
  </r>
  <r>
    <x v="44"/>
    <n v="82622"/>
    <n v="1620.0392156862699"/>
  </r>
  <r>
    <x v="45"/>
    <n v="110098"/>
    <n v="1966.0357142857099"/>
  </r>
  <r>
    <x v="46"/>
    <n v="56637"/>
    <n v="1048.8333333333301"/>
  </r>
  <r>
    <x v="47"/>
    <n v="56903"/>
    <n v="1185.4791666666699"/>
  </r>
  <r>
    <x v="48"/>
    <n v="123506"/>
    <n v="1646.7466666666701"/>
  </r>
  <r>
    <x v="49"/>
    <n v="125481"/>
    <n v="1172.71962616822"/>
  </r>
  <r>
    <x v="50"/>
    <n v="134731"/>
    <n v="1585.07058823529"/>
  </r>
  <r>
    <x v="51"/>
    <n v="89248"/>
    <n v="1652.74074074074"/>
  </r>
  <r>
    <x v="52"/>
    <n v="102610"/>
    <n v="1405.61643835616"/>
  </r>
  <r>
    <x v="53"/>
    <n v="127009"/>
    <n v="1568.01234567901"/>
  </r>
  <r>
    <x v="54"/>
    <n v="85902"/>
    <n v="1363.5238095238101"/>
  </r>
  <r>
    <x v="55"/>
    <n v="169357"/>
    <n v="2143.7594936708902"/>
  </r>
  <r>
    <x v="56"/>
    <n v="78669"/>
    <n v="1573.38"/>
  </r>
  <r>
    <x v="57"/>
    <n v="127050"/>
    <n v="1283.3333333333301"/>
  </r>
  <r>
    <x v="58"/>
    <n v="77936"/>
    <n v="1277.6393442623"/>
  </r>
  <r>
    <x v="59"/>
    <n v="95060"/>
    <n v="1533.22580645161"/>
  </r>
  <r>
    <x v="60"/>
    <n v="101744"/>
    <n v="1754.2068965517201"/>
  </r>
  <r>
    <x v="61"/>
    <n v="76684"/>
    <n v="1667.04347826087"/>
  </r>
  <r>
    <x v="62"/>
    <n v="87715"/>
    <n v="1235.4225352112701"/>
  </r>
  <r>
    <x v="63"/>
    <n v="59905"/>
    <n v="1461.0975609756099"/>
  </r>
  <r>
    <x v="64"/>
    <n v="113557"/>
    <n v="1494.1710526315801"/>
  </r>
  <r>
    <x v="65"/>
    <n v="114352"/>
    <n v="1314.3908045977"/>
  </r>
  <r>
    <x v="66"/>
    <n v="89792"/>
    <n v="1425.2698412698401"/>
  </r>
  <r>
    <x v="67"/>
    <n v="63103"/>
    <n v="1213.51923076923"/>
  </r>
  <r>
    <x v="68"/>
    <n v="138339"/>
    <n v="1976.2714285714301"/>
  </r>
  <r>
    <x v="69"/>
    <n v="151777"/>
    <n v="1517.77"/>
  </r>
  <r>
    <x v="70"/>
    <n v="176751"/>
    <n v="1667.46226415094"/>
  </r>
  <r>
    <x v="71"/>
    <n v="111533"/>
    <n v="1956.7192982456099"/>
  </r>
  <r>
    <x v="72"/>
    <n v="269245"/>
    <n v="1574.53216374269"/>
  </r>
  <r>
    <x v="73"/>
    <n v="67393"/>
    <n v="1465.0652173912999"/>
  </r>
  <r>
    <x v="74"/>
    <n v="140086"/>
    <n v="1973.0422535211301"/>
  </r>
  <r>
    <x v="75"/>
    <n v="84754"/>
    <n v="1303.90769230769"/>
  </r>
  <r>
    <x v="76"/>
    <n v="206410"/>
    <n v="1298.17610062893"/>
  </r>
  <r>
    <x v="77"/>
    <n v="141858"/>
    <n v="1418.58"/>
  </r>
  <r>
    <x v="78"/>
    <n v="144976"/>
    <n v="1959.13513513514"/>
  </r>
  <r>
    <x v="79"/>
    <n v="152701"/>
    <n v="1983.1298701298699"/>
  </r>
  <r>
    <x v="80"/>
    <n v="117942"/>
    <n v="1551.8684210526301"/>
  </r>
  <r>
    <x v="81"/>
    <n v="76636"/>
    <n v="1741.72727272727"/>
  </r>
  <r>
    <x v="82"/>
    <n v="117463"/>
    <n v="1129.4519230769199"/>
  </r>
  <r>
    <x v="83"/>
    <n v="107408"/>
    <n v="1248.93023255814"/>
  </r>
  <r>
    <x v="84"/>
    <n v="51632"/>
    <n v="890.20689655172396"/>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
  <r>
    <x v="0"/>
    <x v="0"/>
    <n v="288"/>
    <n v="6"/>
    <n v="16"/>
    <n v="186"/>
    <n v="80"/>
  </r>
  <r>
    <x v="1"/>
    <x v="0"/>
    <n v="279"/>
    <n v="8"/>
    <n v="20"/>
    <n v="150"/>
    <n v="101"/>
  </r>
  <r>
    <x v="0"/>
    <x v="1"/>
    <n v="235"/>
    <n v="5"/>
    <n v="14"/>
    <n v="137"/>
    <n v="79"/>
  </r>
  <r>
    <x v="0"/>
    <x v="2"/>
    <n v="258"/>
    <n v="10"/>
    <n v="21"/>
    <n v="135"/>
    <n v="92"/>
  </r>
  <r>
    <x v="0"/>
    <x v="3"/>
    <n v="228"/>
    <n v="6"/>
    <n v="18"/>
    <n v="126"/>
    <n v="78"/>
  </r>
  <r>
    <x v="2"/>
    <x v="2"/>
    <n v="213"/>
    <n v="4"/>
    <n v="20"/>
    <n v="123"/>
    <n v="66"/>
  </r>
  <r>
    <x v="0"/>
    <x v="4"/>
    <n v="224"/>
    <n v="6"/>
    <n v="15"/>
    <n v="121"/>
    <n v="82"/>
  </r>
  <r>
    <x v="1"/>
    <x v="1"/>
    <n v="200"/>
    <n v="6"/>
    <n v="11"/>
    <n v="121"/>
    <n v="62"/>
  </r>
  <r>
    <x v="2"/>
    <x v="0"/>
    <n v="213"/>
    <n v="2"/>
    <n v="14"/>
    <n v="120"/>
    <n v="77"/>
  </r>
  <r>
    <x v="1"/>
    <x v="2"/>
    <n v="196"/>
    <n v="11"/>
    <n v="10"/>
    <n v="120"/>
    <n v="55"/>
  </r>
  <r>
    <x v="1"/>
    <x v="3"/>
    <n v="191"/>
    <n v="4"/>
    <n v="12"/>
    <n v="111"/>
    <n v="64"/>
  </r>
  <r>
    <x v="1"/>
    <x v="4"/>
    <n v="182"/>
    <n v="5"/>
    <n v="10"/>
    <n v="101"/>
    <n v="66"/>
  </r>
  <r>
    <x v="3"/>
    <x v="0"/>
    <n v="161"/>
    <n v="1"/>
    <n v="11"/>
    <n v="96"/>
    <n v="53"/>
  </r>
  <r>
    <x v="2"/>
    <x v="4"/>
    <n v="178"/>
    <n v="5"/>
    <n v="9"/>
    <n v="94"/>
    <n v="70"/>
  </r>
  <r>
    <x v="2"/>
    <x v="3"/>
    <n v="162"/>
    <n v="5"/>
    <n v="11"/>
    <n v="93"/>
    <n v="53"/>
  </r>
  <r>
    <x v="0"/>
    <x v="5"/>
    <n v="161"/>
    <n v="3"/>
    <n v="10"/>
    <n v="92"/>
    <n v="56"/>
  </r>
  <r>
    <x v="2"/>
    <x v="1"/>
    <n v="166"/>
    <n v="7"/>
    <n v="10"/>
    <n v="89"/>
    <n v="60"/>
  </r>
  <r>
    <x v="3"/>
    <x v="1"/>
    <n v="146"/>
    <n v="1"/>
    <n v="8"/>
    <n v="87"/>
    <n v="50"/>
  </r>
  <r>
    <x v="4"/>
    <x v="0"/>
    <n v="138"/>
    <n v="3"/>
    <n v="7"/>
    <n v="86"/>
    <n v="42"/>
  </r>
  <r>
    <x v="3"/>
    <x v="2"/>
    <n v="131"/>
    <n v="4"/>
    <n v="9"/>
    <n v="83"/>
    <n v="35"/>
  </r>
  <r>
    <x v="4"/>
    <x v="2"/>
    <n v="147"/>
    <n v="3"/>
    <n v="11"/>
    <n v="83"/>
    <n v="50"/>
  </r>
  <r>
    <x v="2"/>
    <x v="5"/>
    <n v="115"/>
    <n v="1"/>
    <n v="11"/>
    <n v="71"/>
    <n v="32"/>
  </r>
  <r>
    <x v="5"/>
    <x v="1"/>
    <n v="120"/>
    <n v="2"/>
    <n v="9"/>
    <n v="71"/>
    <n v="38"/>
  </r>
  <r>
    <x v="3"/>
    <x v="4"/>
    <n v="124"/>
    <n v="2"/>
    <n v="5"/>
    <n v="70"/>
    <n v="47"/>
  </r>
  <r>
    <x v="4"/>
    <x v="1"/>
    <n v="107"/>
    <n v="3"/>
    <n v="5"/>
    <n v="69"/>
    <n v="30"/>
  </r>
  <r>
    <x v="1"/>
    <x v="5"/>
    <n v="114"/>
    <n v="2"/>
    <n v="7"/>
    <n v="68"/>
    <n v="37"/>
  </r>
  <r>
    <x v="5"/>
    <x v="0"/>
    <n v="123"/>
    <n v="3"/>
    <n v="9"/>
    <n v="68"/>
    <n v="43"/>
  </r>
  <r>
    <x v="5"/>
    <x v="2"/>
    <n v="121"/>
    <n v="4"/>
    <n v="8"/>
    <n v="67"/>
    <n v="42"/>
  </r>
  <r>
    <x v="4"/>
    <x v="3"/>
    <n v="103"/>
    <n v="0"/>
    <n v="8"/>
    <n v="65"/>
    <n v="30"/>
  </r>
  <r>
    <x v="5"/>
    <x v="4"/>
    <n v="123"/>
    <n v="1"/>
    <n v="13"/>
    <n v="63"/>
    <n v="46"/>
  </r>
  <r>
    <x v="3"/>
    <x v="3"/>
    <n v="116"/>
    <n v="1"/>
    <n v="7"/>
    <n v="63"/>
    <n v="45"/>
  </r>
  <r>
    <x v="5"/>
    <x v="3"/>
    <n v="113"/>
    <n v="0"/>
    <n v="10"/>
    <n v="62"/>
    <n v="41"/>
  </r>
  <r>
    <x v="6"/>
    <x v="2"/>
    <n v="90"/>
    <n v="2"/>
    <n v="3"/>
    <n v="62"/>
    <n v="23"/>
  </r>
  <r>
    <x v="6"/>
    <x v="0"/>
    <n v="113"/>
    <n v="1"/>
    <n v="8"/>
    <n v="60"/>
    <n v="44"/>
  </r>
  <r>
    <x v="7"/>
    <x v="0"/>
    <n v="92"/>
    <n v="3"/>
    <n v="4"/>
    <n v="57"/>
    <n v="28"/>
  </r>
  <r>
    <x v="4"/>
    <x v="4"/>
    <n v="90"/>
    <n v="1"/>
    <n v="3"/>
    <n v="53"/>
    <n v="33"/>
  </r>
  <r>
    <x v="7"/>
    <x v="4"/>
    <n v="81"/>
    <n v="2"/>
    <n v="6"/>
    <n v="52"/>
    <n v="21"/>
  </r>
  <r>
    <x v="3"/>
    <x v="5"/>
    <n v="77"/>
    <n v="1"/>
    <n v="3"/>
    <n v="50"/>
    <n v="23"/>
  </r>
  <r>
    <x v="8"/>
    <x v="0"/>
    <n v="80"/>
    <n v="1"/>
    <n v="6"/>
    <n v="47"/>
    <n v="26"/>
  </r>
  <r>
    <x v="4"/>
    <x v="5"/>
    <n v="87"/>
    <n v="1"/>
    <n v="6"/>
    <n v="47"/>
    <n v="33"/>
  </r>
  <r>
    <x v="8"/>
    <x v="1"/>
    <n v="71"/>
    <n v="1"/>
    <n v="6"/>
    <n v="46"/>
    <n v="18"/>
  </r>
  <r>
    <x v="9"/>
    <x v="0"/>
    <n v="76"/>
    <n v="1"/>
    <n v="3"/>
    <n v="45"/>
    <n v="27"/>
  </r>
  <r>
    <x v="6"/>
    <x v="4"/>
    <n v="76"/>
    <n v="1"/>
    <n v="6"/>
    <n v="44"/>
    <n v="25"/>
  </r>
  <r>
    <x v="7"/>
    <x v="2"/>
    <n v="76"/>
    <n v="1"/>
    <n v="7"/>
    <n v="43"/>
    <n v="25"/>
  </r>
  <r>
    <x v="8"/>
    <x v="2"/>
    <n v="72"/>
    <n v="2"/>
    <n v="4"/>
    <n v="43"/>
    <n v="23"/>
  </r>
  <r>
    <x v="5"/>
    <x v="5"/>
    <n v="74"/>
    <n v="1"/>
    <n v="4"/>
    <n v="42"/>
    <n v="27"/>
  </r>
  <r>
    <x v="6"/>
    <x v="1"/>
    <n v="85"/>
    <n v="5"/>
    <n v="7"/>
    <n v="42"/>
    <n v="31"/>
  </r>
  <r>
    <x v="7"/>
    <x v="3"/>
    <n v="76"/>
    <n v="2"/>
    <n v="11"/>
    <n v="40"/>
    <n v="23"/>
  </r>
  <r>
    <x v="6"/>
    <x v="3"/>
    <n v="74"/>
    <n v="1"/>
    <n v="6"/>
    <n v="39"/>
    <n v="28"/>
  </r>
  <r>
    <x v="7"/>
    <x v="1"/>
    <n v="70"/>
    <n v="3"/>
    <n v="5"/>
    <n v="37"/>
    <n v="25"/>
  </r>
  <r>
    <x v="6"/>
    <x v="5"/>
    <n v="60"/>
    <n v="0"/>
    <n v="4"/>
    <n v="37"/>
    <n v="19"/>
  </r>
  <r>
    <x v="9"/>
    <x v="2"/>
    <n v="55"/>
    <n v="0"/>
    <n v="2"/>
    <n v="34"/>
    <n v="19"/>
  </r>
  <r>
    <x v="8"/>
    <x v="3"/>
    <n v="62"/>
    <n v="1"/>
    <n v="7"/>
    <n v="32"/>
    <n v="22"/>
  </r>
  <r>
    <x v="9"/>
    <x v="4"/>
    <n v="49"/>
    <n v="2"/>
    <n v="1"/>
    <n v="30"/>
    <n v="16"/>
  </r>
  <r>
    <x v="9"/>
    <x v="1"/>
    <n v="58"/>
    <n v="1"/>
    <n v="2"/>
    <n v="30"/>
    <n v="25"/>
  </r>
  <r>
    <x v="8"/>
    <x v="5"/>
    <n v="50"/>
    <n v="3"/>
    <n v="2"/>
    <n v="29"/>
    <n v="16"/>
  </r>
  <r>
    <x v="7"/>
    <x v="5"/>
    <n v="48"/>
    <n v="1"/>
    <n v="3"/>
    <n v="27"/>
    <n v="17"/>
  </r>
  <r>
    <x v="8"/>
    <x v="4"/>
    <n v="54"/>
    <n v="0"/>
    <n v="4"/>
    <n v="26"/>
    <n v="24"/>
  </r>
  <r>
    <x v="9"/>
    <x v="3"/>
    <n v="43"/>
    <n v="0"/>
    <n v="7"/>
    <n v="22"/>
    <n v="14"/>
  </r>
  <r>
    <x v="9"/>
    <x v="5"/>
    <n v="28"/>
    <n v="1"/>
    <n v="5"/>
    <n v="16"/>
    <n v="6"/>
  </r>
  <r>
    <x v="7"/>
    <x v="6"/>
    <n v="8"/>
    <n v="0"/>
    <n v="1"/>
    <n v="4"/>
    <n v="3"/>
  </r>
  <r>
    <x v="5"/>
    <x v="6"/>
    <n v="4"/>
    <n v="0"/>
    <n v="1"/>
    <n v="2"/>
    <n v="1"/>
  </r>
  <r>
    <x v="0"/>
    <x v="6"/>
    <n v="3"/>
    <n v="0"/>
    <n v="0"/>
    <n v="2"/>
    <n v="1"/>
  </r>
  <r>
    <x v="9"/>
    <x v="6"/>
    <n v="2"/>
    <n v="0"/>
    <n v="0"/>
    <n v="2"/>
    <n v="0"/>
  </r>
  <r>
    <x v="2"/>
    <x v="6"/>
    <n v="4"/>
    <n v="0"/>
    <n v="2"/>
    <n v="2"/>
    <n v="0"/>
  </r>
  <r>
    <x v="4"/>
    <x v="6"/>
    <n v="2"/>
    <n v="0"/>
    <n v="0"/>
    <n v="1"/>
    <n v="1"/>
  </r>
  <r>
    <x v="3"/>
    <x v="6"/>
    <n v="2"/>
    <n v="0"/>
    <n v="0"/>
    <n v="1"/>
    <n v="1"/>
  </r>
  <r>
    <x v="6"/>
    <x v="6"/>
    <n v="3"/>
    <n v="0"/>
    <n v="1"/>
    <n v="1"/>
    <n v="1"/>
  </r>
  <r>
    <x v="8"/>
    <x v="6"/>
    <n v="1"/>
    <n v="0"/>
    <n v="1"/>
    <n v="0"/>
    <n v="0"/>
  </r>
  <r>
    <x v="1"/>
    <x v="6"/>
    <n v="3"/>
    <n v="0"/>
    <n v="1"/>
    <n v="0"/>
    <n v="2"/>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
  <r>
    <x v="0"/>
    <n v="4"/>
    <n v="4"/>
    <n v="57"/>
    <n v="24"/>
  </r>
  <r>
    <x v="1"/>
    <n v="1"/>
    <n v="5"/>
    <n v="46"/>
    <n v="27"/>
  </r>
  <r>
    <x v="2"/>
    <n v="2"/>
    <n v="12"/>
    <n v="34"/>
    <n v="20"/>
  </r>
  <r>
    <x v="3"/>
    <n v="3"/>
    <n v="6"/>
    <n v="41"/>
    <n v="31"/>
  </r>
  <r>
    <x v="4"/>
    <n v="0"/>
    <n v="3"/>
    <n v="38"/>
    <n v="21"/>
  </r>
  <r>
    <x v="5"/>
    <n v="0"/>
    <n v="5"/>
    <n v="53"/>
    <n v="25"/>
  </r>
  <r>
    <x v="6"/>
    <n v="3"/>
    <n v="9"/>
    <n v="70"/>
    <n v="47"/>
  </r>
  <r>
    <x v="7"/>
    <n v="1"/>
    <n v="7"/>
    <n v="55"/>
    <n v="38"/>
  </r>
  <r>
    <x v="8"/>
    <n v="3"/>
    <n v="7"/>
    <n v="42"/>
    <n v="22"/>
  </r>
  <r>
    <x v="9"/>
    <n v="4"/>
    <n v="2"/>
    <n v="36"/>
    <n v="20"/>
  </r>
  <r>
    <x v="10"/>
    <n v="0"/>
    <n v="7"/>
    <n v="52"/>
    <n v="29"/>
  </r>
  <r>
    <x v="11"/>
    <n v="3"/>
    <n v="6"/>
    <n v="35"/>
    <n v="28"/>
  </r>
  <r>
    <x v="12"/>
    <n v="2"/>
    <n v="2"/>
    <n v="72"/>
    <n v="45"/>
  </r>
  <r>
    <x v="13"/>
    <n v="2"/>
    <n v="5"/>
    <n v="65"/>
    <n v="23"/>
  </r>
  <r>
    <x v="14"/>
    <n v="1"/>
    <n v="6"/>
    <n v="48"/>
    <n v="29"/>
  </r>
  <r>
    <x v="15"/>
    <n v="3"/>
    <n v="3"/>
    <n v="36"/>
    <n v="21"/>
  </r>
  <r>
    <x v="16"/>
    <n v="1"/>
    <n v="7"/>
    <n v="72"/>
    <n v="32"/>
  </r>
  <r>
    <x v="17"/>
    <n v="1"/>
    <n v="2"/>
    <n v="45"/>
    <n v="23"/>
  </r>
  <r>
    <x v="18"/>
    <n v="0"/>
    <n v="1"/>
    <n v="54"/>
    <n v="37"/>
  </r>
  <r>
    <x v="19"/>
    <n v="2"/>
    <n v="4"/>
    <n v="69"/>
    <n v="31"/>
  </r>
  <r>
    <x v="20"/>
    <n v="2"/>
    <n v="7"/>
    <n v="35"/>
    <n v="20"/>
  </r>
  <r>
    <x v="21"/>
    <n v="4"/>
    <n v="7"/>
    <n v="46"/>
    <n v="37"/>
  </r>
  <r>
    <x v="22"/>
    <n v="0"/>
    <n v="7"/>
    <n v="54"/>
    <n v="31"/>
  </r>
  <r>
    <x v="23"/>
    <n v="5"/>
    <n v="5"/>
    <n v="33"/>
    <n v="13"/>
  </r>
  <r>
    <x v="24"/>
    <n v="3"/>
    <n v="6"/>
    <n v="54"/>
    <n v="34"/>
  </r>
  <r>
    <x v="25"/>
    <n v="2"/>
    <n v="7"/>
    <n v="39"/>
    <n v="27"/>
  </r>
  <r>
    <x v="26"/>
    <n v="4"/>
    <n v="4"/>
    <n v="65"/>
    <n v="31"/>
  </r>
  <r>
    <x v="27"/>
    <n v="1"/>
    <n v="7"/>
    <n v="57"/>
    <n v="33"/>
  </r>
  <r>
    <x v="28"/>
    <n v="1"/>
    <n v="8"/>
    <n v="115"/>
    <n v="72"/>
  </r>
  <r>
    <x v="29"/>
    <n v="1"/>
    <n v="6"/>
    <n v="67"/>
    <n v="31"/>
  </r>
  <r>
    <x v="30"/>
    <n v="4"/>
    <n v="6"/>
    <n v="33"/>
    <n v="15"/>
  </r>
  <r>
    <x v="31"/>
    <n v="1"/>
    <n v="6"/>
    <n v="65"/>
    <n v="47"/>
  </r>
  <r>
    <x v="32"/>
    <n v="2"/>
    <n v="1"/>
    <n v="33"/>
    <n v="23"/>
  </r>
  <r>
    <x v="33"/>
    <n v="2"/>
    <n v="4"/>
    <n v="50"/>
    <n v="35"/>
  </r>
  <r>
    <x v="34"/>
    <n v="5"/>
    <n v="9"/>
    <n v="55"/>
    <n v="22"/>
  </r>
  <r>
    <x v="35"/>
    <n v="5"/>
    <n v="7"/>
    <n v="55"/>
    <n v="36"/>
  </r>
  <r>
    <x v="36"/>
    <n v="1"/>
    <n v="6"/>
    <n v="34"/>
    <n v="30"/>
  </r>
  <r>
    <x v="37"/>
    <n v="1"/>
    <n v="5"/>
    <n v="51"/>
    <n v="22"/>
  </r>
  <r>
    <x v="38"/>
    <n v="2"/>
    <n v="5"/>
    <n v="34"/>
    <n v="18"/>
  </r>
  <r>
    <x v="39"/>
    <n v="3"/>
    <n v="10"/>
    <n v="25"/>
    <n v="13"/>
  </r>
  <r>
    <x v="40"/>
    <n v="1"/>
    <n v="4"/>
    <n v="70"/>
    <n v="31"/>
  </r>
  <r>
    <x v="41"/>
    <n v="2"/>
    <n v="7"/>
    <n v="50"/>
    <n v="35"/>
  </r>
  <r>
    <x v="42"/>
    <n v="2"/>
    <n v="7"/>
    <n v="54"/>
    <n v="39"/>
  </r>
  <r>
    <x v="43"/>
    <n v="2"/>
    <n v="5"/>
    <n v="111"/>
    <n v="82"/>
  </r>
  <r>
    <x v="44"/>
    <n v="0"/>
    <n v="4"/>
    <n v="37"/>
    <n v="14"/>
  </r>
  <r>
    <x v="45"/>
    <n v="0"/>
    <n v="3"/>
    <n v="34"/>
    <n v="22"/>
  </r>
  <r>
    <x v="46"/>
    <n v="1"/>
    <n v="2"/>
    <n v="30"/>
    <n v="24"/>
  </r>
  <r>
    <x v="47"/>
    <n v="4"/>
    <n v="7"/>
    <n v="28"/>
    <n v="20"/>
  </r>
  <r>
    <x v="48"/>
    <n v="2"/>
    <n v="4"/>
    <n v="46"/>
    <n v="29"/>
  </r>
  <r>
    <x v="49"/>
    <n v="3"/>
    <n v="2"/>
    <n v="70"/>
    <n v="37"/>
  </r>
  <r>
    <x v="50"/>
    <n v="0"/>
    <n v="3"/>
    <n v="60"/>
    <n v="25"/>
  </r>
  <r>
    <x v="51"/>
    <n v="1"/>
    <n v="4"/>
    <n v="36"/>
    <n v="18"/>
  </r>
  <r>
    <x v="52"/>
    <n v="1"/>
    <n v="3"/>
    <n v="50"/>
    <n v="23"/>
  </r>
  <r>
    <x v="53"/>
    <n v="2"/>
    <n v="2"/>
    <n v="49"/>
    <n v="32"/>
  </r>
  <r>
    <x v="54"/>
    <n v="1"/>
    <n v="8"/>
    <n v="39"/>
    <n v="24"/>
  </r>
  <r>
    <x v="55"/>
    <n v="0"/>
    <n v="8"/>
    <n v="48"/>
    <n v="31"/>
  </r>
  <r>
    <x v="56"/>
    <n v="2"/>
    <n v="8"/>
    <n v="30"/>
    <n v="20"/>
  </r>
  <r>
    <x v="57"/>
    <n v="1"/>
    <n v="9"/>
    <n v="59"/>
    <n v="40"/>
  </r>
  <r>
    <x v="58"/>
    <n v="2"/>
    <n v="9"/>
    <n v="43"/>
    <n v="18"/>
  </r>
  <r>
    <x v="59"/>
    <n v="2"/>
    <n v="9"/>
    <n v="40"/>
    <n v="22"/>
  </r>
  <r>
    <x v="60"/>
    <n v="2"/>
    <n v="8"/>
    <n v="34"/>
    <n v="24"/>
  </r>
  <r>
    <x v="61"/>
    <n v="2"/>
    <n v="10"/>
    <n v="33"/>
    <n v="13"/>
  </r>
  <r>
    <x v="62"/>
    <n v="3"/>
    <n v="9"/>
    <n v="41"/>
    <n v="30"/>
  </r>
  <r>
    <x v="63"/>
    <n v="3"/>
    <n v="8"/>
    <n v="23"/>
    <n v="18"/>
  </r>
  <r>
    <x v="64"/>
    <n v="5"/>
    <n v="7"/>
    <n v="48"/>
    <n v="28"/>
  </r>
  <r>
    <x v="65"/>
    <n v="1"/>
    <n v="6"/>
    <n v="54"/>
    <n v="33"/>
  </r>
  <r>
    <x v="66"/>
    <n v="2"/>
    <n v="5"/>
    <n v="37"/>
    <n v="26"/>
  </r>
  <r>
    <x v="67"/>
    <n v="2"/>
    <n v="7"/>
    <n v="32"/>
    <n v="20"/>
  </r>
  <r>
    <x v="68"/>
    <n v="0"/>
    <n v="5"/>
    <n v="47"/>
    <n v="23"/>
  </r>
  <r>
    <x v="69"/>
    <n v="2"/>
    <n v="7"/>
    <n v="75"/>
    <n v="25"/>
  </r>
  <r>
    <x v="70"/>
    <n v="1"/>
    <n v="9"/>
    <n v="65"/>
    <n v="41"/>
  </r>
  <r>
    <x v="71"/>
    <n v="3"/>
    <n v="6"/>
    <n v="34"/>
    <n v="23"/>
  </r>
  <r>
    <x v="72"/>
    <n v="3"/>
    <n v="4"/>
    <n v="108"/>
    <n v="63"/>
  </r>
  <r>
    <x v="73"/>
    <n v="2"/>
    <n v="5"/>
    <n v="31"/>
    <n v="15"/>
  </r>
  <r>
    <x v="74"/>
    <n v="1"/>
    <n v="9"/>
    <n v="46"/>
    <n v="25"/>
  </r>
  <r>
    <x v="75"/>
    <n v="0"/>
    <n v="4"/>
    <n v="38"/>
    <n v="27"/>
  </r>
  <r>
    <x v="76"/>
    <n v="3"/>
    <n v="8"/>
    <n v="105"/>
    <n v="54"/>
  </r>
  <r>
    <x v="77"/>
    <n v="3"/>
    <n v="10"/>
    <n v="68"/>
    <n v="32"/>
  </r>
  <r>
    <x v="78"/>
    <n v="4"/>
    <n v="4"/>
    <n v="47"/>
    <n v="27"/>
  </r>
  <r>
    <x v="79"/>
    <n v="0"/>
    <n v="7"/>
    <n v="48"/>
    <n v="29"/>
  </r>
  <r>
    <x v="80"/>
    <n v="2"/>
    <n v="9"/>
    <n v="43"/>
    <n v="33"/>
  </r>
  <r>
    <x v="81"/>
    <n v="1"/>
    <n v="7"/>
    <n v="28"/>
    <n v="16"/>
  </r>
  <r>
    <x v="82"/>
    <n v="2"/>
    <n v="3"/>
    <n v="63"/>
    <n v="41"/>
  </r>
  <r>
    <x v="83"/>
    <n v="1"/>
    <n v="5"/>
    <n v="53"/>
    <n v="33"/>
  </r>
  <r>
    <x v="84"/>
    <n v="1"/>
    <n v="5"/>
    <n v="33"/>
    <n v="25"/>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
  <r>
    <x v="0"/>
    <n v="14"/>
    <n v="10"/>
    <n v="9"/>
    <n v="13"/>
    <n v="11"/>
    <n v="0"/>
    <n v="11"/>
    <n v="68"/>
  </r>
  <r>
    <x v="1"/>
    <n v="16"/>
    <n v="9"/>
    <n v="11"/>
    <n v="12"/>
    <n v="10"/>
    <n v="1"/>
    <n v="9"/>
    <n v="68"/>
  </r>
  <r>
    <x v="2"/>
    <n v="15"/>
    <n v="12"/>
    <n v="12"/>
    <n v="9"/>
    <n v="20"/>
    <n v="0"/>
    <n v="24"/>
    <n v="92"/>
  </r>
  <r>
    <x v="3"/>
    <n v="14"/>
    <n v="10"/>
    <n v="10"/>
    <n v="13"/>
    <n v="22"/>
    <n v="0"/>
    <n v="25"/>
    <n v="94"/>
  </r>
  <r>
    <x v="4"/>
    <n v="7"/>
    <n v="7"/>
    <n v="6"/>
    <n v="4"/>
    <n v="12"/>
    <n v="0"/>
    <n v="17"/>
    <n v="53"/>
  </r>
  <r>
    <x v="5"/>
    <n v="8"/>
    <n v="11"/>
    <n v="17"/>
    <n v="12"/>
    <n v="13"/>
    <n v="0"/>
    <n v="22"/>
    <n v="83"/>
  </r>
  <r>
    <x v="6"/>
    <n v="10"/>
    <n v="5"/>
    <n v="10"/>
    <n v="8"/>
    <n v="14"/>
    <n v="0"/>
    <n v="12"/>
    <n v="59"/>
  </r>
  <r>
    <x v="7"/>
    <n v="12"/>
    <n v="5"/>
    <n v="11"/>
    <n v="11"/>
    <n v="12"/>
    <n v="0"/>
    <n v="8"/>
    <n v="59"/>
  </r>
  <r>
    <x v="8"/>
    <n v="19"/>
    <n v="10"/>
    <n v="15"/>
    <n v="14"/>
    <n v="20"/>
    <n v="0"/>
    <n v="23"/>
    <n v="101"/>
  </r>
  <r>
    <x v="9"/>
    <n v="10"/>
    <n v="7"/>
    <n v="21"/>
    <n v="20"/>
    <n v="28"/>
    <n v="6"/>
    <n v="6"/>
    <n v="98"/>
  </r>
  <r>
    <x v="10"/>
    <n v="19"/>
    <n v="12"/>
    <n v="17"/>
    <n v="23"/>
    <n v="18"/>
    <n v="0"/>
    <n v="32"/>
    <n v="121"/>
  </r>
  <r>
    <x v="11"/>
    <n v="27"/>
    <n v="19"/>
    <n v="23"/>
    <n v="27"/>
    <n v="33"/>
    <n v="0"/>
    <n v="41"/>
    <n v="170"/>
  </r>
  <r>
    <x v="12"/>
    <n v="20"/>
    <n v="9"/>
    <n v="12"/>
    <n v="17"/>
    <n v="24"/>
    <n v="0"/>
    <n v="15"/>
    <n v="97"/>
  </r>
  <r>
    <x v="13"/>
    <n v="11"/>
    <n v="6"/>
    <n v="9"/>
    <n v="9"/>
    <n v="17"/>
    <n v="0"/>
    <n v="20"/>
    <n v="72"/>
  </r>
  <r>
    <x v="14"/>
    <n v="10"/>
    <n v="12"/>
    <n v="14"/>
    <n v="12"/>
    <n v="18"/>
    <n v="0"/>
    <n v="26"/>
    <n v="92"/>
  </r>
  <r>
    <x v="15"/>
    <n v="7"/>
    <n v="9"/>
    <n v="16"/>
    <n v="12"/>
    <n v="18"/>
    <n v="0"/>
    <n v="21"/>
    <n v="83"/>
  </r>
  <r>
    <x v="16"/>
    <n v="11"/>
    <n v="6"/>
    <n v="5"/>
    <n v="5"/>
    <n v="12"/>
    <n v="0"/>
    <n v="20"/>
    <n v="59"/>
  </r>
  <r>
    <x v="17"/>
    <n v="20"/>
    <n v="12"/>
    <n v="15"/>
    <n v="20"/>
    <n v="14"/>
    <n v="0"/>
    <n v="10"/>
    <n v="91"/>
  </r>
  <r>
    <x v="18"/>
    <n v="21"/>
    <n v="6"/>
    <n v="24"/>
    <n v="21"/>
    <n v="30"/>
    <n v="0"/>
    <n v="27"/>
    <n v="129"/>
  </r>
  <r>
    <x v="19"/>
    <n v="7"/>
    <n v="9"/>
    <n v="8"/>
    <n v="12"/>
    <n v="9"/>
    <n v="0"/>
    <n v="12"/>
    <n v="57"/>
  </r>
  <r>
    <x v="20"/>
    <n v="17"/>
    <n v="9"/>
    <n v="12"/>
    <n v="17"/>
    <n v="18"/>
    <n v="0"/>
    <n v="12"/>
    <n v="85"/>
  </r>
  <r>
    <x v="21"/>
    <n v="17"/>
    <n v="8"/>
    <n v="16"/>
    <n v="15"/>
    <n v="22"/>
    <n v="0"/>
    <n v="10"/>
    <n v="88"/>
  </r>
  <r>
    <x v="22"/>
    <n v="11"/>
    <n v="14"/>
    <n v="18"/>
    <n v="14"/>
    <n v="20"/>
    <n v="0"/>
    <n v="25"/>
    <n v="102"/>
  </r>
  <r>
    <x v="23"/>
    <n v="14"/>
    <n v="2"/>
    <n v="18"/>
    <n v="8"/>
    <n v="31"/>
    <n v="1"/>
    <n v="15"/>
    <n v="89"/>
  </r>
  <r>
    <x v="24"/>
    <n v="20"/>
    <n v="10"/>
    <n v="19"/>
    <n v="22"/>
    <n v="16"/>
    <n v="0"/>
    <n v="22"/>
    <n v="109"/>
  </r>
  <r>
    <x v="25"/>
    <n v="17"/>
    <n v="11"/>
    <n v="16"/>
    <n v="7"/>
    <n v="21"/>
    <n v="0"/>
    <n v="9"/>
    <n v="81"/>
  </r>
  <r>
    <x v="26"/>
    <n v="16"/>
    <n v="7"/>
    <n v="14"/>
    <n v="21"/>
    <n v="13"/>
    <n v="0"/>
    <n v="17"/>
    <n v="88"/>
  </r>
  <r>
    <x v="27"/>
    <n v="12"/>
    <n v="8"/>
    <n v="19"/>
    <n v="12"/>
    <n v="23"/>
    <n v="0"/>
    <n v="20"/>
    <n v="94"/>
  </r>
  <r>
    <x v="28"/>
    <n v="14"/>
    <n v="10"/>
    <n v="16"/>
    <n v="14"/>
    <n v="19"/>
    <n v="0"/>
    <n v="18"/>
    <n v="91"/>
  </r>
  <r>
    <x v="29"/>
    <n v="14"/>
    <n v="4"/>
    <n v="13"/>
    <n v="7"/>
    <n v="15"/>
    <n v="0"/>
    <n v="26"/>
    <n v="79"/>
  </r>
  <r>
    <x v="30"/>
    <n v="6"/>
    <n v="6"/>
    <n v="8"/>
    <n v="14"/>
    <n v="17"/>
    <n v="0"/>
    <n v="13"/>
    <n v="64"/>
  </r>
  <r>
    <x v="31"/>
    <n v="14"/>
    <n v="18"/>
    <n v="9"/>
    <n v="12"/>
    <n v="27"/>
    <n v="2"/>
    <n v="13"/>
    <n v="95"/>
  </r>
  <r>
    <x v="32"/>
    <n v="13"/>
    <n v="11"/>
    <n v="9"/>
    <n v="12"/>
    <n v="22"/>
    <n v="0"/>
    <n v="14"/>
    <n v="81"/>
  </r>
  <r>
    <x v="33"/>
    <n v="10"/>
    <n v="5"/>
    <n v="7"/>
    <n v="10"/>
    <n v="16"/>
    <n v="1"/>
    <n v="15"/>
    <n v="64"/>
  </r>
  <r>
    <x v="34"/>
    <n v="16"/>
    <n v="18"/>
    <n v="9"/>
    <n v="15"/>
    <n v="14"/>
    <n v="0"/>
    <n v="15"/>
    <n v="87"/>
  </r>
  <r>
    <x v="35"/>
    <n v="25"/>
    <n v="15"/>
    <n v="31"/>
    <n v="32"/>
    <n v="63"/>
    <n v="0"/>
    <n v="34"/>
    <n v="200"/>
  </r>
  <r>
    <x v="36"/>
    <n v="10"/>
    <n v="10"/>
    <n v="8"/>
    <n v="15"/>
    <n v="18"/>
    <n v="0"/>
    <n v="9"/>
    <n v="70"/>
  </r>
  <r>
    <x v="37"/>
    <n v="21"/>
    <n v="16"/>
    <n v="13"/>
    <n v="17"/>
    <n v="25"/>
    <n v="0"/>
    <n v="21"/>
    <n v="113"/>
  </r>
  <r>
    <x v="38"/>
    <n v="21"/>
    <n v="15"/>
    <n v="25"/>
    <n v="20"/>
    <n v="19"/>
    <n v="0"/>
    <n v="19"/>
    <n v="119"/>
  </r>
  <r>
    <x v="39"/>
    <n v="7"/>
    <n v="7"/>
    <n v="10"/>
    <n v="11"/>
    <n v="10"/>
    <n v="0"/>
    <n v="6"/>
    <n v="51"/>
  </r>
  <r>
    <x v="40"/>
    <n v="11"/>
    <n v="7"/>
    <n v="10"/>
    <n v="12"/>
    <n v="22"/>
    <n v="0"/>
    <n v="15"/>
    <n v="77"/>
  </r>
  <r>
    <x v="41"/>
    <n v="44"/>
    <n v="24"/>
    <n v="34"/>
    <n v="27"/>
    <n v="45"/>
    <n v="2"/>
    <n v="20"/>
    <n v="196"/>
  </r>
  <r>
    <x v="42"/>
    <n v="12"/>
    <n v="7"/>
    <n v="12"/>
    <n v="8"/>
    <n v="19"/>
    <n v="0"/>
    <n v="15"/>
    <n v="73"/>
  </r>
  <r>
    <x v="43"/>
    <n v="29"/>
    <n v="19"/>
    <n v="33"/>
    <n v="35"/>
    <n v="43"/>
    <n v="2"/>
    <n v="17"/>
    <n v="178"/>
  </r>
  <r>
    <x v="44"/>
    <n v="7"/>
    <n v="5"/>
    <n v="9"/>
    <n v="16"/>
    <n v="13"/>
    <n v="0"/>
    <n v="24"/>
    <n v="74"/>
  </r>
  <r>
    <x v="45"/>
    <n v="11"/>
    <n v="9"/>
    <n v="19"/>
    <n v="14"/>
    <n v="17"/>
    <n v="1"/>
    <n v="10"/>
    <n v="81"/>
  </r>
  <r>
    <x v="46"/>
    <n v="8"/>
    <n v="12"/>
    <n v="10"/>
    <n v="13"/>
    <n v="21"/>
    <n v="2"/>
    <n v="9"/>
    <n v="75"/>
  </r>
  <r>
    <x v="47"/>
    <n v="16"/>
    <n v="4"/>
    <n v="11"/>
    <n v="10"/>
    <n v="9"/>
    <n v="0"/>
    <n v="12"/>
    <n v="62"/>
  </r>
  <r>
    <x v="48"/>
    <n v="25"/>
    <n v="12"/>
    <n v="13"/>
    <n v="13"/>
    <n v="13"/>
    <n v="0"/>
    <n v="12"/>
    <n v="88"/>
  </r>
  <r>
    <x v="49"/>
    <n v="11"/>
    <n v="3"/>
    <n v="7"/>
    <n v="9"/>
    <n v="15"/>
    <n v="0"/>
    <n v="16"/>
    <n v="61"/>
  </r>
  <r>
    <x v="50"/>
    <n v="13"/>
    <n v="3"/>
    <n v="12"/>
    <n v="5"/>
    <n v="12"/>
    <n v="0"/>
    <n v="10"/>
    <n v="55"/>
  </r>
  <r>
    <x v="51"/>
    <n v="17"/>
    <n v="11"/>
    <n v="10"/>
    <n v="7"/>
    <n v="8"/>
    <n v="0"/>
    <n v="6"/>
    <n v="59"/>
  </r>
  <r>
    <x v="52"/>
    <n v="12"/>
    <n v="6"/>
    <n v="8"/>
    <n v="11"/>
    <n v="8"/>
    <n v="0"/>
    <n v="15"/>
    <n v="60"/>
  </r>
  <r>
    <x v="53"/>
    <n v="14"/>
    <n v="10"/>
    <n v="14"/>
    <n v="12"/>
    <n v="20"/>
    <n v="1"/>
    <n v="11"/>
    <n v="82"/>
  </r>
  <r>
    <x v="54"/>
    <n v="10"/>
    <n v="8"/>
    <n v="6"/>
    <n v="9"/>
    <n v="7"/>
    <n v="0"/>
    <n v="16"/>
    <n v="56"/>
  </r>
  <r>
    <x v="55"/>
    <n v="22"/>
    <n v="13"/>
    <n v="24"/>
    <n v="20"/>
    <n v="13"/>
    <n v="0"/>
    <n v="11"/>
    <n v="103"/>
  </r>
  <r>
    <x v="56"/>
    <n v="13"/>
    <n v="10"/>
    <n v="28"/>
    <n v="17"/>
    <n v="21"/>
    <n v="0"/>
    <n v="20"/>
    <n v="109"/>
  </r>
  <r>
    <x v="57"/>
    <n v="9"/>
    <n v="7"/>
    <n v="10"/>
    <n v="18"/>
    <n v="14"/>
    <n v="1"/>
    <n v="10"/>
    <n v="69"/>
  </r>
  <r>
    <x v="58"/>
    <n v="16"/>
    <n v="3"/>
    <n v="23"/>
    <n v="26"/>
    <n v="23"/>
    <n v="0"/>
    <n v="21"/>
    <n v="112"/>
  </r>
  <r>
    <x v="59"/>
    <n v="21"/>
    <n v="5"/>
    <n v="10"/>
    <n v="12"/>
    <n v="29"/>
    <n v="1"/>
    <n v="26"/>
    <n v="104"/>
  </r>
  <r>
    <x v="60"/>
    <n v="21"/>
    <n v="11"/>
    <n v="15"/>
    <n v="14"/>
    <n v="25"/>
    <n v="0"/>
    <n v="19"/>
    <n v="105"/>
  </r>
  <r>
    <x v="61"/>
    <n v="12"/>
    <n v="7"/>
    <n v="10"/>
    <n v="14"/>
    <n v="15"/>
    <n v="0"/>
    <n v="26"/>
    <n v="84"/>
  </r>
  <r>
    <x v="62"/>
    <n v="13"/>
    <n v="8"/>
    <n v="14"/>
    <n v="8"/>
    <n v="19"/>
    <n v="0"/>
    <n v="10"/>
    <n v="72"/>
  </r>
  <r>
    <x v="63"/>
    <n v="18"/>
    <n v="13"/>
    <n v="18"/>
    <n v="23"/>
    <n v="26"/>
    <n v="1"/>
    <n v="13"/>
    <n v="112"/>
  </r>
  <r>
    <x v="64"/>
    <n v="12"/>
    <n v="13"/>
    <n v="9"/>
    <n v="9"/>
    <n v="21"/>
    <n v="0"/>
    <n v="15"/>
    <n v="79"/>
  </r>
  <r>
    <x v="65"/>
    <n v="17"/>
    <n v="8"/>
    <n v="23"/>
    <n v="15"/>
    <n v="25"/>
    <n v="0"/>
    <n v="18"/>
    <n v="106"/>
  </r>
  <r>
    <x v="66"/>
    <n v="10"/>
    <n v="6"/>
    <n v="10"/>
    <n v="14"/>
    <n v="9"/>
    <n v="0"/>
    <n v="22"/>
    <n v="71"/>
  </r>
  <r>
    <x v="67"/>
    <n v="16"/>
    <n v="15"/>
    <n v="12"/>
    <n v="17"/>
    <n v="21"/>
    <n v="0"/>
    <n v="28"/>
    <n v="109"/>
  </r>
  <r>
    <x v="68"/>
    <n v="13"/>
    <n v="9"/>
    <n v="9"/>
    <n v="5"/>
    <n v="10"/>
    <n v="0"/>
    <n v="6"/>
    <n v="52"/>
  </r>
  <r>
    <x v="69"/>
    <n v="11"/>
    <n v="8"/>
    <n v="14"/>
    <n v="7"/>
    <n v="18"/>
    <n v="0"/>
    <n v="13"/>
    <n v="71"/>
  </r>
  <r>
    <x v="70"/>
    <n v="10"/>
    <n v="7"/>
    <n v="12"/>
    <n v="3"/>
    <n v="8"/>
    <n v="0"/>
    <n v="12"/>
    <n v="52"/>
  </r>
  <r>
    <x v="71"/>
    <n v="11"/>
    <n v="10"/>
    <n v="12"/>
    <n v="10"/>
    <n v="12"/>
    <n v="0"/>
    <n v="17"/>
    <n v="72"/>
  </r>
  <r>
    <x v="72"/>
    <n v="23"/>
    <n v="18"/>
    <n v="20"/>
    <n v="10"/>
    <n v="23"/>
    <n v="2"/>
    <n v="20"/>
    <n v="116"/>
  </r>
  <r>
    <x v="73"/>
    <n v="22"/>
    <n v="10"/>
    <n v="16"/>
    <n v="14"/>
    <n v="13"/>
    <n v="0"/>
    <n v="9"/>
    <n v="84"/>
  </r>
  <r>
    <x v="74"/>
    <n v="19"/>
    <n v="9"/>
    <n v="13"/>
    <n v="8"/>
    <n v="8"/>
    <n v="1"/>
    <n v="8"/>
    <n v="66"/>
  </r>
  <r>
    <x v="75"/>
    <n v="18"/>
    <n v="15"/>
    <n v="17"/>
    <n v="21"/>
    <n v="17"/>
    <n v="1"/>
    <n v="17"/>
    <n v="106"/>
  </r>
  <r>
    <x v="76"/>
    <n v="13"/>
    <n v="11"/>
    <n v="18"/>
    <n v="15"/>
    <n v="16"/>
    <n v="3"/>
    <n v="11"/>
    <n v="87"/>
  </r>
  <r>
    <x v="77"/>
    <n v="20"/>
    <n v="16"/>
    <n v="20"/>
    <n v="12"/>
    <n v="18"/>
    <n v="1"/>
    <n v="7"/>
    <n v="94"/>
  </r>
  <r>
    <x v="78"/>
    <n v="17"/>
    <n v="9"/>
    <n v="11"/>
    <n v="14"/>
    <n v="28"/>
    <n v="1"/>
    <n v="12"/>
    <n v="92"/>
  </r>
  <r>
    <x v="79"/>
    <n v="13"/>
    <n v="9"/>
    <n v="7"/>
    <n v="11"/>
    <n v="9"/>
    <n v="0"/>
    <n v="13"/>
    <n v="62"/>
  </r>
  <r>
    <x v="80"/>
    <n v="6"/>
    <n v="7"/>
    <n v="6"/>
    <n v="17"/>
    <n v="12"/>
    <n v="0"/>
    <n v="11"/>
    <n v="59"/>
  </r>
  <r>
    <x v="81"/>
    <n v="16"/>
    <n v="6"/>
    <n v="3"/>
    <n v="7"/>
    <n v="19"/>
    <n v="0"/>
    <n v="7"/>
    <n v="58"/>
  </r>
  <r>
    <x v="82"/>
    <n v="7"/>
    <n v="4"/>
    <n v="7"/>
    <n v="13"/>
    <n v="12"/>
    <n v="1"/>
    <n v="14"/>
    <n v="58"/>
  </r>
  <r>
    <x v="83"/>
    <n v="18"/>
    <n v="13"/>
    <n v="14"/>
    <n v="11"/>
    <n v="14"/>
    <n v="0"/>
    <n v="5"/>
    <n v="75"/>
  </r>
  <r>
    <x v="84"/>
    <n v="8"/>
    <n v="4"/>
    <n v="13"/>
    <n v="13"/>
    <n v="9"/>
    <n v="0"/>
    <n v="16"/>
    <n v="63"/>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1698.0303"/>
  </r>
  <r>
    <x v="1"/>
    <n v="8170.3798999999999"/>
  </r>
  <r>
    <x v="2"/>
    <n v="7708.3798999999999"/>
  </r>
  <r>
    <x v="3"/>
    <n v="7537.2402000000002"/>
  </r>
  <r>
    <x v="4"/>
    <n v="6395.0497999999998"/>
  </r>
  <r>
    <x v="5"/>
    <n v="6354.8701000000001"/>
  </r>
  <r>
    <x v="6"/>
    <n v="5266.0897999999997"/>
  </r>
  <r>
    <x v="7"/>
    <n v="5158.71"/>
  </r>
  <r>
    <x v="8"/>
    <n v="4968.9102000000003"/>
  </r>
  <r>
    <x v="9"/>
    <n v="4618"/>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7">
  <r>
    <n v="1"/>
    <d v="2016-11-04T00:00:00"/>
    <x v="0"/>
    <x v="0"/>
  </r>
  <r>
    <n v="1"/>
    <d v="2016-11-05T00:00:00"/>
    <x v="0"/>
    <x v="0"/>
  </r>
  <r>
    <n v="2"/>
    <d v="2016-11-07T00:00:00"/>
    <x v="0"/>
    <x v="0"/>
  </r>
  <r>
    <n v="1"/>
    <d v="2016-11-10T00:00:00"/>
    <x v="0"/>
    <x v="0"/>
  </r>
  <r>
    <n v="1"/>
    <d v="2016-11-11T00:00:00"/>
    <x v="0"/>
    <x v="0"/>
  </r>
  <r>
    <n v="2"/>
    <d v="2016-11-14T00:00:00"/>
    <x v="0"/>
    <x v="0"/>
  </r>
  <r>
    <n v="1"/>
    <d v="2016-11-16T00:00:00"/>
    <x v="0"/>
    <x v="0"/>
  </r>
  <r>
    <n v="1"/>
    <d v="2016-11-17T00:00:00"/>
    <x v="0"/>
    <x v="0"/>
  </r>
  <r>
    <n v="1"/>
    <d v="2016-11-19T00:00:00"/>
    <x v="0"/>
    <x v="0"/>
  </r>
  <r>
    <n v="1"/>
    <d v="2016-11-20T00:00:00"/>
    <x v="0"/>
    <x v="0"/>
  </r>
  <r>
    <n v="2"/>
    <d v="2016-11-21T00:00:00"/>
    <x v="0"/>
    <x v="0"/>
  </r>
  <r>
    <n v="1"/>
    <d v="2016-11-22T00:00:00"/>
    <x v="0"/>
    <x v="0"/>
  </r>
  <r>
    <n v="1"/>
    <d v="2016-11-23T00:00:00"/>
    <x v="0"/>
    <x v="0"/>
  </r>
  <r>
    <n v="1"/>
    <d v="2016-11-24T00:00:00"/>
    <x v="0"/>
    <x v="0"/>
  </r>
  <r>
    <n v="1"/>
    <d v="2016-11-26T00:00:00"/>
    <x v="0"/>
    <x v="0"/>
  </r>
  <r>
    <n v="1"/>
    <d v="2016-11-29T00:00:00"/>
    <x v="0"/>
    <x v="0"/>
  </r>
  <r>
    <n v="2"/>
    <d v="2016-12-01T00:00:00"/>
    <x v="1"/>
    <x v="0"/>
  </r>
  <r>
    <n v="4"/>
    <d v="2016-12-03T00:00:00"/>
    <x v="1"/>
    <x v="0"/>
  </r>
  <r>
    <n v="1"/>
    <d v="2016-12-04T00:00:00"/>
    <x v="1"/>
    <x v="0"/>
  </r>
  <r>
    <n v="1"/>
    <d v="2016-12-07T00:00:00"/>
    <x v="1"/>
    <x v="0"/>
  </r>
  <r>
    <n v="1"/>
    <d v="2016-12-09T00:00:00"/>
    <x v="1"/>
    <x v="0"/>
  </r>
  <r>
    <n v="2"/>
    <d v="2016-12-11T00:00:00"/>
    <x v="1"/>
    <x v="0"/>
  </r>
  <r>
    <n v="2"/>
    <d v="2016-12-12T00:00:00"/>
    <x v="1"/>
    <x v="0"/>
  </r>
  <r>
    <n v="1"/>
    <d v="2016-12-14T00:00:00"/>
    <x v="1"/>
    <x v="0"/>
  </r>
  <r>
    <n v="1"/>
    <d v="2016-12-17T00:00:00"/>
    <x v="1"/>
    <x v="0"/>
  </r>
  <r>
    <n v="4"/>
    <d v="2016-12-18T00:00:00"/>
    <x v="1"/>
    <x v="0"/>
  </r>
  <r>
    <n v="2"/>
    <d v="2016-12-19T00:00:00"/>
    <x v="1"/>
    <x v="0"/>
  </r>
  <r>
    <n v="3"/>
    <d v="2016-12-20T00:00:00"/>
    <x v="1"/>
    <x v="0"/>
  </r>
  <r>
    <n v="3"/>
    <d v="2016-12-21T00:00:00"/>
    <x v="1"/>
    <x v="0"/>
  </r>
  <r>
    <n v="1"/>
    <d v="2016-12-22T00:00:00"/>
    <x v="1"/>
    <x v="0"/>
  </r>
  <r>
    <n v="2"/>
    <d v="2016-12-24T00:00:00"/>
    <x v="1"/>
    <x v="0"/>
  </r>
  <r>
    <n v="1"/>
    <d v="2016-12-25T00:00:00"/>
    <x v="1"/>
    <x v="0"/>
  </r>
  <r>
    <n v="1"/>
    <d v="2016-12-26T00:00:00"/>
    <x v="1"/>
    <x v="0"/>
  </r>
  <r>
    <n v="2"/>
    <d v="2016-12-27T00:00:00"/>
    <x v="1"/>
    <x v="0"/>
  </r>
  <r>
    <n v="1"/>
    <d v="2016-12-28T00:00:00"/>
    <x v="1"/>
    <x v="0"/>
  </r>
  <r>
    <n v="1"/>
    <d v="2016-12-29T00:00:00"/>
    <x v="1"/>
    <x v="0"/>
  </r>
  <r>
    <n v="3"/>
    <d v="2017-01-03T00:00:00"/>
    <x v="2"/>
    <x v="1"/>
  </r>
  <r>
    <n v="1"/>
    <d v="2017-01-04T00:00:00"/>
    <x v="2"/>
    <x v="1"/>
  </r>
  <r>
    <n v="4"/>
    <d v="2017-01-05T00:00:00"/>
    <x v="2"/>
    <x v="1"/>
  </r>
  <r>
    <n v="7"/>
    <d v="2017-01-06T00:00:00"/>
    <x v="2"/>
    <x v="1"/>
  </r>
  <r>
    <n v="2"/>
    <d v="2017-01-07T00:00:00"/>
    <x v="2"/>
    <x v="1"/>
  </r>
  <r>
    <n v="2"/>
    <d v="2017-01-10T00:00:00"/>
    <x v="2"/>
    <x v="1"/>
  </r>
  <r>
    <n v="2"/>
    <d v="2017-01-11T00:00:00"/>
    <x v="2"/>
    <x v="1"/>
  </r>
  <r>
    <n v="2"/>
    <d v="2017-01-13T00:00:00"/>
    <x v="2"/>
    <x v="1"/>
  </r>
  <r>
    <n v="1"/>
    <d v="2017-01-14T00:00:00"/>
    <x v="2"/>
    <x v="1"/>
  </r>
  <r>
    <n v="1"/>
    <d v="2017-01-15T00:00:00"/>
    <x v="2"/>
    <x v="1"/>
  </r>
  <r>
    <n v="2"/>
    <d v="2017-01-16T00:00:00"/>
    <x v="2"/>
    <x v="1"/>
  </r>
  <r>
    <n v="1"/>
    <d v="2017-01-17T00:00:00"/>
    <x v="2"/>
    <x v="1"/>
  </r>
  <r>
    <n v="2"/>
    <d v="2017-01-18T00:00:00"/>
    <x v="2"/>
    <x v="1"/>
  </r>
  <r>
    <n v="3"/>
    <d v="2017-01-19T00:00:00"/>
    <x v="2"/>
    <x v="1"/>
  </r>
  <r>
    <n v="4"/>
    <d v="2017-01-20T00:00:00"/>
    <x v="2"/>
    <x v="1"/>
  </r>
  <r>
    <n v="2"/>
    <d v="2017-01-21T00:00:00"/>
    <x v="2"/>
    <x v="1"/>
  </r>
  <r>
    <n v="1"/>
    <d v="2017-01-22T00:00:00"/>
    <x v="2"/>
    <x v="1"/>
  </r>
  <r>
    <n v="7"/>
    <d v="2017-01-23T00:00:00"/>
    <x v="2"/>
    <x v="1"/>
  </r>
  <r>
    <n v="4"/>
    <d v="2017-01-25T00:00:00"/>
    <x v="2"/>
    <x v="1"/>
  </r>
  <r>
    <n v="2"/>
    <d v="2017-01-26T00:00:00"/>
    <x v="2"/>
    <x v="1"/>
  </r>
  <r>
    <n v="1"/>
    <d v="2017-01-27T00:00:00"/>
    <x v="2"/>
    <x v="1"/>
  </r>
  <r>
    <n v="4"/>
    <d v="2017-01-28T00:00:00"/>
    <x v="2"/>
    <x v="1"/>
  </r>
  <r>
    <n v="4"/>
    <d v="2017-01-29T00:00:00"/>
    <x v="2"/>
    <x v="1"/>
  </r>
  <r>
    <n v="3"/>
    <d v="2017-01-30T00:00:00"/>
    <x v="2"/>
    <x v="1"/>
  </r>
  <r>
    <n v="1"/>
    <d v="2017-01-31T00:00:00"/>
    <x v="2"/>
    <x v="1"/>
  </r>
  <r>
    <n v="4"/>
    <d v="2017-02-01T00:00:00"/>
    <x v="3"/>
    <x v="1"/>
  </r>
  <r>
    <n v="4"/>
    <d v="2017-02-02T00:00:00"/>
    <x v="3"/>
    <x v="1"/>
  </r>
  <r>
    <n v="6"/>
    <d v="2017-02-03T00:00:00"/>
    <x v="3"/>
    <x v="1"/>
  </r>
  <r>
    <n v="4"/>
    <d v="2017-02-04T00:00:00"/>
    <x v="3"/>
    <x v="1"/>
  </r>
  <r>
    <n v="4"/>
    <d v="2017-02-05T00:00:00"/>
    <x v="3"/>
    <x v="1"/>
  </r>
  <r>
    <n v="3"/>
    <d v="2017-02-06T00:00:00"/>
    <x v="3"/>
    <x v="1"/>
  </r>
  <r>
    <n v="4"/>
    <d v="2017-02-07T00:00:00"/>
    <x v="3"/>
    <x v="1"/>
  </r>
  <r>
    <n v="8"/>
    <d v="2017-02-08T00:00:00"/>
    <x v="3"/>
    <x v="1"/>
  </r>
  <r>
    <n v="7"/>
    <d v="2017-02-09T00:00:00"/>
    <x v="3"/>
    <x v="1"/>
  </r>
  <r>
    <n v="3"/>
    <d v="2017-02-10T00:00:00"/>
    <x v="3"/>
    <x v="1"/>
  </r>
  <r>
    <n v="5"/>
    <d v="2017-02-11T00:00:00"/>
    <x v="3"/>
    <x v="1"/>
  </r>
  <r>
    <n v="4"/>
    <d v="2017-02-13T00:00:00"/>
    <x v="3"/>
    <x v="1"/>
  </r>
  <r>
    <n v="5"/>
    <d v="2017-02-14T00:00:00"/>
    <x v="3"/>
    <x v="1"/>
  </r>
  <r>
    <n v="9"/>
    <d v="2017-02-15T00:00:00"/>
    <x v="3"/>
    <x v="1"/>
  </r>
  <r>
    <n v="3"/>
    <d v="2017-02-16T00:00:00"/>
    <x v="3"/>
    <x v="1"/>
  </r>
  <r>
    <n v="5"/>
    <d v="2017-02-17T00:00:00"/>
    <x v="3"/>
    <x v="1"/>
  </r>
  <r>
    <n v="3"/>
    <d v="2017-02-18T00:00:00"/>
    <x v="3"/>
    <x v="1"/>
  </r>
  <r>
    <n v="7"/>
    <d v="2017-02-19T00:00:00"/>
    <x v="3"/>
    <x v="1"/>
  </r>
  <r>
    <n v="4"/>
    <d v="2017-02-20T00:00:00"/>
    <x v="3"/>
    <x v="1"/>
  </r>
  <r>
    <n v="3"/>
    <d v="2017-02-21T00:00:00"/>
    <x v="3"/>
    <x v="1"/>
  </r>
  <r>
    <n v="9"/>
    <d v="2017-02-22T00:00:00"/>
    <x v="3"/>
    <x v="1"/>
  </r>
  <r>
    <n v="4"/>
    <d v="2017-02-23T00:00:00"/>
    <x v="3"/>
    <x v="1"/>
  </r>
  <r>
    <n v="5"/>
    <d v="2017-02-24T00:00:00"/>
    <x v="3"/>
    <x v="1"/>
  </r>
  <r>
    <n v="8"/>
    <d v="2017-02-25T00:00:00"/>
    <x v="3"/>
    <x v="1"/>
  </r>
  <r>
    <n v="13"/>
    <d v="2017-02-26T00:00:00"/>
    <x v="3"/>
    <x v="1"/>
  </r>
  <r>
    <n v="7"/>
    <d v="2017-02-27T00:00:00"/>
    <x v="3"/>
    <x v="1"/>
  </r>
  <r>
    <n v="2"/>
    <d v="2017-02-28T00:00:00"/>
    <x v="3"/>
    <x v="1"/>
  </r>
  <r>
    <n v="9"/>
    <d v="2017-03-01T00:00:00"/>
    <x v="4"/>
    <x v="1"/>
  </r>
  <r>
    <n v="4"/>
    <d v="2017-03-02T00:00:00"/>
    <x v="4"/>
    <x v="1"/>
  </r>
  <r>
    <n v="6"/>
    <d v="2017-03-03T00:00:00"/>
    <x v="4"/>
    <x v="1"/>
  </r>
  <r>
    <n v="9"/>
    <d v="2017-03-04T00:00:00"/>
    <x v="4"/>
    <x v="1"/>
  </r>
  <r>
    <n v="9"/>
    <d v="2017-03-05T00:00:00"/>
    <x v="4"/>
    <x v="1"/>
  </r>
  <r>
    <n v="5"/>
    <d v="2017-03-06T00:00:00"/>
    <x v="4"/>
    <x v="1"/>
  </r>
  <r>
    <n v="2"/>
    <d v="2017-03-07T00:00:00"/>
    <x v="4"/>
    <x v="1"/>
  </r>
  <r>
    <n v="7"/>
    <d v="2017-03-08T00:00:00"/>
    <x v="4"/>
    <x v="1"/>
  </r>
  <r>
    <n v="7"/>
    <d v="2017-03-09T00:00:00"/>
    <x v="4"/>
    <x v="1"/>
  </r>
  <r>
    <n v="6"/>
    <d v="2017-03-10T00:00:00"/>
    <x v="4"/>
    <x v="1"/>
  </r>
  <r>
    <n v="5"/>
    <d v="2017-03-11T00:00:00"/>
    <x v="4"/>
    <x v="1"/>
  </r>
  <r>
    <n v="6"/>
    <d v="2017-03-12T00:00:00"/>
    <x v="4"/>
    <x v="1"/>
  </r>
  <r>
    <n v="1"/>
    <d v="2017-03-13T00:00:00"/>
    <x v="4"/>
    <x v="1"/>
  </r>
  <r>
    <n v="5"/>
    <d v="2017-03-14T00:00:00"/>
    <x v="4"/>
    <x v="1"/>
  </r>
  <r>
    <n v="5"/>
    <d v="2017-03-15T00:00:00"/>
    <x v="4"/>
    <x v="1"/>
  </r>
  <r>
    <n v="5"/>
    <d v="2017-03-16T00:00:00"/>
    <x v="4"/>
    <x v="1"/>
  </r>
  <r>
    <n v="5"/>
    <d v="2017-03-17T00:00:00"/>
    <x v="4"/>
    <x v="1"/>
  </r>
  <r>
    <n v="5"/>
    <d v="2017-03-18T00:00:00"/>
    <x v="4"/>
    <x v="1"/>
  </r>
  <r>
    <n v="4"/>
    <d v="2017-03-19T00:00:00"/>
    <x v="4"/>
    <x v="1"/>
  </r>
  <r>
    <n v="9"/>
    <d v="2017-03-20T00:00:00"/>
    <x v="4"/>
    <x v="1"/>
  </r>
  <r>
    <n v="4"/>
    <d v="2017-03-21T00:00:00"/>
    <x v="4"/>
    <x v="1"/>
  </r>
  <r>
    <n v="6"/>
    <d v="2017-03-22T00:00:00"/>
    <x v="4"/>
    <x v="1"/>
  </r>
  <r>
    <n v="8"/>
    <d v="2017-03-23T00:00:00"/>
    <x v="4"/>
    <x v="1"/>
  </r>
  <r>
    <n v="11"/>
    <d v="2017-03-24T00:00:00"/>
    <x v="4"/>
    <x v="1"/>
  </r>
  <r>
    <n v="5"/>
    <d v="2017-03-25T00:00:00"/>
    <x v="4"/>
    <x v="1"/>
  </r>
  <r>
    <n v="10"/>
    <d v="2017-03-26T00:00:00"/>
    <x v="4"/>
    <x v="1"/>
  </r>
  <r>
    <n v="8"/>
    <d v="2017-03-27T00:00:00"/>
    <x v="4"/>
    <x v="1"/>
  </r>
  <r>
    <n v="11"/>
    <d v="2017-03-28T00:00:00"/>
    <x v="4"/>
    <x v="1"/>
  </r>
  <r>
    <n v="11"/>
    <d v="2017-03-29T00:00:00"/>
    <x v="4"/>
    <x v="1"/>
  </r>
  <r>
    <n v="15"/>
    <d v="2017-03-30T00:00:00"/>
    <x v="4"/>
    <x v="1"/>
  </r>
  <r>
    <n v="12"/>
    <d v="2017-03-31T00:00:00"/>
    <x v="4"/>
    <x v="1"/>
  </r>
  <r>
    <n v="14"/>
    <d v="2017-04-01T00:00:00"/>
    <x v="5"/>
    <x v="1"/>
  </r>
  <r>
    <n v="9"/>
    <d v="2017-04-02T00:00:00"/>
    <x v="5"/>
    <x v="1"/>
  </r>
  <r>
    <n v="9"/>
    <d v="2017-04-03T00:00:00"/>
    <x v="5"/>
    <x v="1"/>
  </r>
  <r>
    <n v="15"/>
    <d v="2017-04-04T00:00:00"/>
    <x v="5"/>
    <x v="1"/>
  </r>
  <r>
    <n v="11"/>
    <d v="2017-04-05T00:00:00"/>
    <x v="5"/>
    <x v="1"/>
  </r>
  <r>
    <n v="10"/>
    <d v="2017-04-06T00:00:00"/>
    <x v="5"/>
    <x v="1"/>
  </r>
  <r>
    <n v="16"/>
    <d v="2017-04-07T00:00:00"/>
    <x v="5"/>
    <x v="1"/>
  </r>
  <r>
    <n v="9"/>
    <d v="2017-04-08T00:00:00"/>
    <x v="5"/>
    <x v="1"/>
  </r>
  <r>
    <n v="10"/>
    <d v="2017-04-09T00:00:00"/>
    <x v="5"/>
    <x v="1"/>
  </r>
  <r>
    <n v="14"/>
    <d v="2017-04-10T00:00:00"/>
    <x v="5"/>
    <x v="1"/>
  </r>
  <r>
    <n v="15"/>
    <d v="2017-04-11T00:00:00"/>
    <x v="5"/>
    <x v="1"/>
  </r>
  <r>
    <n v="15"/>
    <d v="2017-04-12T00:00:00"/>
    <x v="5"/>
    <x v="1"/>
  </r>
  <r>
    <n v="18"/>
    <d v="2017-04-13T00:00:00"/>
    <x v="5"/>
    <x v="1"/>
  </r>
  <r>
    <n v="11"/>
    <d v="2017-04-14T00:00:00"/>
    <x v="5"/>
    <x v="1"/>
  </r>
  <r>
    <n v="9"/>
    <d v="2017-04-15T00:00:00"/>
    <x v="5"/>
    <x v="1"/>
  </r>
  <r>
    <n v="9"/>
    <d v="2017-04-16T00:00:00"/>
    <x v="5"/>
    <x v="1"/>
  </r>
  <r>
    <n v="17"/>
    <d v="2017-04-17T00:00:00"/>
    <x v="5"/>
    <x v="1"/>
  </r>
  <r>
    <n v="14"/>
    <d v="2017-04-18T00:00:00"/>
    <x v="5"/>
    <x v="1"/>
  </r>
  <r>
    <n v="10"/>
    <d v="2017-04-19T00:00:00"/>
    <x v="5"/>
    <x v="1"/>
  </r>
  <r>
    <n v="12"/>
    <d v="2017-04-20T00:00:00"/>
    <x v="5"/>
    <x v="1"/>
  </r>
  <r>
    <n v="10"/>
    <d v="2017-04-21T00:00:00"/>
    <x v="5"/>
    <x v="1"/>
  </r>
  <r>
    <n v="4"/>
    <d v="2017-04-22T00:00:00"/>
    <x v="5"/>
    <x v="1"/>
  </r>
  <r>
    <n v="18"/>
    <d v="2017-04-23T00:00:00"/>
    <x v="5"/>
    <x v="1"/>
  </r>
  <r>
    <n v="7"/>
    <d v="2017-04-24T00:00:00"/>
    <x v="5"/>
    <x v="1"/>
  </r>
  <r>
    <n v="6"/>
    <d v="2017-04-25T00:00:00"/>
    <x v="5"/>
    <x v="1"/>
  </r>
  <r>
    <n v="10"/>
    <d v="2017-04-26T00:00:00"/>
    <x v="5"/>
    <x v="1"/>
  </r>
  <r>
    <n v="8"/>
    <d v="2017-04-27T00:00:00"/>
    <x v="5"/>
    <x v="1"/>
  </r>
  <r>
    <n v="10"/>
    <d v="2017-04-28T00:00:00"/>
    <x v="5"/>
    <x v="1"/>
  </r>
  <r>
    <n v="4"/>
    <d v="2017-04-29T00:00:00"/>
    <x v="5"/>
    <x v="1"/>
  </r>
  <r>
    <n v="2"/>
    <d v="2017-04-30T00:00:00"/>
    <x v="5"/>
    <x v="1"/>
  </r>
  <r>
    <n v="7"/>
    <d v="2017-05-01T00:00:00"/>
    <x v="6"/>
    <x v="1"/>
  </r>
  <r>
    <n v="6"/>
    <d v="2017-05-02T00:00:00"/>
    <x v="6"/>
    <x v="1"/>
  </r>
  <r>
    <n v="4"/>
    <d v="2017-05-03T00:00:00"/>
    <x v="6"/>
    <x v="1"/>
  </r>
  <r>
    <n v="11"/>
    <d v="2017-05-04T00:00:00"/>
    <x v="6"/>
    <x v="1"/>
  </r>
  <r>
    <n v="8"/>
    <d v="2017-05-05T00:00:00"/>
    <x v="6"/>
    <x v="1"/>
  </r>
  <r>
    <n v="10"/>
    <d v="2017-05-06T00:00:00"/>
    <x v="6"/>
    <x v="1"/>
  </r>
  <r>
    <n v="6"/>
    <d v="2017-05-07T00:00:00"/>
    <x v="6"/>
    <x v="1"/>
  </r>
  <r>
    <n v="11"/>
    <d v="2017-05-08T00:00:00"/>
    <x v="6"/>
    <x v="1"/>
  </r>
  <r>
    <n v="10"/>
    <d v="2017-05-09T00:00:00"/>
    <x v="6"/>
    <x v="1"/>
  </r>
  <r>
    <n v="13"/>
    <d v="2017-05-10T00:00:00"/>
    <x v="6"/>
    <x v="1"/>
  </r>
  <r>
    <n v="7"/>
    <d v="2017-05-11T00:00:00"/>
    <x v="6"/>
    <x v="1"/>
  </r>
  <r>
    <n v="11"/>
    <d v="2017-05-12T00:00:00"/>
    <x v="6"/>
    <x v="1"/>
  </r>
  <r>
    <n v="7"/>
    <d v="2017-05-13T00:00:00"/>
    <x v="6"/>
    <x v="1"/>
  </r>
  <r>
    <n v="7"/>
    <d v="2017-05-14T00:00:00"/>
    <x v="6"/>
    <x v="1"/>
  </r>
  <r>
    <n v="9"/>
    <d v="2017-05-15T00:00:00"/>
    <x v="6"/>
    <x v="1"/>
  </r>
  <r>
    <n v="8"/>
    <d v="2017-05-16T00:00:00"/>
    <x v="6"/>
    <x v="1"/>
  </r>
  <r>
    <n v="8"/>
    <d v="2017-05-17T00:00:00"/>
    <x v="6"/>
    <x v="1"/>
  </r>
  <r>
    <n v="6"/>
    <d v="2017-05-18T00:00:00"/>
    <x v="6"/>
    <x v="1"/>
  </r>
  <r>
    <n v="6"/>
    <d v="2017-05-19T00:00:00"/>
    <x v="6"/>
    <x v="1"/>
  </r>
  <r>
    <n v="6"/>
    <d v="2017-05-20T00:00:00"/>
    <x v="6"/>
    <x v="1"/>
  </r>
  <r>
    <n v="4"/>
    <d v="2017-05-21T00:00:00"/>
    <x v="6"/>
    <x v="1"/>
  </r>
  <r>
    <n v="4"/>
    <d v="2017-05-22T00:00:00"/>
    <x v="6"/>
    <x v="1"/>
  </r>
  <r>
    <n v="6"/>
    <d v="2017-05-23T00:00:00"/>
    <x v="6"/>
    <x v="1"/>
  </r>
  <r>
    <n v="6"/>
    <d v="2017-05-24T00:00:00"/>
    <x v="6"/>
    <x v="1"/>
  </r>
  <r>
    <n v="6"/>
    <d v="2017-05-25T00:00:00"/>
    <x v="6"/>
    <x v="1"/>
  </r>
  <r>
    <n v="9"/>
    <d v="2017-05-26T00:00:00"/>
    <x v="6"/>
    <x v="1"/>
  </r>
  <r>
    <n v="9"/>
    <d v="2017-05-27T00:00:00"/>
    <x v="6"/>
    <x v="1"/>
  </r>
  <r>
    <n v="3"/>
    <d v="2017-05-28T00:00:00"/>
    <x v="6"/>
    <x v="1"/>
  </r>
  <r>
    <n v="2"/>
    <d v="2017-05-29T00:00:00"/>
    <x v="6"/>
    <x v="1"/>
  </r>
  <r>
    <n v="4"/>
    <d v="2017-05-30T00:00:00"/>
    <x v="6"/>
    <x v="1"/>
  </r>
  <r>
    <n v="8"/>
    <d v="2017-05-31T00:00:00"/>
    <x v="6"/>
    <x v="1"/>
  </r>
  <r>
    <n v="11"/>
    <d v="2017-06-01T00:00:00"/>
    <x v="7"/>
    <x v="1"/>
  </r>
  <r>
    <n v="3"/>
    <d v="2017-06-02T00:00:00"/>
    <x v="7"/>
    <x v="1"/>
  </r>
  <r>
    <n v="9"/>
    <d v="2017-06-03T00:00:00"/>
    <x v="7"/>
    <x v="1"/>
  </r>
  <r>
    <n v="9"/>
    <d v="2017-06-04T00:00:00"/>
    <x v="7"/>
    <x v="1"/>
  </r>
  <r>
    <n v="10"/>
    <d v="2017-06-05T00:00:00"/>
    <x v="7"/>
    <x v="1"/>
  </r>
  <r>
    <n v="4"/>
    <d v="2017-06-06T00:00:00"/>
    <x v="7"/>
    <x v="1"/>
  </r>
  <r>
    <n v="5"/>
    <d v="2017-06-07T00:00:00"/>
    <x v="7"/>
    <x v="1"/>
  </r>
  <r>
    <n v="6"/>
    <d v="2017-06-08T00:00:00"/>
    <x v="7"/>
    <x v="1"/>
  </r>
  <r>
    <n v="4"/>
    <d v="2017-06-09T00:00:00"/>
    <x v="7"/>
    <x v="1"/>
  </r>
  <r>
    <n v="6"/>
    <d v="2017-06-10T00:00:00"/>
    <x v="7"/>
    <x v="1"/>
  </r>
  <r>
    <n v="3"/>
    <d v="2017-06-11T00:00:00"/>
    <x v="7"/>
    <x v="1"/>
  </r>
  <r>
    <n v="5"/>
    <d v="2017-06-12T00:00:00"/>
    <x v="7"/>
    <x v="1"/>
  </r>
  <r>
    <n v="9"/>
    <d v="2017-06-13T00:00:00"/>
    <x v="7"/>
    <x v="1"/>
  </r>
  <r>
    <n v="6"/>
    <d v="2017-06-14T00:00:00"/>
    <x v="7"/>
    <x v="1"/>
  </r>
  <r>
    <n v="2"/>
    <d v="2017-06-15T00:00:00"/>
    <x v="7"/>
    <x v="1"/>
  </r>
  <r>
    <n v="4"/>
    <d v="2017-06-16T00:00:00"/>
    <x v="7"/>
    <x v="1"/>
  </r>
  <r>
    <n v="2"/>
    <d v="2017-06-17T00:00:00"/>
    <x v="7"/>
    <x v="1"/>
  </r>
  <r>
    <n v="7"/>
    <d v="2017-06-18T00:00:00"/>
    <x v="7"/>
    <x v="1"/>
  </r>
  <r>
    <n v="7"/>
    <d v="2017-06-19T00:00:00"/>
    <x v="7"/>
    <x v="1"/>
  </r>
  <r>
    <n v="11"/>
    <d v="2017-06-20T00:00:00"/>
    <x v="7"/>
    <x v="1"/>
  </r>
  <r>
    <n v="5"/>
    <d v="2017-06-21T00:00:00"/>
    <x v="7"/>
    <x v="1"/>
  </r>
  <r>
    <n v="3"/>
    <d v="2017-06-22T00:00:00"/>
    <x v="7"/>
    <x v="1"/>
  </r>
  <r>
    <n v="13"/>
    <d v="2017-06-23T00:00:00"/>
    <x v="7"/>
    <x v="1"/>
  </r>
  <r>
    <n v="5"/>
    <d v="2017-06-24T00:00:00"/>
    <x v="7"/>
    <x v="1"/>
  </r>
  <r>
    <n v="18"/>
    <d v="2017-06-25T00:00:00"/>
    <x v="7"/>
    <x v="1"/>
  </r>
  <r>
    <n v="11"/>
    <d v="2017-06-26T00:00:00"/>
    <x v="7"/>
    <x v="1"/>
  </r>
  <r>
    <n v="11"/>
    <d v="2017-06-27T00:00:00"/>
    <x v="7"/>
    <x v="1"/>
  </r>
  <r>
    <n v="15"/>
    <d v="2017-06-28T00:00:00"/>
    <x v="7"/>
    <x v="1"/>
  </r>
  <r>
    <n v="11"/>
    <d v="2017-06-29T00:00:00"/>
    <x v="7"/>
    <x v="1"/>
  </r>
  <r>
    <n v="13"/>
    <d v="2017-06-30T00:00:00"/>
    <x v="7"/>
    <x v="1"/>
  </r>
  <r>
    <n v="14"/>
    <d v="2017-07-01T00:00:00"/>
    <x v="8"/>
    <x v="1"/>
  </r>
  <r>
    <n v="14"/>
    <d v="2017-07-02T00:00:00"/>
    <x v="8"/>
    <x v="1"/>
  </r>
  <r>
    <n v="12"/>
    <d v="2017-07-03T00:00:00"/>
    <x v="8"/>
    <x v="1"/>
  </r>
  <r>
    <n v="15"/>
    <d v="2017-07-04T00:00:00"/>
    <x v="8"/>
    <x v="1"/>
  </r>
  <r>
    <n v="15"/>
    <d v="2017-07-05T00:00:00"/>
    <x v="8"/>
    <x v="1"/>
  </r>
  <r>
    <n v="13"/>
    <d v="2017-07-06T00:00:00"/>
    <x v="8"/>
    <x v="1"/>
  </r>
  <r>
    <n v="12"/>
    <d v="2017-07-07T00:00:00"/>
    <x v="8"/>
    <x v="1"/>
  </r>
  <r>
    <n v="14"/>
    <d v="2017-07-08T00:00:00"/>
    <x v="8"/>
    <x v="1"/>
  </r>
  <r>
    <n v="7"/>
    <d v="2017-07-09T00:00:00"/>
    <x v="8"/>
    <x v="1"/>
  </r>
  <r>
    <n v="14"/>
    <d v="2017-07-10T00:00:00"/>
    <x v="8"/>
    <x v="1"/>
  </r>
  <r>
    <n v="18"/>
    <d v="2017-07-11T00:00:00"/>
    <x v="8"/>
    <x v="1"/>
  </r>
  <r>
    <n v="10"/>
    <d v="2017-07-12T00:00:00"/>
    <x v="8"/>
    <x v="1"/>
  </r>
  <r>
    <n v="7"/>
    <d v="2017-07-13T00:00:00"/>
    <x v="8"/>
    <x v="1"/>
  </r>
  <r>
    <n v="12"/>
    <d v="2017-07-14T00:00:00"/>
    <x v="8"/>
    <x v="1"/>
  </r>
  <r>
    <n v="12"/>
    <d v="2017-07-15T00:00:00"/>
    <x v="8"/>
    <x v="1"/>
  </r>
  <r>
    <n v="8"/>
    <d v="2017-07-16T00:00:00"/>
    <x v="8"/>
    <x v="1"/>
  </r>
  <r>
    <n v="20"/>
    <d v="2017-07-17T00:00:00"/>
    <x v="8"/>
    <x v="1"/>
  </r>
  <r>
    <n v="12"/>
    <d v="2017-07-18T00:00:00"/>
    <x v="8"/>
    <x v="1"/>
  </r>
  <r>
    <n v="13"/>
    <d v="2017-07-19T00:00:00"/>
    <x v="8"/>
    <x v="1"/>
  </r>
  <r>
    <n v="16"/>
    <d v="2017-07-20T00:00:00"/>
    <x v="8"/>
    <x v="1"/>
  </r>
  <r>
    <n v="9"/>
    <d v="2017-07-21T00:00:00"/>
    <x v="8"/>
    <x v="1"/>
  </r>
  <r>
    <n v="18"/>
    <d v="2017-07-22T00:00:00"/>
    <x v="8"/>
    <x v="1"/>
  </r>
  <r>
    <n v="12"/>
    <d v="2017-07-23T00:00:00"/>
    <x v="8"/>
    <x v="1"/>
  </r>
  <r>
    <n v="7"/>
    <d v="2017-07-24T00:00:00"/>
    <x v="8"/>
    <x v="1"/>
  </r>
  <r>
    <n v="9"/>
    <d v="2017-07-25T00:00:00"/>
    <x v="8"/>
    <x v="1"/>
  </r>
  <r>
    <n v="9"/>
    <d v="2017-07-26T00:00:00"/>
    <x v="8"/>
    <x v="1"/>
  </r>
  <r>
    <n v="5"/>
    <d v="2017-07-27T00:00:00"/>
    <x v="8"/>
    <x v="1"/>
  </r>
  <r>
    <n v="11"/>
    <d v="2017-07-28T00:00:00"/>
    <x v="8"/>
    <x v="1"/>
  </r>
  <r>
    <n v="6"/>
    <d v="2017-07-29T00:00:00"/>
    <x v="8"/>
    <x v="1"/>
  </r>
  <r>
    <n v="7"/>
    <d v="2017-07-30T00:00:00"/>
    <x v="8"/>
    <x v="1"/>
  </r>
  <r>
    <n v="4"/>
    <d v="2017-07-31T00:00:00"/>
    <x v="8"/>
    <x v="1"/>
  </r>
  <r>
    <n v="4"/>
    <d v="2017-08-01T00:00:00"/>
    <x v="9"/>
    <x v="1"/>
  </r>
  <r>
    <n v="6"/>
    <d v="2017-08-02T00:00:00"/>
    <x v="9"/>
    <x v="1"/>
  </r>
  <r>
    <n v="4"/>
    <d v="2017-08-03T00:00:00"/>
    <x v="9"/>
    <x v="1"/>
  </r>
  <r>
    <n v="2"/>
    <d v="2017-08-04T00:00:00"/>
    <x v="9"/>
    <x v="1"/>
  </r>
  <r>
    <n v="6"/>
    <d v="2017-08-05T00:00:00"/>
    <x v="9"/>
    <x v="1"/>
  </r>
  <r>
    <n v="7"/>
    <d v="2017-08-06T00:00:00"/>
    <x v="9"/>
    <x v="1"/>
  </r>
  <r>
    <n v="8"/>
    <d v="2017-08-07T00:00:00"/>
    <x v="9"/>
    <x v="1"/>
  </r>
  <r>
    <n v="5"/>
    <d v="2017-08-08T00:00:00"/>
    <x v="9"/>
    <x v="1"/>
  </r>
  <r>
    <n v="9"/>
    <d v="2017-08-09T00:00:00"/>
    <x v="9"/>
    <x v="1"/>
  </r>
  <r>
    <n v="10"/>
    <d v="2017-08-10T00:00:00"/>
    <x v="9"/>
    <x v="1"/>
  </r>
  <r>
    <n v="6"/>
    <d v="2017-08-11T00:00:00"/>
    <x v="9"/>
    <x v="1"/>
  </r>
  <r>
    <n v="6"/>
    <d v="2017-08-12T00:00:00"/>
    <x v="9"/>
    <x v="1"/>
  </r>
  <r>
    <n v="8"/>
    <d v="2017-08-13T00:00:00"/>
    <x v="9"/>
    <x v="1"/>
  </r>
  <r>
    <n v="6"/>
    <d v="2017-08-14T00:00:00"/>
    <x v="9"/>
    <x v="1"/>
  </r>
  <r>
    <n v="12"/>
    <d v="2017-08-15T00:00:00"/>
    <x v="9"/>
    <x v="1"/>
  </r>
  <r>
    <n v="2"/>
    <d v="2017-08-16T00:00:00"/>
    <x v="9"/>
    <x v="1"/>
  </r>
  <r>
    <n v="6"/>
    <d v="2017-08-17T00:00:00"/>
    <x v="9"/>
    <x v="1"/>
  </r>
  <r>
    <n v="6"/>
    <d v="2017-08-18T00:00:00"/>
    <x v="9"/>
    <x v="1"/>
  </r>
  <r>
    <n v="10"/>
    <d v="2017-08-19T00:00:00"/>
    <x v="9"/>
    <x v="1"/>
  </r>
  <r>
    <n v="3"/>
    <d v="2017-08-20T00:00:00"/>
    <x v="9"/>
    <x v="1"/>
  </r>
  <r>
    <n v="6"/>
    <d v="2017-08-21T00:00:00"/>
    <x v="9"/>
    <x v="1"/>
  </r>
  <r>
    <n v="6"/>
    <d v="2017-08-22T00:00:00"/>
    <x v="9"/>
    <x v="1"/>
  </r>
  <r>
    <n v="10"/>
    <d v="2017-08-23T00:00:00"/>
    <x v="9"/>
    <x v="1"/>
  </r>
  <r>
    <n v="4"/>
    <d v="2017-08-24T00:00:00"/>
    <x v="9"/>
    <x v="1"/>
  </r>
  <r>
    <n v="8"/>
    <d v="2017-08-25T00:00:00"/>
    <x v="9"/>
    <x v="1"/>
  </r>
  <r>
    <n v="5"/>
    <d v="2017-08-26T00:00:00"/>
    <x v="9"/>
    <x v="1"/>
  </r>
  <r>
    <n v="4"/>
    <d v="2017-08-27T00:00:00"/>
    <x v="9"/>
    <x v="1"/>
  </r>
  <r>
    <n v="8"/>
    <d v="2017-08-28T00:00:00"/>
    <x v="9"/>
    <x v="1"/>
  </r>
  <r>
    <n v="5"/>
    <d v="2017-08-29T00:00:00"/>
    <x v="9"/>
    <x v="1"/>
  </r>
  <r>
    <n v="11"/>
    <d v="2017-08-30T00:00:00"/>
    <x v="9"/>
    <x v="1"/>
  </r>
  <r>
    <n v="5"/>
    <d v="2017-08-31T00:00:00"/>
    <x v="9"/>
    <x v="1"/>
  </r>
  <r>
    <n v="2"/>
    <d v="2017-09-01T00:00:00"/>
    <x v="10"/>
    <x v="1"/>
  </r>
  <r>
    <n v="10"/>
    <d v="2017-09-02T00:00:00"/>
    <x v="10"/>
    <x v="1"/>
  </r>
  <r>
    <n v="2"/>
    <d v="2017-09-03T00:00:00"/>
    <x v="10"/>
    <x v="1"/>
  </r>
  <r>
    <n v="4"/>
    <d v="2017-09-04T00:00:00"/>
    <x v="10"/>
    <x v="1"/>
  </r>
  <r>
    <n v="9"/>
    <d v="2017-09-05T00:00:00"/>
    <x v="10"/>
    <x v="1"/>
  </r>
  <r>
    <n v="4"/>
    <d v="2017-09-06T00:00:00"/>
    <x v="10"/>
    <x v="1"/>
  </r>
  <r>
    <n v="5"/>
    <d v="2017-09-07T00:00:00"/>
    <x v="10"/>
    <x v="1"/>
  </r>
  <r>
    <n v="17"/>
    <d v="2017-09-08T00:00:00"/>
    <x v="10"/>
    <x v="1"/>
  </r>
  <r>
    <n v="6"/>
    <d v="2017-09-09T00:00:00"/>
    <x v="10"/>
    <x v="1"/>
  </r>
  <r>
    <n v="9"/>
    <d v="2017-09-10T00:00:00"/>
    <x v="10"/>
    <x v="1"/>
  </r>
  <r>
    <n v="9"/>
    <d v="2017-09-11T00:00:00"/>
    <x v="10"/>
    <x v="1"/>
  </r>
  <r>
    <n v="10"/>
    <d v="2017-09-12T00:00:00"/>
    <x v="10"/>
    <x v="1"/>
  </r>
  <r>
    <n v="4"/>
    <d v="2017-09-13T00:00:00"/>
    <x v="10"/>
    <x v="1"/>
  </r>
  <r>
    <n v="5"/>
    <d v="2017-09-14T00:00:00"/>
    <x v="10"/>
    <x v="1"/>
  </r>
  <r>
    <n v="4"/>
    <d v="2017-09-15T00:00:00"/>
    <x v="10"/>
    <x v="1"/>
  </r>
  <r>
    <n v="13"/>
    <d v="2017-09-16T00:00:00"/>
    <x v="10"/>
    <x v="1"/>
  </r>
  <r>
    <n v="8"/>
    <d v="2017-09-17T00:00:00"/>
    <x v="10"/>
    <x v="1"/>
  </r>
  <r>
    <n v="9"/>
    <d v="2017-09-18T00:00:00"/>
    <x v="10"/>
    <x v="1"/>
  </r>
  <r>
    <n v="7"/>
    <d v="2017-09-19T00:00:00"/>
    <x v="10"/>
    <x v="1"/>
  </r>
  <r>
    <n v="3"/>
    <d v="2017-09-20T00:00:00"/>
    <x v="10"/>
    <x v="1"/>
  </r>
  <r>
    <n v="9"/>
    <d v="2017-09-21T00:00:00"/>
    <x v="10"/>
    <x v="1"/>
  </r>
  <r>
    <n v="11"/>
    <d v="2017-09-22T00:00:00"/>
    <x v="10"/>
    <x v="1"/>
  </r>
  <r>
    <n v="10"/>
    <d v="2017-09-23T00:00:00"/>
    <x v="10"/>
    <x v="1"/>
  </r>
  <r>
    <n v="10"/>
    <d v="2017-09-24T00:00:00"/>
    <x v="10"/>
    <x v="1"/>
  </r>
  <r>
    <n v="14"/>
    <d v="2017-09-25T00:00:00"/>
    <x v="10"/>
    <x v="1"/>
  </r>
  <r>
    <n v="19"/>
    <d v="2017-09-26T00:00:00"/>
    <x v="10"/>
    <x v="1"/>
  </r>
  <r>
    <n v="7"/>
    <d v="2017-09-27T00:00:00"/>
    <x v="10"/>
    <x v="1"/>
  </r>
  <r>
    <n v="5"/>
    <d v="2017-09-28T00:00:00"/>
    <x v="10"/>
    <x v="1"/>
  </r>
  <r>
    <n v="15"/>
    <d v="2017-09-29T00:00:00"/>
    <x v="10"/>
    <x v="1"/>
  </r>
  <r>
    <n v="12"/>
    <d v="2017-09-30T00:00:00"/>
    <x v="10"/>
    <x v="1"/>
  </r>
  <r>
    <n v="15"/>
    <d v="2017-10-01T00:00:00"/>
    <x v="11"/>
    <x v="1"/>
  </r>
  <r>
    <n v="18"/>
    <d v="2017-10-02T00:00:00"/>
    <x v="11"/>
    <x v="1"/>
  </r>
  <r>
    <n v="10"/>
    <d v="2017-10-03T00:00:00"/>
    <x v="11"/>
    <x v="1"/>
  </r>
  <r>
    <n v="9"/>
    <d v="2017-10-04T00:00:00"/>
    <x v="11"/>
    <x v="1"/>
  </r>
  <r>
    <n v="14"/>
    <d v="2017-10-05T00:00:00"/>
    <x v="11"/>
    <x v="1"/>
  </r>
  <r>
    <n v="7"/>
    <d v="2017-10-06T00:00:00"/>
    <x v="11"/>
    <x v="1"/>
  </r>
  <r>
    <n v="5"/>
    <d v="2017-10-07T00:00:00"/>
    <x v="11"/>
    <x v="1"/>
  </r>
  <r>
    <n v="10"/>
    <d v="2017-10-08T00:00:00"/>
    <x v="11"/>
    <x v="1"/>
  </r>
  <r>
    <n v="11"/>
    <d v="2017-10-09T00:00:00"/>
    <x v="11"/>
    <x v="1"/>
  </r>
  <r>
    <n v="13"/>
    <d v="2017-10-10T00:00:00"/>
    <x v="11"/>
    <x v="1"/>
  </r>
  <r>
    <n v="10"/>
    <d v="2017-10-11T00:00:00"/>
    <x v="11"/>
    <x v="1"/>
  </r>
  <r>
    <n v="6"/>
    <d v="2017-10-12T00:00:00"/>
    <x v="11"/>
    <x v="1"/>
  </r>
  <r>
    <n v="16"/>
    <d v="2017-10-13T00:00:00"/>
    <x v="11"/>
    <x v="1"/>
  </r>
  <r>
    <n v="13"/>
    <d v="2017-10-14T00:00:00"/>
    <x v="11"/>
    <x v="1"/>
  </r>
  <r>
    <n v="13"/>
    <d v="2017-10-15T00:00:00"/>
    <x v="11"/>
    <x v="1"/>
  </r>
  <r>
    <n v="10"/>
    <d v="2017-10-16T00:00:00"/>
    <x v="11"/>
    <x v="1"/>
  </r>
  <r>
    <n v="10"/>
    <d v="2017-10-17T00:00:00"/>
    <x v="11"/>
    <x v="1"/>
  </r>
  <r>
    <n v="17"/>
    <d v="2017-10-18T00:00:00"/>
    <x v="11"/>
    <x v="1"/>
  </r>
  <r>
    <n v="14"/>
    <d v="2017-10-19T00:00:00"/>
    <x v="11"/>
    <x v="1"/>
  </r>
  <r>
    <n v="6"/>
    <d v="2017-10-20T00:00:00"/>
    <x v="11"/>
    <x v="1"/>
  </r>
  <r>
    <n v="14"/>
    <d v="2017-10-21T00:00:00"/>
    <x v="11"/>
    <x v="1"/>
  </r>
  <r>
    <n v="7"/>
    <d v="2017-10-22T00:00:00"/>
    <x v="11"/>
    <x v="1"/>
  </r>
  <r>
    <n v="8"/>
    <d v="2017-10-23T00:00:00"/>
    <x v="11"/>
    <x v="1"/>
  </r>
  <r>
    <n v="10"/>
    <d v="2017-10-24T00:00:00"/>
    <x v="11"/>
    <x v="1"/>
  </r>
  <r>
    <n v="1"/>
    <d v="2017-10-25T00:00:00"/>
    <x v="11"/>
    <x v="1"/>
  </r>
  <r>
    <n v="12"/>
    <d v="2017-10-26T00:00:00"/>
    <x v="11"/>
    <x v="1"/>
  </r>
  <r>
    <n v="6"/>
    <d v="2017-10-27T00:00:00"/>
    <x v="11"/>
    <x v="1"/>
  </r>
  <r>
    <n v="5"/>
    <d v="2017-10-28T00:00:00"/>
    <x v="11"/>
    <x v="1"/>
  </r>
  <r>
    <n v="3"/>
    <d v="2017-10-29T00:00:00"/>
    <x v="11"/>
    <x v="1"/>
  </r>
  <r>
    <n v="3"/>
    <d v="2017-10-30T00:00:00"/>
    <x v="11"/>
    <x v="1"/>
  </r>
  <r>
    <n v="7"/>
    <d v="2017-10-31T00:00:00"/>
    <x v="11"/>
    <x v="1"/>
  </r>
  <r>
    <n v="5"/>
    <d v="2017-11-01T00:00:00"/>
    <x v="0"/>
    <x v="1"/>
  </r>
  <r>
    <n v="3"/>
    <d v="2017-11-02T00:00:00"/>
    <x v="0"/>
    <x v="1"/>
  </r>
  <r>
    <n v="1"/>
    <d v="2017-11-03T00:00:00"/>
    <x v="0"/>
    <x v="1"/>
  </r>
  <r>
    <n v="3"/>
    <d v="2017-11-04T00:00:00"/>
    <x v="0"/>
    <x v="1"/>
  </r>
  <r>
    <n v="4"/>
    <d v="2017-11-05T00:00:00"/>
    <x v="0"/>
    <x v="1"/>
  </r>
  <r>
    <n v="3"/>
    <d v="2017-11-06T00:00:00"/>
    <x v="0"/>
    <x v="1"/>
  </r>
  <r>
    <n v="3"/>
    <d v="2017-11-08T00:00:00"/>
    <x v="0"/>
    <x v="1"/>
  </r>
  <r>
    <n v="4"/>
    <d v="2017-11-09T00:00:00"/>
    <x v="0"/>
    <x v="1"/>
  </r>
  <r>
    <n v="2"/>
    <d v="2017-11-10T00:00:00"/>
    <x v="0"/>
    <x v="1"/>
  </r>
  <r>
    <n v="4"/>
    <d v="2017-11-11T00:00:00"/>
    <x v="0"/>
    <x v="1"/>
  </r>
  <r>
    <n v="4"/>
    <d v="2017-11-12T00:00:00"/>
    <x v="0"/>
    <x v="1"/>
  </r>
  <r>
    <n v="5"/>
    <d v="2017-11-13T00:00:00"/>
    <x v="0"/>
    <x v="1"/>
  </r>
  <r>
    <n v="5"/>
    <d v="2017-11-14T00:00:00"/>
    <x v="0"/>
    <x v="1"/>
  </r>
  <r>
    <n v="4"/>
    <d v="2017-11-15T00:00:00"/>
    <x v="0"/>
    <x v="1"/>
  </r>
  <r>
    <n v="4"/>
    <d v="2017-11-16T00:00:00"/>
    <x v="0"/>
    <x v="1"/>
  </r>
  <r>
    <n v="4"/>
    <d v="2017-11-17T00:00:00"/>
    <x v="0"/>
    <x v="1"/>
  </r>
  <r>
    <n v="5"/>
    <d v="2017-11-18T00:00:00"/>
    <x v="0"/>
    <x v="1"/>
  </r>
  <r>
    <n v="2"/>
    <d v="2017-11-19T00:00:00"/>
    <x v="0"/>
    <x v="1"/>
  </r>
  <r>
    <n v="1"/>
    <d v="2017-11-20T00:00:00"/>
    <x v="0"/>
    <x v="1"/>
  </r>
  <r>
    <n v="4"/>
    <d v="2017-11-21T00:00:00"/>
    <x v="0"/>
    <x v="1"/>
  </r>
  <r>
    <n v="2"/>
    <d v="2017-11-22T00:00:00"/>
    <x v="0"/>
    <x v="1"/>
  </r>
  <r>
    <n v="3"/>
    <d v="2017-11-23T00:00:00"/>
    <x v="0"/>
    <x v="1"/>
  </r>
  <r>
    <n v="1"/>
    <d v="2017-11-24T00:00:00"/>
    <x v="0"/>
    <x v="1"/>
  </r>
  <r>
    <n v="3"/>
    <d v="2017-11-25T00:00:00"/>
    <x v="0"/>
    <x v="1"/>
  </r>
  <r>
    <n v="4"/>
    <d v="2017-11-26T00:00:00"/>
    <x v="0"/>
    <x v="1"/>
  </r>
  <r>
    <n v="1"/>
    <d v="2017-11-27T00:00:00"/>
    <x v="0"/>
    <x v="1"/>
  </r>
  <r>
    <n v="2"/>
    <d v="2017-11-28T00:00:00"/>
    <x v="0"/>
    <x v="1"/>
  </r>
  <r>
    <n v="1"/>
    <d v="2017-11-30T00:00:00"/>
    <x v="0"/>
    <x v="1"/>
  </r>
  <r>
    <n v="2"/>
    <d v="2017-12-02T00:00:00"/>
    <x v="1"/>
    <x v="1"/>
  </r>
  <r>
    <n v="1"/>
    <d v="2017-12-03T00:00:00"/>
    <x v="1"/>
    <x v="1"/>
  </r>
  <r>
    <n v="2"/>
    <d v="2017-12-04T00:00:00"/>
    <x v="1"/>
    <x v="1"/>
  </r>
  <r>
    <n v="3"/>
    <d v="2017-12-05T00:00:00"/>
    <x v="1"/>
    <x v="1"/>
  </r>
  <r>
    <n v="1"/>
    <d v="2017-12-06T00:00:00"/>
    <x v="1"/>
    <x v="1"/>
  </r>
  <r>
    <n v="1"/>
    <d v="2017-12-08T00:00:00"/>
    <x v="1"/>
    <x v="1"/>
  </r>
  <r>
    <n v="1"/>
    <d v="2017-12-09T00:00:00"/>
    <x v="1"/>
    <x v="1"/>
  </r>
  <r>
    <n v="1"/>
    <d v="2017-12-10T00:00:00"/>
    <x v="1"/>
    <x v="1"/>
  </r>
  <r>
    <n v="3"/>
    <d v="2017-12-12T00:00:00"/>
    <x v="1"/>
    <x v="1"/>
  </r>
  <r>
    <n v="2"/>
    <d v="2017-12-14T00:00:00"/>
    <x v="1"/>
    <x v="1"/>
  </r>
  <r>
    <n v="1"/>
    <d v="2017-12-15T00:00:00"/>
    <x v="1"/>
    <x v="1"/>
  </r>
  <r>
    <n v="1"/>
    <d v="2017-12-16T00:00:00"/>
    <x v="1"/>
    <x v="1"/>
  </r>
  <r>
    <n v="1"/>
    <d v="2017-12-17T00:00:00"/>
    <x v="1"/>
    <x v="1"/>
  </r>
  <r>
    <n v="1"/>
    <d v="2017-12-19T00:00:00"/>
    <x v="1"/>
    <x v="1"/>
  </r>
  <r>
    <n v="1"/>
    <d v="2017-12-20T00:00:00"/>
    <x v="1"/>
    <x v="1"/>
  </r>
  <r>
    <n v="1"/>
    <d v="2017-12-22T00:00:00"/>
    <x v="1"/>
    <x v="1"/>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
  <r>
    <n v="1"/>
    <d v="2016-10-20T00:00:00"/>
    <x v="0"/>
    <x v="0"/>
  </r>
  <r>
    <n v="4"/>
    <d v="2016-10-25T00:00:00"/>
    <x v="0"/>
    <x v="0"/>
  </r>
  <r>
    <n v="1"/>
    <d v="2016-10-29T00:00:00"/>
    <x v="0"/>
    <x v="0"/>
  </r>
  <r>
    <n v="1"/>
    <d v="2016-10-30T00:00:00"/>
    <x v="0"/>
    <x v="0"/>
  </r>
  <r>
    <n v="2"/>
    <d v="2016-11-01T00:00:00"/>
    <x v="1"/>
    <x v="0"/>
  </r>
  <r>
    <n v="3"/>
    <d v="2016-11-04T00:00:00"/>
    <x v="1"/>
    <x v="0"/>
  </r>
  <r>
    <n v="2"/>
    <d v="2016-11-05T00:00:00"/>
    <x v="1"/>
    <x v="0"/>
  </r>
  <r>
    <n v="1"/>
    <d v="2016-11-06T00:00:00"/>
    <x v="1"/>
    <x v="0"/>
  </r>
  <r>
    <n v="3"/>
    <d v="2016-11-07T00:00:00"/>
    <x v="1"/>
    <x v="0"/>
  </r>
  <r>
    <n v="1"/>
    <d v="2016-11-08T00:00:00"/>
    <x v="1"/>
    <x v="0"/>
  </r>
  <r>
    <n v="2"/>
    <d v="2016-11-10T00:00:00"/>
    <x v="1"/>
    <x v="0"/>
  </r>
  <r>
    <n v="3"/>
    <d v="2016-11-11T00:00:00"/>
    <x v="1"/>
    <x v="0"/>
  </r>
  <r>
    <n v="5"/>
    <d v="2016-11-12T00:00:00"/>
    <x v="1"/>
    <x v="0"/>
  </r>
  <r>
    <n v="2"/>
    <d v="2016-11-13T00:00:00"/>
    <x v="1"/>
    <x v="0"/>
  </r>
  <r>
    <n v="1"/>
    <d v="2016-11-14T00:00:00"/>
    <x v="1"/>
    <x v="0"/>
  </r>
  <r>
    <n v="1"/>
    <d v="2016-11-15T00:00:00"/>
    <x v="1"/>
    <x v="0"/>
  </r>
  <r>
    <n v="2"/>
    <d v="2016-11-16T00:00:00"/>
    <x v="1"/>
    <x v="0"/>
  </r>
  <r>
    <n v="4"/>
    <d v="2016-11-17T00:00:00"/>
    <x v="1"/>
    <x v="0"/>
  </r>
  <r>
    <n v="1"/>
    <d v="2016-11-18T00:00:00"/>
    <x v="1"/>
    <x v="0"/>
  </r>
  <r>
    <n v="1"/>
    <d v="2016-11-19T00:00:00"/>
    <x v="1"/>
    <x v="0"/>
  </r>
  <r>
    <n v="6"/>
    <d v="2016-11-20T00:00:00"/>
    <x v="1"/>
    <x v="0"/>
  </r>
  <r>
    <n v="4"/>
    <d v="2016-11-21T00:00:00"/>
    <x v="1"/>
    <x v="0"/>
  </r>
  <r>
    <n v="6"/>
    <d v="2016-11-22T00:00:00"/>
    <x v="1"/>
    <x v="0"/>
  </r>
  <r>
    <n v="4"/>
    <d v="2016-11-23T00:00:00"/>
    <x v="1"/>
    <x v="0"/>
  </r>
  <r>
    <n v="5"/>
    <d v="2016-11-24T00:00:00"/>
    <x v="1"/>
    <x v="0"/>
  </r>
  <r>
    <n v="6"/>
    <d v="2016-11-25T00:00:00"/>
    <x v="1"/>
    <x v="0"/>
  </r>
  <r>
    <n v="3"/>
    <d v="2016-11-26T00:00:00"/>
    <x v="1"/>
    <x v="0"/>
  </r>
  <r>
    <n v="6"/>
    <d v="2016-11-27T00:00:00"/>
    <x v="1"/>
    <x v="0"/>
  </r>
  <r>
    <n v="4"/>
    <d v="2016-11-28T00:00:00"/>
    <x v="1"/>
    <x v="0"/>
  </r>
  <r>
    <n v="3"/>
    <d v="2016-11-29T00:00:00"/>
    <x v="1"/>
    <x v="0"/>
  </r>
  <r>
    <n v="2"/>
    <d v="2016-11-30T00:00:00"/>
    <x v="1"/>
    <x v="0"/>
  </r>
  <r>
    <n v="6"/>
    <d v="2016-12-01T00:00:00"/>
    <x v="2"/>
    <x v="0"/>
  </r>
  <r>
    <n v="9"/>
    <d v="2016-12-02T00:00:00"/>
    <x v="2"/>
    <x v="0"/>
  </r>
  <r>
    <n v="3"/>
    <d v="2016-12-03T00:00:00"/>
    <x v="2"/>
    <x v="0"/>
  </r>
  <r>
    <n v="7"/>
    <d v="2016-12-04T00:00:00"/>
    <x v="2"/>
    <x v="0"/>
  </r>
  <r>
    <n v="4"/>
    <d v="2016-12-05T00:00:00"/>
    <x v="2"/>
    <x v="0"/>
  </r>
  <r>
    <n v="3"/>
    <d v="2016-12-06T00:00:00"/>
    <x v="2"/>
    <x v="0"/>
  </r>
  <r>
    <n v="6"/>
    <d v="2016-12-07T00:00:00"/>
    <x v="2"/>
    <x v="0"/>
  </r>
  <r>
    <n v="6"/>
    <d v="2016-12-08T00:00:00"/>
    <x v="2"/>
    <x v="0"/>
  </r>
  <r>
    <n v="7"/>
    <d v="2016-12-09T00:00:00"/>
    <x v="2"/>
    <x v="0"/>
  </r>
  <r>
    <n v="6"/>
    <d v="2016-12-10T00:00:00"/>
    <x v="2"/>
    <x v="0"/>
  </r>
  <r>
    <n v="3"/>
    <d v="2016-12-11T00:00:00"/>
    <x v="2"/>
    <x v="0"/>
  </r>
  <r>
    <n v="3"/>
    <d v="2016-12-12T00:00:00"/>
    <x v="2"/>
    <x v="0"/>
  </r>
  <r>
    <n v="5"/>
    <d v="2016-12-13T00:00:00"/>
    <x v="2"/>
    <x v="0"/>
  </r>
  <r>
    <n v="7"/>
    <d v="2016-12-14T00:00:00"/>
    <x v="2"/>
    <x v="0"/>
  </r>
  <r>
    <n v="4"/>
    <d v="2016-12-15T00:00:00"/>
    <x v="2"/>
    <x v="0"/>
  </r>
  <r>
    <n v="8"/>
    <d v="2016-12-16T00:00:00"/>
    <x v="2"/>
    <x v="0"/>
  </r>
  <r>
    <n v="8"/>
    <d v="2016-12-17T00:00:00"/>
    <x v="2"/>
    <x v="0"/>
  </r>
  <r>
    <n v="7"/>
    <d v="2016-12-18T00:00:00"/>
    <x v="2"/>
    <x v="0"/>
  </r>
  <r>
    <n v="4"/>
    <d v="2016-12-19T00:00:00"/>
    <x v="2"/>
    <x v="0"/>
  </r>
  <r>
    <n v="5"/>
    <d v="2016-12-20T00:00:00"/>
    <x v="2"/>
    <x v="0"/>
  </r>
  <r>
    <n v="7"/>
    <d v="2016-12-21T00:00:00"/>
    <x v="2"/>
    <x v="0"/>
  </r>
  <r>
    <n v="4"/>
    <d v="2016-12-22T00:00:00"/>
    <x v="2"/>
    <x v="0"/>
  </r>
  <r>
    <n v="5"/>
    <d v="2016-12-23T00:00:00"/>
    <x v="2"/>
    <x v="0"/>
  </r>
  <r>
    <n v="6"/>
    <d v="2016-12-24T00:00:00"/>
    <x v="2"/>
    <x v="0"/>
  </r>
  <r>
    <n v="6"/>
    <d v="2016-12-25T00:00:00"/>
    <x v="2"/>
    <x v="0"/>
  </r>
  <r>
    <n v="2"/>
    <d v="2016-12-26T00:00:00"/>
    <x v="2"/>
    <x v="0"/>
  </r>
  <r>
    <n v="1"/>
    <d v="2016-12-27T00:00:00"/>
    <x v="2"/>
    <x v="0"/>
  </r>
  <r>
    <n v="6"/>
    <d v="2016-12-28T00:00:00"/>
    <x v="2"/>
    <x v="0"/>
  </r>
  <r>
    <n v="12"/>
    <d v="2016-12-29T00:00:00"/>
    <x v="2"/>
    <x v="0"/>
  </r>
  <r>
    <n v="8"/>
    <d v="2017-01-01T00:00:00"/>
    <x v="3"/>
    <x v="1"/>
  </r>
  <r>
    <n v="7"/>
    <d v="2017-01-02T00:00:00"/>
    <x v="3"/>
    <x v="1"/>
  </r>
  <r>
    <n v="6"/>
    <d v="2017-01-03T00:00:00"/>
    <x v="3"/>
    <x v="1"/>
  </r>
  <r>
    <n v="5"/>
    <d v="2017-01-04T00:00:00"/>
    <x v="3"/>
    <x v="1"/>
  </r>
  <r>
    <n v="2"/>
    <d v="2017-01-05T00:00:00"/>
    <x v="3"/>
    <x v="1"/>
  </r>
  <r>
    <n v="3"/>
    <d v="2017-01-06T00:00:00"/>
    <x v="3"/>
    <x v="1"/>
  </r>
  <r>
    <n v="4"/>
    <d v="2017-01-07T00:00:00"/>
    <x v="3"/>
    <x v="1"/>
  </r>
  <r>
    <n v="5"/>
    <d v="2017-01-08T00:00:00"/>
    <x v="3"/>
    <x v="1"/>
  </r>
  <r>
    <n v="11"/>
    <d v="2017-01-09T00:00:00"/>
    <x v="3"/>
    <x v="1"/>
  </r>
  <r>
    <n v="9"/>
    <d v="2017-01-10T00:00:00"/>
    <x v="3"/>
    <x v="1"/>
  </r>
  <r>
    <n v="5"/>
    <d v="2017-01-11T00:00:00"/>
    <x v="3"/>
    <x v="1"/>
  </r>
  <r>
    <n v="5"/>
    <d v="2017-01-12T00:00:00"/>
    <x v="3"/>
    <x v="1"/>
  </r>
  <r>
    <n v="7"/>
    <d v="2017-01-13T00:00:00"/>
    <x v="3"/>
    <x v="1"/>
  </r>
  <r>
    <n v="4"/>
    <d v="2017-01-14T00:00:00"/>
    <x v="3"/>
    <x v="1"/>
  </r>
  <r>
    <n v="6"/>
    <d v="2017-01-15T00:00:00"/>
    <x v="3"/>
    <x v="1"/>
  </r>
  <r>
    <n v="2"/>
    <d v="2017-01-16T00:00:00"/>
    <x v="3"/>
    <x v="1"/>
  </r>
  <r>
    <n v="8"/>
    <d v="2017-01-17T00:00:00"/>
    <x v="3"/>
    <x v="1"/>
  </r>
  <r>
    <n v="3"/>
    <d v="2017-01-18T00:00:00"/>
    <x v="3"/>
    <x v="1"/>
  </r>
  <r>
    <n v="9"/>
    <d v="2017-01-19T00:00:00"/>
    <x v="3"/>
    <x v="1"/>
  </r>
  <r>
    <n v="9"/>
    <d v="2017-01-20T00:00:00"/>
    <x v="3"/>
    <x v="1"/>
  </r>
  <r>
    <n v="6"/>
    <d v="2017-01-21T00:00:00"/>
    <x v="3"/>
    <x v="1"/>
  </r>
  <r>
    <n v="4"/>
    <d v="2017-01-22T00:00:00"/>
    <x v="3"/>
    <x v="1"/>
  </r>
  <r>
    <n v="4"/>
    <d v="2017-01-23T00:00:00"/>
    <x v="3"/>
    <x v="1"/>
  </r>
  <r>
    <n v="2"/>
    <d v="2017-01-24T00:00:00"/>
    <x v="3"/>
    <x v="1"/>
  </r>
  <r>
    <n v="6"/>
    <d v="2017-01-25T00:00:00"/>
    <x v="3"/>
    <x v="1"/>
  </r>
  <r>
    <n v="6"/>
    <d v="2017-01-26T00:00:00"/>
    <x v="3"/>
    <x v="1"/>
  </r>
  <r>
    <n v="6"/>
    <d v="2017-01-27T00:00:00"/>
    <x v="3"/>
    <x v="1"/>
  </r>
  <r>
    <n v="5"/>
    <d v="2017-01-28T00:00:00"/>
    <x v="3"/>
    <x v="1"/>
  </r>
  <r>
    <n v="12"/>
    <d v="2017-01-29T00:00:00"/>
    <x v="3"/>
    <x v="1"/>
  </r>
  <r>
    <n v="7"/>
    <d v="2017-01-30T00:00:00"/>
    <x v="3"/>
    <x v="1"/>
  </r>
  <r>
    <n v="5"/>
    <d v="2017-01-31T00:00:00"/>
    <x v="3"/>
    <x v="1"/>
  </r>
  <r>
    <n v="6"/>
    <d v="2017-02-01T00:00:00"/>
    <x v="4"/>
    <x v="1"/>
  </r>
  <r>
    <n v="2"/>
    <d v="2017-02-02T00:00:00"/>
    <x v="4"/>
    <x v="1"/>
  </r>
  <r>
    <n v="13"/>
    <d v="2017-02-03T00:00:00"/>
    <x v="4"/>
    <x v="1"/>
  </r>
  <r>
    <n v="6"/>
    <d v="2017-02-04T00:00:00"/>
    <x v="4"/>
    <x v="1"/>
  </r>
  <r>
    <n v="7"/>
    <d v="2017-02-05T00:00:00"/>
    <x v="4"/>
    <x v="1"/>
  </r>
  <r>
    <n v="4"/>
    <d v="2017-02-06T00:00:00"/>
    <x v="4"/>
    <x v="1"/>
  </r>
  <r>
    <n v="7"/>
    <d v="2017-02-07T00:00:00"/>
    <x v="4"/>
    <x v="1"/>
  </r>
  <r>
    <n v="11"/>
    <d v="2017-02-08T00:00:00"/>
    <x v="4"/>
    <x v="1"/>
  </r>
  <r>
    <n v="11"/>
    <d v="2017-02-09T00:00:00"/>
    <x v="4"/>
    <x v="1"/>
  </r>
  <r>
    <n v="7"/>
    <d v="2017-02-10T00:00:00"/>
    <x v="4"/>
    <x v="1"/>
  </r>
  <r>
    <n v="9"/>
    <d v="2017-02-11T00:00:00"/>
    <x v="4"/>
    <x v="1"/>
  </r>
  <r>
    <n v="12"/>
    <d v="2017-02-12T00:00:00"/>
    <x v="4"/>
    <x v="1"/>
  </r>
  <r>
    <n v="5"/>
    <d v="2017-02-13T00:00:00"/>
    <x v="4"/>
    <x v="1"/>
  </r>
  <r>
    <n v="11"/>
    <d v="2017-02-14T00:00:00"/>
    <x v="4"/>
    <x v="1"/>
  </r>
  <r>
    <n v="7"/>
    <d v="2017-02-15T00:00:00"/>
    <x v="4"/>
    <x v="1"/>
  </r>
  <r>
    <n v="11"/>
    <d v="2017-02-16T00:00:00"/>
    <x v="4"/>
    <x v="1"/>
  </r>
  <r>
    <n v="5"/>
    <d v="2017-02-17T00:00:00"/>
    <x v="4"/>
    <x v="1"/>
  </r>
  <r>
    <n v="6"/>
    <d v="2017-02-18T00:00:00"/>
    <x v="4"/>
    <x v="1"/>
  </r>
  <r>
    <n v="12"/>
    <d v="2017-02-19T00:00:00"/>
    <x v="4"/>
    <x v="1"/>
  </r>
  <r>
    <n v="11"/>
    <d v="2017-02-20T00:00:00"/>
    <x v="4"/>
    <x v="1"/>
  </r>
  <r>
    <n v="4"/>
    <d v="2017-02-21T00:00:00"/>
    <x v="4"/>
    <x v="1"/>
  </r>
  <r>
    <n v="17"/>
    <d v="2017-02-22T00:00:00"/>
    <x v="4"/>
    <x v="1"/>
  </r>
  <r>
    <n v="19"/>
    <d v="2017-02-23T00:00:00"/>
    <x v="4"/>
    <x v="1"/>
  </r>
  <r>
    <n v="11"/>
    <d v="2017-02-24T00:00:00"/>
    <x v="4"/>
    <x v="1"/>
  </r>
  <r>
    <n v="20"/>
    <d v="2017-02-25T00:00:00"/>
    <x v="4"/>
    <x v="1"/>
  </r>
  <r>
    <n v="7"/>
    <d v="2017-02-26T00:00:00"/>
    <x v="4"/>
    <x v="1"/>
  </r>
  <r>
    <n v="23"/>
    <d v="2017-02-27T00:00:00"/>
    <x v="4"/>
    <x v="1"/>
  </r>
  <r>
    <n v="13"/>
    <d v="2017-02-28T00:00:00"/>
    <x v="4"/>
    <x v="1"/>
  </r>
  <r>
    <n v="24"/>
    <d v="2017-03-01T00:00:00"/>
    <x v="5"/>
    <x v="1"/>
  </r>
  <r>
    <n v="18"/>
    <d v="2017-03-02T00:00:00"/>
    <x v="5"/>
    <x v="1"/>
  </r>
  <r>
    <n v="11"/>
    <d v="2017-03-03T00:00:00"/>
    <x v="5"/>
    <x v="1"/>
  </r>
  <r>
    <n v="15"/>
    <d v="2017-03-04T00:00:00"/>
    <x v="5"/>
    <x v="1"/>
  </r>
  <r>
    <n v="14"/>
    <d v="2017-03-05T00:00:00"/>
    <x v="5"/>
    <x v="1"/>
  </r>
  <r>
    <n v="13"/>
    <d v="2017-03-06T00:00:00"/>
    <x v="5"/>
    <x v="1"/>
  </r>
  <r>
    <n v="16"/>
    <d v="2017-03-07T00:00:00"/>
    <x v="5"/>
    <x v="1"/>
  </r>
  <r>
    <n v="17"/>
    <d v="2017-03-08T00:00:00"/>
    <x v="5"/>
    <x v="1"/>
  </r>
  <r>
    <n v="12"/>
    <d v="2017-03-09T00:00:00"/>
    <x v="5"/>
    <x v="1"/>
  </r>
  <r>
    <n v="6"/>
    <d v="2017-03-10T00:00:00"/>
    <x v="5"/>
    <x v="1"/>
  </r>
  <r>
    <n v="15"/>
    <d v="2017-03-11T00:00:00"/>
    <x v="5"/>
    <x v="1"/>
  </r>
  <r>
    <n v="17"/>
    <d v="2017-03-12T00:00:00"/>
    <x v="5"/>
    <x v="1"/>
  </r>
  <r>
    <n v="17"/>
    <d v="2017-03-13T00:00:00"/>
    <x v="5"/>
    <x v="1"/>
  </r>
  <r>
    <n v="17"/>
    <d v="2017-03-14T00:00:00"/>
    <x v="5"/>
    <x v="1"/>
  </r>
  <r>
    <n v="16"/>
    <d v="2017-03-15T00:00:00"/>
    <x v="5"/>
    <x v="1"/>
  </r>
  <r>
    <n v="15"/>
    <d v="2017-03-16T00:00:00"/>
    <x v="5"/>
    <x v="1"/>
  </r>
  <r>
    <n v="15"/>
    <d v="2017-03-17T00:00:00"/>
    <x v="5"/>
    <x v="1"/>
  </r>
  <r>
    <n v="17"/>
    <d v="2017-03-18T00:00:00"/>
    <x v="5"/>
    <x v="1"/>
  </r>
  <r>
    <n v="16"/>
    <d v="2017-03-19T00:00:00"/>
    <x v="5"/>
    <x v="1"/>
  </r>
  <r>
    <n v="10"/>
    <d v="2017-03-20T00:00:00"/>
    <x v="5"/>
    <x v="1"/>
  </r>
  <r>
    <n v="5"/>
    <d v="2017-03-21T00:00:00"/>
    <x v="5"/>
    <x v="1"/>
  </r>
  <r>
    <n v="8"/>
    <d v="2017-03-22T00:00:00"/>
    <x v="5"/>
    <x v="1"/>
  </r>
  <r>
    <n v="8"/>
    <d v="2017-03-23T00:00:00"/>
    <x v="5"/>
    <x v="1"/>
  </r>
  <r>
    <n v="19"/>
    <d v="2017-03-24T00:00:00"/>
    <x v="5"/>
    <x v="1"/>
  </r>
  <r>
    <n v="14"/>
    <d v="2017-03-25T00:00:00"/>
    <x v="5"/>
    <x v="1"/>
  </r>
  <r>
    <n v="12"/>
    <d v="2017-03-26T00:00:00"/>
    <x v="5"/>
    <x v="1"/>
  </r>
  <r>
    <n v="10"/>
    <d v="2017-03-27T00:00:00"/>
    <x v="5"/>
    <x v="1"/>
  </r>
  <r>
    <n v="15"/>
    <d v="2017-03-28T00:00:00"/>
    <x v="5"/>
    <x v="1"/>
  </r>
  <r>
    <n v="12"/>
    <d v="2017-03-29T00:00:00"/>
    <x v="5"/>
    <x v="1"/>
  </r>
  <r>
    <n v="18"/>
    <d v="2017-03-30T00:00:00"/>
    <x v="5"/>
    <x v="1"/>
  </r>
  <r>
    <n v="18"/>
    <d v="2017-03-31T00:00:00"/>
    <x v="5"/>
    <x v="1"/>
  </r>
  <r>
    <n v="15"/>
    <d v="2017-04-01T00:00:00"/>
    <x v="6"/>
    <x v="1"/>
  </r>
  <r>
    <n v="17"/>
    <d v="2017-04-02T00:00:00"/>
    <x v="6"/>
    <x v="1"/>
  </r>
  <r>
    <n v="14"/>
    <d v="2017-04-03T00:00:00"/>
    <x v="6"/>
    <x v="1"/>
  </r>
  <r>
    <n v="22"/>
    <d v="2017-04-04T00:00:00"/>
    <x v="6"/>
    <x v="1"/>
  </r>
  <r>
    <n v="17"/>
    <d v="2017-04-05T00:00:00"/>
    <x v="6"/>
    <x v="1"/>
  </r>
  <r>
    <n v="12"/>
    <d v="2017-04-06T00:00:00"/>
    <x v="6"/>
    <x v="1"/>
  </r>
  <r>
    <n v="14"/>
    <d v="2017-04-07T00:00:00"/>
    <x v="6"/>
    <x v="1"/>
  </r>
  <r>
    <n v="15"/>
    <d v="2017-04-08T00:00:00"/>
    <x v="6"/>
    <x v="1"/>
  </r>
  <r>
    <n v="15"/>
    <d v="2017-04-09T00:00:00"/>
    <x v="6"/>
    <x v="1"/>
  </r>
  <r>
    <n v="18"/>
    <d v="2017-04-10T00:00:00"/>
    <x v="6"/>
    <x v="1"/>
  </r>
  <r>
    <n v="12"/>
    <d v="2017-04-11T00:00:00"/>
    <x v="6"/>
    <x v="1"/>
  </r>
  <r>
    <n v="15"/>
    <d v="2017-04-12T00:00:00"/>
    <x v="6"/>
    <x v="1"/>
  </r>
  <r>
    <n v="12"/>
    <d v="2017-04-13T00:00:00"/>
    <x v="6"/>
    <x v="1"/>
  </r>
  <r>
    <n v="14"/>
    <d v="2017-04-14T00:00:00"/>
    <x v="6"/>
    <x v="1"/>
  </r>
  <r>
    <n v="8"/>
    <d v="2017-04-15T00:00:00"/>
    <x v="6"/>
    <x v="1"/>
  </r>
  <r>
    <n v="14"/>
    <d v="2017-04-16T00:00:00"/>
    <x v="6"/>
    <x v="1"/>
  </r>
  <r>
    <n v="21"/>
    <d v="2017-04-17T00:00:00"/>
    <x v="6"/>
    <x v="1"/>
  </r>
  <r>
    <n v="16"/>
    <d v="2017-04-18T00:00:00"/>
    <x v="6"/>
    <x v="1"/>
  </r>
  <r>
    <n v="10"/>
    <d v="2017-04-19T00:00:00"/>
    <x v="6"/>
    <x v="1"/>
  </r>
  <r>
    <n v="21"/>
    <d v="2017-04-20T00:00:00"/>
    <x v="6"/>
    <x v="1"/>
  </r>
  <r>
    <n v="19"/>
    <d v="2017-04-21T00:00:00"/>
    <x v="6"/>
    <x v="1"/>
  </r>
  <r>
    <n v="16"/>
    <d v="2017-04-22T00:00:00"/>
    <x v="6"/>
    <x v="1"/>
  </r>
  <r>
    <n v="19"/>
    <d v="2017-04-23T00:00:00"/>
    <x v="6"/>
    <x v="1"/>
  </r>
  <r>
    <n v="11"/>
    <d v="2017-04-24T00:00:00"/>
    <x v="6"/>
    <x v="1"/>
  </r>
  <r>
    <n v="11"/>
    <d v="2017-04-25T00:00:00"/>
    <x v="6"/>
    <x v="1"/>
  </r>
  <r>
    <n v="12"/>
    <d v="2017-04-26T00:00:00"/>
    <x v="6"/>
    <x v="1"/>
  </r>
  <r>
    <n v="14"/>
    <d v="2017-04-27T00:00:00"/>
    <x v="6"/>
    <x v="1"/>
  </r>
  <r>
    <n v="4"/>
    <d v="2017-04-28T00:00:00"/>
    <x v="6"/>
    <x v="1"/>
  </r>
  <r>
    <n v="6"/>
    <d v="2017-04-29T00:00:00"/>
    <x v="6"/>
    <x v="1"/>
  </r>
  <r>
    <n v="13"/>
    <d v="2017-04-30T00:00:00"/>
    <x v="6"/>
    <x v="1"/>
  </r>
  <r>
    <n v="8"/>
    <d v="2017-05-01T00:00:00"/>
    <x v="7"/>
    <x v="1"/>
  </r>
  <r>
    <n v="8"/>
    <d v="2017-05-02T00:00:00"/>
    <x v="7"/>
    <x v="1"/>
  </r>
  <r>
    <n v="10"/>
    <d v="2017-05-03T00:00:00"/>
    <x v="7"/>
    <x v="1"/>
  </r>
  <r>
    <n v="9"/>
    <d v="2017-05-04T00:00:00"/>
    <x v="7"/>
    <x v="1"/>
  </r>
  <r>
    <n v="15"/>
    <d v="2017-05-05T00:00:00"/>
    <x v="7"/>
    <x v="1"/>
  </r>
  <r>
    <n v="6"/>
    <d v="2017-05-06T00:00:00"/>
    <x v="7"/>
    <x v="1"/>
  </r>
  <r>
    <n v="10"/>
    <d v="2017-05-07T00:00:00"/>
    <x v="7"/>
    <x v="1"/>
  </r>
  <r>
    <n v="11"/>
    <d v="2017-05-08T00:00:00"/>
    <x v="7"/>
    <x v="1"/>
  </r>
  <r>
    <n v="14"/>
    <d v="2017-05-09T00:00:00"/>
    <x v="7"/>
    <x v="1"/>
  </r>
  <r>
    <n v="12"/>
    <d v="2017-05-10T00:00:00"/>
    <x v="7"/>
    <x v="1"/>
  </r>
  <r>
    <n v="10"/>
    <d v="2017-05-11T00:00:00"/>
    <x v="7"/>
    <x v="1"/>
  </r>
  <r>
    <n v="11"/>
    <d v="2017-05-12T00:00:00"/>
    <x v="7"/>
    <x v="1"/>
  </r>
  <r>
    <n v="14"/>
    <d v="2017-05-13T00:00:00"/>
    <x v="7"/>
    <x v="1"/>
  </r>
  <r>
    <n v="13"/>
    <d v="2017-05-14T00:00:00"/>
    <x v="7"/>
    <x v="1"/>
  </r>
  <r>
    <n v="14"/>
    <d v="2017-05-15T00:00:00"/>
    <x v="7"/>
    <x v="1"/>
  </r>
  <r>
    <n v="8"/>
    <d v="2017-05-16T00:00:00"/>
    <x v="7"/>
    <x v="1"/>
  </r>
  <r>
    <n v="8"/>
    <d v="2017-05-17T00:00:00"/>
    <x v="7"/>
    <x v="1"/>
  </r>
  <r>
    <n v="11"/>
    <d v="2017-05-18T00:00:00"/>
    <x v="7"/>
    <x v="1"/>
  </r>
  <r>
    <n v="12"/>
    <d v="2017-05-19T00:00:00"/>
    <x v="7"/>
    <x v="1"/>
  </r>
  <r>
    <n v="14"/>
    <d v="2017-05-20T00:00:00"/>
    <x v="7"/>
    <x v="1"/>
  </r>
  <r>
    <n v="17"/>
    <d v="2017-05-21T00:00:00"/>
    <x v="7"/>
    <x v="1"/>
  </r>
  <r>
    <n v="8"/>
    <d v="2017-05-22T00:00:00"/>
    <x v="7"/>
    <x v="1"/>
  </r>
  <r>
    <n v="8"/>
    <d v="2017-05-23T00:00:00"/>
    <x v="7"/>
    <x v="1"/>
  </r>
  <r>
    <n v="10"/>
    <d v="2017-05-24T00:00:00"/>
    <x v="7"/>
    <x v="1"/>
  </r>
  <r>
    <n v="15"/>
    <d v="2017-05-25T00:00:00"/>
    <x v="7"/>
    <x v="1"/>
  </r>
  <r>
    <n v="11"/>
    <d v="2017-05-26T00:00:00"/>
    <x v="7"/>
    <x v="1"/>
  </r>
  <r>
    <n v="17"/>
    <d v="2017-05-27T00:00:00"/>
    <x v="7"/>
    <x v="1"/>
  </r>
  <r>
    <n v="13"/>
    <d v="2017-05-28T00:00:00"/>
    <x v="7"/>
    <x v="1"/>
  </r>
  <r>
    <n v="19"/>
    <d v="2017-05-29T00:00:00"/>
    <x v="7"/>
    <x v="1"/>
  </r>
  <r>
    <n v="9"/>
    <d v="2017-05-30T00:00:00"/>
    <x v="7"/>
    <x v="1"/>
  </r>
  <r>
    <n v="21"/>
    <d v="2017-05-31T00:00:00"/>
    <x v="7"/>
    <x v="1"/>
  </r>
  <r>
    <n v="15"/>
    <d v="2017-06-01T00:00:00"/>
    <x v="8"/>
    <x v="1"/>
  </r>
  <r>
    <n v="19"/>
    <d v="2017-06-02T00:00:00"/>
    <x v="8"/>
    <x v="1"/>
  </r>
  <r>
    <n v="12"/>
    <d v="2017-06-03T00:00:00"/>
    <x v="8"/>
    <x v="1"/>
  </r>
  <r>
    <n v="14"/>
    <d v="2017-06-04T00:00:00"/>
    <x v="8"/>
    <x v="1"/>
  </r>
  <r>
    <n v="20"/>
    <d v="2017-06-05T00:00:00"/>
    <x v="8"/>
    <x v="1"/>
  </r>
  <r>
    <n v="20"/>
    <d v="2017-06-06T00:00:00"/>
    <x v="8"/>
    <x v="1"/>
  </r>
  <r>
    <n v="9"/>
    <d v="2017-06-07T00:00:00"/>
    <x v="8"/>
    <x v="1"/>
  </r>
  <r>
    <n v="21"/>
    <d v="2017-06-08T00:00:00"/>
    <x v="8"/>
    <x v="1"/>
  </r>
  <r>
    <n v="10"/>
    <d v="2017-06-09T00:00:00"/>
    <x v="8"/>
    <x v="1"/>
  </r>
  <r>
    <n v="13"/>
    <d v="2017-06-10T00:00:00"/>
    <x v="8"/>
    <x v="1"/>
  </r>
  <r>
    <n v="16"/>
    <d v="2017-06-11T00:00:00"/>
    <x v="8"/>
    <x v="1"/>
  </r>
  <r>
    <n v="17"/>
    <d v="2017-06-12T00:00:00"/>
    <x v="8"/>
    <x v="1"/>
  </r>
  <r>
    <n v="11"/>
    <d v="2017-06-13T00:00:00"/>
    <x v="8"/>
    <x v="1"/>
  </r>
  <r>
    <n v="9"/>
    <d v="2017-06-14T00:00:00"/>
    <x v="8"/>
    <x v="1"/>
  </r>
  <r>
    <n v="19"/>
    <d v="2017-06-15T00:00:00"/>
    <x v="8"/>
    <x v="1"/>
  </r>
  <r>
    <n v="11"/>
    <d v="2017-06-16T00:00:00"/>
    <x v="8"/>
    <x v="1"/>
  </r>
  <r>
    <n v="9"/>
    <d v="2017-06-17T00:00:00"/>
    <x v="8"/>
    <x v="1"/>
  </r>
  <r>
    <n v="12"/>
    <d v="2017-06-18T00:00:00"/>
    <x v="8"/>
    <x v="1"/>
  </r>
  <r>
    <n v="24"/>
    <d v="2017-06-19T00:00:00"/>
    <x v="8"/>
    <x v="1"/>
  </r>
  <r>
    <n v="12"/>
    <d v="2017-06-20T00:00:00"/>
    <x v="8"/>
    <x v="1"/>
  </r>
  <r>
    <n v="15"/>
    <d v="2017-06-21T00:00:00"/>
    <x v="8"/>
    <x v="1"/>
  </r>
  <r>
    <n v="16"/>
    <d v="2017-06-22T00:00:00"/>
    <x v="8"/>
    <x v="1"/>
  </r>
  <r>
    <n v="15"/>
    <d v="2017-06-23T00:00:00"/>
    <x v="8"/>
    <x v="1"/>
  </r>
  <r>
    <n v="11"/>
    <d v="2017-06-24T00:00:00"/>
    <x v="8"/>
    <x v="1"/>
  </r>
  <r>
    <n v="16"/>
    <d v="2017-06-25T00:00:00"/>
    <x v="8"/>
    <x v="1"/>
  </r>
  <r>
    <n v="17"/>
    <d v="2017-06-26T00:00:00"/>
    <x v="8"/>
    <x v="1"/>
  </r>
  <r>
    <n v="15"/>
    <d v="2017-06-27T00:00:00"/>
    <x v="8"/>
    <x v="1"/>
  </r>
  <r>
    <n v="17"/>
    <d v="2017-06-28T00:00:00"/>
    <x v="8"/>
    <x v="1"/>
  </r>
  <r>
    <n v="22"/>
    <d v="2017-06-29T00:00:00"/>
    <x v="8"/>
    <x v="1"/>
  </r>
  <r>
    <n v="16"/>
    <d v="2017-06-30T00:00:00"/>
    <x v="8"/>
    <x v="1"/>
  </r>
  <r>
    <n v="19"/>
    <d v="2017-07-01T00:00:00"/>
    <x v="9"/>
    <x v="1"/>
  </r>
  <r>
    <n v="10"/>
    <d v="2017-07-02T00:00:00"/>
    <x v="9"/>
    <x v="1"/>
  </r>
  <r>
    <n v="18"/>
    <d v="2017-07-03T00:00:00"/>
    <x v="9"/>
    <x v="1"/>
  </r>
  <r>
    <n v="12"/>
    <d v="2017-07-04T00:00:00"/>
    <x v="9"/>
    <x v="1"/>
  </r>
  <r>
    <n v="14"/>
    <d v="2017-07-05T00:00:00"/>
    <x v="9"/>
    <x v="1"/>
  </r>
  <r>
    <n v="13"/>
    <d v="2017-07-06T00:00:00"/>
    <x v="9"/>
    <x v="1"/>
  </r>
  <r>
    <n v="17"/>
    <d v="2017-07-07T00:00:00"/>
    <x v="9"/>
    <x v="1"/>
  </r>
  <r>
    <n v="17"/>
    <d v="2017-07-08T00:00:00"/>
    <x v="9"/>
    <x v="1"/>
  </r>
  <r>
    <n v="16"/>
    <d v="2017-07-09T00:00:00"/>
    <x v="9"/>
    <x v="1"/>
  </r>
  <r>
    <n v="12"/>
    <d v="2017-07-10T00:00:00"/>
    <x v="9"/>
    <x v="1"/>
  </r>
  <r>
    <n v="11"/>
    <d v="2017-07-11T00:00:00"/>
    <x v="9"/>
    <x v="1"/>
  </r>
  <r>
    <n v="8"/>
    <d v="2017-07-12T00:00:00"/>
    <x v="9"/>
    <x v="1"/>
  </r>
  <r>
    <n v="12"/>
    <d v="2017-07-13T00:00:00"/>
    <x v="9"/>
    <x v="1"/>
  </r>
  <r>
    <n v="18"/>
    <d v="2017-07-14T00:00:00"/>
    <x v="9"/>
    <x v="1"/>
  </r>
  <r>
    <n v="9"/>
    <d v="2017-07-15T00:00:00"/>
    <x v="9"/>
    <x v="1"/>
  </r>
  <r>
    <n v="19"/>
    <d v="2017-07-16T00:00:00"/>
    <x v="9"/>
    <x v="1"/>
  </r>
  <r>
    <n v="23"/>
    <d v="2017-07-17T00:00:00"/>
    <x v="9"/>
    <x v="1"/>
  </r>
  <r>
    <n v="15"/>
    <d v="2017-07-18T00:00:00"/>
    <x v="9"/>
    <x v="1"/>
  </r>
  <r>
    <n v="19"/>
    <d v="2017-07-19T00:00:00"/>
    <x v="9"/>
    <x v="1"/>
  </r>
  <r>
    <n v="10"/>
    <d v="2017-07-20T00:00:00"/>
    <x v="9"/>
    <x v="1"/>
  </r>
  <r>
    <n v="20"/>
    <d v="2017-07-21T00:00:00"/>
    <x v="9"/>
    <x v="1"/>
  </r>
  <r>
    <n v="13"/>
    <d v="2017-07-22T00:00:00"/>
    <x v="9"/>
    <x v="1"/>
  </r>
  <r>
    <n v="19"/>
    <d v="2017-07-23T00:00:00"/>
    <x v="9"/>
    <x v="1"/>
  </r>
  <r>
    <n v="13"/>
    <d v="2017-07-24T00:00:00"/>
    <x v="9"/>
    <x v="1"/>
  </r>
  <r>
    <n v="14"/>
    <d v="2017-07-25T00:00:00"/>
    <x v="9"/>
    <x v="1"/>
  </r>
  <r>
    <n v="11"/>
    <d v="2017-07-26T00:00:00"/>
    <x v="9"/>
    <x v="1"/>
  </r>
  <r>
    <n v="10"/>
    <d v="2017-07-27T00:00:00"/>
    <x v="9"/>
    <x v="1"/>
  </r>
  <r>
    <n v="12"/>
    <d v="2017-07-28T00:00:00"/>
    <x v="9"/>
    <x v="1"/>
  </r>
  <r>
    <n v="13"/>
    <d v="2017-07-29T00:00:00"/>
    <x v="9"/>
    <x v="1"/>
  </r>
  <r>
    <n v="17"/>
    <d v="2017-07-30T00:00:00"/>
    <x v="9"/>
    <x v="1"/>
  </r>
  <r>
    <n v="7"/>
    <d v="2017-07-31T00:00:00"/>
    <x v="9"/>
    <x v="1"/>
  </r>
  <r>
    <n v="14"/>
    <d v="2017-08-01T00:00:00"/>
    <x v="10"/>
    <x v="1"/>
  </r>
  <r>
    <n v="6"/>
    <d v="2017-08-02T00:00:00"/>
    <x v="10"/>
    <x v="1"/>
  </r>
  <r>
    <n v="10"/>
    <d v="2017-08-03T00:00:00"/>
    <x v="10"/>
    <x v="1"/>
  </r>
  <r>
    <n v="6"/>
    <d v="2017-08-04T00:00:00"/>
    <x v="10"/>
    <x v="1"/>
  </r>
  <r>
    <n v="7"/>
    <d v="2017-08-05T00:00:00"/>
    <x v="10"/>
    <x v="1"/>
  </r>
  <r>
    <n v="9"/>
    <d v="2017-08-06T00:00:00"/>
    <x v="10"/>
    <x v="1"/>
  </r>
  <r>
    <n v="11"/>
    <d v="2017-08-07T00:00:00"/>
    <x v="10"/>
    <x v="1"/>
  </r>
  <r>
    <n v="9"/>
    <d v="2017-08-08T00:00:00"/>
    <x v="10"/>
    <x v="1"/>
  </r>
  <r>
    <n v="11"/>
    <d v="2017-08-09T00:00:00"/>
    <x v="10"/>
    <x v="1"/>
  </r>
  <r>
    <n v="10"/>
    <d v="2017-08-10T00:00:00"/>
    <x v="10"/>
    <x v="1"/>
  </r>
  <r>
    <n v="6"/>
    <d v="2017-08-11T00:00:00"/>
    <x v="10"/>
    <x v="1"/>
  </r>
  <r>
    <n v="11"/>
    <d v="2017-08-12T00:00:00"/>
    <x v="10"/>
    <x v="1"/>
  </r>
  <r>
    <n v="12"/>
    <d v="2017-08-13T00:00:00"/>
    <x v="10"/>
    <x v="1"/>
  </r>
  <r>
    <n v="7"/>
    <d v="2017-08-14T00:00:00"/>
    <x v="10"/>
    <x v="1"/>
  </r>
  <r>
    <n v="17"/>
    <d v="2017-08-15T00:00:00"/>
    <x v="10"/>
    <x v="1"/>
  </r>
  <r>
    <n v="8"/>
    <d v="2017-08-16T00:00:00"/>
    <x v="10"/>
    <x v="1"/>
  </r>
  <r>
    <n v="8"/>
    <d v="2017-08-17T00:00:00"/>
    <x v="10"/>
    <x v="1"/>
  </r>
  <r>
    <n v="9"/>
    <d v="2017-08-18T00:00:00"/>
    <x v="10"/>
    <x v="1"/>
  </r>
  <r>
    <n v="5"/>
    <d v="2017-08-19T00:00:00"/>
    <x v="10"/>
    <x v="1"/>
  </r>
  <r>
    <n v="9"/>
    <d v="2017-08-20T00:00:00"/>
    <x v="10"/>
    <x v="1"/>
  </r>
  <r>
    <n v="10"/>
    <d v="2017-08-21T00:00:00"/>
    <x v="10"/>
    <x v="1"/>
  </r>
  <r>
    <n v="10"/>
    <d v="2017-08-22T00:00:00"/>
    <x v="10"/>
    <x v="1"/>
  </r>
  <r>
    <n v="17"/>
    <d v="2017-08-23T00:00:00"/>
    <x v="10"/>
    <x v="1"/>
  </r>
  <r>
    <n v="13"/>
    <d v="2017-08-24T00:00:00"/>
    <x v="10"/>
    <x v="1"/>
  </r>
  <r>
    <n v="15"/>
    <d v="2017-08-25T00:00:00"/>
    <x v="10"/>
    <x v="1"/>
  </r>
  <r>
    <n v="13"/>
    <d v="2017-08-26T00:00:00"/>
    <x v="10"/>
    <x v="1"/>
  </r>
  <r>
    <n v="11"/>
    <d v="2017-08-27T00:00:00"/>
    <x v="10"/>
    <x v="1"/>
  </r>
  <r>
    <n v="13"/>
    <d v="2017-08-28T00:00:00"/>
    <x v="10"/>
    <x v="1"/>
  </r>
  <r>
    <n v="14"/>
    <d v="2017-08-29T00:00:00"/>
    <x v="10"/>
    <x v="1"/>
  </r>
  <r>
    <n v="24"/>
    <d v="2017-08-30T00:00:00"/>
    <x v="10"/>
    <x v="1"/>
  </r>
  <r>
    <n v="16"/>
    <d v="2017-08-31T00:00:00"/>
    <x v="10"/>
    <x v="1"/>
  </r>
  <r>
    <n v="19"/>
    <d v="2017-09-01T00:00:00"/>
    <x v="11"/>
    <x v="1"/>
  </r>
  <r>
    <n v="9"/>
    <d v="2017-09-02T00:00:00"/>
    <x v="11"/>
    <x v="1"/>
  </r>
  <r>
    <n v="16"/>
    <d v="2017-09-03T00:00:00"/>
    <x v="11"/>
    <x v="1"/>
  </r>
  <r>
    <n v="18"/>
    <d v="2017-09-04T00:00:00"/>
    <x v="11"/>
    <x v="1"/>
  </r>
  <r>
    <n v="8"/>
    <d v="2017-09-05T00:00:00"/>
    <x v="11"/>
    <x v="1"/>
  </r>
  <r>
    <n v="14"/>
    <d v="2017-09-06T00:00:00"/>
    <x v="11"/>
    <x v="1"/>
  </r>
  <r>
    <n v="18"/>
    <d v="2017-09-07T00:00:00"/>
    <x v="11"/>
    <x v="1"/>
  </r>
  <r>
    <n v="9"/>
    <d v="2017-09-08T00:00:00"/>
    <x v="11"/>
    <x v="1"/>
  </r>
  <r>
    <n v="15"/>
    <d v="2017-09-09T00:00:00"/>
    <x v="11"/>
    <x v="1"/>
  </r>
  <r>
    <n v="21"/>
    <d v="2017-09-10T00:00:00"/>
    <x v="11"/>
    <x v="1"/>
  </r>
  <r>
    <n v="10"/>
    <d v="2017-09-11T00:00:00"/>
    <x v="11"/>
    <x v="1"/>
  </r>
  <r>
    <n v="17"/>
    <d v="2017-09-12T00:00:00"/>
    <x v="11"/>
    <x v="1"/>
  </r>
  <r>
    <n v="14"/>
    <d v="2017-09-13T00:00:00"/>
    <x v="11"/>
    <x v="1"/>
  </r>
  <r>
    <n v="16"/>
    <d v="2017-09-14T00:00:00"/>
    <x v="11"/>
    <x v="1"/>
  </r>
  <r>
    <n v="7"/>
    <d v="2017-09-15T00:00:00"/>
    <x v="11"/>
    <x v="1"/>
  </r>
  <r>
    <n v="22"/>
    <d v="2017-09-16T00:00:00"/>
    <x v="11"/>
    <x v="1"/>
  </r>
  <r>
    <n v="12"/>
    <d v="2017-09-17T00:00:00"/>
    <x v="11"/>
    <x v="1"/>
  </r>
  <r>
    <n v="11"/>
    <d v="2017-09-18T00:00:00"/>
    <x v="11"/>
    <x v="1"/>
  </r>
  <r>
    <n v="13"/>
    <d v="2017-09-19T00:00:00"/>
    <x v="11"/>
    <x v="1"/>
  </r>
  <r>
    <n v="16"/>
    <d v="2017-09-20T00:00:00"/>
    <x v="11"/>
    <x v="1"/>
  </r>
  <r>
    <n v="13"/>
    <d v="2017-09-21T00:00:00"/>
    <x v="11"/>
    <x v="1"/>
  </r>
  <r>
    <n v="15"/>
    <d v="2017-09-22T00:00:00"/>
    <x v="11"/>
    <x v="1"/>
  </r>
  <r>
    <n v="13"/>
    <d v="2017-09-23T00:00:00"/>
    <x v="11"/>
    <x v="1"/>
  </r>
  <r>
    <n v="11"/>
    <d v="2017-09-24T00:00:00"/>
    <x v="11"/>
    <x v="1"/>
  </r>
  <r>
    <n v="13"/>
    <d v="2017-09-25T00:00:00"/>
    <x v="11"/>
    <x v="1"/>
  </r>
  <r>
    <n v="14"/>
    <d v="2017-09-26T00:00:00"/>
    <x v="11"/>
    <x v="1"/>
  </r>
  <r>
    <n v="23"/>
    <d v="2017-09-27T00:00:00"/>
    <x v="11"/>
    <x v="1"/>
  </r>
  <r>
    <n v="11"/>
    <d v="2017-09-28T00:00:00"/>
    <x v="11"/>
    <x v="1"/>
  </r>
  <r>
    <n v="11"/>
    <d v="2017-09-29T00:00:00"/>
    <x v="11"/>
    <x v="1"/>
  </r>
  <r>
    <n v="16"/>
    <d v="2017-09-30T00:00:00"/>
    <x v="11"/>
    <x v="1"/>
  </r>
  <r>
    <n v="17"/>
    <d v="2017-10-01T00:00:00"/>
    <x v="0"/>
    <x v="1"/>
  </r>
  <r>
    <n v="15"/>
    <d v="2017-10-02T00:00:00"/>
    <x v="0"/>
    <x v="1"/>
  </r>
  <r>
    <n v="15"/>
    <d v="2017-10-03T00:00:00"/>
    <x v="0"/>
    <x v="1"/>
  </r>
  <r>
    <n v="11"/>
    <d v="2017-10-04T00:00:00"/>
    <x v="0"/>
    <x v="1"/>
  </r>
  <r>
    <n v="18"/>
    <d v="2017-10-05T00:00:00"/>
    <x v="0"/>
    <x v="1"/>
  </r>
  <r>
    <n v="18"/>
    <d v="2017-10-06T00:00:00"/>
    <x v="0"/>
    <x v="1"/>
  </r>
  <r>
    <n v="21"/>
    <d v="2017-10-07T00:00:00"/>
    <x v="0"/>
    <x v="1"/>
  </r>
  <r>
    <n v="12"/>
    <d v="2017-10-08T00:00:00"/>
    <x v="0"/>
    <x v="1"/>
  </r>
  <r>
    <n v="16"/>
    <d v="2017-10-09T00:00:00"/>
    <x v="0"/>
    <x v="1"/>
  </r>
  <r>
    <n v="15"/>
    <d v="2017-10-10T00:00:00"/>
    <x v="0"/>
    <x v="1"/>
  </r>
  <r>
    <n v="19"/>
    <d v="2017-10-11T00:00:00"/>
    <x v="0"/>
    <x v="1"/>
  </r>
  <r>
    <n v="12"/>
    <d v="2017-10-12T00:00:00"/>
    <x v="0"/>
    <x v="1"/>
  </r>
  <r>
    <n v="10"/>
    <d v="2017-10-13T00:00:00"/>
    <x v="0"/>
    <x v="1"/>
  </r>
  <r>
    <n v="11"/>
    <d v="2017-10-14T00:00:00"/>
    <x v="0"/>
    <x v="1"/>
  </r>
  <r>
    <n v="13"/>
    <d v="2017-10-15T00:00:00"/>
    <x v="0"/>
    <x v="1"/>
  </r>
  <r>
    <n v="16"/>
    <d v="2017-10-16T00:00:00"/>
    <x v="0"/>
    <x v="1"/>
  </r>
  <r>
    <n v="8"/>
    <d v="2017-10-17T00:00:00"/>
    <x v="0"/>
    <x v="1"/>
  </r>
  <r>
    <n v="16"/>
    <d v="2017-10-18T00:00:00"/>
    <x v="0"/>
    <x v="1"/>
  </r>
  <r>
    <n v="21"/>
    <d v="2017-10-19T00:00:00"/>
    <x v="0"/>
    <x v="1"/>
  </r>
  <r>
    <n v="16"/>
    <d v="2017-10-20T00:00:00"/>
    <x v="0"/>
    <x v="1"/>
  </r>
  <r>
    <n v="8"/>
    <d v="2017-10-21T00:00:00"/>
    <x v="0"/>
    <x v="1"/>
  </r>
  <r>
    <n v="17"/>
    <d v="2017-10-22T00:00:00"/>
    <x v="0"/>
    <x v="1"/>
  </r>
  <r>
    <n v="11"/>
    <d v="2017-10-23T00:00:00"/>
    <x v="0"/>
    <x v="1"/>
  </r>
  <r>
    <n v="8"/>
    <d v="2017-10-24T00:00:00"/>
    <x v="0"/>
    <x v="1"/>
  </r>
  <r>
    <n v="8"/>
    <d v="2017-10-25T00:00:00"/>
    <x v="0"/>
    <x v="1"/>
  </r>
  <r>
    <n v="7"/>
    <d v="2017-10-26T00:00:00"/>
    <x v="0"/>
    <x v="1"/>
  </r>
  <r>
    <n v="14"/>
    <d v="2017-10-27T00:00:00"/>
    <x v="0"/>
    <x v="1"/>
  </r>
  <r>
    <n v="6"/>
    <d v="2017-10-28T00:00:00"/>
    <x v="0"/>
    <x v="1"/>
  </r>
  <r>
    <n v="5"/>
    <d v="2017-10-29T00:00:00"/>
    <x v="0"/>
    <x v="1"/>
  </r>
  <r>
    <n v="4"/>
    <d v="2017-10-30T00:00:00"/>
    <x v="0"/>
    <x v="1"/>
  </r>
  <r>
    <n v="12"/>
    <d v="2017-10-31T00:00:00"/>
    <x v="0"/>
    <x v="1"/>
  </r>
  <r>
    <n v="6"/>
    <d v="2017-11-01T00:00:00"/>
    <x v="1"/>
    <x v="1"/>
  </r>
  <r>
    <n v="6"/>
    <d v="2017-11-02T00:00:00"/>
    <x v="1"/>
    <x v="1"/>
  </r>
  <r>
    <n v="4"/>
    <d v="2017-11-03T00:00:00"/>
    <x v="1"/>
    <x v="1"/>
  </r>
  <r>
    <n v="5"/>
    <d v="2017-11-04T00:00:00"/>
    <x v="1"/>
    <x v="1"/>
  </r>
  <r>
    <n v="8"/>
    <d v="2017-11-05T00:00:00"/>
    <x v="1"/>
    <x v="1"/>
  </r>
  <r>
    <n v="1"/>
    <d v="2017-11-06T00:00:00"/>
    <x v="1"/>
    <x v="1"/>
  </r>
  <r>
    <n v="4"/>
    <d v="2017-11-07T00:00:00"/>
    <x v="1"/>
    <x v="1"/>
  </r>
  <r>
    <n v="7"/>
    <d v="2017-11-08T00:00:00"/>
    <x v="1"/>
    <x v="1"/>
  </r>
  <r>
    <n v="7"/>
    <d v="2017-11-09T00:00:00"/>
    <x v="1"/>
    <x v="1"/>
  </r>
  <r>
    <n v="5"/>
    <d v="2017-11-10T00:00:00"/>
    <x v="1"/>
    <x v="1"/>
  </r>
  <r>
    <n v="4"/>
    <d v="2017-11-11T00:00:00"/>
    <x v="1"/>
    <x v="1"/>
  </r>
  <r>
    <n v="12"/>
    <d v="2017-11-12T00:00:00"/>
    <x v="1"/>
    <x v="1"/>
  </r>
  <r>
    <n v="2"/>
    <d v="2017-11-13T00:00:00"/>
    <x v="1"/>
    <x v="1"/>
  </r>
  <r>
    <n v="3"/>
    <d v="2017-11-14T00:00:00"/>
    <x v="1"/>
    <x v="1"/>
  </r>
  <r>
    <n v="5"/>
    <d v="2017-11-15T00:00:00"/>
    <x v="1"/>
    <x v="1"/>
  </r>
  <r>
    <n v="5"/>
    <d v="2017-11-16T00:00:00"/>
    <x v="1"/>
    <x v="1"/>
  </r>
  <r>
    <n v="8"/>
    <d v="2017-11-17T00:00:00"/>
    <x v="1"/>
    <x v="1"/>
  </r>
  <r>
    <n v="5"/>
    <d v="2017-11-18T00:00:00"/>
    <x v="1"/>
    <x v="1"/>
  </r>
  <r>
    <n v="7"/>
    <d v="2017-11-19T00:00:00"/>
    <x v="1"/>
    <x v="1"/>
  </r>
  <r>
    <n v="6"/>
    <d v="2017-11-20T00:00:00"/>
    <x v="1"/>
    <x v="1"/>
  </r>
  <r>
    <n v="7"/>
    <d v="2017-11-21T00:00:00"/>
    <x v="1"/>
    <x v="1"/>
  </r>
  <r>
    <n v="3"/>
    <d v="2017-11-22T00:00:00"/>
    <x v="1"/>
    <x v="1"/>
  </r>
  <r>
    <n v="2"/>
    <d v="2017-11-23T00:00:00"/>
    <x v="1"/>
    <x v="1"/>
  </r>
  <r>
    <n v="8"/>
    <d v="2017-11-24T00:00:00"/>
    <x v="1"/>
    <x v="1"/>
  </r>
  <r>
    <n v="5"/>
    <d v="2017-11-25T00:00:00"/>
    <x v="1"/>
    <x v="1"/>
  </r>
  <r>
    <n v="6"/>
    <d v="2017-11-26T00:00:00"/>
    <x v="1"/>
    <x v="1"/>
  </r>
  <r>
    <n v="2"/>
    <d v="2017-11-27T00:00:00"/>
    <x v="1"/>
    <x v="1"/>
  </r>
  <r>
    <n v="5"/>
    <d v="2017-11-28T00:00:00"/>
    <x v="1"/>
    <x v="1"/>
  </r>
  <r>
    <n v="4"/>
    <d v="2017-11-29T00:00:00"/>
    <x v="1"/>
    <x v="1"/>
  </r>
  <r>
    <n v="5"/>
    <d v="2017-11-30T00:00:00"/>
    <x v="1"/>
    <x v="1"/>
  </r>
  <r>
    <n v="3"/>
    <d v="2017-12-01T00:00:00"/>
    <x v="2"/>
    <x v="1"/>
  </r>
  <r>
    <n v="3"/>
    <d v="2017-12-02T00:00:00"/>
    <x v="2"/>
    <x v="1"/>
  </r>
  <r>
    <n v="2"/>
    <d v="2017-12-03T00:00:00"/>
    <x v="2"/>
    <x v="1"/>
  </r>
  <r>
    <n v="4"/>
    <d v="2017-12-04T00:00:00"/>
    <x v="2"/>
    <x v="1"/>
  </r>
  <r>
    <n v="2"/>
    <d v="2017-12-05T00:00:00"/>
    <x v="2"/>
    <x v="1"/>
  </r>
  <r>
    <n v="5"/>
    <d v="2017-12-06T00:00:00"/>
    <x v="2"/>
    <x v="1"/>
  </r>
  <r>
    <n v="3"/>
    <d v="2017-12-07T00:00:00"/>
    <x v="2"/>
    <x v="1"/>
  </r>
  <r>
    <n v="3"/>
    <d v="2017-12-08T00:00:00"/>
    <x v="2"/>
    <x v="1"/>
  </r>
  <r>
    <n v="10"/>
    <d v="2017-12-09T00:00:00"/>
    <x v="2"/>
    <x v="1"/>
  </r>
  <r>
    <n v="3"/>
    <d v="2017-12-10T00:00:00"/>
    <x v="2"/>
    <x v="1"/>
  </r>
  <r>
    <n v="5"/>
    <d v="2017-12-11T00:00:00"/>
    <x v="2"/>
    <x v="1"/>
  </r>
  <r>
    <n v="2"/>
    <d v="2017-12-12T00:00:00"/>
    <x v="2"/>
    <x v="1"/>
  </r>
  <r>
    <n v="5"/>
    <d v="2017-12-13T00:00:00"/>
    <x v="2"/>
    <x v="1"/>
  </r>
  <r>
    <n v="3"/>
    <d v="2017-12-14T00:00:00"/>
    <x v="2"/>
    <x v="1"/>
  </r>
  <r>
    <n v="2"/>
    <d v="2017-12-15T00:00:00"/>
    <x v="2"/>
    <x v="1"/>
  </r>
  <r>
    <n v="1"/>
    <d v="2017-12-16T00:00:00"/>
    <x v="2"/>
    <x v="1"/>
  </r>
  <r>
    <n v="6"/>
    <d v="2017-12-17T00:00:00"/>
    <x v="2"/>
    <x v="1"/>
  </r>
  <r>
    <n v="3"/>
    <d v="2017-12-18T00:00:00"/>
    <x v="2"/>
    <x v="1"/>
  </r>
  <r>
    <n v="3"/>
    <d v="2017-12-19T00:00:00"/>
    <x v="2"/>
    <x v="1"/>
  </r>
  <r>
    <n v="1"/>
    <d v="2017-12-20T00:00:00"/>
    <x v="2"/>
    <x v="1"/>
  </r>
  <r>
    <n v="3"/>
    <d v="2017-12-21T00:00:00"/>
    <x v="2"/>
    <x v="1"/>
  </r>
  <r>
    <n v="1"/>
    <d v="2017-12-22T00:00:00"/>
    <x v="2"/>
    <x v="1"/>
  </r>
  <r>
    <n v="1"/>
    <d v="2017-12-23T00:00:00"/>
    <x v="2"/>
    <x v="1"/>
  </r>
  <r>
    <n v="3"/>
    <d v="2017-12-24T00:00:00"/>
    <x v="2"/>
    <x v="1"/>
  </r>
  <r>
    <n v="1"/>
    <d v="2017-12-26T00:00:00"/>
    <x v="2"/>
    <x v="1"/>
  </r>
  <r>
    <n v="2"/>
    <d v="2017-12-27T00:00:00"/>
    <x v="2"/>
    <x v="1"/>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
  <r>
    <n v="1"/>
    <d v="2016-11-03T00:00:00"/>
    <x v="0"/>
    <x v="0"/>
  </r>
  <r>
    <n v="1"/>
    <d v="2016-11-10T00:00:00"/>
    <x v="0"/>
    <x v="0"/>
  </r>
  <r>
    <n v="1"/>
    <d v="2016-11-14T00:00:00"/>
    <x v="0"/>
    <x v="0"/>
  </r>
  <r>
    <n v="1"/>
    <d v="2016-11-16T00:00:00"/>
    <x v="0"/>
    <x v="0"/>
  </r>
  <r>
    <n v="1"/>
    <d v="2016-11-19T00:00:00"/>
    <x v="0"/>
    <x v="0"/>
  </r>
  <r>
    <n v="2"/>
    <d v="2016-11-20T00:00:00"/>
    <x v="0"/>
    <x v="0"/>
  </r>
  <r>
    <n v="3"/>
    <d v="2016-11-23T00:00:00"/>
    <x v="0"/>
    <x v="0"/>
  </r>
  <r>
    <n v="2"/>
    <d v="2016-11-24T00:00:00"/>
    <x v="0"/>
    <x v="0"/>
  </r>
  <r>
    <n v="1"/>
    <d v="2016-11-27T00:00:00"/>
    <x v="0"/>
    <x v="0"/>
  </r>
  <r>
    <n v="1"/>
    <d v="2016-12-02T00:00:00"/>
    <x v="1"/>
    <x v="0"/>
  </r>
  <r>
    <n v="2"/>
    <d v="2016-12-05T00:00:00"/>
    <x v="1"/>
    <x v="0"/>
  </r>
  <r>
    <n v="4"/>
    <d v="2016-12-08T00:00:00"/>
    <x v="1"/>
    <x v="0"/>
  </r>
  <r>
    <n v="1"/>
    <d v="2016-12-10T00:00:00"/>
    <x v="1"/>
    <x v="0"/>
  </r>
  <r>
    <n v="2"/>
    <d v="2016-12-11T00:00:00"/>
    <x v="1"/>
    <x v="0"/>
  </r>
  <r>
    <n v="1"/>
    <d v="2016-12-12T00:00:00"/>
    <x v="1"/>
    <x v="0"/>
  </r>
  <r>
    <n v="1"/>
    <d v="2016-12-13T00:00:00"/>
    <x v="1"/>
    <x v="0"/>
  </r>
  <r>
    <n v="3"/>
    <d v="2016-12-14T00:00:00"/>
    <x v="1"/>
    <x v="0"/>
  </r>
  <r>
    <n v="1"/>
    <d v="2016-12-15T00:00:00"/>
    <x v="1"/>
    <x v="0"/>
  </r>
  <r>
    <n v="2"/>
    <d v="2016-12-16T00:00:00"/>
    <x v="1"/>
    <x v="0"/>
  </r>
  <r>
    <n v="3"/>
    <d v="2016-12-17T00:00:00"/>
    <x v="1"/>
    <x v="0"/>
  </r>
  <r>
    <n v="2"/>
    <d v="2016-12-18T00:00:00"/>
    <x v="1"/>
    <x v="0"/>
  </r>
  <r>
    <n v="1"/>
    <d v="2016-12-19T00:00:00"/>
    <x v="1"/>
    <x v="0"/>
  </r>
  <r>
    <n v="1"/>
    <d v="2016-12-20T00:00:00"/>
    <x v="1"/>
    <x v="0"/>
  </r>
  <r>
    <n v="2"/>
    <d v="2016-12-21T00:00:00"/>
    <x v="1"/>
    <x v="0"/>
  </r>
  <r>
    <n v="1"/>
    <d v="2016-12-22T00:00:00"/>
    <x v="1"/>
    <x v="0"/>
  </r>
  <r>
    <n v="2"/>
    <d v="2016-12-23T00:00:00"/>
    <x v="1"/>
    <x v="0"/>
  </r>
  <r>
    <n v="2"/>
    <d v="2016-12-25T00:00:00"/>
    <x v="1"/>
    <x v="0"/>
  </r>
  <r>
    <n v="2"/>
    <d v="2016-12-26T00:00:00"/>
    <x v="1"/>
    <x v="0"/>
  </r>
  <r>
    <n v="1"/>
    <d v="2016-12-27T00:00:00"/>
    <x v="1"/>
    <x v="0"/>
  </r>
  <r>
    <n v="2"/>
    <d v="2016-12-28T00:00:00"/>
    <x v="1"/>
    <x v="0"/>
  </r>
  <r>
    <n v="3"/>
    <d v="2016-12-29T00:00:00"/>
    <x v="1"/>
    <x v="0"/>
  </r>
  <r>
    <n v="2"/>
    <d v="2017-01-01T00:00:00"/>
    <x v="2"/>
    <x v="1"/>
  </r>
  <r>
    <n v="2"/>
    <d v="2017-01-02T00:00:00"/>
    <x v="2"/>
    <x v="1"/>
  </r>
  <r>
    <n v="1"/>
    <d v="2017-01-03T00:00:00"/>
    <x v="2"/>
    <x v="1"/>
  </r>
  <r>
    <n v="4"/>
    <d v="2017-01-04T00:00:00"/>
    <x v="2"/>
    <x v="1"/>
  </r>
  <r>
    <n v="2"/>
    <d v="2017-01-05T00:00:00"/>
    <x v="2"/>
    <x v="1"/>
  </r>
  <r>
    <n v="1"/>
    <d v="2017-01-06T00:00:00"/>
    <x v="2"/>
    <x v="1"/>
  </r>
  <r>
    <n v="2"/>
    <d v="2017-01-07T00:00:00"/>
    <x v="2"/>
    <x v="1"/>
  </r>
  <r>
    <n v="2"/>
    <d v="2017-01-08T00:00:00"/>
    <x v="2"/>
    <x v="1"/>
  </r>
  <r>
    <n v="2"/>
    <d v="2017-01-09T00:00:00"/>
    <x v="2"/>
    <x v="1"/>
  </r>
  <r>
    <n v="5"/>
    <d v="2017-01-10T00:00:00"/>
    <x v="2"/>
    <x v="1"/>
  </r>
  <r>
    <n v="3"/>
    <d v="2017-01-11T00:00:00"/>
    <x v="2"/>
    <x v="1"/>
  </r>
  <r>
    <n v="2"/>
    <d v="2017-01-12T00:00:00"/>
    <x v="2"/>
    <x v="1"/>
  </r>
  <r>
    <n v="3"/>
    <d v="2017-01-13T00:00:00"/>
    <x v="2"/>
    <x v="1"/>
  </r>
  <r>
    <n v="2"/>
    <d v="2017-01-14T00:00:00"/>
    <x v="2"/>
    <x v="1"/>
  </r>
  <r>
    <n v="4"/>
    <d v="2017-01-15T00:00:00"/>
    <x v="2"/>
    <x v="1"/>
  </r>
  <r>
    <n v="2"/>
    <d v="2017-01-16T00:00:00"/>
    <x v="2"/>
    <x v="1"/>
  </r>
  <r>
    <n v="1"/>
    <d v="2017-01-17T00:00:00"/>
    <x v="2"/>
    <x v="1"/>
  </r>
  <r>
    <n v="2"/>
    <d v="2017-01-18T00:00:00"/>
    <x v="2"/>
    <x v="1"/>
  </r>
  <r>
    <n v="1"/>
    <d v="2017-01-19T00:00:00"/>
    <x v="2"/>
    <x v="1"/>
  </r>
  <r>
    <n v="3"/>
    <d v="2017-01-21T00:00:00"/>
    <x v="2"/>
    <x v="1"/>
  </r>
  <r>
    <n v="1"/>
    <d v="2017-01-22T00:00:00"/>
    <x v="2"/>
    <x v="1"/>
  </r>
  <r>
    <n v="1"/>
    <d v="2017-01-23T00:00:00"/>
    <x v="2"/>
    <x v="1"/>
  </r>
  <r>
    <n v="3"/>
    <d v="2017-01-24T00:00:00"/>
    <x v="2"/>
    <x v="1"/>
  </r>
  <r>
    <n v="1"/>
    <d v="2017-01-25T00:00:00"/>
    <x v="2"/>
    <x v="1"/>
  </r>
  <r>
    <n v="4"/>
    <d v="2017-01-28T00:00:00"/>
    <x v="2"/>
    <x v="1"/>
  </r>
  <r>
    <n v="4"/>
    <d v="2017-01-29T00:00:00"/>
    <x v="2"/>
    <x v="1"/>
  </r>
  <r>
    <n v="1"/>
    <d v="2017-01-30T00:00:00"/>
    <x v="2"/>
    <x v="1"/>
  </r>
  <r>
    <n v="4"/>
    <d v="2017-01-31T00:00:00"/>
    <x v="2"/>
    <x v="1"/>
  </r>
  <r>
    <n v="3"/>
    <d v="2017-02-02T00:00:00"/>
    <x v="3"/>
    <x v="1"/>
  </r>
  <r>
    <n v="1"/>
    <d v="2017-02-03T00:00:00"/>
    <x v="3"/>
    <x v="1"/>
  </r>
  <r>
    <n v="3"/>
    <d v="2017-02-04T00:00:00"/>
    <x v="3"/>
    <x v="1"/>
  </r>
  <r>
    <n v="4"/>
    <d v="2017-02-05T00:00:00"/>
    <x v="3"/>
    <x v="1"/>
  </r>
  <r>
    <n v="3"/>
    <d v="2017-02-06T00:00:00"/>
    <x v="3"/>
    <x v="1"/>
  </r>
  <r>
    <n v="6"/>
    <d v="2017-02-07T00:00:00"/>
    <x v="3"/>
    <x v="1"/>
  </r>
  <r>
    <n v="6"/>
    <d v="2017-02-08T00:00:00"/>
    <x v="3"/>
    <x v="1"/>
  </r>
  <r>
    <n v="2"/>
    <d v="2017-02-10T00:00:00"/>
    <x v="3"/>
    <x v="1"/>
  </r>
  <r>
    <n v="3"/>
    <d v="2017-02-11T00:00:00"/>
    <x v="3"/>
    <x v="1"/>
  </r>
  <r>
    <n v="4"/>
    <d v="2017-02-12T00:00:00"/>
    <x v="3"/>
    <x v="1"/>
  </r>
  <r>
    <n v="3"/>
    <d v="2017-02-13T00:00:00"/>
    <x v="3"/>
    <x v="1"/>
  </r>
  <r>
    <n v="2"/>
    <d v="2017-02-14T00:00:00"/>
    <x v="3"/>
    <x v="1"/>
  </r>
  <r>
    <n v="7"/>
    <d v="2017-02-15T00:00:00"/>
    <x v="3"/>
    <x v="1"/>
  </r>
  <r>
    <n v="5"/>
    <d v="2017-02-16T00:00:00"/>
    <x v="3"/>
    <x v="1"/>
  </r>
  <r>
    <n v="2"/>
    <d v="2017-02-17T00:00:00"/>
    <x v="3"/>
    <x v="1"/>
  </r>
  <r>
    <n v="1"/>
    <d v="2017-02-18T00:00:00"/>
    <x v="3"/>
    <x v="1"/>
  </r>
  <r>
    <n v="6"/>
    <d v="2017-02-19T00:00:00"/>
    <x v="3"/>
    <x v="1"/>
  </r>
  <r>
    <n v="3"/>
    <d v="2017-02-20T00:00:00"/>
    <x v="3"/>
    <x v="1"/>
  </r>
  <r>
    <n v="4"/>
    <d v="2017-02-21T00:00:00"/>
    <x v="3"/>
    <x v="1"/>
  </r>
  <r>
    <n v="4"/>
    <d v="2017-02-22T00:00:00"/>
    <x v="3"/>
    <x v="1"/>
  </r>
  <r>
    <n v="3"/>
    <d v="2017-02-23T00:00:00"/>
    <x v="3"/>
    <x v="1"/>
  </r>
  <r>
    <n v="4"/>
    <d v="2017-02-24T00:00:00"/>
    <x v="3"/>
    <x v="1"/>
  </r>
  <r>
    <n v="5"/>
    <d v="2017-02-25T00:00:00"/>
    <x v="3"/>
    <x v="1"/>
  </r>
  <r>
    <n v="5"/>
    <d v="2017-02-26T00:00:00"/>
    <x v="3"/>
    <x v="1"/>
  </r>
  <r>
    <n v="4"/>
    <d v="2017-02-27T00:00:00"/>
    <x v="3"/>
    <x v="1"/>
  </r>
  <r>
    <n v="2"/>
    <d v="2017-02-28T00:00:00"/>
    <x v="3"/>
    <x v="1"/>
  </r>
  <r>
    <n v="4"/>
    <d v="2017-03-01T00:00:00"/>
    <x v="4"/>
    <x v="1"/>
  </r>
  <r>
    <n v="6"/>
    <d v="2017-03-02T00:00:00"/>
    <x v="4"/>
    <x v="1"/>
  </r>
  <r>
    <n v="5"/>
    <d v="2017-03-03T00:00:00"/>
    <x v="4"/>
    <x v="1"/>
  </r>
  <r>
    <n v="4"/>
    <d v="2017-03-04T00:00:00"/>
    <x v="4"/>
    <x v="1"/>
  </r>
  <r>
    <n v="6"/>
    <d v="2017-03-05T00:00:00"/>
    <x v="4"/>
    <x v="1"/>
  </r>
  <r>
    <n v="4"/>
    <d v="2017-03-06T00:00:00"/>
    <x v="4"/>
    <x v="1"/>
  </r>
  <r>
    <n v="9"/>
    <d v="2017-03-07T00:00:00"/>
    <x v="4"/>
    <x v="1"/>
  </r>
  <r>
    <n v="1"/>
    <d v="2017-03-08T00:00:00"/>
    <x v="4"/>
    <x v="1"/>
  </r>
  <r>
    <n v="6"/>
    <d v="2017-03-09T00:00:00"/>
    <x v="4"/>
    <x v="1"/>
  </r>
  <r>
    <n v="4"/>
    <d v="2017-03-10T00:00:00"/>
    <x v="4"/>
    <x v="1"/>
  </r>
  <r>
    <n v="2"/>
    <d v="2017-03-11T00:00:00"/>
    <x v="4"/>
    <x v="1"/>
  </r>
  <r>
    <n v="3"/>
    <d v="2017-03-12T00:00:00"/>
    <x v="4"/>
    <x v="1"/>
  </r>
  <r>
    <n v="3"/>
    <d v="2017-03-13T00:00:00"/>
    <x v="4"/>
    <x v="1"/>
  </r>
  <r>
    <n v="5"/>
    <d v="2017-03-14T00:00:00"/>
    <x v="4"/>
    <x v="1"/>
  </r>
  <r>
    <n v="3"/>
    <d v="2017-03-15T00:00:00"/>
    <x v="4"/>
    <x v="1"/>
  </r>
  <r>
    <n v="6"/>
    <d v="2017-03-16T00:00:00"/>
    <x v="4"/>
    <x v="1"/>
  </r>
  <r>
    <n v="9"/>
    <d v="2017-03-17T00:00:00"/>
    <x v="4"/>
    <x v="1"/>
  </r>
  <r>
    <n v="5"/>
    <d v="2017-03-18T00:00:00"/>
    <x v="4"/>
    <x v="1"/>
  </r>
  <r>
    <n v="4"/>
    <d v="2017-03-19T00:00:00"/>
    <x v="4"/>
    <x v="1"/>
  </r>
  <r>
    <n v="2"/>
    <d v="2017-03-20T00:00:00"/>
    <x v="4"/>
    <x v="1"/>
  </r>
  <r>
    <n v="2"/>
    <d v="2017-03-21T00:00:00"/>
    <x v="4"/>
    <x v="1"/>
  </r>
  <r>
    <n v="7"/>
    <d v="2017-03-22T00:00:00"/>
    <x v="4"/>
    <x v="1"/>
  </r>
  <r>
    <n v="2"/>
    <d v="2017-03-23T00:00:00"/>
    <x v="4"/>
    <x v="1"/>
  </r>
  <r>
    <n v="7"/>
    <d v="2017-03-24T00:00:00"/>
    <x v="4"/>
    <x v="1"/>
  </r>
  <r>
    <n v="7"/>
    <d v="2017-03-25T00:00:00"/>
    <x v="4"/>
    <x v="1"/>
  </r>
  <r>
    <n v="4"/>
    <d v="2017-03-26T00:00:00"/>
    <x v="4"/>
    <x v="1"/>
  </r>
  <r>
    <n v="1"/>
    <d v="2017-03-27T00:00:00"/>
    <x v="4"/>
    <x v="1"/>
  </r>
  <r>
    <n v="4"/>
    <d v="2017-03-28T00:00:00"/>
    <x v="4"/>
    <x v="1"/>
  </r>
  <r>
    <n v="2"/>
    <d v="2017-03-29T00:00:00"/>
    <x v="4"/>
    <x v="1"/>
  </r>
  <r>
    <n v="3"/>
    <d v="2017-03-30T00:00:00"/>
    <x v="4"/>
    <x v="1"/>
  </r>
  <r>
    <n v="7"/>
    <d v="2017-03-31T00:00:00"/>
    <x v="4"/>
    <x v="1"/>
  </r>
  <r>
    <n v="6"/>
    <d v="2017-04-01T00:00:00"/>
    <x v="5"/>
    <x v="1"/>
  </r>
  <r>
    <n v="4"/>
    <d v="2017-04-02T00:00:00"/>
    <x v="5"/>
    <x v="1"/>
  </r>
  <r>
    <n v="8"/>
    <d v="2017-04-03T00:00:00"/>
    <x v="5"/>
    <x v="1"/>
  </r>
  <r>
    <n v="4"/>
    <d v="2017-04-04T00:00:00"/>
    <x v="5"/>
    <x v="1"/>
  </r>
  <r>
    <n v="2"/>
    <d v="2017-04-05T00:00:00"/>
    <x v="5"/>
    <x v="1"/>
  </r>
  <r>
    <n v="5"/>
    <d v="2017-04-06T00:00:00"/>
    <x v="5"/>
    <x v="1"/>
  </r>
  <r>
    <n v="5"/>
    <d v="2017-04-07T00:00:00"/>
    <x v="5"/>
    <x v="1"/>
  </r>
  <r>
    <n v="4"/>
    <d v="2017-04-08T00:00:00"/>
    <x v="5"/>
    <x v="1"/>
  </r>
  <r>
    <n v="3"/>
    <d v="2017-04-09T00:00:00"/>
    <x v="5"/>
    <x v="1"/>
  </r>
  <r>
    <n v="3"/>
    <d v="2017-04-10T00:00:00"/>
    <x v="5"/>
    <x v="1"/>
  </r>
  <r>
    <n v="2"/>
    <d v="2017-04-11T00:00:00"/>
    <x v="5"/>
    <x v="1"/>
  </r>
  <r>
    <n v="6"/>
    <d v="2017-04-12T00:00:00"/>
    <x v="5"/>
    <x v="1"/>
  </r>
  <r>
    <n v="3"/>
    <d v="2017-04-13T00:00:00"/>
    <x v="5"/>
    <x v="1"/>
  </r>
  <r>
    <n v="3"/>
    <d v="2017-04-14T00:00:00"/>
    <x v="5"/>
    <x v="1"/>
  </r>
  <r>
    <n v="3"/>
    <d v="2017-04-15T00:00:00"/>
    <x v="5"/>
    <x v="1"/>
  </r>
  <r>
    <n v="2"/>
    <d v="2017-04-16T00:00:00"/>
    <x v="5"/>
    <x v="1"/>
  </r>
  <r>
    <n v="7"/>
    <d v="2017-04-17T00:00:00"/>
    <x v="5"/>
    <x v="1"/>
  </r>
  <r>
    <n v="9"/>
    <d v="2017-04-18T00:00:00"/>
    <x v="5"/>
    <x v="1"/>
  </r>
  <r>
    <n v="5"/>
    <d v="2017-04-19T00:00:00"/>
    <x v="5"/>
    <x v="1"/>
  </r>
  <r>
    <n v="2"/>
    <d v="2017-04-20T00:00:00"/>
    <x v="5"/>
    <x v="1"/>
  </r>
  <r>
    <n v="3"/>
    <d v="2017-04-21T00:00:00"/>
    <x v="5"/>
    <x v="1"/>
  </r>
  <r>
    <n v="3"/>
    <d v="2017-04-22T00:00:00"/>
    <x v="5"/>
    <x v="1"/>
  </r>
  <r>
    <n v="3"/>
    <d v="2017-04-23T00:00:00"/>
    <x v="5"/>
    <x v="1"/>
  </r>
  <r>
    <n v="5"/>
    <d v="2017-04-24T00:00:00"/>
    <x v="5"/>
    <x v="1"/>
  </r>
  <r>
    <n v="6"/>
    <d v="2017-04-25T00:00:00"/>
    <x v="5"/>
    <x v="1"/>
  </r>
  <r>
    <n v="3"/>
    <d v="2017-04-26T00:00:00"/>
    <x v="5"/>
    <x v="1"/>
  </r>
  <r>
    <n v="2"/>
    <d v="2017-04-27T00:00:00"/>
    <x v="5"/>
    <x v="1"/>
  </r>
  <r>
    <n v="2"/>
    <d v="2017-04-28T00:00:00"/>
    <x v="5"/>
    <x v="1"/>
  </r>
  <r>
    <n v="6"/>
    <d v="2017-04-29T00:00:00"/>
    <x v="5"/>
    <x v="1"/>
  </r>
  <r>
    <n v="2"/>
    <d v="2017-04-30T00:00:00"/>
    <x v="5"/>
    <x v="1"/>
  </r>
  <r>
    <n v="9"/>
    <d v="2017-05-01T00:00:00"/>
    <x v="6"/>
    <x v="1"/>
  </r>
  <r>
    <n v="4"/>
    <d v="2017-05-02T00:00:00"/>
    <x v="6"/>
    <x v="1"/>
  </r>
  <r>
    <n v="3"/>
    <d v="2017-05-03T00:00:00"/>
    <x v="6"/>
    <x v="1"/>
  </r>
  <r>
    <n v="1"/>
    <d v="2017-05-04T00:00:00"/>
    <x v="6"/>
    <x v="1"/>
  </r>
  <r>
    <n v="4"/>
    <d v="2017-05-05T00:00:00"/>
    <x v="6"/>
    <x v="1"/>
  </r>
  <r>
    <n v="5"/>
    <d v="2017-05-06T00:00:00"/>
    <x v="6"/>
    <x v="1"/>
  </r>
  <r>
    <n v="5"/>
    <d v="2017-05-07T00:00:00"/>
    <x v="6"/>
    <x v="1"/>
  </r>
  <r>
    <n v="2"/>
    <d v="2017-05-08T00:00:00"/>
    <x v="6"/>
    <x v="1"/>
  </r>
  <r>
    <n v="7"/>
    <d v="2017-05-09T00:00:00"/>
    <x v="6"/>
    <x v="1"/>
  </r>
  <r>
    <n v="3"/>
    <d v="2017-05-10T00:00:00"/>
    <x v="6"/>
    <x v="1"/>
  </r>
  <r>
    <n v="7"/>
    <d v="2017-05-11T00:00:00"/>
    <x v="6"/>
    <x v="1"/>
  </r>
  <r>
    <n v="2"/>
    <d v="2017-05-13T00:00:00"/>
    <x v="6"/>
    <x v="1"/>
  </r>
  <r>
    <n v="7"/>
    <d v="2017-05-14T00:00:00"/>
    <x v="6"/>
    <x v="1"/>
  </r>
  <r>
    <n v="5"/>
    <d v="2017-05-15T00:00:00"/>
    <x v="6"/>
    <x v="1"/>
  </r>
  <r>
    <n v="4"/>
    <d v="2017-05-16T00:00:00"/>
    <x v="6"/>
    <x v="1"/>
  </r>
  <r>
    <n v="4"/>
    <d v="2017-05-17T00:00:00"/>
    <x v="6"/>
    <x v="1"/>
  </r>
  <r>
    <n v="10"/>
    <d v="2017-05-18T00:00:00"/>
    <x v="6"/>
    <x v="1"/>
  </r>
  <r>
    <n v="3"/>
    <d v="2017-05-19T00:00:00"/>
    <x v="6"/>
    <x v="1"/>
  </r>
  <r>
    <n v="2"/>
    <d v="2017-05-20T00:00:00"/>
    <x v="6"/>
    <x v="1"/>
  </r>
  <r>
    <n v="3"/>
    <d v="2017-05-21T00:00:00"/>
    <x v="6"/>
    <x v="1"/>
  </r>
  <r>
    <n v="7"/>
    <d v="2017-05-22T00:00:00"/>
    <x v="6"/>
    <x v="1"/>
  </r>
  <r>
    <n v="4"/>
    <d v="2017-05-23T00:00:00"/>
    <x v="6"/>
    <x v="1"/>
  </r>
  <r>
    <n v="5"/>
    <d v="2017-05-24T00:00:00"/>
    <x v="6"/>
    <x v="1"/>
  </r>
  <r>
    <n v="5"/>
    <d v="2017-05-25T00:00:00"/>
    <x v="6"/>
    <x v="1"/>
  </r>
  <r>
    <n v="7"/>
    <d v="2017-05-26T00:00:00"/>
    <x v="6"/>
    <x v="1"/>
  </r>
  <r>
    <n v="2"/>
    <d v="2017-05-27T00:00:00"/>
    <x v="6"/>
    <x v="1"/>
  </r>
  <r>
    <n v="4"/>
    <d v="2017-05-28T00:00:00"/>
    <x v="6"/>
    <x v="1"/>
  </r>
  <r>
    <n v="6"/>
    <d v="2017-05-29T00:00:00"/>
    <x v="6"/>
    <x v="1"/>
  </r>
  <r>
    <n v="1"/>
    <d v="2017-05-30T00:00:00"/>
    <x v="6"/>
    <x v="1"/>
  </r>
  <r>
    <n v="3"/>
    <d v="2017-05-31T00:00:00"/>
    <x v="6"/>
    <x v="1"/>
  </r>
  <r>
    <n v="2"/>
    <d v="2017-06-01T00:00:00"/>
    <x v="7"/>
    <x v="1"/>
  </r>
  <r>
    <n v="3"/>
    <d v="2017-06-02T00:00:00"/>
    <x v="7"/>
    <x v="1"/>
  </r>
  <r>
    <n v="2"/>
    <d v="2017-06-03T00:00:00"/>
    <x v="7"/>
    <x v="1"/>
  </r>
  <r>
    <n v="4"/>
    <d v="2017-06-04T00:00:00"/>
    <x v="7"/>
    <x v="1"/>
  </r>
  <r>
    <n v="2"/>
    <d v="2017-06-05T00:00:00"/>
    <x v="7"/>
    <x v="1"/>
  </r>
  <r>
    <n v="2"/>
    <d v="2017-06-06T00:00:00"/>
    <x v="7"/>
    <x v="1"/>
  </r>
  <r>
    <n v="6"/>
    <d v="2017-06-07T00:00:00"/>
    <x v="7"/>
    <x v="1"/>
  </r>
  <r>
    <n v="3"/>
    <d v="2017-06-08T00:00:00"/>
    <x v="7"/>
    <x v="1"/>
  </r>
  <r>
    <n v="4"/>
    <d v="2017-06-09T00:00:00"/>
    <x v="7"/>
    <x v="1"/>
  </r>
  <r>
    <n v="3"/>
    <d v="2017-06-10T00:00:00"/>
    <x v="7"/>
    <x v="1"/>
  </r>
  <r>
    <n v="3"/>
    <d v="2017-06-11T00:00:00"/>
    <x v="7"/>
    <x v="1"/>
  </r>
  <r>
    <n v="6"/>
    <d v="2017-06-12T00:00:00"/>
    <x v="7"/>
    <x v="1"/>
  </r>
  <r>
    <n v="4"/>
    <d v="2017-06-13T00:00:00"/>
    <x v="7"/>
    <x v="1"/>
  </r>
  <r>
    <n v="4"/>
    <d v="2017-06-14T00:00:00"/>
    <x v="7"/>
    <x v="1"/>
  </r>
  <r>
    <n v="4"/>
    <d v="2017-06-15T00:00:00"/>
    <x v="7"/>
    <x v="1"/>
  </r>
  <r>
    <n v="5"/>
    <d v="2017-06-16T00:00:00"/>
    <x v="7"/>
    <x v="1"/>
  </r>
  <r>
    <n v="7"/>
    <d v="2017-06-17T00:00:00"/>
    <x v="7"/>
    <x v="1"/>
  </r>
  <r>
    <n v="5"/>
    <d v="2017-06-18T00:00:00"/>
    <x v="7"/>
    <x v="1"/>
  </r>
  <r>
    <n v="4"/>
    <d v="2017-06-19T00:00:00"/>
    <x v="7"/>
    <x v="1"/>
  </r>
  <r>
    <n v="8"/>
    <d v="2017-06-20T00:00:00"/>
    <x v="7"/>
    <x v="1"/>
  </r>
  <r>
    <n v="2"/>
    <d v="2017-06-21T00:00:00"/>
    <x v="7"/>
    <x v="1"/>
  </r>
  <r>
    <n v="2"/>
    <d v="2017-06-22T00:00:00"/>
    <x v="7"/>
    <x v="1"/>
  </r>
  <r>
    <n v="3"/>
    <d v="2017-06-23T00:00:00"/>
    <x v="7"/>
    <x v="1"/>
  </r>
  <r>
    <n v="4"/>
    <d v="2017-06-24T00:00:00"/>
    <x v="7"/>
    <x v="1"/>
  </r>
  <r>
    <n v="6"/>
    <d v="2017-06-25T00:00:00"/>
    <x v="7"/>
    <x v="1"/>
  </r>
  <r>
    <n v="3"/>
    <d v="2017-06-26T00:00:00"/>
    <x v="7"/>
    <x v="1"/>
  </r>
  <r>
    <n v="2"/>
    <d v="2017-06-27T00:00:00"/>
    <x v="7"/>
    <x v="1"/>
  </r>
  <r>
    <n v="2"/>
    <d v="2017-06-28T00:00:00"/>
    <x v="7"/>
    <x v="1"/>
  </r>
  <r>
    <n v="4"/>
    <d v="2017-06-29T00:00:00"/>
    <x v="7"/>
    <x v="1"/>
  </r>
  <r>
    <n v="2"/>
    <d v="2017-06-30T00:00:00"/>
    <x v="7"/>
    <x v="1"/>
  </r>
  <r>
    <n v="7"/>
    <d v="2017-07-01T00:00:00"/>
    <x v="8"/>
    <x v="1"/>
  </r>
  <r>
    <n v="6"/>
    <d v="2017-07-02T00:00:00"/>
    <x v="8"/>
    <x v="1"/>
  </r>
  <r>
    <n v="1"/>
    <d v="2017-07-03T00:00:00"/>
    <x v="8"/>
    <x v="1"/>
  </r>
  <r>
    <n v="3"/>
    <d v="2017-07-04T00:00:00"/>
    <x v="8"/>
    <x v="1"/>
  </r>
  <r>
    <n v="4"/>
    <d v="2017-07-05T00:00:00"/>
    <x v="8"/>
    <x v="1"/>
  </r>
  <r>
    <n v="3"/>
    <d v="2017-07-06T00:00:00"/>
    <x v="8"/>
    <x v="1"/>
  </r>
  <r>
    <n v="5"/>
    <d v="2017-07-07T00:00:00"/>
    <x v="8"/>
    <x v="1"/>
  </r>
  <r>
    <n v="5"/>
    <d v="2017-07-08T00:00:00"/>
    <x v="8"/>
    <x v="1"/>
  </r>
  <r>
    <n v="6"/>
    <d v="2017-07-09T00:00:00"/>
    <x v="8"/>
    <x v="1"/>
  </r>
  <r>
    <n v="2"/>
    <d v="2017-07-10T00:00:00"/>
    <x v="8"/>
    <x v="1"/>
  </r>
  <r>
    <n v="2"/>
    <d v="2017-07-11T00:00:00"/>
    <x v="8"/>
    <x v="1"/>
  </r>
  <r>
    <n v="3"/>
    <d v="2017-07-12T00:00:00"/>
    <x v="8"/>
    <x v="1"/>
  </r>
  <r>
    <n v="1"/>
    <d v="2017-07-13T00:00:00"/>
    <x v="8"/>
    <x v="1"/>
  </r>
  <r>
    <n v="2"/>
    <d v="2017-07-14T00:00:00"/>
    <x v="8"/>
    <x v="1"/>
  </r>
  <r>
    <n v="2"/>
    <d v="2017-07-15T00:00:00"/>
    <x v="8"/>
    <x v="1"/>
  </r>
  <r>
    <n v="2"/>
    <d v="2017-07-16T00:00:00"/>
    <x v="8"/>
    <x v="1"/>
  </r>
  <r>
    <n v="5"/>
    <d v="2017-07-17T00:00:00"/>
    <x v="8"/>
    <x v="1"/>
  </r>
  <r>
    <n v="4"/>
    <d v="2017-07-18T00:00:00"/>
    <x v="8"/>
    <x v="1"/>
  </r>
  <r>
    <n v="20"/>
    <d v="2017-07-19T00:00:00"/>
    <x v="8"/>
    <x v="1"/>
  </r>
  <r>
    <n v="25"/>
    <d v="2017-07-20T00:00:00"/>
    <x v="8"/>
    <x v="1"/>
  </r>
  <r>
    <n v="31"/>
    <d v="2017-07-21T00:00:00"/>
    <x v="8"/>
    <x v="1"/>
  </r>
  <r>
    <n v="35"/>
    <d v="2017-07-22T00:00:00"/>
    <x v="8"/>
    <x v="1"/>
  </r>
  <r>
    <n v="19"/>
    <d v="2017-07-23T00:00:00"/>
    <x v="8"/>
    <x v="1"/>
  </r>
  <r>
    <n v="25"/>
    <d v="2017-07-24T00:00:00"/>
    <x v="8"/>
    <x v="1"/>
  </r>
  <r>
    <n v="31"/>
    <d v="2017-07-25T00:00:00"/>
    <x v="8"/>
    <x v="1"/>
  </r>
  <r>
    <n v="24"/>
    <d v="2017-07-26T00:00:00"/>
    <x v="8"/>
    <x v="1"/>
  </r>
  <r>
    <n v="32"/>
    <d v="2017-07-27T00:00:00"/>
    <x v="8"/>
    <x v="1"/>
  </r>
  <r>
    <n v="21"/>
    <d v="2017-07-28T00:00:00"/>
    <x v="8"/>
    <x v="1"/>
  </r>
  <r>
    <n v="22"/>
    <d v="2017-07-29T00:00:00"/>
    <x v="8"/>
    <x v="1"/>
  </r>
  <r>
    <n v="32"/>
    <d v="2017-07-30T00:00:00"/>
    <x v="8"/>
    <x v="1"/>
  </r>
  <r>
    <n v="22"/>
    <d v="2017-07-31T00:00:00"/>
    <x v="8"/>
    <x v="1"/>
  </r>
  <r>
    <n v="28"/>
    <d v="2017-08-01T00:00:00"/>
    <x v="9"/>
    <x v="1"/>
  </r>
  <r>
    <n v="6"/>
    <d v="2017-08-02T00:00:00"/>
    <x v="9"/>
    <x v="1"/>
  </r>
  <r>
    <n v="19"/>
    <d v="2017-08-03T00:00:00"/>
    <x v="9"/>
    <x v="1"/>
  </r>
  <r>
    <n v="11"/>
    <d v="2017-08-04T00:00:00"/>
    <x v="9"/>
    <x v="1"/>
  </r>
  <r>
    <n v="14"/>
    <d v="2017-08-05T00:00:00"/>
    <x v="9"/>
    <x v="1"/>
  </r>
  <r>
    <n v="12"/>
    <d v="2017-08-06T00:00:00"/>
    <x v="9"/>
    <x v="1"/>
  </r>
  <r>
    <n v="7"/>
    <d v="2017-08-07T00:00:00"/>
    <x v="9"/>
    <x v="1"/>
  </r>
  <r>
    <n v="5"/>
    <d v="2017-08-08T00:00:00"/>
    <x v="9"/>
    <x v="1"/>
  </r>
  <r>
    <n v="9"/>
    <d v="2017-08-09T00:00:00"/>
    <x v="9"/>
    <x v="1"/>
  </r>
  <r>
    <n v="9"/>
    <d v="2017-08-10T00:00:00"/>
    <x v="9"/>
    <x v="1"/>
  </r>
  <r>
    <n v="6"/>
    <d v="2017-08-11T00:00:00"/>
    <x v="9"/>
    <x v="1"/>
  </r>
  <r>
    <n v="16"/>
    <d v="2017-08-12T00:00:00"/>
    <x v="9"/>
    <x v="1"/>
  </r>
  <r>
    <n v="13"/>
    <d v="2017-08-13T00:00:00"/>
    <x v="9"/>
    <x v="1"/>
  </r>
  <r>
    <n v="18"/>
    <d v="2017-08-14T00:00:00"/>
    <x v="9"/>
    <x v="1"/>
  </r>
  <r>
    <n v="10"/>
    <d v="2017-08-15T00:00:00"/>
    <x v="9"/>
    <x v="1"/>
  </r>
  <r>
    <n v="2"/>
    <d v="2017-08-16T00:00:00"/>
    <x v="9"/>
    <x v="1"/>
  </r>
  <r>
    <n v="6"/>
    <d v="2017-08-17T00:00:00"/>
    <x v="9"/>
    <x v="1"/>
  </r>
  <r>
    <n v="5"/>
    <d v="2017-08-18T00:00:00"/>
    <x v="9"/>
    <x v="1"/>
  </r>
  <r>
    <n v="2"/>
    <d v="2017-08-19T00:00:00"/>
    <x v="9"/>
    <x v="1"/>
  </r>
  <r>
    <n v="4"/>
    <d v="2017-08-20T00:00:00"/>
    <x v="9"/>
    <x v="1"/>
  </r>
  <r>
    <n v="5"/>
    <d v="2017-08-21T00:00:00"/>
    <x v="9"/>
    <x v="1"/>
  </r>
  <r>
    <n v="4"/>
    <d v="2017-08-22T00:00:00"/>
    <x v="9"/>
    <x v="1"/>
  </r>
  <r>
    <n v="6"/>
    <d v="2017-08-23T00:00:00"/>
    <x v="9"/>
    <x v="1"/>
  </r>
  <r>
    <n v="5"/>
    <d v="2017-08-24T00:00:00"/>
    <x v="9"/>
    <x v="1"/>
  </r>
  <r>
    <n v="6"/>
    <d v="2017-08-25T00:00:00"/>
    <x v="9"/>
    <x v="1"/>
  </r>
  <r>
    <n v="4"/>
    <d v="2017-08-26T00:00:00"/>
    <x v="9"/>
    <x v="1"/>
  </r>
  <r>
    <n v="6"/>
    <d v="2017-08-27T00:00:00"/>
    <x v="9"/>
    <x v="1"/>
  </r>
  <r>
    <n v="1"/>
    <d v="2017-08-28T00:00:00"/>
    <x v="9"/>
    <x v="1"/>
  </r>
  <r>
    <n v="3"/>
    <d v="2017-08-29T00:00:00"/>
    <x v="9"/>
    <x v="1"/>
  </r>
  <r>
    <n v="4"/>
    <d v="2017-08-30T00:00:00"/>
    <x v="9"/>
    <x v="1"/>
  </r>
  <r>
    <n v="8"/>
    <d v="2017-08-31T00:00:00"/>
    <x v="9"/>
    <x v="1"/>
  </r>
  <r>
    <n v="4"/>
    <d v="2017-09-01T00:00:00"/>
    <x v="10"/>
    <x v="1"/>
  </r>
  <r>
    <n v="2"/>
    <d v="2017-09-02T00:00:00"/>
    <x v="10"/>
    <x v="1"/>
  </r>
  <r>
    <n v="7"/>
    <d v="2017-09-03T00:00:00"/>
    <x v="10"/>
    <x v="1"/>
  </r>
  <r>
    <n v="4"/>
    <d v="2017-09-04T00:00:00"/>
    <x v="10"/>
    <x v="1"/>
  </r>
  <r>
    <n v="4"/>
    <d v="2017-09-05T00:00:00"/>
    <x v="10"/>
    <x v="1"/>
  </r>
  <r>
    <n v="7"/>
    <d v="2017-09-06T00:00:00"/>
    <x v="10"/>
    <x v="1"/>
  </r>
  <r>
    <n v="3"/>
    <d v="2017-09-07T00:00:00"/>
    <x v="10"/>
    <x v="1"/>
  </r>
  <r>
    <n v="3"/>
    <d v="2017-09-08T00:00:00"/>
    <x v="10"/>
    <x v="1"/>
  </r>
  <r>
    <n v="2"/>
    <d v="2017-09-09T00:00:00"/>
    <x v="10"/>
    <x v="1"/>
  </r>
  <r>
    <n v="6"/>
    <d v="2017-09-10T00:00:00"/>
    <x v="10"/>
    <x v="1"/>
  </r>
  <r>
    <n v="6"/>
    <d v="2017-09-11T00:00:00"/>
    <x v="10"/>
    <x v="1"/>
  </r>
  <r>
    <n v="4"/>
    <d v="2017-09-12T00:00:00"/>
    <x v="10"/>
    <x v="1"/>
  </r>
  <r>
    <n v="3"/>
    <d v="2017-09-13T00:00:00"/>
    <x v="10"/>
    <x v="1"/>
  </r>
  <r>
    <n v="2"/>
    <d v="2017-09-14T00:00:00"/>
    <x v="10"/>
    <x v="1"/>
  </r>
  <r>
    <n v="3"/>
    <d v="2017-09-15T00:00:00"/>
    <x v="10"/>
    <x v="1"/>
  </r>
  <r>
    <n v="2"/>
    <d v="2017-09-16T00:00:00"/>
    <x v="10"/>
    <x v="1"/>
  </r>
  <r>
    <n v="3"/>
    <d v="2017-09-17T00:00:00"/>
    <x v="10"/>
    <x v="1"/>
  </r>
  <r>
    <n v="5"/>
    <d v="2017-09-18T00:00:00"/>
    <x v="10"/>
    <x v="1"/>
  </r>
  <r>
    <n v="3"/>
    <d v="2017-09-19T00:00:00"/>
    <x v="10"/>
    <x v="1"/>
  </r>
  <r>
    <n v="8"/>
    <d v="2017-09-20T00:00:00"/>
    <x v="10"/>
    <x v="1"/>
  </r>
  <r>
    <n v="1"/>
    <d v="2017-09-21T00:00:00"/>
    <x v="10"/>
    <x v="1"/>
  </r>
  <r>
    <n v="2"/>
    <d v="2017-09-22T00:00:00"/>
    <x v="10"/>
    <x v="1"/>
  </r>
  <r>
    <n v="3"/>
    <d v="2017-09-23T00:00:00"/>
    <x v="10"/>
    <x v="1"/>
  </r>
  <r>
    <n v="2"/>
    <d v="2017-09-25T00:00:00"/>
    <x v="10"/>
    <x v="1"/>
  </r>
  <r>
    <n v="2"/>
    <d v="2017-09-26T00:00:00"/>
    <x v="10"/>
    <x v="1"/>
  </r>
  <r>
    <n v="2"/>
    <d v="2017-09-27T00:00:00"/>
    <x v="10"/>
    <x v="1"/>
  </r>
  <r>
    <n v="2"/>
    <d v="2017-09-28T00:00:00"/>
    <x v="10"/>
    <x v="1"/>
  </r>
  <r>
    <n v="3"/>
    <d v="2017-09-29T00:00:00"/>
    <x v="10"/>
    <x v="1"/>
  </r>
  <r>
    <n v="4"/>
    <d v="2017-09-30T00:00:00"/>
    <x v="10"/>
    <x v="1"/>
  </r>
  <r>
    <n v="5"/>
    <d v="2017-10-01T00:00:00"/>
    <x v="11"/>
    <x v="1"/>
  </r>
  <r>
    <n v="2"/>
    <d v="2017-10-03T00:00:00"/>
    <x v="11"/>
    <x v="1"/>
  </r>
  <r>
    <n v="4"/>
    <d v="2017-10-04T00:00:00"/>
    <x v="11"/>
    <x v="1"/>
  </r>
  <r>
    <n v="2"/>
    <d v="2017-10-05T00:00:00"/>
    <x v="11"/>
    <x v="1"/>
  </r>
  <r>
    <n v="2"/>
    <d v="2017-10-06T00:00:00"/>
    <x v="11"/>
    <x v="1"/>
  </r>
  <r>
    <n v="3"/>
    <d v="2017-10-08T00:00:00"/>
    <x v="11"/>
    <x v="1"/>
  </r>
  <r>
    <n v="2"/>
    <d v="2017-10-09T00:00:00"/>
    <x v="11"/>
    <x v="1"/>
  </r>
  <r>
    <n v="3"/>
    <d v="2017-10-11T00:00:00"/>
    <x v="11"/>
    <x v="1"/>
  </r>
  <r>
    <n v="1"/>
    <d v="2017-10-12T00:00:00"/>
    <x v="11"/>
    <x v="1"/>
  </r>
  <r>
    <n v="3"/>
    <d v="2017-10-13T00:00:00"/>
    <x v="11"/>
    <x v="1"/>
  </r>
  <r>
    <n v="1"/>
    <d v="2017-10-14T00:00:00"/>
    <x v="11"/>
    <x v="1"/>
  </r>
  <r>
    <n v="1"/>
    <d v="2017-10-15T00:00:00"/>
    <x v="11"/>
    <x v="1"/>
  </r>
  <r>
    <n v="2"/>
    <d v="2017-10-16T00:00:00"/>
    <x v="11"/>
    <x v="1"/>
  </r>
  <r>
    <n v="2"/>
    <d v="2017-10-17T00:00:00"/>
    <x v="11"/>
    <x v="1"/>
  </r>
  <r>
    <n v="1"/>
    <d v="2017-10-18T00:00:00"/>
    <x v="11"/>
    <x v="1"/>
  </r>
  <r>
    <n v="6"/>
    <d v="2017-10-19T00:00:00"/>
    <x v="11"/>
    <x v="1"/>
  </r>
  <r>
    <n v="2"/>
    <d v="2017-10-20T00:00:00"/>
    <x v="11"/>
    <x v="1"/>
  </r>
  <r>
    <n v="1"/>
    <d v="2017-10-22T00:00:00"/>
    <x v="11"/>
    <x v="1"/>
  </r>
  <r>
    <n v="2"/>
    <d v="2017-10-23T00:00:00"/>
    <x v="11"/>
    <x v="1"/>
  </r>
  <r>
    <n v="2"/>
    <d v="2017-10-24T00:00:00"/>
    <x v="11"/>
    <x v="1"/>
  </r>
  <r>
    <n v="2"/>
    <d v="2017-10-25T00:00:00"/>
    <x v="11"/>
    <x v="1"/>
  </r>
  <r>
    <n v="2"/>
    <d v="2017-10-26T00:00:00"/>
    <x v="11"/>
    <x v="1"/>
  </r>
  <r>
    <n v="2"/>
    <d v="2017-10-28T00:00:00"/>
    <x v="11"/>
    <x v="1"/>
  </r>
  <r>
    <n v="2"/>
    <d v="2017-10-30T00:00:00"/>
    <x v="11"/>
    <x v="1"/>
  </r>
  <r>
    <n v="3"/>
    <d v="2017-10-31T00:00:00"/>
    <x v="11"/>
    <x v="1"/>
  </r>
  <r>
    <n v="1"/>
    <d v="2017-11-01T00:00:00"/>
    <x v="0"/>
    <x v="1"/>
  </r>
  <r>
    <n v="2"/>
    <d v="2017-11-02T00:00:00"/>
    <x v="0"/>
    <x v="1"/>
  </r>
  <r>
    <n v="2"/>
    <d v="2017-11-03T00:00:00"/>
    <x v="0"/>
    <x v="1"/>
  </r>
  <r>
    <n v="5"/>
    <d v="2017-11-04T00:00:00"/>
    <x v="0"/>
    <x v="1"/>
  </r>
  <r>
    <n v="5"/>
    <d v="2017-11-05T00:00:00"/>
    <x v="0"/>
    <x v="1"/>
  </r>
  <r>
    <n v="3"/>
    <d v="2017-11-06T00:00:00"/>
    <x v="0"/>
    <x v="1"/>
  </r>
  <r>
    <n v="1"/>
    <d v="2017-11-07T00:00:00"/>
    <x v="0"/>
    <x v="1"/>
  </r>
  <r>
    <n v="1"/>
    <d v="2017-11-08T00:00:00"/>
    <x v="0"/>
    <x v="1"/>
  </r>
  <r>
    <n v="2"/>
    <d v="2017-11-09T00:00:00"/>
    <x v="0"/>
    <x v="1"/>
  </r>
  <r>
    <n v="1"/>
    <d v="2017-11-10T00:00:00"/>
    <x v="0"/>
    <x v="1"/>
  </r>
  <r>
    <n v="1"/>
    <d v="2017-11-13T00:00:00"/>
    <x v="0"/>
    <x v="1"/>
  </r>
  <r>
    <n v="1"/>
    <d v="2017-11-14T00:00:00"/>
    <x v="0"/>
    <x v="1"/>
  </r>
  <r>
    <n v="1"/>
    <d v="2017-11-15T00:00:00"/>
    <x v="0"/>
    <x v="1"/>
  </r>
  <r>
    <n v="2"/>
    <d v="2017-11-16T00:00:00"/>
    <x v="0"/>
    <x v="1"/>
  </r>
  <r>
    <n v="2"/>
    <d v="2017-11-20T00:00:00"/>
    <x v="0"/>
    <x v="1"/>
  </r>
  <r>
    <n v="1"/>
    <d v="2017-11-22T00:00:00"/>
    <x v="0"/>
    <x v="1"/>
  </r>
  <r>
    <n v="3"/>
    <d v="2017-11-23T00:00:00"/>
    <x v="0"/>
    <x v="1"/>
  </r>
  <r>
    <n v="1"/>
    <d v="2017-11-24T00:00:00"/>
    <x v="0"/>
    <x v="1"/>
  </r>
  <r>
    <n v="2"/>
    <d v="2017-11-27T00:00:00"/>
    <x v="0"/>
    <x v="1"/>
  </r>
  <r>
    <n v="1"/>
    <d v="2017-11-28T00:00:00"/>
    <x v="0"/>
    <x v="1"/>
  </r>
  <r>
    <n v="1"/>
    <d v="2017-11-30T00:00:00"/>
    <x v="0"/>
    <x v="1"/>
  </r>
  <r>
    <n v="1"/>
    <d v="2017-12-01T00:00:00"/>
    <x v="1"/>
    <x v="1"/>
  </r>
  <r>
    <n v="1"/>
    <d v="2017-12-05T00:00:00"/>
    <x v="1"/>
    <x v="1"/>
  </r>
  <r>
    <n v="1"/>
    <d v="2017-12-07T00:00:00"/>
    <x v="1"/>
    <x v="1"/>
  </r>
  <r>
    <n v="1"/>
    <d v="2017-12-08T00:00:00"/>
    <x v="1"/>
    <x v="1"/>
  </r>
  <r>
    <n v="1"/>
    <d v="2017-12-09T00:00:00"/>
    <x v="1"/>
    <x v="1"/>
  </r>
  <r>
    <n v="1"/>
    <d v="2017-12-10T00:00:00"/>
    <x v="1"/>
    <x v="1"/>
  </r>
  <r>
    <n v="3"/>
    <d v="2017-12-13T00:00:00"/>
    <x v="1"/>
    <x v="1"/>
  </r>
  <r>
    <n v="2"/>
    <d v="2017-12-15T00:00:00"/>
    <x v="1"/>
    <x v="1"/>
  </r>
  <r>
    <n v="2"/>
    <d v="2017-12-17T00:00:00"/>
    <x v="1"/>
    <x v="1"/>
  </r>
  <r>
    <n v="1"/>
    <d v="2017-12-19T00:00:00"/>
    <x v="1"/>
    <x v="1"/>
  </r>
  <r>
    <n v="2"/>
    <d v="2017-12-20T00:00:00"/>
    <x v="1"/>
    <x v="1"/>
  </r>
  <r>
    <n v="1"/>
    <d v="2017-12-21T00:00:00"/>
    <x v="1"/>
    <x v="1"/>
  </r>
  <r>
    <n v="1"/>
    <d v="2017-12-22T00:00:00"/>
    <x v="1"/>
    <x v="1"/>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
  <r>
    <n v="500"/>
    <s v="NULL"/>
    <x v="0"/>
  </r>
  <r>
    <n v="1"/>
    <d v="2016-10-20T00:00:00"/>
    <x v="1"/>
  </r>
  <r>
    <n v="4"/>
    <d v="2016-10-25T00:00:00"/>
    <x v="1"/>
  </r>
  <r>
    <n v="1"/>
    <d v="2016-10-29T00:00:00"/>
    <x v="1"/>
  </r>
  <r>
    <n v="1"/>
    <d v="2016-10-30T00:00:00"/>
    <x v="1"/>
  </r>
  <r>
    <n v="2"/>
    <d v="2016-11-01T00:00:00"/>
    <x v="2"/>
  </r>
  <r>
    <n v="1"/>
    <d v="2016-11-03T00:00:00"/>
    <x v="2"/>
  </r>
  <r>
    <n v="4"/>
    <d v="2016-11-04T00:00:00"/>
    <x v="2"/>
  </r>
  <r>
    <n v="3"/>
    <d v="2016-11-05T00:00:00"/>
    <x v="2"/>
  </r>
  <r>
    <n v="1"/>
    <d v="2016-11-06T00:00:00"/>
    <x v="2"/>
  </r>
  <r>
    <n v="5"/>
    <d v="2016-11-07T00:00:00"/>
    <x v="2"/>
  </r>
  <r>
    <n v="1"/>
    <d v="2016-11-08T00:00:00"/>
    <x v="2"/>
  </r>
  <r>
    <n v="4"/>
    <d v="2016-11-10T00:00:00"/>
    <x v="2"/>
  </r>
  <r>
    <n v="4"/>
    <d v="2016-11-11T00:00:00"/>
    <x v="2"/>
  </r>
  <r>
    <n v="5"/>
    <d v="2016-11-12T00:00:00"/>
    <x v="2"/>
  </r>
  <r>
    <n v="2"/>
    <d v="2016-11-13T00:00:00"/>
    <x v="2"/>
  </r>
  <r>
    <n v="4"/>
    <d v="2016-11-14T00:00:00"/>
    <x v="2"/>
  </r>
  <r>
    <n v="1"/>
    <d v="2016-11-15T00:00:00"/>
    <x v="2"/>
  </r>
  <r>
    <n v="4"/>
    <d v="2016-11-16T00:00:00"/>
    <x v="2"/>
  </r>
  <r>
    <n v="5"/>
    <d v="2016-11-17T00:00:00"/>
    <x v="2"/>
  </r>
  <r>
    <n v="1"/>
    <d v="2016-11-18T00:00:00"/>
    <x v="2"/>
  </r>
  <r>
    <n v="3"/>
    <d v="2016-11-19T00:00:00"/>
    <x v="2"/>
  </r>
  <r>
    <n v="9"/>
    <d v="2016-11-20T00:00:00"/>
    <x v="2"/>
  </r>
  <r>
    <n v="6"/>
    <d v="2016-11-21T00:00:00"/>
    <x v="2"/>
  </r>
  <r>
    <n v="7"/>
    <d v="2016-11-22T00:00:00"/>
    <x v="2"/>
  </r>
  <r>
    <n v="8"/>
    <d v="2016-11-23T00:00:00"/>
    <x v="2"/>
  </r>
  <r>
    <n v="8"/>
    <d v="2016-11-24T00:00:00"/>
    <x v="2"/>
  </r>
  <r>
    <n v="6"/>
    <d v="2016-11-25T00:00:00"/>
    <x v="2"/>
  </r>
  <r>
    <n v="4"/>
    <d v="2016-11-26T00:00:00"/>
    <x v="2"/>
  </r>
  <r>
    <n v="7"/>
    <d v="2016-11-27T00:00:00"/>
    <x v="2"/>
  </r>
  <r>
    <n v="4"/>
    <d v="2016-11-28T00:00:00"/>
    <x v="2"/>
  </r>
  <r>
    <n v="4"/>
    <d v="2016-11-29T00:00:00"/>
    <x v="2"/>
  </r>
  <r>
    <n v="2"/>
    <d v="2016-11-30T00:00:00"/>
    <x v="2"/>
  </r>
  <r>
    <n v="8"/>
    <d v="2016-12-01T00:00:00"/>
    <x v="3"/>
  </r>
  <r>
    <n v="10"/>
    <d v="2016-12-02T00:00:00"/>
    <x v="3"/>
  </r>
  <r>
    <n v="7"/>
    <d v="2016-12-03T00:00:00"/>
    <x v="3"/>
  </r>
  <r>
    <n v="8"/>
    <d v="2016-12-04T00:00:00"/>
    <x v="3"/>
  </r>
  <r>
    <n v="6"/>
    <d v="2016-12-05T00:00:00"/>
    <x v="3"/>
  </r>
  <r>
    <n v="3"/>
    <d v="2016-12-06T00:00:00"/>
    <x v="3"/>
  </r>
  <r>
    <n v="7"/>
    <d v="2016-12-07T00:00:00"/>
    <x v="3"/>
  </r>
  <r>
    <n v="10"/>
    <d v="2016-12-08T00:00:00"/>
    <x v="3"/>
  </r>
  <r>
    <n v="8"/>
    <d v="2016-12-09T00:00:00"/>
    <x v="3"/>
  </r>
  <r>
    <n v="7"/>
    <d v="2016-12-10T00:00:00"/>
    <x v="3"/>
  </r>
  <r>
    <n v="7"/>
    <d v="2016-12-11T00:00:00"/>
    <x v="3"/>
  </r>
  <r>
    <n v="6"/>
    <d v="2016-12-12T00:00:00"/>
    <x v="3"/>
  </r>
  <r>
    <n v="6"/>
    <d v="2016-12-13T00:00:00"/>
    <x v="3"/>
  </r>
  <r>
    <n v="11"/>
    <d v="2016-12-14T00:00:00"/>
    <x v="3"/>
  </r>
  <r>
    <n v="5"/>
    <d v="2016-12-15T00:00:00"/>
    <x v="3"/>
  </r>
  <r>
    <n v="10"/>
    <d v="2016-12-16T00:00:00"/>
    <x v="3"/>
  </r>
  <r>
    <n v="12"/>
    <d v="2016-12-17T00:00:00"/>
    <x v="3"/>
  </r>
  <r>
    <n v="13"/>
    <d v="2016-12-18T00:00:00"/>
    <x v="3"/>
  </r>
  <r>
    <n v="7"/>
    <d v="2016-12-19T00:00:00"/>
    <x v="3"/>
  </r>
  <r>
    <n v="9"/>
    <d v="2016-12-20T00:00:00"/>
    <x v="3"/>
  </r>
  <r>
    <n v="12"/>
    <d v="2016-12-21T00:00:00"/>
    <x v="3"/>
  </r>
  <r>
    <n v="6"/>
    <d v="2016-12-22T00:00:00"/>
    <x v="3"/>
  </r>
  <r>
    <n v="7"/>
    <d v="2016-12-23T00:00:00"/>
    <x v="3"/>
  </r>
  <r>
    <n v="8"/>
    <d v="2016-12-24T00:00:00"/>
    <x v="3"/>
  </r>
  <r>
    <n v="9"/>
    <d v="2016-12-25T00:00:00"/>
    <x v="3"/>
  </r>
  <r>
    <n v="5"/>
    <d v="2016-12-26T00:00:00"/>
    <x v="3"/>
  </r>
  <r>
    <n v="4"/>
    <d v="2016-12-27T00:00:00"/>
    <x v="3"/>
  </r>
  <r>
    <n v="9"/>
    <d v="2016-12-28T00:00:00"/>
    <x v="3"/>
  </r>
  <r>
    <n v="16"/>
    <d v="2016-12-29T00:00:00"/>
    <x v="3"/>
  </r>
  <r>
    <n v="10"/>
    <d v="2017-01-01T00:00:00"/>
    <x v="4"/>
  </r>
  <r>
    <n v="9"/>
    <d v="2017-01-02T00:00:00"/>
    <x v="4"/>
  </r>
  <r>
    <n v="10"/>
    <d v="2017-01-03T00:00:00"/>
    <x v="4"/>
  </r>
  <r>
    <n v="10"/>
    <d v="2017-01-04T00:00:00"/>
    <x v="4"/>
  </r>
  <r>
    <n v="8"/>
    <d v="2017-01-05T00:00:00"/>
    <x v="4"/>
  </r>
  <r>
    <n v="11"/>
    <d v="2017-01-06T00:00:00"/>
    <x v="4"/>
  </r>
  <r>
    <n v="8"/>
    <d v="2017-01-07T00:00:00"/>
    <x v="4"/>
  </r>
  <r>
    <n v="7"/>
    <d v="2017-01-08T00:00:00"/>
    <x v="4"/>
  </r>
  <r>
    <n v="13"/>
    <d v="2017-01-09T00:00:00"/>
    <x v="4"/>
  </r>
  <r>
    <n v="16"/>
    <d v="2017-01-10T00:00:00"/>
    <x v="4"/>
  </r>
  <r>
    <n v="10"/>
    <d v="2017-01-11T00:00:00"/>
    <x v="4"/>
  </r>
  <r>
    <n v="7"/>
    <d v="2017-01-12T00:00:00"/>
    <x v="4"/>
  </r>
  <r>
    <n v="12"/>
    <d v="2017-01-13T00:00:00"/>
    <x v="4"/>
  </r>
  <r>
    <n v="7"/>
    <d v="2017-01-14T00:00:00"/>
    <x v="4"/>
  </r>
  <r>
    <n v="11"/>
    <d v="2017-01-15T00:00:00"/>
    <x v="4"/>
  </r>
  <r>
    <n v="6"/>
    <d v="2017-01-16T00:00:00"/>
    <x v="4"/>
  </r>
  <r>
    <n v="10"/>
    <d v="2017-01-17T00:00:00"/>
    <x v="4"/>
  </r>
  <r>
    <n v="7"/>
    <d v="2017-01-18T00:00:00"/>
    <x v="4"/>
  </r>
  <r>
    <n v="13"/>
    <d v="2017-01-19T00:00:00"/>
    <x v="4"/>
  </r>
  <r>
    <n v="13"/>
    <d v="2017-01-20T00:00:00"/>
    <x v="4"/>
  </r>
  <r>
    <n v="11"/>
    <d v="2017-01-21T00:00:00"/>
    <x v="4"/>
  </r>
  <r>
    <n v="6"/>
    <d v="2017-01-22T00:00:00"/>
    <x v="4"/>
  </r>
  <r>
    <n v="12"/>
    <d v="2017-01-23T00:00:00"/>
    <x v="4"/>
  </r>
  <r>
    <n v="5"/>
    <d v="2017-01-24T00:00:00"/>
    <x v="4"/>
  </r>
  <r>
    <n v="11"/>
    <d v="2017-01-25T00:00:00"/>
    <x v="4"/>
  </r>
  <r>
    <n v="8"/>
    <d v="2017-01-26T00:00:00"/>
    <x v="4"/>
  </r>
  <r>
    <n v="7"/>
    <d v="2017-01-27T00:00:00"/>
    <x v="4"/>
  </r>
  <r>
    <n v="13"/>
    <d v="2017-01-28T00:00:00"/>
    <x v="4"/>
  </r>
  <r>
    <n v="20"/>
    <d v="2017-01-29T00:00:00"/>
    <x v="4"/>
  </r>
  <r>
    <n v="11"/>
    <d v="2017-01-30T00:00:00"/>
    <x v="4"/>
  </r>
  <r>
    <n v="10"/>
    <d v="2017-01-31T00:00:00"/>
    <x v="4"/>
  </r>
  <r>
    <n v="10"/>
    <d v="2017-02-01T00:00:00"/>
    <x v="5"/>
  </r>
  <r>
    <n v="9"/>
    <d v="2017-02-02T00:00:00"/>
    <x v="5"/>
  </r>
  <r>
    <n v="20"/>
    <d v="2017-02-03T00:00:00"/>
    <x v="5"/>
  </r>
  <r>
    <n v="13"/>
    <d v="2017-02-04T00:00:00"/>
    <x v="5"/>
  </r>
  <r>
    <n v="15"/>
    <d v="2017-02-05T00:00:00"/>
    <x v="5"/>
  </r>
  <r>
    <n v="10"/>
    <d v="2017-02-06T00:00:00"/>
    <x v="5"/>
  </r>
  <r>
    <n v="17"/>
    <d v="2017-02-07T00:00:00"/>
    <x v="5"/>
  </r>
  <r>
    <n v="25"/>
    <d v="2017-02-08T00:00:00"/>
    <x v="5"/>
  </r>
  <r>
    <n v="18"/>
    <d v="2017-02-09T00:00:00"/>
    <x v="5"/>
  </r>
  <r>
    <n v="12"/>
    <d v="2017-02-10T00:00:00"/>
    <x v="5"/>
  </r>
  <r>
    <n v="17"/>
    <d v="2017-02-11T00:00:00"/>
    <x v="5"/>
  </r>
  <r>
    <n v="16"/>
    <d v="2017-02-12T00:00:00"/>
    <x v="5"/>
  </r>
  <r>
    <n v="12"/>
    <d v="2017-02-13T00:00:00"/>
    <x v="5"/>
  </r>
  <r>
    <n v="18"/>
    <d v="2017-02-14T00:00:00"/>
    <x v="5"/>
  </r>
  <r>
    <n v="23"/>
    <d v="2017-02-15T00:00:00"/>
    <x v="5"/>
  </r>
  <r>
    <n v="19"/>
    <d v="2017-02-16T00:00:00"/>
    <x v="5"/>
  </r>
  <r>
    <n v="12"/>
    <d v="2017-02-17T00:00:00"/>
    <x v="5"/>
  </r>
  <r>
    <n v="10"/>
    <d v="2017-02-18T00:00:00"/>
    <x v="5"/>
  </r>
  <r>
    <n v="25"/>
    <d v="2017-02-19T00:00:00"/>
    <x v="5"/>
  </r>
  <r>
    <n v="18"/>
    <d v="2017-02-20T00:00:00"/>
    <x v="5"/>
  </r>
  <r>
    <n v="11"/>
    <d v="2017-02-21T00:00:00"/>
    <x v="5"/>
  </r>
  <r>
    <n v="30"/>
    <d v="2017-02-22T00:00:00"/>
    <x v="5"/>
  </r>
  <r>
    <n v="26"/>
    <d v="2017-02-23T00:00:00"/>
    <x v="5"/>
  </r>
  <r>
    <n v="20"/>
    <d v="2017-02-24T00:00:00"/>
    <x v="5"/>
  </r>
  <r>
    <n v="33"/>
    <d v="2017-02-25T00:00:00"/>
    <x v="5"/>
  </r>
  <r>
    <n v="25"/>
    <d v="2017-02-26T00:00:00"/>
    <x v="5"/>
  </r>
  <r>
    <n v="34"/>
    <d v="2017-02-27T00:00:00"/>
    <x v="5"/>
  </r>
  <r>
    <n v="17"/>
    <d v="2017-02-28T00:00:00"/>
    <x v="5"/>
  </r>
  <r>
    <n v="37"/>
    <d v="2017-03-01T00:00:00"/>
    <x v="6"/>
  </r>
  <r>
    <n v="28"/>
    <d v="2017-03-02T00:00:00"/>
    <x v="6"/>
  </r>
  <r>
    <n v="22"/>
    <d v="2017-03-03T00:00:00"/>
    <x v="6"/>
  </r>
  <r>
    <n v="28"/>
    <d v="2017-03-04T00:00:00"/>
    <x v="6"/>
  </r>
  <r>
    <n v="29"/>
    <d v="2017-03-05T00:00:00"/>
    <x v="6"/>
  </r>
  <r>
    <n v="22"/>
    <d v="2017-03-06T00:00:00"/>
    <x v="6"/>
  </r>
  <r>
    <n v="27"/>
    <d v="2017-03-07T00:00:00"/>
    <x v="6"/>
  </r>
  <r>
    <n v="25"/>
    <d v="2017-03-08T00:00:00"/>
    <x v="6"/>
  </r>
  <r>
    <n v="25"/>
    <d v="2017-03-09T00:00:00"/>
    <x v="6"/>
  </r>
  <r>
    <n v="16"/>
    <d v="2017-03-10T00:00:00"/>
    <x v="6"/>
  </r>
  <r>
    <n v="22"/>
    <d v="2017-03-11T00:00:00"/>
    <x v="6"/>
  </r>
  <r>
    <n v="26"/>
    <d v="2017-03-12T00:00:00"/>
    <x v="6"/>
  </r>
  <r>
    <n v="21"/>
    <d v="2017-03-13T00:00:00"/>
    <x v="6"/>
  </r>
  <r>
    <n v="27"/>
    <d v="2017-03-14T00:00:00"/>
    <x v="6"/>
  </r>
  <r>
    <n v="24"/>
    <d v="2017-03-15T00:00:00"/>
    <x v="6"/>
  </r>
  <r>
    <n v="26"/>
    <d v="2017-03-16T00:00:00"/>
    <x v="6"/>
  </r>
  <r>
    <n v="29"/>
    <d v="2017-03-17T00:00:00"/>
    <x v="6"/>
  </r>
  <r>
    <n v="27"/>
    <d v="2017-03-18T00:00:00"/>
    <x v="6"/>
  </r>
  <r>
    <n v="24"/>
    <d v="2017-03-19T00:00:00"/>
    <x v="6"/>
  </r>
  <r>
    <n v="21"/>
    <d v="2017-03-20T00:00:00"/>
    <x v="6"/>
  </r>
  <r>
    <n v="11"/>
    <d v="2017-03-21T00:00:00"/>
    <x v="6"/>
  </r>
  <r>
    <n v="21"/>
    <d v="2017-03-22T00:00:00"/>
    <x v="6"/>
  </r>
  <r>
    <n v="18"/>
    <d v="2017-03-23T00:00:00"/>
    <x v="6"/>
  </r>
  <r>
    <n v="37"/>
    <d v="2017-03-24T00:00:00"/>
    <x v="6"/>
  </r>
  <r>
    <n v="26"/>
    <d v="2017-03-25T00:00:00"/>
    <x v="6"/>
  </r>
  <r>
    <n v="26"/>
    <d v="2017-03-26T00:00:00"/>
    <x v="6"/>
  </r>
  <r>
    <n v="19"/>
    <d v="2017-03-27T00:00:00"/>
    <x v="6"/>
  </r>
  <r>
    <n v="30"/>
    <d v="2017-03-28T00:00:00"/>
    <x v="6"/>
  </r>
  <r>
    <n v="25"/>
    <d v="2017-03-29T00:00:00"/>
    <x v="6"/>
  </r>
  <r>
    <n v="36"/>
    <d v="2017-03-30T00:00:00"/>
    <x v="6"/>
  </r>
  <r>
    <n v="37"/>
    <d v="2017-03-31T00:00:00"/>
    <x v="6"/>
  </r>
  <r>
    <n v="35"/>
    <d v="2017-04-01T00:00:00"/>
    <x v="7"/>
  </r>
  <r>
    <n v="30"/>
    <d v="2017-04-02T00:00:00"/>
    <x v="7"/>
  </r>
  <r>
    <n v="31"/>
    <d v="2017-04-03T00:00:00"/>
    <x v="7"/>
  </r>
  <r>
    <n v="41"/>
    <d v="2017-04-04T00:00:00"/>
    <x v="7"/>
  </r>
  <r>
    <n v="30"/>
    <d v="2017-04-05T00:00:00"/>
    <x v="7"/>
  </r>
  <r>
    <n v="27"/>
    <d v="2017-04-06T00:00:00"/>
    <x v="7"/>
  </r>
  <r>
    <n v="35"/>
    <d v="2017-04-07T00:00:00"/>
    <x v="7"/>
  </r>
  <r>
    <n v="28"/>
    <d v="2017-04-08T00:00:00"/>
    <x v="7"/>
  </r>
  <r>
    <n v="28"/>
    <d v="2017-04-09T00:00:00"/>
    <x v="7"/>
  </r>
  <r>
    <n v="35"/>
    <d v="2017-04-10T00:00:00"/>
    <x v="7"/>
  </r>
  <r>
    <n v="29"/>
    <d v="2017-04-11T00:00:00"/>
    <x v="7"/>
  </r>
  <r>
    <n v="36"/>
    <d v="2017-04-12T00:00:00"/>
    <x v="7"/>
  </r>
  <r>
    <n v="33"/>
    <d v="2017-04-13T00:00:00"/>
    <x v="7"/>
  </r>
  <r>
    <n v="28"/>
    <d v="2017-04-14T00:00:00"/>
    <x v="7"/>
  </r>
  <r>
    <n v="20"/>
    <d v="2017-04-15T00:00:00"/>
    <x v="7"/>
  </r>
  <r>
    <n v="25"/>
    <d v="2017-04-16T00:00:00"/>
    <x v="7"/>
  </r>
  <r>
    <n v="45"/>
    <d v="2017-04-17T00:00:00"/>
    <x v="7"/>
  </r>
  <r>
    <n v="39"/>
    <d v="2017-04-18T00:00:00"/>
    <x v="7"/>
  </r>
  <r>
    <n v="25"/>
    <d v="2017-04-19T00:00:00"/>
    <x v="7"/>
  </r>
  <r>
    <n v="35"/>
    <d v="2017-04-20T00:00:00"/>
    <x v="7"/>
  </r>
  <r>
    <n v="32"/>
    <d v="2017-04-21T00:00:00"/>
    <x v="7"/>
  </r>
  <r>
    <n v="23"/>
    <d v="2017-04-22T00:00:00"/>
    <x v="7"/>
  </r>
  <r>
    <n v="40"/>
    <d v="2017-04-23T00:00:00"/>
    <x v="7"/>
  </r>
  <r>
    <n v="23"/>
    <d v="2017-04-24T00:00:00"/>
    <x v="7"/>
  </r>
  <r>
    <n v="23"/>
    <d v="2017-04-25T00:00:00"/>
    <x v="7"/>
  </r>
  <r>
    <n v="25"/>
    <d v="2017-04-26T00:00:00"/>
    <x v="7"/>
  </r>
  <r>
    <n v="24"/>
    <d v="2017-04-27T00:00:00"/>
    <x v="7"/>
  </r>
  <r>
    <n v="16"/>
    <d v="2017-04-28T00:00:00"/>
    <x v="7"/>
  </r>
  <r>
    <n v="16"/>
    <d v="2017-04-29T00:00:00"/>
    <x v="7"/>
  </r>
  <r>
    <n v="17"/>
    <d v="2017-04-30T00:00:00"/>
    <x v="7"/>
  </r>
  <r>
    <n v="24"/>
    <d v="2017-05-01T00:00:00"/>
    <x v="8"/>
  </r>
  <r>
    <n v="18"/>
    <d v="2017-05-02T00:00:00"/>
    <x v="8"/>
  </r>
  <r>
    <n v="17"/>
    <d v="2017-05-03T00:00:00"/>
    <x v="8"/>
  </r>
  <r>
    <n v="21"/>
    <d v="2017-05-04T00:00:00"/>
    <x v="8"/>
  </r>
  <r>
    <n v="27"/>
    <d v="2017-05-05T00:00:00"/>
    <x v="8"/>
  </r>
  <r>
    <n v="21"/>
    <d v="2017-05-06T00:00:00"/>
    <x v="8"/>
  </r>
  <r>
    <n v="21"/>
    <d v="2017-05-07T00:00:00"/>
    <x v="8"/>
  </r>
  <r>
    <n v="24"/>
    <d v="2017-05-08T00:00:00"/>
    <x v="8"/>
  </r>
  <r>
    <n v="31"/>
    <d v="2017-05-09T00:00:00"/>
    <x v="8"/>
  </r>
  <r>
    <n v="28"/>
    <d v="2017-05-10T00:00:00"/>
    <x v="8"/>
  </r>
  <r>
    <n v="24"/>
    <d v="2017-05-11T00:00:00"/>
    <x v="8"/>
  </r>
  <r>
    <n v="22"/>
    <d v="2017-05-12T00:00:00"/>
    <x v="8"/>
  </r>
  <r>
    <n v="23"/>
    <d v="2017-05-13T00:00:00"/>
    <x v="8"/>
  </r>
  <r>
    <n v="27"/>
    <d v="2017-05-14T00:00:00"/>
    <x v="8"/>
  </r>
  <r>
    <n v="28"/>
    <d v="2017-05-15T00:00:00"/>
    <x v="8"/>
  </r>
  <r>
    <n v="20"/>
    <d v="2017-05-16T00:00:00"/>
    <x v="8"/>
  </r>
  <r>
    <n v="20"/>
    <d v="2017-05-17T00:00:00"/>
    <x v="8"/>
  </r>
  <r>
    <n v="27"/>
    <d v="2017-05-18T00:00:00"/>
    <x v="8"/>
  </r>
  <r>
    <n v="21"/>
    <d v="2017-05-19T00:00:00"/>
    <x v="8"/>
  </r>
  <r>
    <n v="22"/>
    <d v="2017-05-20T00:00:00"/>
    <x v="8"/>
  </r>
  <r>
    <n v="24"/>
    <d v="2017-05-21T00:00:00"/>
    <x v="8"/>
  </r>
  <r>
    <n v="19"/>
    <d v="2017-05-22T00:00:00"/>
    <x v="8"/>
  </r>
  <r>
    <n v="18"/>
    <d v="2017-05-23T00:00:00"/>
    <x v="8"/>
  </r>
  <r>
    <n v="21"/>
    <d v="2017-05-24T00:00:00"/>
    <x v="8"/>
  </r>
  <r>
    <n v="26"/>
    <d v="2017-05-25T00:00:00"/>
    <x v="8"/>
  </r>
  <r>
    <n v="27"/>
    <d v="2017-05-26T00:00:00"/>
    <x v="8"/>
  </r>
  <r>
    <n v="28"/>
    <d v="2017-05-27T00:00:00"/>
    <x v="8"/>
  </r>
  <r>
    <n v="20"/>
    <d v="2017-05-28T00:00:00"/>
    <x v="8"/>
  </r>
  <r>
    <n v="27"/>
    <d v="2017-05-29T00:00:00"/>
    <x v="8"/>
  </r>
  <r>
    <n v="14"/>
    <d v="2017-05-30T00:00:00"/>
    <x v="8"/>
  </r>
  <r>
    <n v="32"/>
    <d v="2017-05-31T00:00:00"/>
    <x v="8"/>
  </r>
  <r>
    <n v="28"/>
    <d v="2017-06-01T00:00:00"/>
    <x v="9"/>
  </r>
  <r>
    <n v="25"/>
    <d v="2017-06-02T00:00:00"/>
    <x v="9"/>
  </r>
  <r>
    <n v="23"/>
    <d v="2017-06-03T00:00:00"/>
    <x v="9"/>
  </r>
  <r>
    <n v="27"/>
    <d v="2017-06-04T00:00:00"/>
    <x v="9"/>
  </r>
  <r>
    <n v="32"/>
    <d v="2017-06-05T00:00:00"/>
    <x v="9"/>
  </r>
  <r>
    <n v="26"/>
    <d v="2017-06-06T00:00:00"/>
    <x v="9"/>
  </r>
  <r>
    <n v="20"/>
    <d v="2017-06-07T00:00:00"/>
    <x v="9"/>
  </r>
  <r>
    <n v="30"/>
    <d v="2017-06-08T00:00:00"/>
    <x v="9"/>
  </r>
  <r>
    <n v="18"/>
    <d v="2017-06-09T00:00:00"/>
    <x v="9"/>
  </r>
  <r>
    <n v="22"/>
    <d v="2017-06-10T00:00:00"/>
    <x v="9"/>
  </r>
  <r>
    <n v="22"/>
    <d v="2017-06-11T00:00:00"/>
    <x v="9"/>
  </r>
  <r>
    <n v="28"/>
    <d v="2017-06-12T00:00:00"/>
    <x v="9"/>
  </r>
  <r>
    <n v="24"/>
    <d v="2017-06-13T00:00:00"/>
    <x v="9"/>
  </r>
  <r>
    <n v="19"/>
    <d v="2017-06-14T00:00:00"/>
    <x v="9"/>
  </r>
  <r>
    <n v="25"/>
    <d v="2017-06-15T00:00:00"/>
    <x v="9"/>
  </r>
  <r>
    <n v="20"/>
    <d v="2017-06-16T00:00:00"/>
    <x v="9"/>
  </r>
  <r>
    <n v="18"/>
    <d v="2017-06-17T00:00:00"/>
    <x v="9"/>
  </r>
  <r>
    <n v="24"/>
    <d v="2017-06-18T00:00:00"/>
    <x v="9"/>
  </r>
  <r>
    <n v="35"/>
    <d v="2017-06-19T00:00:00"/>
    <x v="9"/>
  </r>
  <r>
    <n v="31"/>
    <d v="2017-06-20T00:00:00"/>
    <x v="9"/>
  </r>
  <r>
    <n v="22"/>
    <d v="2017-06-21T00:00:00"/>
    <x v="9"/>
  </r>
  <r>
    <n v="21"/>
    <d v="2017-06-22T00:00:00"/>
    <x v="9"/>
  </r>
  <r>
    <n v="31"/>
    <d v="2017-06-23T00:00:00"/>
    <x v="9"/>
  </r>
  <r>
    <n v="20"/>
    <d v="2017-06-24T00:00:00"/>
    <x v="9"/>
  </r>
  <r>
    <n v="40"/>
    <d v="2017-06-25T00:00:00"/>
    <x v="9"/>
  </r>
  <r>
    <n v="31"/>
    <d v="2017-06-26T00:00:00"/>
    <x v="9"/>
  </r>
  <r>
    <n v="28"/>
    <d v="2017-06-27T00:00:00"/>
    <x v="9"/>
  </r>
  <r>
    <n v="34"/>
    <d v="2017-06-28T00:00:00"/>
    <x v="9"/>
  </r>
  <r>
    <n v="37"/>
    <d v="2017-06-29T00:00:00"/>
    <x v="9"/>
  </r>
  <r>
    <n v="31"/>
    <d v="2017-06-30T00:00:00"/>
    <x v="9"/>
  </r>
  <r>
    <n v="40"/>
    <d v="2017-07-01T00:00:00"/>
    <x v="10"/>
  </r>
  <r>
    <n v="30"/>
    <d v="2017-07-02T00:00:00"/>
    <x v="10"/>
  </r>
  <r>
    <n v="31"/>
    <d v="2017-07-03T00:00:00"/>
    <x v="10"/>
  </r>
  <r>
    <n v="30"/>
    <d v="2017-07-04T00:00:00"/>
    <x v="10"/>
  </r>
  <r>
    <n v="33"/>
    <d v="2017-07-05T00:00:00"/>
    <x v="10"/>
  </r>
  <r>
    <n v="29"/>
    <d v="2017-07-06T00:00:00"/>
    <x v="10"/>
  </r>
  <r>
    <n v="34"/>
    <d v="2017-07-07T00:00:00"/>
    <x v="10"/>
  </r>
  <r>
    <n v="36"/>
    <d v="2017-07-08T00:00:00"/>
    <x v="10"/>
  </r>
  <r>
    <n v="29"/>
    <d v="2017-07-09T00:00:00"/>
    <x v="10"/>
  </r>
  <r>
    <n v="28"/>
    <d v="2017-07-10T00:00:00"/>
    <x v="10"/>
  </r>
  <r>
    <n v="31"/>
    <d v="2017-07-11T00:00:00"/>
    <x v="10"/>
  </r>
  <r>
    <n v="21"/>
    <d v="2017-07-12T00:00:00"/>
    <x v="10"/>
  </r>
  <r>
    <n v="20"/>
    <d v="2017-07-13T00:00:00"/>
    <x v="10"/>
  </r>
  <r>
    <n v="32"/>
    <d v="2017-07-14T00:00:00"/>
    <x v="10"/>
  </r>
  <r>
    <n v="23"/>
    <d v="2017-07-15T00:00:00"/>
    <x v="10"/>
  </r>
  <r>
    <n v="29"/>
    <d v="2017-07-16T00:00:00"/>
    <x v="10"/>
  </r>
  <r>
    <n v="48"/>
    <d v="2017-07-17T00:00:00"/>
    <x v="10"/>
  </r>
  <r>
    <n v="31"/>
    <d v="2017-07-18T00:00:00"/>
    <x v="10"/>
  </r>
  <r>
    <n v="52"/>
    <d v="2017-07-19T00:00:00"/>
    <x v="10"/>
  </r>
  <r>
    <n v="51"/>
    <d v="2017-07-20T00:00:00"/>
    <x v="10"/>
  </r>
  <r>
    <n v="60"/>
    <d v="2017-07-21T00:00:00"/>
    <x v="10"/>
  </r>
  <r>
    <n v="66"/>
    <d v="2017-07-22T00:00:00"/>
    <x v="10"/>
  </r>
  <r>
    <n v="50"/>
    <d v="2017-07-23T00:00:00"/>
    <x v="10"/>
  </r>
  <r>
    <n v="45"/>
    <d v="2017-07-24T00:00:00"/>
    <x v="10"/>
  </r>
  <r>
    <n v="54"/>
    <d v="2017-07-25T00:00:00"/>
    <x v="10"/>
  </r>
  <r>
    <n v="44"/>
    <d v="2017-07-26T00:00:00"/>
    <x v="10"/>
  </r>
  <r>
    <n v="47"/>
    <d v="2017-07-27T00:00:00"/>
    <x v="10"/>
  </r>
  <r>
    <n v="44"/>
    <d v="2017-07-28T00:00:00"/>
    <x v="10"/>
  </r>
  <r>
    <n v="41"/>
    <d v="2017-07-29T00:00:00"/>
    <x v="10"/>
  </r>
  <r>
    <n v="56"/>
    <d v="2017-07-30T00:00:00"/>
    <x v="10"/>
  </r>
  <r>
    <n v="33"/>
    <d v="2017-07-31T00:00:00"/>
    <x v="10"/>
  </r>
  <r>
    <n v="46"/>
    <d v="2017-08-01T00:00:00"/>
    <x v="11"/>
  </r>
  <r>
    <n v="18"/>
    <d v="2017-08-02T00:00:00"/>
    <x v="11"/>
  </r>
  <r>
    <n v="33"/>
    <d v="2017-08-03T00:00:00"/>
    <x v="11"/>
  </r>
  <r>
    <n v="19"/>
    <d v="2017-08-04T00:00:00"/>
    <x v="11"/>
  </r>
  <r>
    <n v="27"/>
    <d v="2017-08-05T00:00:00"/>
    <x v="11"/>
  </r>
  <r>
    <n v="28"/>
    <d v="2017-08-06T00:00:00"/>
    <x v="11"/>
  </r>
  <r>
    <n v="26"/>
    <d v="2017-08-07T00:00:00"/>
    <x v="11"/>
  </r>
  <r>
    <n v="19"/>
    <d v="2017-08-08T00:00:00"/>
    <x v="11"/>
  </r>
  <r>
    <n v="29"/>
    <d v="2017-08-09T00:00:00"/>
    <x v="11"/>
  </r>
  <r>
    <n v="29"/>
    <d v="2017-08-10T00:00:00"/>
    <x v="11"/>
  </r>
  <r>
    <n v="18"/>
    <d v="2017-08-11T00:00:00"/>
    <x v="11"/>
  </r>
  <r>
    <n v="33"/>
    <d v="2017-08-12T00:00:00"/>
    <x v="11"/>
  </r>
  <r>
    <n v="33"/>
    <d v="2017-08-13T00:00:00"/>
    <x v="11"/>
  </r>
  <r>
    <n v="31"/>
    <d v="2017-08-14T00:00:00"/>
    <x v="11"/>
  </r>
  <r>
    <n v="39"/>
    <d v="2017-08-15T00:00:00"/>
    <x v="11"/>
  </r>
  <r>
    <n v="12"/>
    <d v="2017-08-16T00:00:00"/>
    <x v="11"/>
  </r>
  <r>
    <n v="20"/>
    <d v="2017-08-17T00:00:00"/>
    <x v="11"/>
  </r>
  <r>
    <n v="20"/>
    <d v="2017-08-18T00:00:00"/>
    <x v="11"/>
  </r>
  <r>
    <n v="17"/>
    <d v="2017-08-19T00:00:00"/>
    <x v="11"/>
  </r>
  <r>
    <n v="16"/>
    <d v="2017-08-20T00:00:00"/>
    <x v="11"/>
  </r>
  <r>
    <n v="21"/>
    <d v="2017-08-21T00:00:00"/>
    <x v="11"/>
  </r>
  <r>
    <n v="20"/>
    <d v="2017-08-22T00:00:00"/>
    <x v="11"/>
  </r>
  <r>
    <n v="33"/>
    <d v="2017-08-23T00:00:00"/>
    <x v="11"/>
  </r>
  <r>
    <n v="22"/>
    <d v="2017-08-24T00:00:00"/>
    <x v="11"/>
  </r>
  <r>
    <n v="29"/>
    <d v="2017-08-25T00:00:00"/>
    <x v="11"/>
  </r>
  <r>
    <n v="22"/>
    <d v="2017-08-26T00:00:00"/>
    <x v="11"/>
  </r>
  <r>
    <n v="21"/>
    <d v="2017-08-27T00:00:00"/>
    <x v="11"/>
  </r>
  <r>
    <n v="22"/>
    <d v="2017-08-28T00:00:00"/>
    <x v="11"/>
  </r>
  <r>
    <n v="22"/>
    <d v="2017-08-29T00:00:00"/>
    <x v="11"/>
  </r>
  <r>
    <n v="39"/>
    <d v="2017-08-30T00:00:00"/>
    <x v="11"/>
  </r>
  <r>
    <n v="29"/>
    <d v="2017-08-31T00:00:00"/>
    <x v="11"/>
  </r>
  <r>
    <n v="25"/>
    <d v="2017-09-01T00:00:00"/>
    <x v="12"/>
  </r>
  <r>
    <n v="21"/>
    <d v="2017-09-02T00:00:00"/>
    <x v="12"/>
  </r>
  <r>
    <n v="25"/>
    <d v="2017-09-03T00:00:00"/>
    <x v="12"/>
  </r>
  <r>
    <n v="26"/>
    <d v="2017-09-04T00:00:00"/>
    <x v="12"/>
  </r>
  <r>
    <n v="21"/>
    <d v="2017-09-05T00:00:00"/>
    <x v="12"/>
  </r>
  <r>
    <n v="25"/>
    <d v="2017-09-06T00:00:00"/>
    <x v="12"/>
  </r>
  <r>
    <n v="26"/>
    <d v="2017-09-07T00:00:00"/>
    <x v="12"/>
  </r>
  <r>
    <n v="29"/>
    <d v="2017-09-08T00:00:00"/>
    <x v="12"/>
  </r>
  <r>
    <n v="23"/>
    <d v="2017-09-09T00:00:00"/>
    <x v="12"/>
  </r>
  <r>
    <n v="36"/>
    <d v="2017-09-10T00:00:00"/>
    <x v="12"/>
  </r>
  <r>
    <n v="25"/>
    <d v="2017-09-11T00:00:00"/>
    <x v="12"/>
  </r>
  <r>
    <n v="31"/>
    <d v="2017-09-12T00:00:00"/>
    <x v="12"/>
  </r>
  <r>
    <n v="21"/>
    <d v="2017-09-13T00:00:00"/>
    <x v="12"/>
  </r>
  <r>
    <n v="23"/>
    <d v="2017-09-14T00:00:00"/>
    <x v="12"/>
  </r>
  <r>
    <n v="14"/>
    <d v="2017-09-15T00:00:00"/>
    <x v="12"/>
  </r>
  <r>
    <n v="37"/>
    <d v="2017-09-16T00:00:00"/>
    <x v="12"/>
  </r>
  <r>
    <n v="23"/>
    <d v="2017-09-17T00:00:00"/>
    <x v="12"/>
  </r>
  <r>
    <n v="25"/>
    <d v="2017-09-18T00:00:00"/>
    <x v="12"/>
  </r>
  <r>
    <n v="23"/>
    <d v="2017-09-19T00:00:00"/>
    <x v="12"/>
  </r>
  <r>
    <n v="27"/>
    <d v="2017-09-20T00:00:00"/>
    <x v="12"/>
  </r>
  <r>
    <n v="23"/>
    <d v="2017-09-21T00:00:00"/>
    <x v="12"/>
  </r>
  <r>
    <n v="28"/>
    <d v="2017-09-22T00:00:00"/>
    <x v="12"/>
  </r>
  <r>
    <n v="26"/>
    <d v="2017-09-23T00:00:00"/>
    <x v="12"/>
  </r>
  <r>
    <n v="21"/>
    <d v="2017-09-24T00:00:00"/>
    <x v="12"/>
  </r>
  <r>
    <n v="29"/>
    <d v="2017-09-25T00:00:00"/>
    <x v="12"/>
  </r>
  <r>
    <n v="35"/>
    <d v="2017-09-26T00:00:00"/>
    <x v="12"/>
  </r>
  <r>
    <n v="32"/>
    <d v="2017-09-27T00:00:00"/>
    <x v="12"/>
  </r>
  <r>
    <n v="18"/>
    <d v="2017-09-28T00:00:00"/>
    <x v="12"/>
  </r>
  <r>
    <n v="29"/>
    <d v="2017-09-29T00:00:00"/>
    <x v="12"/>
  </r>
  <r>
    <n v="32"/>
    <d v="2017-09-30T00:00:00"/>
    <x v="12"/>
  </r>
  <r>
    <n v="37"/>
    <d v="2017-10-01T00:00:00"/>
    <x v="1"/>
  </r>
  <r>
    <n v="33"/>
    <d v="2017-10-02T00:00:00"/>
    <x v="1"/>
  </r>
  <r>
    <n v="27"/>
    <d v="2017-10-03T00:00:00"/>
    <x v="1"/>
  </r>
  <r>
    <n v="24"/>
    <d v="2017-10-04T00:00:00"/>
    <x v="1"/>
  </r>
  <r>
    <n v="34"/>
    <d v="2017-10-05T00:00:00"/>
    <x v="1"/>
  </r>
  <r>
    <n v="27"/>
    <d v="2017-10-06T00:00:00"/>
    <x v="1"/>
  </r>
  <r>
    <n v="26"/>
    <d v="2017-10-07T00:00:00"/>
    <x v="1"/>
  </r>
  <r>
    <n v="25"/>
    <d v="2017-10-08T00:00:00"/>
    <x v="1"/>
  </r>
  <r>
    <n v="29"/>
    <d v="2017-10-09T00:00:00"/>
    <x v="1"/>
  </r>
  <r>
    <n v="28"/>
    <d v="2017-10-10T00:00:00"/>
    <x v="1"/>
  </r>
  <r>
    <n v="32"/>
    <d v="2017-10-11T00:00:00"/>
    <x v="1"/>
  </r>
  <r>
    <n v="19"/>
    <d v="2017-10-12T00:00:00"/>
    <x v="1"/>
  </r>
  <r>
    <n v="29"/>
    <d v="2017-10-13T00:00:00"/>
    <x v="1"/>
  </r>
  <r>
    <n v="25"/>
    <d v="2017-10-14T00:00:00"/>
    <x v="1"/>
  </r>
  <r>
    <n v="27"/>
    <d v="2017-10-15T00:00:00"/>
    <x v="1"/>
  </r>
  <r>
    <n v="28"/>
    <d v="2017-10-16T00:00:00"/>
    <x v="1"/>
  </r>
  <r>
    <n v="20"/>
    <d v="2017-10-17T00:00:00"/>
    <x v="1"/>
  </r>
  <r>
    <n v="34"/>
    <d v="2017-10-18T00:00:00"/>
    <x v="1"/>
  </r>
  <r>
    <n v="41"/>
    <d v="2017-10-19T00:00:00"/>
    <x v="1"/>
  </r>
  <r>
    <n v="24"/>
    <d v="2017-10-20T00:00:00"/>
    <x v="1"/>
  </r>
  <r>
    <n v="22"/>
    <d v="2017-10-21T00:00:00"/>
    <x v="1"/>
  </r>
  <r>
    <n v="25"/>
    <d v="2017-10-22T00:00:00"/>
    <x v="1"/>
  </r>
  <r>
    <n v="21"/>
    <d v="2017-10-23T00:00:00"/>
    <x v="1"/>
  </r>
  <r>
    <n v="20"/>
    <d v="2017-10-24T00:00:00"/>
    <x v="1"/>
  </r>
  <r>
    <n v="11"/>
    <d v="2017-10-25T00:00:00"/>
    <x v="1"/>
  </r>
  <r>
    <n v="21"/>
    <d v="2017-10-26T00:00:00"/>
    <x v="1"/>
  </r>
  <r>
    <n v="20"/>
    <d v="2017-10-27T00:00:00"/>
    <x v="1"/>
  </r>
  <r>
    <n v="13"/>
    <d v="2017-10-28T00:00:00"/>
    <x v="1"/>
  </r>
  <r>
    <n v="8"/>
    <d v="2017-10-29T00:00:00"/>
    <x v="1"/>
  </r>
  <r>
    <n v="9"/>
    <d v="2017-10-30T00:00:00"/>
    <x v="1"/>
  </r>
  <r>
    <n v="22"/>
    <d v="2017-10-31T00:00:00"/>
    <x v="1"/>
  </r>
  <r>
    <n v="12"/>
    <d v="2017-11-01T00:00:00"/>
    <x v="2"/>
  </r>
  <r>
    <n v="11"/>
    <d v="2017-11-02T00:00:00"/>
    <x v="2"/>
  </r>
  <r>
    <n v="7"/>
    <d v="2017-11-03T00:00:00"/>
    <x v="2"/>
  </r>
  <r>
    <n v="13"/>
    <d v="2017-11-04T00:00:00"/>
    <x v="2"/>
  </r>
  <r>
    <n v="17"/>
    <d v="2017-11-05T00:00:00"/>
    <x v="2"/>
  </r>
  <r>
    <n v="7"/>
    <d v="2017-11-06T00:00:00"/>
    <x v="2"/>
  </r>
  <r>
    <n v="5"/>
    <d v="2017-11-07T00:00:00"/>
    <x v="2"/>
  </r>
  <r>
    <n v="11"/>
    <d v="2017-11-08T00:00:00"/>
    <x v="2"/>
  </r>
  <r>
    <n v="13"/>
    <d v="2017-11-09T00:00:00"/>
    <x v="2"/>
  </r>
  <r>
    <n v="8"/>
    <d v="2017-11-10T00:00:00"/>
    <x v="2"/>
  </r>
  <r>
    <n v="8"/>
    <d v="2017-11-11T00:00:00"/>
    <x v="2"/>
  </r>
  <r>
    <n v="16"/>
    <d v="2017-11-12T00:00:00"/>
    <x v="2"/>
  </r>
  <r>
    <n v="8"/>
    <d v="2017-11-13T00:00:00"/>
    <x v="2"/>
  </r>
  <r>
    <n v="9"/>
    <d v="2017-11-14T00:00:00"/>
    <x v="2"/>
  </r>
  <r>
    <n v="10"/>
    <d v="2017-11-15T00:00:00"/>
    <x v="2"/>
  </r>
  <r>
    <n v="11"/>
    <d v="2017-11-16T00:00:00"/>
    <x v="2"/>
  </r>
  <r>
    <n v="12"/>
    <d v="2017-11-17T00:00:00"/>
    <x v="2"/>
  </r>
  <r>
    <n v="10"/>
    <d v="2017-11-18T00:00:00"/>
    <x v="2"/>
  </r>
  <r>
    <n v="9"/>
    <d v="2017-11-19T00:00:00"/>
    <x v="2"/>
  </r>
  <r>
    <n v="9"/>
    <d v="2017-11-20T00:00:00"/>
    <x v="2"/>
  </r>
  <r>
    <n v="11"/>
    <d v="2017-11-21T00:00:00"/>
    <x v="2"/>
  </r>
  <r>
    <n v="6"/>
    <d v="2017-11-22T00:00:00"/>
    <x v="2"/>
  </r>
  <r>
    <n v="8"/>
    <d v="2017-11-23T00:00:00"/>
    <x v="2"/>
  </r>
  <r>
    <n v="10"/>
    <d v="2017-11-24T00:00:00"/>
    <x v="2"/>
  </r>
  <r>
    <n v="8"/>
    <d v="2017-11-25T00:00:00"/>
    <x v="2"/>
  </r>
  <r>
    <n v="10"/>
    <d v="2017-11-26T00:00:00"/>
    <x v="2"/>
  </r>
  <r>
    <n v="5"/>
    <d v="2017-11-27T00:00:00"/>
    <x v="2"/>
  </r>
  <r>
    <n v="8"/>
    <d v="2017-11-28T00:00:00"/>
    <x v="2"/>
  </r>
  <r>
    <n v="4"/>
    <d v="2017-11-29T00:00:00"/>
    <x v="2"/>
  </r>
  <r>
    <n v="7"/>
    <d v="2017-11-30T00:00:00"/>
    <x v="2"/>
  </r>
  <r>
    <n v="4"/>
    <d v="2017-12-01T00:00:00"/>
    <x v="3"/>
  </r>
  <r>
    <n v="5"/>
    <d v="2017-12-02T00:00:00"/>
    <x v="3"/>
  </r>
  <r>
    <n v="3"/>
    <d v="2017-12-03T00:00:00"/>
    <x v="3"/>
  </r>
  <r>
    <n v="6"/>
    <d v="2017-12-04T00:00:00"/>
    <x v="3"/>
  </r>
  <r>
    <n v="6"/>
    <d v="2017-12-05T00:00:00"/>
    <x v="3"/>
  </r>
  <r>
    <n v="6"/>
    <d v="2017-12-06T00:00:00"/>
    <x v="3"/>
  </r>
  <r>
    <n v="4"/>
    <d v="2017-12-07T00:00:00"/>
    <x v="3"/>
  </r>
  <r>
    <n v="5"/>
    <d v="2017-12-08T00:00:00"/>
    <x v="3"/>
  </r>
  <r>
    <n v="12"/>
    <d v="2017-12-09T00:00:00"/>
    <x v="3"/>
  </r>
  <r>
    <n v="5"/>
    <d v="2017-12-10T00:00:00"/>
    <x v="3"/>
  </r>
  <r>
    <n v="5"/>
    <d v="2017-12-11T00:00:00"/>
    <x v="3"/>
  </r>
  <r>
    <n v="5"/>
    <d v="2017-12-12T00:00:00"/>
    <x v="3"/>
  </r>
  <r>
    <n v="8"/>
    <d v="2017-12-13T00:00:00"/>
    <x v="3"/>
  </r>
  <r>
    <n v="5"/>
    <d v="2017-12-14T00:00:00"/>
    <x v="3"/>
  </r>
  <r>
    <n v="5"/>
    <d v="2017-12-15T00:00:00"/>
    <x v="3"/>
  </r>
  <r>
    <n v="2"/>
    <d v="2017-12-16T00:00:00"/>
    <x v="3"/>
  </r>
  <r>
    <n v="9"/>
    <d v="2017-12-17T00:00:00"/>
    <x v="3"/>
  </r>
  <r>
    <n v="3"/>
    <d v="2017-12-18T00:00:00"/>
    <x v="3"/>
  </r>
  <r>
    <n v="5"/>
    <d v="2017-12-19T00:00:00"/>
    <x v="3"/>
  </r>
  <r>
    <n v="4"/>
    <d v="2017-12-20T00:00:00"/>
    <x v="3"/>
  </r>
  <r>
    <n v="4"/>
    <d v="2017-12-21T00:00:00"/>
    <x v="3"/>
  </r>
  <r>
    <n v="3"/>
    <d v="2017-12-22T00:00:00"/>
    <x v="3"/>
  </r>
  <r>
    <n v="1"/>
    <d v="2017-12-23T00:00:00"/>
    <x v="3"/>
  </r>
  <r>
    <n v="3"/>
    <d v="2017-12-24T00:00:00"/>
    <x v="3"/>
  </r>
  <r>
    <n v="1"/>
    <d v="2017-12-26T00:00:00"/>
    <x v="3"/>
  </r>
  <r>
    <n v="2"/>
    <d v="2017-12-27T00:00:00"/>
    <x v="3"/>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x v="0"/>
    <x v="0"/>
    <n v="473"/>
    <n v="1285647"/>
  </r>
  <r>
    <x v="0"/>
    <x v="1"/>
    <n v="479"/>
    <n v="1120822"/>
  </r>
  <r>
    <x v="0"/>
    <x v="2"/>
    <n v="528"/>
    <n v="1104109"/>
  </r>
  <r>
    <x v="1"/>
    <x v="2"/>
    <n v="346"/>
    <n v="931904"/>
  </r>
  <r>
    <x v="1"/>
    <x v="1"/>
    <n v="319"/>
    <n v="875579"/>
  </r>
  <r>
    <x v="2"/>
    <x v="2"/>
    <n v="579"/>
    <n v="828947"/>
  </r>
  <r>
    <x v="1"/>
    <x v="0"/>
    <n v="303"/>
    <n v="822168"/>
  </r>
  <r>
    <x v="2"/>
    <x v="1"/>
    <n v="442"/>
    <n v="731526"/>
  </r>
  <r>
    <x v="2"/>
    <x v="0"/>
    <n v="391"/>
    <n v="655914"/>
  </r>
  <r>
    <x v="3"/>
    <x v="1"/>
    <n v="37"/>
    <n v="400612"/>
  </r>
  <r>
    <x v="4"/>
    <x v="2"/>
    <n v="539"/>
    <n v="276512"/>
  </r>
  <r>
    <x v="4"/>
    <x v="1"/>
    <n v="456"/>
    <n v="228084"/>
  </r>
  <r>
    <x v="4"/>
    <x v="0"/>
    <n v="388"/>
    <n v="200679"/>
  </r>
  <r>
    <x v="5"/>
    <x v="1"/>
    <n v="755"/>
    <n v="199093"/>
  </r>
  <r>
    <x v="5"/>
    <x v="2"/>
    <n v="693"/>
    <n v="182839"/>
  </r>
  <r>
    <x v="5"/>
    <x v="0"/>
    <n v="418"/>
    <n v="117331"/>
  </r>
  <r>
    <x v="6"/>
    <x v="2"/>
    <n v="825"/>
    <n v="21982"/>
  </r>
  <r>
    <x v="6"/>
    <x v="1"/>
    <n v="509"/>
    <n v="12931"/>
  </r>
  <r>
    <x v="6"/>
    <x v="0"/>
    <n v="317"/>
    <n v="8855"/>
  </r>
  <r>
    <x v="3"/>
    <x v="2"/>
    <n v="2"/>
    <n v="0"/>
  </r>
  <r>
    <x v="3"/>
    <x v="0"/>
    <n v="1"/>
    <n v="0"/>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n v="418"/>
    <n v="266"/>
    <n v="430"/>
    <n v="398"/>
    <n v="521"/>
    <n v="10"/>
    <n v="430"/>
  </r>
  <r>
    <x v="1"/>
    <n v="253"/>
    <n v="176"/>
    <n v="242"/>
    <n v="258"/>
    <n v="337"/>
    <n v="15"/>
    <n v="308"/>
  </r>
  <r>
    <x v="2"/>
    <n v="80"/>
    <n v="47"/>
    <n v="86"/>
    <n v="74"/>
    <n v="93"/>
    <n v="0"/>
    <n v="120"/>
  </r>
  <r>
    <x v="3"/>
    <n v="729"/>
    <n v="479"/>
    <n v="654"/>
    <n v="653"/>
    <n v="915"/>
    <n v="15"/>
    <n v="793"/>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3510578"/>
    <n v="3514509"/>
    <n v="4815.6076817558296"/>
    <n v="-1.1000000000000001E-3"/>
  </r>
  <r>
    <x v="1"/>
    <n v="2629651"/>
    <n v="2625878"/>
    <n v="5489.8768267223404"/>
    <n v="1.4E-3"/>
  </r>
  <r>
    <x v="2"/>
    <n v="2216387"/>
    <n v="2219022"/>
    <n v="3388.9709480122301"/>
    <n v="-1.1999999999999999E-3"/>
  </r>
  <r>
    <x v="3"/>
    <n v="705275"/>
    <n v="715688"/>
    <n v="1080.0535987748899"/>
    <n v="-1.4800000000000001E-2"/>
  </r>
  <r>
    <x v="4"/>
    <n v="499263"/>
    <n v="503250"/>
    <n v="545.64262295082005"/>
    <n v="-8.0000000000000002E-3"/>
  </r>
  <r>
    <x v="5"/>
    <n v="400612"/>
    <n v="401520"/>
    <n v="26707.4666666667"/>
    <n v="-2.3E-3"/>
  </r>
  <r>
    <x v="6"/>
    <n v="43768"/>
    <n v="43615"/>
    <n v="55.1929382093317"/>
    <n v="3.5000000000000001E-3"/>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8">
  <r>
    <x v="0"/>
    <n v="35460"/>
    <n v="5065.7142857142899"/>
    <d v="2017-09-15T00:00:00"/>
    <x v="0"/>
  </r>
  <r>
    <x v="0"/>
    <n v="35347"/>
    <n v="5049.5714285714303"/>
    <d v="2017-09-27T00:00:00"/>
    <x v="0"/>
  </r>
  <r>
    <x v="0"/>
    <n v="33837"/>
    <n v="4833.8571428571404"/>
    <d v="2017-06-07T00:00:00"/>
    <x v="1"/>
  </r>
  <r>
    <x v="0"/>
    <n v="33590"/>
    <n v="4798.5714285714303"/>
    <d v="2017-05-22T00:00:00"/>
    <x v="2"/>
  </r>
  <r>
    <x v="1"/>
    <n v="32688"/>
    <n v="5448"/>
    <d v="2017-09-13T00:00:00"/>
    <x v="0"/>
  </r>
  <r>
    <x v="0"/>
    <n v="30556"/>
    <n v="5092.6666666666697"/>
    <d v="2017-08-11T00:00:00"/>
    <x v="3"/>
  </r>
  <r>
    <x v="0"/>
    <n v="30419"/>
    <n v="5069.8333333333303"/>
    <d v="2017-09-06T00:00:00"/>
    <x v="0"/>
  </r>
  <r>
    <x v="2"/>
    <n v="30288"/>
    <n v="30288"/>
    <d v="2017-06-07T00:00:00"/>
    <x v="1"/>
  </r>
  <r>
    <x v="0"/>
    <n v="30199"/>
    <n v="5033.1666666666697"/>
    <d v="2017-08-12T00:00:00"/>
    <x v="3"/>
  </r>
  <r>
    <x v="1"/>
    <n v="29793"/>
    <n v="5958.6"/>
    <d v="2017-12-30T00:00:00"/>
    <x v="4"/>
  </r>
  <r>
    <x v="2"/>
    <n v="29617"/>
    <n v="29617"/>
    <d v="2017-06-27T00:00:00"/>
    <x v="1"/>
  </r>
  <r>
    <x v="0"/>
    <n v="29473"/>
    <n v="4912.1666666666697"/>
    <d v="2017-06-25T00:00:00"/>
    <x v="1"/>
  </r>
  <r>
    <x v="2"/>
    <n v="29220"/>
    <n v="29220"/>
    <d v="2017-12-04T00:00:00"/>
    <x v="4"/>
  </r>
  <r>
    <x v="2"/>
    <n v="29166"/>
    <n v="29166"/>
    <d v="2017-09-26T00:00:00"/>
    <x v="0"/>
  </r>
  <r>
    <x v="1"/>
    <n v="29023"/>
    <n v="5804.6"/>
    <d v="2017-09-17T00:00:00"/>
    <x v="0"/>
  </r>
  <r>
    <x v="0"/>
    <n v="28912"/>
    <n v="4818.6666666666697"/>
    <d v="2017-06-02T00:00:00"/>
    <x v="1"/>
  </r>
  <r>
    <x v="1"/>
    <n v="28412"/>
    <n v="5682.4"/>
    <d v="2017-03-01T00:00:00"/>
    <x v="5"/>
  </r>
  <r>
    <x v="1"/>
    <n v="28373"/>
    <n v="5674.6"/>
    <d v="2017-06-11T00:00:00"/>
    <x v="1"/>
  </r>
  <r>
    <x v="1"/>
    <n v="28198"/>
    <n v="5639.6"/>
    <d v="2017-08-23T00:00:00"/>
    <x v="3"/>
  </r>
  <r>
    <x v="0"/>
    <n v="28138"/>
    <n v="4689.6666666666697"/>
    <d v="2017-06-06T00:00:00"/>
    <x v="1"/>
  </r>
  <r>
    <x v="2"/>
    <n v="27971"/>
    <n v="27971"/>
    <d v="2017-10-29T00:00:00"/>
    <x v="6"/>
  </r>
  <r>
    <x v="1"/>
    <n v="27910"/>
    <n v="5582"/>
    <d v="2017-12-09T00:00:00"/>
    <x v="4"/>
  </r>
  <r>
    <x v="2"/>
    <n v="27385"/>
    <n v="27385"/>
    <d v="2017-06-18T00:00:00"/>
    <x v="1"/>
  </r>
  <r>
    <x v="0"/>
    <n v="27311"/>
    <n v="4551.8333333333303"/>
    <d v="2017-08-14T00:00:00"/>
    <x v="3"/>
  </r>
  <r>
    <x v="1"/>
    <n v="27141"/>
    <n v="5428.2"/>
    <d v="2017-11-10T00:00:00"/>
    <x v="7"/>
  </r>
  <r>
    <x v="1"/>
    <n v="27064"/>
    <n v="5412.8"/>
    <d v="2017-05-15T00:00:00"/>
    <x v="2"/>
  </r>
  <r>
    <x v="1"/>
    <n v="26771"/>
    <n v="5354.2"/>
    <d v="2017-09-18T00:00:00"/>
    <x v="0"/>
  </r>
  <r>
    <x v="2"/>
    <n v="26186"/>
    <n v="26186"/>
    <d v="2017-11-10T00:00:00"/>
    <x v="7"/>
  </r>
  <r>
    <x v="2"/>
    <n v="25897"/>
    <n v="25897"/>
    <d v="2017-03-09T00:00:00"/>
    <x v="5"/>
  </r>
  <r>
    <x v="2"/>
    <n v="25791"/>
    <n v="25791"/>
    <d v="2017-08-29T00:00:00"/>
    <x v="3"/>
  </r>
  <r>
    <x v="2"/>
    <n v="25464"/>
    <n v="25464"/>
    <d v="2017-06-30T00:00:00"/>
    <x v="1"/>
  </r>
  <r>
    <x v="2"/>
    <n v="25288"/>
    <n v="25288"/>
    <d v="2017-04-05T00:00:00"/>
    <x v="8"/>
  </r>
  <r>
    <x v="2"/>
    <n v="24949"/>
    <n v="24949"/>
    <d v="2017-06-28T00:00:00"/>
    <x v="1"/>
  </r>
  <r>
    <x v="2"/>
    <n v="24899"/>
    <n v="24899"/>
    <d v="2017-08-28T00:00:00"/>
    <x v="3"/>
  </r>
  <r>
    <x v="0"/>
    <n v="24822"/>
    <n v="4964.3999999999996"/>
    <d v="2017-05-05T00:00:00"/>
    <x v="2"/>
  </r>
  <r>
    <x v="0"/>
    <n v="24775"/>
    <n v="4955"/>
    <d v="2017-03-30T00:00:00"/>
    <x v="5"/>
  </r>
  <r>
    <x v="2"/>
    <n v="24745"/>
    <n v="24745"/>
    <d v="2017-08-14T00:00:00"/>
    <x v="3"/>
  </r>
  <r>
    <x v="0"/>
    <n v="24702"/>
    <n v="4940.3999999999996"/>
    <d v="2017-12-27T00:00:00"/>
    <x v="4"/>
  </r>
  <r>
    <x v="3"/>
    <n v="24592"/>
    <n v="3513.1428571428601"/>
    <d v="2017-06-04T00:00:00"/>
    <x v="1"/>
  </r>
  <r>
    <x v="0"/>
    <n v="24582"/>
    <n v="4916.3999999999996"/>
    <d v="2017-05-15T00:00:00"/>
    <x v="2"/>
  </r>
  <r>
    <x v="0"/>
    <n v="24427"/>
    <n v="4885.3999999999996"/>
    <d v="2017-12-22T00:00:00"/>
    <x v="4"/>
  </r>
  <r>
    <x v="3"/>
    <n v="24312"/>
    <n v="3473.1428571428601"/>
    <d v="2017-06-27T00:00:00"/>
    <x v="1"/>
  </r>
  <r>
    <x v="0"/>
    <n v="24171"/>
    <n v="4834.2"/>
    <d v="2017-12-20T00:00:00"/>
    <x v="4"/>
  </r>
  <r>
    <x v="0"/>
    <n v="24115"/>
    <n v="4823"/>
    <d v="2017-09-18T00:00:00"/>
    <x v="0"/>
  </r>
  <r>
    <x v="0"/>
    <n v="23977"/>
    <n v="4795.3999999999996"/>
    <d v="2017-11-04T00:00:00"/>
    <x v="7"/>
  </r>
  <r>
    <x v="0"/>
    <n v="23894"/>
    <n v="4778.8"/>
    <d v="2017-09-02T00:00:00"/>
    <x v="0"/>
  </r>
  <r>
    <x v="0"/>
    <n v="23864"/>
    <n v="4772.8"/>
    <d v="2017-09-05T00:00:00"/>
    <x v="0"/>
  </r>
  <r>
    <x v="0"/>
    <n v="23826"/>
    <n v="4765.2"/>
    <d v="2017-09-30T00:00:00"/>
    <x v="0"/>
  </r>
  <r>
    <x v="2"/>
    <n v="23746"/>
    <n v="23746"/>
    <d v="2017-04-20T00:00:00"/>
    <x v="8"/>
  </r>
  <r>
    <x v="1"/>
    <n v="23690"/>
    <n v="5922.5"/>
    <d v="2017-06-26T00:00:00"/>
    <x v="1"/>
  </r>
  <r>
    <x v="0"/>
    <n v="23639"/>
    <n v="4727.8"/>
    <d v="2017-06-30T00:00:00"/>
    <x v="1"/>
  </r>
  <r>
    <x v="3"/>
    <n v="23383"/>
    <n v="3340.4285714285702"/>
    <d v="2017-09-30T00:00:00"/>
    <x v="0"/>
  </r>
  <r>
    <x v="1"/>
    <n v="23261"/>
    <n v="5815.25"/>
    <d v="2017-10-23T00:00:00"/>
    <x v="6"/>
  </r>
  <r>
    <x v="0"/>
    <n v="22676"/>
    <n v="4535.2"/>
    <d v="2017-06-26T00:00:00"/>
    <x v="1"/>
  </r>
  <r>
    <x v="3"/>
    <n v="22536"/>
    <n v="3219.4285714285702"/>
    <d v="2017-10-20T00:00:00"/>
    <x v="6"/>
  </r>
  <r>
    <x v="1"/>
    <n v="22453"/>
    <n v="5613.25"/>
    <d v="2017-08-25T00:00:00"/>
    <x v="3"/>
  </r>
  <r>
    <x v="1"/>
    <n v="22311"/>
    <n v="5577.75"/>
    <d v="2017-06-03T00:00:00"/>
    <x v="1"/>
  </r>
  <r>
    <x v="1"/>
    <n v="21957"/>
    <n v="5489.25"/>
    <d v="2017-05-20T00:00:00"/>
    <x v="2"/>
  </r>
  <r>
    <x v="1"/>
    <n v="21797"/>
    <n v="5449.25"/>
    <d v="2017-03-13T00:00:00"/>
    <x v="5"/>
  </r>
  <r>
    <x v="0"/>
    <n v="21334"/>
    <n v="5333.5"/>
    <d v="2017-04-09T00:00:00"/>
    <x v="8"/>
  </r>
  <r>
    <x v="3"/>
    <n v="21334"/>
    <n v="3555.6666666666702"/>
    <d v="2017-03-14T00:00:00"/>
    <x v="5"/>
  </r>
  <r>
    <x v="3"/>
    <n v="21256"/>
    <n v="3542.6666666666702"/>
    <d v="2017-11-14T00:00:00"/>
    <x v="7"/>
  </r>
  <r>
    <x v="1"/>
    <n v="21177"/>
    <n v="5294.25"/>
    <d v="2017-11-06T00:00:00"/>
    <x v="7"/>
  </r>
  <r>
    <x v="1"/>
    <n v="20965"/>
    <n v="5241.25"/>
    <d v="2017-06-12T00:00:00"/>
    <x v="1"/>
  </r>
  <r>
    <x v="0"/>
    <n v="20818"/>
    <n v="5204.5"/>
    <d v="2017-07-31T00:00:00"/>
    <x v="9"/>
  </r>
  <r>
    <x v="1"/>
    <n v="20723"/>
    <n v="5180.75"/>
    <d v="2017-07-04T00:00:00"/>
    <x v="9"/>
  </r>
  <r>
    <x v="0"/>
    <n v="20704"/>
    <n v="5176"/>
    <d v="2017-09-07T00:00:00"/>
    <x v="0"/>
  </r>
  <r>
    <x v="0"/>
    <n v="20577"/>
    <n v="5144.25"/>
    <d v="2017-06-28T00:00:00"/>
    <x v="1"/>
  </r>
  <r>
    <x v="3"/>
    <n v="20338"/>
    <n v="3389.6666666666702"/>
    <d v="2017-07-28T00:00:00"/>
    <x v="9"/>
  </r>
  <r>
    <x v="0"/>
    <n v="20296"/>
    <n v="5074"/>
    <d v="2017-09-01T00:00:00"/>
    <x v="0"/>
  </r>
  <r>
    <x v="0"/>
    <n v="20284"/>
    <n v="5071"/>
    <d v="2017-08-20T00:00:00"/>
    <x v="3"/>
  </r>
  <r>
    <x v="1"/>
    <n v="20265"/>
    <n v="5066.25"/>
    <d v="2017-12-10T00:00:00"/>
    <x v="4"/>
  </r>
  <r>
    <x v="3"/>
    <n v="20257"/>
    <n v="3376.1666666666702"/>
    <d v="2017-06-28T00:00:00"/>
    <x v="1"/>
  </r>
  <r>
    <x v="0"/>
    <n v="20180"/>
    <n v="5045"/>
    <d v="2017-12-07T00:00:00"/>
    <x v="4"/>
  </r>
  <r>
    <x v="0"/>
    <n v="20171"/>
    <n v="5042.75"/>
    <d v="2017-03-08T00:00:00"/>
    <x v="5"/>
  </r>
  <r>
    <x v="0"/>
    <n v="20002"/>
    <n v="5000.5"/>
    <d v="2017-09-10T00:00:00"/>
    <x v="0"/>
  </r>
  <r>
    <x v="0"/>
    <n v="19914"/>
    <n v="4978.5"/>
    <d v="2017-12-28T00:00:00"/>
    <x v="4"/>
  </r>
  <r>
    <x v="1"/>
    <n v="19794"/>
    <n v="4948.5"/>
    <d v="2017-09-23T00:00:00"/>
    <x v="0"/>
  </r>
  <r>
    <x v="3"/>
    <n v="19717"/>
    <n v="3286.1666666666702"/>
    <d v="2017-09-03T00:00:00"/>
    <x v="0"/>
  </r>
  <r>
    <x v="0"/>
    <n v="19666"/>
    <n v="4916.5"/>
    <d v="2017-07-26T00:00:00"/>
    <x v="9"/>
  </r>
  <r>
    <x v="0"/>
    <n v="19665"/>
    <n v="4916.25"/>
    <d v="2017-05-09T00:00:00"/>
    <x v="2"/>
  </r>
  <r>
    <x v="0"/>
    <n v="19614"/>
    <n v="4903.5"/>
    <d v="2017-06-29T00:00:00"/>
    <x v="1"/>
  </r>
  <r>
    <x v="0"/>
    <n v="19593"/>
    <n v="4898.25"/>
    <d v="2017-11-05T00:00:00"/>
    <x v="7"/>
  </r>
  <r>
    <x v="0"/>
    <n v="19570"/>
    <n v="4892.5"/>
    <d v="2017-11-30T00:00:00"/>
    <x v="7"/>
  </r>
  <r>
    <x v="0"/>
    <n v="19435"/>
    <n v="4858.75"/>
    <d v="2017-04-06T00:00:00"/>
    <x v="8"/>
  </r>
  <r>
    <x v="0"/>
    <n v="19407"/>
    <n v="4851.75"/>
    <d v="2017-05-24T00:00:00"/>
    <x v="2"/>
  </r>
  <r>
    <x v="0"/>
    <n v="19326"/>
    <n v="4831.5"/>
    <d v="2017-10-24T00:00:00"/>
    <x v="6"/>
  </r>
  <r>
    <x v="0"/>
    <n v="19321"/>
    <n v="4830.25"/>
    <d v="2017-11-29T00:00:00"/>
    <x v="7"/>
  </r>
  <r>
    <x v="0"/>
    <n v="19240"/>
    <n v="4810"/>
    <d v="2017-08-23T00:00:00"/>
    <x v="3"/>
  </r>
  <r>
    <x v="0"/>
    <n v="19238"/>
    <n v="4809.5"/>
    <d v="2017-05-08T00:00:00"/>
    <x v="2"/>
  </r>
  <r>
    <x v="0"/>
    <n v="19176"/>
    <n v="4794"/>
    <d v="2017-11-15T00:00:00"/>
    <x v="7"/>
  </r>
  <r>
    <x v="0"/>
    <n v="19144"/>
    <n v="4786"/>
    <d v="2017-03-28T00:00:00"/>
    <x v="5"/>
  </r>
  <r>
    <x v="0"/>
    <n v="19110"/>
    <n v="4777.5"/>
    <d v="2017-03-14T00:00:00"/>
    <x v="5"/>
  </r>
  <r>
    <x v="0"/>
    <n v="19014"/>
    <n v="4753.5"/>
    <d v="2017-10-09T00:00:00"/>
    <x v="6"/>
  </r>
  <r>
    <x v="0"/>
    <n v="18998"/>
    <n v="4749.5"/>
    <d v="2017-09-16T00:00:00"/>
    <x v="0"/>
  </r>
  <r>
    <x v="0"/>
    <n v="18943"/>
    <n v="4735.75"/>
    <d v="2017-06-19T00:00:00"/>
    <x v="1"/>
  </r>
  <r>
    <x v="0"/>
    <n v="18912"/>
    <n v="4728"/>
    <d v="2017-08-22T00:00:00"/>
    <x v="3"/>
  </r>
  <r>
    <x v="0"/>
    <n v="18854"/>
    <n v="4713.5"/>
    <d v="2017-08-06T00:00:00"/>
    <x v="3"/>
  </r>
  <r>
    <x v="0"/>
    <n v="18667"/>
    <n v="4666.75"/>
    <d v="2017-09-22T00:00:00"/>
    <x v="0"/>
  </r>
  <r>
    <x v="0"/>
    <n v="18591"/>
    <n v="4647.75"/>
    <d v="2017-12-06T00:00:00"/>
    <x v="4"/>
  </r>
  <r>
    <x v="1"/>
    <n v="18447"/>
    <n v="6149"/>
    <d v="2017-12-28T00:00:00"/>
    <x v="4"/>
  </r>
  <r>
    <x v="1"/>
    <n v="18441"/>
    <n v="6147"/>
    <d v="2017-03-21T00:00:00"/>
    <x v="5"/>
  </r>
  <r>
    <x v="0"/>
    <n v="18327"/>
    <n v="4581.75"/>
    <d v="2017-11-24T00:00:00"/>
    <x v="7"/>
  </r>
  <r>
    <x v="0"/>
    <n v="18278"/>
    <n v="4569.5"/>
    <d v="2017-12-09T00:00:00"/>
    <x v="4"/>
  </r>
  <r>
    <x v="3"/>
    <n v="18145"/>
    <n v="3629"/>
    <d v="2017-06-02T00:00:00"/>
    <x v="1"/>
  </r>
  <r>
    <x v="1"/>
    <n v="18017"/>
    <n v="6005.6666666666697"/>
    <d v="2017-08-17T00:00:00"/>
    <x v="3"/>
  </r>
  <r>
    <x v="3"/>
    <n v="17897"/>
    <n v="3579.4"/>
    <d v="2017-03-29T00:00:00"/>
    <x v="5"/>
  </r>
  <r>
    <x v="1"/>
    <n v="17796"/>
    <n v="5932"/>
    <d v="2017-03-16T00:00:00"/>
    <x v="5"/>
  </r>
  <r>
    <x v="3"/>
    <n v="17766"/>
    <n v="3553.2"/>
    <d v="2017-03-12T00:00:00"/>
    <x v="5"/>
  </r>
  <r>
    <x v="1"/>
    <n v="17686"/>
    <n v="5895.3333333333303"/>
    <d v="2017-12-22T00:00:00"/>
    <x v="4"/>
  </r>
  <r>
    <x v="0"/>
    <n v="17577"/>
    <n v="4394.25"/>
    <d v="2017-10-27T00:00:00"/>
    <x v="6"/>
  </r>
  <r>
    <x v="1"/>
    <n v="17500"/>
    <n v="5833.3333333333303"/>
    <d v="2017-05-13T00:00:00"/>
    <x v="2"/>
  </r>
  <r>
    <x v="1"/>
    <n v="17435"/>
    <n v="5811.6666666666697"/>
    <d v="2017-12-08T00:00:00"/>
    <x v="4"/>
  </r>
  <r>
    <x v="1"/>
    <n v="17364"/>
    <n v="5788"/>
    <d v="2017-09-24T00:00:00"/>
    <x v="0"/>
  </r>
  <r>
    <x v="1"/>
    <n v="17329"/>
    <n v="5776.3333333333303"/>
    <d v="2017-04-07T00:00:00"/>
    <x v="8"/>
  </r>
  <r>
    <x v="0"/>
    <n v="17262"/>
    <n v="4315.5"/>
    <d v="2017-09-12T00:00:00"/>
    <x v="0"/>
  </r>
  <r>
    <x v="1"/>
    <n v="17244"/>
    <n v="5748"/>
    <d v="2017-11-27T00:00:00"/>
    <x v="7"/>
  </r>
  <r>
    <x v="1"/>
    <n v="17228"/>
    <n v="5742.6666666666697"/>
    <d v="2017-05-14T00:00:00"/>
    <x v="2"/>
  </r>
  <r>
    <x v="0"/>
    <n v="17212"/>
    <n v="5737.3333333333303"/>
    <d v="2017-09-26T00:00:00"/>
    <x v="0"/>
  </r>
  <r>
    <x v="3"/>
    <n v="17132"/>
    <n v="3426.4"/>
    <d v="2017-11-07T00:00:00"/>
    <x v="7"/>
  </r>
  <r>
    <x v="3"/>
    <n v="17098"/>
    <n v="3419.6"/>
    <d v="2017-06-17T00:00:00"/>
    <x v="1"/>
  </r>
  <r>
    <x v="3"/>
    <n v="17087"/>
    <n v="3417.4"/>
    <d v="2017-06-14T00:00:00"/>
    <x v="1"/>
  </r>
  <r>
    <x v="1"/>
    <n v="17069"/>
    <n v="5689.6666666666697"/>
    <d v="2017-03-10T00:00:00"/>
    <x v="5"/>
  </r>
  <r>
    <x v="3"/>
    <n v="17047"/>
    <n v="3409.4"/>
    <d v="2017-06-13T00:00:00"/>
    <x v="1"/>
  </r>
  <r>
    <x v="1"/>
    <n v="17041"/>
    <n v="5680.3333333333303"/>
    <d v="2017-11-07T00:00:00"/>
    <x v="7"/>
  </r>
  <r>
    <x v="1"/>
    <n v="17030"/>
    <n v="5676.6666666666697"/>
    <d v="2017-05-04T00:00:00"/>
    <x v="2"/>
  </r>
  <r>
    <x v="1"/>
    <n v="16996"/>
    <n v="5665.3333333333303"/>
    <d v="2017-07-07T00:00:00"/>
    <x v="9"/>
  </r>
  <r>
    <x v="0"/>
    <n v="16975"/>
    <n v="4243.75"/>
    <d v="2017-04-12T00:00:00"/>
    <x v="8"/>
  </r>
  <r>
    <x v="1"/>
    <n v="16862"/>
    <n v="5620.6666666666697"/>
    <d v="2017-09-16T00:00:00"/>
    <x v="0"/>
  </r>
  <r>
    <x v="0"/>
    <n v="16846"/>
    <n v="4211.5"/>
    <d v="2017-03-21T00:00:00"/>
    <x v="5"/>
  </r>
  <r>
    <x v="3"/>
    <n v="16837"/>
    <n v="3367.4"/>
    <d v="2017-09-10T00:00:00"/>
    <x v="0"/>
  </r>
  <r>
    <x v="1"/>
    <n v="16806"/>
    <n v="5602"/>
    <d v="2017-05-11T00:00:00"/>
    <x v="2"/>
  </r>
  <r>
    <x v="1"/>
    <n v="16708"/>
    <n v="5569.3333333333303"/>
    <d v="2017-11-28T00:00:00"/>
    <x v="7"/>
  </r>
  <r>
    <x v="1"/>
    <n v="16625"/>
    <n v="5541.6666666666697"/>
    <d v="2017-04-10T00:00:00"/>
    <x v="8"/>
  </r>
  <r>
    <x v="1"/>
    <n v="16621"/>
    <n v="5540.3333333333303"/>
    <d v="2017-04-08T00:00:00"/>
    <x v="8"/>
  </r>
  <r>
    <x v="0"/>
    <n v="16599"/>
    <n v="5533"/>
    <d v="2017-06-11T00:00:00"/>
    <x v="1"/>
  </r>
  <r>
    <x v="1"/>
    <n v="16552"/>
    <n v="5517.3333333333303"/>
    <d v="2017-12-19T00:00:00"/>
    <x v="4"/>
  </r>
  <r>
    <x v="3"/>
    <n v="16537"/>
    <n v="3307.4"/>
    <d v="2017-12-31T00:00:00"/>
    <x v="4"/>
  </r>
  <r>
    <x v="1"/>
    <n v="16496"/>
    <n v="5498.6666666666697"/>
    <d v="2017-09-12T00:00:00"/>
    <x v="0"/>
  </r>
  <r>
    <x v="3"/>
    <n v="16452"/>
    <n v="3290.4"/>
    <d v="2017-11-06T00:00:00"/>
    <x v="7"/>
  </r>
  <r>
    <x v="0"/>
    <n v="16431"/>
    <n v="5477"/>
    <d v="2017-07-19T00:00:00"/>
    <x v="9"/>
  </r>
  <r>
    <x v="1"/>
    <n v="16300"/>
    <n v="5433.3333333333303"/>
    <d v="2017-12-29T00:00:00"/>
    <x v="4"/>
  </r>
  <r>
    <x v="0"/>
    <n v="16257"/>
    <n v="5419"/>
    <d v="2017-08-09T00:00:00"/>
    <x v="3"/>
  </r>
  <r>
    <x v="1"/>
    <n v="16223"/>
    <n v="5407.6666666666697"/>
    <d v="2017-11-26T00:00:00"/>
    <x v="7"/>
  </r>
  <r>
    <x v="1"/>
    <n v="16213"/>
    <n v="5404.3333333333303"/>
    <d v="2017-07-27T00:00:00"/>
    <x v="9"/>
  </r>
  <r>
    <x v="3"/>
    <n v="16136"/>
    <n v="3227.2"/>
    <d v="2017-12-01T00:00:00"/>
    <x v="4"/>
  </r>
  <r>
    <x v="1"/>
    <n v="16128"/>
    <n v="5376"/>
    <d v="2017-09-21T00:00:00"/>
    <x v="0"/>
  </r>
  <r>
    <x v="1"/>
    <n v="15964"/>
    <n v="5321.3333333333303"/>
    <d v="2017-03-14T00:00:00"/>
    <x v="5"/>
  </r>
  <r>
    <x v="1"/>
    <n v="15913"/>
    <n v="5304.3333333333303"/>
    <d v="2017-08-16T00:00:00"/>
    <x v="3"/>
  </r>
  <r>
    <x v="0"/>
    <n v="15912"/>
    <n v="5304"/>
    <d v="2017-11-17T00:00:00"/>
    <x v="7"/>
  </r>
  <r>
    <x v="1"/>
    <n v="15885"/>
    <n v="5295"/>
    <d v="2017-04-16T00:00:00"/>
    <x v="8"/>
  </r>
  <r>
    <x v="1"/>
    <n v="15882"/>
    <n v="5294"/>
    <d v="2017-11-19T00:00:00"/>
    <x v="7"/>
  </r>
  <r>
    <x v="3"/>
    <n v="15844"/>
    <n v="3168.8"/>
    <d v="2017-09-12T00:00:00"/>
    <x v="0"/>
  </r>
  <r>
    <x v="3"/>
    <n v="15809"/>
    <n v="3952.25"/>
    <d v="2017-11-19T00:00:00"/>
    <x v="7"/>
  </r>
  <r>
    <x v="1"/>
    <n v="15803"/>
    <n v="5267.6666666666697"/>
    <d v="2017-09-30T00:00:00"/>
    <x v="0"/>
  </r>
  <r>
    <x v="1"/>
    <n v="15767"/>
    <n v="5255.6666666666697"/>
    <d v="2017-07-18T00:00:00"/>
    <x v="9"/>
  </r>
  <r>
    <x v="0"/>
    <n v="15737"/>
    <n v="5245.6666666666697"/>
    <d v="2017-06-05T00:00:00"/>
    <x v="1"/>
  </r>
  <r>
    <x v="1"/>
    <n v="15601"/>
    <n v="5200.3333333333303"/>
    <d v="2017-07-26T00:00:00"/>
    <x v="9"/>
  </r>
  <r>
    <x v="1"/>
    <n v="15581"/>
    <n v="5193.6666666666697"/>
    <d v="2017-05-16T00:00:00"/>
    <x v="2"/>
  </r>
  <r>
    <x v="3"/>
    <n v="15507"/>
    <n v="3101.4"/>
    <d v="2017-08-02T00:00:00"/>
    <x v="3"/>
  </r>
  <r>
    <x v="0"/>
    <n v="15436"/>
    <n v="5145.3333333333303"/>
    <d v="2017-04-28T00:00:00"/>
    <x v="8"/>
  </r>
  <r>
    <x v="0"/>
    <n v="15313"/>
    <n v="5104.3333333333303"/>
    <d v="2017-04-24T00:00:00"/>
    <x v="8"/>
  </r>
  <r>
    <x v="1"/>
    <n v="15311"/>
    <n v="5103.6666666666697"/>
    <d v="2017-06-09T00:00:00"/>
    <x v="1"/>
  </r>
  <r>
    <x v="0"/>
    <n v="15292"/>
    <n v="5097.3333333333303"/>
    <d v="2017-09-29T00:00:00"/>
    <x v="0"/>
  </r>
  <r>
    <x v="1"/>
    <n v="15277"/>
    <n v="5092.3333333333303"/>
    <d v="2017-09-01T00:00:00"/>
    <x v="0"/>
  </r>
  <r>
    <x v="0"/>
    <n v="15236"/>
    <n v="5078.6666666666697"/>
    <d v="2017-10-29T00:00:00"/>
    <x v="6"/>
  </r>
  <r>
    <x v="0"/>
    <n v="15233"/>
    <n v="5077.6666666666697"/>
    <d v="2017-07-02T00:00:00"/>
    <x v="9"/>
  </r>
  <r>
    <x v="0"/>
    <n v="15220"/>
    <n v="5073.3333333333303"/>
    <d v="2017-04-25T00:00:00"/>
    <x v="8"/>
  </r>
  <r>
    <x v="1"/>
    <n v="15219"/>
    <n v="5073"/>
    <d v="2017-07-01T00:00:00"/>
    <x v="9"/>
  </r>
  <r>
    <x v="0"/>
    <n v="15184"/>
    <n v="5061.3333333333303"/>
    <d v="2017-12-04T00:00:00"/>
    <x v="4"/>
  </r>
  <r>
    <x v="0"/>
    <n v="15165"/>
    <n v="5055"/>
    <d v="2017-10-16T00:00:00"/>
    <x v="6"/>
  </r>
  <r>
    <x v="0"/>
    <n v="15164"/>
    <n v="5054.6666666666697"/>
    <d v="2017-10-28T00:00:00"/>
    <x v="6"/>
  </r>
  <r>
    <x v="0"/>
    <n v="15157"/>
    <n v="5052.3333333333303"/>
    <d v="2017-10-07T00:00:00"/>
    <x v="6"/>
  </r>
  <r>
    <x v="0"/>
    <n v="15134"/>
    <n v="5044.6666666666697"/>
    <d v="2017-09-21T00:00:00"/>
    <x v="0"/>
  </r>
  <r>
    <x v="1"/>
    <n v="15134"/>
    <n v="5044.6666666666697"/>
    <d v="2017-12-05T00:00:00"/>
    <x v="4"/>
  </r>
  <r>
    <x v="1"/>
    <n v="15095"/>
    <n v="5031.6666666666697"/>
    <d v="2017-06-21T00:00:00"/>
    <x v="1"/>
  </r>
  <r>
    <x v="0"/>
    <n v="15020"/>
    <n v="5006.6666666666697"/>
    <d v="2017-12-29T00:00:00"/>
    <x v="4"/>
  </r>
  <r>
    <x v="0"/>
    <n v="15010"/>
    <n v="5003.3333333333303"/>
    <d v="2017-06-21T00:00:00"/>
    <x v="1"/>
  </r>
  <r>
    <x v="0"/>
    <n v="14950"/>
    <n v="4983.3333333333303"/>
    <d v="2017-11-09T00:00:00"/>
    <x v="7"/>
  </r>
  <r>
    <x v="0"/>
    <n v="14895"/>
    <n v="4965"/>
    <d v="2017-12-18T00:00:00"/>
    <x v="4"/>
  </r>
  <r>
    <x v="3"/>
    <n v="14866"/>
    <n v="3716.5"/>
    <d v="2017-09-14T00:00:00"/>
    <x v="0"/>
  </r>
  <r>
    <x v="0"/>
    <n v="14855"/>
    <n v="4951.6666666666697"/>
    <d v="2017-07-09T00:00:00"/>
    <x v="9"/>
  </r>
  <r>
    <x v="0"/>
    <n v="14846"/>
    <n v="4948.6666666666697"/>
    <d v="2017-03-15T00:00:00"/>
    <x v="5"/>
  </r>
  <r>
    <x v="0"/>
    <n v="14795"/>
    <n v="4931.6666666666697"/>
    <d v="2017-07-28T00:00:00"/>
    <x v="9"/>
  </r>
  <r>
    <x v="1"/>
    <n v="14780"/>
    <n v="4926.6666666666697"/>
    <d v="2017-03-18T00:00:00"/>
    <x v="5"/>
  </r>
  <r>
    <x v="0"/>
    <n v="14759"/>
    <n v="4919.6666666666697"/>
    <d v="2017-08-16T00:00:00"/>
    <x v="3"/>
  </r>
  <r>
    <x v="0"/>
    <n v="14737"/>
    <n v="4912.3333333333303"/>
    <d v="2017-06-17T00:00:00"/>
    <x v="1"/>
  </r>
  <r>
    <x v="0"/>
    <n v="14697"/>
    <n v="4899"/>
    <d v="2017-11-01T00:00:00"/>
    <x v="7"/>
  </r>
  <r>
    <x v="1"/>
    <n v="14659"/>
    <n v="4886.3333333333303"/>
    <d v="2017-08-04T00:00:00"/>
    <x v="3"/>
  </r>
  <r>
    <x v="0"/>
    <n v="14657"/>
    <n v="4885.6666666666697"/>
    <d v="2017-05-13T00:00:00"/>
    <x v="2"/>
  </r>
  <r>
    <x v="0"/>
    <n v="14644"/>
    <n v="4881.3333333333303"/>
    <d v="2017-09-13T00:00:00"/>
    <x v="0"/>
  </r>
  <r>
    <x v="0"/>
    <n v="14632"/>
    <n v="4877.3333333333303"/>
    <d v="2017-09-19T00:00:00"/>
    <x v="0"/>
  </r>
  <r>
    <x v="0"/>
    <n v="14627"/>
    <n v="4875.6666666666697"/>
    <d v="2017-12-24T00:00:00"/>
    <x v="4"/>
  </r>
  <r>
    <x v="0"/>
    <n v="14541"/>
    <n v="4847"/>
    <d v="2017-07-06T00:00:00"/>
    <x v="9"/>
  </r>
  <r>
    <x v="0"/>
    <n v="14537"/>
    <n v="4845.6666666666697"/>
    <d v="2017-08-17T00:00:00"/>
    <x v="3"/>
  </r>
  <r>
    <x v="0"/>
    <n v="14528"/>
    <n v="4842.6666666666697"/>
    <d v="2017-03-06T00:00:00"/>
    <x v="5"/>
  </r>
  <r>
    <x v="1"/>
    <n v="14527"/>
    <n v="4842.3333333333303"/>
    <d v="2017-05-17T00:00:00"/>
    <x v="2"/>
  </r>
  <r>
    <x v="0"/>
    <n v="14521"/>
    <n v="4840.3333333333303"/>
    <d v="2017-03-25T00:00:00"/>
    <x v="5"/>
  </r>
  <r>
    <x v="0"/>
    <n v="14512"/>
    <n v="4837.3333333333303"/>
    <d v="2017-04-17T00:00:00"/>
    <x v="8"/>
  </r>
  <r>
    <x v="0"/>
    <n v="14507"/>
    <n v="4835.6666666666697"/>
    <d v="2017-08-10T00:00:00"/>
    <x v="3"/>
  </r>
  <r>
    <x v="0"/>
    <n v="14482"/>
    <n v="4827.3333333333303"/>
    <d v="2017-08-19T00:00:00"/>
    <x v="3"/>
  </r>
  <r>
    <x v="0"/>
    <n v="14447"/>
    <n v="4815.6666666666697"/>
    <d v="2017-12-15T00:00:00"/>
    <x v="4"/>
  </r>
  <r>
    <x v="1"/>
    <n v="14386"/>
    <n v="4795.3333333333303"/>
    <d v="2017-11-11T00:00:00"/>
    <x v="7"/>
  </r>
  <r>
    <x v="0"/>
    <n v="14368"/>
    <n v="4789.3333333333303"/>
    <d v="2017-10-10T00:00:00"/>
    <x v="6"/>
  </r>
  <r>
    <x v="0"/>
    <n v="14327"/>
    <n v="4775.6666666666697"/>
    <d v="2017-03-20T00:00:00"/>
    <x v="5"/>
  </r>
  <r>
    <x v="0"/>
    <n v="14318"/>
    <n v="4772.6666666666697"/>
    <d v="2017-09-23T00:00:00"/>
    <x v="0"/>
  </r>
  <r>
    <x v="3"/>
    <n v="14304"/>
    <n v="3576"/>
    <d v="2017-03-23T00:00:00"/>
    <x v="5"/>
  </r>
  <r>
    <x v="0"/>
    <n v="14277"/>
    <n v="4759"/>
    <d v="2017-12-30T00:00:00"/>
    <x v="4"/>
  </r>
  <r>
    <x v="1"/>
    <n v="14275"/>
    <n v="4758.3333333333303"/>
    <d v="2017-06-19T00:00:00"/>
    <x v="1"/>
  </r>
  <r>
    <x v="0"/>
    <n v="14274"/>
    <n v="4758"/>
    <d v="2017-05-31T00:00:00"/>
    <x v="2"/>
  </r>
  <r>
    <x v="0"/>
    <n v="14240"/>
    <n v="4746.6666666666697"/>
    <d v="2017-07-08T00:00:00"/>
    <x v="9"/>
  </r>
  <r>
    <x v="3"/>
    <n v="14234"/>
    <n v="3558.5"/>
    <d v="2017-10-05T00:00:00"/>
    <x v="6"/>
  </r>
  <r>
    <x v="0"/>
    <n v="14219"/>
    <n v="4739.6666666666697"/>
    <d v="2017-06-16T00:00:00"/>
    <x v="1"/>
  </r>
  <r>
    <x v="3"/>
    <n v="14205"/>
    <n v="3551.25"/>
    <d v="2017-12-14T00:00:00"/>
    <x v="4"/>
  </r>
  <r>
    <x v="0"/>
    <n v="14192"/>
    <n v="4730.6666666666697"/>
    <d v="2017-04-27T00:00:00"/>
    <x v="8"/>
  </r>
  <r>
    <x v="3"/>
    <n v="14171"/>
    <n v="3542.75"/>
    <d v="2017-03-07T00:00:00"/>
    <x v="5"/>
  </r>
  <r>
    <x v="0"/>
    <n v="14170"/>
    <n v="4723.3333333333303"/>
    <d v="2017-11-14T00:00:00"/>
    <x v="7"/>
  </r>
  <r>
    <x v="0"/>
    <n v="14164"/>
    <n v="4721.3333333333303"/>
    <d v="2017-03-16T00:00:00"/>
    <x v="5"/>
  </r>
  <r>
    <x v="3"/>
    <n v="14151"/>
    <n v="3537.75"/>
    <d v="2017-03-11T00:00:00"/>
    <x v="5"/>
  </r>
  <r>
    <x v="3"/>
    <n v="14141"/>
    <n v="3535.25"/>
    <d v="2017-03-25T00:00:00"/>
    <x v="5"/>
  </r>
  <r>
    <x v="0"/>
    <n v="14121"/>
    <n v="4707"/>
    <d v="2017-03-05T00:00:00"/>
    <x v="5"/>
  </r>
  <r>
    <x v="0"/>
    <n v="14100"/>
    <n v="4700"/>
    <d v="2017-05-27T00:00:00"/>
    <x v="2"/>
  </r>
  <r>
    <x v="0"/>
    <n v="14094"/>
    <n v="4698"/>
    <d v="2017-08-08T00:00:00"/>
    <x v="3"/>
  </r>
  <r>
    <x v="0"/>
    <n v="14083"/>
    <n v="4694.3333333333303"/>
    <d v="2017-08-05T00:00:00"/>
    <x v="3"/>
  </r>
  <r>
    <x v="0"/>
    <n v="14079"/>
    <n v="4693"/>
    <d v="2017-06-09T00:00:00"/>
    <x v="1"/>
  </r>
  <r>
    <x v="0"/>
    <n v="14071"/>
    <n v="4690.3333333333303"/>
    <d v="2017-06-03T00:00:00"/>
    <x v="1"/>
  </r>
  <r>
    <x v="0"/>
    <n v="14030"/>
    <n v="4676.6666666666697"/>
    <d v="2017-03-09T00:00:00"/>
    <x v="5"/>
  </r>
  <r>
    <x v="3"/>
    <n v="13990"/>
    <n v="3497.5"/>
    <d v="2017-05-10T00:00:00"/>
    <x v="2"/>
  </r>
  <r>
    <x v="0"/>
    <n v="13975"/>
    <n v="4658.3333333333303"/>
    <d v="2017-05-06T00:00:00"/>
    <x v="2"/>
  </r>
  <r>
    <x v="3"/>
    <n v="13967"/>
    <n v="3491.75"/>
    <d v="2017-06-11T00:00:00"/>
    <x v="1"/>
  </r>
  <r>
    <x v="0"/>
    <n v="13911"/>
    <n v="4637"/>
    <d v="2017-03-03T00:00:00"/>
    <x v="5"/>
  </r>
  <r>
    <x v="3"/>
    <n v="13887"/>
    <n v="3471.75"/>
    <d v="2017-03-21T00:00:00"/>
    <x v="5"/>
  </r>
  <r>
    <x v="3"/>
    <n v="13872"/>
    <n v="3468"/>
    <d v="2017-11-03T00:00:00"/>
    <x v="7"/>
  </r>
  <r>
    <x v="0"/>
    <n v="13827"/>
    <n v="4609"/>
    <d v="2017-08-28T00:00:00"/>
    <x v="3"/>
  </r>
  <r>
    <x v="0"/>
    <n v="13812"/>
    <n v="4604"/>
    <d v="2017-06-20T00:00:00"/>
    <x v="1"/>
  </r>
  <r>
    <x v="3"/>
    <n v="13724"/>
    <n v="3431"/>
    <d v="2017-09-04T00:00:00"/>
    <x v="0"/>
  </r>
  <r>
    <x v="0"/>
    <n v="13620"/>
    <n v="4540"/>
    <d v="2017-03-22T00:00:00"/>
    <x v="5"/>
  </r>
  <r>
    <x v="3"/>
    <n v="13614"/>
    <n v="3403.5"/>
    <d v="2017-08-05T00:00:00"/>
    <x v="3"/>
  </r>
  <r>
    <x v="3"/>
    <n v="13611"/>
    <n v="3402.75"/>
    <d v="2017-05-22T00:00:00"/>
    <x v="2"/>
  </r>
  <r>
    <x v="0"/>
    <n v="13584"/>
    <n v="4528"/>
    <d v="2017-03-17T00:00:00"/>
    <x v="5"/>
  </r>
  <r>
    <x v="0"/>
    <n v="13579"/>
    <n v="4526.3333333333303"/>
    <d v="2017-03-24T00:00:00"/>
    <x v="5"/>
  </r>
  <r>
    <x v="0"/>
    <n v="13572"/>
    <n v="4524"/>
    <d v="2017-03-10T00:00:00"/>
    <x v="5"/>
  </r>
  <r>
    <x v="3"/>
    <n v="13552"/>
    <n v="3388"/>
    <d v="2017-08-09T00:00:00"/>
    <x v="3"/>
  </r>
  <r>
    <x v="3"/>
    <n v="13519"/>
    <n v="3379.75"/>
    <d v="2017-12-05T00:00:00"/>
    <x v="4"/>
  </r>
  <r>
    <x v="0"/>
    <n v="13501"/>
    <n v="4500.3333333333303"/>
    <d v="2017-09-11T00:00:00"/>
    <x v="0"/>
  </r>
  <r>
    <x v="0"/>
    <n v="13491"/>
    <n v="4497"/>
    <d v="2017-06-15T00:00:00"/>
    <x v="1"/>
  </r>
  <r>
    <x v="0"/>
    <n v="13479"/>
    <n v="4493"/>
    <d v="2017-11-21T00:00:00"/>
    <x v="7"/>
  </r>
  <r>
    <x v="0"/>
    <n v="13438"/>
    <n v="4479.3333333333303"/>
    <d v="2017-06-24T00:00:00"/>
    <x v="1"/>
  </r>
  <r>
    <x v="3"/>
    <n v="13391"/>
    <n v="3347.75"/>
    <d v="2017-08-11T00:00:00"/>
    <x v="3"/>
  </r>
  <r>
    <x v="0"/>
    <n v="13376"/>
    <n v="4458.6666666666697"/>
    <d v="2017-07-30T00:00:00"/>
    <x v="9"/>
  </r>
  <r>
    <x v="0"/>
    <n v="13375"/>
    <n v="4458.3333333333303"/>
    <d v="2017-08-02T00:00:00"/>
    <x v="3"/>
  </r>
  <r>
    <x v="0"/>
    <n v="13358"/>
    <n v="4452.6666666666697"/>
    <d v="2017-03-23T00:00:00"/>
    <x v="5"/>
  </r>
  <r>
    <x v="0"/>
    <n v="13341"/>
    <n v="4447"/>
    <d v="2017-12-25T00:00:00"/>
    <x v="4"/>
  </r>
  <r>
    <x v="0"/>
    <n v="13326"/>
    <n v="4442"/>
    <d v="2017-11-10T00:00:00"/>
    <x v="7"/>
  </r>
  <r>
    <x v="3"/>
    <n v="13317"/>
    <n v="3329.25"/>
    <d v="2017-06-05T00:00:00"/>
    <x v="1"/>
  </r>
  <r>
    <x v="3"/>
    <n v="13244"/>
    <n v="3311"/>
    <d v="2017-05-18T00:00:00"/>
    <x v="2"/>
  </r>
  <r>
    <x v="3"/>
    <n v="13213"/>
    <n v="3303.25"/>
    <d v="2017-05-07T00:00:00"/>
    <x v="2"/>
  </r>
  <r>
    <x v="3"/>
    <n v="13104"/>
    <n v="3276"/>
    <d v="2017-05-01T00:00:00"/>
    <x v="2"/>
  </r>
  <r>
    <x v="0"/>
    <n v="13068"/>
    <n v="4356"/>
    <d v="2017-04-20T00:00:00"/>
    <x v="8"/>
  </r>
  <r>
    <x v="3"/>
    <n v="13030"/>
    <n v="3257.5"/>
    <d v="2017-12-28T00:00:00"/>
    <x v="4"/>
  </r>
  <r>
    <x v="3"/>
    <n v="12939"/>
    <n v="3234.75"/>
    <d v="2017-06-26T00:00:00"/>
    <x v="1"/>
  </r>
  <r>
    <x v="1"/>
    <n v="12875"/>
    <n v="6437.5"/>
    <d v="2017-08-20T00:00:00"/>
    <x v="3"/>
  </r>
  <r>
    <x v="3"/>
    <n v="12712"/>
    <n v="3178"/>
    <d v="2017-06-19T00:00:00"/>
    <x v="1"/>
  </r>
  <r>
    <x v="1"/>
    <n v="12706"/>
    <n v="6353"/>
    <d v="2017-06-28T00:00:00"/>
    <x v="1"/>
  </r>
  <r>
    <x v="1"/>
    <n v="12581"/>
    <n v="6290.5"/>
    <d v="2017-10-21T00:00:00"/>
    <x v="6"/>
  </r>
  <r>
    <x v="1"/>
    <n v="12504"/>
    <n v="6252"/>
    <d v="2017-11-03T00:00:00"/>
    <x v="7"/>
  </r>
  <r>
    <x v="3"/>
    <n v="12457"/>
    <n v="3114.25"/>
    <d v="2017-05-29T00:00:00"/>
    <x v="2"/>
  </r>
  <r>
    <x v="1"/>
    <n v="12344"/>
    <n v="6172"/>
    <d v="2017-11-08T00:00:00"/>
    <x v="7"/>
  </r>
  <r>
    <x v="1"/>
    <n v="12342"/>
    <n v="6171"/>
    <d v="2017-04-30T00:00:00"/>
    <x v="8"/>
  </r>
  <r>
    <x v="3"/>
    <n v="12244"/>
    <n v="3061"/>
    <d v="2017-09-21T00:00:00"/>
    <x v="0"/>
  </r>
  <r>
    <x v="1"/>
    <n v="12217"/>
    <n v="6108.5"/>
    <d v="2017-10-14T00:00:00"/>
    <x v="6"/>
  </r>
  <r>
    <x v="3"/>
    <n v="12009"/>
    <n v="3002.25"/>
    <d v="2017-06-10T00:00:00"/>
    <x v="1"/>
  </r>
  <r>
    <x v="1"/>
    <n v="11996"/>
    <n v="5998"/>
    <d v="2017-04-05T00:00:00"/>
    <x v="8"/>
  </r>
  <r>
    <x v="1"/>
    <n v="11921"/>
    <n v="5960.5"/>
    <d v="2017-09-27T00:00:00"/>
    <x v="0"/>
  </r>
  <r>
    <x v="1"/>
    <n v="11896"/>
    <n v="5948"/>
    <d v="2017-03-25T00:00:00"/>
    <x v="5"/>
  </r>
  <r>
    <x v="1"/>
    <n v="11861"/>
    <n v="5930.5"/>
    <d v="2017-12-16T00:00:00"/>
    <x v="4"/>
  </r>
  <r>
    <x v="1"/>
    <n v="11857"/>
    <n v="5928.5"/>
    <d v="2017-06-02T00:00:00"/>
    <x v="1"/>
  </r>
  <r>
    <x v="1"/>
    <n v="11806"/>
    <n v="5903"/>
    <d v="2017-08-27T00:00:00"/>
    <x v="3"/>
  </r>
  <r>
    <x v="1"/>
    <n v="11696"/>
    <n v="5848"/>
    <d v="2017-05-08T00:00:00"/>
    <x v="2"/>
  </r>
  <r>
    <x v="1"/>
    <n v="11689"/>
    <n v="5844.5"/>
    <d v="2017-09-02T00:00:00"/>
    <x v="0"/>
  </r>
  <r>
    <x v="1"/>
    <n v="11653"/>
    <n v="5826.5"/>
    <d v="2017-10-13T00:00:00"/>
    <x v="6"/>
  </r>
  <r>
    <x v="1"/>
    <n v="11640"/>
    <n v="5820"/>
    <d v="2017-10-01T00:00:00"/>
    <x v="6"/>
  </r>
  <r>
    <x v="1"/>
    <n v="11600"/>
    <n v="5800"/>
    <d v="2017-07-14T00:00:00"/>
    <x v="9"/>
  </r>
  <r>
    <x v="1"/>
    <n v="11599"/>
    <n v="5799.5"/>
    <d v="2017-12-17T00:00:00"/>
    <x v="4"/>
  </r>
  <r>
    <x v="3"/>
    <n v="11593"/>
    <n v="3864.3333333333298"/>
    <d v="2017-05-27T00:00:00"/>
    <x v="2"/>
  </r>
  <r>
    <x v="1"/>
    <n v="11553"/>
    <n v="5776.5"/>
    <d v="2017-06-22T00:00:00"/>
    <x v="1"/>
  </r>
  <r>
    <x v="1"/>
    <n v="11551"/>
    <n v="5775.5"/>
    <d v="2017-08-02T00:00:00"/>
    <x v="3"/>
  </r>
  <r>
    <x v="3"/>
    <n v="11525"/>
    <n v="3841.6666666666702"/>
    <d v="2017-05-08T00:00:00"/>
    <x v="2"/>
  </r>
  <r>
    <x v="1"/>
    <n v="11340"/>
    <n v="5670"/>
    <d v="2017-12-11T00:00:00"/>
    <x v="4"/>
  </r>
  <r>
    <x v="1"/>
    <n v="11318"/>
    <n v="5659"/>
    <d v="2017-05-06T00:00:00"/>
    <x v="2"/>
  </r>
  <r>
    <x v="1"/>
    <n v="11305"/>
    <n v="5652.5"/>
    <d v="2017-06-27T00:00:00"/>
    <x v="1"/>
  </r>
  <r>
    <x v="1"/>
    <n v="11292"/>
    <n v="5646"/>
    <d v="2017-03-26T00:00:00"/>
    <x v="5"/>
  </r>
  <r>
    <x v="3"/>
    <n v="11268"/>
    <n v="3756"/>
    <d v="2017-06-09T00:00:00"/>
    <x v="1"/>
  </r>
  <r>
    <x v="1"/>
    <n v="11247"/>
    <n v="5623.5"/>
    <d v="2017-04-19T00:00:00"/>
    <x v="8"/>
  </r>
  <r>
    <x v="3"/>
    <n v="11207"/>
    <n v="3735.6666666666702"/>
    <d v="2017-03-15T00:00:00"/>
    <x v="5"/>
  </r>
  <r>
    <x v="1"/>
    <n v="11184"/>
    <n v="5592"/>
    <d v="2017-08-21T00:00:00"/>
    <x v="3"/>
  </r>
  <r>
    <x v="1"/>
    <n v="11183"/>
    <n v="5591.5"/>
    <d v="2017-05-26T00:00:00"/>
    <x v="2"/>
  </r>
  <r>
    <x v="0"/>
    <n v="11173"/>
    <n v="5586.5"/>
    <d v="2017-11-19T00:00:00"/>
    <x v="7"/>
  </r>
  <r>
    <x v="1"/>
    <n v="11160"/>
    <n v="5580"/>
    <d v="2017-10-11T00:00:00"/>
    <x v="6"/>
  </r>
  <r>
    <x v="0"/>
    <n v="11156"/>
    <n v="5578"/>
    <d v="2017-07-22T00:00:00"/>
    <x v="9"/>
  </r>
  <r>
    <x v="1"/>
    <n v="11117"/>
    <n v="5558.5"/>
    <d v="2017-08-08T00:00:00"/>
    <x v="3"/>
  </r>
  <r>
    <x v="1"/>
    <n v="11091"/>
    <n v="5545.5"/>
    <d v="2017-12-31T00:00:00"/>
    <x v="4"/>
  </r>
  <r>
    <x v="1"/>
    <n v="11073"/>
    <n v="5536.5"/>
    <d v="2017-04-24T00:00:00"/>
    <x v="8"/>
  </r>
  <r>
    <x v="3"/>
    <n v="11071"/>
    <n v="3690.3333333333298"/>
    <d v="2017-03-18T00:00:00"/>
    <x v="5"/>
  </r>
  <r>
    <x v="1"/>
    <n v="11063"/>
    <n v="5531.5"/>
    <d v="2017-11-22T00:00:00"/>
    <x v="7"/>
  </r>
  <r>
    <x v="1"/>
    <n v="11039"/>
    <n v="5519.5"/>
    <d v="2017-10-07T00:00:00"/>
    <x v="6"/>
  </r>
  <r>
    <x v="3"/>
    <n v="11029"/>
    <n v="3676.3333333333298"/>
    <d v="2017-06-23T00:00:00"/>
    <x v="1"/>
  </r>
  <r>
    <x v="1"/>
    <n v="11021"/>
    <n v="5510.5"/>
    <d v="2017-03-15T00:00:00"/>
    <x v="5"/>
  </r>
  <r>
    <x v="3"/>
    <n v="10987"/>
    <n v="3662.3333333333298"/>
    <d v="2017-09-16T00:00:00"/>
    <x v="0"/>
  </r>
  <r>
    <x v="1"/>
    <n v="10980"/>
    <n v="5490"/>
    <d v="2017-09-29T00:00:00"/>
    <x v="0"/>
  </r>
  <r>
    <x v="3"/>
    <n v="10943"/>
    <n v="3647.6666666666702"/>
    <d v="2017-08-24T00:00:00"/>
    <x v="3"/>
  </r>
  <r>
    <x v="1"/>
    <n v="10932"/>
    <n v="5466"/>
    <d v="2017-06-15T00:00:00"/>
    <x v="1"/>
  </r>
  <r>
    <x v="1"/>
    <n v="10926"/>
    <n v="5463"/>
    <d v="2017-08-14T00:00:00"/>
    <x v="3"/>
  </r>
  <r>
    <x v="1"/>
    <n v="10904"/>
    <n v="5452"/>
    <d v="2017-10-30T00:00:00"/>
    <x v="6"/>
  </r>
  <r>
    <x v="3"/>
    <n v="10897"/>
    <n v="3632.3333333333298"/>
    <d v="2017-11-26T00:00:00"/>
    <x v="7"/>
  </r>
  <r>
    <x v="1"/>
    <n v="10887"/>
    <n v="5443.5"/>
    <d v="2017-04-29T00:00:00"/>
    <x v="8"/>
  </r>
  <r>
    <x v="3"/>
    <n v="10886"/>
    <n v="3628.6666666666702"/>
    <d v="2017-04-23T00:00:00"/>
    <x v="8"/>
  </r>
  <r>
    <x v="1"/>
    <n v="10885"/>
    <n v="5442.5"/>
    <d v="2017-12-25T00:00:00"/>
    <x v="4"/>
  </r>
  <r>
    <x v="0"/>
    <n v="10874"/>
    <n v="5437"/>
    <d v="2017-06-10T00:00:00"/>
    <x v="1"/>
  </r>
  <r>
    <x v="1"/>
    <n v="10860"/>
    <n v="5430"/>
    <d v="2017-12-12T00:00:00"/>
    <x v="4"/>
  </r>
  <r>
    <x v="3"/>
    <n v="10855"/>
    <n v="3618.3333333333298"/>
    <d v="2017-08-12T00:00:00"/>
    <x v="3"/>
  </r>
  <r>
    <x v="3"/>
    <n v="10845"/>
    <n v="3615"/>
    <d v="2017-07-23T00:00:00"/>
    <x v="9"/>
  </r>
  <r>
    <x v="3"/>
    <n v="10843"/>
    <n v="3614.3333333333298"/>
    <d v="2017-03-01T00:00:00"/>
    <x v="5"/>
  </r>
  <r>
    <x v="0"/>
    <n v="10823"/>
    <n v="5411.5"/>
    <d v="2017-05-30T00:00:00"/>
    <x v="2"/>
  </r>
  <r>
    <x v="1"/>
    <n v="10821"/>
    <n v="5410.5"/>
    <d v="2017-07-16T00:00:00"/>
    <x v="9"/>
  </r>
  <r>
    <x v="1"/>
    <n v="10813"/>
    <n v="5406.5"/>
    <d v="2017-12-03T00:00:00"/>
    <x v="4"/>
  </r>
  <r>
    <x v="1"/>
    <n v="10774"/>
    <n v="5387"/>
    <d v="2017-05-25T00:00:00"/>
    <x v="2"/>
  </r>
  <r>
    <x v="1"/>
    <n v="10764"/>
    <n v="5382"/>
    <d v="2017-05-28T00:00:00"/>
    <x v="2"/>
  </r>
  <r>
    <x v="3"/>
    <n v="10754"/>
    <n v="3584.6666666666702"/>
    <d v="2017-08-15T00:00:00"/>
    <x v="3"/>
  </r>
  <r>
    <x v="3"/>
    <n v="10747"/>
    <n v="3582.3333333333298"/>
    <d v="2017-03-06T00:00:00"/>
    <x v="5"/>
  </r>
  <r>
    <x v="1"/>
    <n v="10734"/>
    <n v="5367"/>
    <d v="2017-05-21T00:00:00"/>
    <x v="2"/>
  </r>
  <r>
    <x v="3"/>
    <n v="10718"/>
    <n v="3572.6666666666702"/>
    <d v="2017-06-30T00:00:00"/>
    <x v="1"/>
  </r>
  <r>
    <x v="1"/>
    <n v="10717"/>
    <n v="5358.5"/>
    <d v="2017-08-19T00:00:00"/>
    <x v="3"/>
  </r>
  <r>
    <x v="0"/>
    <n v="10677"/>
    <n v="5338.5"/>
    <d v="2017-05-03T00:00:00"/>
    <x v="2"/>
  </r>
  <r>
    <x v="3"/>
    <n v="10675"/>
    <n v="3558.3333333333298"/>
    <d v="2017-12-25T00:00:00"/>
    <x v="4"/>
  </r>
  <r>
    <x v="1"/>
    <n v="10671"/>
    <n v="5335.5"/>
    <d v="2017-10-03T00:00:00"/>
    <x v="6"/>
  </r>
  <r>
    <x v="1"/>
    <n v="10658"/>
    <n v="5329"/>
    <d v="2017-10-05T00:00:00"/>
    <x v="6"/>
  </r>
  <r>
    <x v="1"/>
    <n v="10626"/>
    <n v="5313"/>
    <d v="2017-12-14T00:00:00"/>
    <x v="4"/>
  </r>
  <r>
    <x v="1"/>
    <n v="10616"/>
    <n v="5308"/>
    <d v="2017-12-21T00:00:00"/>
    <x v="4"/>
  </r>
  <r>
    <x v="1"/>
    <n v="10610"/>
    <n v="5305"/>
    <d v="2017-08-22T00:00:00"/>
    <x v="3"/>
  </r>
  <r>
    <x v="3"/>
    <n v="10604"/>
    <n v="3534.6666666666702"/>
    <d v="2017-08-03T00:00:00"/>
    <x v="3"/>
  </r>
  <r>
    <x v="3"/>
    <n v="10602"/>
    <n v="3534"/>
    <d v="2017-10-24T00:00:00"/>
    <x v="6"/>
  </r>
  <r>
    <x v="0"/>
    <n v="10597"/>
    <n v="5298.5"/>
    <d v="2017-04-30T00:00:00"/>
    <x v="8"/>
  </r>
  <r>
    <x v="3"/>
    <n v="10593"/>
    <n v="3531"/>
    <d v="2017-05-26T00:00:00"/>
    <x v="2"/>
  </r>
  <r>
    <x v="3"/>
    <n v="10585"/>
    <n v="3528.3333333333298"/>
    <d v="2017-10-14T00:00:00"/>
    <x v="6"/>
  </r>
  <r>
    <x v="3"/>
    <n v="10580"/>
    <n v="3526.6666666666702"/>
    <d v="2017-11-04T00:00:00"/>
    <x v="7"/>
  </r>
  <r>
    <x v="0"/>
    <n v="10576"/>
    <n v="5288"/>
    <d v="2017-05-26T00:00:00"/>
    <x v="2"/>
  </r>
  <r>
    <x v="3"/>
    <n v="10564"/>
    <n v="3521.3333333333298"/>
    <d v="2017-10-27T00:00:00"/>
    <x v="6"/>
  </r>
  <r>
    <x v="3"/>
    <n v="10564"/>
    <n v="3521.3333333333298"/>
    <d v="2017-10-03T00:00:00"/>
    <x v="6"/>
  </r>
  <r>
    <x v="1"/>
    <n v="10556"/>
    <n v="5278"/>
    <d v="2017-05-22T00:00:00"/>
    <x v="2"/>
  </r>
  <r>
    <x v="3"/>
    <n v="10540"/>
    <n v="3513.3333333333298"/>
    <d v="2017-10-17T00:00:00"/>
    <x v="6"/>
  </r>
  <r>
    <x v="1"/>
    <n v="10525"/>
    <n v="5262.5"/>
    <d v="2017-05-30T00:00:00"/>
    <x v="2"/>
  </r>
  <r>
    <x v="3"/>
    <n v="10510"/>
    <n v="3503.3333333333298"/>
    <d v="2017-12-17T00:00:00"/>
    <x v="4"/>
  </r>
  <r>
    <x v="3"/>
    <n v="10506"/>
    <n v="3502"/>
    <d v="2017-05-09T00:00:00"/>
    <x v="2"/>
  </r>
  <r>
    <x v="1"/>
    <n v="10492"/>
    <n v="5246"/>
    <d v="2017-04-20T00:00:00"/>
    <x v="8"/>
  </r>
  <r>
    <x v="0"/>
    <n v="10488"/>
    <n v="5244"/>
    <d v="2017-08-26T00:00:00"/>
    <x v="3"/>
  </r>
  <r>
    <x v="3"/>
    <n v="10487"/>
    <n v="3495.6666666666702"/>
    <d v="2017-08-13T00:00:00"/>
    <x v="3"/>
  </r>
  <r>
    <x v="1"/>
    <n v="10486"/>
    <n v="5243"/>
    <d v="2017-12-23T00:00:00"/>
    <x v="4"/>
  </r>
  <r>
    <x v="3"/>
    <n v="10481"/>
    <n v="3493.6666666666702"/>
    <d v="2017-09-28T00:00:00"/>
    <x v="0"/>
  </r>
  <r>
    <x v="1"/>
    <n v="10474"/>
    <n v="5237"/>
    <d v="2017-05-10T00:00:00"/>
    <x v="2"/>
  </r>
  <r>
    <x v="3"/>
    <n v="10464"/>
    <n v="3488"/>
    <d v="2017-06-03T00:00:00"/>
    <x v="1"/>
  </r>
  <r>
    <x v="1"/>
    <n v="10441"/>
    <n v="5220.5"/>
    <d v="2017-12-07T00:00:00"/>
    <x v="4"/>
  </r>
  <r>
    <x v="3"/>
    <n v="10436"/>
    <n v="3478.6666666666702"/>
    <d v="2017-07-06T00:00:00"/>
    <x v="9"/>
  </r>
  <r>
    <x v="0"/>
    <n v="10435"/>
    <n v="5217.5"/>
    <d v="2017-04-04T00:00:00"/>
    <x v="8"/>
  </r>
  <r>
    <x v="3"/>
    <n v="10406"/>
    <n v="3468.6666666666702"/>
    <d v="2017-12-15T00:00:00"/>
    <x v="4"/>
  </r>
  <r>
    <x v="1"/>
    <n v="10399"/>
    <n v="5199.5"/>
    <d v="2017-03-30T00:00:00"/>
    <x v="5"/>
  </r>
  <r>
    <x v="1"/>
    <n v="10370"/>
    <n v="5185"/>
    <d v="2017-11-14T00:00:00"/>
    <x v="7"/>
  </r>
  <r>
    <x v="3"/>
    <n v="10355"/>
    <n v="3451.6666666666702"/>
    <d v="2017-03-22T00:00:00"/>
    <x v="5"/>
  </r>
  <r>
    <x v="1"/>
    <n v="10346"/>
    <n v="5173"/>
    <d v="2017-05-23T00:00:00"/>
    <x v="2"/>
  </r>
  <r>
    <x v="3"/>
    <n v="10336"/>
    <n v="3445.3333333333298"/>
    <d v="2017-03-02T00:00:00"/>
    <x v="5"/>
  </r>
  <r>
    <x v="0"/>
    <n v="10334"/>
    <n v="5167"/>
    <d v="2017-07-18T00:00:00"/>
    <x v="9"/>
  </r>
  <r>
    <x v="1"/>
    <n v="10322"/>
    <n v="5161"/>
    <d v="2017-07-31T00:00:00"/>
    <x v="9"/>
  </r>
  <r>
    <x v="3"/>
    <n v="10314"/>
    <n v="3438"/>
    <d v="2017-04-06T00:00:00"/>
    <x v="8"/>
  </r>
  <r>
    <x v="1"/>
    <n v="10257"/>
    <n v="5128.5"/>
    <d v="2017-03-11T00:00:00"/>
    <x v="5"/>
  </r>
  <r>
    <x v="1"/>
    <n v="10255"/>
    <n v="5127.5"/>
    <d v="2017-12-26T00:00:00"/>
    <x v="4"/>
  </r>
  <r>
    <x v="1"/>
    <n v="10247"/>
    <n v="5123.5"/>
    <d v="2017-03-06T00:00:00"/>
    <x v="5"/>
  </r>
  <r>
    <x v="3"/>
    <n v="10232"/>
    <n v="3410.6666666666702"/>
    <d v="2017-06-24T00:00:00"/>
    <x v="1"/>
  </r>
  <r>
    <x v="0"/>
    <n v="10215"/>
    <n v="5107.5"/>
    <d v="2017-12-01T00:00:00"/>
    <x v="4"/>
  </r>
  <r>
    <x v="3"/>
    <n v="10213"/>
    <n v="3404.3333333333298"/>
    <d v="2017-03-13T00:00:00"/>
    <x v="5"/>
  </r>
  <r>
    <x v="3"/>
    <n v="10206"/>
    <n v="3402"/>
    <d v="2017-05-15T00:00:00"/>
    <x v="2"/>
  </r>
  <r>
    <x v="3"/>
    <n v="10204"/>
    <n v="3401.3333333333298"/>
    <d v="2017-10-08T00:00:00"/>
    <x v="6"/>
  </r>
  <r>
    <x v="3"/>
    <n v="10180"/>
    <n v="3393.3333333333298"/>
    <d v="2017-07-11T00:00:00"/>
    <x v="9"/>
  </r>
  <r>
    <x v="3"/>
    <n v="10175"/>
    <n v="3391.6666666666702"/>
    <d v="2017-09-23T00:00:00"/>
    <x v="0"/>
  </r>
  <r>
    <x v="3"/>
    <n v="10153"/>
    <n v="3384.3333333333298"/>
    <d v="2017-03-28T00:00:00"/>
    <x v="5"/>
  </r>
  <r>
    <x v="3"/>
    <n v="10151"/>
    <n v="3383.6666666666702"/>
    <d v="2017-11-29T00:00:00"/>
    <x v="7"/>
  </r>
  <r>
    <x v="0"/>
    <n v="10149"/>
    <n v="5074.5"/>
    <d v="2017-12-26T00:00:00"/>
    <x v="4"/>
  </r>
  <r>
    <x v="3"/>
    <n v="10141"/>
    <n v="3380.3333333333298"/>
    <d v="2017-12-12T00:00:00"/>
    <x v="4"/>
  </r>
  <r>
    <x v="3"/>
    <n v="10121"/>
    <n v="3373.6666666666702"/>
    <d v="2017-05-24T00:00:00"/>
    <x v="2"/>
  </r>
  <r>
    <x v="0"/>
    <n v="10089"/>
    <n v="5044.5"/>
    <d v="2017-04-29T00:00:00"/>
    <x v="8"/>
  </r>
  <r>
    <x v="0"/>
    <n v="10079"/>
    <n v="5039.5"/>
    <d v="2017-03-31T00:00:00"/>
    <x v="5"/>
  </r>
  <r>
    <x v="3"/>
    <n v="10079"/>
    <n v="3359.6666666666702"/>
    <d v="2017-08-17T00:00:00"/>
    <x v="3"/>
  </r>
  <r>
    <x v="0"/>
    <n v="10066"/>
    <n v="5033"/>
    <d v="2017-06-12T00:00:00"/>
    <x v="1"/>
  </r>
  <r>
    <x v="0"/>
    <n v="10057"/>
    <n v="5028.5"/>
    <d v="2017-09-09T00:00:00"/>
    <x v="0"/>
  </r>
  <r>
    <x v="0"/>
    <n v="9982"/>
    <n v="4991"/>
    <d v="2017-03-19T00:00:00"/>
    <x v="5"/>
  </r>
  <r>
    <x v="1"/>
    <n v="9981"/>
    <n v="4990.5"/>
    <d v="2017-05-18T00:00:00"/>
    <x v="2"/>
  </r>
  <r>
    <x v="0"/>
    <n v="9980"/>
    <n v="4990"/>
    <d v="2017-12-16T00:00:00"/>
    <x v="4"/>
  </r>
  <r>
    <x v="0"/>
    <n v="9965"/>
    <n v="4982.5"/>
    <d v="2017-03-04T00:00:00"/>
    <x v="5"/>
  </r>
  <r>
    <x v="1"/>
    <n v="9958"/>
    <n v="4979"/>
    <d v="2017-09-11T00:00:00"/>
    <x v="0"/>
  </r>
  <r>
    <x v="0"/>
    <n v="9944"/>
    <n v="4972"/>
    <d v="2017-04-22T00:00:00"/>
    <x v="8"/>
  </r>
  <r>
    <x v="3"/>
    <n v="9927"/>
    <n v="3309"/>
    <d v="2017-08-04T00:00:00"/>
    <x v="3"/>
  </r>
  <r>
    <x v="3"/>
    <n v="9923"/>
    <n v="3307.6666666666702"/>
    <d v="2017-11-08T00:00:00"/>
    <x v="7"/>
  </r>
  <r>
    <x v="1"/>
    <n v="9920"/>
    <n v="4960"/>
    <d v="2017-07-21T00:00:00"/>
    <x v="9"/>
  </r>
  <r>
    <x v="1"/>
    <n v="9913"/>
    <n v="4956.5"/>
    <d v="2017-05-29T00:00:00"/>
    <x v="2"/>
  </r>
  <r>
    <x v="3"/>
    <n v="9907"/>
    <n v="3302.3333333333298"/>
    <d v="2017-05-02T00:00:00"/>
    <x v="2"/>
  </r>
  <r>
    <x v="3"/>
    <n v="9894"/>
    <n v="3298"/>
    <d v="2017-12-13T00:00:00"/>
    <x v="4"/>
  </r>
  <r>
    <x v="0"/>
    <n v="9883"/>
    <n v="4941.5"/>
    <d v="2017-08-07T00:00:00"/>
    <x v="3"/>
  </r>
  <r>
    <x v="3"/>
    <n v="9879"/>
    <n v="3293"/>
    <d v="2017-07-05T00:00:00"/>
    <x v="9"/>
  </r>
  <r>
    <x v="3"/>
    <n v="9873"/>
    <n v="3291"/>
    <d v="2017-12-16T00:00:00"/>
    <x v="4"/>
  </r>
  <r>
    <x v="3"/>
    <n v="9872"/>
    <n v="3290.6666666666702"/>
    <d v="2017-11-02T00:00:00"/>
    <x v="7"/>
  </r>
  <r>
    <x v="0"/>
    <n v="9868"/>
    <n v="4934"/>
    <d v="2017-05-25T00:00:00"/>
    <x v="2"/>
  </r>
  <r>
    <x v="0"/>
    <n v="9865"/>
    <n v="4932.5"/>
    <d v="2017-06-01T00:00:00"/>
    <x v="1"/>
  </r>
  <r>
    <x v="0"/>
    <n v="9841"/>
    <n v="4920.5"/>
    <d v="2017-04-02T00:00:00"/>
    <x v="8"/>
  </r>
  <r>
    <x v="0"/>
    <n v="9815"/>
    <n v="4907.5"/>
    <d v="2017-04-18T00:00:00"/>
    <x v="8"/>
  </r>
  <r>
    <x v="0"/>
    <n v="9805"/>
    <n v="4902.5"/>
    <d v="2017-03-13T00:00:00"/>
    <x v="5"/>
  </r>
  <r>
    <x v="0"/>
    <n v="9804"/>
    <n v="4902"/>
    <d v="2017-12-31T00:00:00"/>
    <x v="4"/>
  </r>
  <r>
    <x v="1"/>
    <n v="9787"/>
    <n v="4893.5"/>
    <d v="2017-03-29T00:00:00"/>
    <x v="5"/>
  </r>
  <r>
    <x v="3"/>
    <n v="9787"/>
    <n v="3262.3333333333298"/>
    <d v="2017-09-24T00:00:00"/>
    <x v="0"/>
  </r>
  <r>
    <x v="0"/>
    <n v="9775"/>
    <n v="4887.5"/>
    <d v="2017-10-14T00:00:00"/>
    <x v="6"/>
  </r>
  <r>
    <x v="0"/>
    <n v="9766"/>
    <n v="4883"/>
    <d v="2017-12-05T00:00:00"/>
    <x v="4"/>
  </r>
  <r>
    <x v="0"/>
    <n v="9751"/>
    <n v="4875.5"/>
    <d v="2017-03-02T00:00:00"/>
    <x v="5"/>
  </r>
  <r>
    <x v="3"/>
    <n v="9748"/>
    <n v="3249.3333333333298"/>
    <d v="2017-11-21T00:00:00"/>
    <x v="7"/>
  </r>
  <r>
    <x v="1"/>
    <n v="9743"/>
    <n v="4871.5"/>
    <d v="2017-03-02T00:00:00"/>
    <x v="5"/>
  </r>
  <r>
    <x v="0"/>
    <n v="9717"/>
    <n v="4858.5"/>
    <d v="2017-04-10T00:00:00"/>
    <x v="8"/>
  </r>
  <r>
    <x v="3"/>
    <n v="9684"/>
    <n v="3228"/>
    <d v="2017-08-16T00:00:00"/>
    <x v="3"/>
  </r>
  <r>
    <x v="0"/>
    <n v="9669"/>
    <n v="4834.5"/>
    <d v="2017-10-05T00:00:00"/>
    <x v="6"/>
  </r>
  <r>
    <x v="3"/>
    <n v="9659"/>
    <n v="3219.6666666666702"/>
    <d v="2017-03-31T00:00:00"/>
    <x v="5"/>
  </r>
  <r>
    <x v="0"/>
    <n v="9647"/>
    <n v="4823.5"/>
    <d v="2017-06-27T00:00:00"/>
    <x v="1"/>
  </r>
  <r>
    <x v="0"/>
    <n v="9640"/>
    <n v="4820"/>
    <d v="2017-05-01T00:00:00"/>
    <x v="2"/>
  </r>
  <r>
    <x v="0"/>
    <n v="9631"/>
    <n v="4815.5"/>
    <d v="2017-09-17T00:00:00"/>
    <x v="0"/>
  </r>
  <r>
    <x v="0"/>
    <n v="9629"/>
    <n v="4814.5"/>
    <d v="2017-12-19T00:00:00"/>
    <x v="4"/>
  </r>
  <r>
    <x v="0"/>
    <n v="9611"/>
    <n v="4805.5"/>
    <d v="2017-07-01T00:00:00"/>
    <x v="9"/>
  </r>
  <r>
    <x v="3"/>
    <n v="9552"/>
    <n v="3184"/>
    <d v="2017-05-06T00:00:00"/>
    <x v="2"/>
  </r>
  <r>
    <x v="0"/>
    <n v="9538"/>
    <n v="4769"/>
    <d v="2017-11-27T00:00:00"/>
    <x v="7"/>
  </r>
  <r>
    <x v="0"/>
    <n v="9473"/>
    <n v="4736.5"/>
    <d v="2017-05-16T00:00:00"/>
    <x v="2"/>
  </r>
  <r>
    <x v="0"/>
    <n v="9468"/>
    <n v="4734"/>
    <d v="2017-04-13T00:00:00"/>
    <x v="8"/>
  </r>
  <r>
    <x v="0"/>
    <n v="9465"/>
    <n v="4732.5"/>
    <d v="2017-03-07T00:00:00"/>
    <x v="5"/>
  </r>
  <r>
    <x v="0"/>
    <n v="9420"/>
    <n v="4710"/>
    <d v="2017-05-21T00:00:00"/>
    <x v="2"/>
  </r>
  <r>
    <x v="0"/>
    <n v="9414"/>
    <n v="4707"/>
    <d v="2017-10-25T00:00:00"/>
    <x v="6"/>
  </r>
  <r>
    <x v="0"/>
    <n v="9386"/>
    <n v="4693"/>
    <d v="2017-05-12T00:00:00"/>
    <x v="2"/>
  </r>
  <r>
    <x v="0"/>
    <n v="9352"/>
    <n v="4676"/>
    <d v="2017-11-26T00:00:00"/>
    <x v="7"/>
  </r>
  <r>
    <x v="3"/>
    <n v="9344"/>
    <n v="3114.6666666666702"/>
    <d v="2017-12-22T00:00:00"/>
    <x v="4"/>
  </r>
  <r>
    <x v="0"/>
    <n v="9315"/>
    <n v="4657.5"/>
    <d v="2017-10-12T00:00:00"/>
    <x v="6"/>
  </r>
  <r>
    <x v="1"/>
    <n v="9303"/>
    <n v="4651.5"/>
    <d v="2017-10-25T00:00:00"/>
    <x v="6"/>
  </r>
  <r>
    <x v="0"/>
    <n v="9295"/>
    <n v="4647.5"/>
    <d v="2017-11-12T00:00:00"/>
    <x v="7"/>
  </r>
  <r>
    <x v="3"/>
    <n v="9283"/>
    <n v="3094.3333333333298"/>
    <d v="2017-10-09T00:00:00"/>
    <x v="6"/>
  </r>
  <r>
    <x v="0"/>
    <n v="9274"/>
    <n v="4637"/>
    <d v="2017-09-03T00:00:00"/>
    <x v="0"/>
  </r>
  <r>
    <x v="3"/>
    <n v="9247"/>
    <n v="3082.3333333333298"/>
    <d v="2017-08-27T00:00:00"/>
    <x v="3"/>
  </r>
  <r>
    <x v="0"/>
    <n v="9170"/>
    <n v="4585"/>
    <d v="2017-12-17T00:00:00"/>
    <x v="4"/>
  </r>
  <r>
    <x v="0"/>
    <n v="9167"/>
    <n v="4583.5"/>
    <d v="2017-05-19T00:00:00"/>
    <x v="2"/>
  </r>
  <r>
    <x v="0"/>
    <n v="9104"/>
    <n v="4552"/>
    <d v="2017-12-14T00:00:00"/>
    <x v="4"/>
  </r>
  <r>
    <x v="3"/>
    <n v="9064"/>
    <n v="3021.3333333333298"/>
    <d v="2017-08-19T00:00:00"/>
    <x v="3"/>
  </r>
  <r>
    <x v="0"/>
    <n v="9056"/>
    <n v="4528"/>
    <d v="2017-11-02T00:00:00"/>
    <x v="7"/>
  </r>
  <r>
    <x v="0"/>
    <n v="9001"/>
    <n v="4500.5"/>
    <d v="2017-09-08T00:00:00"/>
    <x v="0"/>
  </r>
  <r>
    <x v="0"/>
    <n v="8981"/>
    <n v="4490.5"/>
    <d v="2017-06-14T00:00:00"/>
    <x v="1"/>
  </r>
  <r>
    <x v="0"/>
    <n v="8979"/>
    <n v="4489.5"/>
    <d v="2017-03-11T00:00:00"/>
    <x v="5"/>
  </r>
  <r>
    <x v="3"/>
    <n v="8970"/>
    <n v="2990"/>
    <d v="2017-12-04T00:00:00"/>
    <x v="4"/>
  </r>
  <r>
    <x v="0"/>
    <n v="8960"/>
    <n v="4480"/>
    <d v="2017-03-18T00:00:00"/>
    <x v="5"/>
  </r>
  <r>
    <x v="0"/>
    <n v="8929"/>
    <n v="4464.5"/>
    <d v="2017-09-04T00:00:00"/>
    <x v="0"/>
  </r>
  <r>
    <x v="0"/>
    <n v="8925"/>
    <n v="4462.5"/>
    <d v="2017-05-17T00:00:00"/>
    <x v="2"/>
  </r>
  <r>
    <x v="0"/>
    <n v="8884"/>
    <n v="4442"/>
    <d v="2017-04-03T00:00:00"/>
    <x v="8"/>
  </r>
  <r>
    <x v="4"/>
    <n v="8872"/>
    <n v="1109"/>
    <d v="2017-08-10T00:00:00"/>
    <x v="3"/>
  </r>
  <r>
    <x v="0"/>
    <n v="8843"/>
    <n v="4421.5"/>
    <d v="2017-07-29T00:00:00"/>
    <x v="9"/>
  </r>
  <r>
    <x v="0"/>
    <n v="8842"/>
    <n v="4421"/>
    <d v="2017-10-02T00:00:00"/>
    <x v="6"/>
  </r>
  <r>
    <x v="1"/>
    <n v="8834"/>
    <n v="4417"/>
    <d v="2017-08-05T00:00:00"/>
    <x v="3"/>
  </r>
  <r>
    <x v="0"/>
    <n v="8783"/>
    <n v="4391.5"/>
    <d v="2017-03-29T00:00:00"/>
    <x v="5"/>
  </r>
  <r>
    <x v="3"/>
    <n v="8753"/>
    <n v="2917.6666666666702"/>
    <d v="2017-12-10T00:00:00"/>
    <x v="4"/>
  </r>
  <r>
    <x v="0"/>
    <n v="8752"/>
    <n v="4376"/>
    <d v="2017-10-17T00:00:00"/>
    <x v="6"/>
  </r>
  <r>
    <x v="0"/>
    <n v="8745"/>
    <n v="4372.5"/>
    <d v="2017-05-04T00:00:00"/>
    <x v="2"/>
  </r>
  <r>
    <x v="0"/>
    <n v="8726"/>
    <n v="4363"/>
    <d v="2017-12-03T00:00:00"/>
    <x v="4"/>
  </r>
  <r>
    <x v="0"/>
    <n v="8701"/>
    <n v="4350.5"/>
    <d v="2017-07-17T00:00:00"/>
    <x v="9"/>
  </r>
  <r>
    <x v="0"/>
    <n v="8680"/>
    <n v="4340"/>
    <d v="2017-10-11T00:00:00"/>
    <x v="6"/>
  </r>
  <r>
    <x v="0"/>
    <n v="8677"/>
    <n v="4338.5"/>
    <d v="2017-11-20T00:00:00"/>
    <x v="7"/>
  </r>
  <r>
    <x v="0"/>
    <n v="8618"/>
    <n v="4309"/>
    <d v="2017-06-04T00:00:00"/>
    <x v="1"/>
  </r>
  <r>
    <x v="0"/>
    <n v="8602"/>
    <n v="4301"/>
    <d v="2017-11-23T00:00:00"/>
    <x v="7"/>
  </r>
  <r>
    <x v="0"/>
    <n v="8588"/>
    <n v="4294"/>
    <d v="2017-12-08T00:00:00"/>
    <x v="4"/>
  </r>
  <r>
    <x v="0"/>
    <n v="8555"/>
    <n v="4277.5"/>
    <d v="2017-10-31T00:00:00"/>
    <x v="6"/>
  </r>
  <r>
    <x v="0"/>
    <n v="8519"/>
    <n v="4259.5"/>
    <d v="2017-10-20T00:00:00"/>
    <x v="6"/>
  </r>
  <r>
    <x v="0"/>
    <n v="8494"/>
    <n v="4247"/>
    <d v="2017-05-18T00:00:00"/>
    <x v="2"/>
  </r>
  <r>
    <x v="4"/>
    <n v="8317"/>
    <n v="1039.625"/>
    <d v="2017-11-13T00:00:00"/>
    <x v="7"/>
  </r>
  <r>
    <x v="0"/>
    <n v="8311"/>
    <n v="4155.5"/>
    <d v="2017-09-14T00:00:00"/>
    <x v="0"/>
  </r>
  <r>
    <x v="0"/>
    <n v="8311"/>
    <n v="4155.5"/>
    <d v="2017-10-26T00:00:00"/>
    <x v="6"/>
  </r>
  <r>
    <x v="0"/>
    <n v="8311"/>
    <n v="4155.5"/>
    <d v="2017-10-30T00:00:00"/>
    <x v="6"/>
  </r>
  <r>
    <x v="0"/>
    <n v="7728"/>
    <n v="3864"/>
    <d v="2017-09-25T00:00:00"/>
    <x v="0"/>
  </r>
  <r>
    <x v="0"/>
    <n v="7686"/>
    <n v="3843"/>
    <d v="2017-05-23T00:00:00"/>
    <x v="2"/>
  </r>
  <r>
    <x v="3"/>
    <n v="7633"/>
    <n v="3816.5"/>
    <d v="2017-12-08T00:00:00"/>
    <x v="4"/>
  </r>
  <r>
    <x v="3"/>
    <n v="7480"/>
    <n v="3740"/>
    <d v="2017-07-07T00:00:00"/>
    <x v="9"/>
  </r>
  <r>
    <x v="3"/>
    <n v="7460"/>
    <n v="3730"/>
    <d v="2017-09-18T00:00:00"/>
    <x v="0"/>
  </r>
  <r>
    <x v="3"/>
    <n v="7417"/>
    <n v="3708.5"/>
    <d v="2017-05-23T00:00:00"/>
    <x v="2"/>
  </r>
  <r>
    <x v="3"/>
    <n v="7411"/>
    <n v="3705.5"/>
    <d v="2017-11-30T00:00:00"/>
    <x v="7"/>
  </r>
  <r>
    <x v="3"/>
    <n v="7385"/>
    <n v="3692.5"/>
    <d v="2017-10-06T00:00:00"/>
    <x v="6"/>
  </r>
  <r>
    <x v="3"/>
    <n v="7337"/>
    <n v="3668.5"/>
    <d v="2017-07-27T00:00:00"/>
    <x v="9"/>
  </r>
  <r>
    <x v="3"/>
    <n v="7335"/>
    <n v="3667.5"/>
    <d v="2017-07-15T00:00:00"/>
    <x v="9"/>
  </r>
  <r>
    <x v="3"/>
    <n v="7268"/>
    <n v="3634"/>
    <d v="2017-07-09T00:00:00"/>
    <x v="9"/>
  </r>
  <r>
    <x v="3"/>
    <n v="7261"/>
    <n v="3630.5"/>
    <d v="2017-11-20T00:00:00"/>
    <x v="7"/>
  </r>
  <r>
    <x v="4"/>
    <n v="7214"/>
    <n v="1030.57142857143"/>
    <d v="2017-03-21T00:00:00"/>
    <x v="5"/>
  </r>
  <r>
    <x v="3"/>
    <n v="7211"/>
    <n v="3605.5"/>
    <d v="2017-12-07T00:00:00"/>
    <x v="4"/>
  </r>
  <r>
    <x v="3"/>
    <n v="7177"/>
    <n v="3588.5"/>
    <d v="2017-12-27T00:00:00"/>
    <x v="4"/>
  </r>
  <r>
    <x v="3"/>
    <n v="7177"/>
    <n v="3588.5"/>
    <d v="2017-09-20T00:00:00"/>
    <x v="0"/>
  </r>
  <r>
    <x v="3"/>
    <n v="7152"/>
    <n v="3576"/>
    <d v="2017-10-12T00:00:00"/>
    <x v="6"/>
  </r>
  <r>
    <x v="3"/>
    <n v="7111"/>
    <n v="3555.5"/>
    <d v="2017-05-05T00:00:00"/>
    <x v="2"/>
  </r>
  <r>
    <x v="3"/>
    <n v="7020"/>
    <n v="3510"/>
    <d v="2017-04-02T00:00:00"/>
    <x v="8"/>
  </r>
  <r>
    <x v="3"/>
    <n v="6998"/>
    <n v="3499"/>
    <d v="2017-09-29T00:00:00"/>
    <x v="0"/>
  </r>
  <r>
    <x v="3"/>
    <n v="6973"/>
    <n v="3486.5"/>
    <d v="2017-03-20T00:00:00"/>
    <x v="5"/>
  </r>
  <r>
    <x v="3"/>
    <n v="6940"/>
    <n v="3470"/>
    <d v="2017-05-13T00:00:00"/>
    <x v="2"/>
  </r>
  <r>
    <x v="1"/>
    <n v="6932"/>
    <n v="6932"/>
    <d v="2017-11-25T00:00:00"/>
    <x v="7"/>
  </r>
  <r>
    <x v="3"/>
    <n v="6924"/>
    <n v="3462"/>
    <d v="2017-04-09T00:00:00"/>
    <x v="8"/>
  </r>
  <r>
    <x v="1"/>
    <n v="6920"/>
    <n v="6920"/>
    <d v="2017-06-23T00:00:00"/>
    <x v="1"/>
  </r>
  <r>
    <x v="3"/>
    <n v="6914"/>
    <n v="3457"/>
    <d v="2017-06-15T00:00:00"/>
    <x v="1"/>
  </r>
  <r>
    <x v="3"/>
    <n v="6913"/>
    <n v="3456.5"/>
    <d v="2017-04-07T00:00:00"/>
    <x v="8"/>
  </r>
  <r>
    <x v="3"/>
    <n v="6895"/>
    <n v="3447.5"/>
    <d v="2017-06-25T00:00:00"/>
    <x v="1"/>
  </r>
  <r>
    <x v="3"/>
    <n v="6850"/>
    <n v="3425"/>
    <d v="2017-12-18T00:00:00"/>
    <x v="4"/>
  </r>
  <r>
    <x v="3"/>
    <n v="6839"/>
    <n v="3419.5"/>
    <d v="2017-09-13T00:00:00"/>
    <x v="0"/>
  </r>
  <r>
    <x v="4"/>
    <n v="6829"/>
    <n v="1138.1666666666699"/>
    <d v="2017-03-13T00:00:00"/>
    <x v="5"/>
  </r>
  <r>
    <x v="3"/>
    <n v="6792"/>
    <n v="3396"/>
    <d v="2017-05-19T00:00:00"/>
    <x v="2"/>
  </r>
  <r>
    <x v="3"/>
    <n v="6777"/>
    <n v="3388.5"/>
    <d v="2017-03-03T00:00:00"/>
    <x v="5"/>
  </r>
  <r>
    <x v="3"/>
    <n v="6774"/>
    <n v="3387"/>
    <d v="2017-07-24T00:00:00"/>
    <x v="9"/>
  </r>
  <r>
    <x v="3"/>
    <n v="6771"/>
    <n v="3385.5"/>
    <d v="2017-09-19T00:00:00"/>
    <x v="0"/>
  </r>
  <r>
    <x v="1"/>
    <n v="6751"/>
    <n v="6751"/>
    <d v="2017-10-19T00:00:00"/>
    <x v="6"/>
  </r>
  <r>
    <x v="3"/>
    <n v="6694"/>
    <n v="3347"/>
    <d v="2017-10-29T00:00:00"/>
    <x v="6"/>
  </r>
  <r>
    <x v="3"/>
    <n v="6665"/>
    <n v="3332.5"/>
    <d v="2017-04-24T00:00:00"/>
    <x v="8"/>
  </r>
  <r>
    <x v="3"/>
    <n v="6659"/>
    <n v="3329.5"/>
    <d v="2017-03-10T00:00:00"/>
    <x v="5"/>
  </r>
  <r>
    <x v="1"/>
    <n v="6659"/>
    <n v="6659"/>
    <d v="2017-11-02T00:00:00"/>
    <x v="7"/>
  </r>
  <r>
    <x v="1"/>
    <n v="6656"/>
    <n v="6656"/>
    <d v="2017-09-09T00:00:00"/>
    <x v="0"/>
  </r>
  <r>
    <x v="3"/>
    <n v="6639"/>
    <n v="3319.5"/>
    <d v="2017-12-06T00:00:00"/>
    <x v="4"/>
  </r>
  <r>
    <x v="3"/>
    <n v="6619"/>
    <n v="3309.5"/>
    <d v="2017-09-02T00:00:00"/>
    <x v="0"/>
  </r>
  <r>
    <x v="3"/>
    <n v="6605"/>
    <n v="3302.5"/>
    <d v="2017-06-21T00:00:00"/>
    <x v="1"/>
  </r>
  <r>
    <x v="3"/>
    <n v="6601"/>
    <n v="3300.5"/>
    <d v="2017-08-25T00:00:00"/>
    <x v="3"/>
  </r>
  <r>
    <x v="3"/>
    <n v="6585"/>
    <n v="3292.5"/>
    <d v="2017-08-20T00:00:00"/>
    <x v="3"/>
  </r>
  <r>
    <x v="3"/>
    <n v="6563"/>
    <n v="3281.5"/>
    <d v="2017-10-10T00:00:00"/>
    <x v="6"/>
  </r>
  <r>
    <x v="4"/>
    <n v="6559"/>
    <n v="1093.1666666666699"/>
    <d v="2017-09-14T00:00:00"/>
    <x v="0"/>
  </r>
  <r>
    <x v="3"/>
    <n v="6545"/>
    <n v="3272.5"/>
    <d v="2017-04-30T00:00:00"/>
    <x v="8"/>
  </r>
  <r>
    <x v="3"/>
    <n v="6542"/>
    <n v="3271"/>
    <d v="2017-03-27T00:00:00"/>
    <x v="5"/>
  </r>
  <r>
    <x v="3"/>
    <n v="6538"/>
    <n v="3269"/>
    <d v="2017-07-30T00:00:00"/>
    <x v="9"/>
  </r>
  <r>
    <x v="3"/>
    <n v="6534"/>
    <n v="3267"/>
    <d v="2017-12-24T00:00:00"/>
    <x v="4"/>
  </r>
  <r>
    <x v="3"/>
    <n v="6533"/>
    <n v="3266.5"/>
    <d v="2017-04-19T00:00:00"/>
    <x v="8"/>
  </r>
  <r>
    <x v="3"/>
    <n v="6460"/>
    <n v="3230"/>
    <d v="2017-05-04T00:00:00"/>
    <x v="2"/>
  </r>
  <r>
    <x v="3"/>
    <n v="6438"/>
    <n v="3219"/>
    <d v="2017-09-07T00:00:00"/>
    <x v="0"/>
  </r>
  <r>
    <x v="3"/>
    <n v="6437"/>
    <n v="3218.5"/>
    <d v="2017-10-11T00:00:00"/>
    <x v="6"/>
  </r>
  <r>
    <x v="4"/>
    <n v="6437"/>
    <n v="1072.8333333333301"/>
    <d v="2017-11-19T00:00:00"/>
    <x v="7"/>
  </r>
  <r>
    <x v="3"/>
    <n v="6425"/>
    <n v="3212.5"/>
    <d v="2017-12-30T00:00:00"/>
    <x v="4"/>
  </r>
  <r>
    <x v="3"/>
    <n v="6415"/>
    <n v="3207.5"/>
    <d v="2017-11-12T00:00:00"/>
    <x v="7"/>
  </r>
  <r>
    <x v="1"/>
    <n v="6372"/>
    <n v="6372"/>
    <d v="2017-11-04T00:00:00"/>
    <x v="7"/>
  </r>
  <r>
    <x v="3"/>
    <n v="6371"/>
    <n v="3185.5"/>
    <d v="2017-06-07T00:00:00"/>
    <x v="1"/>
  </r>
  <r>
    <x v="1"/>
    <n v="6365"/>
    <n v="6365"/>
    <d v="2017-06-25T00:00:00"/>
    <x v="1"/>
  </r>
  <r>
    <x v="3"/>
    <n v="6341"/>
    <n v="3170.5"/>
    <d v="2017-09-26T00:00:00"/>
    <x v="0"/>
  </r>
  <r>
    <x v="3"/>
    <n v="6326"/>
    <n v="3163"/>
    <d v="2017-08-10T00:00:00"/>
    <x v="3"/>
  </r>
  <r>
    <x v="3"/>
    <n v="6315"/>
    <n v="3157.5"/>
    <d v="2017-08-01T00:00:00"/>
    <x v="3"/>
  </r>
  <r>
    <x v="3"/>
    <n v="6310"/>
    <n v="3155"/>
    <d v="2017-12-20T00:00:00"/>
    <x v="4"/>
  </r>
  <r>
    <x v="3"/>
    <n v="6301"/>
    <n v="3150.5"/>
    <d v="2017-04-14T00:00:00"/>
    <x v="8"/>
  </r>
  <r>
    <x v="4"/>
    <n v="6292"/>
    <n v="1048.6666666666699"/>
    <d v="2017-06-02T00:00:00"/>
    <x v="1"/>
  </r>
  <r>
    <x v="3"/>
    <n v="6290"/>
    <n v="3145"/>
    <d v="2017-08-07T00:00:00"/>
    <x v="3"/>
  </r>
  <r>
    <x v="3"/>
    <n v="6278"/>
    <n v="3139"/>
    <d v="2017-03-16T00:00:00"/>
    <x v="5"/>
  </r>
  <r>
    <x v="1"/>
    <n v="6276"/>
    <n v="6276"/>
    <d v="2017-10-27T00:00:00"/>
    <x v="6"/>
  </r>
  <r>
    <x v="3"/>
    <n v="6274"/>
    <n v="3137"/>
    <d v="2017-09-17T00:00:00"/>
    <x v="0"/>
  </r>
  <r>
    <x v="1"/>
    <n v="6263"/>
    <n v="6263"/>
    <d v="2017-04-22T00:00:00"/>
    <x v="8"/>
  </r>
  <r>
    <x v="3"/>
    <n v="6257"/>
    <n v="3128.5"/>
    <d v="2017-05-11T00:00:00"/>
    <x v="2"/>
  </r>
  <r>
    <x v="3"/>
    <n v="6249"/>
    <n v="3124.5"/>
    <d v="2017-10-04T00:00:00"/>
    <x v="6"/>
  </r>
  <r>
    <x v="3"/>
    <n v="6207"/>
    <n v="3103.5"/>
    <d v="2017-06-16T00:00:00"/>
    <x v="1"/>
  </r>
  <r>
    <x v="1"/>
    <n v="6205"/>
    <n v="6205"/>
    <d v="2017-09-08T00:00:00"/>
    <x v="0"/>
  </r>
  <r>
    <x v="1"/>
    <n v="6180"/>
    <n v="6180"/>
    <d v="2017-09-28T00:00:00"/>
    <x v="0"/>
  </r>
  <r>
    <x v="3"/>
    <n v="6177"/>
    <n v="3088.5"/>
    <d v="2017-09-27T00:00:00"/>
    <x v="0"/>
  </r>
  <r>
    <x v="1"/>
    <n v="6173"/>
    <n v="6173"/>
    <d v="2017-06-08T00:00:00"/>
    <x v="1"/>
  </r>
  <r>
    <x v="3"/>
    <n v="6155"/>
    <n v="3077.5"/>
    <d v="2017-07-14T00:00:00"/>
    <x v="9"/>
  </r>
  <r>
    <x v="3"/>
    <n v="6149"/>
    <n v="3074.5"/>
    <d v="2017-03-19T00:00:00"/>
    <x v="5"/>
  </r>
  <r>
    <x v="3"/>
    <n v="6147"/>
    <n v="3073.5"/>
    <d v="2017-11-23T00:00:00"/>
    <x v="7"/>
  </r>
  <r>
    <x v="1"/>
    <n v="6142"/>
    <n v="6142"/>
    <d v="2017-03-22T00:00:00"/>
    <x v="5"/>
  </r>
  <r>
    <x v="3"/>
    <n v="6137"/>
    <n v="3068.5"/>
    <d v="2017-04-10T00:00:00"/>
    <x v="8"/>
  </r>
  <r>
    <x v="1"/>
    <n v="6117"/>
    <n v="6117"/>
    <d v="2017-09-07T00:00:00"/>
    <x v="0"/>
  </r>
  <r>
    <x v="4"/>
    <n v="6105"/>
    <n v="1017.5"/>
    <d v="2017-03-28T00:00:00"/>
    <x v="5"/>
  </r>
  <r>
    <x v="1"/>
    <n v="6101"/>
    <n v="6101"/>
    <d v="2017-11-13T00:00:00"/>
    <x v="7"/>
  </r>
  <r>
    <x v="1"/>
    <n v="6079"/>
    <n v="6079"/>
    <d v="2017-05-19T00:00:00"/>
    <x v="2"/>
  </r>
  <r>
    <x v="3"/>
    <n v="6070"/>
    <n v="3035"/>
    <d v="2017-04-01T00:00:00"/>
    <x v="8"/>
  </r>
  <r>
    <x v="3"/>
    <n v="6061"/>
    <n v="3030.5"/>
    <d v="2017-03-24T00:00:00"/>
    <x v="5"/>
  </r>
  <r>
    <x v="1"/>
    <n v="6029"/>
    <n v="6029"/>
    <d v="2017-09-06T00:00:00"/>
    <x v="0"/>
  </r>
  <r>
    <x v="1"/>
    <n v="5986"/>
    <n v="5986"/>
    <d v="2017-06-18T00:00:00"/>
    <x v="1"/>
  </r>
  <r>
    <x v="3"/>
    <n v="5981"/>
    <n v="2990.5"/>
    <d v="2017-12-02T00:00:00"/>
    <x v="4"/>
  </r>
  <r>
    <x v="1"/>
    <n v="5946"/>
    <n v="5946"/>
    <d v="2017-06-20T00:00:00"/>
    <x v="1"/>
  </r>
  <r>
    <x v="1"/>
    <n v="5930"/>
    <n v="5930"/>
    <d v="2017-06-14T00:00:00"/>
    <x v="1"/>
  </r>
  <r>
    <x v="1"/>
    <n v="5927"/>
    <n v="5927"/>
    <d v="2017-09-19T00:00:00"/>
    <x v="0"/>
  </r>
  <r>
    <x v="3"/>
    <n v="5895"/>
    <n v="2947.5"/>
    <d v="2017-03-17T00:00:00"/>
    <x v="5"/>
  </r>
  <r>
    <x v="3"/>
    <n v="5885"/>
    <n v="2942.5"/>
    <d v="2017-06-12T00:00:00"/>
    <x v="1"/>
  </r>
  <r>
    <x v="1"/>
    <n v="5884"/>
    <n v="5884"/>
    <d v="2017-04-17T00:00:00"/>
    <x v="8"/>
  </r>
  <r>
    <x v="0"/>
    <n v="5868"/>
    <n v="5868"/>
    <d v="2017-10-04T00:00:00"/>
    <x v="6"/>
  </r>
  <r>
    <x v="1"/>
    <n v="5853"/>
    <n v="5853"/>
    <d v="2017-04-25T00:00:00"/>
    <x v="8"/>
  </r>
  <r>
    <x v="1"/>
    <n v="5848"/>
    <n v="5848"/>
    <d v="2017-09-22T00:00:00"/>
    <x v="0"/>
  </r>
  <r>
    <x v="3"/>
    <n v="5833"/>
    <n v="2916.5"/>
    <d v="2017-05-12T00:00:00"/>
    <x v="2"/>
  </r>
  <r>
    <x v="1"/>
    <n v="5807"/>
    <n v="5807"/>
    <d v="2017-11-01T00:00:00"/>
    <x v="7"/>
  </r>
  <r>
    <x v="4"/>
    <n v="5807"/>
    <n v="1161.4000000000001"/>
    <d v="2017-08-04T00:00:00"/>
    <x v="3"/>
  </r>
  <r>
    <x v="1"/>
    <n v="5793"/>
    <n v="5793"/>
    <d v="2017-04-11T00:00:00"/>
    <x v="8"/>
  </r>
  <r>
    <x v="1"/>
    <n v="5790"/>
    <n v="5790"/>
    <d v="2017-03-03T00:00:00"/>
    <x v="5"/>
  </r>
  <r>
    <x v="1"/>
    <n v="5788"/>
    <n v="5788"/>
    <d v="2017-12-20T00:00:00"/>
    <x v="4"/>
  </r>
  <r>
    <x v="3"/>
    <n v="5787"/>
    <n v="2893.5"/>
    <d v="2017-09-09T00:00:00"/>
    <x v="0"/>
  </r>
  <r>
    <x v="1"/>
    <n v="5786"/>
    <n v="5786"/>
    <d v="2017-05-05T00:00:00"/>
    <x v="2"/>
  </r>
  <r>
    <x v="1"/>
    <n v="5784"/>
    <n v="5784"/>
    <d v="2017-10-02T00:00:00"/>
    <x v="6"/>
  </r>
  <r>
    <x v="0"/>
    <n v="5763"/>
    <n v="5763"/>
    <d v="2017-05-20T00:00:00"/>
    <x v="2"/>
  </r>
  <r>
    <x v="0"/>
    <n v="5743"/>
    <n v="5743"/>
    <d v="2017-05-14T00:00:00"/>
    <x v="2"/>
  </r>
  <r>
    <x v="1"/>
    <n v="5743"/>
    <n v="5743"/>
    <d v="2017-03-19T00:00:00"/>
    <x v="5"/>
  </r>
  <r>
    <x v="0"/>
    <n v="5729"/>
    <n v="5729"/>
    <d v="2017-11-03T00:00:00"/>
    <x v="7"/>
  </r>
  <r>
    <x v="1"/>
    <n v="5717"/>
    <n v="5717"/>
    <d v="2017-09-15T00:00:00"/>
    <x v="0"/>
  </r>
  <r>
    <x v="1"/>
    <n v="5711"/>
    <n v="5711"/>
    <d v="2017-10-15T00:00:00"/>
    <x v="6"/>
  </r>
  <r>
    <x v="1"/>
    <n v="5695"/>
    <n v="5695"/>
    <d v="2017-08-11T00:00:00"/>
    <x v="3"/>
  </r>
  <r>
    <x v="1"/>
    <n v="5691"/>
    <n v="5691"/>
    <d v="2017-04-14T00:00:00"/>
    <x v="8"/>
  </r>
  <r>
    <x v="1"/>
    <n v="5689"/>
    <n v="5689"/>
    <d v="2017-10-09T00:00:00"/>
    <x v="6"/>
  </r>
  <r>
    <x v="1"/>
    <n v="5684"/>
    <n v="5684"/>
    <d v="2017-04-15T00:00:00"/>
    <x v="8"/>
  </r>
  <r>
    <x v="1"/>
    <n v="5681"/>
    <n v="5681"/>
    <d v="2017-11-12T00:00:00"/>
    <x v="7"/>
  </r>
  <r>
    <x v="1"/>
    <n v="5653"/>
    <n v="5653"/>
    <d v="2017-11-18T00:00:00"/>
    <x v="7"/>
  </r>
  <r>
    <x v="1"/>
    <n v="5631"/>
    <n v="5631"/>
    <d v="2017-08-15T00:00:00"/>
    <x v="3"/>
  </r>
  <r>
    <x v="4"/>
    <n v="5619"/>
    <n v="1123.8"/>
    <d v="2017-03-20T00:00:00"/>
    <x v="5"/>
  </r>
  <r>
    <x v="1"/>
    <n v="5604"/>
    <n v="5604"/>
    <d v="2017-03-07T00:00:00"/>
    <x v="5"/>
  </r>
  <r>
    <x v="1"/>
    <n v="5601"/>
    <n v="5601"/>
    <d v="2017-08-01T00:00:00"/>
    <x v="3"/>
  </r>
  <r>
    <x v="1"/>
    <n v="5582"/>
    <n v="5582"/>
    <d v="2017-05-07T00:00:00"/>
    <x v="2"/>
  </r>
  <r>
    <x v="1"/>
    <n v="5576"/>
    <n v="5576"/>
    <d v="2017-07-17T00:00:00"/>
    <x v="9"/>
  </r>
  <r>
    <x v="1"/>
    <n v="5569"/>
    <n v="5569"/>
    <d v="2017-09-05T00:00:00"/>
    <x v="0"/>
  </r>
  <r>
    <x v="1"/>
    <n v="5569"/>
    <n v="5569"/>
    <d v="2017-10-26T00:00:00"/>
    <x v="6"/>
  </r>
  <r>
    <x v="3"/>
    <n v="5556"/>
    <n v="2778"/>
    <d v="2017-06-18T00:00:00"/>
    <x v="1"/>
  </r>
  <r>
    <x v="1"/>
    <n v="5548"/>
    <n v="5548"/>
    <d v="2017-03-09T00:00:00"/>
    <x v="5"/>
  </r>
  <r>
    <x v="0"/>
    <n v="5540"/>
    <n v="5540"/>
    <d v="2017-11-28T00:00:00"/>
    <x v="7"/>
  </r>
  <r>
    <x v="1"/>
    <n v="5536"/>
    <n v="5536"/>
    <d v="2017-07-03T00:00:00"/>
    <x v="9"/>
  </r>
  <r>
    <x v="1"/>
    <n v="5536"/>
    <n v="5536"/>
    <d v="2017-07-08T00:00:00"/>
    <x v="9"/>
  </r>
  <r>
    <x v="1"/>
    <n v="5533"/>
    <n v="5533"/>
    <d v="2017-09-03T00:00:00"/>
    <x v="0"/>
  </r>
  <r>
    <x v="1"/>
    <n v="5528"/>
    <n v="5528"/>
    <d v="2017-12-18T00:00:00"/>
    <x v="4"/>
  </r>
  <r>
    <x v="1"/>
    <n v="5522"/>
    <n v="5522"/>
    <d v="2017-03-12T00:00:00"/>
    <x v="5"/>
  </r>
  <r>
    <x v="1"/>
    <n v="5520"/>
    <n v="5520"/>
    <d v="2017-12-04T00:00:00"/>
    <x v="4"/>
  </r>
  <r>
    <x v="4"/>
    <n v="5519"/>
    <n v="1103.8"/>
    <d v="2017-10-31T00:00:00"/>
    <x v="6"/>
  </r>
  <r>
    <x v="1"/>
    <n v="5512"/>
    <n v="5512"/>
    <d v="2017-11-09T00:00:00"/>
    <x v="7"/>
  </r>
  <r>
    <x v="1"/>
    <n v="5503"/>
    <n v="5503"/>
    <d v="2017-06-17T00:00:00"/>
    <x v="1"/>
  </r>
  <r>
    <x v="1"/>
    <n v="5500"/>
    <n v="5500"/>
    <d v="2017-10-24T00:00:00"/>
    <x v="6"/>
  </r>
  <r>
    <x v="4"/>
    <n v="5479"/>
    <n v="1095.8"/>
    <d v="2017-06-11T00:00:00"/>
    <x v="1"/>
  </r>
  <r>
    <x v="0"/>
    <n v="5466"/>
    <n v="5466"/>
    <d v="2017-12-10T00:00:00"/>
    <x v="4"/>
  </r>
  <r>
    <x v="4"/>
    <n v="5460"/>
    <n v="1092"/>
    <d v="2017-09-05T00:00:00"/>
    <x v="0"/>
  </r>
  <r>
    <x v="1"/>
    <n v="5459"/>
    <n v="5459"/>
    <d v="2017-03-27T00:00:00"/>
    <x v="5"/>
  </r>
  <r>
    <x v="0"/>
    <n v="5458"/>
    <n v="5458"/>
    <d v="2017-10-23T00:00:00"/>
    <x v="6"/>
  </r>
  <r>
    <x v="4"/>
    <n v="5452"/>
    <n v="1090.4000000000001"/>
    <d v="2017-11-20T00:00:00"/>
    <x v="7"/>
  </r>
  <r>
    <x v="4"/>
    <n v="5447"/>
    <n v="1089.4000000000001"/>
    <d v="2017-06-01T00:00:00"/>
    <x v="1"/>
  </r>
  <r>
    <x v="1"/>
    <n v="5429"/>
    <n v="5429"/>
    <d v="2017-06-05T00:00:00"/>
    <x v="1"/>
  </r>
  <r>
    <x v="1"/>
    <n v="5425"/>
    <n v="5425"/>
    <d v="2017-03-04T00:00:00"/>
    <x v="5"/>
  </r>
  <r>
    <x v="1"/>
    <n v="5422"/>
    <n v="5422"/>
    <d v="2017-07-09T00:00:00"/>
    <x v="9"/>
  </r>
  <r>
    <x v="4"/>
    <n v="5421"/>
    <n v="1084.2"/>
    <d v="2017-06-27T00:00:00"/>
    <x v="1"/>
  </r>
  <r>
    <x v="0"/>
    <n v="5415"/>
    <n v="5415"/>
    <d v="2017-04-26T00:00:00"/>
    <x v="8"/>
  </r>
  <r>
    <x v="1"/>
    <n v="5408"/>
    <n v="5408"/>
    <d v="2017-08-12T00:00:00"/>
    <x v="3"/>
  </r>
  <r>
    <x v="1"/>
    <n v="5407"/>
    <n v="5407"/>
    <d v="2017-06-29T00:00:00"/>
    <x v="1"/>
  </r>
  <r>
    <x v="4"/>
    <n v="5404"/>
    <n v="1080.8"/>
    <d v="2017-05-22T00:00:00"/>
    <x v="2"/>
  </r>
  <r>
    <x v="1"/>
    <n v="5401"/>
    <n v="5401"/>
    <d v="2017-06-04T00:00:00"/>
    <x v="1"/>
  </r>
  <r>
    <x v="0"/>
    <n v="5382"/>
    <n v="5382"/>
    <d v="2017-07-16T00:00:00"/>
    <x v="9"/>
  </r>
  <r>
    <x v="4"/>
    <n v="5380"/>
    <n v="1076"/>
    <d v="2017-09-20T00:00:00"/>
    <x v="0"/>
  </r>
  <r>
    <x v="1"/>
    <n v="5368"/>
    <n v="5368"/>
    <d v="2017-10-20T00:00:00"/>
    <x v="6"/>
  </r>
  <r>
    <x v="4"/>
    <n v="5366"/>
    <n v="1073.2"/>
    <d v="2017-03-30T00:00:00"/>
    <x v="5"/>
  </r>
  <r>
    <x v="0"/>
    <n v="5363"/>
    <n v="5363"/>
    <d v="2017-04-05T00:00:00"/>
    <x v="8"/>
  </r>
  <r>
    <x v="4"/>
    <n v="5358"/>
    <n v="1071.5999999999999"/>
    <d v="2017-05-09T00:00:00"/>
    <x v="2"/>
  </r>
  <r>
    <x v="0"/>
    <n v="5340"/>
    <n v="5340"/>
    <d v="2017-10-01T00:00:00"/>
    <x v="6"/>
  </r>
  <r>
    <x v="4"/>
    <n v="5327"/>
    <n v="1065.4000000000001"/>
    <d v="2017-06-16T00:00:00"/>
    <x v="1"/>
  </r>
  <r>
    <x v="1"/>
    <n v="5306"/>
    <n v="5306"/>
    <d v="2017-06-24T00:00:00"/>
    <x v="1"/>
  </r>
  <r>
    <x v="0"/>
    <n v="5305"/>
    <n v="5305"/>
    <d v="2017-11-25T00:00:00"/>
    <x v="7"/>
  </r>
  <r>
    <x v="4"/>
    <n v="5301"/>
    <n v="1060.2"/>
    <d v="2017-03-14T00:00:00"/>
    <x v="5"/>
  </r>
  <r>
    <x v="1"/>
    <n v="5293"/>
    <n v="5293"/>
    <d v="2017-09-10T00:00:00"/>
    <x v="0"/>
  </r>
  <r>
    <x v="1"/>
    <n v="5276"/>
    <n v="5276"/>
    <d v="2017-11-15T00:00:00"/>
    <x v="7"/>
  </r>
  <r>
    <x v="1"/>
    <n v="5271"/>
    <n v="5271"/>
    <d v="2017-12-15T00:00:00"/>
    <x v="4"/>
  </r>
  <r>
    <x v="1"/>
    <n v="5271"/>
    <n v="5271"/>
    <d v="2017-08-24T00:00:00"/>
    <x v="3"/>
  </r>
  <r>
    <x v="1"/>
    <n v="5264"/>
    <n v="5264"/>
    <d v="2017-05-03T00:00:00"/>
    <x v="2"/>
  </r>
  <r>
    <x v="1"/>
    <n v="5263"/>
    <n v="5263"/>
    <d v="2017-10-04T00:00:00"/>
    <x v="6"/>
  </r>
  <r>
    <x v="1"/>
    <n v="5220"/>
    <n v="5220"/>
    <d v="2017-04-21T00:00:00"/>
    <x v="8"/>
  </r>
  <r>
    <x v="0"/>
    <n v="5220"/>
    <n v="5220"/>
    <d v="2017-12-11T00:00:00"/>
    <x v="4"/>
  </r>
  <r>
    <x v="1"/>
    <n v="5217"/>
    <n v="5217"/>
    <d v="2017-08-26T00:00:00"/>
    <x v="3"/>
  </r>
  <r>
    <x v="1"/>
    <n v="5211"/>
    <n v="5211"/>
    <d v="2017-11-29T00:00:00"/>
    <x v="7"/>
  </r>
  <r>
    <x v="1"/>
    <n v="5203"/>
    <n v="5203"/>
    <d v="2017-08-03T00:00:00"/>
    <x v="3"/>
  </r>
  <r>
    <x v="0"/>
    <n v="5191"/>
    <n v="5191"/>
    <d v="2017-08-15T00:00:00"/>
    <x v="3"/>
  </r>
  <r>
    <x v="0"/>
    <n v="5161"/>
    <n v="5161"/>
    <d v="2017-07-24T00:00:00"/>
    <x v="9"/>
  </r>
  <r>
    <x v="0"/>
    <n v="5142"/>
    <n v="5142"/>
    <d v="2017-06-08T00:00:00"/>
    <x v="1"/>
  </r>
  <r>
    <x v="1"/>
    <n v="5129"/>
    <n v="5129"/>
    <d v="2017-11-21T00:00:00"/>
    <x v="7"/>
  </r>
  <r>
    <x v="1"/>
    <n v="5118"/>
    <n v="5118"/>
    <d v="2017-07-22T00:00:00"/>
    <x v="9"/>
  </r>
  <r>
    <x v="1"/>
    <n v="5116"/>
    <n v="5116"/>
    <d v="2017-06-06T00:00:00"/>
    <x v="1"/>
  </r>
  <r>
    <x v="0"/>
    <n v="5115"/>
    <n v="5115"/>
    <d v="2017-06-23T00:00:00"/>
    <x v="1"/>
  </r>
  <r>
    <x v="1"/>
    <n v="5095"/>
    <n v="5095"/>
    <d v="2017-04-12T00:00:00"/>
    <x v="8"/>
  </r>
  <r>
    <x v="0"/>
    <n v="5085"/>
    <n v="5085"/>
    <d v="2017-07-12T00:00:00"/>
    <x v="9"/>
  </r>
  <r>
    <x v="5"/>
    <n v="5081"/>
    <n v="564.555555555556"/>
    <d v="2017-09-08T00:00:00"/>
    <x v="0"/>
  </r>
  <r>
    <x v="0"/>
    <n v="5078"/>
    <n v="5078"/>
    <d v="2017-11-22T00:00:00"/>
    <x v="7"/>
  </r>
  <r>
    <x v="0"/>
    <n v="5073"/>
    <n v="5073"/>
    <d v="2017-04-01T00:00:00"/>
    <x v="8"/>
  </r>
  <r>
    <x v="1"/>
    <n v="5068"/>
    <n v="5068"/>
    <d v="2017-07-29T00:00:00"/>
    <x v="9"/>
  </r>
  <r>
    <x v="0"/>
    <n v="5068"/>
    <n v="5068"/>
    <d v="2017-05-10T00:00:00"/>
    <x v="2"/>
  </r>
  <r>
    <x v="4"/>
    <n v="5063"/>
    <n v="1012.6"/>
    <d v="2017-08-07T00:00:00"/>
    <x v="3"/>
  </r>
  <r>
    <x v="1"/>
    <n v="5060"/>
    <n v="5060"/>
    <d v="2017-04-01T00:00:00"/>
    <x v="8"/>
  </r>
  <r>
    <x v="1"/>
    <n v="5056"/>
    <n v="5056"/>
    <d v="2017-06-13T00:00:00"/>
    <x v="1"/>
  </r>
  <r>
    <x v="0"/>
    <n v="5052"/>
    <n v="5052"/>
    <d v="2017-12-21T00:00:00"/>
    <x v="4"/>
  </r>
  <r>
    <x v="0"/>
    <n v="5049"/>
    <n v="5049"/>
    <d v="2017-08-21T00:00:00"/>
    <x v="3"/>
  </r>
  <r>
    <x v="0"/>
    <n v="5046"/>
    <n v="5046"/>
    <d v="2017-10-19T00:00:00"/>
    <x v="6"/>
  </r>
  <r>
    <x v="0"/>
    <n v="5042"/>
    <n v="5042"/>
    <d v="2017-11-08T00:00:00"/>
    <x v="7"/>
  </r>
  <r>
    <x v="1"/>
    <n v="5002"/>
    <n v="5002"/>
    <d v="2017-03-23T00:00:00"/>
    <x v="5"/>
  </r>
  <r>
    <x v="0"/>
    <n v="5000"/>
    <n v="5000"/>
    <d v="2017-04-11T00:00:00"/>
    <x v="8"/>
  </r>
  <r>
    <x v="5"/>
    <n v="4995"/>
    <n v="555"/>
    <d v="2017-06-06T00:00:00"/>
    <x v="1"/>
  </r>
  <r>
    <x v="0"/>
    <n v="4994"/>
    <n v="4994"/>
    <d v="2017-08-27T00:00:00"/>
    <x v="3"/>
  </r>
  <r>
    <x v="0"/>
    <n v="4991"/>
    <n v="4991"/>
    <d v="2017-04-21T00:00:00"/>
    <x v="8"/>
  </r>
  <r>
    <x v="1"/>
    <n v="4990"/>
    <n v="4990"/>
    <d v="2017-08-30T00:00:00"/>
    <x v="3"/>
  </r>
  <r>
    <x v="1"/>
    <n v="4989"/>
    <n v="4989"/>
    <d v="2017-10-16T00:00:00"/>
    <x v="6"/>
  </r>
  <r>
    <x v="1"/>
    <n v="4985"/>
    <n v="4985"/>
    <d v="2017-05-02T00:00:00"/>
    <x v="2"/>
  </r>
  <r>
    <x v="0"/>
    <n v="4981"/>
    <n v="4981"/>
    <d v="2017-12-02T00:00:00"/>
    <x v="4"/>
  </r>
  <r>
    <x v="0"/>
    <n v="4978"/>
    <n v="4978"/>
    <d v="2017-05-28T00:00:00"/>
    <x v="2"/>
  </r>
  <r>
    <x v="0"/>
    <n v="4976"/>
    <n v="4976"/>
    <d v="2017-12-23T00:00:00"/>
    <x v="4"/>
  </r>
  <r>
    <x v="1"/>
    <n v="4974"/>
    <n v="4974"/>
    <d v="2017-07-10T00:00:00"/>
    <x v="9"/>
  </r>
  <r>
    <x v="1"/>
    <n v="4972"/>
    <n v="4972"/>
    <d v="2017-11-16T00:00:00"/>
    <x v="7"/>
  </r>
  <r>
    <x v="1"/>
    <n v="4961"/>
    <n v="4961"/>
    <d v="2017-08-29T00:00:00"/>
    <x v="3"/>
  </r>
  <r>
    <x v="0"/>
    <n v="4933"/>
    <n v="4933"/>
    <d v="2017-06-13T00:00:00"/>
    <x v="1"/>
  </r>
  <r>
    <x v="0"/>
    <n v="4926"/>
    <n v="4926"/>
    <d v="2017-03-01T00:00:00"/>
    <x v="5"/>
  </r>
  <r>
    <x v="0"/>
    <n v="4918"/>
    <n v="4918"/>
    <d v="2017-05-11T00:00:00"/>
    <x v="2"/>
  </r>
  <r>
    <x v="0"/>
    <n v="4916"/>
    <n v="4916"/>
    <d v="2017-05-02T00:00:00"/>
    <x v="2"/>
  </r>
  <r>
    <x v="1"/>
    <n v="4916"/>
    <n v="4916"/>
    <d v="2017-09-04T00:00:00"/>
    <x v="0"/>
  </r>
  <r>
    <x v="4"/>
    <n v="4889"/>
    <n v="1222.25"/>
    <d v="2017-12-09T00:00:00"/>
    <x v="4"/>
  </r>
  <r>
    <x v="0"/>
    <n v="4882"/>
    <n v="4882"/>
    <d v="2017-10-15T00:00:00"/>
    <x v="6"/>
  </r>
  <r>
    <x v="1"/>
    <n v="4881"/>
    <n v="4881"/>
    <d v="2017-07-19T00:00:00"/>
    <x v="9"/>
  </r>
  <r>
    <x v="1"/>
    <n v="4880"/>
    <n v="4880"/>
    <d v="2017-11-24T00:00:00"/>
    <x v="7"/>
  </r>
  <r>
    <x v="1"/>
    <n v="4878"/>
    <n v="4878"/>
    <d v="2017-04-27T00:00:00"/>
    <x v="8"/>
  </r>
  <r>
    <x v="1"/>
    <n v="4870"/>
    <n v="4870"/>
    <d v="2017-09-20T00:00:00"/>
    <x v="0"/>
  </r>
  <r>
    <x v="0"/>
    <n v="4856"/>
    <n v="4856"/>
    <d v="2017-07-04T00:00:00"/>
    <x v="9"/>
  </r>
  <r>
    <x v="5"/>
    <n v="4848"/>
    <n v="538.66666666666697"/>
    <d v="2017-03-26T00:00:00"/>
    <x v="5"/>
  </r>
  <r>
    <x v="1"/>
    <n v="4824"/>
    <n v="4824"/>
    <d v="2017-07-25T00:00:00"/>
    <x v="9"/>
  </r>
  <r>
    <x v="0"/>
    <n v="4810"/>
    <n v="4810"/>
    <d v="2017-10-18T00:00:00"/>
    <x v="6"/>
  </r>
  <r>
    <x v="0"/>
    <n v="4794"/>
    <n v="4794"/>
    <d v="2017-06-18T00:00:00"/>
    <x v="1"/>
  </r>
  <r>
    <x v="1"/>
    <n v="4784"/>
    <n v="4784"/>
    <d v="2017-05-09T00:00:00"/>
    <x v="2"/>
  </r>
  <r>
    <x v="1"/>
    <n v="4773"/>
    <n v="4773"/>
    <d v="2017-11-23T00:00:00"/>
    <x v="7"/>
  </r>
  <r>
    <x v="0"/>
    <n v="4722"/>
    <n v="4722"/>
    <d v="2017-11-16T00:00:00"/>
    <x v="7"/>
  </r>
  <r>
    <x v="0"/>
    <n v="4686"/>
    <n v="4686"/>
    <d v="2017-08-03T00:00:00"/>
    <x v="3"/>
  </r>
  <r>
    <x v="0"/>
    <n v="4683"/>
    <n v="4683"/>
    <d v="2017-07-25T00:00:00"/>
    <x v="9"/>
  </r>
  <r>
    <x v="0"/>
    <n v="4682"/>
    <n v="4682"/>
    <d v="2017-07-14T00:00:00"/>
    <x v="9"/>
  </r>
  <r>
    <x v="0"/>
    <n v="4677"/>
    <n v="4677"/>
    <d v="2017-07-27T00:00:00"/>
    <x v="9"/>
  </r>
  <r>
    <x v="0"/>
    <n v="4669"/>
    <n v="4669"/>
    <d v="2017-07-13T00:00:00"/>
    <x v="9"/>
  </r>
  <r>
    <x v="1"/>
    <n v="4667"/>
    <n v="4667"/>
    <d v="2017-03-05T00:00:00"/>
    <x v="5"/>
  </r>
  <r>
    <x v="4"/>
    <n v="4661"/>
    <n v="1165.25"/>
    <d v="2017-12-14T00:00:00"/>
    <x v="4"/>
  </r>
  <r>
    <x v="1"/>
    <n v="4659"/>
    <n v="4659"/>
    <d v="2017-04-13T00:00:00"/>
    <x v="8"/>
  </r>
  <r>
    <x v="0"/>
    <n v="4644"/>
    <n v="4644"/>
    <d v="2017-08-18T00:00:00"/>
    <x v="3"/>
  </r>
  <r>
    <x v="4"/>
    <n v="4613"/>
    <n v="1153.25"/>
    <d v="2017-05-17T00:00:00"/>
    <x v="2"/>
  </r>
  <r>
    <x v="0"/>
    <n v="4606"/>
    <n v="4606"/>
    <d v="2017-08-30T00:00:00"/>
    <x v="3"/>
  </r>
  <r>
    <x v="5"/>
    <n v="4605"/>
    <n v="575.625"/>
    <d v="2017-12-04T00:00:00"/>
    <x v="4"/>
  </r>
  <r>
    <x v="4"/>
    <n v="4550"/>
    <n v="1137.5"/>
    <d v="2017-09-16T00:00:00"/>
    <x v="0"/>
  </r>
  <r>
    <x v="0"/>
    <n v="4544"/>
    <n v="4544"/>
    <d v="2017-07-05T00:00:00"/>
    <x v="9"/>
  </r>
  <r>
    <x v="4"/>
    <n v="4541"/>
    <n v="1135.25"/>
    <d v="2017-12-18T00:00:00"/>
    <x v="4"/>
  </r>
  <r>
    <x v="0"/>
    <n v="4530"/>
    <n v="4530"/>
    <d v="2017-07-15T00:00:00"/>
    <x v="9"/>
  </r>
  <r>
    <x v="0"/>
    <n v="4515"/>
    <n v="4515"/>
    <d v="2017-11-13T00:00:00"/>
    <x v="7"/>
  </r>
  <r>
    <x v="1"/>
    <n v="4509"/>
    <n v="4509"/>
    <d v="2017-05-27T00:00:00"/>
    <x v="2"/>
  </r>
  <r>
    <x v="0"/>
    <n v="4505"/>
    <n v="4505"/>
    <d v="2017-08-04T00:00:00"/>
    <x v="3"/>
  </r>
  <r>
    <x v="4"/>
    <n v="4488"/>
    <n v="1122"/>
    <d v="2017-11-18T00:00:00"/>
    <x v="7"/>
  </r>
  <r>
    <x v="5"/>
    <n v="4471"/>
    <n v="558.875"/>
    <d v="2017-03-12T00:00:00"/>
    <x v="5"/>
  </r>
  <r>
    <x v="1"/>
    <n v="4466"/>
    <n v="4466"/>
    <d v="2017-07-13T00:00:00"/>
    <x v="9"/>
  </r>
  <r>
    <x v="0"/>
    <n v="4461"/>
    <n v="4461"/>
    <d v="2017-10-08T00:00:00"/>
    <x v="6"/>
  </r>
  <r>
    <x v="0"/>
    <n v="4458"/>
    <n v="4458"/>
    <d v="2017-06-22T00:00:00"/>
    <x v="1"/>
  </r>
  <r>
    <x v="4"/>
    <n v="4448"/>
    <n v="1112"/>
    <d v="2017-06-12T00:00:00"/>
    <x v="1"/>
  </r>
  <r>
    <x v="0"/>
    <n v="4440"/>
    <n v="4440"/>
    <d v="2017-07-11T00:00:00"/>
    <x v="9"/>
  </r>
  <r>
    <x v="4"/>
    <n v="4427"/>
    <n v="1106.75"/>
    <d v="2017-11-22T00:00:00"/>
    <x v="7"/>
  </r>
  <r>
    <x v="4"/>
    <n v="4414"/>
    <n v="1103.5"/>
    <d v="2017-03-04T00:00:00"/>
    <x v="5"/>
  </r>
  <r>
    <x v="0"/>
    <n v="4413"/>
    <n v="4413"/>
    <d v="2017-04-15T00:00:00"/>
    <x v="8"/>
  </r>
  <r>
    <x v="1"/>
    <n v="4391"/>
    <n v="4391"/>
    <d v="2017-07-11T00:00:00"/>
    <x v="9"/>
  </r>
  <r>
    <x v="5"/>
    <n v="4373"/>
    <n v="546.625"/>
    <d v="2017-09-15T00:00:00"/>
    <x v="0"/>
  </r>
  <r>
    <x v="0"/>
    <n v="4369"/>
    <n v="4369"/>
    <d v="2017-09-24T00:00:00"/>
    <x v="0"/>
  </r>
  <r>
    <x v="4"/>
    <n v="4360"/>
    <n v="1090"/>
    <d v="2017-06-30T00:00:00"/>
    <x v="1"/>
  </r>
  <r>
    <x v="5"/>
    <n v="4355"/>
    <n v="544.375"/>
    <d v="2017-12-30T00:00:00"/>
    <x v="4"/>
  </r>
  <r>
    <x v="0"/>
    <n v="4346"/>
    <n v="4346"/>
    <d v="2017-08-29T00:00:00"/>
    <x v="3"/>
  </r>
  <r>
    <x v="4"/>
    <n v="4337"/>
    <n v="1084.25"/>
    <d v="2017-09-18T00:00:00"/>
    <x v="0"/>
  </r>
  <r>
    <x v="4"/>
    <n v="4323"/>
    <n v="1080.75"/>
    <d v="2017-08-29T00:00:00"/>
    <x v="3"/>
  </r>
  <r>
    <x v="0"/>
    <n v="4308"/>
    <n v="4308"/>
    <d v="2017-09-28T00:00:00"/>
    <x v="0"/>
  </r>
  <r>
    <x v="4"/>
    <n v="4305"/>
    <n v="1076.25"/>
    <d v="2017-08-11T00:00:00"/>
    <x v="3"/>
  </r>
  <r>
    <x v="4"/>
    <n v="4288"/>
    <n v="1072"/>
    <d v="2017-09-13T00:00:00"/>
    <x v="0"/>
  </r>
  <r>
    <x v="4"/>
    <n v="4288"/>
    <n v="1072"/>
    <d v="2017-06-10T00:00:00"/>
    <x v="1"/>
  </r>
  <r>
    <x v="3"/>
    <n v="4287"/>
    <n v="4287"/>
    <d v="2017-05-21T00:00:00"/>
    <x v="2"/>
  </r>
  <r>
    <x v="1"/>
    <n v="4278"/>
    <n v="4278"/>
    <d v="2017-03-20T00:00:00"/>
    <x v="5"/>
  </r>
  <r>
    <x v="4"/>
    <n v="4272"/>
    <n v="1068"/>
    <d v="2017-07-30T00:00:00"/>
    <x v="9"/>
  </r>
  <r>
    <x v="4"/>
    <n v="4271"/>
    <n v="1067.75"/>
    <d v="2017-08-31T00:00:00"/>
    <x v="3"/>
  </r>
  <r>
    <x v="0"/>
    <n v="4264"/>
    <n v="4264"/>
    <d v="2017-07-03T00:00:00"/>
    <x v="9"/>
  </r>
  <r>
    <x v="3"/>
    <n v="4253"/>
    <n v="4253"/>
    <d v="2017-04-03T00:00:00"/>
    <x v="8"/>
  </r>
  <r>
    <x v="4"/>
    <n v="4227"/>
    <n v="1056.75"/>
    <d v="2017-06-26T00:00:00"/>
    <x v="1"/>
  </r>
  <r>
    <x v="0"/>
    <n v="4194"/>
    <n v="4194"/>
    <d v="2017-11-06T00:00:00"/>
    <x v="7"/>
  </r>
  <r>
    <x v="1"/>
    <n v="4181"/>
    <n v="4181"/>
    <d v="2017-07-05T00:00:00"/>
    <x v="9"/>
  </r>
  <r>
    <x v="4"/>
    <n v="4180"/>
    <n v="1045"/>
    <d v="2017-08-05T00:00:00"/>
    <x v="3"/>
  </r>
  <r>
    <x v="4"/>
    <n v="4172"/>
    <n v="1043"/>
    <d v="2017-04-10T00:00:00"/>
    <x v="8"/>
  </r>
  <r>
    <x v="0"/>
    <n v="4162"/>
    <n v="4162"/>
    <d v="2017-07-07T00:00:00"/>
    <x v="9"/>
  </r>
  <r>
    <x v="0"/>
    <n v="4155"/>
    <n v="4155"/>
    <d v="2017-11-07T00:00:00"/>
    <x v="7"/>
  </r>
  <r>
    <x v="4"/>
    <n v="4144"/>
    <n v="1036"/>
    <d v="2017-12-20T00:00:00"/>
    <x v="4"/>
  </r>
  <r>
    <x v="4"/>
    <n v="4140"/>
    <n v="1035"/>
    <d v="2017-09-21T00:00:00"/>
    <x v="0"/>
  </r>
  <r>
    <x v="4"/>
    <n v="4130"/>
    <n v="1032.5"/>
    <d v="2017-06-20T00:00:00"/>
    <x v="1"/>
  </r>
  <r>
    <x v="0"/>
    <n v="4125"/>
    <n v="4125"/>
    <d v="2017-12-12T00:00:00"/>
    <x v="4"/>
  </r>
  <r>
    <x v="4"/>
    <n v="4114"/>
    <n v="1028.5"/>
    <d v="2017-07-02T00:00:00"/>
    <x v="9"/>
  </r>
  <r>
    <x v="4"/>
    <n v="4101"/>
    <n v="1025.25"/>
    <d v="2017-08-20T00:00:00"/>
    <x v="3"/>
  </r>
  <r>
    <x v="5"/>
    <n v="4101"/>
    <n v="585.857142857143"/>
    <d v="2017-08-06T00:00:00"/>
    <x v="3"/>
  </r>
  <r>
    <x v="4"/>
    <n v="4088"/>
    <n v="1022"/>
    <d v="2017-08-24T00:00:00"/>
    <x v="3"/>
  </r>
  <r>
    <x v="4"/>
    <n v="4077"/>
    <n v="1019.25"/>
    <d v="2017-08-23T00:00:00"/>
    <x v="3"/>
  </r>
  <r>
    <x v="0"/>
    <n v="4064"/>
    <n v="4064"/>
    <d v="2017-03-27T00:00:00"/>
    <x v="5"/>
  </r>
  <r>
    <x v="4"/>
    <n v="4062"/>
    <n v="1015.5"/>
    <d v="2017-08-25T00:00:00"/>
    <x v="3"/>
  </r>
  <r>
    <x v="3"/>
    <n v="4058"/>
    <n v="4058"/>
    <d v="2017-11-11T00:00:00"/>
    <x v="7"/>
  </r>
  <r>
    <x v="5"/>
    <n v="4045"/>
    <n v="577.857142857143"/>
    <d v="2017-09-03T00:00:00"/>
    <x v="0"/>
  </r>
  <r>
    <x v="5"/>
    <n v="4009"/>
    <n v="572.71428571428601"/>
    <d v="2017-05-22T00:00:00"/>
    <x v="2"/>
  </r>
  <r>
    <x v="4"/>
    <n v="4008"/>
    <n v="1002"/>
    <d v="2017-09-27T00:00:00"/>
    <x v="0"/>
  </r>
  <r>
    <x v="0"/>
    <n v="3991"/>
    <n v="3991"/>
    <d v="2017-04-14T00:00:00"/>
    <x v="8"/>
  </r>
  <r>
    <x v="5"/>
    <n v="3983"/>
    <n v="569"/>
    <d v="2017-12-14T00:00:00"/>
    <x v="4"/>
  </r>
  <r>
    <x v="4"/>
    <n v="3980"/>
    <n v="995"/>
    <d v="2017-12-26T00:00:00"/>
    <x v="4"/>
  </r>
  <r>
    <x v="5"/>
    <n v="3944"/>
    <n v="563.42857142857099"/>
    <d v="2017-03-01T00:00:00"/>
    <x v="5"/>
  </r>
  <r>
    <x v="0"/>
    <n v="3930"/>
    <n v="3930"/>
    <d v="2017-04-23T00:00:00"/>
    <x v="8"/>
  </r>
  <r>
    <x v="5"/>
    <n v="3858"/>
    <n v="551.142857142857"/>
    <d v="2017-09-05T00:00:00"/>
    <x v="0"/>
  </r>
  <r>
    <x v="3"/>
    <n v="3830"/>
    <n v="3830"/>
    <d v="2017-11-25T00:00:00"/>
    <x v="7"/>
  </r>
  <r>
    <x v="3"/>
    <n v="3822"/>
    <n v="3822"/>
    <d v="2017-05-25T00:00:00"/>
    <x v="2"/>
  </r>
  <r>
    <x v="4"/>
    <n v="3814"/>
    <n v="953.5"/>
    <d v="2017-06-08T00:00:00"/>
    <x v="1"/>
  </r>
  <r>
    <x v="5"/>
    <n v="3806"/>
    <n v="543.71428571428601"/>
    <d v="2017-03-28T00:00:00"/>
    <x v="5"/>
  </r>
  <r>
    <x v="3"/>
    <n v="3785"/>
    <n v="3785"/>
    <d v="2017-04-20T00:00:00"/>
    <x v="8"/>
  </r>
  <r>
    <x v="5"/>
    <n v="3777"/>
    <n v="539.57142857142901"/>
    <d v="2017-05-06T00:00:00"/>
    <x v="2"/>
  </r>
  <r>
    <x v="5"/>
    <n v="3774"/>
    <n v="539.142857142857"/>
    <d v="2017-08-11T00:00:00"/>
    <x v="3"/>
  </r>
  <r>
    <x v="5"/>
    <n v="3768"/>
    <n v="538.28571428571399"/>
    <d v="2017-06-22T00:00:00"/>
    <x v="1"/>
  </r>
  <r>
    <x v="4"/>
    <n v="3755"/>
    <n v="938.75"/>
    <d v="2017-08-17T00:00:00"/>
    <x v="3"/>
  </r>
  <r>
    <x v="5"/>
    <n v="3741"/>
    <n v="534.42857142857099"/>
    <d v="2017-05-27T00:00:00"/>
    <x v="2"/>
  </r>
  <r>
    <x v="3"/>
    <n v="3732"/>
    <n v="3732"/>
    <d v="2017-08-29T00:00:00"/>
    <x v="3"/>
  </r>
  <r>
    <x v="3"/>
    <n v="3724"/>
    <n v="3724"/>
    <d v="2017-07-25T00:00:00"/>
    <x v="9"/>
  </r>
  <r>
    <x v="3"/>
    <n v="3720"/>
    <n v="3720"/>
    <d v="2017-05-17T00:00:00"/>
    <x v="2"/>
  </r>
  <r>
    <x v="3"/>
    <n v="3701"/>
    <n v="3701"/>
    <d v="2017-08-28T00:00:00"/>
    <x v="3"/>
  </r>
  <r>
    <x v="3"/>
    <n v="3696"/>
    <n v="3696"/>
    <d v="2017-10-22T00:00:00"/>
    <x v="6"/>
  </r>
  <r>
    <x v="3"/>
    <n v="3684"/>
    <n v="3684"/>
    <d v="2017-11-17T00:00:00"/>
    <x v="7"/>
  </r>
  <r>
    <x v="5"/>
    <n v="3680"/>
    <n v="525.71428571428601"/>
    <d v="2017-11-20T00:00:00"/>
    <x v="7"/>
  </r>
  <r>
    <x v="3"/>
    <n v="3665"/>
    <n v="3665"/>
    <d v="2017-07-26T00:00:00"/>
    <x v="9"/>
  </r>
  <r>
    <x v="3"/>
    <n v="3661"/>
    <n v="3661"/>
    <d v="2017-04-29T00:00:00"/>
    <x v="8"/>
  </r>
  <r>
    <x v="3"/>
    <n v="3655"/>
    <n v="3655"/>
    <d v="2017-04-15T00:00:00"/>
    <x v="8"/>
  </r>
  <r>
    <x v="3"/>
    <n v="3626"/>
    <n v="3626"/>
    <d v="2017-04-08T00:00:00"/>
    <x v="8"/>
  </r>
  <r>
    <x v="4"/>
    <n v="3600"/>
    <n v="1200"/>
    <d v="2017-07-11T00:00:00"/>
    <x v="9"/>
  </r>
  <r>
    <x v="3"/>
    <n v="3581"/>
    <n v="3581"/>
    <d v="2017-05-14T00:00:00"/>
    <x v="2"/>
  </r>
  <r>
    <x v="3"/>
    <n v="3577"/>
    <n v="3577"/>
    <d v="2017-03-09T00:00:00"/>
    <x v="5"/>
  </r>
  <r>
    <x v="4"/>
    <n v="3576"/>
    <n v="1192"/>
    <d v="2017-12-12T00:00:00"/>
    <x v="4"/>
  </r>
  <r>
    <x v="3"/>
    <n v="3571"/>
    <n v="3571"/>
    <d v="2017-09-06T00:00:00"/>
    <x v="0"/>
  </r>
  <r>
    <x v="3"/>
    <n v="3568"/>
    <n v="3568"/>
    <d v="2017-07-21T00:00:00"/>
    <x v="9"/>
  </r>
  <r>
    <x v="3"/>
    <n v="3562"/>
    <n v="3562"/>
    <d v="2017-07-08T00:00:00"/>
    <x v="9"/>
  </r>
  <r>
    <x v="5"/>
    <n v="3558"/>
    <n v="508.28571428571399"/>
    <d v="2017-12-21T00:00:00"/>
    <x v="4"/>
  </r>
  <r>
    <x v="3"/>
    <n v="3548"/>
    <n v="3548"/>
    <d v="2017-07-04T00:00:00"/>
    <x v="9"/>
  </r>
  <r>
    <x v="3"/>
    <n v="3532"/>
    <n v="3532"/>
    <d v="2017-04-17T00:00:00"/>
    <x v="8"/>
  </r>
  <r>
    <x v="4"/>
    <n v="3527"/>
    <n v="1175.6666666666699"/>
    <d v="2017-09-28T00:00:00"/>
    <x v="0"/>
  </r>
  <r>
    <x v="3"/>
    <n v="3514"/>
    <n v="3514"/>
    <d v="2017-11-27T00:00:00"/>
    <x v="7"/>
  </r>
  <r>
    <x v="4"/>
    <n v="3510"/>
    <n v="1170"/>
    <d v="2017-05-11T00:00:00"/>
    <x v="2"/>
  </r>
  <r>
    <x v="4"/>
    <n v="3503"/>
    <n v="1167.6666666666699"/>
    <d v="2017-06-13T00:00:00"/>
    <x v="1"/>
  </r>
  <r>
    <x v="4"/>
    <n v="3494"/>
    <n v="1164.6666666666699"/>
    <d v="2017-05-26T00:00:00"/>
    <x v="2"/>
  </r>
  <r>
    <x v="4"/>
    <n v="3490"/>
    <n v="1163.3333333333301"/>
    <d v="2017-12-01T00:00:00"/>
    <x v="4"/>
  </r>
  <r>
    <x v="3"/>
    <n v="3470"/>
    <n v="3470"/>
    <d v="2017-05-31T00:00:00"/>
    <x v="2"/>
  </r>
  <r>
    <x v="3"/>
    <n v="3465"/>
    <n v="3465"/>
    <d v="2017-07-01T00:00:00"/>
    <x v="9"/>
  </r>
  <r>
    <x v="3"/>
    <n v="3464"/>
    <n v="3464"/>
    <d v="2017-11-13T00:00:00"/>
    <x v="7"/>
  </r>
  <r>
    <x v="3"/>
    <n v="3458"/>
    <n v="3458"/>
    <d v="2017-08-08T00:00:00"/>
    <x v="3"/>
  </r>
  <r>
    <x v="3"/>
    <n v="3453"/>
    <n v="3453"/>
    <d v="2017-08-18T00:00:00"/>
    <x v="3"/>
  </r>
  <r>
    <x v="4"/>
    <n v="3453"/>
    <n v="1151"/>
    <d v="2017-08-08T00:00:00"/>
    <x v="3"/>
  </r>
  <r>
    <x v="3"/>
    <n v="3452"/>
    <n v="3452"/>
    <d v="2017-07-16T00:00:00"/>
    <x v="9"/>
  </r>
  <r>
    <x v="3"/>
    <n v="3448"/>
    <n v="3448"/>
    <d v="2017-08-21T00:00:00"/>
    <x v="3"/>
  </r>
  <r>
    <x v="3"/>
    <n v="3445"/>
    <n v="3445"/>
    <d v="2017-04-04T00:00:00"/>
    <x v="8"/>
  </r>
  <r>
    <x v="3"/>
    <n v="3434"/>
    <n v="3434"/>
    <d v="2017-10-16T00:00:00"/>
    <x v="6"/>
  </r>
  <r>
    <x v="5"/>
    <n v="3432"/>
    <n v="572"/>
    <d v="2017-08-05T00:00:00"/>
    <x v="3"/>
  </r>
  <r>
    <x v="5"/>
    <n v="3428"/>
    <n v="571.33333333333303"/>
    <d v="2017-12-26T00:00:00"/>
    <x v="4"/>
  </r>
  <r>
    <x v="3"/>
    <n v="3427"/>
    <n v="3427"/>
    <d v="2017-09-15T00:00:00"/>
    <x v="0"/>
  </r>
  <r>
    <x v="3"/>
    <n v="3422"/>
    <n v="3422"/>
    <d v="2017-08-30T00:00:00"/>
    <x v="3"/>
  </r>
  <r>
    <x v="3"/>
    <n v="3422"/>
    <n v="3422"/>
    <d v="2017-11-01T00:00:00"/>
    <x v="7"/>
  </r>
  <r>
    <x v="4"/>
    <n v="3421"/>
    <n v="1140.3333333333301"/>
    <d v="2017-12-29T00:00:00"/>
    <x v="4"/>
  </r>
  <r>
    <x v="4"/>
    <n v="3410"/>
    <n v="1136.6666666666699"/>
    <d v="2017-03-16T00:00:00"/>
    <x v="5"/>
  </r>
  <r>
    <x v="3"/>
    <n v="3409"/>
    <n v="3409"/>
    <d v="2017-04-18T00:00:00"/>
    <x v="8"/>
  </r>
  <r>
    <x v="3"/>
    <n v="3407"/>
    <n v="3407"/>
    <d v="2017-08-23T00:00:00"/>
    <x v="3"/>
  </r>
  <r>
    <x v="3"/>
    <n v="3404"/>
    <n v="3404"/>
    <d v="2017-09-22T00:00:00"/>
    <x v="0"/>
  </r>
  <r>
    <x v="5"/>
    <n v="3404"/>
    <n v="567.33333333333303"/>
    <d v="2017-03-14T00:00:00"/>
    <x v="5"/>
  </r>
  <r>
    <x v="5"/>
    <n v="3401"/>
    <n v="566.83333333333303"/>
    <d v="2017-12-18T00:00:00"/>
    <x v="4"/>
  </r>
  <r>
    <x v="4"/>
    <n v="3389"/>
    <n v="1129.6666666666699"/>
    <d v="2017-09-26T00:00:00"/>
    <x v="0"/>
  </r>
  <r>
    <x v="4"/>
    <n v="3381"/>
    <n v="1127"/>
    <d v="2017-03-10T00:00:00"/>
    <x v="5"/>
  </r>
  <r>
    <x v="4"/>
    <n v="3369"/>
    <n v="1123"/>
    <d v="2017-08-21T00:00:00"/>
    <x v="3"/>
  </r>
  <r>
    <x v="3"/>
    <n v="3367"/>
    <n v="3367"/>
    <d v="2017-04-12T00:00:00"/>
    <x v="8"/>
  </r>
  <r>
    <x v="5"/>
    <n v="3363"/>
    <n v="560.5"/>
    <d v="2017-06-23T00:00:00"/>
    <x v="1"/>
  </r>
  <r>
    <x v="5"/>
    <n v="3352"/>
    <n v="558.66666666666697"/>
    <d v="2017-05-02T00:00:00"/>
    <x v="2"/>
  </r>
  <r>
    <x v="4"/>
    <n v="3349"/>
    <n v="1116.3333333333301"/>
    <d v="2017-05-16T00:00:00"/>
    <x v="2"/>
  </r>
  <r>
    <x v="5"/>
    <n v="3347"/>
    <n v="557.83333333333303"/>
    <d v="2017-08-23T00:00:00"/>
    <x v="3"/>
  </r>
  <r>
    <x v="4"/>
    <n v="3338"/>
    <n v="1112.6666666666699"/>
    <d v="2017-06-06T00:00:00"/>
    <x v="1"/>
  </r>
  <r>
    <x v="5"/>
    <n v="3335"/>
    <n v="555.83333333333303"/>
    <d v="2017-11-11T00:00:00"/>
    <x v="7"/>
  </r>
  <r>
    <x v="3"/>
    <n v="3334"/>
    <n v="3334"/>
    <d v="2017-08-14T00:00:00"/>
    <x v="3"/>
  </r>
  <r>
    <x v="4"/>
    <n v="3332"/>
    <n v="1110.6666666666699"/>
    <d v="2017-07-21T00:00:00"/>
    <x v="9"/>
  </r>
  <r>
    <x v="5"/>
    <n v="3330"/>
    <n v="555"/>
    <d v="2017-11-24T00:00:00"/>
    <x v="7"/>
  </r>
  <r>
    <x v="3"/>
    <n v="3329"/>
    <n v="3329"/>
    <d v="2017-12-09T00:00:00"/>
    <x v="4"/>
  </r>
  <r>
    <x v="5"/>
    <n v="3323"/>
    <n v="553.83333333333303"/>
    <d v="2017-04-24T00:00:00"/>
    <x v="8"/>
  </r>
  <r>
    <x v="4"/>
    <n v="3321"/>
    <n v="1107"/>
    <d v="2017-06-15T00:00:00"/>
    <x v="1"/>
  </r>
  <r>
    <x v="3"/>
    <n v="3315"/>
    <n v="3315"/>
    <d v="2017-03-05T00:00:00"/>
    <x v="5"/>
  </r>
  <r>
    <x v="3"/>
    <n v="3312"/>
    <n v="3312"/>
    <d v="2017-03-08T00:00:00"/>
    <x v="5"/>
  </r>
  <r>
    <x v="5"/>
    <n v="3308"/>
    <n v="551.33333333333303"/>
    <d v="2017-06-04T00:00:00"/>
    <x v="1"/>
  </r>
  <r>
    <x v="3"/>
    <n v="3306"/>
    <n v="3306"/>
    <d v="2017-06-29T00:00:00"/>
    <x v="1"/>
  </r>
  <r>
    <x v="3"/>
    <n v="3302"/>
    <n v="3302"/>
    <d v="2017-12-29T00:00:00"/>
    <x v="4"/>
  </r>
  <r>
    <x v="3"/>
    <n v="3298"/>
    <n v="3298"/>
    <d v="2017-12-21T00:00:00"/>
    <x v="4"/>
  </r>
  <r>
    <x v="4"/>
    <n v="3298"/>
    <n v="1099.3333333333301"/>
    <d v="2017-12-22T00:00:00"/>
    <x v="4"/>
  </r>
  <r>
    <x v="4"/>
    <n v="3296"/>
    <n v="1098.6666666666699"/>
    <d v="2017-05-30T00:00:00"/>
    <x v="2"/>
  </r>
  <r>
    <x v="3"/>
    <n v="3294"/>
    <n v="3294"/>
    <d v="2017-10-30T00:00:00"/>
    <x v="6"/>
  </r>
  <r>
    <x v="4"/>
    <n v="3285"/>
    <n v="1095"/>
    <d v="2017-12-30T00:00:00"/>
    <x v="4"/>
  </r>
  <r>
    <x v="4"/>
    <n v="3285"/>
    <n v="1095"/>
    <d v="2017-08-22T00:00:00"/>
    <x v="3"/>
  </r>
  <r>
    <x v="5"/>
    <n v="3283"/>
    <n v="547.16666666666697"/>
    <d v="2017-03-20T00:00:00"/>
    <x v="5"/>
  </r>
  <r>
    <x v="4"/>
    <n v="3281"/>
    <n v="1093.6666666666699"/>
    <d v="2017-06-22T00:00:00"/>
    <x v="1"/>
  </r>
  <r>
    <x v="4"/>
    <n v="3280"/>
    <n v="1093.3333333333301"/>
    <d v="2017-07-09T00:00:00"/>
    <x v="9"/>
  </r>
  <r>
    <x v="3"/>
    <n v="3276"/>
    <n v="3276"/>
    <d v="2017-08-31T00:00:00"/>
    <x v="3"/>
  </r>
  <r>
    <x v="3"/>
    <n v="3275"/>
    <n v="3275"/>
    <d v="2017-04-16T00:00:00"/>
    <x v="8"/>
  </r>
  <r>
    <x v="4"/>
    <n v="3274"/>
    <n v="1091.3333333333301"/>
    <d v="2017-03-06T00:00:00"/>
    <x v="5"/>
  </r>
  <r>
    <x v="4"/>
    <n v="3273"/>
    <n v="1091"/>
    <d v="2017-03-03T00:00:00"/>
    <x v="5"/>
  </r>
  <r>
    <x v="3"/>
    <n v="3271"/>
    <n v="3271"/>
    <d v="2017-08-26T00:00:00"/>
    <x v="3"/>
  </r>
  <r>
    <x v="3"/>
    <n v="3269"/>
    <n v="3269"/>
    <d v="2017-04-26T00:00:00"/>
    <x v="8"/>
  </r>
  <r>
    <x v="4"/>
    <n v="3267"/>
    <n v="1089"/>
    <d v="2017-10-21T00:00:00"/>
    <x v="6"/>
  </r>
  <r>
    <x v="4"/>
    <n v="3263"/>
    <n v="1087.6666666666699"/>
    <d v="2017-08-06T00:00:00"/>
    <x v="3"/>
  </r>
  <r>
    <x v="3"/>
    <n v="3263"/>
    <n v="3263"/>
    <d v="2017-04-11T00:00:00"/>
    <x v="8"/>
  </r>
  <r>
    <x v="3"/>
    <n v="3258"/>
    <n v="3258"/>
    <d v="2017-11-05T00:00:00"/>
    <x v="7"/>
  </r>
  <r>
    <x v="3"/>
    <n v="3254"/>
    <n v="3254"/>
    <d v="2017-03-26T00:00:00"/>
    <x v="5"/>
  </r>
  <r>
    <x v="4"/>
    <n v="3253"/>
    <n v="1084.3333333333301"/>
    <d v="2017-03-19T00:00:00"/>
    <x v="5"/>
  </r>
  <r>
    <x v="4"/>
    <n v="3251"/>
    <n v="1083.6666666666699"/>
    <d v="2017-04-23T00:00:00"/>
    <x v="8"/>
  </r>
  <r>
    <x v="3"/>
    <n v="3246"/>
    <n v="3246"/>
    <d v="2017-06-06T00:00:00"/>
    <x v="1"/>
  </r>
  <r>
    <x v="3"/>
    <n v="3240"/>
    <n v="3240"/>
    <d v="2017-12-26T00:00:00"/>
    <x v="4"/>
  </r>
  <r>
    <x v="3"/>
    <n v="3230"/>
    <n v="3230"/>
    <d v="2017-07-19T00:00:00"/>
    <x v="9"/>
  </r>
  <r>
    <x v="4"/>
    <n v="3230"/>
    <n v="1076.6666666666699"/>
    <d v="2017-05-31T00:00:00"/>
    <x v="2"/>
  </r>
  <r>
    <x v="4"/>
    <n v="3227"/>
    <n v="1075.6666666666699"/>
    <d v="2017-03-25T00:00:00"/>
    <x v="5"/>
  </r>
  <r>
    <x v="3"/>
    <n v="3225"/>
    <n v="3225"/>
    <d v="2017-10-26T00:00:00"/>
    <x v="6"/>
  </r>
  <r>
    <x v="4"/>
    <n v="3223"/>
    <n v="1074.3333333333301"/>
    <d v="2017-05-06T00:00:00"/>
    <x v="2"/>
  </r>
  <r>
    <x v="3"/>
    <n v="3223"/>
    <n v="3223"/>
    <d v="2017-04-22T00:00:00"/>
    <x v="8"/>
  </r>
  <r>
    <x v="4"/>
    <n v="3209"/>
    <n v="1069.6666666666699"/>
    <d v="2017-03-07T00:00:00"/>
    <x v="5"/>
  </r>
  <r>
    <x v="3"/>
    <n v="3206"/>
    <n v="3206"/>
    <d v="2017-11-28T00:00:00"/>
    <x v="7"/>
  </r>
  <r>
    <x v="3"/>
    <n v="3203"/>
    <n v="3203"/>
    <d v="2017-10-07T00:00:00"/>
    <x v="6"/>
  </r>
  <r>
    <x v="4"/>
    <n v="3201"/>
    <n v="1067"/>
    <d v="2017-10-15T00:00:00"/>
    <x v="6"/>
  </r>
  <r>
    <x v="3"/>
    <n v="3197"/>
    <n v="3197"/>
    <d v="2017-09-25T00:00:00"/>
    <x v="0"/>
  </r>
  <r>
    <x v="3"/>
    <n v="3194"/>
    <n v="3194"/>
    <d v="2017-05-20T00:00:00"/>
    <x v="2"/>
  </r>
  <r>
    <x v="4"/>
    <n v="3192"/>
    <n v="1064"/>
    <d v="2017-12-11T00:00:00"/>
    <x v="4"/>
  </r>
  <r>
    <x v="4"/>
    <n v="3190"/>
    <n v="1063.3333333333301"/>
    <d v="2017-12-10T00:00:00"/>
    <x v="4"/>
  </r>
  <r>
    <x v="3"/>
    <n v="3188"/>
    <n v="3188"/>
    <d v="2017-06-22T00:00:00"/>
    <x v="1"/>
  </r>
  <r>
    <x v="4"/>
    <n v="3186"/>
    <n v="1062"/>
    <d v="2017-10-08T00:00:00"/>
    <x v="6"/>
  </r>
  <r>
    <x v="4"/>
    <n v="3181"/>
    <n v="1060.3333333333301"/>
    <d v="2017-12-03T00:00:00"/>
    <x v="4"/>
  </r>
  <r>
    <x v="4"/>
    <n v="3180"/>
    <n v="1060"/>
    <d v="2017-08-09T00:00:00"/>
    <x v="3"/>
  </r>
  <r>
    <x v="3"/>
    <n v="3180"/>
    <n v="3180"/>
    <d v="2017-03-04T00:00:00"/>
    <x v="5"/>
  </r>
  <r>
    <x v="4"/>
    <n v="3172"/>
    <n v="1057.3333333333301"/>
    <d v="2017-08-01T00:00:00"/>
    <x v="3"/>
  </r>
  <r>
    <x v="5"/>
    <n v="3170"/>
    <n v="528.33333333333303"/>
    <d v="2017-03-27T00:00:00"/>
    <x v="5"/>
  </r>
  <r>
    <x v="4"/>
    <n v="3168"/>
    <n v="1056"/>
    <d v="2017-04-09T00:00:00"/>
    <x v="8"/>
  </r>
  <r>
    <x v="4"/>
    <n v="3166"/>
    <n v="1055.3333333333301"/>
    <d v="2017-05-27T00:00:00"/>
    <x v="2"/>
  </r>
  <r>
    <x v="5"/>
    <n v="3164"/>
    <n v="527.33333333333303"/>
    <d v="2017-12-08T00:00:00"/>
    <x v="4"/>
  </r>
  <r>
    <x v="3"/>
    <n v="3164"/>
    <n v="3164"/>
    <d v="2017-12-19T00:00:00"/>
    <x v="4"/>
  </r>
  <r>
    <x v="3"/>
    <n v="3153"/>
    <n v="3153"/>
    <d v="2017-05-30T00:00:00"/>
    <x v="2"/>
  </r>
  <r>
    <x v="4"/>
    <n v="3141"/>
    <n v="1047"/>
    <d v="2017-04-08T00:00:00"/>
    <x v="8"/>
  </r>
  <r>
    <x v="3"/>
    <n v="3141"/>
    <n v="3141"/>
    <d v="2017-04-13T00:00:00"/>
    <x v="8"/>
  </r>
  <r>
    <x v="3"/>
    <n v="3121"/>
    <n v="3121"/>
    <d v="2017-09-08T00:00:00"/>
    <x v="0"/>
  </r>
  <r>
    <x v="4"/>
    <n v="3117"/>
    <n v="1039"/>
    <d v="2017-10-16T00:00:00"/>
    <x v="6"/>
  </r>
  <r>
    <x v="4"/>
    <n v="3115"/>
    <n v="1038.3333333333301"/>
    <d v="2017-06-14T00:00:00"/>
    <x v="1"/>
  </r>
  <r>
    <x v="3"/>
    <n v="3113"/>
    <n v="3113"/>
    <d v="2017-11-18T00:00:00"/>
    <x v="7"/>
  </r>
  <r>
    <x v="3"/>
    <n v="3090"/>
    <n v="3090"/>
    <d v="2017-10-13T00:00:00"/>
    <x v="6"/>
  </r>
  <r>
    <x v="4"/>
    <n v="3090"/>
    <n v="1030"/>
    <d v="2017-06-24T00:00:00"/>
    <x v="1"/>
  </r>
  <r>
    <x v="4"/>
    <n v="3085"/>
    <n v="1028.3333333333301"/>
    <d v="2017-05-29T00:00:00"/>
    <x v="2"/>
  </r>
  <r>
    <x v="4"/>
    <n v="3076"/>
    <n v="1025.3333333333301"/>
    <d v="2017-03-17T00:00:00"/>
    <x v="5"/>
  </r>
  <r>
    <x v="3"/>
    <n v="3072"/>
    <n v="3072"/>
    <d v="2017-11-16T00:00:00"/>
    <x v="7"/>
  </r>
  <r>
    <x v="4"/>
    <n v="3055"/>
    <n v="1018.33333333333"/>
    <d v="2017-06-17T00:00:00"/>
    <x v="1"/>
  </r>
  <r>
    <x v="3"/>
    <n v="3041"/>
    <n v="3041"/>
    <d v="2017-05-03T00:00:00"/>
    <x v="2"/>
  </r>
  <r>
    <x v="5"/>
    <n v="3026"/>
    <n v="504.33333333333297"/>
    <d v="2017-03-31T00:00:00"/>
    <x v="5"/>
  </r>
  <r>
    <x v="3"/>
    <n v="2996"/>
    <n v="2996"/>
    <d v="2017-07-17T00:00:00"/>
    <x v="9"/>
  </r>
  <r>
    <x v="3"/>
    <n v="2995"/>
    <n v="2995"/>
    <d v="2017-10-31T00:00:00"/>
    <x v="6"/>
  </r>
  <r>
    <x v="3"/>
    <n v="2970"/>
    <n v="2970"/>
    <d v="2017-07-31T00:00:00"/>
    <x v="9"/>
  </r>
  <r>
    <x v="4"/>
    <n v="2966"/>
    <n v="988.66666666666697"/>
    <d v="2017-09-25T00:00:00"/>
    <x v="0"/>
  </r>
  <r>
    <x v="5"/>
    <n v="2963"/>
    <n v="592.6"/>
    <d v="2017-11-02T00:00:00"/>
    <x v="7"/>
  </r>
  <r>
    <x v="4"/>
    <n v="2931"/>
    <n v="977"/>
    <d v="2017-03-02T00:00:00"/>
    <x v="5"/>
  </r>
  <r>
    <x v="4"/>
    <n v="2900"/>
    <n v="966.66666666666697"/>
    <d v="2017-12-13T00:00:00"/>
    <x v="4"/>
  </r>
  <r>
    <x v="3"/>
    <n v="2878"/>
    <n v="2878"/>
    <d v="2017-07-12T00:00:00"/>
    <x v="9"/>
  </r>
  <r>
    <x v="4"/>
    <n v="2874"/>
    <n v="958"/>
    <d v="2017-05-15T00:00:00"/>
    <x v="2"/>
  </r>
  <r>
    <x v="5"/>
    <n v="2845"/>
    <n v="569"/>
    <d v="2017-12-23T00:00:00"/>
    <x v="4"/>
  </r>
  <r>
    <x v="5"/>
    <n v="2830"/>
    <n v="566"/>
    <d v="2017-03-19T00:00:00"/>
    <x v="5"/>
  </r>
  <r>
    <x v="5"/>
    <n v="2829"/>
    <n v="565.79999999999995"/>
    <d v="2017-09-24T00:00:00"/>
    <x v="0"/>
  </r>
  <r>
    <x v="5"/>
    <n v="2827"/>
    <n v="565.4"/>
    <d v="2017-03-03T00:00:00"/>
    <x v="5"/>
  </r>
  <r>
    <x v="5"/>
    <n v="2798"/>
    <n v="559.6"/>
    <d v="2017-05-04T00:00:00"/>
    <x v="2"/>
  </r>
  <r>
    <x v="5"/>
    <n v="2794"/>
    <n v="558.79999999999995"/>
    <d v="2017-03-30T00:00:00"/>
    <x v="5"/>
  </r>
  <r>
    <x v="3"/>
    <n v="2785"/>
    <n v="2785"/>
    <d v="2017-09-05T00:00:00"/>
    <x v="0"/>
  </r>
  <r>
    <x v="5"/>
    <n v="2781"/>
    <n v="556.20000000000005"/>
    <d v="2017-09-25T00:00:00"/>
    <x v="0"/>
  </r>
  <r>
    <x v="5"/>
    <n v="2775"/>
    <n v="555"/>
    <d v="2017-06-14T00:00:00"/>
    <x v="1"/>
  </r>
  <r>
    <x v="5"/>
    <n v="2768"/>
    <n v="553.6"/>
    <d v="2017-11-12T00:00:00"/>
    <x v="7"/>
  </r>
  <r>
    <x v="5"/>
    <n v="2760"/>
    <n v="552"/>
    <d v="2017-06-17T00:00:00"/>
    <x v="1"/>
  </r>
  <r>
    <x v="5"/>
    <n v="2742"/>
    <n v="548.4"/>
    <d v="2017-06-18T00:00:00"/>
    <x v="1"/>
  </r>
  <r>
    <x v="5"/>
    <n v="2742"/>
    <n v="548.4"/>
    <d v="2017-06-25T00:00:00"/>
    <x v="1"/>
  </r>
  <r>
    <x v="4"/>
    <n v="2733"/>
    <n v="911"/>
    <d v="2017-09-02T00:00:00"/>
    <x v="0"/>
  </r>
  <r>
    <x v="5"/>
    <n v="2732"/>
    <n v="546.4"/>
    <d v="2017-11-01T00:00:00"/>
    <x v="7"/>
  </r>
  <r>
    <x v="5"/>
    <n v="2700"/>
    <n v="540"/>
    <d v="2017-03-16T00:00:00"/>
    <x v="5"/>
  </r>
  <r>
    <x v="3"/>
    <n v="2682"/>
    <n v="2682"/>
    <d v="2017-08-22T00:00:00"/>
    <x v="3"/>
  </r>
  <r>
    <x v="3"/>
    <n v="2677"/>
    <n v="2677"/>
    <d v="2017-06-01T00:00:00"/>
    <x v="1"/>
  </r>
  <r>
    <x v="4"/>
    <n v="2633"/>
    <n v="1316.5"/>
    <d v="2017-12-17T00:00:00"/>
    <x v="4"/>
  </r>
  <r>
    <x v="5"/>
    <n v="2602"/>
    <n v="520.4"/>
    <d v="2017-06-11T00:00:00"/>
    <x v="1"/>
  </r>
  <r>
    <x v="5"/>
    <n v="2594"/>
    <n v="518.79999999999995"/>
    <d v="2017-06-29T00:00:00"/>
    <x v="1"/>
  </r>
  <r>
    <x v="5"/>
    <n v="2578"/>
    <n v="515.6"/>
    <d v="2017-05-13T00:00:00"/>
    <x v="2"/>
  </r>
  <r>
    <x v="5"/>
    <n v="2574"/>
    <n v="514.79999999999995"/>
    <d v="2017-12-20T00:00:00"/>
    <x v="4"/>
  </r>
  <r>
    <x v="4"/>
    <n v="2540"/>
    <n v="1270"/>
    <d v="2017-09-29T00:00:00"/>
    <x v="0"/>
  </r>
  <r>
    <x v="5"/>
    <n v="2513"/>
    <n v="502.6"/>
    <d v="2017-07-30T00:00:00"/>
    <x v="9"/>
  </r>
  <r>
    <x v="5"/>
    <n v="2508"/>
    <n v="501.6"/>
    <d v="2017-12-12T00:00:00"/>
    <x v="4"/>
  </r>
  <r>
    <x v="5"/>
    <n v="2465"/>
    <n v="493"/>
    <d v="2017-03-02T00:00:00"/>
    <x v="5"/>
  </r>
  <r>
    <x v="4"/>
    <n v="2463"/>
    <n v="1231.5"/>
    <d v="2017-09-07T00:00:00"/>
    <x v="0"/>
  </r>
  <r>
    <x v="4"/>
    <n v="2453"/>
    <n v="1226.5"/>
    <d v="2017-04-13T00:00:00"/>
    <x v="8"/>
  </r>
  <r>
    <x v="5"/>
    <n v="2445"/>
    <n v="611.25"/>
    <d v="2017-11-18T00:00:00"/>
    <x v="7"/>
  </r>
  <r>
    <x v="5"/>
    <n v="2416"/>
    <n v="483.2"/>
    <d v="2017-09-02T00:00:00"/>
    <x v="0"/>
  </r>
  <r>
    <x v="4"/>
    <n v="2414"/>
    <n v="1207"/>
    <d v="2017-10-04T00:00:00"/>
    <x v="6"/>
  </r>
  <r>
    <x v="5"/>
    <n v="2398"/>
    <n v="599.5"/>
    <d v="2017-05-16T00:00:00"/>
    <x v="2"/>
  </r>
  <r>
    <x v="4"/>
    <n v="2369"/>
    <n v="1184.5"/>
    <d v="2017-11-25T00:00:00"/>
    <x v="7"/>
  </r>
  <r>
    <x v="4"/>
    <n v="2355"/>
    <n v="1177.5"/>
    <d v="2017-06-05T00:00:00"/>
    <x v="1"/>
  </r>
  <r>
    <x v="5"/>
    <n v="2344"/>
    <n v="586"/>
    <d v="2017-11-04T00:00:00"/>
    <x v="7"/>
  </r>
  <r>
    <x v="5"/>
    <n v="2329"/>
    <n v="582.25"/>
    <d v="2017-03-24T00:00:00"/>
    <x v="5"/>
  </r>
  <r>
    <x v="4"/>
    <n v="2329"/>
    <n v="1164.5"/>
    <d v="2017-06-03T00:00:00"/>
    <x v="1"/>
  </r>
  <r>
    <x v="4"/>
    <n v="2327"/>
    <n v="1163.5"/>
    <d v="2017-12-04T00:00:00"/>
    <x v="4"/>
  </r>
  <r>
    <x v="4"/>
    <n v="2325"/>
    <n v="1162.5"/>
    <d v="2017-07-13T00:00:00"/>
    <x v="9"/>
  </r>
  <r>
    <x v="5"/>
    <n v="2320"/>
    <n v="580"/>
    <d v="2017-06-05T00:00:00"/>
    <x v="1"/>
  </r>
  <r>
    <x v="4"/>
    <n v="2314"/>
    <n v="1157"/>
    <d v="2017-06-18T00:00:00"/>
    <x v="1"/>
  </r>
  <r>
    <x v="4"/>
    <n v="2306"/>
    <n v="1153"/>
    <d v="2017-04-20T00:00:00"/>
    <x v="8"/>
  </r>
  <r>
    <x v="5"/>
    <n v="2306"/>
    <n v="576.5"/>
    <d v="2017-09-22T00:00:00"/>
    <x v="0"/>
  </r>
  <r>
    <x v="5"/>
    <n v="2305"/>
    <n v="576.25"/>
    <d v="2017-12-25T00:00:00"/>
    <x v="4"/>
  </r>
  <r>
    <x v="4"/>
    <n v="2298"/>
    <n v="1149"/>
    <d v="2017-08-28T00:00:00"/>
    <x v="3"/>
  </r>
  <r>
    <x v="5"/>
    <n v="2297"/>
    <n v="574.25"/>
    <d v="2017-05-11T00:00:00"/>
    <x v="2"/>
  </r>
  <r>
    <x v="4"/>
    <n v="2294"/>
    <n v="1147"/>
    <d v="2017-11-12T00:00:00"/>
    <x v="7"/>
  </r>
  <r>
    <x v="4"/>
    <n v="2288"/>
    <n v="1144"/>
    <d v="2017-10-28T00:00:00"/>
    <x v="6"/>
  </r>
  <r>
    <x v="5"/>
    <n v="2281"/>
    <n v="570.25"/>
    <d v="2017-03-10T00:00:00"/>
    <x v="5"/>
  </r>
  <r>
    <x v="5"/>
    <n v="2281"/>
    <n v="570.25"/>
    <d v="2017-10-10T00:00:00"/>
    <x v="6"/>
  </r>
  <r>
    <x v="4"/>
    <n v="2280"/>
    <n v="1140"/>
    <d v="2017-07-23T00:00:00"/>
    <x v="9"/>
  </r>
  <r>
    <x v="4"/>
    <n v="2278"/>
    <n v="1139"/>
    <d v="2017-07-20T00:00:00"/>
    <x v="9"/>
  </r>
  <r>
    <x v="5"/>
    <n v="2271"/>
    <n v="567.75"/>
    <d v="2017-06-21T00:00:00"/>
    <x v="1"/>
  </r>
  <r>
    <x v="5"/>
    <n v="2268"/>
    <n v="567"/>
    <d v="2017-05-10T00:00:00"/>
    <x v="2"/>
  </r>
  <r>
    <x v="5"/>
    <n v="2266"/>
    <n v="566.5"/>
    <d v="2017-03-21T00:00:00"/>
    <x v="5"/>
  </r>
  <r>
    <x v="4"/>
    <n v="2261"/>
    <n v="1130.5"/>
    <d v="2017-10-10T00:00:00"/>
    <x v="6"/>
  </r>
  <r>
    <x v="5"/>
    <n v="2260"/>
    <n v="565"/>
    <d v="2017-08-29T00:00:00"/>
    <x v="3"/>
  </r>
  <r>
    <x v="5"/>
    <n v="2254"/>
    <n v="563.5"/>
    <d v="2017-06-24T00:00:00"/>
    <x v="1"/>
  </r>
  <r>
    <x v="5"/>
    <n v="2252"/>
    <n v="563"/>
    <d v="2017-05-21T00:00:00"/>
    <x v="2"/>
  </r>
  <r>
    <x v="5"/>
    <n v="2248"/>
    <n v="562"/>
    <d v="2017-08-09T00:00:00"/>
    <x v="3"/>
  </r>
  <r>
    <x v="5"/>
    <n v="2246"/>
    <n v="561.5"/>
    <d v="2017-05-05T00:00:00"/>
    <x v="2"/>
  </r>
  <r>
    <x v="5"/>
    <n v="2244"/>
    <n v="561"/>
    <d v="2017-11-25T00:00:00"/>
    <x v="7"/>
  </r>
  <r>
    <x v="4"/>
    <n v="2238"/>
    <n v="1119"/>
    <d v="2017-07-29T00:00:00"/>
    <x v="9"/>
  </r>
  <r>
    <x v="4"/>
    <n v="2236"/>
    <n v="1118"/>
    <d v="2017-08-02T00:00:00"/>
    <x v="3"/>
  </r>
  <r>
    <x v="4"/>
    <n v="2236"/>
    <n v="1118"/>
    <d v="2017-08-26T00:00:00"/>
    <x v="3"/>
  </r>
  <r>
    <x v="5"/>
    <n v="2232"/>
    <n v="558"/>
    <d v="2017-09-28T00:00:00"/>
    <x v="0"/>
  </r>
  <r>
    <x v="5"/>
    <n v="2223"/>
    <n v="555.75"/>
    <d v="2017-04-28T00:00:00"/>
    <x v="8"/>
  </r>
  <r>
    <x v="4"/>
    <n v="2222"/>
    <n v="1111"/>
    <d v="2017-09-10T00:00:00"/>
    <x v="0"/>
  </r>
  <r>
    <x v="4"/>
    <n v="2222"/>
    <n v="1111"/>
    <d v="2017-09-17T00:00:00"/>
    <x v="0"/>
  </r>
  <r>
    <x v="4"/>
    <n v="2213"/>
    <n v="1106.5"/>
    <d v="2017-04-22T00:00:00"/>
    <x v="8"/>
  </r>
  <r>
    <x v="4"/>
    <n v="2210"/>
    <n v="1105"/>
    <d v="2017-11-30T00:00:00"/>
    <x v="7"/>
  </r>
  <r>
    <x v="4"/>
    <n v="2206"/>
    <n v="1103"/>
    <d v="2017-09-11T00:00:00"/>
    <x v="0"/>
  </r>
  <r>
    <x v="4"/>
    <n v="2206"/>
    <n v="1103"/>
    <d v="2017-05-03T00:00:00"/>
    <x v="2"/>
  </r>
  <r>
    <x v="4"/>
    <n v="2206"/>
    <n v="1103"/>
    <d v="2017-05-19T00:00:00"/>
    <x v="2"/>
  </r>
  <r>
    <x v="4"/>
    <n v="2205"/>
    <n v="1102.5"/>
    <d v="2017-12-15T00:00:00"/>
    <x v="4"/>
  </r>
  <r>
    <x v="5"/>
    <n v="2203"/>
    <n v="550.75"/>
    <d v="2017-12-03T00:00:00"/>
    <x v="4"/>
  </r>
  <r>
    <x v="5"/>
    <n v="2202"/>
    <n v="550.5"/>
    <d v="2017-10-29T00:00:00"/>
    <x v="6"/>
  </r>
  <r>
    <x v="4"/>
    <n v="2202"/>
    <n v="1101"/>
    <d v="2017-04-14T00:00:00"/>
    <x v="8"/>
  </r>
  <r>
    <x v="4"/>
    <n v="2200"/>
    <n v="1100"/>
    <d v="2017-12-25T00:00:00"/>
    <x v="4"/>
  </r>
  <r>
    <x v="5"/>
    <n v="2195"/>
    <n v="548.75"/>
    <d v="2017-09-19T00:00:00"/>
    <x v="0"/>
  </r>
  <r>
    <x v="4"/>
    <n v="2188"/>
    <n v="1094"/>
    <d v="2017-12-08T00:00:00"/>
    <x v="4"/>
  </r>
  <r>
    <x v="5"/>
    <n v="2186"/>
    <n v="546.5"/>
    <d v="2017-12-05T00:00:00"/>
    <x v="4"/>
  </r>
  <r>
    <x v="4"/>
    <n v="2184"/>
    <n v="1092"/>
    <d v="2017-09-23T00:00:00"/>
    <x v="0"/>
  </r>
  <r>
    <x v="4"/>
    <n v="2182"/>
    <n v="1091"/>
    <d v="2017-05-18T00:00:00"/>
    <x v="2"/>
  </r>
  <r>
    <x v="4"/>
    <n v="2176"/>
    <n v="1088"/>
    <d v="2017-11-11T00:00:00"/>
    <x v="7"/>
  </r>
  <r>
    <x v="4"/>
    <n v="2171"/>
    <n v="1085.5"/>
    <d v="2017-12-28T00:00:00"/>
    <x v="4"/>
  </r>
  <r>
    <x v="4"/>
    <n v="2171"/>
    <n v="1085.5"/>
    <d v="2017-05-28T00:00:00"/>
    <x v="2"/>
  </r>
  <r>
    <x v="5"/>
    <n v="2169"/>
    <n v="542.25"/>
    <d v="2017-08-10T00:00:00"/>
    <x v="3"/>
  </r>
  <r>
    <x v="4"/>
    <n v="2168"/>
    <n v="1084"/>
    <d v="2017-06-04T00:00:00"/>
    <x v="1"/>
  </r>
  <r>
    <x v="4"/>
    <n v="2168"/>
    <n v="1084"/>
    <d v="2017-03-24T00:00:00"/>
    <x v="5"/>
  </r>
  <r>
    <x v="4"/>
    <n v="2167"/>
    <n v="1083.5"/>
    <d v="2017-06-07T00:00:00"/>
    <x v="1"/>
  </r>
  <r>
    <x v="4"/>
    <n v="2165"/>
    <n v="1082.5"/>
    <d v="2017-07-12T00:00:00"/>
    <x v="9"/>
  </r>
  <r>
    <x v="4"/>
    <n v="2165"/>
    <n v="1082.5"/>
    <d v="2017-03-08T00:00:00"/>
    <x v="5"/>
  </r>
  <r>
    <x v="4"/>
    <n v="2165"/>
    <n v="1082.5"/>
    <d v="2017-03-18T00:00:00"/>
    <x v="5"/>
  </r>
  <r>
    <x v="5"/>
    <n v="2165"/>
    <n v="541.25"/>
    <d v="2017-11-15T00:00:00"/>
    <x v="7"/>
  </r>
  <r>
    <x v="5"/>
    <n v="2164"/>
    <n v="541"/>
    <d v="2017-05-25T00:00:00"/>
    <x v="2"/>
  </r>
  <r>
    <x v="4"/>
    <n v="2163"/>
    <n v="1081.5"/>
    <d v="2017-04-17T00:00:00"/>
    <x v="8"/>
  </r>
  <r>
    <x v="4"/>
    <n v="2158"/>
    <n v="1079"/>
    <d v="2017-06-21T00:00:00"/>
    <x v="1"/>
  </r>
  <r>
    <x v="4"/>
    <n v="2155"/>
    <n v="1077.5"/>
    <d v="2017-07-17T00:00:00"/>
    <x v="9"/>
  </r>
  <r>
    <x v="5"/>
    <n v="2155"/>
    <n v="538.75"/>
    <d v="2017-12-22T00:00:00"/>
    <x v="4"/>
  </r>
  <r>
    <x v="5"/>
    <n v="2153"/>
    <n v="538.25"/>
    <d v="2017-05-17T00:00:00"/>
    <x v="2"/>
  </r>
  <r>
    <x v="4"/>
    <n v="2152"/>
    <n v="1076"/>
    <d v="2017-11-29T00:00:00"/>
    <x v="7"/>
  </r>
  <r>
    <x v="4"/>
    <n v="2151"/>
    <n v="1075.5"/>
    <d v="2017-07-15T00:00:00"/>
    <x v="9"/>
  </r>
  <r>
    <x v="4"/>
    <n v="2149"/>
    <n v="1074.5"/>
    <d v="2017-12-23T00:00:00"/>
    <x v="4"/>
  </r>
  <r>
    <x v="5"/>
    <n v="2149"/>
    <n v="537.25"/>
    <d v="2017-04-11T00:00:00"/>
    <x v="8"/>
  </r>
  <r>
    <x v="4"/>
    <n v="2146"/>
    <n v="1073"/>
    <d v="2017-10-26T00:00:00"/>
    <x v="6"/>
  </r>
  <r>
    <x v="5"/>
    <n v="2146"/>
    <n v="536.5"/>
    <d v="2017-12-31T00:00:00"/>
    <x v="4"/>
  </r>
  <r>
    <x v="4"/>
    <n v="2145"/>
    <n v="1072.5"/>
    <d v="2017-07-27T00:00:00"/>
    <x v="9"/>
  </r>
  <r>
    <x v="5"/>
    <n v="2145"/>
    <n v="536.25"/>
    <d v="2017-11-19T00:00:00"/>
    <x v="7"/>
  </r>
  <r>
    <x v="5"/>
    <n v="2138"/>
    <n v="534.5"/>
    <d v="2017-05-26T00:00:00"/>
    <x v="2"/>
  </r>
  <r>
    <x v="4"/>
    <n v="2130"/>
    <n v="1065"/>
    <d v="2017-04-11T00:00:00"/>
    <x v="8"/>
  </r>
  <r>
    <x v="4"/>
    <n v="2129"/>
    <n v="1064.5"/>
    <d v="2017-07-14T00:00:00"/>
    <x v="9"/>
  </r>
  <r>
    <x v="4"/>
    <n v="2124"/>
    <n v="1062"/>
    <d v="2017-10-03T00:00:00"/>
    <x v="6"/>
  </r>
  <r>
    <x v="4"/>
    <n v="2120"/>
    <n v="1060"/>
    <d v="2017-08-14T00:00:00"/>
    <x v="3"/>
  </r>
  <r>
    <x v="5"/>
    <n v="2120"/>
    <n v="530"/>
    <d v="2017-04-27T00:00:00"/>
    <x v="8"/>
  </r>
  <r>
    <x v="5"/>
    <n v="2119"/>
    <n v="529.75"/>
    <d v="2017-11-22T00:00:00"/>
    <x v="7"/>
  </r>
  <r>
    <x v="5"/>
    <n v="2118"/>
    <n v="529.5"/>
    <d v="2017-09-27T00:00:00"/>
    <x v="0"/>
  </r>
  <r>
    <x v="5"/>
    <n v="2118"/>
    <n v="529.5"/>
    <d v="2017-06-12T00:00:00"/>
    <x v="1"/>
  </r>
  <r>
    <x v="4"/>
    <n v="2115"/>
    <n v="1057.5"/>
    <d v="2017-06-28T00:00:00"/>
    <x v="1"/>
  </r>
  <r>
    <x v="4"/>
    <n v="2107"/>
    <n v="1053.5"/>
    <d v="2017-11-01T00:00:00"/>
    <x v="7"/>
  </r>
  <r>
    <x v="5"/>
    <n v="2106"/>
    <n v="526.5"/>
    <d v="2017-12-29T00:00:00"/>
    <x v="4"/>
  </r>
  <r>
    <x v="4"/>
    <n v="2101"/>
    <n v="1050.5"/>
    <d v="2017-08-27T00:00:00"/>
    <x v="3"/>
  </r>
  <r>
    <x v="5"/>
    <n v="2101"/>
    <n v="525.25"/>
    <d v="2017-03-04T00:00:00"/>
    <x v="5"/>
  </r>
  <r>
    <x v="4"/>
    <n v="2093"/>
    <n v="1046.5"/>
    <d v="2017-12-19T00:00:00"/>
    <x v="4"/>
  </r>
  <r>
    <x v="5"/>
    <n v="2087"/>
    <n v="521.75"/>
    <d v="2017-08-03T00:00:00"/>
    <x v="3"/>
  </r>
  <r>
    <x v="4"/>
    <n v="2082"/>
    <n v="1041"/>
    <d v="2017-03-09T00:00:00"/>
    <x v="5"/>
  </r>
  <r>
    <x v="4"/>
    <n v="2076"/>
    <n v="1038"/>
    <d v="2017-08-30T00:00:00"/>
    <x v="3"/>
  </r>
  <r>
    <x v="5"/>
    <n v="2070"/>
    <n v="517.5"/>
    <d v="2017-09-23T00:00:00"/>
    <x v="0"/>
  </r>
  <r>
    <x v="4"/>
    <n v="2067"/>
    <n v="1033.5"/>
    <d v="2017-11-03T00:00:00"/>
    <x v="7"/>
  </r>
  <r>
    <x v="4"/>
    <n v="2063"/>
    <n v="1031.5"/>
    <d v="2017-11-27T00:00:00"/>
    <x v="7"/>
  </r>
  <r>
    <x v="4"/>
    <n v="2061"/>
    <n v="1030.5"/>
    <d v="2017-11-17T00:00:00"/>
    <x v="7"/>
  </r>
  <r>
    <x v="4"/>
    <n v="2059"/>
    <n v="1029.5"/>
    <d v="2017-11-23T00:00:00"/>
    <x v="7"/>
  </r>
  <r>
    <x v="4"/>
    <n v="2059"/>
    <n v="1029.5"/>
    <d v="2017-12-21T00:00:00"/>
    <x v="4"/>
  </r>
  <r>
    <x v="4"/>
    <n v="2057"/>
    <n v="1028.5"/>
    <d v="2017-11-02T00:00:00"/>
    <x v="7"/>
  </r>
  <r>
    <x v="4"/>
    <n v="2057"/>
    <n v="1028.5"/>
    <d v="2017-03-11T00:00:00"/>
    <x v="5"/>
  </r>
  <r>
    <x v="5"/>
    <n v="2051"/>
    <n v="512.75"/>
    <d v="2017-11-17T00:00:00"/>
    <x v="7"/>
  </r>
  <r>
    <x v="4"/>
    <n v="2050"/>
    <n v="1025"/>
    <d v="2017-09-12T00:00:00"/>
    <x v="0"/>
  </r>
  <r>
    <x v="5"/>
    <n v="2047"/>
    <n v="511.75"/>
    <d v="2017-08-27T00:00:00"/>
    <x v="3"/>
  </r>
  <r>
    <x v="4"/>
    <n v="2044"/>
    <n v="1022"/>
    <d v="2017-07-28T00:00:00"/>
    <x v="9"/>
  </r>
  <r>
    <x v="4"/>
    <n v="2033"/>
    <n v="1016.5"/>
    <d v="2017-12-24T00:00:00"/>
    <x v="4"/>
  </r>
  <r>
    <x v="4"/>
    <n v="2026"/>
    <n v="1013"/>
    <d v="2017-12-16T00:00:00"/>
    <x v="4"/>
  </r>
  <r>
    <x v="4"/>
    <n v="1982"/>
    <n v="991"/>
    <d v="2017-12-31T00:00:00"/>
    <x v="4"/>
  </r>
  <r>
    <x v="4"/>
    <n v="1948"/>
    <n v="974"/>
    <d v="2017-10-23T00:00:00"/>
    <x v="6"/>
  </r>
  <r>
    <x v="4"/>
    <n v="1908"/>
    <n v="954"/>
    <d v="2017-07-04T00:00:00"/>
    <x v="9"/>
  </r>
  <r>
    <x v="4"/>
    <n v="1868"/>
    <n v="934"/>
    <d v="2017-04-29T00:00:00"/>
    <x v="8"/>
  </r>
  <r>
    <x v="4"/>
    <n v="1841"/>
    <n v="920.5"/>
    <d v="2017-09-19T00:00:00"/>
    <x v="0"/>
  </r>
  <r>
    <x v="5"/>
    <n v="1826"/>
    <n v="608.66666666666697"/>
    <d v="2017-09-14T00:00:00"/>
    <x v="0"/>
  </r>
  <r>
    <x v="4"/>
    <n v="1812"/>
    <n v="906"/>
    <d v="2017-12-05T00:00:00"/>
    <x v="4"/>
  </r>
  <r>
    <x v="5"/>
    <n v="1777"/>
    <n v="592.33333333333303"/>
    <d v="2017-10-21T00:00:00"/>
    <x v="6"/>
  </r>
  <r>
    <x v="5"/>
    <n v="1770"/>
    <n v="590"/>
    <d v="2017-04-29T00:00:00"/>
    <x v="8"/>
  </r>
  <r>
    <x v="5"/>
    <n v="1765"/>
    <n v="588.33333333333303"/>
    <d v="2017-05-15T00:00:00"/>
    <x v="2"/>
  </r>
  <r>
    <x v="5"/>
    <n v="1750"/>
    <n v="583.33333333333303"/>
    <d v="2017-04-08T00:00:00"/>
    <x v="8"/>
  </r>
  <r>
    <x v="5"/>
    <n v="1739"/>
    <n v="579.66666666666697"/>
    <d v="2017-12-07T00:00:00"/>
    <x v="4"/>
  </r>
  <r>
    <x v="5"/>
    <n v="1726"/>
    <n v="575.33333333333303"/>
    <d v="2017-07-10T00:00:00"/>
    <x v="9"/>
  </r>
  <r>
    <x v="5"/>
    <n v="1722"/>
    <n v="574"/>
    <d v="2017-09-11T00:00:00"/>
    <x v="0"/>
  </r>
  <r>
    <x v="5"/>
    <n v="1721"/>
    <n v="573.66666666666697"/>
    <d v="2017-05-31T00:00:00"/>
    <x v="2"/>
  </r>
  <r>
    <x v="5"/>
    <n v="1708"/>
    <n v="569.33333333333303"/>
    <d v="2017-07-12T00:00:00"/>
    <x v="9"/>
  </r>
  <r>
    <x v="5"/>
    <n v="1708"/>
    <n v="569.33333333333303"/>
    <d v="2017-07-24T00:00:00"/>
    <x v="9"/>
  </r>
  <r>
    <x v="5"/>
    <n v="1705"/>
    <n v="568.33333333333303"/>
    <d v="2017-04-16T00:00:00"/>
    <x v="8"/>
  </r>
  <r>
    <x v="5"/>
    <n v="1693"/>
    <n v="564.33333333333303"/>
    <d v="2017-03-23T00:00:00"/>
    <x v="5"/>
  </r>
  <r>
    <x v="5"/>
    <n v="1689"/>
    <n v="563"/>
    <d v="2017-05-14T00:00:00"/>
    <x v="2"/>
  </r>
  <r>
    <x v="5"/>
    <n v="1686"/>
    <n v="562"/>
    <d v="2017-09-29T00:00:00"/>
    <x v="0"/>
  </r>
  <r>
    <x v="5"/>
    <n v="1684"/>
    <n v="561.33333333333303"/>
    <d v="2017-11-30T00:00:00"/>
    <x v="7"/>
  </r>
  <r>
    <x v="5"/>
    <n v="1683"/>
    <n v="561"/>
    <d v="2017-12-16T00:00:00"/>
    <x v="4"/>
  </r>
  <r>
    <x v="5"/>
    <n v="1679"/>
    <n v="559.66666666666697"/>
    <d v="2017-03-22T00:00:00"/>
    <x v="5"/>
  </r>
  <r>
    <x v="5"/>
    <n v="1678"/>
    <n v="559.33333333333303"/>
    <d v="2017-06-01T00:00:00"/>
    <x v="1"/>
  </r>
  <r>
    <x v="5"/>
    <n v="1676"/>
    <n v="558.66666666666697"/>
    <d v="2017-10-01T00:00:00"/>
    <x v="6"/>
  </r>
  <r>
    <x v="5"/>
    <n v="1674"/>
    <n v="558"/>
    <d v="2017-06-16T00:00:00"/>
    <x v="1"/>
  </r>
  <r>
    <x v="5"/>
    <n v="1671"/>
    <n v="557"/>
    <d v="2017-07-06T00:00:00"/>
    <x v="9"/>
  </r>
  <r>
    <x v="5"/>
    <n v="1661"/>
    <n v="553.66666666666697"/>
    <d v="2017-12-28T00:00:00"/>
    <x v="4"/>
  </r>
  <r>
    <x v="5"/>
    <n v="1660"/>
    <n v="553.33333333333303"/>
    <d v="2017-06-08T00:00:00"/>
    <x v="1"/>
  </r>
  <r>
    <x v="5"/>
    <n v="1651"/>
    <n v="550.33333333333303"/>
    <d v="2017-09-09T00:00:00"/>
    <x v="0"/>
  </r>
  <r>
    <x v="5"/>
    <n v="1649"/>
    <n v="549.66666666666697"/>
    <d v="2017-07-28T00:00:00"/>
    <x v="9"/>
  </r>
  <r>
    <x v="5"/>
    <n v="1648"/>
    <n v="549.33333333333303"/>
    <d v="2017-06-27T00:00:00"/>
    <x v="1"/>
  </r>
  <r>
    <x v="5"/>
    <n v="1645"/>
    <n v="548.33333333333303"/>
    <d v="2017-03-06T00:00:00"/>
    <x v="5"/>
  </r>
  <r>
    <x v="5"/>
    <n v="1641"/>
    <n v="547"/>
    <d v="2017-06-02T00:00:00"/>
    <x v="1"/>
  </r>
  <r>
    <x v="5"/>
    <n v="1637"/>
    <n v="545.66666666666697"/>
    <d v="2017-12-24T00:00:00"/>
    <x v="4"/>
  </r>
  <r>
    <x v="5"/>
    <n v="1636"/>
    <n v="545.33333333333303"/>
    <d v="2017-12-19T00:00:00"/>
    <x v="4"/>
  </r>
  <r>
    <x v="5"/>
    <n v="1635"/>
    <n v="545"/>
    <d v="2017-06-03T00:00:00"/>
    <x v="1"/>
  </r>
  <r>
    <x v="5"/>
    <n v="1635"/>
    <n v="545"/>
    <d v="2017-04-19T00:00:00"/>
    <x v="8"/>
  </r>
  <r>
    <x v="5"/>
    <n v="1634"/>
    <n v="544.66666666666697"/>
    <d v="2017-09-20T00:00:00"/>
    <x v="0"/>
  </r>
  <r>
    <x v="5"/>
    <n v="1631"/>
    <n v="543.66666666666697"/>
    <d v="2017-11-16T00:00:00"/>
    <x v="7"/>
  </r>
  <r>
    <x v="5"/>
    <n v="1627"/>
    <n v="542.33333333333303"/>
    <d v="2017-07-23T00:00:00"/>
    <x v="9"/>
  </r>
  <r>
    <x v="5"/>
    <n v="1622"/>
    <n v="540.66666666666697"/>
    <d v="2017-07-09T00:00:00"/>
    <x v="9"/>
  </r>
  <r>
    <x v="5"/>
    <n v="1614"/>
    <n v="538"/>
    <d v="2017-09-13T00:00:00"/>
    <x v="0"/>
  </r>
  <r>
    <x v="5"/>
    <n v="1612"/>
    <n v="537.33333333333303"/>
    <d v="2017-03-11T00:00:00"/>
    <x v="5"/>
  </r>
  <r>
    <x v="5"/>
    <n v="1607"/>
    <n v="535.66666666666697"/>
    <d v="2017-08-04T00:00:00"/>
    <x v="3"/>
  </r>
  <r>
    <x v="5"/>
    <n v="1602"/>
    <n v="534"/>
    <d v="2017-08-21T00:00:00"/>
    <x v="3"/>
  </r>
  <r>
    <x v="5"/>
    <n v="1596"/>
    <n v="532"/>
    <d v="2017-08-12T00:00:00"/>
    <x v="3"/>
  </r>
  <r>
    <x v="5"/>
    <n v="1593"/>
    <n v="531"/>
    <d v="2017-12-13T00:00:00"/>
    <x v="4"/>
  </r>
  <r>
    <x v="5"/>
    <n v="1591"/>
    <n v="530.33333333333303"/>
    <d v="2017-07-16T00:00:00"/>
    <x v="9"/>
  </r>
  <r>
    <x v="5"/>
    <n v="1589"/>
    <n v="529.66666666666697"/>
    <d v="2017-10-12T00:00:00"/>
    <x v="6"/>
  </r>
  <r>
    <x v="5"/>
    <n v="1588"/>
    <n v="529.33333333333303"/>
    <d v="2017-05-12T00:00:00"/>
    <x v="2"/>
  </r>
  <r>
    <x v="5"/>
    <n v="1578"/>
    <n v="526"/>
    <d v="2017-08-17T00:00:00"/>
    <x v="3"/>
  </r>
  <r>
    <x v="5"/>
    <n v="1568"/>
    <n v="522.66666666666697"/>
    <d v="2017-10-05T00:00:00"/>
    <x v="6"/>
  </r>
  <r>
    <x v="5"/>
    <n v="1562"/>
    <n v="520.66666666666697"/>
    <d v="2017-10-27T00:00:00"/>
    <x v="6"/>
  </r>
  <r>
    <x v="5"/>
    <n v="1552"/>
    <n v="517.33333333333303"/>
    <d v="2017-10-26T00:00:00"/>
    <x v="6"/>
  </r>
  <r>
    <x v="5"/>
    <n v="1549"/>
    <n v="516.33333333333303"/>
    <d v="2017-06-15T00:00:00"/>
    <x v="1"/>
  </r>
  <r>
    <x v="5"/>
    <n v="1537"/>
    <n v="512.33333333333303"/>
    <d v="2017-05-28T00:00:00"/>
    <x v="2"/>
  </r>
  <r>
    <x v="5"/>
    <n v="1533"/>
    <n v="511"/>
    <d v="2017-09-16T00:00:00"/>
    <x v="0"/>
  </r>
  <r>
    <x v="5"/>
    <n v="1529"/>
    <n v="509.66666666666703"/>
    <d v="2017-11-09T00:00:00"/>
    <x v="7"/>
  </r>
  <r>
    <x v="5"/>
    <n v="1527"/>
    <n v="509"/>
    <d v="2017-08-19T00:00:00"/>
    <x v="3"/>
  </r>
  <r>
    <x v="5"/>
    <n v="1524"/>
    <n v="508"/>
    <d v="2017-08-28T00:00:00"/>
    <x v="3"/>
  </r>
  <r>
    <x v="5"/>
    <n v="1520"/>
    <n v="506.66666666666703"/>
    <d v="2017-06-28T00:00:00"/>
    <x v="1"/>
  </r>
  <r>
    <x v="5"/>
    <n v="1486"/>
    <n v="495.33333333333297"/>
    <d v="2017-09-04T00:00:00"/>
    <x v="0"/>
  </r>
  <r>
    <x v="5"/>
    <n v="1482"/>
    <n v="494"/>
    <d v="2017-05-30T00:00:00"/>
    <x v="2"/>
  </r>
  <r>
    <x v="5"/>
    <n v="1481"/>
    <n v="493.66666666666703"/>
    <d v="2017-03-18T00:00:00"/>
    <x v="5"/>
  </r>
  <r>
    <x v="5"/>
    <n v="1444"/>
    <n v="481.33333333333297"/>
    <d v="2017-04-06T00:00:00"/>
    <x v="8"/>
  </r>
  <r>
    <x v="5"/>
    <n v="1442"/>
    <n v="480.66666666666703"/>
    <d v="2017-11-21T00:00:00"/>
    <x v="7"/>
  </r>
  <r>
    <x v="5"/>
    <n v="1439"/>
    <n v="479.66666666666703"/>
    <d v="2017-07-26T00:00:00"/>
    <x v="9"/>
  </r>
  <r>
    <x v="5"/>
    <n v="1427"/>
    <n v="475.66666666666703"/>
    <d v="2017-08-15T00:00:00"/>
    <x v="3"/>
  </r>
  <r>
    <x v="5"/>
    <n v="1425"/>
    <n v="475"/>
    <d v="2017-11-03T00:00:00"/>
    <x v="7"/>
  </r>
  <r>
    <x v="5"/>
    <n v="1424"/>
    <n v="474.66666666666703"/>
    <d v="2017-12-11T00:00:00"/>
    <x v="4"/>
  </r>
  <r>
    <x v="5"/>
    <n v="1385"/>
    <n v="461.66666666666703"/>
    <d v="2017-11-08T00:00:00"/>
    <x v="7"/>
  </r>
  <r>
    <x v="4"/>
    <n v="1343"/>
    <n v="1343"/>
    <d v="2017-03-23T00:00:00"/>
    <x v="5"/>
  </r>
  <r>
    <x v="4"/>
    <n v="1327"/>
    <n v="1327"/>
    <d v="2017-04-19T00:00:00"/>
    <x v="8"/>
  </r>
  <r>
    <x v="4"/>
    <n v="1267"/>
    <n v="1267"/>
    <d v="2017-11-04T00:00:00"/>
    <x v="7"/>
  </r>
  <r>
    <x v="4"/>
    <n v="1258"/>
    <n v="1258"/>
    <d v="2017-07-18T00:00:00"/>
    <x v="9"/>
  </r>
  <r>
    <x v="5"/>
    <n v="1252"/>
    <n v="626"/>
    <d v="2017-05-01T00:00:00"/>
    <x v="2"/>
  </r>
  <r>
    <x v="4"/>
    <n v="1243"/>
    <n v="1243"/>
    <d v="2017-10-25T00:00:00"/>
    <x v="6"/>
  </r>
  <r>
    <x v="4"/>
    <n v="1240"/>
    <n v="1240"/>
    <d v="2017-10-14T00:00:00"/>
    <x v="6"/>
  </r>
  <r>
    <x v="4"/>
    <n v="1234"/>
    <n v="1234"/>
    <d v="2017-04-24T00:00:00"/>
    <x v="8"/>
  </r>
  <r>
    <x v="4"/>
    <n v="1232"/>
    <n v="1232"/>
    <d v="2017-10-07T00:00:00"/>
    <x v="6"/>
  </r>
  <r>
    <x v="5"/>
    <n v="1207"/>
    <n v="603.5"/>
    <d v="2017-03-17T00:00:00"/>
    <x v="5"/>
  </r>
  <r>
    <x v="4"/>
    <n v="1200"/>
    <n v="1200"/>
    <d v="2017-10-20T00:00:00"/>
    <x v="6"/>
  </r>
  <r>
    <x v="4"/>
    <n v="1198"/>
    <n v="1198"/>
    <d v="2017-08-18T00:00:00"/>
    <x v="3"/>
  </r>
  <r>
    <x v="5"/>
    <n v="1197"/>
    <n v="598.5"/>
    <d v="2017-03-15T00:00:00"/>
    <x v="5"/>
  </r>
  <r>
    <x v="4"/>
    <n v="1196"/>
    <n v="1196"/>
    <d v="2017-11-07T00:00:00"/>
    <x v="7"/>
  </r>
  <r>
    <x v="4"/>
    <n v="1195"/>
    <n v="1195"/>
    <d v="2017-09-06T00:00:00"/>
    <x v="0"/>
  </r>
  <r>
    <x v="5"/>
    <n v="1194"/>
    <n v="597"/>
    <d v="2017-11-28T00:00:00"/>
    <x v="7"/>
  </r>
  <r>
    <x v="5"/>
    <n v="1186"/>
    <n v="593"/>
    <d v="2017-06-07T00:00:00"/>
    <x v="1"/>
  </r>
  <r>
    <x v="4"/>
    <n v="1186"/>
    <n v="1186"/>
    <d v="2017-03-27T00:00:00"/>
    <x v="5"/>
  </r>
  <r>
    <x v="5"/>
    <n v="1184"/>
    <n v="592"/>
    <d v="2017-08-22T00:00:00"/>
    <x v="3"/>
  </r>
  <r>
    <x v="4"/>
    <n v="1178"/>
    <n v="1178"/>
    <d v="2017-12-07T00:00:00"/>
    <x v="4"/>
  </r>
  <r>
    <x v="5"/>
    <n v="1177"/>
    <n v="588.5"/>
    <d v="2017-08-08T00:00:00"/>
    <x v="3"/>
  </r>
  <r>
    <x v="5"/>
    <n v="1177"/>
    <n v="588.5"/>
    <d v="2017-08-14T00:00:00"/>
    <x v="3"/>
  </r>
  <r>
    <x v="4"/>
    <n v="1176"/>
    <n v="1176"/>
    <d v="2017-09-24T00:00:00"/>
    <x v="0"/>
  </r>
  <r>
    <x v="4"/>
    <n v="1171"/>
    <n v="1171"/>
    <d v="2017-03-31T00:00:00"/>
    <x v="5"/>
  </r>
  <r>
    <x v="4"/>
    <n v="1171"/>
    <n v="1171"/>
    <d v="2017-07-25T00:00:00"/>
    <x v="9"/>
  </r>
  <r>
    <x v="5"/>
    <n v="1171"/>
    <n v="585.5"/>
    <d v="2017-08-30T00:00:00"/>
    <x v="3"/>
  </r>
  <r>
    <x v="4"/>
    <n v="1170"/>
    <n v="1170"/>
    <d v="2017-04-25T00:00:00"/>
    <x v="8"/>
  </r>
  <r>
    <x v="4"/>
    <n v="1170"/>
    <n v="1170"/>
    <d v="2017-09-30T00:00:00"/>
    <x v="0"/>
  </r>
  <r>
    <x v="4"/>
    <n v="1166"/>
    <n v="1166"/>
    <d v="2017-10-11T00:00:00"/>
    <x v="6"/>
  </r>
  <r>
    <x v="5"/>
    <n v="1165"/>
    <n v="582.5"/>
    <d v="2017-03-13T00:00:00"/>
    <x v="5"/>
  </r>
  <r>
    <x v="5"/>
    <n v="1164"/>
    <n v="582"/>
    <d v="2017-09-12T00:00:00"/>
    <x v="0"/>
  </r>
  <r>
    <x v="4"/>
    <n v="1159"/>
    <n v="1159"/>
    <d v="2017-03-29T00:00:00"/>
    <x v="5"/>
  </r>
  <r>
    <x v="5"/>
    <n v="1154"/>
    <n v="577"/>
    <d v="2017-06-30T00:00:00"/>
    <x v="1"/>
  </r>
  <r>
    <x v="5"/>
    <n v="1149"/>
    <n v="574.5"/>
    <d v="2017-04-02T00:00:00"/>
    <x v="8"/>
  </r>
  <r>
    <x v="4"/>
    <n v="1149"/>
    <n v="1149"/>
    <d v="2017-07-01T00:00:00"/>
    <x v="9"/>
  </r>
  <r>
    <x v="4"/>
    <n v="1146"/>
    <n v="1146"/>
    <d v="2017-04-28T00:00:00"/>
    <x v="8"/>
  </r>
  <r>
    <x v="5"/>
    <n v="1145"/>
    <n v="572.5"/>
    <d v="2017-03-08T00:00:00"/>
    <x v="5"/>
  </r>
  <r>
    <x v="5"/>
    <n v="1145"/>
    <n v="572.5"/>
    <d v="2017-07-11T00:00:00"/>
    <x v="9"/>
  </r>
  <r>
    <x v="5"/>
    <n v="1145"/>
    <n v="572.5"/>
    <d v="2017-09-18T00:00:00"/>
    <x v="0"/>
  </r>
  <r>
    <x v="4"/>
    <n v="1144"/>
    <n v="1144"/>
    <d v="2017-07-26T00:00:00"/>
    <x v="9"/>
  </r>
  <r>
    <x v="4"/>
    <n v="1144"/>
    <n v="1144"/>
    <d v="2017-12-06T00:00:00"/>
    <x v="4"/>
  </r>
  <r>
    <x v="4"/>
    <n v="1142"/>
    <n v="1142"/>
    <d v="2017-04-15T00:00:00"/>
    <x v="8"/>
  </r>
  <r>
    <x v="4"/>
    <n v="1140"/>
    <n v="1140"/>
    <d v="2017-06-19T00:00:00"/>
    <x v="1"/>
  </r>
  <r>
    <x v="4"/>
    <n v="1139"/>
    <n v="1139"/>
    <d v="2017-10-09T00:00:00"/>
    <x v="6"/>
  </r>
  <r>
    <x v="4"/>
    <n v="1137"/>
    <n v="1137"/>
    <d v="2017-07-03T00:00:00"/>
    <x v="9"/>
  </r>
  <r>
    <x v="4"/>
    <n v="1132"/>
    <n v="1132"/>
    <d v="2017-03-15T00:00:00"/>
    <x v="5"/>
  </r>
  <r>
    <x v="4"/>
    <n v="1132"/>
    <n v="1132"/>
    <d v="2017-10-18T00:00:00"/>
    <x v="6"/>
  </r>
  <r>
    <x v="4"/>
    <n v="1131"/>
    <n v="1131"/>
    <d v="2017-08-19T00:00:00"/>
    <x v="3"/>
  </r>
  <r>
    <x v="5"/>
    <n v="1130"/>
    <n v="565"/>
    <d v="2017-03-09T00:00:00"/>
    <x v="5"/>
  </r>
  <r>
    <x v="5"/>
    <n v="1129"/>
    <n v="564.5"/>
    <d v="2017-07-17T00:00:00"/>
    <x v="9"/>
  </r>
  <r>
    <x v="4"/>
    <n v="1127"/>
    <n v="1127"/>
    <d v="2017-10-02T00:00:00"/>
    <x v="6"/>
  </r>
  <r>
    <x v="4"/>
    <n v="1124"/>
    <n v="1124"/>
    <d v="2017-11-15T00:00:00"/>
    <x v="7"/>
  </r>
  <r>
    <x v="5"/>
    <n v="1124"/>
    <n v="562"/>
    <d v="2017-07-19T00:00:00"/>
    <x v="9"/>
  </r>
  <r>
    <x v="4"/>
    <n v="1123"/>
    <n v="1123"/>
    <d v="2017-11-09T00:00:00"/>
    <x v="7"/>
  </r>
  <r>
    <x v="5"/>
    <n v="1121"/>
    <n v="560.5"/>
    <d v="2017-06-10T00:00:00"/>
    <x v="1"/>
  </r>
  <r>
    <x v="5"/>
    <n v="1117"/>
    <n v="558.5"/>
    <d v="2017-09-01T00:00:00"/>
    <x v="0"/>
  </r>
  <r>
    <x v="5"/>
    <n v="1117"/>
    <n v="558.5"/>
    <d v="2017-09-30T00:00:00"/>
    <x v="0"/>
  </r>
  <r>
    <x v="4"/>
    <n v="1113"/>
    <n v="1113"/>
    <d v="2017-04-26T00:00:00"/>
    <x v="8"/>
  </r>
  <r>
    <x v="5"/>
    <n v="1112"/>
    <n v="556"/>
    <d v="2017-09-26T00:00:00"/>
    <x v="0"/>
  </r>
  <r>
    <x v="4"/>
    <n v="1110"/>
    <n v="1110"/>
    <d v="2017-05-24T00:00:00"/>
    <x v="2"/>
  </r>
  <r>
    <x v="4"/>
    <n v="1105"/>
    <n v="1105"/>
    <d v="2017-07-07T00:00:00"/>
    <x v="9"/>
  </r>
  <r>
    <x v="4"/>
    <n v="1103"/>
    <n v="1103"/>
    <d v="2017-10-27T00:00:00"/>
    <x v="6"/>
  </r>
  <r>
    <x v="4"/>
    <n v="1102"/>
    <n v="1102"/>
    <d v="2017-07-05T00:00:00"/>
    <x v="9"/>
  </r>
  <r>
    <x v="4"/>
    <n v="1101"/>
    <n v="1101"/>
    <d v="2017-08-16T00:00:00"/>
    <x v="3"/>
  </r>
  <r>
    <x v="5"/>
    <n v="1101"/>
    <n v="550.5"/>
    <d v="2017-10-14T00:00:00"/>
    <x v="6"/>
  </r>
  <r>
    <x v="5"/>
    <n v="1097"/>
    <n v="548.5"/>
    <d v="2017-07-04T00:00:00"/>
    <x v="9"/>
  </r>
  <r>
    <x v="4"/>
    <n v="1096"/>
    <n v="1096"/>
    <d v="2017-10-13T00:00:00"/>
    <x v="6"/>
  </r>
  <r>
    <x v="4"/>
    <n v="1095"/>
    <n v="1095"/>
    <d v="2017-09-04T00:00:00"/>
    <x v="0"/>
  </r>
  <r>
    <x v="5"/>
    <n v="1095"/>
    <n v="547.5"/>
    <d v="2017-10-11T00:00:00"/>
    <x v="6"/>
  </r>
  <r>
    <x v="5"/>
    <n v="1093"/>
    <n v="546.5"/>
    <d v="2017-05-29T00:00:00"/>
    <x v="2"/>
  </r>
  <r>
    <x v="4"/>
    <n v="1089"/>
    <n v="1089"/>
    <d v="2017-10-30T00:00:00"/>
    <x v="6"/>
  </r>
  <r>
    <x v="4"/>
    <n v="1089"/>
    <n v="1089"/>
    <d v="2017-05-02T00:00:00"/>
    <x v="2"/>
  </r>
  <r>
    <x v="5"/>
    <n v="1085"/>
    <n v="542.5"/>
    <d v="2017-04-01T00:00:00"/>
    <x v="8"/>
  </r>
  <r>
    <x v="5"/>
    <n v="1085"/>
    <n v="542.5"/>
    <d v="2017-04-05T00:00:00"/>
    <x v="8"/>
  </r>
  <r>
    <x v="5"/>
    <n v="1085"/>
    <n v="542.5"/>
    <d v="2017-12-02T00:00:00"/>
    <x v="4"/>
  </r>
  <r>
    <x v="5"/>
    <n v="1078"/>
    <n v="539"/>
    <d v="2017-05-09T00:00:00"/>
    <x v="2"/>
  </r>
  <r>
    <x v="5"/>
    <n v="1076"/>
    <n v="538"/>
    <d v="2017-05-08T00:00:00"/>
    <x v="2"/>
  </r>
  <r>
    <x v="5"/>
    <n v="1076"/>
    <n v="538"/>
    <d v="2017-07-14T00:00:00"/>
    <x v="9"/>
  </r>
  <r>
    <x v="4"/>
    <n v="1076"/>
    <n v="1076"/>
    <d v="2017-05-10T00:00:00"/>
    <x v="2"/>
  </r>
  <r>
    <x v="5"/>
    <n v="1075"/>
    <n v="537.5"/>
    <d v="2017-07-31T00:00:00"/>
    <x v="9"/>
  </r>
  <r>
    <x v="5"/>
    <n v="1071"/>
    <n v="535.5"/>
    <d v="2017-11-07T00:00:00"/>
    <x v="7"/>
  </r>
  <r>
    <x v="5"/>
    <n v="1070"/>
    <n v="535"/>
    <d v="2017-05-07T00:00:00"/>
    <x v="2"/>
  </r>
  <r>
    <x v="4"/>
    <n v="1070"/>
    <n v="1070"/>
    <d v="2017-07-31T00:00:00"/>
    <x v="9"/>
  </r>
  <r>
    <x v="4"/>
    <n v="1069"/>
    <n v="1069"/>
    <d v="2017-06-23T00:00:00"/>
    <x v="1"/>
  </r>
  <r>
    <x v="5"/>
    <n v="1069"/>
    <n v="534.5"/>
    <d v="2017-04-12T00:00:00"/>
    <x v="8"/>
  </r>
  <r>
    <x v="5"/>
    <n v="1066"/>
    <n v="533"/>
    <d v="2017-10-28T00:00:00"/>
    <x v="6"/>
  </r>
  <r>
    <x v="5"/>
    <n v="1065"/>
    <n v="532.5"/>
    <d v="2017-08-18T00:00:00"/>
    <x v="3"/>
  </r>
  <r>
    <x v="5"/>
    <n v="1061"/>
    <n v="530.5"/>
    <d v="2017-07-03T00:00:00"/>
    <x v="9"/>
  </r>
  <r>
    <x v="5"/>
    <n v="1060"/>
    <n v="530"/>
    <d v="2017-06-20T00:00:00"/>
    <x v="1"/>
  </r>
  <r>
    <x v="4"/>
    <n v="1060"/>
    <n v="1060"/>
    <d v="2017-08-03T00:00:00"/>
    <x v="3"/>
  </r>
  <r>
    <x v="5"/>
    <n v="1059"/>
    <n v="529.5"/>
    <d v="2017-10-07T00:00:00"/>
    <x v="6"/>
  </r>
  <r>
    <x v="5"/>
    <n v="1055"/>
    <n v="527.5"/>
    <d v="2017-05-18T00:00:00"/>
    <x v="2"/>
  </r>
  <r>
    <x v="5"/>
    <n v="1054"/>
    <n v="527"/>
    <d v="2017-04-26T00:00:00"/>
    <x v="8"/>
  </r>
  <r>
    <x v="4"/>
    <n v="1054"/>
    <n v="1054"/>
    <d v="2017-03-01T00:00:00"/>
    <x v="5"/>
  </r>
  <r>
    <x v="5"/>
    <n v="1051"/>
    <n v="525.5"/>
    <d v="2017-07-29T00:00:00"/>
    <x v="9"/>
  </r>
  <r>
    <x v="5"/>
    <n v="1048"/>
    <n v="524"/>
    <d v="2017-04-03T00:00:00"/>
    <x v="8"/>
  </r>
  <r>
    <x v="5"/>
    <n v="1048"/>
    <n v="524"/>
    <d v="2017-12-17T00:00:00"/>
    <x v="4"/>
  </r>
  <r>
    <x v="4"/>
    <n v="1047"/>
    <n v="1047"/>
    <d v="2017-07-10T00:00:00"/>
    <x v="9"/>
  </r>
  <r>
    <x v="4"/>
    <n v="1039"/>
    <n v="1039"/>
    <d v="2017-11-21T00:00:00"/>
    <x v="7"/>
  </r>
  <r>
    <x v="4"/>
    <n v="1035"/>
    <n v="1035"/>
    <d v="2017-11-24T00:00:00"/>
    <x v="7"/>
  </r>
  <r>
    <x v="5"/>
    <n v="1035"/>
    <n v="517.5"/>
    <d v="2017-12-10T00:00:00"/>
    <x v="4"/>
  </r>
  <r>
    <x v="5"/>
    <n v="1034"/>
    <n v="517"/>
    <d v="2017-07-18T00:00:00"/>
    <x v="9"/>
  </r>
  <r>
    <x v="5"/>
    <n v="1033"/>
    <n v="516.5"/>
    <d v="2017-11-23T00:00:00"/>
    <x v="7"/>
  </r>
  <r>
    <x v="5"/>
    <n v="1025"/>
    <n v="512.5"/>
    <d v="2017-04-30T00:00:00"/>
    <x v="8"/>
  </r>
  <r>
    <x v="4"/>
    <n v="1024"/>
    <n v="1024"/>
    <d v="2017-09-03T00:00:00"/>
    <x v="0"/>
  </r>
  <r>
    <x v="4"/>
    <n v="1024"/>
    <n v="1024"/>
    <d v="2017-09-09T00:00:00"/>
    <x v="0"/>
  </r>
  <r>
    <x v="4"/>
    <n v="1024"/>
    <n v="1024"/>
    <d v="2017-04-27T00:00:00"/>
    <x v="8"/>
  </r>
  <r>
    <x v="5"/>
    <n v="1019"/>
    <n v="509.5"/>
    <d v="2017-04-10T00:00:00"/>
    <x v="8"/>
  </r>
  <r>
    <x v="5"/>
    <n v="1016"/>
    <n v="508"/>
    <d v="2017-09-17T00:00:00"/>
    <x v="0"/>
  </r>
  <r>
    <x v="5"/>
    <n v="1015"/>
    <n v="507.5"/>
    <d v="2017-07-02T00:00:00"/>
    <x v="9"/>
  </r>
  <r>
    <x v="5"/>
    <n v="1013"/>
    <n v="506.5"/>
    <d v="2017-11-06T00:00:00"/>
    <x v="7"/>
  </r>
  <r>
    <x v="5"/>
    <n v="1006"/>
    <n v="503"/>
    <d v="2017-11-29T00:00:00"/>
    <x v="7"/>
  </r>
  <r>
    <x v="5"/>
    <n v="1006"/>
    <n v="503"/>
    <d v="2017-08-16T00:00:00"/>
    <x v="3"/>
  </r>
  <r>
    <x v="4"/>
    <n v="1004"/>
    <n v="1004"/>
    <d v="2017-10-17T00:00:00"/>
    <x v="6"/>
  </r>
  <r>
    <x v="5"/>
    <n v="1000"/>
    <n v="500"/>
    <d v="2017-10-22T00:00:00"/>
    <x v="6"/>
  </r>
  <r>
    <x v="5"/>
    <n v="1000"/>
    <n v="500"/>
    <d v="2017-04-13T00:00:00"/>
    <x v="8"/>
  </r>
  <r>
    <x v="4"/>
    <n v="997"/>
    <n v="997"/>
    <d v="2017-05-20T00:00:00"/>
    <x v="2"/>
  </r>
  <r>
    <x v="4"/>
    <n v="992"/>
    <n v="992"/>
    <d v="2017-04-03T00:00:00"/>
    <x v="8"/>
  </r>
  <r>
    <x v="4"/>
    <n v="991"/>
    <n v="991"/>
    <d v="2017-07-06T00:00:00"/>
    <x v="9"/>
  </r>
  <r>
    <x v="4"/>
    <n v="990"/>
    <n v="990"/>
    <d v="2017-09-22T00:00:00"/>
    <x v="0"/>
  </r>
  <r>
    <x v="4"/>
    <n v="985"/>
    <n v="985"/>
    <d v="2017-06-25T00:00:00"/>
    <x v="1"/>
  </r>
  <r>
    <x v="4"/>
    <n v="979"/>
    <n v="979"/>
    <d v="2017-08-15T00:00:00"/>
    <x v="3"/>
  </r>
  <r>
    <x v="5"/>
    <n v="979"/>
    <n v="489.5"/>
    <d v="2017-03-29T00:00:00"/>
    <x v="5"/>
  </r>
  <r>
    <x v="4"/>
    <n v="975"/>
    <n v="975"/>
    <d v="2017-11-16T00:00:00"/>
    <x v="7"/>
  </r>
  <r>
    <x v="4"/>
    <n v="971"/>
    <n v="971"/>
    <d v="2017-04-05T00:00:00"/>
    <x v="8"/>
  </r>
  <r>
    <x v="4"/>
    <n v="969"/>
    <n v="969"/>
    <d v="2017-10-22T00:00:00"/>
    <x v="6"/>
  </r>
  <r>
    <x v="5"/>
    <n v="969"/>
    <n v="484.5"/>
    <d v="2017-05-23T00:00:00"/>
    <x v="2"/>
  </r>
  <r>
    <x v="5"/>
    <n v="968"/>
    <n v="484"/>
    <d v="2017-06-09T00:00:00"/>
    <x v="1"/>
  </r>
  <r>
    <x v="4"/>
    <n v="965"/>
    <n v="965"/>
    <d v="2017-10-29T00:00:00"/>
    <x v="6"/>
  </r>
  <r>
    <x v="4"/>
    <n v="965"/>
    <n v="965"/>
    <d v="2017-12-02T00:00:00"/>
    <x v="4"/>
  </r>
  <r>
    <x v="5"/>
    <n v="961"/>
    <n v="480.5"/>
    <d v="2017-12-27T00:00:00"/>
    <x v="4"/>
  </r>
  <r>
    <x v="4"/>
    <n v="960"/>
    <n v="960"/>
    <d v="2017-11-10T00:00:00"/>
    <x v="7"/>
  </r>
  <r>
    <x v="4"/>
    <n v="955"/>
    <n v="955"/>
    <d v="2017-10-05T00:00:00"/>
    <x v="6"/>
  </r>
  <r>
    <x v="4"/>
    <n v="950"/>
    <n v="950"/>
    <d v="2017-07-08T00:00:00"/>
    <x v="9"/>
  </r>
  <r>
    <x v="4"/>
    <n v="948"/>
    <n v="948"/>
    <d v="2017-03-12T00:00:00"/>
    <x v="5"/>
  </r>
  <r>
    <x v="4"/>
    <n v="948"/>
    <n v="948"/>
    <d v="2017-11-14T00:00:00"/>
    <x v="7"/>
  </r>
  <r>
    <x v="4"/>
    <n v="943"/>
    <n v="943"/>
    <d v="2017-05-12T00:00:00"/>
    <x v="2"/>
  </r>
  <r>
    <x v="4"/>
    <n v="941"/>
    <n v="941"/>
    <d v="2017-04-01T00:00:00"/>
    <x v="8"/>
  </r>
  <r>
    <x v="4"/>
    <n v="935"/>
    <n v="935"/>
    <d v="2017-05-25T00:00:00"/>
    <x v="2"/>
  </r>
  <r>
    <x v="5"/>
    <n v="933"/>
    <n v="466.5"/>
    <d v="2017-09-21T00:00:00"/>
    <x v="0"/>
  </r>
  <r>
    <x v="5"/>
    <n v="901"/>
    <n v="450.5"/>
    <d v="2017-07-15T00:00:00"/>
    <x v="9"/>
  </r>
  <r>
    <x v="4"/>
    <n v="882"/>
    <n v="882"/>
    <d v="2017-04-04T00:00:00"/>
    <x v="8"/>
  </r>
  <r>
    <x v="5"/>
    <n v="876"/>
    <n v="438"/>
    <d v="2017-09-06T00:00:00"/>
    <x v="0"/>
  </r>
  <r>
    <x v="4"/>
    <n v="861"/>
    <n v="861"/>
    <d v="2017-07-16T00:00:00"/>
    <x v="9"/>
  </r>
  <r>
    <x v="4"/>
    <n v="752"/>
    <n v="752"/>
    <d v="2017-07-19T00:00:00"/>
    <x v="9"/>
  </r>
  <r>
    <x v="5"/>
    <n v="661"/>
    <n v="661"/>
    <d v="2017-10-08T00:00:00"/>
    <x v="6"/>
  </r>
  <r>
    <x v="5"/>
    <n v="638"/>
    <n v="638"/>
    <d v="2017-03-25T00:00:00"/>
    <x v="5"/>
  </r>
  <r>
    <x v="5"/>
    <n v="630"/>
    <n v="630"/>
    <d v="2017-07-25T00:00:00"/>
    <x v="9"/>
  </r>
  <r>
    <x v="5"/>
    <n v="622"/>
    <n v="622"/>
    <d v="2017-09-07T00:00:00"/>
    <x v="0"/>
  </r>
  <r>
    <x v="5"/>
    <n v="616"/>
    <n v="616"/>
    <d v="2017-10-04T00:00:00"/>
    <x v="6"/>
  </r>
  <r>
    <x v="5"/>
    <n v="606"/>
    <n v="606"/>
    <d v="2017-11-14T00:00:00"/>
    <x v="7"/>
  </r>
  <r>
    <x v="5"/>
    <n v="605"/>
    <n v="605"/>
    <d v="2017-05-20T00:00:00"/>
    <x v="2"/>
  </r>
  <r>
    <x v="5"/>
    <n v="601"/>
    <n v="601"/>
    <d v="2017-03-07T00:00:00"/>
    <x v="5"/>
  </r>
  <r>
    <x v="5"/>
    <n v="598"/>
    <n v="598"/>
    <d v="2017-04-20T00:00:00"/>
    <x v="8"/>
  </r>
  <r>
    <x v="5"/>
    <n v="597"/>
    <n v="597"/>
    <d v="2017-09-10T00:00:00"/>
    <x v="0"/>
  </r>
  <r>
    <x v="5"/>
    <n v="594"/>
    <n v="594"/>
    <d v="2017-10-13T00:00:00"/>
    <x v="6"/>
  </r>
  <r>
    <x v="5"/>
    <n v="594"/>
    <n v="594"/>
    <d v="2017-10-23T00:00:00"/>
    <x v="6"/>
  </r>
  <r>
    <x v="5"/>
    <n v="592"/>
    <n v="592"/>
    <d v="2017-08-26T00:00:00"/>
    <x v="3"/>
  </r>
  <r>
    <x v="5"/>
    <n v="590"/>
    <n v="590"/>
    <d v="2017-07-08T00:00:00"/>
    <x v="9"/>
  </r>
  <r>
    <x v="5"/>
    <n v="589"/>
    <n v="589"/>
    <d v="2017-04-04T00:00:00"/>
    <x v="8"/>
  </r>
  <r>
    <x v="6"/>
    <n v="588"/>
    <n v="58.8"/>
    <d v="2017-12-18T00:00:00"/>
    <x v="4"/>
  </r>
  <r>
    <x v="5"/>
    <n v="586"/>
    <n v="586"/>
    <d v="2017-11-05T00:00:00"/>
    <x v="7"/>
  </r>
  <r>
    <x v="5"/>
    <n v="585"/>
    <n v="585"/>
    <d v="2017-08-13T00:00:00"/>
    <x v="3"/>
  </r>
  <r>
    <x v="5"/>
    <n v="583"/>
    <n v="583"/>
    <d v="2017-07-13T00:00:00"/>
    <x v="9"/>
  </r>
  <r>
    <x v="5"/>
    <n v="579"/>
    <n v="579"/>
    <d v="2017-12-15T00:00:00"/>
    <x v="4"/>
  </r>
  <r>
    <x v="5"/>
    <n v="577"/>
    <n v="577"/>
    <d v="2017-10-19T00:00:00"/>
    <x v="6"/>
  </r>
  <r>
    <x v="5"/>
    <n v="576"/>
    <n v="576"/>
    <d v="2017-07-07T00:00:00"/>
    <x v="9"/>
  </r>
  <r>
    <x v="5"/>
    <n v="571"/>
    <n v="571"/>
    <d v="2017-08-07T00:00:00"/>
    <x v="3"/>
  </r>
  <r>
    <x v="5"/>
    <n v="570"/>
    <n v="570"/>
    <d v="2017-04-23T00:00:00"/>
    <x v="8"/>
  </r>
  <r>
    <x v="5"/>
    <n v="569"/>
    <n v="569"/>
    <d v="2017-12-09T00:00:00"/>
    <x v="4"/>
  </r>
  <r>
    <x v="5"/>
    <n v="568"/>
    <n v="568"/>
    <d v="2017-04-18T00:00:00"/>
    <x v="8"/>
  </r>
  <r>
    <x v="5"/>
    <n v="565"/>
    <n v="565"/>
    <d v="2017-04-25T00:00:00"/>
    <x v="8"/>
  </r>
  <r>
    <x v="5"/>
    <n v="555"/>
    <n v="555"/>
    <d v="2017-08-24T00:00:00"/>
    <x v="3"/>
  </r>
  <r>
    <x v="5"/>
    <n v="553"/>
    <n v="553"/>
    <d v="2017-08-20T00:00:00"/>
    <x v="3"/>
  </r>
  <r>
    <x v="5"/>
    <n v="552"/>
    <n v="552"/>
    <d v="2017-08-25T00:00:00"/>
    <x v="3"/>
  </r>
  <r>
    <x v="5"/>
    <n v="549"/>
    <n v="549"/>
    <d v="2017-11-13T00:00:00"/>
    <x v="7"/>
  </r>
  <r>
    <x v="5"/>
    <n v="545"/>
    <n v="545"/>
    <d v="2017-10-18T00:00:00"/>
    <x v="6"/>
  </r>
  <r>
    <x v="5"/>
    <n v="543"/>
    <n v="543"/>
    <d v="2017-04-22T00:00:00"/>
    <x v="8"/>
  </r>
  <r>
    <x v="5"/>
    <n v="541"/>
    <n v="541"/>
    <d v="2017-07-05T00:00:00"/>
    <x v="9"/>
  </r>
  <r>
    <x v="5"/>
    <n v="541"/>
    <n v="541"/>
    <d v="2017-05-19T00:00:00"/>
    <x v="2"/>
  </r>
  <r>
    <x v="5"/>
    <n v="523"/>
    <n v="523"/>
    <d v="2017-07-27T00:00:00"/>
    <x v="9"/>
  </r>
  <r>
    <x v="5"/>
    <n v="522"/>
    <n v="522"/>
    <d v="2017-06-13T00:00:00"/>
    <x v="1"/>
  </r>
  <r>
    <x v="5"/>
    <n v="520"/>
    <n v="520"/>
    <d v="2017-04-07T00:00:00"/>
    <x v="8"/>
  </r>
  <r>
    <x v="5"/>
    <n v="516"/>
    <n v="516"/>
    <d v="2017-05-24T00:00:00"/>
    <x v="2"/>
  </r>
  <r>
    <x v="5"/>
    <n v="513"/>
    <n v="513"/>
    <d v="2017-08-01T00:00:00"/>
    <x v="3"/>
  </r>
  <r>
    <x v="5"/>
    <n v="505"/>
    <n v="505"/>
    <d v="2017-08-02T00:00:00"/>
    <x v="3"/>
  </r>
  <r>
    <x v="5"/>
    <n v="505"/>
    <n v="505"/>
    <d v="2017-12-06T00:00:00"/>
    <x v="4"/>
  </r>
  <r>
    <x v="5"/>
    <n v="501"/>
    <n v="501"/>
    <d v="2017-06-19T00:00:00"/>
    <x v="1"/>
  </r>
  <r>
    <x v="5"/>
    <n v="501"/>
    <n v="501"/>
    <d v="2017-04-17T00:00:00"/>
    <x v="8"/>
  </r>
  <r>
    <x v="6"/>
    <n v="499"/>
    <n v="55.4444444444444"/>
    <d v="2017-07-25T00:00:00"/>
    <x v="9"/>
  </r>
  <r>
    <x v="5"/>
    <n v="497"/>
    <n v="497"/>
    <d v="2017-05-03T00:00:00"/>
    <x v="2"/>
  </r>
  <r>
    <x v="5"/>
    <n v="491"/>
    <n v="491"/>
    <d v="2017-07-20T00:00:00"/>
    <x v="9"/>
  </r>
  <r>
    <x v="5"/>
    <n v="487"/>
    <n v="487"/>
    <d v="2017-03-05T00:00:00"/>
    <x v="5"/>
  </r>
  <r>
    <x v="5"/>
    <n v="474"/>
    <n v="474"/>
    <d v="2017-10-20T00:00:00"/>
    <x v="6"/>
  </r>
  <r>
    <x v="5"/>
    <n v="460"/>
    <n v="460"/>
    <d v="2017-12-01T00:00:00"/>
    <x v="4"/>
  </r>
  <r>
    <x v="5"/>
    <n v="458"/>
    <n v="458"/>
    <d v="2017-11-26T00:00:00"/>
    <x v="7"/>
  </r>
  <r>
    <x v="5"/>
    <n v="456"/>
    <n v="456"/>
    <d v="2017-04-15T00:00:00"/>
    <x v="8"/>
  </r>
  <r>
    <x v="5"/>
    <n v="420"/>
    <n v="420"/>
    <d v="2017-06-26T00:00:00"/>
    <x v="1"/>
  </r>
  <r>
    <x v="6"/>
    <n v="401"/>
    <n v="57.285714285714299"/>
    <d v="2017-03-08T00:00:00"/>
    <x v="5"/>
  </r>
  <r>
    <x v="6"/>
    <n v="390"/>
    <n v="55.714285714285701"/>
    <d v="2017-06-22T00:00:00"/>
    <x v="1"/>
  </r>
  <r>
    <x v="6"/>
    <n v="381"/>
    <n v="54.428571428571402"/>
    <d v="2017-12-28T00:00:00"/>
    <x v="4"/>
  </r>
  <r>
    <x v="6"/>
    <n v="378"/>
    <n v="54"/>
    <d v="2017-03-17T00:00:00"/>
    <x v="5"/>
  </r>
  <r>
    <x v="6"/>
    <n v="350"/>
    <n v="58.3333333333333"/>
    <d v="2017-05-20T00:00:00"/>
    <x v="2"/>
  </r>
  <r>
    <x v="6"/>
    <n v="333"/>
    <n v="55.5"/>
    <d v="2017-06-16T00:00:00"/>
    <x v="1"/>
  </r>
  <r>
    <x v="6"/>
    <n v="333"/>
    <n v="55.5"/>
    <d v="2017-08-09T00:00:00"/>
    <x v="3"/>
  </r>
  <r>
    <x v="6"/>
    <n v="327"/>
    <n v="54.5"/>
    <d v="2017-09-23T00:00:00"/>
    <x v="0"/>
  </r>
  <r>
    <x v="6"/>
    <n v="325"/>
    <n v="54.1666666666667"/>
    <d v="2017-09-13T00:00:00"/>
    <x v="0"/>
  </r>
  <r>
    <x v="6"/>
    <n v="324"/>
    <n v="54"/>
    <d v="2017-11-03T00:00:00"/>
    <x v="7"/>
  </r>
  <r>
    <x v="6"/>
    <n v="322"/>
    <n v="53.6666666666667"/>
    <d v="2017-03-07T00:00:00"/>
    <x v="5"/>
  </r>
  <r>
    <x v="6"/>
    <n v="317"/>
    <n v="52.8333333333333"/>
    <d v="2017-12-30T00:00:00"/>
    <x v="4"/>
  </r>
  <r>
    <x v="6"/>
    <n v="294"/>
    <n v="58.8"/>
    <d v="2017-09-10T00:00:00"/>
    <x v="0"/>
  </r>
  <r>
    <x v="6"/>
    <n v="294"/>
    <n v="49"/>
    <d v="2017-08-18T00:00:00"/>
    <x v="3"/>
  </r>
  <r>
    <x v="6"/>
    <n v="290"/>
    <n v="58"/>
    <d v="2017-12-08T00:00:00"/>
    <x v="4"/>
  </r>
  <r>
    <x v="6"/>
    <n v="289"/>
    <n v="57.8"/>
    <d v="2017-09-11T00:00:00"/>
    <x v="0"/>
  </r>
  <r>
    <x v="6"/>
    <n v="283"/>
    <n v="56.6"/>
    <d v="2017-11-08T00:00:00"/>
    <x v="7"/>
  </r>
  <r>
    <x v="6"/>
    <n v="282"/>
    <n v="56.4"/>
    <d v="2017-08-31T00:00:00"/>
    <x v="3"/>
  </r>
  <r>
    <x v="6"/>
    <n v="279"/>
    <n v="55.8"/>
    <d v="2017-09-03T00:00:00"/>
    <x v="0"/>
  </r>
  <r>
    <x v="6"/>
    <n v="278"/>
    <n v="55.6"/>
    <d v="2017-08-20T00:00:00"/>
    <x v="3"/>
  </r>
  <r>
    <x v="6"/>
    <n v="278"/>
    <n v="55.6"/>
    <d v="2017-04-22T00:00:00"/>
    <x v="8"/>
  </r>
  <r>
    <x v="6"/>
    <n v="277"/>
    <n v="55.4"/>
    <d v="2017-05-04T00:00:00"/>
    <x v="2"/>
  </r>
  <r>
    <x v="6"/>
    <n v="276"/>
    <n v="55.2"/>
    <d v="2017-08-01T00:00:00"/>
    <x v="3"/>
  </r>
  <r>
    <x v="6"/>
    <n v="274"/>
    <n v="54.8"/>
    <d v="2017-09-29T00:00:00"/>
    <x v="0"/>
  </r>
  <r>
    <x v="6"/>
    <n v="272"/>
    <n v="54.4"/>
    <d v="2017-03-02T00:00:00"/>
    <x v="5"/>
  </r>
  <r>
    <x v="6"/>
    <n v="271"/>
    <n v="54.2"/>
    <d v="2017-12-14T00:00:00"/>
    <x v="4"/>
  </r>
  <r>
    <x v="6"/>
    <n v="269"/>
    <n v="53.8"/>
    <d v="2017-03-26T00:00:00"/>
    <x v="5"/>
  </r>
  <r>
    <x v="6"/>
    <n v="268"/>
    <n v="53.6"/>
    <d v="2017-12-13T00:00:00"/>
    <x v="4"/>
  </r>
  <r>
    <x v="6"/>
    <n v="267"/>
    <n v="53.4"/>
    <d v="2017-03-27T00:00:00"/>
    <x v="5"/>
  </r>
  <r>
    <x v="6"/>
    <n v="264"/>
    <n v="52.8"/>
    <d v="2017-04-28T00:00:00"/>
    <x v="8"/>
  </r>
  <r>
    <x v="6"/>
    <n v="262"/>
    <n v="52.4"/>
    <d v="2017-03-30T00:00:00"/>
    <x v="5"/>
  </r>
  <r>
    <x v="6"/>
    <n v="251"/>
    <n v="50.2"/>
    <d v="2017-06-06T00:00:00"/>
    <x v="1"/>
  </r>
  <r>
    <x v="6"/>
    <n v="243"/>
    <n v="60.75"/>
    <d v="2017-06-27T00:00:00"/>
    <x v="1"/>
  </r>
  <r>
    <x v="6"/>
    <n v="237"/>
    <n v="59.25"/>
    <d v="2017-06-19T00:00:00"/>
    <x v="1"/>
  </r>
  <r>
    <x v="6"/>
    <n v="236"/>
    <n v="59"/>
    <d v="2017-12-04T00:00:00"/>
    <x v="4"/>
  </r>
  <r>
    <x v="6"/>
    <n v="234"/>
    <n v="58.5"/>
    <d v="2017-06-18T00:00:00"/>
    <x v="1"/>
  </r>
  <r>
    <x v="6"/>
    <n v="234"/>
    <n v="58.5"/>
    <d v="2017-03-09T00:00:00"/>
    <x v="5"/>
  </r>
  <r>
    <x v="6"/>
    <n v="233"/>
    <n v="58.25"/>
    <d v="2017-07-02T00:00:00"/>
    <x v="9"/>
  </r>
  <r>
    <x v="6"/>
    <n v="229"/>
    <n v="57.25"/>
    <d v="2017-11-30T00:00:00"/>
    <x v="7"/>
  </r>
  <r>
    <x v="6"/>
    <n v="229"/>
    <n v="57.25"/>
    <d v="2017-12-15T00:00:00"/>
    <x v="4"/>
  </r>
  <r>
    <x v="6"/>
    <n v="228"/>
    <n v="57"/>
    <d v="2017-11-07T00:00:00"/>
    <x v="7"/>
  </r>
  <r>
    <x v="6"/>
    <n v="228"/>
    <n v="57"/>
    <d v="2017-09-17T00:00:00"/>
    <x v="0"/>
  </r>
  <r>
    <x v="6"/>
    <n v="228"/>
    <n v="57"/>
    <d v="2017-05-19T00:00:00"/>
    <x v="2"/>
  </r>
  <r>
    <x v="6"/>
    <n v="227"/>
    <n v="56.75"/>
    <d v="2017-09-15T00:00:00"/>
    <x v="0"/>
  </r>
  <r>
    <x v="6"/>
    <n v="226"/>
    <n v="56.5"/>
    <d v="2017-09-01T00:00:00"/>
    <x v="0"/>
  </r>
  <r>
    <x v="6"/>
    <n v="226"/>
    <n v="56.5"/>
    <d v="2017-06-23T00:00:00"/>
    <x v="1"/>
  </r>
  <r>
    <x v="6"/>
    <n v="226"/>
    <n v="56.5"/>
    <d v="2017-11-14T00:00:00"/>
    <x v="7"/>
  </r>
  <r>
    <x v="6"/>
    <n v="226"/>
    <n v="56.5"/>
    <d v="2017-05-06T00:00:00"/>
    <x v="2"/>
  </r>
  <r>
    <x v="6"/>
    <n v="225"/>
    <n v="56.25"/>
    <d v="2017-05-24T00:00:00"/>
    <x v="2"/>
  </r>
  <r>
    <x v="6"/>
    <n v="223"/>
    <n v="55.75"/>
    <d v="2017-11-02T00:00:00"/>
    <x v="7"/>
  </r>
  <r>
    <x v="6"/>
    <n v="222"/>
    <n v="55.5"/>
    <d v="2017-03-11T00:00:00"/>
    <x v="5"/>
  </r>
  <r>
    <x v="6"/>
    <n v="222"/>
    <n v="55.5"/>
    <d v="2017-03-14T00:00:00"/>
    <x v="5"/>
  </r>
  <r>
    <x v="6"/>
    <n v="222"/>
    <n v="55.5"/>
    <d v="2017-03-16T00:00:00"/>
    <x v="5"/>
  </r>
  <r>
    <x v="6"/>
    <n v="221"/>
    <n v="55.25"/>
    <d v="2017-11-29T00:00:00"/>
    <x v="7"/>
  </r>
  <r>
    <x v="6"/>
    <n v="220"/>
    <n v="55"/>
    <d v="2017-11-21T00:00:00"/>
    <x v="7"/>
  </r>
  <r>
    <x v="6"/>
    <n v="220"/>
    <n v="55"/>
    <d v="2017-12-24T00:00:00"/>
    <x v="4"/>
  </r>
  <r>
    <x v="6"/>
    <n v="220"/>
    <n v="55"/>
    <d v="2017-06-24T00:00:00"/>
    <x v="1"/>
  </r>
  <r>
    <x v="6"/>
    <n v="220"/>
    <n v="55"/>
    <d v="2017-07-01T00:00:00"/>
    <x v="9"/>
  </r>
  <r>
    <x v="6"/>
    <n v="220"/>
    <n v="55"/>
    <d v="2017-06-04T00:00:00"/>
    <x v="1"/>
  </r>
  <r>
    <x v="6"/>
    <n v="219"/>
    <n v="54.75"/>
    <d v="2017-06-11T00:00:00"/>
    <x v="1"/>
  </r>
  <r>
    <x v="6"/>
    <n v="218"/>
    <n v="54.5"/>
    <d v="2017-07-28T00:00:00"/>
    <x v="9"/>
  </r>
  <r>
    <x v="6"/>
    <n v="218"/>
    <n v="54.5"/>
    <d v="2017-12-16T00:00:00"/>
    <x v="4"/>
  </r>
  <r>
    <x v="6"/>
    <n v="218"/>
    <n v="54.5"/>
    <d v="2017-03-15T00:00:00"/>
    <x v="5"/>
  </r>
  <r>
    <x v="6"/>
    <n v="218"/>
    <n v="54.5"/>
    <d v="2017-05-12T00:00:00"/>
    <x v="2"/>
  </r>
  <r>
    <x v="6"/>
    <n v="218"/>
    <n v="54.5"/>
    <d v="2017-04-25T00:00:00"/>
    <x v="8"/>
  </r>
  <r>
    <x v="6"/>
    <n v="216"/>
    <n v="54"/>
    <d v="2017-12-07T00:00:00"/>
    <x v="4"/>
  </r>
  <r>
    <x v="6"/>
    <n v="216"/>
    <n v="54"/>
    <d v="2017-08-04T00:00:00"/>
    <x v="3"/>
  </r>
  <r>
    <x v="6"/>
    <n v="215"/>
    <n v="53.75"/>
    <d v="2017-05-18T00:00:00"/>
    <x v="2"/>
  </r>
  <r>
    <x v="6"/>
    <n v="212"/>
    <n v="53"/>
    <d v="2017-03-05T00:00:00"/>
    <x v="5"/>
  </r>
  <r>
    <x v="6"/>
    <n v="212"/>
    <n v="53"/>
    <d v="2017-08-10T00:00:00"/>
    <x v="3"/>
  </r>
  <r>
    <x v="6"/>
    <n v="211"/>
    <n v="52.75"/>
    <d v="2017-09-20T00:00:00"/>
    <x v="0"/>
  </r>
  <r>
    <x v="6"/>
    <n v="209"/>
    <n v="52.25"/>
    <d v="2017-10-30T00:00:00"/>
    <x v="6"/>
  </r>
  <r>
    <x v="6"/>
    <n v="209"/>
    <n v="52.25"/>
    <d v="2017-07-23T00:00:00"/>
    <x v="9"/>
  </r>
  <r>
    <x v="6"/>
    <n v="209"/>
    <n v="52.25"/>
    <d v="2017-03-06T00:00:00"/>
    <x v="5"/>
  </r>
  <r>
    <x v="6"/>
    <n v="208"/>
    <n v="52"/>
    <d v="2017-06-09T00:00:00"/>
    <x v="1"/>
  </r>
  <r>
    <x v="6"/>
    <n v="207"/>
    <n v="51.75"/>
    <d v="2017-10-11T00:00:00"/>
    <x v="6"/>
  </r>
  <r>
    <x v="6"/>
    <n v="206"/>
    <n v="51.5"/>
    <d v="2017-12-21T00:00:00"/>
    <x v="4"/>
  </r>
  <r>
    <x v="6"/>
    <n v="204"/>
    <n v="51"/>
    <d v="2017-12-31T00:00:00"/>
    <x v="4"/>
  </r>
  <r>
    <x v="6"/>
    <n v="204"/>
    <n v="51"/>
    <d v="2017-03-31T00:00:00"/>
    <x v="5"/>
  </r>
  <r>
    <x v="6"/>
    <n v="199"/>
    <n v="49.75"/>
    <d v="2017-11-27T00:00:00"/>
    <x v="7"/>
  </r>
  <r>
    <x v="6"/>
    <n v="198"/>
    <n v="49.5"/>
    <d v="2017-03-25T00:00:00"/>
    <x v="5"/>
  </r>
  <r>
    <x v="6"/>
    <n v="196"/>
    <n v="49"/>
    <d v="2017-04-07T00:00:00"/>
    <x v="8"/>
  </r>
  <r>
    <x v="6"/>
    <n v="189"/>
    <n v="63"/>
    <d v="2017-09-27T00:00:00"/>
    <x v="0"/>
  </r>
  <r>
    <x v="6"/>
    <n v="185"/>
    <n v="61.6666666666667"/>
    <d v="2017-06-07T00:00:00"/>
    <x v="1"/>
  </r>
  <r>
    <x v="6"/>
    <n v="183"/>
    <n v="61"/>
    <d v="2017-11-26T00:00:00"/>
    <x v="7"/>
  </r>
  <r>
    <x v="6"/>
    <n v="180"/>
    <n v="60"/>
    <d v="2017-09-30T00:00:00"/>
    <x v="0"/>
  </r>
  <r>
    <x v="6"/>
    <n v="180"/>
    <n v="60"/>
    <d v="2017-04-02T00:00:00"/>
    <x v="8"/>
  </r>
  <r>
    <x v="6"/>
    <n v="180"/>
    <n v="60"/>
    <d v="2017-04-23T00:00:00"/>
    <x v="8"/>
  </r>
  <r>
    <x v="6"/>
    <n v="179"/>
    <n v="59.6666666666667"/>
    <d v="2017-10-02T00:00:00"/>
    <x v="6"/>
  </r>
  <r>
    <x v="6"/>
    <n v="179"/>
    <n v="59.6666666666667"/>
    <d v="2017-11-23T00:00:00"/>
    <x v="7"/>
  </r>
  <r>
    <x v="6"/>
    <n v="178"/>
    <n v="59.3333333333333"/>
    <d v="2017-08-15T00:00:00"/>
    <x v="3"/>
  </r>
  <r>
    <x v="6"/>
    <n v="177"/>
    <n v="59"/>
    <d v="2017-09-21T00:00:00"/>
    <x v="0"/>
  </r>
  <r>
    <x v="6"/>
    <n v="177"/>
    <n v="59"/>
    <d v="2017-03-04T00:00:00"/>
    <x v="5"/>
  </r>
  <r>
    <x v="6"/>
    <n v="176"/>
    <n v="58.6666666666667"/>
    <d v="2017-05-30T00:00:00"/>
    <x v="2"/>
  </r>
  <r>
    <x v="6"/>
    <n v="174"/>
    <n v="58"/>
    <d v="2017-04-08T00:00:00"/>
    <x v="8"/>
  </r>
  <r>
    <x v="6"/>
    <n v="174"/>
    <n v="58"/>
    <d v="2017-04-15T00:00:00"/>
    <x v="8"/>
  </r>
  <r>
    <x v="6"/>
    <n v="174"/>
    <n v="58"/>
    <d v="2017-12-29T00:00:00"/>
    <x v="4"/>
  </r>
  <r>
    <x v="6"/>
    <n v="173"/>
    <n v="57.6666666666667"/>
    <d v="2017-11-16T00:00:00"/>
    <x v="7"/>
  </r>
  <r>
    <x v="6"/>
    <n v="173"/>
    <n v="57.6666666666667"/>
    <d v="2017-08-17T00:00:00"/>
    <x v="3"/>
  </r>
  <r>
    <x v="6"/>
    <n v="173"/>
    <n v="57.6666666666667"/>
    <d v="2017-09-26T00:00:00"/>
    <x v="0"/>
  </r>
  <r>
    <x v="6"/>
    <n v="173"/>
    <n v="57.6666666666667"/>
    <d v="2017-06-03T00:00:00"/>
    <x v="1"/>
  </r>
  <r>
    <x v="6"/>
    <n v="173"/>
    <n v="57.6666666666667"/>
    <d v="2017-04-27T00:00:00"/>
    <x v="8"/>
  </r>
  <r>
    <x v="6"/>
    <n v="172"/>
    <n v="57.3333333333333"/>
    <d v="2017-03-03T00:00:00"/>
    <x v="5"/>
  </r>
  <r>
    <x v="6"/>
    <n v="172"/>
    <n v="57.3333333333333"/>
    <d v="2017-03-01T00:00:00"/>
    <x v="5"/>
  </r>
  <r>
    <x v="6"/>
    <n v="172"/>
    <n v="57.3333333333333"/>
    <d v="2017-06-15T00:00:00"/>
    <x v="1"/>
  </r>
  <r>
    <x v="6"/>
    <n v="171"/>
    <n v="57"/>
    <d v="2017-10-08T00:00:00"/>
    <x v="6"/>
  </r>
  <r>
    <x v="6"/>
    <n v="171"/>
    <n v="57"/>
    <d v="2017-04-14T00:00:00"/>
    <x v="8"/>
  </r>
  <r>
    <x v="6"/>
    <n v="170"/>
    <n v="56.6666666666667"/>
    <d v="2017-09-07T00:00:00"/>
    <x v="0"/>
  </r>
  <r>
    <x v="6"/>
    <n v="170"/>
    <n v="56.6666666666667"/>
    <d v="2017-07-09T00:00:00"/>
    <x v="9"/>
  </r>
  <r>
    <x v="6"/>
    <n v="170"/>
    <n v="56.6666666666667"/>
    <d v="2017-12-06T00:00:00"/>
    <x v="4"/>
  </r>
  <r>
    <x v="6"/>
    <n v="169"/>
    <n v="56.3333333333333"/>
    <d v="2017-11-17T00:00:00"/>
    <x v="7"/>
  </r>
  <r>
    <x v="6"/>
    <n v="169"/>
    <n v="56.3333333333333"/>
    <d v="2017-07-19T00:00:00"/>
    <x v="9"/>
  </r>
  <r>
    <x v="6"/>
    <n v="169"/>
    <n v="56.3333333333333"/>
    <d v="2017-06-25T00:00:00"/>
    <x v="1"/>
  </r>
  <r>
    <x v="6"/>
    <n v="169"/>
    <n v="56.3333333333333"/>
    <d v="2017-03-12T00:00:00"/>
    <x v="5"/>
  </r>
  <r>
    <x v="6"/>
    <n v="169"/>
    <n v="56.3333333333333"/>
    <d v="2017-05-22T00:00:00"/>
    <x v="2"/>
  </r>
  <r>
    <x v="6"/>
    <n v="168"/>
    <n v="56"/>
    <d v="2017-05-25T00:00:00"/>
    <x v="2"/>
  </r>
  <r>
    <x v="6"/>
    <n v="168"/>
    <n v="56"/>
    <d v="2017-10-18T00:00:00"/>
    <x v="6"/>
  </r>
  <r>
    <x v="6"/>
    <n v="167"/>
    <n v="55.6666666666667"/>
    <d v="2017-08-19T00:00:00"/>
    <x v="3"/>
  </r>
  <r>
    <x v="6"/>
    <n v="167"/>
    <n v="55.6666666666667"/>
    <d v="2017-08-12T00:00:00"/>
    <x v="3"/>
  </r>
  <r>
    <x v="6"/>
    <n v="166"/>
    <n v="55.3333333333333"/>
    <d v="2017-11-05T00:00:00"/>
    <x v="7"/>
  </r>
  <r>
    <x v="6"/>
    <n v="166"/>
    <n v="55.3333333333333"/>
    <d v="2017-09-08T00:00:00"/>
    <x v="0"/>
  </r>
  <r>
    <x v="6"/>
    <n v="166"/>
    <n v="55.3333333333333"/>
    <d v="2017-11-28T00:00:00"/>
    <x v="7"/>
  </r>
  <r>
    <x v="6"/>
    <n v="166"/>
    <n v="55.3333333333333"/>
    <d v="2017-03-20T00:00:00"/>
    <x v="5"/>
  </r>
  <r>
    <x v="6"/>
    <n v="165"/>
    <n v="55"/>
    <d v="2017-12-12T00:00:00"/>
    <x v="4"/>
  </r>
  <r>
    <x v="6"/>
    <n v="165"/>
    <n v="55"/>
    <d v="2017-06-10T00:00:00"/>
    <x v="1"/>
  </r>
  <r>
    <x v="6"/>
    <n v="164"/>
    <n v="54.6666666666667"/>
    <d v="2017-08-21T00:00:00"/>
    <x v="3"/>
  </r>
  <r>
    <x v="6"/>
    <n v="163"/>
    <n v="54.3333333333333"/>
    <d v="2017-07-03T00:00:00"/>
    <x v="9"/>
  </r>
  <r>
    <x v="6"/>
    <n v="163"/>
    <n v="54.3333333333333"/>
    <d v="2017-12-25T00:00:00"/>
    <x v="4"/>
  </r>
  <r>
    <x v="6"/>
    <n v="162"/>
    <n v="54"/>
    <d v="2017-05-14T00:00:00"/>
    <x v="2"/>
  </r>
  <r>
    <x v="6"/>
    <n v="161"/>
    <n v="53.6666666666667"/>
    <d v="2017-05-08T00:00:00"/>
    <x v="2"/>
  </r>
  <r>
    <x v="6"/>
    <n v="161"/>
    <n v="53.6666666666667"/>
    <d v="2017-06-05T00:00:00"/>
    <x v="1"/>
  </r>
  <r>
    <x v="6"/>
    <n v="159"/>
    <n v="53"/>
    <d v="2017-12-02T00:00:00"/>
    <x v="4"/>
  </r>
  <r>
    <x v="6"/>
    <n v="158"/>
    <n v="52.6666666666667"/>
    <d v="2017-06-01T00:00:00"/>
    <x v="1"/>
  </r>
  <r>
    <x v="6"/>
    <n v="158"/>
    <n v="52.6666666666667"/>
    <d v="2017-05-01T00:00:00"/>
    <x v="2"/>
  </r>
  <r>
    <x v="6"/>
    <n v="157"/>
    <n v="52.3333333333333"/>
    <d v="2017-06-08T00:00:00"/>
    <x v="1"/>
  </r>
  <r>
    <x v="6"/>
    <n v="157"/>
    <n v="52.3333333333333"/>
    <d v="2017-08-11T00:00:00"/>
    <x v="3"/>
  </r>
  <r>
    <x v="6"/>
    <n v="157"/>
    <n v="52.3333333333333"/>
    <d v="2017-08-16T00:00:00"/>
    <x v="3"/>
  </r>
  <r>
    <x v="6"/>
    <n v="156"/>
    <n v="52"/>
    <d v="2017-06-28T00:00:00"/>
    <x v="1"/>
  </r>
  <r>
    <x v="6"/>
    <n v="156"/>
    <n v="52"/>
    <d v="2017-03-18T00:00:00"/>
    <x v="5"/>
  </r>
  <r>
    <x v="6"/>
    <n v="156"/>
    <n v="52"/>
    <d v="2017-03-10T00:00:00"/>
    <x v="5"/>
  </r>
  <r>
    <x v="6"/>
    <n v="154"/>
    <n v="51.3333333333333"/>
    <d v="2017-05-28T00:00:00"/>
    <x v="2"/>
  </r>
  <r>
    <x v="6"/>
    <n v="154"/>
    <n v="51.3333333333333"/>
    <d v="2017-12-09T00:00:00"/>
    <x v="4"/>
  </r>
  <r>
    <x v="6"/>
    <n v="153"/>
    <n v="51"/>
    <d v="2017-12-20T00:00:00"/>
    <x v="4"/>
  </r>
  <r>
    <x v="6"/>
    <n v="153"/>
    <n v="51"/>
    <d v="2017-07-11T00:00:00"/>
    <x v="9"/>
  </r>
  <r>
    <x v="6"/>
    <n v="153"/>
    <n v="51"/>
    <d v="2017-03-23T00:00:00"/>
    <x v="5"/>
  </r>
  <r>
    <x v="6"/>
    <n v="152"/>
    <n v="50.6666666666667"/>
    <d v="2017-07-17T00:00:00"/>
    <x v="9"/>
  </r>
  <r>
    <x v="6"/>
    <n v="150"/>
    <n v="50"/>
    <d v="2017-09-02T00:00:00"/>
    <x v="0"/>
  </r>
  <r>
    <x v="6"/>
    <n v="150"/>
    <n v="50"/>
    <d v="2017-10-24T00:00:00"/>
    <x v="6"/>
  </r>
  <r>
    <x v="6"/>
    <n v="146"/>
    <n v="48.6666666666667"/>
    <d v="2017-05-09T00:00:00"/>
    <x v="2"/>
  </r>
  <r>
    <x v="6"/>
    <n v="143"/>
    <n v="47.6666666666667"/>
    <d v="2017-12-26T00:00:00"/>
    <x v="4"/>
  </r>
  <r>
    <x v="6"/>
    <n v="132"/>
    <n v="66"/>
    <d v="2017-10-26T00:00:00"/>
    <x v="6"/>
  </r>
  <r>
    <x v="6"/>
    <n v="129"/>
    <n v="64.5"/>
    <d v="2017-07-05T00:00:00"/>
    <x v="9"/>
  </r>
  <r>
    <x v="6"/>
    <n v="128"/>
    <n v="64"/>
    <d v="2017-10-29T00:00:00"/>
    <x v="6"/>
  </r>
  <r>
    <x v="6"/>
    <n v="127"/>
    <n v="63.5"/>
    <d v="2017-09-14T00:00:00"/>
    <x v="0"/>
  </r>
  <r>
    <x v="6"/>
    <n v="125"/>
    <n v="62.5"/>
    <d v="2017-05-16T00:00:00"/>
    <x v="2"/>
  </r>
  <r>
    <x v="6"/>
    <n v="124"/>
    <n v="62"/>
    <d v="2017-08-25T00:00:00"/>
    <x v="3"/>
  </r>
  <r>
    <x v="6"/>
    <n v="121"/>
    <n v="60.5"/>
    <d v="2017-11-22T00:00:00"/>
    <x v="7"/>
  </r>
  <r>
    <x v="6"/>
    <n v="120"/>
    <n v="60"/>
    <d v="2017-12-01T00:00:00"/>
    <x v="4"/>
  </r>
  <r>
    <x v="6"/>
    <n v="119"/>
    <n v="59.5"/>
    <d v="2017-11-25T00:00:00"/>
    <x v="7"/>
  </r>
  <r>
    <x v="6"/>
    <n v="119"/>
    <n v="59.5"/>
    <d v="2017-07-27T00:00:00"/>
    <x v="9"/>
  </r>
  <r>
    <x v="6"/>
    <n v="119"/>
    <n v="59.5"/>
    <d v="2017-05-03T00:00:00"/>
    <x v="2"/>
  </r>
  <r>
    <x v="6"/>
    <n v="119"/>
    <n v="59.5"/>
    <d v="2017-05-05T00:00:00"/>
    <x v="2"/>
  </r>
  <r>
    <x v="6"/>
    <n v="118"/>
    <n v="59"/>
    <d v="2017-08-28T00:00:00"/>
    <x v="3"/>
  </r>
  <r>
    <x v="6"/>
    <n v="117"/>
    <n v="58.5"/>
    <d v="2017-05-02T00:00:00"/>
    <x v="2"/>
  </r>
  <r>
    <x v="6"/>
    <n v="116"/>
    <n v="58"/>
    <d v="2017-05-29T00:00:00"/>
    <x v="2"/>
  </r>
  <r>
    <x v="6"/>
    <n v="115"/>
    <n v="57.5"/>
    <d v="2017-11-04T00:00:00"/>
    <x v="7"/>
  </r>
  <r>
    <x v="6"/>
    <n v="115"/>
    <n v="57.5"/>
    <d v="2017-06-02T00:00:00"/>
    <x v="1"/>
  </r>
  <r>
    <x v="6"/>
    <n v="114"/>
    <n v="57"/>
    <d v="2017-10-10T00:00:00"/>
    <x v="6"/>
  </r>
  <r>
    <x v="6"/>
    <n v="114"/>
    <n v="57"/>
    <d v="2017-08-29T00:00:00"/>
    <x v="3"/>
  </r>
  <r>
    <x v="6"/>
    <n v="114"/>
    <n v="57"/>
    <d v="2017-09-04T00:00:00"/>
    <x v="0"/>
  </r>
  <r>
    <x v="6"/>
    <n v="114"/>
    <n v="57"/>
    <d v="2017-09-19T00:00:00"/>
    <x v="0"/>
  </r>
  <r>
    <x v="6"/>
    <n v="114"/>
    <n v="57"/>
    <d v="2017-11-11T00:00:00"/>
    <x v="7"/>
  </r>
  <r>
    <x v="6"/>
    <n v="114"/>
    <n v="57"/>
    <d v="2017-04-20T00:00:00"/>
    <x v="8"/>
  </r>
  <r>
    <x v="6"/>
    <n v="114"/>
    <n v="57"/>
    <d v="2017-04-12T00:00:00"/>
    <x v="8"/>
  </r>
  <r>
    <x v="6"/>
    <n v="113"/>
    <n v="56.5"/>
    <d v="2017-03-29T00:00:00"/>
    <x v="5"/>
  </r>
  <r>
    <x v="6"/>
    <n v="113"/>
    <n v="56.5"/>
    <d v="2017-11-09T00:00:00"/>
    <x v="7"/>
  </r>
  <r>
    <x v="6"/>
    <n v="113"/>
    <n v="56.5"/>
    <d v="2017-08-27T00:00:00"/>
    <x v="3"/>
  </r>
  <r>
    <x v="6"/>
    <n v="113"/>
    <n v="56.5"/>
    <d v="2017-07-06T00:00:00"/>
    <x v="9"/>
  </r>
  <r>
    <x v="6"/>
    <n v="113"/>
    <n v="56.5"/>
    <d v="2017-07-14T00:00:00"/>
    <x v="9"/>
  </r>
  <r>
    <x v="6"/>
    <n v="112"/>
    <n v="56"/>
    <d v="2017-08-03T00:00:00"/>
    <x v="3"/>
  </r>
  <r>
    <x v="6"/>
    <n v="112"/>
    <n v="56"/>
    <d v="2017-10-01T00:00:00"/>
    <x v="6"/>
  </r>
  <r>
    <x v="6"/>
    <n v="112"/>
    <n v="56"/>
    <d v="2017-11-19T00:00:00"/>
    <x v="7"/>
  </r>
  <r>
    <x v="6"/>
    <n v="110"/>
    <n v="55"/>
    <d v="2017-12-10T00:00:00"/>
    <x v="4"/>
  </r>
  <r>
    <x v="6"/>
    <n v="109"/>
    <n v="54.5"/>
    <d v="2017-12-17T00:00:00"/>
    <x v="4"/>
  </r>
  <r>
    <x v="6"/>
    <n v="109"/>
    <n v="54.5"/>
    <d v="2017-04-18T00:00:00"/>
    <x v="8"/>
  </r>
  <r>
    <x v="6"/>
    <n v="108"/>
    <n v="54"/>
    <d v="2017-05-26T00:00:00"/>
    <x v="2"/>
  </r>
  <r>
    <x v="6"/>
    <n v="108"/>
    <n v="54"/>
    <d v="2017-05-11T00:00:00"/>
    <x v="2"/>
  </r>
  <r>
    <x v="6"/>
    <n v="108"/>
    <n v="54"/>
    <d v="2017-12-19T00:00:00"/>
    <x v="4"/>
  </r>
  <r>
    <x v="6"/>
    <n v="108"/>
    <n v="54"/>
    <d v="2017-08-30T00:00:00"/>
    <x v="3"/>
  </r>
  <r>
    <x v="6"/>
    <n v="108"/>
    <n v="54"/>
    <d v="2017-09-16T00:00:00"/>
    <x v="0"/>
  </r>
  <r>
    <x v="6"/>
    <n v="107"/>
    <n v="53.5"/>
    <d v="2017-10-27T00:00:00"/>
    <x v="6"/>
  </r>
  <r>
    <x v="6"/>
    <n v="107"/>
    <n v="53.5"/>
    <d v="2017-08-02T00:00:00"/>
    <x v="3"/>
  </r>
  <r>
    <x v="6"/>
    <n v="107"/>
    <n v="53.5"/>
    <d v="2017-06-20T00:00:00"/>
    <x v="1"/>
  </r>
  <r>
    <x v="6"/>
    <n v="107"/>
    <n v="53.5"/>
    <d v="2017-04-13T00:00:00"/>
    <x v="8"/>
  </r>
  <r>
    <x v="6"/>
    <n v="106"/>
    <n v="53"/>
    <d v="2017-10-19T00:00:00"/>
    <x v="6"/>
  </r>
  <r>
    <x v="6"/>
    <n v="106"/>
    <n v="53"/>
    <d v="2017-10-23T00:00:00"/>
    <x v="6"/>
  </r>
  <r>
    <x v="6"/>
    <n v="106"/>
    <n v="53"/>
    <d v="2017-09-05T00:00:00"/>
    <x v="0"/>
  </r>
  <r>
    <x v="6"/>
    <n v="106"/>
    <n v="53"/>
    <d v="2017-08-23T00:00:00"/>
    <x v="3"/>
  </r>
  <r>
    <x v="6"/>
    <n v="106"/>
    <n v="53"/>
    <d v="2017-12-03T00:00:00"/>
    <x v="4"/>
  </r>
  <r>
    <x v="6"/>
    <n v="105"/>
    <n v="52.5"/>
    <d v="2017-11-12T00:00:00"/>
    <x v="7"/>
  </r>
  <r>
    <x v="6"/>
    <n v="105"/>
    <n v="52.5"/>
    <d v="2017-06-21T00:00:00"/>
    <x v="1"/>
  </r>
  <r>
    <x v="6"/>
    <n v="105"/>
    <n v="52.5"/>
    <d v="2017-05-31T00:00:00"/>
    <x v="2"/>
  </r>
  <r>
    <x v="6"/>
    <n v="104"/>
    <n v="52"/>
    <d v="2017-04-29T00:00:00"/>
    <x v="8"/>
  </r>
  <r>
    <x v="6"/>
    <n v="104"/>
    <n v="52"/>
    <d v="2017-09-22T00:00:00"/>
    <x v="0"/>
  </r>
  <r>
    <x v="6"/>
    <n v="104"/>
    <n v="52"/>
    <d v="2017-09-18T00:00:00"/>
    <x v="0"/>
  </r>
  <r>
    <x v="6"/>
    <n v="103"/>
    <n v="51.5"/>
    <d v="2017-08-24T00:00:00"/>
    <x v="3"/>
  </r>
  <r>
    <x v="6"/>
    <n v="103"/>
    <n v="51.5"/>
    <d v="2017-06-14T00:00:00"/>
    <x v="1"/>
  </r>
  <r>
    <x v="6"/>
    <n v="103"/>
    <n v="51.5"/>
    <d v="2017-07-31T00:00:00"/>
    <x v="9"/>
  </r>
  <r>
    <x v="6"/>
    <n v="103"/>
    <n v="51.5"/>
    <d v="2017-04-04T00:00:00"/>
    <x v="8"/>
  </r>
  <r>
    <x v="6"/>
    <n v="103"/>
    <n v="51.5"/>
    <d v="2017-03-28T00:00:00"/>
    <x v="5"/>
  </r>
  <r>
    <x v="6"/>
    <n v="101"/>
    <n v="50.5"/>
    <d v="2017-10-12T00:00:00"/>
    <x v="6"/>
  </r>
  <r>
    <x v="6"/>
    <n v="99"/>
    <n v="49.5"/>
    <d v="2017-08-26T00:00:00"/>
    <x v="3"/>
  </r>
  <r>
    <x v="6"/>
    <n v="98"/>
    <n v="49"/>
    <d v="2017-03-24T00:00:00"/>
    <x v="5"/>
  </r>
  <r>
    <x v="6"/>
    <n v="97"/>
    <n v="48.5"/>
    <d v="2017-05-27T00:00:00"/>
    <x v="2"/>
  </r>
  <r>
    <x v="6"/>
    <n v="95"/>
    <n v="47.5"/>
    <d v="2017-06-13T00:00:00"/>
    <x v="1"/>
  </r>
  <r>
    <x v="6"/>
    <n v="66"/>
    <n v="66"/>
    <d v="2017-12-11T00:00:00"/>
    <x v="4"/>
  </r>
  <r>
    <x v="6"/>
    <n v="64"/>
    <n v="64"/>
    <d v="2017-09-06T00:00:00"/>
    <x v="0"/>
  </r>
  <r>
    <x v="6"/>
    <n v="64"/>
    <n v="64"/>
    <d v="2017-09-25T00:00:00"/>
    <x v="0"/>
  </r>
  <r>
    <x v="6"/>
    <n v="64"/>
    <n v="64"/>
    <d v="2017-10-15T00:00:00"/>
    <x v="6"/>
  </r>
  <r>
    <x v="6"/>
    <n v="63"/>
    <n v="63"/>
    <d v="2017-12-22T00:00:00"/>
    <x v="4"/>
  </r>
  <r>
    <x v="6"/>
    <n v="62"/>
    <n v="62"/>
    <d v="2017-10-31T00:00:00"/>
    <x v="6"/>
  </r>
  <r>
    <x v="6"/>
    <n v="62"/>
    <n v="62"/>
    <d v="2017-07-08T00:00:00"/>
    <x v="9"/>
  </r>
  <r>
    <x v="6"/>
    <n v="62"/>
    <n v="62"/>
    <d v="2017-06-26T00:00:00"/>
    <x v="1"/>
  </r>
  <r>
    <x v="6"/>
    <n v="62"/>
    <n v="62"/>
    <d v="2017-07-24T00:00:00"/>
    <x v="9"/>
  </r>
  <r>
    <x v="6"/>
    <n v="61"/>
    <n v="61"/>
    <d v="2017-07-21T00:00:00"/>
    <x v="9"/>
  </r>
  <r>
    <x v="6"/>
    <n v="61"/>
    <n v="61"/>
    <d v="2017-09-12T00:00:00"/>
    <x v="0"/>
  </r>
  <r>
    <x v="6"/>
    <n v="61"/>
    <n v="61"/>
    <d v="2017-05-07T00:00:00"/>
    <x v="2"/>
  </r>
  <r>
    <x v="6"/>
    <n v="60"/>
    <n v="60"/>
    <d v="2017-06-29T00:00:00"/>
    <x v="1"/>
  </r>
  <r>
    <x v="6"/>
    <n v="59"/>
    <n v="59"/>
    <d v="2017-07-07T00:00:00"/>
    <x v="9"/>
  </r>
  <r>
    <x v="6"/>
    <n v="59"/>
    <n v="59"/>
    <d v="2017-09-09T00:00:00"/>
    <x v="0"/>
  </r>
  <r>
    <x v="6"/>
    <n v="59"/>
    <n v="59"/>
    <d v="2017-04-30T00:00:00"/>
    <x v="8"/>
  </r>
  <r>
    <x v="6"/>
    <n v="58"/>
    <n v="58"/>
    <d v="2017-05-15T00:00:00"/>
    <x v="2"/>
  </r>
  <r>
    <x v="6"/>
    <n v="58"/>
    <n v="58"/>
    <d v="2017-03-19T00:00:00"/>
    <x v="5"/>
  </r>
  <r>
    <x v="6"/>
    <n v="58"/>
    <n v="58"/>
    <d v="2017-10-22T00:00:00"/>
    <x v="6"/>
  </r>
  <r>
    <x v="6"/>
    <n v="58"/>
    <n v="58"/>
    <d v="2017-10-06T00:00:00"/>
    <x v="6"/>
  </r>
  <r>
    <x v="6"/>
    <n v="58"/>
    <n v="58"/>
    <d v="2017-10-07T00:00:00"/>
    <x v="6"/>
  </r>
  <r>
    <x v="6"/>
    <n v="58"/>
    <n v="58"/>
    <d v="2017-11-24T00:00:00"/>
    <x v="7"/>
  </r>
  <r>
    <x v="6"/>
    <n v="57"/>
    <n v="57"/>
    <d v="2017-10-17T00:00:00"/>
    <x v="6"/>
  </r>
  <r>
    <x v="6"/>
    <n v="57"/>
    <n v="57"/>
    <d v="2017-07-18T00:00:00"/>
    <x v="9"/>
  </r>
  <r>
    <x v="6"/>
    <n v="57"/>
    <n v="57"/>
    <d v="2017-05-17T00:00:00"/>
    <x v="2"/>
  </r>
  <r>
    <x v="6"/>
    <n v="56"/>
    <n v="56"/>
    <d v="2017-08-08T00:00:00"/>
    <x v="3"/>
  </r>
  <r>
    <x v="6"/>
    <n v="56"/>
    <n v="56"/>
    <d v="2017-10-09T00:00:00"/>
    <x v="6"/>
  </r>
  <r>
    <x v="6"/>
    <n v="56"/>
    <n v="56"/>
    <d v="2017-11-18T00:00:00"/>
    <x v="7"/>
  </r>
  <r>
    <x v="6"/>
    <n v="56"/>
    <n v="56"/>
    <d v="2017-12-27T00:00:00"/>
    <x v="4"/>
  </r>
  <r>
    <x v="6"/>
    <n v="55"/>
    <n v="55"/>
    <d v="2017-11-20T00:00:00"/>
    <x v="7"/>
  </r>
  <r>
    <x v="6"/>
    <n v="55"/>
    <n v="55"/>
    <d v="2017-10-05T00:00:00"/>
    <x v="6"/>
  </r>
  <r>
    <x v="6"/>
    <n v="55"/>
    <n v="55"/>
    <d v="2017-10-03T00:00:00"/>
    <x v="6"/>
  </r>
  <r>
    <x v="6"/>
    <n v="55"/>
    <n v="55"/>
    <d v="2017-11-06T00:00:00"/>
    <x v="7"/>
  </r>
  <r>
    <x v="6"/>
    <n v="55"/>
    <n v="55"/>
    <d v="2017-07-13T00:00:00"/>
    <x v="9"/>
  </r>
  <r>
    <x v="6"/>
    <n v="55"/>
    <n v="55"/>
    <d v="2017-04-01T00:00:00"/>
    <x v="8"/>
  </r>
  <r>
    <x v="6"/>
    <n v="54"/>
    <n v="54"/>
    <d v="2017-04-06T00:00:00"/>
    <x v="8"/>
  </r>
  <r>
    <x v="6"/>
    <n v="54"/>
    <n v="54"/>
    <d v="2017-04-24T00:00:00"/>
    <x v="8"/>
  </r>
  <r>
    <x v="6"/>
    <n v="54"/>
    <n v="54"/>
    <d v="2017-07-16T00:00:00"/>
    <x v="9"/>
  </r>
  <r>
    <x v="6"/>
    <n v="54"/>
    <n v="54"/>
    <d v="2017-08-05T00:00:00"/>
    <x v="3"/>
  </r>
  <r>
    <x v="6"/>
    <n v="54"/>
    <n v="54"/>
    <d v="2017-09-24T00:00:00"/>
    <x v="0"/>
  </r>
  <r>
    <x v="6"/>
    <n v="53"/>
    <n v="53"/>
    <d v="2017-11-01T00:00:00"/>
    <x v="7"/>
  </r>
  <r>
    <x v="6"/>
    <n v="53"/>
    <n v="53"/>
    <d v="2017-10-04T00:00:00"/>
    <x v="6"/>
  </r>
  <r>
    <x v="6"/>
    <n v="53"/>
    <n v="53"/>
    <d v="2017-10-14T00:00:00"/>
    <x v="6"/>
  </r>
  <r>
    <x v="6"/>
    <n v="53"/>
    <n v="53"/>
    <d v="2017-07-26T00:00:00"/>
    <x v="9"/>
  </r>
  <r>
    <x v="6"/>
    <n v="53"/>
    <n v="53"/>
    <d v="2017-06-30T00:00:00"/>
    <x v="1"/>
  </r>
  <r>
    <x v="6"/>
    <n v="53"/>
    <n v="53"/>
    <d v="2017-04-09T00:00:00"/>
    <x v="8"/>
  </r>
  <r>
    <x v="6"/>
    <n v="52"/>
    <n v="52"/>
    <d v="2017-04-26T00:00:00"/>
    <x v="8"/>
  </r>
  <r>
    <x v="6"/>
    <n v="52"/>
    <n v="52"/>
    <d v="2017-06-12T00:00:00"/>
    <x v="1"/>
  </r>
  <r>
    <x v="6"/>
    <n v="51"/>
    <n v="51"/>
    <d v="2017-08-22T00:00:00"/>
    <x v="3"/>
  </r>
  <r>
    <x v="6"/>
    <n v="51"/>
    <n v="51"/>
    <d v="2017-11-13T00:00:00"/>
    <x v="7"/>
  </r>
  <r>
    <x v="6"/>
    <n v="51"/>
    <n v="51"/>
    <d v="2017-04-19T00:00:00"/>
    <x v="8"/>
  </r>
  <r>
    <x v="6"/>
    <n v="50"/>
    <n v="50"/>
    <d v="2017-10-28T00:00:00"/>
    <x v="6"/>
  </r>
  <r>
    <x v="6"/>
    <n v="50"/>
    <n v="50"/>
    <d v="2017-07-12T00:00:00"/>
    <x v="9"/>
  </r>
  <r>
    <x v="6"/>
    <n v="49"/>
    <n v="49"/>
    <d v="2017-04-16T00:00:00"/>
    <x v="8"/>
  </r>
  <r>
    <x v="6"/>
    <n v="48"/>
    <n v="48"/>
    <d v="2017-07-15T00:00:00"/>
    <x v="9"/>
  </r>
  <r>
    <x v="6"/>
    <n v="48"/>
    <n v="48"/>
    <d v="2017-08-06T00:00:00"/>
    <x v="3"/>
  </r>
  <r>
    <x v="6"/>
    <n v="48"/>
    <n v="48"/>
    <d v="2017-08-14T00:00:00"/>
    <x v="3"/>
  </r>
  <r>
    <x v="6"/>
    <n v="47"/>
    <n v="47"/>
    <d v="2017-10-20T00:00:00"/>
    <x v="6"/>
  </r>
  <r>
    <x v="6"/>
    <n v="47"/>
    <n v="47"/>
    <d v="2017-12-05T00:00:00"/>
    <x v="4"/>
  </r>
  <r>
    <x v="6"/>
    <n v="46"/>
    <n v="46"/>
    <d v="2017-11-10T00:00:00"/>
    <x v="7"/>
  </r>
  <r>
    <x v="6"/>
    <n v="46"/>
    <n v="46"/>
    <d v="2017-07-29T00:00:00"/>
    <x v="9"/>
  </r>
  <r>
    <x v="6"/>
    <n v="46"/>
    <n v="46"/>
    <d v="2017-05-23T00:00:00"/>
    <x v="2"/>
  </r>
  <r>
    <x v="6"/>
    <n v="42"/>
    <n v="42"/>
    <d v="2017-10-16T00:00:00"/>
    <x v="6"/>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6">
  <r>
    <x v="0"/>
    <n v="35230"/>
    <n v="8807.5"/>
    <d v="2017-08-14T00:00:00"/>
    <x v="0"/>
    <s v="2017"/>
  </r>
  <r>
    <x v="0"/>
    <n v="33409"/>
    <n v="11136.333333333299"/>
    <d v="2017-06-27T00:00:00"/>
    <x v="1"/>
    <s v="2017"/>
  </r>
  <r>
    <x v="1"/>
    <n v="31615"/>
    <n v="15807.5"/>
    <d v="2017-06-28T00:00:00"/>
    <x v="1"/>
    <s v="2017"/>
  </r>
  <r>
    <x v="1"/>
    <n v="31597"/>
    <n v="10532.333333333299"/>
    <d v="2017-10-29T00:00:00"/>
    <x v="2"/>
    <s v="2017"/>
  </r>
  <r>
    <x v="2"/>
    <n v="30288"/>
    <n v="30288"/>
    <d v="2017-06-07T00:00:00"/>
    <x v="1"/>
    <s v="2017"/>
  </r>
  <r>
    <x v="1"/>
    <n v="29220"/>
    <n v="29220"/>
    <d v="2017-12-04T00:00:00"/>
    <x v="3"/>
    <s v="2017"/>
  </r>
  <r>
    <x v="0"/>
    <n v="29166"/>
    <n v="29166"/>
    <d v="2017-09-26T00:00:00"/>
    <x v="4"/>
    <s v="2017"/>
  </r>
  <r>
    <x v="1"/>
    <n v="27385"/>
    <n v="27385"/>
    <d v="2017-06-18T00:00:00"/>
    <x v="1"/>
    <s v="2017"/>
  </r>
  <r>
    <x v="2"/>
    <n v="26186"/>
    <n v="26186"/>
    <d v="2017-11-10T00:00:00"/>
    <x v="5"/>
    <s v="2017"/>
  </r>
  <r>
    <x v="1"/>
    <n v="25897"/>
    <n v="25897"/>
    <d v="2017-03-09T00:00:00"/>
    <x v="6"/>
    <s v="2017"/>
  </r>
  <r>
    <x v="2"/>
    <n v="25791"/>
    <n v="25791"/>
    <d v="2017-08-29T00:00:00"/>
    <x v="0"/>
    <s v="2017"/>
  </r>
  <r>
    <x v="1"/>
    <n v="25464"/>
    <n v="25464"/>
    <d v="2017-06-30T00:00:00"/>
    <x v="1"/>
    <s v="2017"/>
  </r>
  <r>
    <x v="2"/>
    <n v="25288"/>
    <n v="25288"/>
    <d v="2017-04-05T00:00:00"/>
    <x v="7"/>
    <s v="2017"/>
  </r>
  <r>
    <x v="2"/>
    <n v="24899"/>
    <n v="24899"/>
    <d v="2017-08-28T00:00:00"/>
    <x v="0"/>
    <s v="2017"/>
  </r>
  <r>
    <x v="1"/>
    <n v="23746"/>
    <n v="23746"/>
    <d v="2017-04-20T00:00:00"/>
    <x v="7"/>
    <s v="2017"/>
  </r>
  <r>
    <x v="3"/>
    <n v="22596"/>
    <n v="3766"/>
    <d v="2017-09-03T00:00:00"/>
    <x v="4"/>
    <s v="2017"/>
  </r>
  <r>
    <x v="4"/>
    <n v="22294"/>
    <n v="4458.8"/>
    <d v="2017-08-11T00:00:00"/>
    <x v="0"/>
    <s v="2017"/>
  </r>
  <r>
    <x v="5"/>
    <n v="20171"/>
    <n v="4034.2"/>
    <d v="2017-12-30T00:00:00"/>
    <x v="3"/>
    <s v="2017"/>
  </r>
  <r>
    <x v="3"/>
    <n v="18969"/>
    <n v="4742.25"/>
    <d v="2017-09-10T00:00:00"/>
    <x v="4"/>
    <s v="2017"/>
  </r>
  <r>
    <x v="3"/>
    <n v="16712"/>
    <n v="3342.4"/>
    <d v="2017-08-25T00:00:00"/>
    <x v="0"/>
    <s v="2017"/>
  </r>
  <r>
    <x v="3"/>
    <n v="16257"/>
    <n v="5419"/>
    <d v="2017-08-09T00:00:00"/>
    <x v="0"/>
    <s v="2017"/>
  </r>
  <r>
    <x v="3"/>
    <n v="16144"/>
    <n v="3228.8"/>
    <d v="2017-03-30T00:00:00"/>
    <x v="6"/>
    <s v="2017"/>
  </r>
  <r>
    <x v="3"/>
    <n v="16097"/>
    <n v="4024.25"/>
    <d v="2017-09-12T00:00:00"/>
    <x v="4"/>
    <s v="2017"/>
  </r>
  <r>
    <x v="3"/>
    <n v="15923"/>
    <n v="5307.6666666666697"/>
    <d v="2017-05-05T00:00:00"/>
    <x v="8"/>
    <s v="2017"/>
  </r>
  <r>
    <x v="3"/>
    <n v="15657"/>
    <n v="3914.25"/>
    <d v="2017-12-20T00:00:00"/>
    <x v="3"/>
    <s v="2017"/>
  </r>
  <r>
    <x v="3"/>
    <n v="15399"/>
    <n v="5133"/>
    <d v="2017-10-27T00:00:00"/>
    <x v="2"/>
    <s v="2017"/>
  </r>
  <r>
    <x v="6"/>
    <n v="15210"/>
    <n v="5070"/>
    <d v="2017-05-22T00:00:00"/>
    <x v="8"/>
    <s v="2017"/>
  </r>
  <r>
    <x v="7"/>
    <n v="15034"/>
    <n v="5011.3333333333303"/>
    <d v="2017-03-15T00:00:00"/>
    <x v="6"/>
    <s v="2017"/>
  </r>
  <r>
    <x v="3"/>
    <n v="13572"/>
    <n v="4524"/>
    <d v="2017-03-10T00:00:00"/>
    <x v="6"/>
    <s v="2017"/>
  </r>
  <r>
    <x v="8"/>
    <n v="13504"/>
    <n v="4501.3333333333303"/>
    <d v="2017-11-06T00:00:00"/>
    <x v="5"/>
    <s v="2017"/>
  </r>
  <r>
    <x v="7"/>
    <n v="13101"/>
    <n v="4367"/>
    <d v="2017-07-26T00:00:00"/>
    <x v="9"/>
    <s v="2017"/>
  </r>
  <r>
    <x v="3"/>
    <n v="12904"/>
    <n v="3226"/>
    <d v="2017-08-02T00:00:00"/>
    <x v="0"/>
    <s v="2017"/>
  </r>
  <r>
    <x v="7"/>
    <n v="12643"/>
    <n v="4214.3333333333303"/>
    <d v="2017-03-28T00:00:00"/>
    <x v="6"/>
    <s v="2017"/>
  </r>
  <r>
    <x v="3"/>
    <n v="12586"/>
    <n v="3146.5"/>
    <d v="2017-08-11T00:00:00"/>
    <x v="0"/>
    <s v="2017"/>
  </r>
  <r>
    <x v="9"/>
    <n v="12260"/>
    <n v="4086.6666666666702"/>
    <d v="2017-03-10T00:00:00"/>
    <x v="6"/>
    <s v="2017"/>
  </r>
  <r>
    <x v="3"/>
    <n v="12096"/>
    <n v="4032"/>
    <d v="2017-09-17T00:00:00"/>
    <x v="4"/>
    <s v="2017"/>
  </r>
  <r>
    <x v="10"/>
    <n v="12081"/>
    <n v="6040.5"/>
    <d v="2017-08-23T00:00:00"/>
    <x v="0"/>
    <s v="2017"/>
  </r>
  <r>
    <x v="3"/>
    <n v="12016"/>
    <n v="3004"/>
    <d v="2017-09-29T00:00:00"/>
    <x v="4"/>
    <s v="2017"/>
  </r>
  <r>
    <x v="3"/>
    <n v="11956"/>
    <n v="2989"/>
    <d v="2017-03-14T00:00:00"/>
    <x v="6"/>
    <s v="2017"/>
  </r>
  <r>
    <x v="11"/>
    <n v="11943"/>
    <n v="3981"/>
    <d v="2017-03-25T00:00:00"/>
    <x v="6"/>
    <s v="2017"/>
  </r>
  <r>
    <x v="12"/>
    <n v="11938"/>
    <n v="3979.3333333333298"/>
    <d v="2017-06-10T00:00:00"/>
    <x v="1"/>
    <s v="2017"/>
  </r>
  <r>
    <x v="3"/>
    <n v="11911"/>
    <n v="5955.5"/>
    <d v="2017-11-03T00:00:00"/>
    <x v="5"/>
    <s v="2017"/>
  </r>
  <r>
    <x v="3"/>
    <n v="11892"/>
    <n v="3964"/>
    <d v="2017-07-26T00:00:00"/>
    <x v="9"/>
    <s v="2017"/>
  </r>
  <r>
    <x v="3"/>
    <n v="11801"/>
    <n v="3933.6666666666702"/>
    <d v="2017-10-09T00:00:00"/>
    <x v="2"/>
    <s v="2017"/>
  </r>
  <r>
    <x v="13"/>
    <n v="11797"/>
    <n v="3932.3333333333298"/>
    <d v="2017-06-11T00:00:00"/>
    <x v="1"/>
    <s v="2017"/>
  </r>
  <r>
    <x v="3"/>
    <n v="11766"/>
    <n v="3922"/>
    <d v="2017-05-28T00:00:00"/>
    <x v="8"/>
    <s v="2017"/>
  </r>
  <r>
    <x v="6"/>
    <n v="11579"/>
    <n v="5789.5"/>
    <d v="2017-10-23T00:00:00"/>
    <x v="2"/>
    <s v="2017"/>
  </r>
  <r>
    <x v="6"/>
    <n v="11573"/>
    <n v="5786.5"/>
    <d v="2017-05-13T00:00:00"/>
    <x v="8"/>
    <s v="2017"/>
  </r>
  <r>
    <x v="3"/>
    <n v="11551"/>
    <n v="2887.75"/>
    <d v="2017-08-23T00:00:00"/>
    <x v="0"/>
    <s v="2017"/>
  </r>
  <r>
    <x v="14"/>
    <n v="11512"/>
    <n v="3837.3333333333298"/>
    <d v="2017-11-01T00:00:00"/>
    <x v="5"/>
    <s v="2017"/>
  </r>
  <r>
    <x v="8"/>
    <n v="11473"/>
    <n v="5736.5"/>
    <d v="2017-05-14T00:00:00"/>
    <x v="8"/>
    <s v="2017"/>
  </r>
  <r>
    <x v="15"/>
    <n v="11467"/>
    <n v="3822.3333333333298"/>
    <d v="2017-09-27T00:00:00"/>
    <x v="4"/>
    <s v="2017"/>
  </r>
  <r>
    <x v="16"/>
    <n v="11375"/>
    <n v="5687.5"/>
    <d v="2017-12-09T00:00:00"/>
    <x v="3"/>
    <s v="2017"/>
  </r>
  <r>
    <x v="3"/>
    <n v="11341"/>
    <n v="1890.1666666666699"/>
    <d v="2017-03-20T00:00:00"/>
    <x v="6"/>
    <s v="2017"/>
  </r>
  <r>
    <x v="9"/>
    <n v="11326"/>
    <n v="3775.3333333333298"/>
    <d v="2017-08-16T00:00:00"/>
    <x v="0"/>
    <s v="2017"/>
  </r>
  <r>
    <x v="13"/>
    <n v="11274"/>
    <n v="3758"/>
    <d v="2017-09-15T00:00:00"/>
    <x v="4"/>
    <s v="2017"/>
  </r>
  <r>
    <x v="16"/>
    <n v="11250"/>
    <n v="3750"/>
    <d v="2017-08-16T00:00:00"/>
    <x v="0"/>
    <s v="2017"/>
  </r>
  <r>
    <x v="7"/>
    <n v="11247"/>
    <n v="5623.5"/>
    <d v="2017-04-19T00:00:00"/>
    <x v="7"/>
    <s v="2017"/>
  </r>
  <r>
    <x v="6"/>
    <n v="11205"/>
    <n v="2801.25"/>
    <d v="2017-03-14T00:00:00"/>
    <x v="6"/>
    <s v="2017"/>
  </r>
  <r>
    <x v="7"/>
    <n v="11201"/>
    <n v="3733.6666666666702"/>
    <d v="2017-10-16T00:00:00"/>
    <x v="2"/>
    <s v="2017"/>
  </r>
  <r>
    <x v="17"/>
    <n v="11184"/>
    <n v="5592"/>
    <d v="2017-08-21T00:00:00"/>
    <x v="0"/>
    <s v="2017"/>
  </r>
  <r>
    <x v="3"/>
    <n v="11174"/>
    <n v="3724.6666666666702"/>
    <d v="2017-12-04T00:00:00"/>
    <x v="3"/>
    <s v="2017"/>
  </r>
  <r>
    <x v="9"/>
    <n v="11109"/>
    <n v="5554.5"/>
    <d v="2017-09-18T00:00:00"/>
    <x v="4"/>
    <s v="2017"/>
  </r>
  <r>
    <x v="7"/>
    <n v="11100"/>
    <n v="3700"/>
    <d v="2017-11-12T00:00:00"/>
    <x v="5"/>
    <s v="2017"/>
  </r>
  <r>
    <x v="4"/>
    <n v="11094"/>
    <n v="5547"/>
    <d v="2017-05-15T00:00:00"/>
    <x v="8"/>
    <s v="2017"/>
  </r>
  <r>
    <x v="0"/>
    <n v="10984"/>
    <n v="3661.3333333333298"/>
    <d v="2017-09-30T00:00:00"/>
    <x v="4"/>
    <s v="2017"/>
  </r>
  <r>
    <x v="16"/>
    <n v="10977"/>
    <n v="3659"/>
    <d v="2017-12-28T00:00:00"/>
    <x v="3"/>
    <s v="2017"/>
  </r>
  <r>
    <x v="3"/>
    <n v="10975"/>
    <n v="3658.3333333333298"/>
    <d v="2017-10-16T00:00:00"/>
    <x v="2"/>
    <s v="2017"/>
  </r>
  <r>
    <x v="9"/>
    <n v="10944"/>
    <n v="3648"/>
    <d v="2017-03-06T00:00:00"/>
    <x v="6"/>
    <s v="2017"/>
  </r>
  <r>
    <x v="13"/>
    <n v="10897"/>
    <n v="5448.5"/>
    <d v="2017-11-04T00:00:00"/>
    <x v="5"/>
    <s v="2017"/>
  </r>
  <r>
    <x v="3"/>
    <n v="10887"/>
    <n v="5443.5"/>
    <d v="2017-04-29T00:00:00"/>
    <x v="7"/>
    <s v="2017"/>
  </r>
  <r>
    <x v="3"/>
    <n v="10857"/>
    <n v="5428.5"/>
    <d v="2017-07-08T00:00:00"/>
    <x v="9"/>
    <s v="2017"/>
  </r>
  <r>
    <x v="18"/>
    <n v="10825"/>
    <n v="3608.3333333333298"/>
    <d v="2017-06-04T00:00:00"/>
    <x v="1"/>
    <s v="2017"/>
  </r>
  <r>
    <x v="19"/>
    <n v="10823"/>
    <n v="5411.5"/>
    <d v="2017-04-08T00:00:00"/>
    <x v="7"/>
    <s v="2017"/>
  </r>
  <r>
    <x v="7"/>
    <n v="10816"/>
    <n v="2704"/>
    <d v="2017-11-14T00:00:00"/>
    <x v="5"/>
    <s v="2017"/>
  </r>
  <r>
    <x v="9"/>
    <n v="10776"/>
    <n v="5388"/>
    <d v="2017-11-10T00:00:00"/>
    <x v="5"/>
    <s v="2017"/>
  </r>
  <r>
    <x v="20"/>
    <n v="10747"/>
    <n v="5373.5"/>
    <d v="2017-09-30T00:00:00"/>
    <x v="4"/>
    <s v="2017"/>
  </r>
  <r>
    <x v="3"/>
    <n v="10746"/>
    <n v="3582"/>
    <d v="2017-06-21T00:00:00"/>
    <x v="1"/>
    <s v="2017"/>
  </r>
  <r>
    <x v="6"/>
    <n v="10684"/>
    <n v="3561.3333333333298"/>
    <d v="2017-06-05T00:00:00"/>
    <x v="1"/>
    <s v="2017"/>
  </r>
  <r>
    <x v="0"/>
    <n v="10677"/>
    <n v="5338.5"/>
    <d v="2017-05-03T00:00:00"/>
    <x v="8"/>
    <s v="2017"/>
  </r>
  <r>
    <x v="5"/>
    <n v="10668"/>
    <n v="5334"/>
    <d v="2017-09-13T00:00:00"/>
    <x v="4"/>
    <s v="2017"/>
  </r>
  <r>
    <x v="6"/>
    <n v="10667"/>
    <n v="3555.6666666666702"/>
    <d v="2017-09-27T00:00:00"/>
    <x v="4"/>
    <s v="2017"/>
  </r>
  <r>
    <x v="15"/>
    <n v="10648"/>
    <n v="5324"/>
    <d v="2017-09-01T00:00:00"/>
    <x v="4"/>
    <s v="2017"/>
  </r>
  <r>
    <x v="21"/>
    <n v="10644"/>
    <n v="1774"/>
    <d v="2017-03-01T00:00:00"/>
    <x v="6"/>
    <s v="2017"/>
  </r>
  <r>
    <x v="13"/>
    <n v="10556"/>
    <n v="5278"/>
    <d v="2017-05-22T00:00:00"/>
    <x v="8"/>
    <s v="2017"/>
  </r>
  <r>
    <x v="22"/>
    <n v="10534"/>
    <n v="5267"/>
    <d v="2017-10-07T00:00:00"/>
    <x v="2"/>
    <s v="2017"/>
  </r>
  <r>
    <x v="15"/>
    <n v="10495"/>
    <n v="5247.5"/>
    <d v="2017-06-15T00:00:00"/>
    <x v="1"/>
    <s v="2017"/>
  </r>
  <r>
    <x v="3"/>
    <n v="10488"/>
    <n v="5244"/>
    <d v="2017-11-30T00:00:00"/>
    <x v="5"/>
    <s v="2017"/>
  </r>
  <r>
    <x v="9"/>
    <n v="10469"/>
    <n v="5234.5"/>
    <d v="2017-09-16T00:00:00"/>
    <x v="4"/>
    <s v="2017"/>
  </r>
  <r>
    <x v="3"/>
    <n v="10452"/>
    <n v="5226"/>
    <d v="2017-10-24T00:00:00"/>
    <x v="2"/>
    <s v="2017"/>
  </r>
  <r>
    <x v="10"/>
    <n v="10418"/>
    <n v="5209"/>
    <d v="2017-09-15T00:00:00"/>
    <x v="4"/>
    <s v="2017"/>
  </r>
  <r>
    <x v="13"/>
    <n v="10386"/>
    <n v="5193"/>
    <d v="2017-06-26T00:00:00"/>
    <x v="1"/>
    <s v="2017"/>
  </r>
  <r>
    <x v="6"/>
    <n v="10378"/>
    <n v="5189"/>
    <d v="2017-03-16T00:00:00"/>
    <x v="6"/>
    <s v="2017"/>
  </r>
  <r>
    <x v="14"/>
    <n v="10320"/>
    <n v="5160"/>
    <d v="2017-10-05T00:00:00"/>
    <x v="2"/>
    <s v="2017"/>
  </r>
  <r>
    <x v="3"/>
    <n v="10203"/>
    <n v="3401"/>
    <d v="2017-08-22T00:00:00"/>
    <x v="0"/>
    <s v="2017"/>
  </r>
  <r>
    <x v="23"/>
    <n v="10183"/>
    <n v="5091.5"/>
    <d v="2017-11-29T00:00:00"/>
    <x v="5"/>
    <s v="2017"/>
  </r>
  <r>
    <x v="12"/>
    <n v="10175"/>
    <n v="3391.6666666666702"/>
    <d v="2017-08-23T00:00:00"/>
    <x v="0"/>
    <s v="2017"/>
  </r>
  <r>
    <x v="10"/>
    <n v="10097"/>
    <n v="3365.6666666666702"/>
    <d v="2017-08-19T00:00:00"/>
    <x v="0"/>
    <s v="2017"/>
  </r>
  <r>
    <x v="6"/>
    <n v="10089"/>
    <n v="5044.5"/>
    <d v="2017-04-29T00:00:00"/>
    <x v="7"/>
    <s v="2017"/>
  </r>
  <r>
    <x v="13"/>
    <n v="10070"/>
    <n v="3356.6666666666702"/>
    <d v="2017-09-18T00:00:00"/>
    <x v="4"/>
    <s v="2017"/>
  </r>
  <r>
    <x v="3"/>
    <n v="10066"/>
    <n v="5033"/>
    <d v="2017-06-12T00:00:00"/>
    <x v="1"/>
    <s v="2017"/>
  </r>
  <r>
    <x v="12"/>
    <n v="10064"/>
    <n v="5032"/>
    <d v="2017-09-02T00:00:00"/>
    <x v="4"/>
    <s v="2017"/>
  </r>
  <r>
    <x v="4"/>
    <n v="10054"/>
    <n v="5027"/>
    <d v="2017-05-30T00:00:00"/>
    <x v="8"/>
    <s v="2017"/>
  </r>
  <r>
    <x v="3"/>
    <n v="10041"/>
    <n v="5020.5"/>
    <d v="2017-11-05T00:00:00"/>
    <x v="5"/>
    <s v="2017"/>
  </r>
  <r>
    <x v="14"/>
    <n v="9989"/>
    <n v="4994.5"/>
    <d v="2017-09-07T00:00:00"/>
    <x v="4"/>
    <s v="2017"/>
  </r>
  <r>
    <x v="3"/>
    <n v="9972"/>
    <n v="4986"/>
    <d v="2017-05-24T00:00:00"/>
    <x v="8"/>
    <s v="2017"/>
  </r>
  <r>
    <x v="3"/>
    <n v="9945"/>
    <n v="4972.5"/>
    <d v="2017-12-06T00:00:00"/>
    <x v="3"/>
    <s v="2017"/>
  </r>
  <r>
    <x v="13"/>
    <n v="9865"/>
    <n v="4932.5"/>
    <d v="2017-06-01T00:00:00"/>
    <x v="1"/>
    <s v="2017"/>
  </r>
  <r>
    <x v="7"/>
    <n v="9861"/>
    <n v="4930.5"/>
    <d v="2017-05-21T00:00:00"/>
    <x v="8"/>
    <s v="2017"/>
  </r>
  <r>
    <x v="17"/>
    <n v="9849"/>
    <n v="4924.5"/>
    <d v="2017-12-15T00:00:00"/>
    <x v="3"/>
    <s v="2017"/>
  </r>
  <r>
    <x v="7"/>
    <n v="9841"/>
    <n v="4920.5"/>
    <d v="2017-12-27T00:00:00"/>
    <x v="3"/>
    <s v="2017"/>
  </r>
  <r>
    <x v="5"/>
    <n v="9817"/>
    <n v="4908.5"/>
    <d v="2017-12-07T00:00:00"/>
    <x v="3"/>
    <s v="2017"/>
  </r>
  <r>
    <x v="3"/>
    <n v="9815"/>
    <n v="4907.5"/>
    <d v="2017-04-18T00:00:00"/>
    <x v="7"/>
    <s v="2017"/>
  </r>
  <r>
    <x v="15"/>
    <n v="9814"/>
    <n v="4907"/>
    <d v="2017-06-30T00:00:00"/>
    <x v="1"/>
    <s v="2017"/>
  </r>
  <r>
    <x v="14"/>
    <n v="9801"/>
    <n v="4900.5"/>
    <d v="2017-06-28T00:00:00"/>
    <x v="1"/>
    <s v="2017"/>
  </r>
  <r>
    <x v="0"/>
    <n v="9781"/>
    <n v="3260.3333333333298"/>
    <d v="2017-12-25T00:00:00"/>
    <x v="3"/>
    <s v="2017"/>
  </r>
  <r>
    <x v="15"/>
    <n v="9767"/>
    <n v="3255.6666666666702"/>
    <d v="2017-12-05T00:00:00"/>
    <x v="3"/>
    <s v="2017"/>
  </r>
  <r>
    <x v="3"/>
    <n v="9765"/>
    <n v="3255"/>
    <d v="2017-12-30T00:00:00"/>
    <x v="3"/>
    <s v="2017"/>
  </r>
  <r>
    <x v="12"/>
    <n v="9741"/>
    <n v="4870.5"/>
    <d v="2017-12-17T00:00:00"/>
    <x v="3"/>
    <s v="2017"/>
  </r>
  <r>
    <x v="4"/>
    <n v="9741"/>
    <n v="3247"/>
    <d v="2017-08-10T00:00:00"/>
    <x v="0"/>
    <s v="2017"/>
  </r>
  <r>
    <x v="22"/>
    <n v="9740"/>
    <n v="4870"/>
    <d v="2017-03-21T00:00:00"/>
    <x v="6"/>
    <s v="2017"/>
  </r>
  <r>
    <x v="10"/>
    <n v="9702"/>
    <n v="3234"/>
    <d v="2017-09-07T00:00:00"/>
    <x v="4"/>
    <s v="2017"/>
  </r>
  <r>
    <x v="24"/>
    <n v="9693"/>
    <n v="4846.5"/>
    <d v="2017-05-15T00:00:00"/>
    <x v="8"/>
    <s v="2017"/>
  </r>
  <r>
    <x v="19"/>
    <n v="9672"/>
    <n v="4836"/>
    <d v="2017-06-27T00:00:00"/>
    <x v="1"/>
    <s v="2017"/>
  </r>
  <r>
    <x v="17"/>
    <n v="9619"/>
    <n v="4809.5"/>
    <d v="2017-11-14T00:00:00"/>
    <x v="5"/>
    <s v="2017"/>
  </r>
  <r>
    <x v="12"/>
    <n v="9604"/>
    <n v="4802"/>
    <d v="2017-06-03T00:00:00"/>
    <x v="1"/>
    <s v="2017"/>
  </r>
  <r>
    <x v="3"/>
    <n v="9601"/>
    <n v="4800.5"/>
    <d v="2017-12-09T00:00:00"/>
    <x v="3"/>
    <s v="2017"/>
  </r>
  <r>
    <x v="13"/>
    <n v="9536"/>
    <n v="4768"/>
    <d v="2017-08-22T00:00:00"/>
    <x v="0"/>
    <s v="2017"/>
  </r>
  <r>
    <x v="3"/>
    <n v="9529"/>
    <n v="4764.5"/>
    <d v="2017-06-07T00:00:00"/>
    <x v="1"/>
    <s v="2017"/>
  </r>
  <r>
    <x v="4"/>
    <n v="9524"/>
    <n v="3174.6666666666702"/>
    <d v="2017-06-11T00:00:00"/>
    <x v="1"/>
    <s v="2017"/>
  </r>
  <r>
    <x v="17"/>
    <n v="9517"/>
    <n v="3172.3333333333298"/>
    <d v="2017-08-19T00:00:00"/>
    <x v="0"/>
    <s v="2017"/>
  </r>
  <r>
    <x v="4"/>
    <n v="9468"/>
    <n v="4734"/>
    <d v="2017-04-13T00:00:00"/>
    <x v="7"/>
    <s v="2017"/>
  </r>
  <r>
    <x v="12"/>
    <n v="9456"/>
    <n v="4728"/>
    <d v="2017-08-08T00:00:00"/>
    <x v="0"/>
    <s v="2017"/>
  </r>
  <r>
    <x v="6"/>
    <n v="9455"/>
    <n v="4727.5"/>
    <d v="2017-03-18T00:00:00"/>
    <x v="6"/>
    <s v="2017"/>
  </r>
  <r>
    <x v="9"/>
    <n v="9451"/>
    <n v="4725.5"/>
    <d v="2017-06-06T00:00:00"/>
    <x v="1"/>
    <s v="2017"/>
  </r>
  <r>
    <x v="3"/>
    <n v="9441"/>
    <n v="3147"/>
    <d v="2017-07-06T00:00:00"/>
    <x v="9"/>
    <s v="2017"/>
  </r>
  <r>
    <x v="4"/>
    <n v="9429"/>
    <n v="4714.5"/>
    <d v="2017-06-03T00:00:00"/>
    <x v="1"/>
    <s v="2017"/>
  </r>
  <r>
    <x v="3"/>
    <n v="9408"/>
    <n v="4704"/>
    <d v="2017-04-17T00:00:00"/>
    <x v="7"/>
    <s v="2017"/>
  </r>
  <r>
    <x v="3"/>
    <n v="9396"/>
    <n v="3132"/>
    <d v="2017-04-09T00:00:00"/>
    <x v="7"/>
    <s v="2017"/>
  </r>
  <r>
    <x v="12"/>
    <n v="9375"/>
    <n v="4687.5"/>
    <d v="2017-05-09T00:00:00"/>
    <x v="8"/>
    <s v="2017"/>
  </r>
  <r>
    <x v="6"/>
    <n v="9347"/>
    <n v="4673.5"/>
    <d v="2017-06-27T00:00:00"/>
    <x v="1"/>
    <s v="2017"/>
  </r>
  <r>
    <x v="25"/>
    <n v="9302"/>
    <n v="3100.6666666666702"/>
    <d v="2017-05-04T00:00:00"/>
    <x v="8"/>
    <s v="2017"/>
  </r>
  <r>
    <x v="26"/>
    <n v="9273"/>
    <n v="4636.5"/>
    <d v="2017-12-22T00:00:00"/>
    <x v="3"/>
    <s v="2017"/>
  </r>
  <r>
    <x v="17"/>
    <n v="9237"/>
    <n v="4618.5"/>
    <d v="2017-10-05T00:00:00"/>
    <x v="2"/>
    <s v="2017"/>
  </r>
  <r>
    <x v="3"/>
    <n v="9217"/>
    <n v="4608.5"/>
    <d v="2017-05-26T00:00:00"/>
    <x v="8"/>
    <s v="2017"/>
  </r>
  <r>
    <x v="21"/>
    <n v="9178"/>
    <n v="3059.3333333333298"/>
    <d v="2017-12-07T00:00:00"/>
    <x v="3"/>
    <s v="2017"/>
  </r>
  <r>
    <x v="26"/>
    <n v="9165"/>
    <n v="4582.5"/>
    <d v="2017-11-10T00:00:00"/>
    <x v="5"/>
    <s v="2017"/>
  </r>
  <r>
    <x v="3"/>
    <n v="9144"/>
    <n v="3048"/>
    <d v="2017-08-17T00:00:00"/>
    <x v="0"/>
    <s v="2017"/>
  </r>
  <r>
    <x v="13"/>
    <n v="9141"/>
    <n v="4570.5"/>
    <d v="2017-03-03T00:00:00"/>
    <x v="6"/>
    <s v="2017"/>
  </r>
  <r>
    <x v="17"/>
    <n v="9121"/>
    <n v="4560.5"/>
    <d v="2017-07-09T00:00:00"/>
    <x v="9"/>
    <s v="2017"/>
  </r>
  <r>
    <x v="14"/>
    <n v="9084"/>
    <n v="4542"/>
    <d v="2017-06-02T00:00:00"/>
    <x v="1"/>
    <s v="2017"/>
  </r>
  <r>
    <x v="3"/>
    <n v="9082"/>
    <n v="4541"/>
    <d v="2017-11-09T00:00:00"/>
    <x v="5"/>
    <s v="2017"/>
  </r>
  <r>
    <x v="27"/>
    <n v="9054"/>
    <n v="3018"/>
    <d v="2017-09-27T00:00:00"/>
    <x v="4"/>
    <s v="2017"/>
  </r>
  <r>
    <x v="14"/>
    <n v="8994"/>
    <n v="4497"/>
    <d v="2017-06-19T00:00:00"/>
    <x v="1"/>
    <s v="2017"/>
  </r>
  <r>
    <x v="3"/>
    <n v="8982"/>
    <n v="4491"/>
    <d v="2017-06-02T00:00:00"/>
    <x v="1"/>
    <s v="2017"/>
  </r>
  <r>
    <x v="7"/>
    <n v="8956"/>
    <n v="4478"/>
    <d v="2017-06-19T00:00:00"/>
    <x v="1"/>
    <s v="2017"/>
  </r>
  <r>
    <x v="3"/>
    <n v="8942"/>
    <n v="4471"/>
    <d v="2017-07-30T00:00:00"/>
    <x v="9"/>
    <s v="2017"/>
  </r>
  <r>
    <x v="2"/>
    <n v="8935"/>
    <n v="4467.5"/>
    <d v="2017-04-02T00:00:00"/>
    <x v="7"/>
    <s v="2017"/>
  </r>
  <r>
    <x v="7"/>
    <n v="8926"/>
    <n v="4463"/>
    <d v="2017-08-12T00:00:00"/>
    <x v="0"/>
    <s v="2017"/>
  </r>
  <r>
    <x v="20"/>
    <n v="8877"/>
    <n v="2959"/>
    <d v="2017-06-03T00:00:00"/>
    <x v="1"/>
    <s v="2017"/>
  </r>
  <r>
    <x v="3"/>
    <n v="8828"/>
    <n v="4414"/>
    <d v="2017-03-25T00:00:00"/>
    <x v="6"/>
    <s v="2017"/>
  </r>
  <r>
    <x v="19"/>
    <n v="8819"/>
    <n v="4409.5"/>
    <d v="2017-09-04T00:00:00"/>
    <x v="4"/>
    <s v="2017"/>
  </r>
  <r>
    <x v="4"/>
    <n v="8799"/>
    <n v="4399.5"/>
    <d v="2017-12-14T00:00:00"/>
    <x v="3"/>
    <s v="2017"/>
  </r>
  <r>
    <x v="9"/>
    <n v="8785"/>
    <n v="4392.5"/>
    <d v="2017-08-02T00:00:00"/>
    <x v="0"/>
    <s v="2017"/>
  </r>
  <r>
    <x v="3"/>
    <n v="8781"/>
    <n v="4390.5"/>
    <d v="2017-03-22T00:00:00"/>
    <x v="6"/>
    <s v="2017"/>
  </r>
  <r>
    <x v="25"/>
    <n v="8736"/>
    <n v="2184"/>
    <d v="2017-11-19T00:00:00"/>
    <x v="5"/>
    <s v="2017"/>
  </r>
  <r>
    <x v="15"/>
    <n v="8733"/>
    <n v="4366.5"/>
    <d v="2017-03-15T00:00:00"/>
    <x v="6"/>
    <s v="2017"/>
  </r>
  <r>
    <x v="10"/>
    <n v="8728"/>
    <n v="4364"/>
    <d v="2017-09-14T00:00:00"/>
    <x v="4"/>
    <s v="2017"/>
  </r>
  <r>
    <x v="10"/>
    <n v="8727"/>
    <n v="4363.5"/>
    <d v="2017-08-12T00:00:00"/>
    <x v="0"/>
    <s v="2017"/>
  </r>
  <r>
    <x v="15"/>
    <n v="8725"/>
    <n v="4362.5"/>
    <d v="2017-07-28T00:00:00"/>
    <x v="9"/>
    <s v="2017"/>
  </r>
  <r>
    <x v="6"/>
    <n v="8697"/>
    <n v="4348.5"/>
    <d v="2017-04-03T00:00:00"/>
    <x v="7"/>
    <s v="2017"/>
  </r>
  <r>
    <x v="3"/>
    <n v="8673"/>
    <n v="4336.5"/>
    <d v="2017-06-16T00:00:00"/>
    <x v="1"/>
    <s v="2017"/>
  </r>
  <r>
    <x v="3"/>
    <n v="8645"/>
    <n v="4322.5"/>
    <d v="2017-10-14T00:00:00"/>
    <x v="2"/>
    <s v="2017"/>
  </r>
  <r>
    <x v="3"/>
    <n v="8629"/>
    <n v="4314.5"/>
    <d v="2017-08-14T00:00:00"/>
    <x v="0"/>
    <s v="2017"/>
  </r>
  <r>
    <x v="17"/>
    <n v="8551"/>
    <n v="4275.5"/>
    <d v="2017-12-20T00:00:00"/>
    <x v="3"/>
    <s v="2017"/>
  </r>
  <r>
    <x v="26"/>
    <n v="8543"/>
    <n v="2847.6666666666702"/>
    <d v="2017-05-06T00:00:00"/>
    <x v="8"/>
    <s v="2017"/>
  </r>
  <r>
    <x v="25"/>
    <n v="8520"/>
    <n v="4260"/>
    <d v="2017-09-23T00:00:00"/>
    <x v="4"/>
    <s v="2017"/>
  </r>
  <r>
    <x v="25"/>
    <n v="8496"/>
    <n v="4248"/>
    <d v="2017-09-29T00:00:00"/>
    <x v="4"/>
    <s v="2017"/>
  </r>
  <r>
    <x v="3"/>
    <n v="8484"/>
    <n v="4242"/>
    <d v="2017-11-04T00:00:00"/>
    <x v="5"/>
    <s v="2017"/>
  </r>
  <r>
    <x v="3"/>
    <n v="8481"/>
    <n v="4240.5"/>
    <d v="2017-08-15T00:00:00"/>
    <x v="0"/>
    <s v="2017"/>
  </r>
  <r>
    <x v="15"/>
    <n v="8446"/>
    <n v="4223"/>
    <d v="2017-05-25T00:00:00"/>
    <x v="8"/>
    <s v="2017"/>
  </r>
  <r>
    <x v="15"/>
    <n v="8406"/>
    <n v="4203"/>
    <d v="2017-08-04T00:00:00"/>
    <x v="0"/>
    <s v="2017"/>
  </r>
  <r>
    <x v="11"/>
    <n v="8376"/>
    <n v="4188"/>
    <d v="2017-11-29T00:00:00"/>
    <x v="5"/>
    <s v="2017"/>
  </r>
  <r>
    <x v="10"/>
    <n v="8349"/>
    <n v="4174.5"/>
    <d v="2017-09-17T00:00:00"/>
    <x v="4"/>
    <s v="2017"/>
  </r>
  <r>
    <x v="11"/>
    <n v="8331"/>
    <n v="2777"/>
    <d v="2017-07-01T00:00:00"/>
    <x v="9"/>
    <s v="2017"/>
  </r>
  <r>
    <x v="5"/>
    <n v="8327"/>
    <n v="4163.5"/>
    <d v="2017-11-07T00:00:00"/>
    <x v="5"/>
    <s v="2017"/>
  </r>
  <r>
    <x v="3"/>
    <n v="8311"/>
    <n v="4155.5"/>
    <d v="2017-10-30T00:00:00"/>
    <x v="2"/>
    <s v="2017"/>
  </r>
  <r>
    <x v="3"/>
    <n v="8283"/>
    <n v="2070.75"/>
    <d v="2017-06-24T00:00:00"/>
    <x v="1"/>
    <s v="2017"/>
  </r>
  <r>
    <x v="17"/>
    <n v="8251"/>
    <n v="4125.5"/>
    <d v="2017-06-03T00:00:00"/>
    <x v="1"/>
    <s v="2017"/>
  </r>
  <r>
    <x v="19"/>
    <n v="8216"/>
    <n v="4108"/>
    <d v="2017-05-29T00:00:00"/>
    <x v="8"/>
    <s v="2017"/>
  </r>
  <r>
    <x v="7"/>
    <n v="8179"/>
    <n v="4089.5"/>
    <d v="2017-12-12T00:00:00"/>
    <x v="3"/>
    <s v="2017"/>
  </r>
  <r>
    <x v="4"/>
    <n v="8140"/>
    <n v="2713.3333333333298"/>
    <d v="2017-06-14T00:00:00"/>
    <x v="1"/>
    <s v="2017"/>
  </r>
  <r>
    <x v="22"/>
    <n v="8057"/>
    <n v="4028.5"/>
    <d v="2017-05-18T00:00:00"/>
    <x v="8"/>
    <s v="2017"/>
  </r>
  <r>
    <x v="10"/>
    <n v="8056"/>
    <n v="4028"/>
    <d v="2017-12-16T00:00:00"/>
    <x v="3"/>
    <s v="2017"/>
  </r>
  <r>
    <x v="4"/>
    <n v="7938"/>
    <n v="1984.5"/>
    <d v="2017-09-08T00:00:00"/>
    <x v="4"/>
    <s v="2017"/>
  </r>
  <r>
    <x v="25"/>
    <n v="7899"/>
    <n v="3949.5"/>
    <d v="2017-06-19T00:00:00"/>
    <x v="1"/>
    <s v="2017"/>
  </r>
  <r>
    <x v="25"/>
    <n v="7890"/>
    <n v="3945"/>
    <d v="2017-09-12T00:00:00"/>
    <x v="4"/>
    <s v="2017"/>
  </r>
  <r>
    <x v="4"/>
    <n v="7858"/>
    <n v="3929"/>
    <d v="2017-03-23T00:00:00"/>
    <x v="6"/>
    <s v="2017"/>
  </r>
  <r>
    <x v="3"/>
    <n v="7825"/>
    <n v="3912.5"/>
    <d v="2017-06-18T00:00:00"/>
    <x v="1"/>
    <s v="2017"/>
  </r>
  <r>
    <x v="10"/>
    <n v="7818"/>
    <n v="3909"/>
    <d v="2017-11-21T00:00:00"/>
    <x v="5"/>
    <s v="2017"/>
  </r>
  <r>
    <x v="12"/>
    <n v="7774"/>
    <n v="3887"/>
    <d v="2017-09-22T00:00:00"/>
    <x v="4"/>
    <s v="2017"/>
  </r>
  <r>
    <x v="4"/>
    <n v="7735"/>
    <n v="3867.5"/>
    <d v="2017-06-19T00:00:00"/>
    <x v="1"/>
    <s v="2017"/>
  </r>
  <r>
    <x v="10"/>
    <n v="7709"/>
    <n v="3854.5"/>
    <d v="2017-11-14T00:00:00"/>
    <x v="5"/>
    <s v="2017"/>
  </r>
  <r>
    <x v="3"/>
    <n v="7621"/>
    <n v="2540.3333333333298"/>
    <d v="2017-06-17T00:00:00"/>
    <x v="1"/>
    <s v="2017"/>
  </r>
  <r>
    <x v="25"/>
    <n v="7617"/>
    <n v="3808.5"/>
    <d v="2017-03-21T00:00:00"/>
    <x v="6"/>
    <s v="2017"/>
  </r>
  <r>
    <x v="19"/>
    <n v="7577"/>
    <n v="3788.5"/>
    <d v="2017-10-11T00:00:00"/>
    <x v="2"/>
    <s v="2017"/>
  </r>
  <r>
    <x v="10"/>
    <n v="7573"/>
    <n v="1514.6"/>
    <d v="2017-05-04T00:00:00"/>
    <x v="8"/>
    <s v="2017"/>
  </r>
  <r>
    <x v="7"/>
    <n v="7530"/>
    <n v="2510"/>
    <d v="2017-08-17T00:00:00"/>
    <x v="0"/>
    <s v="2017"/>
  </r>
  <r>
    <x v="13"/>
    <n v="7512"/>
    <n v="3756"/>
    <d v="2017-10-26T00:00:00"/>
    <x v="2"/>
    <s v="2017"/>
  </r>
  <r>
    <x v="9"/>
    <n v="7484"/>
    <n v="3742"/>
    <d v="2017-11-25T00:00:00"/>
    <x v="5"/>
    <s v="2017"/>
  </r>
  <r>
    <x v="27"/>
    <n v="7477"/>
    <n v="2492.3333333333298"/>
    <d v="2017-12-30T00:00:00"/>
    <x v="3"/>
    <s v="2017"/>
  </r>
  <r>
    <x v="4"/>
    <n v="7474"/>
    <n v="3737"/>
    <d v="2017-08-05T00:00:00"/>
    <x v="0"/>
    <s v="2017"/>
  </r>
  <r>
    <x v="16"/>
    <n v="7394"/>
    <n v="3697"/>
    <d v="2017-03-13T00:00:00"/>
    <x v="6"/>
    <s v="2017"/>
  </r>
  <r>
    <x v="20"/>
    <n v="7389"/>
    <n v="3694.5"/>
    <d v="2017-05-27T00:00:00"/>
    <x v="8"/>
    <s v="2017"/>
  </r>
  <r>
    <x v="28"/>
    <n v="7385"/>
    <n v="3692.5"/>
    <d v="2017-10-06T00:00:00"/>
    <x v="2"/>
    <s v="2017"/>
  </r>
  <r>
    <x v="24"/>
    <n v="7372"/>
    <n v="3686"/>
    <d v="2017-11-27T00:00:00"/>
    <x v="5"/>
    <s v="2017"/>
  </r>
  <r>
    <x v="26"/>
    <n v="7358"/>
    <n v="1839.5"/>
    <d v="2017-09-02T00:00:00"/>
    <x v="4"/>
    <s v="2017"/>
  </r>
  <r>
    <x v="9"/>
    <n v="7356"/>
    <n v="7356"/>
    <d v="2017-06-26T00:00:00"/>
    <x v="1"/>
    <s v="2017"/>
  </r>
  <r>
    <x v="4"/>
    <n v="7322"/>
    <n v="2440.6666666666702"/>
    <d v="2017-05-06T00:00:00"/>
    <x v="8"/>
    <s v="2017"/>
  </r>
  <r>
    <x v="12"/>
    <n v="7306"/>
    <n v="3653"/>
    <d v="2017-11-07T00:00:00"/>
    <x v="5"/>
    <s v="2017"/>
  </r>
  <r>
    <x v="11"/>
    <n v="7235"/>
    <n v="1808.75"/>
    <d v="2017-12-12T00:00:00"/>
    <x v="3"/>
    <s v="2017"/>
  </r>
  <r>
    <x v="7"/>
    <n v="7205"/>
    <n v="1801.25"/>
    <d v="2017-03-30T00:00:00"/>
    <x v="6"/>
    <s v="2017"/>
  </r>
  <r>
    <x v="21"/>
    <n v="7178"/>
    <n v="1794.5"/>
    <d v="2017-06-11T00:00:00"/>
    <x v="1"/>
    <s v="2017"/>
  </r>
  <r>
    <x v="12"/>
    <n v="7152"/>
    <n v="3576"/>
    <d v="2017-10-12T00:00:00"/>
    <x v="2"/>
    <s v="2017"/>
  </r>
  <r>
    <x v="7"/>
    <n v="7146"/>
    <n v="2382"/>
    <d v="2017-03-14T00:00:00"/>
    <x v="6"/>
    <s v="2017"/>
  </r>
  <r>
    <x v="8"/>
    <n v="7121"/>
    <n v="2373.6666666666702"/>
    <d v="2017-05-22T00:00:00"/>
    <x v="8"/>
    <s v="2017"/>
  </r>
  <r>
    <x v="5"/>
    <n v="7113"/>
    <n v="3556.5"/>
    <d v="2017-06-08T00:00:00"/>
    <x v="1"/>
    <s v="2017"/>
  </r>
  <r>
    <x v="14"/>
    <n v="7089"/>
    <n v="3544.5"/>
    <d v="2017-03-21T00:00:00"/>
    <x v="6"/>
    <s v="2017"/>
  </r>
  <r>
    <x v="4"/>
    <n v="7072"/>
    <n v="3536"/>
    <d v="2017-11-28T00:00:00"/>
    <x v="5"/>
    <s v="2017"/>
  </r>
  <r>
    <x v="0"/>
    <n v="7053"/>
    <n v="2351"/>
    <d v="2017-03-16T00:00:00"/>
    <x v="6"/>
    <s v="2017"/>
  </r>
  <r>
    <x v="17"/>
    <n v="7043"/>
    <n v="3521.5"/>
    <d v="2017-06-02T00:00:00"/>
    <x v="1"/>
    <s v="2017"/>
  </r>
  <r>
    <x v="26"/>
    <n v="7024"/>
    <n v="3512"/>
    <d v="2017-06-26T00:00:00"/>
    <x v="1"/>
    <s v="2017"/>
  </r>
  <r>
    <x v="3"/>
    <n v="7016"/>
    <n v="3508"/>
    <d v="2017-11-19T00:00:00"/>
    <x v="5"/>
    <s v="2017"/>
  </r>
  <r>
    <x v="0"/>
    <n v="6998"/>
    <n v="3499"/>
    <d v="2017-04-06T00:00:00"/>
    <x v="7"/>
    <s v="2017"/>
  </r>
  <r>
    <x v="14"/>
    <n v="6995"/>
    <n v="3497.5"/>
    <d v="2017-04-05T00:00:00"/>
    <x v="7"/>
    <s v="2017"/>
  </r>
  <r>
    <x v="13"/>
    <n v="6991"/>
    <n v="3495.5"/>
    <d v="2017-11-09T00:00:00"/>
    <x v="5"/>
    <s v="2017"/>
  </r>
  <r>
    <x v="8"/>
    <n v="6974"/>
    <n v="3487"/>
    <d v="2017-04-11T00:00:00"/>
    <x v="7"/>
    <s v="2017"/>
  </r>
  <r>
    <x v="7"/>
    <n v="6957"/>
    <n v="3478.5"/>
    <d v="2017-03-29T00:00:00"/>
    <x v="6"/>
    <s v="2017"/>
  </r>
  <r>
    <x v="18"/>
    <n v="6943"/>
    <n v="3471.5"/>
    <d v="2017-03-11T00:00:00"/>
    <x v="6"/>
    <s v="2017"/>
  </r>
  <r>
    <x v="18"/>
    <n v="6936"/>
    <n v="3468"/>
    <d v="2017-06-28T00:00:00"/>
    <x v="1"/>
    <s v="2017"/>
  </r>
  <r>
    <x v="14"/>
    <n v="6920"/>
    <n v="6920"/>
    <d v="2017-06-23T00:00:00"/>
    <x v="1"/>
    <s v="2017"/>
  </r>
  <r>
    <x v="12"/>
    <n v="6920"/>
    <n v="3460"/>
    <d v="2017-08-01T00:00:00"/>
    <x v="0"/>
    <s v="2017"/>
  </r>
  <r>
    <x v="18"/>
    <n v="6896"/>
    <n v="2298.6666666666702"/>
    <d v="2017-12-14T00:00:00"/>
    <x v="3"/>
    <s v="2017"/>
  </r>
  <r>
    <x v="7"/>
    <n v="6896"/>
    <n v="3448"/>
    <d v="2017-12-22T00:00:00"/>
    <x v="3"/>
    <s v="2017"/>
  </r>
  <r>
    <x v="18"/>
    <n v="6894"/>
    <n v="3447"/>
    <d v="2017-12-12T00:00:00"/>
    <x v="3"/>
    <s v="2017"/>
  </r>
  <r>
    <x v="29"/>
    <n v="6877"/>
    <n v="3438.5"/>
    <d v="2017-12-31T00:00:00"/>
    <x v="3"/>
    <s v="2017"/>
  </r>
  <r>
    <x v="26"/>
    <n v="6854"/>
    <n v="3427"/>
    <d v="2017-08-17T00:00:00"/>
    <x v="0"/>
    <s v="2017"/>
  </r>
  <r>
    <x v="17"/>
    <n v="6849"/>
    <n v="3424.5"/>
    <d v="2017-03-16T00:00:00"/>
    <x v="6"/>
    <s v="2017"/>
  </r>
  <r>
    <x v="14"/>
    <n v="6842"/>
    <n v="3421"/>
    <d v="2017-06-25T00:00:00"/>
    <x v="1"/>
    <s v="2017"/>
  </r>
  <r>
    <x v="22"/>
    <n v="6818"/>
    <n v="6818"/>
    <d v="2017-11-08T00:00:00"/>
    <x v="5"/>
    <s v="2017"/>
  </r>
  <r>
    <x v="5"/>
    <n v="6809"/>
    <n v="3404.5"/>
    <d v="2017-12-03T00:00:00"/>
    <x v="3"/>
    <s v="2017"/>
  </r>
  <r>
    <x v="15"/>
    <n v="6808"/>
    <n v="3404"/>
    <d v="2017-11-23T00:00:00"/>
    <x v="5"/>
    <s v="2017"/>
  </r>
  <r>
    <x v="12"/>
    <n v="6783"/>
    <n v="3391.5"/>
    <d v="2017-05-15T00:00:00"/>
    <x v="8"/>
    <s v="2017"/>
  </r>
  <r>
    <x v="10"/>
    <n v="6773"/>
    <n v="3386.5"/>
    <d v="2017-03-13T00:00:00"/>
    <x v="6"/>
    <s v="2017"/>
  </r>
  <r>
    <x v="8"/>
    <n v="6767"/>
    <n v="3383.5"/>
    <d v="2017-09-12T00:00:00"/>
    <x v="4"/>
    <s v="2017"/>
  </r>
  <r>
    <x v="9"/>
    <n v="6751"/>
    <n v="6751"/>
    <d v="2017-10-19T00:00:00"/>
    <x v="2"/>
    <s v="2017"/>
  </r>
  <r>
    <x v="24"/>
    <n v="6728"/>
    <n v="3364"/>
    <d v="2017-12-19T00:00:00"/>
    <x v="3"/>
    <s v="2017"/>
  </r>
  <r>
    <x v="27"/>
    <n v="6719"/>
    <n v="6719"/>
    <d v="2017-03-01T00:00:00"/>
    <x v="6"/>
    <s v="2017"/>
  </r>
  <r>
    <x v="9"/>
    <n v="6718"/>
    <n v="2239.3333333333298"/>
    <d v="2017-12-10T00:00:00"/>
    <x v="3"/>
    <s v="2017"/>
  </r>
  <r>
    <x v="21"/>
    <n v="6709"/>
    <n v="3354.5"/>
    <d v="2017-11-02T00:00:00"/>
    <x v="5"/>
    <s v="2017"/>
  </r>
  <r>
    <x v="26"/>
    <n v="6708"/>
    <n v="3354"/>
    <d v="2017-08-27T00:00:00"/>
    <x v="0"/>
    <s v="2017"/>
  </r>
  <r>
    <x v="9"/>
    <n v="6693"/>
    <n v="6693"/>
    <d v="2017-09-27T00:00:00"/>
    <x v="4"/>
    <s v="2017"/>
  </r>
  <r>
    <x v="4"/>
    <n v="6676"/>
    <n v="3338"/>
    <d v="2017-09-13T00:00:00"/>
    <x v="4"/>
    <s v="2017"/>
  </r>
  <r>
    <x v="8"/>
    <n v="6656"/>
    <n v="6656"/>
    <d v="2017-09-09T00:00:00"/>
    <x v="4"/>
    <s v="2017"/>
  </r>
  <r>
    <x v="16"/>
    <n v="6604"/>
    <n v="3302"/>
    <d v="2017-06-03T00:00:00"/>
    <x v="1"/>
    <s v="2017"/>
  </r>
  <r>
    <x v="3"/>
    <n v="6602"/>
    <n v="3301"/>
    <d v="2017-09-26T00:00:00"/>
    <x v="4"/>
    <s v="2017"/>
  </r>
  <r>
    <x v="3"/>
    <n v="6601"/>
    <n v="3300.5"/>
    <d v="2017-05-09T00:00:00"/>
    <x v="8"/>
    <s v="2017"/>
  </r>
  <r>
    <x v="6"/>
    <n v="6590"/>
    <n v="2196.6666666666702"/>
    <d v="2017-12-23T00:00:00"/>
    <x v="3"/>
    <s v="2017"/>
  </r>
  <r>
    <x v="10"/>
    <n v="6572"/>
    <n v="3286"/>
    <d v="2017-06-14T00:00:00"/>
    <x v="1"/>
    <s v="2017"/>
  </r>
  <r>
    <x v="20"/>
    <n v="6563"/>
    <n v="3281.5"/>
    <d v="2017-10-10T00:00:00"/>
    <x v="2"/>
    <s v="2017"/>
  </r>
  <r>
    <x v="7"/>
    <n v="6561"/>
    <n v="3280.5"/>
    <d v="2017-03-13T00:00:00"/>
    <x v="6"/>
    <s v="2017"/>
  </r>
  <r>
    <x v="7"/>
    <n v="6555"/>
    <n v="6555"/>
    <d v="2017-10-21T00:00:00"/>
    <x v="2"/>
    <s v="2017"/>
  </r>
  <r>
    <x v="12"/>
    <n v="6541"/>
    <n v="3270.5"/>
    <d v="2017-05-17T00:00:00"/>
    <x v="8"/>
    <s v="2017"/>
  </r>
  <r>
    <x v="18"/>
    <n v="6529"/>
    <n v="6529"/>
    <d v="2017-08-20T00:00:00"/>
    <x v="0"/>
    <s v="2017"/>
  </r>
  <r>
    <x v="24"/>
    <n v="6512"/>
    <n v="3256"/>
    <d v="2017-09-24T00:00:00"/>
    <x v="4"/>
    <s v="2017"/>
  </r>
  <r>
    <x v="6"/>
    <n v="6499"/>
    <n v="6499"/>
    <d v="2017-03-21T00:00:00"/>
    <x v="6"/>
    <s v="2017"/>
  </r>
  <r>
    <x v="8"/>
    <n v="6489"/>
    <n v="6489"/>
    <d v="2017-12-08T00:00:00"/>
    <x v="3"/>
    <s v="2017"/>
  </r>
  <r>
    <x v="3"/>
    <n v="6476"/>
    <n v="1619"/>
    <d v="2017-07-31T00:00:00"/>
    <x v="9"/>
    <s v="2017"/>
  </r>
  <r>
    <x v="23"/>
    <n v="6469"/>
    <n v="3234.5"/>
    <d v="2017-05-18T00:00:00"/>
    <x v="8"/>
    <s v="2017"/>
  </r>
  <r>
    <x v="10"/>
    <n v="6462"/>
    <n v="3231"/>
    <d v="2017-07-14T00:00:00"/>
    <x v="9"/>
    <s v="2017"/>
  </r>
  <r>
    <x v="7"/>
    <n v="6443"/>
    <n v="2147.6666666666702"/>
    <d v="2017-03-19T00:00:00"/>
    <x v="6"/>
    <s v="2017"/>
  </r>
  <r>
    <x v="9"/>
    <n v="6434"/>
    <n v="3217"/>
    <d v="2017-05-03T00:00:00"/>
    <x v="8"/>
    <s v="2017"/>
  </r>
  <r>
    <x v="3"/>
    <n v="6425"/>
    <n v="3212.5"/>
    <d v="2017-07-19T00:00:00"/>
    <x v="9"/>
    <s v="2017"/>
  </r>
  <r>
    <x v="3"/>
    <n v="6413"/>
    <n v="3206.5"/>
    <d v="2017-09-05T00:00:00"/>
    <x v="4"/>
    <s v="2017"/>
  </r>
  <r>
    <x v="9"/>
    <n v="6408"/>
    <n v="3204"/>
    <d v="2017-12-07T00:00:00"/>
    <x v="3"/>
    <s v="2017"/>
  </r>
  <r>
    <x v="2"/>
    <n v="6391"/>
    <n v="6391"/>
    <d v="2017-09-13T00:00:00"/>
    <x v="4"/>
    <s v="2017"/>
  </r>
  <r>
    <x v="24"/>
    <n v="6384"/>
    <n v="6384"/>
    <d v="2017-04-30T00:00:00"/>
    <x v="7"/>
    <s v="2017"/>
  </r>
  <r>
    <x v="15"/>
    <n v="6382"/>
    <n v="2127.3333333333298"/>
    <d v="2017-05-17T00:00:00"/>
    <x v="8"/>
    <s v="2017"/>
  </r>
  <r>
    <x v="4"/>
    <n v="6376"/>
    <n v="3188"/>
    <d v="2017-08-23T00:00:00"/>
    <x v="0"/>
    <s v="2017"/>
  </r>
  <r>
    <x v="25"/>
    <n v="6367"/>
    <n v="3183.5"/>
    <d v="2017-09-22T00:00:00"/>
    <x v="4"/>
    <s v="2017"/>
  </r>
  <r>
    <x v="27"/>
    <n v="6365"/>
    <n v="6365"/>
    <d v="2017-06-25T00:00:00"/>
    <x v="1"/>
    <s v="2017"/>
  </r>
  <r>
    <x v="6"/>
    <n v="6361"/>
    <n v="3180.5"/>
    <d v="2017-05-31T00:00:00"/>
    <x v="8"/>
    <s v="2017"/>
  </r>
  <r>
    <x v="12"/>
    <n v="6346"/>
    <n v="6346"/>
    <d v="2017-08-20T00:00:00"/>
    <x v="0"/>
    <s v="2017"/>
  </r>
  <r>
    <x v="10"/>
    <n v="6345"/>
    <n v="3172.5"/>
    <d v="2017-06-13T00:00:00"/>
    <x v="1"/>
    <s v="2017"/>
  </r>
  <r>
    <x v="28"/>
    <n v="6340"/>
    <n v="6340"/>
    <d v="2017-12-29T00:00:00"/>
    <x v="3"/>
    <s v="2017"/>
  </r>
  <r>
    <x v="10"/>
    <n v="6325"/>
    <n v="2108.3333333333298"/>
    <d v="2017-06-21T00:00:00"/>
    <x v="1"/>
    <s v="2017"/>
  </r>
  <r>
    <x v="17"/>
    <n v="6322"/>
    <n v="6322"/>
    <d v="2017-11-03T00:00:00"/>
    <x v="5"/>
    <s v="2017"/>
  </r>
  <r>
    <x v="12"/>
    <n v="6318"/>
    <n v="6318"/>
    <d v="2017-12-16T00:00:00"/>
    <x v="3"/>
    <s v="2017"/>
  </r>
  <r>
    <x v="25"/>
    <n v="6304"/>
    <n v="6304"/>
    <d v="2017-10-13T00:00:00"/>
    <x v="2"/>
    <s v="2017"/>
  </r>
  <r>
    <x v="17"/>
    <n v="6292"/>
    <n v="6292"/>
    <d v="2017-05-04T00:00:00"/>
    <x v="8"/>
    <s v="2017"/>
  </r>
  <r>
    <x v="14"/>
    <n v="6284"/>
    <n v="6284"/>
    <d v="2017-08-14T00:00:00"/>
    <x v="0"/>
    <s v="2017"/>
  </r>
  <r>
    <x v="27"/>
    <n v="6274"/>
    <n v="6274"/>
    <d v="2017-09-02T00:00:00"/>
    <x v="4"/>
    <s v="2017"/>
  </r>
  <r>
    <x v="8"/>
    <n v="6270"/>
    <n v="3135"/>
    <d v="2017-05-26T00:00:00"/>
    <x v="8"/>
    <s v="2017"/>
  </r>
  <r>
    <x v="23"/>
    <n v="6263"/>
    <n v="6263"/>
    <d v="2017-04-22T00:00:00"/>
    <x v="7"/>
    <s v="2017"/>
  </r>
  <r>
    <x v="21"/>
    <n v="6250"/>
    <n v="6250"/>
    <d v="2017-09-12T00:00:00"/>
    <x v="4"/>
    <s v="2017"/>
  </r>
  <r>
    <x v="18"/>
    <n v="6249"/>
    <n v="3124.5"/>
    <d v="2017-05-01T00:00:00"/>
    <x v="8"/>
    <s v="2017"/>
  </r>
  <r>
    <x v="3"/>
    <n v="6245"/>
    <n v="2081.6666666666702"/>
    <d v="2017-10-10T00:00:00"/>
    <x v="2"/>
    <s v="2017"/>
  </r>
  <r>
    <x v="13"/>
    <n v="6237"/>
    <n v="3118.5"/>
    <d v="2017-03-16T00:00:00"/>
    <x v="6"/>
    <s v="2017"/>
  </r>
  <r>
    <x v="17"/>
    <n v="6233"/>
    <n v="6233"/>
    <d v="2017-10-23T00:00:00"/>
    <x v="2"/>
    <s v="2017"/>
  </r>
  <r>
    <x v="26"/>
    <n v="6230"/>
    <n v="3115"/>
    <d v="2017-12-28T00:00:00"/>
    <x v="3"/>
    <s v="2017"/>
  </r>
  <r>
    <x v="19"/>
    <n v="6228"/>
    <n v="6228"/>
    <d v="2017-10-14T00:00:00"/>
    <x v="2"/>
    <s v="2017"/>
  </r>
  <r>
    <x v="6"/>
    <n v="6227"/>
    <n v="6227"/>
    <d v="2017-04-10T00:00:00"/>
    <x v="7"/>
    <s v="2017"/>
  </r>
  <r>
    <x v="8"/>
    <n v="6225"/>
    <n v="2075"/>
    <d v="2017-03-25T00:00:00"/>
    <x v="6"/>
    <s v="2017"/>
  </r>
  <r>
    <x v="14"/>
    <n v="6218"/>
    <n v="3109"/>
    <d v="2017-06-27T00:00:00"/>
    <x v="1"/>
    <s v="2017"/>
  </r>
  <r>
    <x v="25"/>
    <n v="6215"/>
    <n v="3107.5"/>
    <d v="2017-04-22T00:00:00"/>
    <x v="7"/>
    <s v="2017"/>
  </r>
  <r>
    <x v="10"/>
    <n v="6206"/>
    <n v="6206"/>
    <d v="2017-08-17T00:00:00"/>
    <x v="0"/>
    <s v="2017"/>
  </r>
  <r>
    <x v="15"/>
    <n v="6198"/>
    <n v="3099"/>
    <d v="2017-08-09T00:00:00"/>
    <x v="0"/>
    <s v="2017"/>
  </r>
  <r>
    <x v="13"/>
    <n v="6196"/>
    <n v="3098"/>
    <d v="2017-11-11T00:00:00"/>
    <x v="5"/>
    <s v="2017"/>
  </r>
  <r>
    <x v="27"/>
    <n v="6193"/>
    <n v="6193"/>
    <d v="2017-09-17T00:00:00"/>
    <x v="4"/>
    <s v="2017"/>
  </r>
  <r>
    <x v="25"/>
    <n v="6186"/>
    <n v="6186"/>
    <d v="2017-11-10T00:00:00"/>
    <x v="5"/>
    <s v="2017"/>
  </r>
  <r>
    <x v="2"/>
    <n v="6183"/>
    <n v="3091.5"/>
    <d v="2017-09-07T00:00:00"/>
    <x v="4"/>
    <s v="2017"/>
  </r>
  <r>
    <x v="25"/>
    <n v="6183"/>
    <n v="3091.5"/>
    <d v="2017-03-06T00:00:00"/>
    <x v="6"/>
    <s v="2017"/>
  </r>
  <r>
    <x v="20"/>
    <n v="6182"/>
    <n v="3091"/>
    <d v="2017-05-29T00:00:00"/>
    <x v="8"/>
    <s v="2017"/>
  </r>
  <r>
    <x v="12"/>
    <n v="6180"/>
    <n v="6180"/>
    <d v="2017-09-28T00:00:00"/>
    <x v="4"/>
    <s v="2017"/>
  </r>
  <r>
    <x v="3"/>
    <n v="6179"/>
    <n v="3089.5"/>
    <d v="2017-03-12T00:00:00"/>
    <x v="6"/>
    <s v="2017"/>
  </r>
  <r>
    <x v="22"/>
    <n v="6177"/>
    <n v="6177"/>
    <d v="2017-05-20T00:00:00"/>
    <x v="8"/>
    <s v="2017"/>
  </r>
  <r>
    <x v="24"/>
    <n v="6173"/>
    <n v="3086.5"/>
    <d v="2017-05-06T00:00:00"/>
    <x v="8"/>
    <s v="2017"/>
  </r>
  <r>
    <x v="28"/>
    <n v="6156"/>
    <n v="6156"/>
    <d v="2017-10-11T00:00:00"/>
    <x v="2"/>
    <s v="2017"/>
  </r>
  <r>
    <x v="10"/>
    <n v="6155"/>
    <n v="3077.5"/>
    <d v="2017-08-15T00:00:00"/>
    <x v="0"/>
    <s v="2017"/>
  </r>
  <r>
    <x v="18"/>
    <n v="6155"/>
    <n v="3077.5"/>
    <d v="2017-07-14T00:00:00"/>
    <x v="9"/>
    <s v="2017"/>
  </r>
  <r>
    <x v="7"/>
    <n v="6154"/>
    <n v="6154"/>
    <d v="2017-04-07T00:00:00"/>
    <x v="7"/>
    <s v="2017"/>
  </r>
  <r>
    <x v="3"/>
    <n v="6149"/>
    <n v="2049.6666666666702"/>
    <d v="2017-06-20T00:00:00"/>
    <x v="1"/>
    <s v="2017"/>
  </r>
  <r>
    <x v="8"/>
    <n v="6142"/>
    <n v="6142"/>
    <d v="2017-03-22T00:00:00"/>
    <x v="6"/>
    <s v="2017"/>
  </r>
  <r>
    <x v="24"/>
    <n v="6142"/>
    <n v="6142"/>
    <d v="2017-12-10T00:00:00"/>
    <x v="3"/>
    <s v="2017"/>
  </r>
  <r>
    <x v="23"/>
    <n v="6135"/>
    <n v="6135"/>
    <d v="2017-05-30T00:00:00"/>
    <x v="8"/>
    <s v="2017"/>
  </r>
  <r>
    <x v="9"/>
    <n v="6127"/>
    <n v="3063.5"/>
    <d v="2017-09-15T00:00:00"/>
    <x v="4"/>
    <s v="2017"/>
  </r>
  <r>
    <x v="21"/>
    <n v="6123"/>
    <n v="3061.5"/>
    <d v="2017-03-26T00:00:00"/>
    <x v="6"/>
    <s v="2017"/>
  </r>
  <r>
    <x v="18"/>
    <n v="6121"/>
    <n v="3060.5"/>
    <d v="2017-07-28T00:00:00"/>
    <x v="9"/>
    <s v="2017"/>
  </r>
  <r>
    <x v="5"/>
    <n v="6117"/>
    <n v="6117"/>
    <d v="2017-09-07T00:00:00"/>
    <x v="4"/>
    <s v="2017"/>
  </r>
  <r>
    <x v="15"/>
    <n v="6117"/>
    <n v="6117"/>
    <d v="2017-05-13T00:00:00"/>
    <x v="8"/>
    <s v="2017"/>
  </r>
  <r>
    <x v="26"/>
    <n v="6106"/>
    <n v="3053"/>
    <d v="2017-11-19T00:00:00"/>
    <x v="5"/>
    <s v="2017"/>
  </r>
  <r>
    <x v="25"/>
    <n v="6105"/>
    <n v="6105"/>
    <d v="2017-11-27T00:00:00"/>
    <x v="5"/>
    <s v="2017"/>
  </r>
  <r>
    <x v="0"/>
    <n v="6103"/>
    <n v="3051.5"/>
    <d v="2017-06-26T00:00:00"/>
    <x v="1"/>
    <s v="2017"/>
  </r>
  <r>
    <x v="9"/>
    <n v="6101"/>
    <n v="6101"/>
    <d v="2017-11-13T00:00:00"/>
    <x v="5"/>
    <s v="2017"/>
  </r>
  <r>
    <x v="14"/>
    <n v="6100"/>
    <n v="6100"/>
    <d v="2017-07-27T00:00:00"/>
    <x v="9"/>
    <s v="2017"/>
  </r>
  <r>
    <x v="21"/>
    <n v="6096"/>
    <n v="3048"/>
    <d v="2017-12-30T00:00:00"/>
    <x v="3"/>
    <s v="2017"/>
  </r>
  <r>
    <x v="10"/>
    <n v="6079"/>
    <n v="6079"/>
    <d v="2017-05-19T00:00:00"/>
    <x v="8"/>
    <s v="2017"/>
  </r>
  <r>
    <x v="6"/>
    <n v="6069"/>
    <n v="6069"/>
    <d v="2017-08-20T00:00:00"/>
    <x v="0"/>
    <s v="2017"/>
  </r>
  <r>
    <x v="3"/>
    <n v="6066"/>
    <n v="1516.5"/>
    <d v="2017-11-20T00:00:00"/>
    <x v="5"/>
    <s v="2017"/>
  </r>
  <r>
    <x v="11"/>
    <n v="6057"/>
    <n v="3028.5"/>
    <d v="2017-12-31T00:00:00"/>
    <x v="3"/>
    <s v="2017"/>
  </r>
  <r>
    <x v="5"/>
    <n v="6040"/>
    <n v="6040"/>
    <d v="2017-06-28T00:00:00"/>
    <x v="1"/>
    <s v="2017"/>
  </r>
  <r>
    <x v="24"/>
    <n v="6039"/>
    <n v="6039"/>
    <d v="2017-05-11T00:00:00"/>
    <x v="8"/>
    <s v="2017"/>
  </r>
  <r>
    <x v="9"/>
    <n v="6029"/>
    <n v="6029"/>
    <d v="2017-09-06T00:00:00"/>
    <x v="4"/>
    <s v="2017"/>
  </r>
  <r>
    <x v="22"/>
    <n v="6027"/>
    <n v="3013.5"/>
    <d v="2017-10-20T00:00:00"/>
    <x v="2"/>
    <s v="2017"/>
  </r>
  <r>
    <x v="18"/>
    <n v="6026"/>
    <n v="6026"/>
    <d v="2017-10-21T00:00:00"/>
    <x v="2"/>
    <s v="2017"/>
  </r>
  <r>
    <x v="27"/>
    <n v="6026"/>
    <n v="3013"/>
    <d v="2017-08-06T00:00:00"/>
    <x v="0"/>
    <s v="2017"/>
  </r>
  <r>
    <x v="6"/>
    <n v="6016"/>
    <n v="3008"/>
    <d v="2017-10-15T00:00:00"/>
    <x v="2"/>
    <s v="2017"/>
  </r>
  <r>
    <x v="6"/>
    <n v="6014"/>
    <n v="3007"/>
    <d v="2017-03-02T00:00:00"/>
    <x v="6"/>
    <s v="2017"/>
  </r>
  <r>
    <x v="14"/>
    <n v="6006"/>
    <n v="3003"/>
    <d v="2017-06-17T00:00:00"/>
    <x v="1"/>
    <s v="2017"/>
  </r>
  <r>
    <x v="8"/>
    <n v="6001"/>
    <n v="3000.5"/>
    <d v="2017-12-09T00:00:00"/>
    <x v="3"/>
    <s v="2017"/>
  </r>
  <r>
    <x v="6"/>
    <n v="6000"/>
    <n v="6000"/>
    <d v="2017-09-26T00:00:00"/>
    <x v="4"/>
    <s v="2017"/>
  </r>
  <r>
    <x v="15"/>
    <n v="5989"/>
    <n v="5989"/>
    <d v="2017-10-14T00:00:00"/>
    <x v="2"/>
    <s v="2017"/>
  </r>
  <r>
    <x v="19"/>
    <n v="5986"/>
    <n v="5986"/>
    <d v="2017-06-18T00:00:00"/>
    <x v="1"/>
    <s v="2017"/>
  </r>
  <r>
    <x v="24"/>
    <n v="5972"/>
    <n v="5972"/>
    <d v="2017-04-05T00:00:00"/>
    <x v="7"/>
    <s v="2017"/>
  </r>
  <r>
    <x v="22"/>
    <n v="5970"/>
    <n v="2985"/>
    <d v="2017-06-12T00:00:00"/>
    <x v="1"/>
    <s v="2017"/>
  </r>
  <r>
    <x v="17"/>
    <n v="5966"/>
    <n v="5966"/>
    <d v="2017-07-07T00:00:00"/>
    <x v="9"/>
    <s v="2017"/>
  </r>
  <r>
    <x v="8"/>
    <n v="5966"/>
    <n v="5966"/>
    <d v="2017-09-01T00:00:00"/>
    <x v="4"/>
    <s v="2017"/>
  </r>
  <r>
    <x v="13"/>
    <n v="5964"/>
    <n v="5964"/>
    <d v="2017-03-01T00:00:00"/>
    <x v="6"/>
    <s v="2017"/>
  </r>
  <r>
    <x v="6"/>
    <n v="5961"/>
    <n v="2980.5"/>
    <d v="2017-08-17T00:00:00"/>
    <x v="0"/>
    <s v="2017"/>
  </r>
  <r>
    <x v="3"/>
    <n v="5961"/>
    <n v="5961"/>
    <d v="2017-09-27T00:00:00"/>
    <x v="4"/>
    <s v="2017"/>
  </r>
  <r>
    <x v="23"/>
    <n v="5960"/>
    <n v="5960"/>
    <d v="2017-12-09T00:00:00"/>
    <x v="3"/>
    <s v="2017"/>
  </r>
  <r>
    <x v="8"/>
    <n v="5958"/>
    <n v="5958"/>
    <d v="2017-04-30T00:00:00"/>
    <x v="7"/>
    <s v="2017"/>
  </r>
  <r>
    <x v="22"/>
    <n v="5946"/>
    <n v="5946"/>
    <d v="2017-06-20T00:00:00"/>
    <x v="1"/>
    <s v="2017"/>
  </r>
  <r>
    <x v="4"/>
    <n v="5943"/>
    <n v="2971.5"/>
    <d v="2017-09-21T00:00:00"/>
    <x v="4"/>
    <s v="2017"/>
  </r>
  <r>
    <x v="12"/>
    <n v="5927"/>
    <n v="5927"/>
    <d v="2017-09-19T00:00:00"/>
    <x v="4"/>
    <s v="2017"/>
  </r>
  <r>
    <x v="21"/>
    <n v="5924"/>
    <n v="2962"/>
    <d v="2017-05-09T00:00:00"/>
    <x v="8"/>
    <s v="2017"/>
  </r>
  <r>
    <x v="28"/>
    <n v="5913"/>
    <n v="5913"/>
    <d v="2017-08-08T00:00:00"/>
    <x v="0"/>
    <s v="2017"/>
  </r>
  <r>
    <x v="8"/>
    <n v="5909"/>
    <n v="5909"/>
    <d v="2017-07-07T00:00:00"/>
    <x v="9"/>
    <s v="2017"/>
  </r>
  <r>
    <x v="29"/>
    <n v="5903"/>
    <n v="2951.5"/>
    <d v="2017-06-22T00:00:00"/>
    <x v="1"/>
    <s v="2017"/>
  </r>
  <r>
    <x v="7"/>
    <n v="5889"/>
    <n v="2944.5"/>
    <d v="2017-04-26T00:00:00"/>
    <x v="7"/>
    <s v="2017"/>
  </r>
  <r>
    <x v="8"/>
    <n v="5886"/>
    <n v="5886"/>
    <d v="2017-12-11T00:00:00"/>
    <x v="3"/>
    <s v="2017"/>
  </r>
  <r>
    <x v="6"/>
    <n v="5884"/>
    <n v="5884"/>
    <d v="2017-04-17T00:00:00"/>
    <x v="7"/>
    <s v="2017"/>
  </r>
  <r>
    <x v="21"/>
    <n v="5883"/>
    <n v="5883"/>
    <d v="2017-05-08T00:00:00"/>
    <x v="8"/>
    <s v="2017"/>
  </r>
  <r>
    <x v="8"/>
    <n v="5883"/>
    <n v="5883"/>
    <d v="2017-12-22T00:00:00"/>
    <x v="3"/>
    <s v="2017"/>
  </r>
  <r>
    <x v="20"/>
    <n v="5882"/>
    <n v="5882"/>
    <d v="2017-03-01T00:00:00"/>
    <x v="6"/>
    <s v="2017"/>
  </r>
  <r>
    <x v="15"/>
    <n v="5881"/>
    <n v="5881"/>
    <d v="2017-12-21T00:00:00"/>
    <x v="3"/>
    <s v="2017"/>
  </r>
  <r>
    <x v="6"/>
    <n v="5876"/>
    <n v="5876"/>
    <d v="2017-06-11T00:00:00"/>
    <x v="1"/>
    <s v="2017"/>
  </r>
  <r>
    <x v="12"/>
    <n v="5873"/>
    <n v="5873"/>
    <d v="2017-07-22T00:00:00"/>
    <x v="9"/>
    <s v="2017"/>
  </r>
  <r>
    <x v="4"/>
    <n v="5868"/>
    <n v="5868"/>
    <d v="2017-10-04T00:00:00"/>
    <x v="2"/>
    <s v="2017"/>
  </r>
  <r>
    <x v="7"/>
    <n v="5867"/>
    <n v="5867"/>
    <d v="2017-11-26T00:00:00"/>
    <x v="5"/>
    <s v="2017"/>
  </r>
  <r>
    <x v="6"/>
    <n v="5865"/>
    <n v="5865"/>
    <d v="2017-10-01T00:00:00"/>
    <x v="2"/>
    <s v="2017"/>
  </r>
  <r>
    <x v="17"/>
    <n v="5862"/>
    <n v="5862"/>
    <d v="2017-12-28T00:00:00"/>
    <x v="3"/>
    <s v="2017"/>
  </r>
  <r>
    <x v="29"/>
    <n v="5862"/>
    <n v="2931"/>
    <d v="2017-05-08T00:00:00"/>
    <x v="8"/>
    <s v="2017"/>
  </r>
  <r>
    <x v="4"/>
    <n v="5861"/>
    <n v="5861"/>
    <d v="2017-09-16T00:00:00"/>
    <x v="4"/>
    <s v="2017"/>
  </r>
  <r>
    <x v="6"/>
    <n v="5853"/>
    <n v="5853"/>
    <d v="2017-04-25T00:00:00"/>
    <x v="7"/>
    <s v="2017"/>
  </r>
  <r>
    <x v="10"/>
    <n v="5848"/>
    <n v="5848"/>
    <d v="2017-04-16T00:00:00"/>
    <x v="7"/>
    <s v="2017"/>
  </r>
  <r>
    <x v="21"/>
    <n v="5847"/>
    <n v="5847"/>
    <d v="2017-08-23T00:00:00"/>
    <x v="0"/>
    <s v="2017"/>
  </r>
  <r>
    <x v="4"/>
    <n v="5838"/>
    <n v="2919"/>
    <d v="2017-11-25T00:00:00"/>
    <x v="5"/>
    <s v="2017"/>
  </r>
  <r>
    <x v="25"/>
    <n v="5837"/>
    <n v="2918.5"/>
    <d v="2017-09-13T00:00:00"/>
    <x v="4"/>
    <s v="2017"/>
  </r>
  <r>
    <x v="5"/>
    <n v="5833"/>
    <n v="5833"/>
    <d v="2017-08-26T00:00:00"/>
    <x v="0"/>
    <s v="2017"/>
  </r>
  <r>
    <x v="8"/>
    <n v="5832"/>
    <n v="5832"/>
    <d v="2017-09-21T00:00:00"/>
    <x v="4"/>
    <s v="2017"/>
  </r>
  <r>
    <x v="3"/>
    <n v="5832"/>
    <n v="2916"/>
    <d v="2017-05-15T00:00:00"/>
    <x v="8"/>
    <s v="2017"/>
  </r>
  <r>
    <x v="28"/>
    <n v="5827"/>
    <n v="5827"/>
    <d v="2017-05-23T00:00:00"/>
    <x v="8"/>
    <s v="2017"/>
  </r>
  <r>
    <x v="21"/>
    <n v="5821"/>
    <n v="2910.5"/>
    <d v="2017-03-15T00:00:00"/>
    <x v="6"/>
    <s v="2017"/>
  </r>
  <r>
    <x v="13"/>
    <n v="5820"/>
    <n v="5820"/>
    <d v="2017-09-24T00:00:00"/>
    <x v="4"/>
    <s v="2017"/>
  </r>
  <r>
    <x v="7"/>
    <n v="5814"/>
    <n v="2907"/>
    <d v="2017-03-08T00:00:00"/>
    <x v="6"/>
    <s v="2017"/>
  </r>
  <r>
    <x v="3"/>
    <n v="5809"/>
    <n v="1936.3333333333301"/>
    <d v="2017-05-06T00:00:00"/>
    <x v="8"/>
    <s v="2017"/>
  </r>
  <r>
    <x v="19"/>
    <n v="5805"/>
    <n v="5805"/>
    <d v="2017-04-20T00:00:00"/>
    <x v="7"/>
    <s v="2017"/>
  </r>
  <r>
    <x v="3"/>
    <n v="5798"/>
    <n v="5798"/>
    <d v="2017-04-08T00:00:00"/>
    <x v="7"/>
    <s v="2017"/>
  </r>
  <r>
    <x v="12"/>
    <n v="5790"/>
    <n v="5790"/>
    <d v="2017-12-25T00:00:00"/>
    <x v="3"/>
    <s v="2017"/>
  </r>
  <r>
    <x v="13"/>
    <n v="5787"/>
    <n v="5787"/>
    <d v="2017-04-30T00:00:00"/>
    <x v="7"/>
    <s v="2017"/>
  </r>
  <r>
    <x v="17"/>
    <n v="5786"/>
    <n v="2893"/>
    <d v="2017-06-11T00:00:00"/>
    <x v="1"/>
    <s v="2017"/>
  </r>
  <r>
    <x v="9"/>
    <n v="5784"/>
    <n v="5784"/>
    <d v="2017-10-02T00:00:00"/>
    <x v="2"/>
    <s v="2017"/>
  </r>
  <r>
    <x v="7"/>
    <n v="5782"/>
    <n v="5782"/>
    <d v="2017-05-04T00:00:00"/>
    <x v="8"/>
    <s v="2017"/>
  </r>
  <r>
    <x v="13"/>
    <n v="5780"/>
    <n v="5780"/>
    <d v="2017-04-24T00:00:00"/>
    <x v="7"/>
    <s v="2017"/>
  </r>
  <r>
    <x v="15"/>
    <n v="5778"/>
    <n v="5778"/>
    <d v="2017-09-13T00:00:00"/>
    <x v="4"/>
    <s v="2017"/>
  </r>
  <r>
    <x v="11"/>
    <n v="5775"/>
    <n v="5775"/>
    <d v="2017-10-01T00:00:00"/>
    <x v="2"/>
    <s v="2017"/>
  </r>
  <r>
    <x v="5"/>
    <n v="5772"/>
    <n v="5772"/>
    <d v="2017-05-11T00:00:00"/>
    <x v="8"/>
    <s v="2017"/>
  </r>
  <r>
    <x v="21"/>
    <n v="5767"/>
    <n v="1441.75"/>
    <d v="2017-12-26T00:00:00"/>
    <x v="3"/>
    <s v="2017"/>
  </r>
  <r>
    <x v="19"/>
    <n v="5763"/>
    <n v="5763"/>
    <d v="2017-05-20T00:00:00"/>
    <x v="8"/>
    <s v="2017"/>
  </r>
  <r>
    <x v="4"/>
    <n v="5763"/>
    <n v="5763"/>
    <d v="2017-09-26T00:00:00"/>
    <x v="4"/>
    <s v="2017"/>
  </r>
  <r>
    <x v="26"/>
    <n v="5757"/>
    <n v="2878.5"/>
    <d v="2017-08-03T00:00:00"/>
    <x v="0"/>
    <s v="2017"/>
  </r>
  <r>
    <x v="3"/>
    <n v="5757"/>
    <n v="2878.5"/>
    <d v="2017-12-11T00:00:00"/>
    <x v="3"/>
    <s v="2017"/>
  </r>
  <r>
    <x v="16"/>
    <n v="5755"/>
    <n v="5755"/>
    <d v="2017-05-14T00:00:00"/>
    <x v="8"/>
    <s v="2017"/>
  </r>
  <r>
    <x v="14"/>
    <n v="5751"/>
    <n v="5751"/>
    <d v="2017-05-21T00:00:00"/>
    <x v="8"/>
    <s v="2017"/>
  </r>
  <r>
    <x v="17"/>
    <n v="5751"/>
    <n v="2875.5"/>
    <d v="2017-07-26T00:00:00"/>
    <x v="9"/>
    <s v="2017"/>
  </r>
  <r>
    <x v="4"/>
    <n v="5751"/>
    <n v="2875.5"/>
    <d v="2017-12-30T00:00:00"/>
    <x v="3"/>
    <s v="2017"/>
  </r>
  <r>
    <x v="5"/>
    <n v="5747"/>
    <n v="5747"/>
    <d v="2017-08-25T00:00:00"/>
    <x v="0"/>
    <s v="2017"/>
  </r>
  <r>
    <x v="6"/>
    <n v="5743"/>
    <n v="5743"/>
    <d v="2017-05-14T00:00:00"/>
    <x v="8"/>
    <s v="2017"/>
  </r>
  <r>
    <x v="5"/>
    <n v="5743"/>
    <n v="5743"/>
    <d v="2017-03-19T00:00:00"/>
    <x v="6"/>
    <s v="2017"/>
  </r>
  <r>
    <x v="4"/>
    <n v="5741"/>
    <n v="2870.5"/>
    <d v="2017-04-14T00:00:00"/>
    <x v="7"/>
    <s v="2017"/>
  </r>
  <r>
    <x v="13"/>
    <n v="5741"/>
    <n v="2870.5"/>
    <d v="2017-03-26T00:00:00"/>
    <x v="6"/>
    <s v="2017"/>
  </r>
  <r>
    <x v="26"/>
    <n v="5741"/>
    <n v="5741"/>
    <d v="2017-07-31T00:00:00"/>
    <x v="9"/>
    <s v="2017"/>
  </r>
  <r>
    <x v="5"/>
    <n v="5737"/>
    <n v="5737"/>
    <d v="2017-12-08T00:00:00"/>
    <x v="3"/>
    <s v="2017"/>
  </r>
  <r>
    <x v="27"/>
    <n v="5729"/>
    <n v="5729"/>
    <d v="2017-11-04T00:00:00"/>
    <x v="5"/>
    <s v="2017"/>
  </r>
  <r>
    <x v="28"/>
    <n v="5728"/>
    <n v="5728"/>
    <d v="2017-04-07T00:00:00"/>
    <x v="7"/>
    <s v="2017"/>
  </r>
  <r>
    <x v="20"/>
    <n v="5728"/>
    <n v="5728"/>
    <d v="2017-05-25T00:00:00"/>
    <x v="8"/>
    <s v="2017"/>
  </r>
  <r>
    <x v="15"/>
    <n v="5722"/>
    <n v="2861"/>
    <d v="2017-03-02T00:00:00"/>
    <x v="6"/>
    <s v="2017"/>
  </r>
  <r>
    <x v="14"/>
    <n v="5721"/>
    <n v="5721"/>
    <d v="2017-06-11T00:00:00"/>
    <x v="1"/>
    <s v="2017"/>
  </r>
  <r>
    <x v="13"/>
    <n v="5720"/>
    <n v="2860"/>
    <d v="2017-08-12T00:00:00"/>
    <x v="0"/>
    <s v="2017"/>
  </r>
  <r>
    <x v="13"/>
    <n v="5720"/>
    <n v="2860"/>
    <d v="2017-09-17T00:00:00"/>
    <x v="4"/>
    <s v="2017"/>
  </r>
  <r>
    <x v="6"/>
    <n v="5714"/>
    <n v="1904.6666666666699"/>
    <d v="2017-11-19T00:00:00"/>
    <x v="5"/>
    <s v="2017"/>
  </r>
  <r>
    <x v="13"/>
    <n v="5711"/>
    <n v="5711"/>
    <d v="2017-10-15T00:00:00"/>
    <x v="2"/>
    <s v="2017"/>
  </r>
  <r>
    <x v="23"/>
    <n v="5710"/>
    <n v="5710"/>
    <d v="2017-08-27T00:00:00"/>
    <x v="0"/>
    <s v="2017"/>
  </r>
  <r>
    <x v="17"/>
    <n v="5708"/>
    <n v="5708"/>
    <d v="2017-10-07T00:00:00"/>
    <x v="2"/>
    <s v="2017"/>
  </r>
  <r>
    <x v="1"/>
    <n v="5703"/>
    <n v="5703"/>
    <d v="2017-07-18T00:00:00"/>
    <x v="9"/>
    <s v="2017"/>
  </r>
  <r>
    <x v="7"/>
    <n v="5698"/>
    <n v="5698"/>
    <d v="2017-06-22T00:00:00"/>
    <x v="1"/>
    <s v="2017"/>
  </r>
  <r>
    <x v="3"/>
    <n v="5697"/>
    <n v="2848.5"/>
    <d v="2017-10-29T00:00:00"/>
    <x v="2"/>
    <s v="2017"/>
  </r>
  <r>
    <x v="13"/>
    <n v="5694"/>
    <n v="2847"/>
    <d v="2017-11-19T00:00:00"/>
    <x v="5"/>
    <s v="2017"/>
  </r>
  <r>
    <x v="9"/>
    <n v="5693"/>
    <n v="5693"/>
    <d v="2017-04-09T00:00:00"/>
    <x v="7"/>
    <s v="2017"/>
  </r>
  <r>
    <x v="27"/>
    <n v="5689"/>
    <n v="5689"/>
    <d v="2017-10-09T00:00:00"/>
    <x v="2"/>
    <s v="2017"/>
  </r>
  <r>
    <x v="19"/>
    <n v="5688"/>
    <n v="5688"/>
    <d v="2017-09-05T00:00:00"/>
    <x v="4"/>
    <s v="2017"/>
  </r>
  <r>
    <x v="13"/>
    <n v="5684"/>
    <n v="5684"/>
    <d v="2017-04-15T00:00:00"/>
    <x v="7"/>
    <s v="2017"/>
  </r>
  <r>
    <x v="14"/>
    <n v="5684"/>
    <n v="2842"/>
    <d v="2017-06-06T00:00:00"/>
    <x v="1"/>
    <s v="2017"/>
  </r>
  <r>
    <x v="14"/>
    <n v="5676"/>
    <n v="5676"/>
    <d v="2017-04-28T00:00:00"/>
    <x v="7"/>
    <s v="2017"/>
  </r>
  <r>
    <x v="10"/>
    <n v="5676"/>
    <n v="2838"/>
    <d v="2017-12-26T00:00:00"/>
    <x v="3"/>
    <s v="2017"/>
  </r>
  <r>
    <x v="9"/>
    <n v="5673"/>
    <n v="5673"/>
    <d v="2017-03-08T00:00:00"/>
    <x v="6"/>
    <s v="2017"/>
  </r>
  <r>
    <x v="24"/>
    <n v="5671"/>
    <n v="5671"/>
    <d v="2017-08-25T00:00:00"/>
    <x v="0"/>
    <s v="2017"/>
  </r>
  <r>
    <x v="3"/>
    <n v="5669"/>
    <n v="2834.5"/>
    <d v="2017-09-18T00:00:00"/>
    <x v="4"/>
    <s v="2017"/>
  </r>
  <r>
    <x v="3"/>
    <n v="5668"/>
    <n v="5668"/>
    <d v="2017-11-28T00:00:00"/>
    <x v="5"/>
    <s v="2017"/>
  </r>
  <r>
    <x v="15"/>
    <n v="5664"/>
    <n v="5664"/>
    <d v="2017-06-11T00:00:00"/>
    <x v="1"/>
    <s v="2017"/>
  </r>
  <r>
    <x v="29"/>
    <n v="5660"/>
    <n v="2830"/>
    <d v="2017-09-30T00:00:00"/>
    <x v="4"/>
    <s v="2017"/>
  </r>
  <r>
    <x v="11"/>
    <n v="5653"/>
    <n v="5653"/>
    <d v="2017-11-18T00:00:00"/>
    <x v="5"/>
    <s v="2017"/>
  </r>
  <r>
    <x v="26"/>
    <n v="5649"/>
    <n v="2824.5"/>
    <d v="2017-06-27T00:00:00"/>
    <x v="1"/>
    <s v="2017"/>
  </r>
  <r>
    <x v="3"/>
    <n v="5647"/>
    <n v="5647"/>
    <d v="2017-04-06T00:00:00"/>
    <x v="7"/>
    <s v="2017"/>
  </r>
  <r>
    <x v="3"/>
    <n v="5643"/>
    <n v="5643"/>
    <d v="2017-06-28T00:00:00"/>
    <x v="1"/>
    <s v="2017"/>
  </r>
  <r>
    <x v="6"/>
    <n v="5643"/>
    <n v="2821.5"/>
    <d v="2017-06-29T00:00:00"/>
    <x v="1"/>
    <s v="2017"/>
  </r>
  <r>
    <x v="13"/>
    <n v="5640"/>
    <n v="5640"/>
    <d v="2017-07-01T00:00:00"/>
    <x v="9"/>
    <s v="2017"/>
  </r>
  <r>
    <x v="7"/>
    <n v="5638"/>
    <n v="1879.3333333333301"/>
    <d v="2017-09-22T00:00:00"/>
    <x v="4"/>
    <s v="2017"/>
  </r>
  <r>
    <x v="27"/>
    <n v="5637"/>
    <n v="2818.5"/>
    <d v="2017-06-23T00:00:00"/>
    <x v="1"/>
    <s v="2017"/>
  </r>
  <r>
    <x v="8"/>
    <n v="5637"/>
    <n v="5637"/>
    <d v="2017-04-10T00:00:00"/>
    <x v="7"/>
    <s v="2017"/>
  </r>
  <r>
    <x v="20"/>
    <n v="5629"/>
    <n v="5629"/>
    <d v="2017-07-14T00:00:00"/>
    <x v="9"/>
    <s v="2017"/>
  </r>
  <r>
    <x v="14"/>
    <n v="5627"/>
    <n v="5627"/>
    <d v="2017-12-24T00:00:00"/>
    <x v="3"/>
    <s v="2017"/>
  </r>
  <r>
    <x v="26"/>
    <n v="5625"/>
    <n v="5625"/>
    <d v="2017-09-06T00:00:00"/>
    <x v="4"/>
    <s v="2017"/>
  </r>
  <r>
    <x v="9"/>
    <n v="5625"/>
    <n v="5625"/>
    <d v="2017-05-26T00:00:00"/>
    <x v="8"/>
    <s v="2017"/>
  </r>
  <r>
    <x v="22"/>
    <n v="5622"/>
    <n v="5622"/>
    <d v="2017-06-26T00:00:00"/>
    <x v="1"/>
    <s v="2017"/>
  </r>
  <r>
    <x v="7"/>
    <n v="5621"/>
    <n v="5621"/>
    <d v="2017-07-19T00:00:00"/>
    <x v="9"/>
    <s v="2017"/>
  </r>
  <r>
    <x v="4"/>
    <n v="5617"/>
    <n v="2808.5"/>
    <d v="2017-07-02T00:00:00"/>
    <x v="9"/>
    <s v="2017"/>
  </r>
  <r>
    <x v="27"/>
    <n v="5615"/>
    <n v="5615"/>
    <d v="2017-04-04T00:00:00"/>
    <x v="7"/>
    <s v="2017"/>
  </r>
  <r>
    <x v="7"/>
    <n v="5606"/>
    <n v="5606"/>
    <d v="2017-06-02T00:00:00"/>
    <x v="1"/>
    <s v="2017"/>
  </r>
  <r>
    <x v="24"/>
    <n v="5604"/>
    <n v="5604"/>
    <d v="2017-03-07T00:00:00"/>
    <x v="6"/>
    <s v="2017"/>
  </r>
  <r>
    <x v="21"/>
    <n v="5602"/>
    <n v="2801"/>
    <d v="2017-12-16T00:00:00"/>
    <x v="3"/>
    <s v="2017"/>
  </r>
  <r>
    <x v="12"/>
    <n v="5600"/>
    <n v="5600"/>
    <d v="2017-12-22T00:00:00"/>
    <x v="3"/>
    <s v="2017"/>
  </r>
  <r>
    <x v="21"/>
    <n v="5600"/>
    <n v="5600"/>
    <d v="2017-09-24T00:00:00"/>
    <x v="4"/>
    <s v="2017"/>
  </r>
  <r>
    <x v="3"/>
    <n v="5595"/>
    <n v="5595"/>
    <d v="2017-11-22T00:00:00"/>
    <x v="5"/>
    <s v="2017"/>
  </r>
  <r>
    <x v="4"/>
    <n v="5585"/>
    <n v="5585"/>
    <d v="2017-03-14T00:00:00"/>
    <x v="6"/>
    <s v="2017"/>
  </r>
  <r>
    <x v="19"/>
    <n v="5582"/>
    <n v="5582"/>
    <d v="2017-05-07T00:00:00"/>
    <x v="8"/>
    <s v="2017"/>
  </r>
  <r>
    <x v="13"/>
    <n v="5578"/>
    <n v="5578"/>
    <d v="2017-07-18T00:00:00"/>
    <x v="9"/>
    <s v="2017"/>
  </r>
  <r>
    <x v="6"/>
    <n v="5576"/>
    <n v="5576"/>
    <d v="2017-07-17T00:00:00"/>
    <x v="9"/>
    <s v="2017"/>
  </r>
  <r>
    <x v="15"/>
    <n v="5576"/>
    <n v="2788"/>
    <d v="2017-08-27T00:00:00"/>
    <x v="0"/>
    <s v="2017"/>
  </r>
  <r>
    <x v="9"/>
    <n v="5576"/>
    <n v="5576"/>
    <d v="2017-12-23T00:00:00"/>
    <x v="3"/>
    <s v="2017"/>
  </r>
  <r>
    <x v="19"/>
    <n v="5574"/>
    <n v="5574"/>
    <d v="2017-12-29T00:00:00"/>
    <x v="3"/>
    <s v="2017"/>
  </r>
  <r>
    <x v="25"/>
    <n v="5573"/>
    <n v="2786.5"/>
    <d v="2017-04-01T00:00:00"/>
    <x v="7"/>
    <s v="2017"/>
  </r>
  <r>
    <x v="20"/>
    <n v="5572"/>
    <n v="2786"/>
    <d v="2017-08-29T00:00:00"/>
    <x v="0"/>
    <s v="2017"/>
  </r>
  <r>
    <x v="6"/>
    <n v="5572"/>
    <n v="5572"/>
    <d v="2017-08-22T00:00:00"/>
    <x v="0"/>
    <s v="2017"/>
  </r>
  <r>
    <x v="9"/>
    <n v="5569"/>
    <n v="5569"/>
    <d v="2017-09-05T00:00:00"/>
    <x v="4"/>
    <s v="2017"/>
  </r>
  <r>
    <x v="14"/>
    <n v="5569"/>
    <n v="2784.5"/>
    <d v="2017-09-11T00:00:00"/>
    <x v="4"/>
    <s v="2017"/>
  </r>
  <r>
    <x v="9"/>
    <n v="5569"/>
    <n v="5569"/>
    <d v="2017-10-26T00:00:00"/>
    <x v="2"/>
    <s v="2017"/>
  </r>
  <r>
    <x v="7"/>
    <n v="5562"/>
    <n v="2781"/>
    <d v="2017-09-05T00:00:00"/>
    <x v="4"/>
    <s v="2017"/>
  </r>
  <r>
    <x v="12"/>
    <n v="5559"/>
    <n v="2779.5"/>
    <d v="2017-07-15T00:00:00"/>
    <x v="9"/>
    <s v="2017"/>
  </r>
  <r>
    <x v="17"/>
    <n v="5559"/>
    <n v="2779.5"/>
    <d v="2017-10-30T00:00:00"/>
    <x v="2"/>
    <s v="2017"/>
  </r>
  <r>
    <x v="23"/>
    <n v="5559"/>
    <n v="5559"/>
    <d v="2017-11-06T00:00:00"/>
    <x v="5"/>
    <s v="2017"/>
  </r>
  <r>
    <x v="11"/>
    <n v="5558"/>
    <n v="5558"/>
    <d v="2017-05-26T00:00:00"/>
    <x v="8"/>
    <s v="2017"/>
  </r>
  <r>
    <x v="4"/>
    <n v="5553"/>
    <n v="5553"/>
    <d v="2017-10-07T00:00:00"/>
    <x v="2"/>
    <s v="2017"/>
  </r>
  <r>
    <x v="12"/>
    <n v="5548"/>
    <n v="5548"/>
    <d v="2017-03-09T00:00:00"/>
    <x v="6"/>
    <s v="2017"/>
  </r>
  <r>
    <x v="27"/>
    <n v="5548"/>
    <n v="5548"/>
    <d v="2017-09-23T00:00:00"/>
    <x v="4"/>
    <s v="2017"/>
  </r>
  <r>
    <x v="19"/>
    <n v="5546"/>
    <n v="5546"/>
    <d v="2017-06-16T00:00:00"/>
    <x v="1"/>
    <s v="2017"/>
  </r>
  <r>
    <x v="3"/>
    <n v="5542"/>
    <n v="5542"/>
    <d v="2017-12-01T00:00:00"/>
    <x v="3"/>
    <s v="2017"/>
  </r>
  <r>
    <x v="5"/>
    <n v="5541"/>
    <n v="2770.5"/>
    <d v="2017-12-21T00:00:00"/>
    <x v="3"/>
    <s v="2017"/>
  </r>
  <r>
    <x v="0"/>
    <n v="5540"/>
    <n v="5540"/>
    <d v="2017-11-28T00:00:00"/>
    <x v="5"/>
    <s v="2017"/>
  </r>
  <r>
    <x v="12"/>
    <n v="5538"/>
    <n v="5538"/>
    <d v="2017-07-18T00:00:00"/>
    <x v="9"/>
    <s v="2017"/>
  </r>
  <r>
    <x v="20"/>
    <n v="5537"/>
    <n v="5537"/>
    <d v="2017-07-16T00:00:00"/>
    <x v="9"/>
    <s v="2017"/>
  </r>
  <r>
    <x v="28"/>
    <n v="5536"/>
    <n v="5536"/>
    <d v="2017-07-03T00:00:00"/>
    <x v="9"/>
    <s v="2017"/>
  </r>
  <r>
    <x v="17"/>
    <n v="5534"/>
    <n v="2767"/>
    <d v="2017-03-01T00:00:00"/>
    <x v="6"/>
    <s v="2017"/>
  </r>
  <r>
    <x v="27"/>
    <n v="5533"/>
    <n v="5533"/>
    <d v="2017-03-14T00:00:00"/>
    <x v="6"/>
    <s v="2017"/>
  </r>
  <r>
    <x v="9"/>
    <n v="5533"/>
    <n v="5533"/>
    <d v="2017-09-03T00:00:00"/>
    <x v="4"/>
    <s v="2017"/>
  </r>
  <r>
    <x v="6"/>
    <n v="5532"/>
    <n v="5532"/>
    <d v="2017-06-06T00:00:00"/>
    <x v="1"/>
    <s v="2017"/>
  </r>
  <r>
    <x v="10"/>
    <n v="5532"/>
    <n v="5532"/>
    <d v="2017-11-07T00:00:00"/>
    <x v="5"/>
    <s v="2017"/>
  </r>
  <r>
    <x v="13"/>
    <n v="5529"/>
    <n v="5529"/>
    <d v="2017-11-06T00:00:00"/>
    <x v="5"/>
    <s v="2017"/>
  </r>
  <r>
    <x v="13"/>
    <n v="5528"/>
    <n v="5528"/>
    <d v="2017-12-18T00:00:00"/>
    <x v="3"/>
    <s v="2017"/>
  </r>
  <r>
    <x v="9"/>
    <n v="5527"/>
    <n v="5527"/>
    <d v="2017-10-03T00:00:00"/>
    <x v="2"/>
    <s v="2017"/>
  </r>
  <r>
    <x v="13"/>
    <n v="5527"/>
    <n v="2763.5"/>
    <d v="2017-09-02T00:00:00"/>
    <x v="4"/>
    <s v="2017"/>
  </r>
  <r>
    <x v="14"/>
    <n v="5526"/>
    <n v="2763"/>
    <d v="2017-04-02T00:00:00"/>
    <x v="7"/>
    <s v="2017"/>
  </r>
  <r>
    <x v="18"/>
    <n v="5526"/>
    <n v="5526"/>
    <d v="2017-11-08T00:00:00"/>
    <x v="5"/>
    <s v="2017"/>
  </r>
  <r>
    <x v="7"/>
    <n v="5525"/>
    <n v="2762.5"/>
    <d v="2017-08-08T00:00:00"/>
    <x v="0"/>
    <s v="2017"/>
  </r>
  <r>
    <x v="8"/>
    <n v="5524"/>
    <n v="2762"/>
    <d v="2017-09-19T00:00:00"/>
    <x v="4"/>
    <s v="2017"/>
  </r>
  <r>
    <x v="20"/>
    <n v="5520"/>
    <n v="5520"/>
    <d v="2017-12-04T00:00:00"/>
    <x v="3"/>
    <s v="2017"/>
  </r>
  <r>
    <x v="21"/>
    <n v="5517"/>
    <n v="2758.5"/>
    <d v="2017-03-27T00:00:00"/>
    <x v="6"/>
    <s v="2017"/>
  </r>
  <r>
    <x v="25"/>
    <n v="5512"/>
    <n v="5512"/>
    <d v="2017-11-09T00:00:00"/>
    <x v="5"/>
    <s v="2017"/>
  </r>
  <r>
    <x v="7"/>
    <n v="5507"/>
    <n v="2753.5"/>
    <d v="2017-05-11T00:00:00"/>
    <x v="8"/>
    <s v="2017"/>
  </r>
  <r>
    <x v="20"/>
    <n v="5504"/>
    <n v="5504"/>
    <d v="2017-12-22T00:00:00"/>
    <x v="3"/>
    <s v="2017"/>
  </r>
  <r>
    <x v="0"/>
    <n v="5503"/>
    <n v="5503"/>
    <d v="2017-06-17T00:00:00"/>
    <x v="1"/>
    <s v="2017"/>
  </r>
  <r>
    <x v="3"/>
    <n v="5501"/>
    <n v="2750.5"/>
    <d v="2017-11-13T00:00:00"/>
    <x v="5"/>
    <s v="2017"/>
  </r>
  <r>
    <x v="15"/>
    <n v="5500"/>
    <n v="5500"/>
    <d v="2017-10-24T00:00:00"/>
    <x v="2"/>
    <s v="2017"/>
  </r>
  <r>
    <x v="15"/>
    <n v="5497"/>
    <n v="1832.3333333333301"/>
    <d v="2017-06-04T00:00:00"/>
    <x v="1"/>
    <s v="2017"/>
  </r>
  <r>
    <x v="25"/>
    <n v="5493"/>
    <n v="2746.5"/>
    <d v="2017-09-17T00:00:00"/>
    <x v="4"/>
    <s v="2017"/>
  </r>
  <r>
    <x v="25"/>
    <n v="5491"/>
    <n v="5491"/>
    <d v="2017-05-10T00:00:00"/>
    <x v="8"/>
    <s v="2017"/>
  </r>
  <r>
    <x v="6"/>
    <n v="5491"/>
    <n v="5491"/>
    <d v="2017-12-28T00:00:00"/>
    <x v="3"/>
    <s v="2017"/>
  </r>
  <r>
    <x v="4"/>
    <n v="5480"/>
    <n v="5480"/>
    <d v="2017-07-31T00:00:00"/>
    <x v="9"/>
    <s v="2017"/>
  </r>
  <r>
    <x v="5"/>
    <n v="5479"/>
    <n v="5479"/>
    <d v="2017-05-20T00:00:00"/>
    <x v="8"/>
    <s v="2017"/>
  </r>
  <r>
    <x v="18"/>
    <n v="5470"/>
    <n v="2735"/>
    <d v="2017-08-12T00:00:00"/>
    <x v="0"/>
    <s v="2017"/>
  </r>
  <r>
    <x v="21"/>
    <n v="5468"/>
    <n v="5468"/>
    <d v="2017-11-22T00:00:00"/>
    <x v="5"/>
    <s v="2017"/>
  </r>
  <r>
    <x v="4"/>
    <n v="5466"/>
    <n v="5466"/>
    <d v="2017-12-10T00:00:00"/>
    <x v="3"/>
    <s v="2017"/>
  </r>
  <r>
    <x v="3"/>
    <n v="5458"/>
    <n v="5458"/>
    <d v="2017-10-23T00:00:00"/>
    <x v="2"/>
    <s v="2017"/>
  </r>
  <r>
    <x v="20"/>
    <n v="5455"/>
    <n v="5455"/>
    <d v="2017-09-18T00:00:00"/>
    <x v="4"/>
    <s v="2017"/>
  </r>
  <r>
    <x v="4"/>
    <n v="5454"/>
    <n v="5454"/>
    <d v="2017-12-11T00:00:00"/>
    <x v="3"/>
    <s v="2017"/>
  </r>
  <r>
    <x v="12"/>
    <n v="5452"/>
    <n v="5452"/>
    <d v="2017-11-17T00:00:00"/>
    <x v="5"/>
    <s v="2017"/>
  </r>
  <r>
    <x v="9"/>
    <n v="5451"/>
    <n v="5451"/>
    <d v="2017-04-24T00:00:00"/>
    <x v="7"/>
    <s v="2017"/>
  </r>
  <r>
    <x v="16"/>
    <n v="5449"/>
    <n v="5449"/>
    <d v="2017-10-23T00:00:00"/>
    <x v="2"/>
    <s v="2017"/>
  </r>
  <r>
    <x v="16"/>
    <n v="5447"/>
    <n v="5447"/>
    <d v="2017-04-07T00:00:00"/>
    <x v="7"/>
    <s v="2017"/>
  </r>
  <r>
    <x v="9"/>
    <n v="5440"/>
    <n v="5440"/>
    <d v="2017-07-27T00:00:00"/>
    <x v="9"/>
    <s v="2017"/>
  </r>
  <r>
    <x v="3"/>
    <n v="5439"/>
    <n v="2719.5"/>
    <d v="2017-09-11T00:00:00"/>
    <x v="4"/>
    <s v="2017"/>
  </r>
  <r>
    <x v="3"/>
    <n v="5436"/>
    <n v="2718"/>
    <d v="2017-07-16T00:00:00"/>
    <x v="9"/>
    <s v="2017"/>
  </r>
  <r>
    <x v="27"/>
    <n v="5433"/>
    <n v="2716.5"/>
    <d v="2017-12-19T00:00:00"/>
    <x v="3"/>
    <s v="2017"/>
  </r>
  <r>
    <x v="22"/>
    <n v="5429"/>
    <n v="5429"/>
    <d v="2017-06-05T00:00:00"/>
    <x v="1"/>
    <s v="2017"/>
  </r>
  <r>
    <x v="15"/>
    <n v="5425"/>
    <n v="5425"/>
    <d v="2017-03-30T00:00:00"/>
    <x v="6"/>
    <s v="2017"/>
  </r>
  <r>
    <x v="7"/>
    <n v="5425"/>
    <n v="5425"/>
    <d v="2017-03-04T00:00:00"/>
    <x v="6"/>
    <s v="2017"/>
  </r>
  <r>
    <x v="3"/>
    <n v="5422"/>
    <n v="5422"/>
    <d v="2017-12-14T00:00:00"/>
    <x v="3"/>
    <s v="2017"/>
  </r>
  <r>
    <x v="21"/>
    <n v="5421"/>
    <n v="5421"/>
    <d v="2017-09-18T00:00:00"/>
    <x v="4"/>
    <s v="2017"/>
  </r>
  <r>
    <x v="12"/>
    <n v="5420"/>
    <n v="5420"/>
    <d v="2017-06-07T00:00:00"/>
    <x v="1"/>
    <s v="2017"/>
  </r>
  <r>
    <x v="23"/>
    <n v="5414"/>
    <n v="5414"/>
    <d v="2017-05-01T00:00:00"/>
    <x v="8"/>
    <s v="2017"/>
  </r>
  <r>
    <x v="0"/>
    <n v="5410"/>
    <n v="5410"/>
    <d v="2017-03-10T00:00:00"/>
    <x v="6"/>
    <s v="2017"/>
  </r>
  <r>
    <x v="14"/>
    <n v="5407"/>
    <n v="5407"/>
    <d v="2017-06-29T00:00:00"/>
    <x v="1"/>
    <s v="2017"/>
  </r>
  <r>
    <x v="26"/>
    <n v="5406"/>
    <n v="5406"/>
    <d v="2017-03-30T00:00:00"/>
    <x v="6"/>
    <s v="2017"/>
  </r>
  <r>
    <x v="11"/>
    <n v="5406"/>
    <n v="2703"/>
    <d v="2017-05-16T00:00:00"/>
    <x v="8"/>
    <s v="2017"/>
  </r>
  <r>
    <x v="25"/>
    <n v="5401"/>
    <n v="5401"/>
    <d v="2017-05-15T00:00:00"/>
    <x v="8"/>
    <s v="2017"/>
  </r>
  <r>
    <x v="28"/>
    <n v="5401"/>
    <n v="5401"/>
    <d v="2017-06-04T00:00:00"/>
    <x v="1"/>
    <s v="2017"/>
  </r>
  <r>
    <x v="12"/>
    <n v="5401"/>
    <n v="5401"/>
    <d v="2017-08-11T00:00:00"/>
    <x v="0"/>
    <s v="2017"/>
  </r>
  <r>
    <x v="12"/>
    <n v="5393"/>
    <n v="5393"/>
    <d v="2017-06-21T00:00:00"/>
    <x v="1"/>
    <s v="2017"/>
  </r>
  <r>
    <x v="19"/>
    <n v="5392"/>
    <n v="5392"/>
    <d v="2017-07-31T00:00:00"/>
    <x v="9"/>
    <s v="2017"/>
  </r>
  <r>
    <x v="9"/>
    <n v="5390"/>
    <n v="5390"/>
    <d v="2017-05-16T00:00:00"/>
    <x v="8"/>
    <s v="2017"/>
  </r>
  <r>
    <x v="14"/>
    <n v="5388"/>
    <n v="5388"/>
    <d v="2017-06-21T00:00:00"/>
    <x v="1"/>
    <s v="2017"/>
  </r>
  <r>
    <x v="6"/>
    <n v="5388"/>
    <n v="5388"/>
    <d v="2017-10-30T00:00:00"/>
    <x v="2"/>
    <s v="2017"/>
  </r>
  <r>
    <x v="0"/>
    <n v="5380"/>
    <n v="2690"/>
    <d v="2017-09-04T00:00:00"/>
    <x v="4"/>
    <s v="2017"/>
  </r>
  <r>
    <x v="14"/>
    <n v="5378"/>
    <n v="5378"/>
    <d v="2017-06-07T00:00:00"/>
    <x v="1"/>
    <s v="2017"/>
  </r>
  <r>
    <x v="21"/>
    <n v="5373"/>
    <n v="5373"/>
    <d v="2017-09-17T00:00:00"/>
    <x v="4"/>
    <s v="2017"/>
  </r>
  <r>
    <x v="6"/>
    <n v="5373"/>
    <n v="2686.5"/>
    <d v="2017-10-31T00:00:00"/>
    <x v="2"/>
    <s v="2017"/>
  </r>
  <r>
    <x v="21"/>
    <n v="5370"/>
    <n v="5370"/>
    <d v="2017-06-12T00:00:00"/>
    <x v="1"/>
    <s v="2017"/>
  </r>
  <r>
    <x v="6"/>
    <n v="5370"/>
    <n v="5370"/>
    <d v="2017-03-11T00:00:00"/>
    <x v="6"/>
    <s v="2017"/>
  </r>
  <r>
    <x v="10"/>
    <n v="5368"/>
    <n v="5368"/>
    <d v="2017-10-20T00:00:00"/>
    <x v="2"/>
    <s v="2017"/>
  </r>
  <r>
    <x v="12"/>
    <n v="5365"/>
    <n v="1788.3333333333301"/>
    <d v="2017-12-14T00:00:00"/>
    <x v="3"/>
    <s v="2017"/>
  </r>
  <r>
    <x v="12"/>
    <n v="5363"/>
    <n v="5363"/>
    <d v="2017-04-05T00:00:00"/>
    <x v="7"/>
    <s v="2017"/>
  </r>
  <r>
    <x v="27"/>
    <n v="5361"/>
    <n v="5361"/>
    <d v="2017-08-10T00:00:00"/>
    <x v="0"/>
    <s v="2017"/>
  </r>
  <r>
    <x v="22"/>
    <n v="5360"/>
    <n v="5360"/>
    <d v="2017-10-29T00:00:00"/>
    <x v="2"/>
    <s v="2017"/>
  </r>
  <r>
    <x v="3"/>
    <n v="5357"/>
    <n v="5357"/>
    <d v="2017-10-02T00:00:00"/>
    <x v="2"/>
    <s v="2017"/>
  </r>
  <r>
    <x v="21"/>
    <n v="5349"/>
    <n v="5349"/>
    <d v="2017-10-13T00:00:00"/>
    <x v="2"/>
    <s v="2017"/>
  </r>
  <r>
    <x v="10"/>
    <n v="5348"/>
    <n v="5348"/>
    <d v="2017-11-15T00:00:00"/>
    <x v="5"/>
    <s v="2017"/>
  </r>
  <r>
    <x v="9"/>
    <n v="5344"/>
    <n v="5344"/>
    <d v="2017-06-12T00:00:00"/>
    <x v="1"/>
    <s v="2017"/>
  </r>
  <r>
    <x v="27"/>
    <n v="5344"/>
    <n v="2672"/>
    <d v="2017-04-24T00:00:00"/>
    <x v="7"/>
    <s v="2017"/>
  </r>
  <r>
    <x v="14"/>
    <n v="5343"/>
    <n v="5343"/>
    <d v="2017-06-12T00:00:00"/>
    <x v="1"/>
    <s v="2017"/>
  </r>
  <r>
    <x v="1"/>
    <n v="5340"/>
    <n v="5340"/>
    <d v="2017-10-01T00:00:00"/>
    <x v="2"/>
    <s v="2017"/>
  </r>
  <r>
    <x v="25"/>
    <n v="5335"/>
    <n v="2667.5"/>
    <d v="2017-11-23T00:00:00"/>
    <x v="5"/>
    <s v="2017"/>
  </r>
  <r>
    <x v="3"/>
    <n v="5333"/>
    <n v="5333"/>
    <d v="2017-07-04T00:00:00"/>
    <x v="9"/>
    <s v="2017"/>
  </r>
  <r>
    <x v="27"/>
    <n v="5331"/>
    <n v="5331"/>
    <d v="2017-05-15T00:00:00"/>
    <x v="8"/>
    <s v="2017"/>
  </r>
  <r>
    <x v="13"/>
    <n v="5324"/>
    <n v="5324"/>
    <d v="2017-06-09T00:00:00"/>
    <x v="1"/>
    <s v="2017"/>
  </r>
  <r>
    <x v="7"/>
    <n v="5323"/>
    <n v="5323"/>
    <d v="2017-09-06T00:00:00"/>
    <x v="4"/>
    <s v="2017"/>
  </r>
  <r>
    <x v="22"/>
    <n v="5319"/>
    <n v="5319"/>
    <d v="2017-08-16T00:00:00"/>
    <x v="0"/>
    <s v="2017"/>
  </r>
  <r>
    <x v="8"/>
    <n v="5316"/>
    <n v="5316"/>
    <d v="2017-11-17T00:00:00"/>
    <x v="5"/>
    <s v="2017"/>
  </r>
  <r>
    <x v="14"/>
    <n v="5315"/>
    <n v="5315"/>
    <d v="2017-12-07T00:00:00"/>
    <x v="3"/>
    <s v="2017"/>
  </r>
  <r>
    <x v="26"/>
    <n v="5312"/>
    <n v="2656"/>
    <d v="2017-08-20T00:00:00"/>
    <x v="0"/>
    <s v="2017"/>
  </r>
  <r>
    <x v="7"/>
    <n v="5312"/>
    <n v="5312"/>
    <d v="2017-08-04T00:00:00"/>
    <x v="0"/>
    <s v="2017"/>
  </r>
  <r>
    <x v="26"/>
    <n v="5310"/>
    <n v="5310"/>
    <d v="2017-08-14T00:00:00"/>
    <x v="0"/>
    <s v="2017"/>
  </r>
  <r>
    <x v="9"/>
    <n v="5306"/>
    <n v="5306"/>
    <d v="2017-06-24T00:00:00"/>
    <x v="1"/>
    <s v="2017"/>
  </r>
  <r>
    <x v="12"/>
    <n v="5302"/>
    <n v="5302"/>
    <d v="2017-06-30T00:00:00"/>
    <x v="1"/>
    <s v="2017"/>
  </r>
  <r>
    <x v="5"/>
    <n v="5301"/>
    <n v="5301"/>
    <d v="2017-09-21T00:00:00"/>
    <x v="4"/>
    <s v="2017"/>
  </r>
  <r>
    <x v="15"/>
    <n v="5301"/>
    <n v="5301"/>
    <d v="2017-12-29T00:00:00"/>
    <x v="3"/>
    <s v="2017"/>
  </r>
  <r>
    <x v="9"/>
    <n v="5293"/>
    <n v="5293"/>
    <d v="2017-08-28T00:00:00"/>
    <x v="0"/>
    <s v="2017"/>
  </r>
  <r>
    <x v="5"/>
    <n v="5293"/>
    <n v="5293"/>
    <d v="2017-04-24T00:00:00"/>
    <x v="7"/>
    <s v="2017"/>
  </r>
  <r>
    <x v="22"/>
    <n v="5292"/>
    <n v="1764"/>
    <d v="2017-09-20T00:00:00"/>
    <x v="4"/>
    <s v="2017"/>
  </r>
  <r>
    <x v="7"/>
    <n v="5292"/>
    <n v="2646"/>
    <d v="2017-06-29T00:00:00"/>
    <x v="1"/>
    <s v="2017"/>
  </r>
  <r>
    <x v="13"/>
    <n v="5286"/>
    <n v="2643"/>
    <d v="2017-06-06T00:00:00"/>
    <x v="1"/>
    <s v="2017"/>
  </r>
  <r>
    <x v="9"/>
    <n v="5285"/>
    <n v="5285"/>
    <d v="2017-12-28T00:00:00"/>
    <x v="3"/>
    <s v="2017"/>
  </r>
  <r>
    <x v="9"/>
    <n v="5284"/>
    <n v="5284"/>
    <d v="2017-07-16T00:00:00"/>
    <x v="9"/>
    <s v="2017"/>
  </r>
  <r>
    <x v="6"/>
    <n v="5283"/>
    <n v="5283"/>
    <d v="2017-07-22T00:00:00"/>
    <x v="9"/>
    <s v="2017"/>
  </r>
  <r>
    <x v="15"/>
    <n v="5282"/>
    <n v="2641"/>
    <d v="2017-11-21T00:00:00"/>
    <x v="5"/>
    <s v="2017"/>
  </r>
  <r>
    <x v="7"/>
    <n v="5280"/>
    <n v="5280"/>
    <d v="2017-11-15T00:00:00"/>
    <x v="5"/>
    <s v="2017"/>
  </r>
  <r>
    <x v="21"/>
    <n v="5276"/>
    <n v="5276"/>
    <d v="2017-11-15T00:00:00"/>
    <x v="5"/>
    <s v="2017"/>
  </r>
  <r>
    <x v="4"/>
    <n v="5276"/>
    <n v="2638"/>
    <d v="2017-08-28T00:00:00"/>
    <x v="0"/>
    <s v="2017"/>
  </r>
  <r>
    <x v="5"/>
    <n v="5275"/>
    <n v="5275"/>
    <d v="2017-10-28T00:00:00"/>
    <x v="2"/>
    <s v="2017"/>
  </r>
  <r>
    <x v="15"/>
    <n v="5274"/>
    <n v="5274"/>
    <d v="2017-07-04T00:00:00"/>
    <x v="9"/>
    <s v="2017"/>
  </r>
  <r>
    <x v="21"/>
    <n v="5271"/>
    <n v="5271"/>
    <d v="2017-08-24T00:00:00"/>
    <x v="0"/>
    <s v="2017"/>
  </r>
  <r>
    <x v="6"/>
    <n v="5268"/>
    <n v="5268"/>
    <d v="2017-07-28T00:00:00"/>
    <x v="9"/>
    <s v="2017"/>
  </r>
  <r>
    <x v="16"/>
    <n v="5268"/>
    <n v="2634"/>
    <d v="2017-12-17T00:00:00"/>
    <x v="3"/>
    <s v="2017"/>
  </r>
  <r>
    <x v="3"/>
    <n v="5263"/>
    <n v="5263"/>
    <d v="2017-10-04T00:00:00"/>
    <x v="2"/>
    <s v="2017"/>
  </r>
  <r>
    <x v="19"/>
    <n v="5260"/>
    <n v="5260"/>
    <d v="2017-03-04T00:00:00"/>
    <x v="6"/>
    <s v="2017"/>
  </r>
  <r>
    <x v="9"/>
    <n v="5259"/>
    <n v="5259"/>
    <d v="2017-05-20T00:00:00"/>
    <x v="8"/>
    <s v="2017"/>
  </r>
  <r>
    <x v="4"/>
    <n v="5256"/>
    <n v="5256"/>
    <d v="2017-06-10T00:00:00"/>
    <x v="1"/>
    <s v="2017"/>
  </r>
  <r>
    <x v="10"/>
    <n v="5255"/>
    <n v="2627.5"/>
    <d v="2017-11-26T00:00:00"/>
    <x v="5"/>
    <s v="2017"/>
  </r>
  <r>
    <x v="14"/>
    <n v="5255"/>
    <n v="5255"/>
    <d v="2017-12-04T00:00:00"/>
    <x v="3"/>
    <s v="2017"/>
  </r>
  <r>
    <x v="15"/>
    <n v="5245"/>
    <n v="5245"/>
    <d v="2017-09-21T00:00:00"/>
    <x v="4"/>
    <s v="2017"/>
  </r>
  <r>
    <x v="4"/>
    <n v="5244"/>
    <n v="5244"/>
    <d v="2017-05-25T00:00:00"/>
    <x v="8"/>
    <s v="2017"/>
  </r>
  <r>
    <x v="15"/>
    <n v="5239"/>
    <n v="5239"/>
    <d v="2017-11-04T00:00:00"/>
    <x v="5"/>
    <s v="2017"/>
  </r>
  <r>
    <x v="16"/>
    <n v="5234"/>
    <n v="5234"/>
    <d v="2017-11-10T00:00:00"/>
    <x v="5"/>
    <s v="2017"/>
  </r>
  <r>
    <x v="19"/>
    <n v="5234"/>
    <n v="2617"/>
    <d v="2017-08-12T00:00:00"/>
    <x v="0"/>
    <s v="2017"/>
  </r>
  <r>
    <x v="28"/>
    <n v="5226"/>
    <n v="1742"/>
    <d v="2017-03-12T00:00:00"/>
    <x v="6"/>
    <s v="2017"/>
  </r>
  <r>
    <x v="5"/>
    <n v="5223"/>
    <n v="5223"/>
    <d v="2017-06-06T00:00:00"/>
    <x v="1"/>
    <s v="2017"/>
  </r>
  <r>
    <x v="3"/>
    <n v="5220"/>
    <n v="5220"/>
    <d v="2017-04-21T00:00:00"/>
    <x v="7"/>
    <s v="2017"/>
  </r>
  <r>
    <x v="26"/>
    <n v="5220"/>
    <n v="5220"/>
    <d v="2017-09-15T00:00:00"/>
    <x v="4"/>
    <s v="2017"/>
  </r>
  <r>
    <x v="17"/>
    <n v="5217"/>
    <n v="5217"/>
    <d v="2017-08-26T00:00:00"/>
    <x v="0"/>
    <s v="2017"/>
  </r>
  <r>
    <x v="19"/>
    <n v="5217"/>
    <n v="5217"/>
    <d v="2017-04-09T00:00:00"/>
    <x v="7"/>
    <s v="2017"/>
  </r>
  <r>
    <x v="6"/>
    <n v="5215"/>
    <n v="5215"/>
    <d v="2017-05-18T00:00:00"/>
    <x v="8"/>
    <s v="2017"/>
  </r>
  <r>
    <x v="26"/>
    <n v="5212"/>
    <n v="5212"/>
    <d v="2017-10-09T00:00:00"/>
    <x v="2"/>
    <s v="2017"/>
  </r>
  <r>
    <x v="21"/>
    <n v="5210"/>
    <n v="5210"/>
    <d v="2017-03-18T00:00:00"/>
    <x v="6"/>
    <s v="2017"/>
  </r>
  <r>
    <x v="23"/>
    <n v="5209"/>
    <n v="5209"/>
    <d v="2017-12-08T00:00:00"/>
    <x v="3"/>
    <s v="2017"/>
  </r>
  <r>
    <x v="6"/>
    <n v="5206"/>
    <n v="2603"/>
    <d v="2017-11-17T00:00:00"/>
    <x v="5"/>
    <s v="2017"/>
  </r>
  <r>
    <x v="22"/>
    <n v="5206"/>
    <n v="5206"/>
    <d v="2017-09-18T00:00:00"/>
    <x v="4"/>
    <s v="2017"/>
  </r>
  <r>
    <x v="25"/>
    <n v="5203"/>
    <n v="2601.5"/>
    <d v="2017-06-25T00:00:00"/>
    <x v="1"/>
    <s v="2017"/>
  </r>
  <r>
    <x v="5"/>
    <n v="5201"/>
    <n v="5201"/>
    <d v="2017-07-04T00:00:00"/>
    <x v="9"/>
    <s v="2017"/>
  </r>
  <r>
    <x v="23"/>
    <n v="5198"/>
    <n v="5198"/>
    <d v="2017-09-23T00:00:00"/>
    <x v="4"/>
    <s v="2017"/>
  </r>
  <r>
    <x v="11"/>
    <n v="5198"/>
    <n v="2599"/>
    <d v="2017-08-19T00:00:00"/>
    <x v="0"/>
    <s v="2017"/>
  </r>
  <r>
    <x v="6"/>
    <n v="5196"/>
    <n v="5196"/>
    <d v="2017-12-26T00:00:00"/>
    <x v="3"/>
    <s v="2017"/>
  </r>
  <r>
    <x v="9"/>
    <n v="5194"/>
    <n v="5194"/>
    <d v="2017-08-07T00:00:00"/>
    <x v="0"/>
    <s v="2017"/>
  </r>
  <r>
    <x v="27"/>
    <n v="5193"/>
    <n v="2596.5"/>
    <d v="2017-06-08T00:00:00"/>
    <x v="1"/>
    <s v="2017"/>
  </r>
  <r>
    <x v="27"/>
    <n v="5192"/>
    <n v="5192"/>
    <d v="2017-12-09T00:00:00"/>
    <x v="3"/>
    <s v="2017"/>
  </r>
  <r>
    <x v="3"/>
    <n v="5192"/>
    <n v="5192"/>
    <d v="2017-12-18T00:00:00"/>
    <x v="3"/>
    <s v="2017"/>
  </r>
  <r>
    <x v="10"/>
    <n v="5190"/>
    <n v="5190"/>
    <d v="2017-10-28T00:00:00"/>
    <x v="2"/>
    <s v="2017"/>
  </r>
  <r>
    <x v="12"/>
    <n v="5186"/>
    <n v="5186"/>
    <d v="2017-11-19T00:00:00"/>
    <x v="5"/>
    <s v="2017"/>
  </r>
  <r>
    <x v="10"/>
    <n v="5185"/>
    <n v="5185"/>
    <d v="2017-11-19T00:00:00"/>
    <x v="5"/>
    <s v="2017"/>
  </r>
  <r>
    <x v="14"/>
    <n v="5182"/>
    <n v="5182"/>
    <d v="2017-06-09T00:00:00"/>
    <x v="1"/>
    <s v="2017"/>
  </r>
  <r>
    <x v="6"/>
    <n v="5170"/>
    <n v="5170"/>
    <d v="2017-11-05T00:00:00"/>
    <x v="5"/>
    <s v="2017"/>
  </r>
  <r>
    <x v="14"/>
    <n v="5166"/>
    <n v="5166"/>
    <d v="2017-08-20T00:00:00"/>
    <x v="0"/>
    <s v="2017"/>
  </r>
  <r>
    <x v="7"/>
    <n v="5161"/>
    <n v="5161"/>
    <d v="2017-07-24T00:00:00"/>
    <x v="9"/>
    <s v="2017"/>
  </r>
  <r>
    <x v="19"/>
    <n v="5160"/>
    <n v="2580"/>
    <d v="2017-05-12T00:00:00"/>
    <x v="8"/>
    <s v="2017"/>
  </r>
  <r>
    <x v="28"/>
    <n v="5160"/>
    <n v="5160"/>
    <d v="2017-11-26T00:00:00"/>
    <x v="5"/>
    <s v="2017"/>
  </r>
  <r>
    <x v="13"/>
    <n v="5159"/>
    <n v="5159"/>
    <d v="2017-05-30T00:00:00"/>
    <x v="8"/>
    <s v="2017"/>
  </r>
  <r>
    <x v="29"/>
    <n v="5159"/>
    <n v="5159"/>
    <d v="2017-07-09T00:00:00"/>
    <x v="9"/>
    <s v="2017"/>
  </r>
  <r>
    <x v="9"/>
    <n v="5157"/>
    <n v="5157"/>
    <d v="2017-07-06T00:00:00"/>
    <x v="9"/>
    <s v="2017"/>
  </r>
  <r>
    <x v="28"/>
    <n v="5157"/>
    <n v="2578.5"/>
    <d v="2017-05-27T00:00:00"/>
    <x v="8"/>
    <s v="2017"/>
  </r>
  <r>
    <x v="20"/>
    <n v="5156"/>
    <n v="2578"/>
    <d v="2017-09-13T00:00:00"/>
    <x v="4"/>
    <s v="2017"/>
  </r>
  <r>
    <x v="0"/>
    <n v="5156"/>
    <n v="2578"/>
    <d v="2017-12-08T00:00:00"/>
    <x v="3"/>
    <s v="2017"/>
  </r>
  <r>
    <x v="20"/>
    <n v="5154"/>
    <n v="5154"/>
    <d v="2017-06-26T00:00:00"/>
    <x v="1"/>
    <s v="2017"/>
  </r>
  <r>
    <x v="19"/>
    <n v="5153"/>
    <n v="5153"/>
    <d v="2017-12-31T00:00:00"/>
    <x v="3"/>
    <s v="2017"/>
  </r>
  <r>
    <x v="14"/>
    <n v="5149"/>
    <n v="5149"/>
    <d v="2017-04-25T00:00:00"/>
    <x v="7"/>
    <s v="2017"/>
  </r>
  <r>
    <x v="15"/>
    <n v="5144"/>
    <n v="5144"/>
    <d v="2017-10-29T00:00:00"/>
    <x v="2"/>
    <s v="2017"/>
  </r>
  <r>
    <x v="3"/>
    <n v="5144"/>
    <n v="5144"/>
    <d v="2017-10-03T00:00:00"/>
    <x v="2"/>
    <s v="2017"/>
  </r>
  <r>
    <x v="13"/>
    <n v="5143"/>
    <n v="5143"/>
    <d v="2017-12-17T00:00:00"/>
    <x v="3"/>
    <s v="2017"/>
  </r>
  <r>
    <x v="14"/>
    <n v="5140"/>
    <n v="5140"/>
    <d v="2017-03-31T00:00:00"/>
    <x v="6"/>
    <s v="2017"/>
  </r>
  <r>
    <x v="27"/>
    <n v="5138"/>
    <n v="5138"/>
    <d v="2017-12-05T00:00:00"/>
    <x v="3"/>
    <s v="2017"/>
  </r>
  <r>
    <x v="13"/>
    <n v="5137"/>
    <n v="5137"/>
    <d v="2017-07-19T00:00:00"/>
    <x v="9"/>
    <s v="2017"/>
  </r>
  <r>
    <x v="13"/>
    <n v="5133"/>
    <n v="5133"/>
    <d v="2017-06-28T00:00:00"/>
    <x v="1"/>
    <s v="2017"/>
  </r>
  <r>
    <x v="8"/>
    <n v="5130"/>
    <n v="2565"/>
    <d v="2017-03-06T00:00:00"/>
    <x v="6"/>
    <s v="2017"/>
  </r>
  <r>
    <x v="3"/>
    <n v="5127"/>
    <n v="5127"/>
    <d v="2017-12-05T00:00:00"/>
    <x v="3"/>
    <s v="2017"/>
  </r>
  <r>
    <x v="23"/>
    <n v="5127"/>
    <n v="5127"/>
    <d v="2017-10-10T00:00:00"/>
    <x v="2"/>
    <s v="2017"/>
  </r>
  <r>
    <x v="13"/>
    <n v="5125"/>
    <n v="5125"/>
    <d v="2017-05-28T00:00:00"/>
    <x v="8"/>
    <s v="2017"/>
  </r>
  <r>
    <x v="20"/>
    <n v="5121"/>
    <n v="5121"/>
    <d v="2017-05-13T00:00:00"/>
    <x v="8"/>
    <s v="2017"/>
  </r>
  <r>
    <x v="13"/>
    <n v="5121"/>
    <n v="5121"/>
    <d v="2017-07-07T00:00:00"/>
    <x v="9"/>
    <s v="2017"/>
  </r>
  <r>
    <x v="0"/>
    <n v="5120"/>
    <n v="5120"/>
    <d v="2017-03-29T00:00:00"/>
    <x v="6"/>
    <s v="2017"/>
  </r>
  <r>
    <x v="14"/>
    <n v="5118"/>
    <n v="5118"/>
    <d v="2017-07-22T00:00:00"/>
    <x v="9"/>
    <s v="2017"/>
  </r>
  <r>
    <x v="21"/>
    <n v="5114"/>
    <n v="2557"/>
    <d v="2017-07-29T00:00:00"/>
    <x v="9"/>
    <s v="2017"/>
  </r>
  <r>
    <x v="15"/>
    <n v="5113"/>
    <n v="5113"/>
    <d v="2017-09-06T00:00:00"/>
    <x v="4"/>
    <s v="2017"/>
  </r>
  <r>
    <x v="15"/>
    <n v="5112"/>
    <n v="5112"/>
    <d v="2017-06-09T00:00:00"/>
    <x v="1"/>
    <s v="2017"/>
  </r>
  <r>
    <x v="14"/>
    <n v="5112"/>
    <n v="5112"/>
    <d v="2017-12-18T00:00:00"/>
    <x v="3"/>
    <s v="2017"/>
  </r>
  <r>
    <x v="8"/>
    <n v="5110"/>
    <n v="5110"/>
    <d v="2017-12-03T00:00:00"/>
    <x v="3"/>
    <s v="2017"/>
  </r>
  <r>
    <x v="14"/>
    <n v="5105"/>
    <n v="5105"/>
    <d v="2017-06-05T00:00:00"/>
    <x v="1"/>
    <s v="2017"/>
  </r>
  <r>
    <x v="14"/>
    <n v="5104"/>
    <n v="5104"/>
    <d v="2017-04-17T00:00:00"/>
    <x v="7"/>
    <s v="2017"/>
  </r>
  <r>
    <x v="9"/>
    <n v="5103"/>
    <n v="2551.5"/>
    <d v="2017-05-21T00:00:00"/>
    <x v="8"/>
    <s v="2017"/>
  </r>
  <r>
    <x v="11"/>
    <n v="5102"/>
    <n v="2551"/>
    <d v="2017-06-13T00:00:00"/>
    <x v="1"/>
    <s v="2017"/>
  </r>
  <r>
    <x v="10"/>
    <n v="5099"/>
    <n v="5099"/>
    <d v="2017-09-06T00:00:00"/>
    <x v="4"/>
    <s v="2017"/>
  </r>
  <r>
    <x v="10"/>
    <n v="5099"/>
    <n v="2549.5"/>
    <d v="2017-04-20T00:00:00"/>
    <x v="7"/>
    <s v="2017"/>
  </r>
  <r>
    <x v="1"/>
    <n v="5097"/>
    <n v="5097"/>
    <d v="2017-09-09T00:00:00"/>
    <x v="4"/>
    <s v="2017"/>
  </r>
  <r>
    <x v="10"/>
    <n v="5096"/>
    <n v="2548"/>
    <d v="2017-03-17T00:00:00"/>
    <x v="6"/>
    <s v="2017"/>
  </r>
  <r>
    <x v="12"/>
    <n v="5095"/>
    <n v="5095"/>
    <d v="2017-04-12T00:00:00"/>
    <x v="7"/>
    <s v="2017"/>
  </r>
  <r>
    <x v="9"/>
    <n v="5095"/>
    <n v="5095"/>
    <d v="2017-12-25T00:00:00"/>
    <x v="3"/>
    <s v="2017"/>
  </r>
  <r>
    <x v="21"/>
    <n v="5092"/>
    <n v="5092"/>
    <d v="2017-05-29T00:00:00"/>
    <x v="8"/>
    <s v="2017"/>
  </r>
  <r>
    <x v="15"/>
    <n v="5091"/>
    <n v="5091"/>
    <d v="2017-04-25T00:00:00"/>
    <x v="7"/>
    <s v="2017"/>
  </r>
  <r>
    <x v="8"/>
    <n v="5091"/>
    <n v="5091"/>
    <d v="2017-12-31T00:00:00"/>
    <x v="3"/>
    <s v="2017"/>
  </r>
  <r>
    <x v="3"/>
    <n v="5088"/>
    <n v="5088"/>
    <d v="2017-08-16T00:00:00"/>
    <x v="0"/>
    <s v="2017"/>
  </r>
  <r>
    <x v="13"/>
    <n v="5088"/>
    <n v="5088"/>
    <d v="2017-07-02T00:00:00"/>
    <x v="9"/>
    <s v="2017"/>
  </r>
  <r>
    <x v="7"/>
    <n v="5086"/>
    <n v="2543"/>
    <d v="2017-08-06T00:00:00"/>
    <x v="0"/>
    <s v="2017"/>
  </r>
  <r>
    <x v="3"/>
    <n v="5085"/>
    <n v="5085"/>
    <d v="2017-07-12T00:00:00"/>
    <x v="9"/>
    <s v="2017"/>
  </r>
  <r>
    <x v="5"/>
    <n v="5083"/>
    <n v="2541.5"/>
    <d v="2017-11-20T00:00:00"/>
    <x v="5"/>
    <s v="2017"/>
  </r>
  <r>
    <x v="21"/>
    <n v="5082"/>
    <n v="5082"/>
    <d v="2017-04-16T00:00:00"/>
    <x v="7"/>
    <s v="2017"/>
  </r>
  <r>
    <x v="27"/>
    <n v="5081"/>
    <n v="5081"/>
    <d v="2017-07-02T00:00:00"/>
    <x v="9"/>
    <s v="2017"/>
  </r>
  <r>
    <x v="26"/>
    <n v="5080"/>
    <n v="5080"/>
    <d v="2017-09-16T00:00:00"/>
    <x v="4"/>
    <s v="2017"/>
  </r>
  <r>
    <x v="27"/>
    <n v="5080"/>
    <n v="2540"/>
    <d v="2017-12-29T00:00:00"/>
    <x v="3"/>
    <s v="2017"/>
  </r>
  <r>
    <x v="27"/>
    <n v="5078"/>
    <n v="5078"/>
    <d v="2017-11-22T00:00:00"/>
    <x v="5"/>
    <s v="2017"/>
  </r>
  <r>
    <x v="7"/>
    <n v="5078"/>
    <n v="5078"/>
    <d v="2017-04-24T00:00:00"/>
    <x v="7"/>
    <s v="2017"/>
  </r>
  <r>
    <x v="10"/>
    <n v="5074"/>
    <n v="5074"/>
    <d v="2017-09-21T00:00:00"/>
    <x v="4"/>
    <s v="2017"/>
  </r>
  <r>
    <x v="11"/>
    <n v="5071"/>
    <n v="2535.5"/>
    <d v="2017-06-09T00:00:00"/>
    <x v="1"/>
    <s v="2017"/>
  </r>
  <r>
    <x v="13"/>
    <n v="5069"/>
    <n v="5069"/>
    <d v="2017-12-27T00:00:00"/>
    <x v="3"/>
    <s v="2017"/>
  </r>
  <r>
    <x v="3"/>
    <n v="5068"/>
    <n v="5068"/>
    <d v="2017-05-10T00:00:00"/>
    <x v="8"/>
    <s v="2017"/>
  </r>
  <r>
    <x v="26"/>
    <n v="5067"/>
    <n v="2533.5"/>
    <d v="2017-05-05T00:00:00"/>
    <x v="8"/>
    <s v="2017"/>
  </r>
  <r>
    <x v="13"/>
    <n v="5067"/>
    <n v="5067"/>
    <d v="2017-09-13T00:00:00"/>
    <x v="4"/>
    <s v="2017"/>
  </r>
  <r>
    <x v="26"/>
    <n v="5063"/>
    <n v="5063"/>
    <d v="2017-04-06T00:00:00"/>
    <x v="7"/>
    <s v="2017"/>
  </r>
  <r>
    <x v="17"/>
    <n v="5063"/>
    <n v="2531.5"/>
    <d v="2017-10-09T00:00:00"/>
    <x v="2"/>
    <s v="2017"/>
  </r>
  <r>
    <x v="21"/>
    <n v="5060"/>
    <n v="5060"/>
    <d v="2017-04-01T00:00:00"/>
    <x v="7"/>
    <s v="2017"/>
  </r>
  <r>
    <x v="4"/>
    <n v="5059"/>
    <n v="5059"/>
    <d v="2017-03-20T00:00:00"/>
    <x v="6"/>
    <s v="2017"/>
  </r>
  <r>
    <x v="10"/>
    <n v="5058"/>
    <n v="5058"/>
    <d v="2017-11-27T00:00:00"/>
    <x v="5"/>
    <s v="2017"/>
  </r>
  <r>
    <x v="12"/>
    <n v="5057"/>
    <n v="2528.5"/>
    <d v="2017-05-27T00:00:00"/>
    <x v="8"/>
    <s v="2017"/>
  </r>
  <r>
    <x v="7"/>
    <n v="5056"/>
    <n v="5056"/>
    <d v="2017-09-30T00:00:00"/>
    <x v="4"/>
    <s v="2017"/>
  </r>
  <r>
    <x v="17"/>
    <n v="5055"/>
    <n v="5055"/>
    <d v="2017-09-19T00:00:00"/>
    <x v="4"/>
    <s v="2017"/>
  </r>
  <r>
    <x v="18"/>
    <n v="5053"/>
    <n v="5053"/>
    <d v="2017-09-11T00:00:00"/>
    <x v="4"/>
    <s v="2017"/>
  </r>
  <r>
    <x v="3"/>
    <n v="5052"/>
    <n v="5052"/>
    <d v="2017-12-19T00:00:00"/>
    <x v="3"/>
    <s v="2017"/>
  </r>
  <r>
    <x v="8"/>
    <n v="5052"/>
    <n v="2526"/>
    <d v="2017-12-29T00:00:00"/>
    <x v="3"/>
    <s v="2017"/>
  </r>
  <r>
    <x v="10"/>
    <n v="5049"/>
    <n v="5049"/>
    <d v="2017-08-21T00:00:00"/>
    <x v="0"/>
    <s v="2017"/>
  </r>
  <r>
    <x v="10"/>
    <n v="5049"/>
    <n v="2524.5"/>
    <d v="2017-07-13T00:00:00"/>
    <x v="9"/>
    <s v="2017"/>
  </r>
  <r>
    <x v="11"/>
    <n v="5046"/>
    <n v="5046"/>
    <d v="2017-05-25T00:00:00"/>
    <x v="8"/>
    <s v="2017"/>
  </r>
  <r>
    <x v="26"/>
    <n v="5046"/>
    <n v="5046"/>
    <d v="2017-10-19T00:00:00"/>
    <x v="2"/>
    <s v="2017"/>
  </r>
  <r>
    <x v="12"/>
    <n v="5044"/>
    <n v="5044"/>
    <d v="2017-12-28T00:00:00"/>
    <x v="3"/>
    <s v="2017"/>
  </r>
  <r>
    <x v="19"/>
    <n v="5042"/>
    <n v="5042"/>
    <d v="2017-11-08T00:00:00"/>
    <x v="5"/>
    <s v="2017"/>
  </r>
  <r>
    <x v="6"/>
    <n v="5042"/>
    <n v="5042"/>
    <d v="2017-05-20T00:00:00"/>
    <x v="8"/>
    <s v="2017"/>
  </r>
  <r>
    <x v="15"/>
    <n v="5040"/>
    <n v="5040"/>
    <d v="2017-03-08T00:00:00"/>
    <x v="6"/>
    <s v="2017"/>
  </r>
  <r>
    <x v="9"/>
    <n v="5040"/>
    <n v="5040"/>
    <d v="2017-03-02T00:00:00"/>
    <x v="6"/>
    <s v="2017"/>
  </r>
  <r>
    <x v="13"/>
    <n v="5037"/>
    <n v="5037"/>
    <d v="2017-09-29T00:00:00"/>
    <x v="4"/>
    <s v="2017"/>
  </r>
  <r>
    <x v="13"/>
    <n v="5035"/>
    <n v="5035"/>
    <d v="2017-05-13T00:00:00"/>
    <x v="8"/>
    <s v="2017"/>
  </r>
  <r>
    <x v="25"/>
    <n v="5035"/>
    <n v="5035"/>
    <d v="2017-06-17T00:00:00"/>
    <x v="1"/>
    <s v="2017"/>
  </r>
  <r>
    <x v="26"/>
    <n v="5032"/>
    <n v="5032"/>
    <d v="2017-04-10T00:00:00"/>
    <x v="7"/>
    <s v="2017"/>
  </r>
  <r>
    <x v="29"/>
    <n v="5031"/>
    <n v="5031"/>
    <d v="2017-06-25T00:00:00"/>
    <x v="1"/>
    <s v="2017"/>
  </r>
  <r>
    <x v="9"/>
    <n v="5031"/>
    <n v="5031"/>
    <d v="2017-09-10T00:00:00"/>
    <x v="4"/>
    <s v="2017"/>
  </r>
  <r>
    <x v="3"/>
    <n v="5030"/>
    <n v="5030"/>
    <d v="2017-06-25T00:00:00"/>
    <x v="1"/>
    <s v="2017"/>
  </r>
  <r>
    <x v="27"/>
    <n v="5028"/>
    <n v="5028"/>
    <d v="2017-06-29T00:00:00"/>
    <x v="1"/>
    <s v="2017"/>
  </r>
  <r>
    <x v="8"/>
    <n v="5026"/>
    <n v="5026"/>
    <d v="2017-12-20T00:00:00"/>
    <x v="3"/>
    <s v="2017"/>
  </r>
  <r>
    <x v="15"/>
    <n v="5026"/>
    <n v="5026"/>
    <d v="2017-12-19T00:00:00"/>
    <x v="3"/>
    <s v="2017"/>
  </r>
  <r>
    <x v="22"/>
    <n v="5022"/>
    <n v="5022"/>
    <d v="2017-05-15T00:00:00"/>
    <x v="8"/>
    <s v="2017"/>
  </r>
  <r>
    <x v="15"/>
    <n v="5021"/>
    <n v="5021"/>
    <d v="2017-03-20T00:00:00"/>
    <x v="6"/>
    <s v="2017"/>
  </r>
  <r>
    <x v="9"/>
    <n v="5013"/>
    <n v="5013"/>
    <d v="2017-07-21T00:00:00"/>
    <x v="9"/>
    <s v="2017"/>
  </r>
  <r>
    <x v="0"/>
    <n v="5012"/>
    <n v="5012"/>
    <d v="2017-05-27T00:00:00"/>
    <x v="8"/>
    <s v="2017"/>
  </r>
  <r>
    <x v="4"/>
    <n v="5010"/>
    <n v="5010"/>
    <d v="2017-05-05T00:00:00"/>
    <x v="8"/>
    <s v="2017"/>
  </r>
  <r>
    <x v="3"/>
    <n v="5009"/>
    <n v="5009"/>
    <d v="2017-12-22T00:00:00"/>
    <x v="3"/>
    <s v="2017"/>
  </r>
  <r>
    <x v="3"/>
    <n v="5006"/>
    <n v="5006"/>
    <d v="2017-03-05T00:00:00"/>
    <x v="6"/>
    <s v="2017"/>
  </r>
  <r>
    <x v="9"/>
    <n v="5005"/>
    <n v="2502.5"/>
    <d v="2017-05-04T00:00:00"/>
    <x v="8"/>
    <s v="2017"/>
  </r>
  <r>
    <x v="9"/>
    <n v="5004"/>
    <n v="5004"/>
    <d v="2017-10-11T00:00:00"/>
    <x v="2"/>
    <s v="2017"/>
  </r>
  <r>
    <x v="13"/>
    <n v="5002"/>
    <n v="5002"/>
    <d v="2017-03-23T00:00:00"/>
    <x v="6"/>
    <s v="2017"/>
  </r>
  <r>
    <x v="14"/>
    <n v="5000"/>
    <n v="5000"/>
    <d v="2017-04-11T00:00:00"/>
    <x v="7"/>
    <s v="2017"/>
  </r>
  <r>
    <x v="7"/>
    <n v="4999"/>
    <n v="4999"/>
    <d v="2017-11-21T00:00:00"/>
    <x v="5"/>
    <s v="2017"/>
  </r>
  <r>
    <x v="4"/>
    <n v="4998"/>
    <n v="4998"/>
    <d v="2017-03-03T00:00:00"/>
    <x v="6"/>
    <s v="2017"/>
  </r>
  <r>
    <x v="16"/>
    <n v="4998"/>
    <n v="1666"/>
    <d v="2017-07-05T00:00:00"/>
    <x v="9"/>
    <s v="2017"/>
  </r>
  <r>
    <x v="22"/>
    <n v="4995"/>
    <n v="4995"/>
    <d v="2017-05-11T00:00:00"/>
    <x v="8"/>
    <s v="2017"/>
  </r>
  <r>
    <x v="7"/>
    <n v="4993"/>
    <n v="2496.5"/>
    <d v="2017-05-06T00:00:00"/>
    <x v="8"/>
    <s v="2017"/>
  </r>
  <r>
    <x v="25"/>
    <n v="4991"/>
    <n v="4991"/>
    <d v="2017-04-21T00:00:00"/>
    <x v="7"/>
    <s v="2017"/>
  </r>
  <r>
    <x v="9"/>
    <n v="4991"/>
    <n v="4991"/>
    <d v="2017-11-01T00:00:00"/>
    <x v="5"/>
    <s v="2017"/>
  </r>
  <r>
    <x v="3"/>
    <n v="4991"/>
    <n v="4991"/>
    <d v="2017-12-24T00:00:00"/>
    <x v="3"/>
    <s v="2017"/>
  </r>
  <r>
    <x v="3"/>
    <n v="4990"/>
    <n v="4990"/>
    <d v="2017-12-07T00:00:00"/>
    <x v="3"/>
    <s v="2017"/>
  </r>
  <r>
    <x v="27"/>
    <n v="4990"/>
    <n v="2495"/>
    <d v="2017-03-24T00:00:00"/>
    <x v="6"/>
    <s v="2017"/>
  </r>
  <r>
    <x v="27"/>
    <n v="4990"/>
    <n v="4990"/>
    <d v="2017-08-30T00:00:00"/>
    <x v="0"/>
    <s v="2017"/>
  </r>
  <r>
    <x v="13"/>
    <n v="4989"/>
    <n v="4989"/>
    <d v="2017-09-23T00:00:00"/>
    <x v="4"/>
    <s v="2017"/>
  </r>
  <r>
    <x v="1"/>
    <n v="4987"/>
    <n v="4987"/>
    <d v="2017-03-13T00:00:00"/>
    <x v="6"/>
    <s v="2017"/>
  </r>
  <r>
    <x v="9"/>
    <n v="4985"/>
    <n v="4985"/>
    <d v="2017-05-02T00:00:00"/>
    <x v="8"/>
    <s v="2017"/>
  </r>
  <r>
    <x v="19"/>
    <n v="4983"/>
    <n v="4983"/>
    <d v="2017-05-10T00:00:00"/>
    <x v="8"/>
    <s v="2017"/>
  </r>
  <r>
    <x v="27"/>
    <n v="4981"/>
    <n v="4981"/>
    <d v="2017-12-02T00:00:00"/>
    <x v="3"/>
    <s v="2017"/>
  </r>
  <r>
    <x v="4"/>
    <n v="4980"/>
    <n v="4980"/>
    <d v="2017-12-27T00:00:00"/>
    <x v="3"/>
    <s v="2017"/>
  </r>
  <r>
    <x v="12"/>
    <n v="4980"/>
    <n v="4980"/>
    <d v="2017-04-25T00:00:00"/>
    <x v="7"/>
    <s v="2017"/>
  </r>
  <r>
    <x v="8"/>
    <n v="4980"/>
    <n v="2490"/>
    <d v="2017-06-30T00:00:00"/>
    <x v="1"/>
    <s v="2017"/>
  </r>
  <r>
    <x v="14"/>
    <n v="4976"/>
    <n v="4976"/>
    <d v="2017-12-23T00:00:00"/>
    <x v="3"/>
    <s v="2017"/>
  </r>
  <r>
    <x v="15"/>
    <n v="4975"/>
    <n v="4975"/>
    <d v="2017-03-28T00:00:00"/>
    <x v="6"/>
    <s v="2017"/>
  </r>
  <r>
    <x v="13"/>
    <n v="4974"/>
    <n v="4974"/>
    <d v="2017-03-30T00:00:00"/>
    <x v="6"/>
    <s v="2017"/>
  </r>
  <r>
    <x v="8"/>
    <n v="4974"/>
    <n v="4974"/>
    <d v="2017-07-10T00:00:00"/>
    <x v="9"/>
    <s v="2017"/>
  </r>
  <r>
    <x v="8"/>
    <n v="4972"/>
    <n v="4972"/>
    <d v="2017-11-16T00:00:00"/>
    <x v="5"/>
    <s v="2017"/>
  </r>
  <r>
    <x v="23"/>
    <n v="4970"/>
    <n v="4970"/>
    <d v="2017-12-15T00:00:00"/>
    <x v="3"/>
    <s v="2017"/>
  </r>
  <r>
    <x v="27"/>
    <n v="4970"/>
    <n v="2485"/>
    <d v="2017-07-07T00:00:00"/>
    <x v="9"/>
    <s v="2017"/>
  </r>
  <r>
    <x v="14"/>
    <n v="4964"/>
    <n v="4964"/>
    <d v="2017-12-14T00:00:00"/>
    <x v="3"/>
    <s v="2017"/>
  </r>
  <r>
    <x v="13"/>
    <n v="4960"/>
    <n v="4960"/>
    <d v="2017-09-09T00:00:00"/>
    <x v="4"/>
    <s v="2017"/>
  </r>
  <r>
    <x v="15"/>
    <n v="4958"/>
    <n v="4958"/>
    <d v="2017-09-02T00:00:00"/>
    <x v="4"/>
    <s v="2017"/>
  </r>
  <r>
    <x v="25"/>
    <n v="4958"/>
    <n v="2479"/>
    <d v="2017-11-24T00:00:00"/>
    <x v="5"/>
    <s v="2017"/>
  </r>
  <r>
    <x v="3"/>
    <n v="4955"/>
    <n v="4955"/>
    <d v="2017-04-16T00:00:00"/>
    <x v="7"/>
    <s v="2017"/>
  </r>
  <r>
    <x v="1"/>
    <n v="4953"/>
    <n v="4953"/>
    <d v="2017-12-26T00:00:00"/>
    <x v="3"/>
    <s v="2017"/>
  </r>
  <r>
    <x v="25"/>
    <n v="4952"/>
    <n v="2476"/>
    <d v="2017-12-15T00:00:00"/>
    <x v="3"/>
    <s v="2017"/>
  </r>
  <r>
    <x v="6"/>
    <n v="4948"/>
    <n v="2474"/>
    <d v="2017-09-08T00:00:00"/>
    <x v="4"/>
    <s v="2017"/>
  </r>
  <r>
    <x v="5"/>
    <n v="4948"/>
    <n v="2474"/>
    <d v="2017-09-14T00:00:00"/>
    <x v="4"/>
    <s v="2017"/>
  </r>
  <r>
    <x v="10"/>
    <n v="4945"/>
    <n v="2472.5"/>
    <d v="2017-03-05T00:00:00"/>
    <x v="6"/>
    <s v="2017"/>
  </r>
  <r>
    <x v="8"/>
    <n v="4945"/>
    <n v="4945"/>
    <d v="2017-11-10T00:00:00"/>
    <x v="5"/>
    <s v="2017"/>
  </r>
  <r>
    <x v="15"/>
    <n v="4942"/>
    <n v="4942"/>
    <d v="2017-05-08T00:00:00"/>
    <x v="8"/>
    <s v="2017"/>
  </r>
  <r>
    <x v="9"/>
    <n v="4941"/>
    <n v="4941"/>
    <d v="2017-08-08T00:00:00"/>
    <x v="0"/>
    <s v="2017"/>
  </r>
  <r>
    <x v="14"/>
    <n v="4939"/>
    <n v="4939"/>
    <d v="2017-06-20T00:00:00"/>
    <x v="1"/>
    <s v="2017"/>
  </r>
  <r>
    <x v="8"/>
    <n v="4939"/>
    <n v="4939"/>
    <d v="2017-03-31T00:00:00"/>
    <x v="6"/>
    <s v="2017"/>
  </r>
  <r>
    <x v="27"/>
    <n v="4938"/>
    <n v="4938"/>
    <d v="2017-11-24T00:00:00"/>
    <x v="5"/>
    <s v="2017"/>
  </r>
  <r>
    <x v="2"/>
    <n v="4936"/>
    <n v="4936"/>
    <d v="2017-08-19T00:00:00"/>
    <x v="0"/>
    <s v="2017"/>
  </r>
  <r>
    <x v="3"/>
    <n v="4935"/>
    <n v="4935"/>
    <d v="2017-08-12T00:00:00"/>
    <x v="0"/>
    <s v="2017"/>
  </r>
  <r>
    <x v="14"/>
    <n v="4935"/>
    <n v="4935"/>
    <d v="2017-09-19T00:00:00"/>
    <x v="4"/>
    <s v="2017"/>
  </r>
  <r>
    <x v="12"/>
    <n v="4933"/>
    <n v="4933"/>
    <d v="2017-08-12T00:00:00"/>
    <x v="0"/>
    <s v="2017"/>
  </r>
  <r>
    <x v="2"/>
    <n v="4933"/>
    <n v="4933"/>
    <d v="2017-06-13T00:00:00"/>
    <x v="1"/>
    <s v="2017"/>
  </r>
  <r>
    <x v="19"/>
    <n v="4930"/>
    <n v="4930"/>
    <d v="2017-08-23T00:00:00"/>
    <x v="0"/>
    <s v="2017"/>
  </r>
  <r>
    <x v="26"/>
    <n v="4924"/>
    <n v="4924"/>
    <d v="2017-08-05T00:00:00"/>
    <x v="0"/>
    <s v="2017"/>
  </r>
  <r>
    <x v="27"/>
    <n v="4916"/>
    <n v="4916"/>
    <d v="2017-05-02T00:00:00"/>
    <x v="8"/>
    <s v="2017"/>
  </r>
  <r>
    <x v="12"/>
    <n v="4915"/>
    <n v="2457.5"/>
    <d v="2017-05-08T00:00:00"/>
    <x v="8"/>
    <s v="2017"/>
  </r>
  <r>
    <x v="4"/>
    <n v="4915"/>
    <n v="4915"/>
    <d v="2017-07-04T00:00:00"/>
    <x v="9"/>
    <s v="2017"/>
  </r>
  <r>
    <x v="1"/>
    <n v="4914"/>
    <n v="2457"/>
    <d v="2017-08-06T00:00:00"/>
    <x v="0"/>
    <s v="2017"/>
  </r>
  <r>
    <x v="8"/>
    <n v="4913"/>
    <n v="4913"/>
    <d v="2017-07-31T00:00:00"/>
    <x v="9"/>
    <s v="2017"/>
  </r>
  <r>
    <x v="1"/>
    <n v="4908"/>
    <n v="2454"/>
    <d v="2017-06-07T00:00:00"/>
    <x v="1"/>
    <s v="2017"/>
  </r>
  <r>
    <x v="10"/>
    <n v="4907"/>
    <n v="4907"/>
    <d v="2017-03-16T00:00:00"/>
    <x v="6"/>
    <s v="2017"/>
  </r>
  <r>
    <x v="27"/>
    <n v="4907"/>
    <n v="4907"/>
    <d v="2017-07-21T00:00:00"/>
    <x v="9"/>
    <s v="2017"/>
  </r>
  <r>
    <x v="10"/>
    <n v="4906"/>
    <n v="4906"/>
    <d v="2017-03-07T00:00:00"/>
    <x v="6"/>
    <s v="2017"/>
  </r>
  <r>
    <x v="25"/>
    <n v="4906"/>
    <n v="4906"/>
    <d v="2017-12-09T00:00:00"/>
    <x v="3"/>
    <s v="2017"/>
  </r>
  <r>
    <x v="12"/>
    <n v="4905"/>
    <n v="4905"/>
    <d v="2017-03-17T00:00:00"/>
    <x v="6"/>
    <s v="2017"/>
  </r>
  <r>
    <x v="13"/>
    <n v="4905"/>
    <n v="4905"/>
    <d v="2017-09-11T00:00:00"/>
    <x v="4"/>
    <s v="2017"/>
  </r>
  <r>
    <x v="3"/>
    <n v="4903"/>
    <n v="4903"/>
    <d v="2017-09-06T00:00:00"/>
    <x v="4"/>
    <s v="2017"/>
  </r>
  <r>
    <x v="26"/>
    <n v="4902"/>
    <n v="4902"/>
    <d v="2017-09-27T00:00:00"/>
    <x v="4"/>
    <s v="2017"/>
  </r>
  <r>
    <x v="8"/>
    <n v="4899"/>
    <n v="4899"/>
    <d v="2017-03-14T00:00:00"/>
    <x v="6"/>
    <s v="2017"/>
  </r>
  <r>
    <x v="25"/>
    <n v="4897"/>
    <n v="2448.5"/>
    <d v="2017-09-16T00:00:00"/>
    <x v="4"/>
    <s v="2017"/>
  </r>
  <r>
    <x v="22"/>
    <n v="4895"/>
    <n v="4895"/>
    <d v="2017-07-26T00:00:00"/>
    <x v="9"/>
    <s v="2017"/>
  </r>
  <r>
    <x v="3"/>
    <n v="4891"/>
    <n v="4891"/>
    <d v="2017-03-09T00:00:00"/>
    <x v="6"/>
    <s v="2017"/>
  </r>
  <r>
    <x v="27"/>
    <n v="4891"/>
    <n v="4891"/>
    <d v="2017-03-25T00:00:00"/>
    <x v="6"/>
    <s v="2017"/>
  </r>
  <r>
    <x v="15"/>
    <n v="4891"/>
    <n v="4891"/>
    <d v="2017-04-28T00:00:00"/>
    <x v="7"/>
    <s v="2017"/>
  </r>
  <r>
    <x v="3"/>
    <n v="4888"/>
    <n v="4888"/>
    <d v="2017-09-23T00:00:00"/>
    <x v="4"/>
    <s v="2017"/>
  </r>
  <r>
    <x v="27"/>
    <n v="4887"/>
    <n v="4887"/>
    <d v="2017-03-11T00:00:00"/>
    <x v="6"/>
    <s v="2017"/>
  </r>
  <r>
    <x v="22"/>
    <n v="4884"/>
    <n v="4884"/>
    <d v="2017-11-27T00:00:00"/>
    <x v="5"/>
    <s v="2017"/>
  </r>
  <r>
    <x v="19"/>
    <n v="4881"/>
    <n v="4881"/>
    <d v="2017-11-30T00:00:00"/>
    <x v="5"/>
    <s v="2017"/>
  </r>
  <r>
    <x v="14"/>
    <n v="4881"/>
    <n v="4881"/>
    <d v="2017-07-19T00:00:00"/>
    <x v="9"/>
    <s v="2017"/>
  </r>
  <r>
    <x v="3"/>
    <n v="4880"/>
    <n v="4880"/>
    <d v="2017-11-24T00:00:00"/>
    <x v="5"/>
    <s v="2017"/>
  </r>
  <r>
    <x v="11"/>
    <n v="4878"/>
    <n v="4878"/>
    <d v="2017-04-27T00:00:00"/>
    <x v="7"/>
    <s v="2017"/>
  </r>
  <r>
    <x v="15"/>
    <n v="4873"/>
    <n v="4873"/>
    <d v="2017-08-02T00:00:00"/>
    <x v="0"/>
    <s v="2017"/>
  </r>
  <r>
    <x v="25"/>
    <n v="4872"/>
    <n v="4872"/>
    <d v="2017-12-10T00:00:00"/>
    <x v="3"/>
    <s v="2017"/>
  </r>
  <r>
    <x v="8"/>
    <n v="4870"/>
    <n v="4870"/>
    <d v="2017-09-20T00:00:00"/>
    <x v="4"/>
    <s v="2017"/>
  </r>
  <r>
    <x v="7"/>
    <n v="4869"/>
    <n v="4869"/>
    <d v="2017-08-20T00:00:00"/>
    <x v="0"/>
    <s v="2017"/>
  </r>
  <r>
    <x v="10"/>
    <n v="4869"/>
    <n v="4869"/>
    <d v="2017-04-28T00:00:00"/>
    <x v="7"/>
    <s v="2017"/>
  </r>
  <r>
    <x v="19"/>
    <n v="4867"/>
    <n v="4867"/>
    <d v="2017-05-09T00:00:00"/>
    <x v="8"/>
    <s v="2017"/>
  </r>
  <r>
    <x v="25"/>
    <n v="4865"/>
    <n v="4865"/>
    <d v="2017-06-02T00:00:00"/>
    <x v="1"/>
    <s v="2017"/>
  </r>
  <r>
    <x v="14"/>
    <n v="4865"/>
    <n v="4865"/>
    <d v="2017-12-16T00:00:00"/>
    <x v="3"/>
    <s v="2017"/>
  </r>
  <r>
    <x v="0"/>
    <n v="4863"/>
    <n v="2431.5"/>
    <d v="2017-03-11T00:00:00"/>
    <x v="6"/>
    <s v="2017"/>
  </r>
  <r>
    <x v="13"/>
    <n v="4861"/>
    <n v="4861"/>
    <d v="2017-08-06T00:00:00"/>
    <x v="0"/>
    <s v="2017"/>
  </r>
  <r>
    <x v="12"/>
    <n v="4861"/>
    <n v="2430.5"/>
    <d v="2017-09-18T00:00:00"/>
    <x v="4"/>
    <s v="2017"/>
  </r>
  <r>
    <x v="17"/>
    <n v="4861"/>
    <n v="2430.5"/>
    <d v="2017-07-11T00:00:00"/>
    <x v="9"/>
    <s v="2017"/>
  </r>
  <r>
    <x v="0"/>
    <n v="4859"/>
    <n v="4859"/>
    <d v="2017-07-09T00:00:00"/>
    <x v="9"/>
    <s v="2017"/>
  </r>
  <r>
    <x v="10"/>
    <n v="4856"/>
    <n v="4856"/>
    <d v="2017-07-04T00:00:00"/>
    <x v="9"/>
    <s v="2017"/>
  </r>
  <r>
    <x v="3"/>
    <n v="4856"/>
    <n v="4856"/>
    <d v="2017-06-19T00:00:00"/>
    <x v="1"/>
    <s v="2017"/>
  </r>
  <r>
    <x v="27"/>
    <n v="4853"/>
    <n v="4853"/>
    <d v="2017-05-16T00:00:00"/>
    <x v="8"/>
    <s v="2017"/>
  </r>
  <r>
    <x v="15"/>
    <n v="4852"/>
    <n v="4852"/>
    <d v="2017-04-27T00:00:00"/>
    <x v="7"/>
    <s v="2017"/>
  </r>
  <r>
    <x v="14"/>
    <n v="4848"/>
    <n v="4848"/>
    <d v="2017-05-15T00:00:00"/>
    <x v="8"/>
    <s v="2017"/>
  </r>
  <r>
    <x v="25"/>
    <n v="4842"/>
    <n v="4842"/>
    <d v="2017-07-31T00:00:00"/>
    <x v="9"/>
    <s v="2017"/>
  </r>
  <r>
    <x v="12"/>
    <n v="4839"/>
    <n v="4839"/>
    <d v="2017-05-16T00:00:00"/>
    <x v="8"/>
    <s v="2017"/>
  </r>
  <r>
    <x v="15"/>
    <n v="4839"/>
    <n v="4839"/>
    <d v="2017-05-24T00:00:00"/>
    <x v="8"/>
    <s v="2017"/>
  </r>
  <r>
    <x v="25"/>
    <n v="4839"/>
    <n v="4839"/>
    <d v="2017-03-22T00:00:00"/>
    <x v="6"/>
    <s v="2017"/>
  </r>
  <r>
    <x v="12"/>
    <n v="4837"/>
    <n v="4837"/>
    <d v="2017-07-09T00:00:00"/>
    <x v="9"/>
    <s v="2017"/>
  </r>
  <r>
    <x v="24"/>
    <n v="4835"/>
    <n v="4835"/>
    <d v="2017-09-01T00:00:00"/>
    <x v="4"/>
    <s v="2017"/>
  </r>
  <r>
    <x v="3"/>
    <n v="4834"/>
    <n v="4834"/>
    <d v="2017-10-25T00:00:00"/>
    <x v="2"/>
    <s v="2017"/>
  </r>
  <r>
    <x v="3"/>
    <n v="4833"/>
    <n v="4833"/>
    <d v="2017-11-14T00:00:00"/>
    <x v="5"/>
    <s v="2017"/>
  </r>
  <r>
    <x v="13"/>
    <n v="4833"/>
    <n v="4833"/>
    <d v="2017-05-08T00:00:00"/>
    <x v="8"/>
    <s v="2017"/>
  </r>
  <r>
    <x v="13"/>
    <n v="4830"/>
    <n v="4830"/>
    <d v="2017-07-08T00:00:00"/>
    <x v="9"/>
    <s v="2017"/>
  </r>
  <r>
    <x v="19"/>
    <n v="4829"/>
    <n v="4829"/>
    <d v="2017-03-21T00:00:00"/>
    <x v="6"/>
    <s v="2017"/>
  </r>
  <r>
    <x v="3"/>
    <n v="4826"/>
    <n v="4826"/>
    <d v="2017-07-01T00:00:00"/>
    <x v="9"/>
    <s v="2017"/>
  </r>
  <r>
    <x v="9"/>
    <n v="4824"/>
    <n v="4824"/>
    <d v="2017-07-25T00:00:00"/>
    <x v="9"/>
    <s v="2017"/>
  </r>
  <r>
    <x v="3"/>
    <n v="4820"/>
    <n v="4820"/>
    <d v="2017-04-04T00:00:00"/>
    <x v="7"/>
    <s v="2017"/>
  </r>
  <r>
    <x v="6"/>
    <n v="4818"/>
    <n v="4818"/>
    <d v="2017-03-13T00:00:00"/>
    <x v="6"/>
    <s v="2017"/>
  </r>
  <r>
    <x v="3"/>
    <n v="4817"/>
    <n v="4817"/>
    <d v="2017-09-01T00:00:00"/>
    <x v="4"/>
    <s v="2017"/>
  </r>
  <r>
    <x v="0"/>
    <n v="4815"/>
    <n v="4815"/>
    <d v="2017-06-02T00:00:00"/>
    <x v="1"/>
    <s v="2017"/>
  </r>
  <r>
    <x v="8"/>
    <n v="4812"/>
    <n v="4812"/>
    <d v="2017-12-27T00:00:00"/>
    <x v="3"/>
    <s v="2017"/>
  </r>
  <r>
    <x v="3"/>
    <n v="4810"/>
    <n v="4810"/>
    <d v="2017-10-18T00:00:00"/>
    <x v="2"/>
    <s v="2017"/>
  </r>
  <r>
    <x v="4"/>
    <n v="4810"/>
    <n v="4810"/>
    <d v="2017-04-30T00:00:00"/>
    <x v="7"/>
    <s v="2017"/>
  </r>
  <r>
    <x v="17"/>
    <n v="4809"/>
    <n v="4809"/>
    <d v="2017-09-16T00:00:00"/>
    <x v="4"/>
    <s v="2017"/>
  </r>
  <r>
    <x v="27"/>
    <n v="4805"/>
    <n v="4805"/>
    <d v="2017-09-29T00:00:00"/>
    <x v="4"/>
    <s v="2017"/>
  </r>
  <r>
    <x v="3"/>
    <n v="4799"/>
    <n v="2399.5"/>
    <d v="2017-03-08T00:00:00"/>
    <x v="6"/>
    <s v="2017"/>
  </r>
  <r>
    <x v="14"/>
    <n v="4799"/>
    <n v="4799"/>
    <d v="2017-03-28T00:00:00"/>
    <x v="6"/>
    <s v="2017"/>
  </r>
  <r>
    <x v="10"/>
    <n v="4798"/>
    <n v="2399"/>
    <d v="2017-03-23T00:00:00"/>
    <x v="6"/>
    <s v="2017"/>
  </r>
  <r>
    <x v="6"/>
    <n v="4797"/>
    <n v="4797"/>
    <d v="2017-09-16T00:00:00"/>
    <x v="4"/>
    <s v="2017"/>
  </r>
  <r>
    <x v="14"/>
    <n v="4791"/>
    <n v="2395.5"/>
    <d v="2017-05-22T00:00:00"/>
    <x v="8"/>
    <s v="2017"/>
  </r>
  <r>
    <x v="19"/>
    <n v="4787"/>
    <n v="4787"/>
    <d v="2017-09-01T00:00:00"/>
    <x v="4"/>
    <s v="2017"/>
  </r>
  <r>
    <x v="27"/>
    <n v="4787"/>
    <n v="4787"/>
    <d v="2017-08-22T00:00:00"/>
    <x v="0"/>
    <s v="2017"/>
  </r>
  <r>
    <x v="8"/>
    <n v="4786"/>
    <n v="4786"/>
    <d v="2017-09-18T00:00:00"/>
    <x v="4"/>
    <s v="2017"/>
  </r>
  <r>
    <x v="12"/>
    <n v="4785"/>
    <n v="4785"/>
    <d v="2017-07-01T00:00:00"/>
    <x v="9"/>
    <s v="2017"/>
  </r>
  <r>
    <x v="3"/>
    <n v="4784"/>
    <n v="2392"/>
    <d v="2017-12-21T00:00:00"/>
    <x v="3"/>
    <s v="2017"/>
  </r>
  <r>
    <x v="7"/>
    <n v="4780"/>
    <n v="4780"/>
    <d v="2017-11-23T00:00:00"/>
    <x v="5"/>
    <s v="2017"/>
  </r>
  <r>
    <x v="24"/>
    <n v="4766"/>
    <n v="4766"/>
    <d v="2017-07-01T00:00:00"/>
    <x v="9"/>
    <s v="2017"/>
  </r>
  <r>
    <x v="5"/>
    <n v="4766"/>
    <n v="4766"/>
    <d v="2017-03-13T00:00:00"/>
    <x v="6"/>
    <s v="2017"/>
  </r>
  <r>
    <x v="4"/>
    <n v="4763"/>
    <n v="4763"/>
    <d v="2017-10-12T00:00:00"/>
    <x v="2"/>
    <s v="2017"/>
  </r>
  <r>
    <x v="18"/>
    <n v="4761"/>
    <n v="4761"/>
    <d v="2017-04-10T00:00:00"/>
    <x v="7"/>
    <s v="2017"/>
  </r>
  <r>
    <x v="2"/>
    <n v="4760"/>
    <n v="4760"/>
    <d v="2017-06-17T00:00:00"/>
    <x v="1"/>
    <s v="2017"/>
  </r>
  <r>
    <x v="9"/>
    <n v="4760"/>
    <n v="1586.6666666666699"/>
    <d v="2017-12-31T00:00:00"/>
    <x v="3"/>
    <s v="2017"/>
  </r>
  <r>
    <x v="19"/>
    <n v="4759"/>
    <n v="4759"/>
    <d v="2017-09-21T00:00:00"/>
    <x v="4"/>
    <s v="2017"/>
  </r>
  <r>
    <x v="15"/>
    <n v="4758"/>
    <n v="2379"/>
    <d v="2017-11-30T00:00:00"/>
    <x v="5"/>
    <s v="2017"/>
  </r>
  <r>
    <x v="17"/>
    <n v="4757"/>
    <n v="2378.5"/>
    <d v="2017-11-07T00:00:00"/>
    <x v="5"/>
    <s v="2017"/>
  </r>
  <r>
    <x v="13"/>
    <n v="4757"/>
    <n v="2378.5"/>
    <d v="2017-08-11T00:00:00"/>
    <x v="0"/>
    <s v="2017"/>
  </r>
  <r>
    <x v="29"/>
    <n v="4756"/>
    <n v="4756"/>
    <d v="2017-06-24T00:00:00"/>
    <x v="1"/>
    <s v="2017"/>
  </r>
  <r>
    <x v="7"/>
    <n v="4756"/>
    <n v="4756"/>
    <d v="2017-04-12T00:00:00"/>
    <x v="7"/>
    <s v="2017"/>
  </r>
  <r>
    <x v="3"/>
    <n v="4755"/>
    <n v="4755"/>
    <d v="2017-12-17T00:00:00"/>
    <x v="3"/>
    <s v="2017"/>
  </r>
  <r>
    <x v="3"/>
    <n v="4754"/>
    <n v="4754"/>
    <d v="2017-05-22T00:00:00"/>
    <x v="8"/>
    <s v="2017"/>
  </r>
  <r>
    <x v="3"/>
    <n v="4753"/>
    <n v="2376.5"/>
    <d v="2017-08-24T00:00:00"/>
    <x v="0"/>
    <s v="2017"/>
  </r>
  <r>
    <x v="22"/>
    <n v="4751"/>
    <n v="4751"/>
    <d v="2017-10-25T00:00:00"/>
    <x v="2"/>
    <s v="2017"/>
  </r>
  <r>
    <x v="20"/>
    <n v="4749"/>
    <n v="4749"/>
    <d v="2017-08-04T00:00:00"/>
    <x v="0"/>
    <s v="2017"/>
  </r>
  <r>
    <x v="22"/>
    <n v="4746"/>
    <n v="4746"/>
    <d v="2017-04-09T00:00:00"/>
    <x v="7"/>
    <s v="2017"/>
  </r>
  <r>
    <x v="12"/>
    <n v="4743"/>
    <n v="4743"/>
    <d v="2017-11-02T00:00:00"/>
    <x v="5"/>
    <s v="2017"/>
  </r>
  <r>
    <x v="25"/>
    <n v="4742"/>
    <n v="4742"/>
    <d v="2017-11-07T00:00:00"/>
    <x v="5"/>
    <s v="2017"/>
  </r>
  <r>
    <x v="10"/>
    <n v="4735"/>
    <n v="4735"/>
    <d v="2017-04-27T00:00:00"/>
    <x v="7"/>
    <s v="2017"/>
  </r>
  <r>
    <x v="23"/>
    <n v="4734"/>
    <n v="4734"/>
    <d v="2017-12-25T00:00:00"/>
    <x v="3"/>
    <s v="2017"/>
  </r>
  <r>
    <x v="0"/>
    <n v="4733"/>
    <n v="4733"/>
    <d v="2017-06-25T00:00:00"/>
    <x v="1"/>
    <s v="2017"/>
  </r>
  <r>
    <x v="5"/>
    <n v="4732"/>
    <n v="4732"/>
    <d v="2017-11-26T00:00:00"/>
    <x v="5"/>
    <s v="2017"/>
  </r>
  <r>
    <x v="16"/>
    <n v="4731"/>
    <n v="4731"/>
    <d v="2017-11-11T00:00:00"/>
    <x v="5"/>
    <s v="2017"/>
  </r>
  <r>
    <x v="7"/>
    <n v="4727"/>
    <n v="4727"/>
    <d v="2017-10-05T00:00:00"/>
    <x v="2"/>
    <s v="2017"/>
  </r>
  <r>
    <x v="0"/>
    <n v="4722"/>
    <n v="4722"/>
    <d v="2017-11-16T00:00:00"/>
    <x v="5"/>
    <s v="2017"/>
  </r>
  <r>
    <x v="27"/>
    <n v="4722"/>
    <n v="4722"/>
    <d v="2017-09-22T00:00:00"/>
    <x v="4"/>
    <s v="2017"/>
  </r>
  <r>
    <x v="26"/>
    <n v="4716"/>
    <n v="4716"/>
    <d v="2017-03-19T00:00:00"/>
    <x v="6"/>
    <s v="2017"/>
  </r>
  <r>
    <x v="14"/>
    <n v="4712"/>
    <n v="4712"/>
    <d v="2017-06-15T00:00:00"/>
    <x v="1"/>
    <s v="2017"/>
  </r>
  <r>
    <x v="3"/>
    <n v="4711"/>
    <n v="4711"/>
    <d v="2017-03-13T00:00:00"/>
    <x v="6"/>
    <s v="2017"/>
  </r>
  <r>
    <x v="3"/>
    <n v="4709"/>
    <n v="4709"/>
    <d v="2017-06-29T00:00:00"/>
    <x v="1"/>
    <s v="2017"/>
  </r>
  <r>
    <x v="4"/>
    <n v="4708"/>
    <n v="2354"/>
    <d v="2017-03-02T00:00:00"/>
    <x v="6"/>
    <s v="2017"/>
  </r>
  <r>
    <x v="15"/>
    <n v="4705"/>
    <n v="4705"/>
    <d v="2017-03-04T00:00:00"/>
    <x v="6"/>
    <s v="2017"/>
  </r>
  <r>
    <x v="5"/>
    <n v="4704"/>
    <n v="4704"/>
    <d v="2017-03-23T00:00:00"/>
    <x v="6"/>
    <s v="2017"/>
  </r>
  <r>
    <x v="15"/>
    <n v="4701"/>
    <n v="4701"/>
    <d v="2017-03-18T00:00:00"/>
    <x v="6"/>
    <s v="2017"/>
  </r>
  <r>
    <x v="3"/>
    <n v="4699"/>
    <n v="4699"/>
    <d v="2017-10-28T00:00:00"/>
    <x v="2"/>
    <s v="2017"/>
  </r>
  <r>
    <x v="15"/>
    <n v="4697"/>
    <n v="4697"/>
    <d v="2017-08-05T00:00:00"/>
    <x v="0"/>
    <s v="2017"/>
  </r>
  <r>
    <x v="8"/>
    <n v="4695"/>
    <n v="4695"/>
    <d v="2017-09-30T00:00:00"/>
    <x v="4"/>
    <s v="2017"/>
  </r>
  <r>
    <x v="7"/>
    <n v="4694"/>
    <n v="4694"/>
    <d v="2017-03-09T00:00:00"/>
    <x v="6"/>
    <s v="2017"/>
  </r>
  <r>
    <x v="4"/>
    <n v="4694"/>
    <n v="4694"/>
    <d v="2017-03-24T00:00:00"/>
    <x v="6"/>
    <s v="2017"/>
  </r>
  <r>
    <x v="15"/>
    <n v="4689"/>
    <n v="4689"/>
    <d v="2017-06-07T00:00:00"/>
    <x v="1"/>
    <s v="2017"/>
  </r>
  <r>
    <x v="8"/>
    <n v="4689"/>
    <n v="4689"/>
    <d v="2017-08-07T00:00:00"/>
    <x v="0"/>
    <s v="2017"/>
  </r>
  <r>
    <x v="0"/>
    <n v="4689"/>
    <n v="2344.5"/>
    <d v="2017-08-18T00:00:00"/>
    <x v="0"/>
    <s v="2017"/>
  </r>
  <r>
    <x v="6"/>
    <n v="4687"/>
    <n v="4687"/>
    <d v="2017-04-20T00:00:00"/>
    <x v="7"/>
    <s v="2017"/>
  </r>
  <r>
    <x v="19"/>
    <n v="4686"/>
    <n v="4686"/>
    <d v="2017-08-03T00:00:00"/>
    <x v="0"/>
    <s v="2017"/>
  </r>
  <r>
    <x v="3"/>
    <n v="4685"/>
    <n v="4685"/>
    <d v="2017-04-10T00:00:00"/>
    <x v="7"/>
    <s v="2017"/>
  </r>
  <r>
    <x v="8"/>
    <n v="4683"/>
    <n v="4683"/>
    <d v="2017-07-25T00:00:00"/>
    <x v="9"/>
    <s v="2017"/>
  </r>
  <r>
    <x v="22"/>
    <n v="4682"/>
    <n v="4682"/>
    <d v="2017-07-14T00:00:00"/>
    <x v="9"/>
    <s v="2017"/>
  </r>
  <r>
    <x v="3"/>
    <n v="4677"/>
    <n v="4677"/>
    <d v="2017-07-27T00:00:00"/>
    <x v="9"/>
    <s v="2017"/>
  </r>
  <r>
    <x v="10"/>
    <n v="4673"/>
    <n v="4673"/>
    <d v="2017-07-27T00:00:00"/>
    <x v="9"/>
    <s v="2017"/>
  </r>
  <r>
    <x v="7"/>
    <n v="4673"/>
    <n v="4673"/>
    <d v="2017-12-01T00:00:00"/>
    <x v="3"/>
    <s v="2017"/>
  </r>
  <r>
    <x v="26"/>
    <n v="4671"/>
    <n v="4671"/>
    <d v="2017-07-29T00:00:00"/>
    <x v="9"/>
    <s v="2017"/>
  </r>
  <r>
    <x v="22"/>
    <n v="4671"/>
    <n v="4671"/>
    <d v="2017-08-14T00:00:00"/>
    <x v="0"/>
    <s v="2017"/>
  </r>
  <r>
    <x v="4"/>
    <n v="4669"/>
    <n v="4669"/>
    <d v="2017-07-13T00:00:00"/>
    <x v="9"/>
    <s v="2017"/>
  </r>
  <r>
    <x v="14"/>
    <n v="4669"/>
    <n v="2334.5"/>
    <d v="2017-09-27T00:00:00"/>
    <x v="4"/>
    <s v="2017"/>
  </r>
  <r>
    <x v="8"/>
    <n v="4667"/>
    <n v="4667"/>
    <d v="2017-03-29T00:00:00"/>
    <x v="6"/>
    <s v="2017"/>
  </r>
  <r>
    <x v="9"/>
    <n v="4667"/>
    <n v="4667"/>
    <d v="2017-03-05T00:00:00"/>
    <x v="6"/>
    <s v="2017"/>
  </r>
  <r>
    <x v="17"/>
    <n v="4667"/>
    <n v="4667"/>
    <d v="2017-05-05T00:00:00"/>
    <x v="8"/>
    <s v="2017"/>
  </r>
  <r>
    <x v="14"/>
    <n v="4664"/>
    <n v="4664"/>
    <d v="2017-05-31T00:00:00"/>
    <x v="8"/>
    <s v="2017"/>
  </r>
  <r>
    <x v="4"/>
    <n v="4662"/>
    <n v="4662"/>
    <d v="2017-09-15T00:00:00"/>
    <x v="4"/>
    <s v="2017"/>
  </r>
  <r>
    <x v="23"/>
    <n v="4661"/>
    <n v="2330.5"/>
    <d v="2017-08-05T00:00:00"/>
    <x v="0"/>
    <s v="2017"/>
  </r>
  <r>
    <x v="16"/>
    <n v="4659"/>
    <n v="4659"/>
    <d v="2017-04-13T00:00:00"/>
    <x v="7"/>
    <s v="2017"/>
  </r>
  <r>
    <x v="12"/>
    <n v="4659"/>
    <n v="4659"/>
    <d v="2017-12-29T00:00:00"/>
    <x v="3"/>
    <s v="2017"/>
  </r>
  <r>
    <x v="0"/>
    <n v="4656"/>
    <n v="2328"/>
    <d v="2017-11-11T00:00:00"/>
    <x v="5"/>
    <s v="2017"/>
  </r>
  <r>
    <x v="6"/>
    <n v="4655"/>
    <n v="4655"/>
    <d v="2017-08-26T00:00:00"/>
    <x v="0"/>
    <s v="2017"/>
  </r>
  <r>
    <x v="16"/>
    <n v="4651"/>
    <n v="4651"/>
    <d v="2017-07-18T00:00:00"/>
    <x v="9"/>
    <s v="2017"/>
  </r>
  <r>
    <x v="12"/>
    <n v="4651"/>
    <n v="4651"/>
    <d v="2017-12-31T00:00:00"/>
    <x v="3"/>
    <s v="2017"/>
  </r>
  <r>
    <x v="12"/>
    <n v="4647"/>
    <n v="4647"/>
    <d v="2017-12-03T00:00:00"/>
    <x v="3"/>
    <s v="2017"/>
  </r>
  <r>
    <x v="10"/>
    <n v="4644"/>
    <n v="4644"/>
    <d v="2017-06-02T00:00:00"/>
    <x v="1"/>
    <s v="2017"/>
  </r>
  <r>
    <x v="6"/>
    <n v="4642"/>
    <n v="4642"/>
    <d v="2017-06-03T00:00:00"/>
    <x v="1"/>
    <s v="2017"/>
  </r>
  <r>
    <x v="12"/>
    <n v="4641"/>
    <n v="4641"/>
    <d v="2017-09-10T00:00:00"/>
    <x v="4"/>
    <s v="2017"/>
  </r>
  <r>
    <x v="13"/>
    <n v="4639"/>
    <n v="4639"/>
    <d v="2017-12-05T00:00:00"/>
    <x v="3"/>
    <s v="2017"/>
  </r>
  <r>
    <x v="29"/>
    <n v="4634"/>
    <n v="4634"/>
    <d v="2017-05-16T00:00:00"/>
    <x v="8"/>
    <s v="2017"/>
  </r>
  <r>
    <x v="27"/>
    <n v="4631"/>
    <n v="4631"/>
    <d v="2017-07-18T00:00:00"/>
    <x v="9"/>
    <s v="2017"/>
  </r>
  <r>
    <x v="13"/>
    <n v="4631"/>
    <n v="4631"/>
    <d v="2017-12-26T00:00:00"/>
    <x v="3"/>
    <s v="2017"/>
  </r>
  <r>
    <x v="18"/>
    <n v="4627"/>
    <n v="4627"/>
    <d v="2017-05-17T00:00:00"/>
    <x v="8"/>
    <s v="2017"/>
  </r>
  <r>
    <x v="19"/>
    <n v="4620"/>
    <n v="4620"/>
    <d v="2017-11-26T00:00:00"/>
    <x v="5"/>
    <s v="2017"/>
  </r>
  <r>
    <x v="3"/>
    <n v="4617"/>
    <n v="4617"/>
    <d v="2017-11-29T00:00:00"/>
    <x v="5"/>
    <s v="2017"/>
  </r>
  <r>
    <x v="2"/>
    <n v="4614"/>
    <n v="4614"/>
    <d v="2017-12-08T00:00:00"/>
    <x v="3"/>
    <s v="2017"/>
  </r>
  <r>
    <x v="26"/>
    <n v="4612"/>
    <n v="2306"/>
    <d v="2017-10-02T00:00:00"/>
    <x v="2"/>
    <s v="2017"/>
  </r>
  <r>
    <x v="1"/>
    <n v="4612"/>
    <n v="4612"/>
    <d v="2017-05-19T00:00:00"/>
    <x v="8"/>
    <s v="2017"/>
  </r>
  <r>
    <x v="5"/>
    <n v="4609"/>
    <n v="4609"/>
    <d v="2017-09-22T00:00:00"/>
    <x v="4"/>
    <s v="2017"/>
  </r>
  <r>
    <x v="26"/>
    <n v="4606"/>
    <n v="4606"/>
    <d v="2017-08-30T00:00:00"/>
    <x v="0"/>
    <s v="2017"/>
  </r>
  <r>
    <x v="4"/>
    <n v="4605"/>
    <n v="4605"/>
    <d v="2017-04-27T00:00:00"/>
    <x v="7"/>
    <s v="2017"/>
  </r>
  <r>
    <x v="5"/>
    <n v="4605"/>
    <n v="4605"/>
    <d v="2017-10-14T00:00:00"/>
    <x v="2"/>
    <s v="2017"/>
  </r>
  <r>
    <x v="7"/>
    <n v="4604"/>
    <n v="4604"/>
    <d v="2017-05-08T00:00:00"/>
    <x v="8"/>
    <s v="2017"/>
  </r>
  <r>
    <x v="21"/>
    <n v="4603"/>
    <n v="4603"/>
    <d v="2017-08-05T00:00:00"/>
    <x v="0"/>
    <s v="2017"/>
  </r>
  <r>
    <x v="26"/>
    <n v="4596"/>
    <n v="2298"/>
    <d v="2017-09-25T00:00:00"/>
    <x v="4"/>
    <s v="2017"/>
  </r>
  <r>
    <x v="8"/>
    <n v="4596"/>
    <n v="4596"/>
    <d v="2017-05-24T00:00:00"/>
    <x v="8"/>
    <s v="2017"/>
  </r>
  <r>
    <x v="7"/>
    <n v="4593"/>
    <n v="4593"/>
    <d v="2017-11-01T00:00:00"/>
    <x v="5"/>
    <s v="2017"/>
  </r>
  <r>
    <x v="0"/>
    <n v="4592"/>
    <n v="4592"/>
    <d v="2017-09-15T00:00:00"/>
    <x v="4"/>
    <s v="2017"/>
  </r>
  <r>
    <x v="17"/>
    <n v="4591"/>
    <n v="4591"/>
    <d v="2017-12-18T00:00:00"/>
    <x v="3"/>
    <s v="2017"/>
  </r>
  <r>
    <x v="10"/>
    <n v="4588"/>
    <n v="2294"/>
    <d v="2017-11-04T00:00:00"/>
    <x v="5"/>
    <s v="2017"/>
  </r>
  <r>
    <x v="10"/>
    <n v="4580"/>
    <n v="4580"/>
    <d v="2017-10-25T00:00:00"/>
    <x v="2"/>
    <s v="2017"/>
  </r>
  <r>
    <x v="13"/>
    <n v="4579"/>
    <n v="2289.5"/>
    <d v="2017-09-01T00:00:00"/>
    <x v="4"/>
    <s v="2017"/>
  </r>
  <r>
    <x v="10"/>
    <n v="4577"/>
    <n v="4577"/>
    <d v="2017-12-19T00:00:00"/>
    <x v="3"/>
    <s v="2017"/>
  </r>
  <r>
    <x v="10"/>
    <n v="4573"/>
    <n v="4573"/>
    <d v="2017-09-08T00:00:00"/>
    <x v="4"/>
    <s v="2017"/>
  </r>
  <r>
    <x v="13"/>
    <n v="4570"/>
    <n v="4570"/>
    <d v="2017-03-06T00:00:00"/>
    <x v="6"/>
    <s v="2017"/>
  </r>
  <r>
    <x v="19"/>
    <n v="4566"/>
    <n v="4566"/>
    <d v="2017-12-30T00:00:00"/>
    <x v="3"/>
    <s v="2017"/>
  </r>
  <r>
    <x v="3"/>
    <n v="4564"/>
    <n v="4564"/>
    <d v="2017-06-30T00:00:00"/>
    <x v="1"/>
    <s v="2017"/>
  </r>
  <r>
    <x v="26"/>
    <n v="4563"/>
    <n v="1521"/>
    <d v="2017-03-28T00:00:00"/>
    <x v="6"/>
    <s v="2017"/>
  </r>
  <r>
    <x v="7"/>
    <n v="4559"/>
    <n v="4559"/>
    <d v="2017-03-07T00:00:00"/>
    <x v="6"/>
    <s v="2017"/>
  </r>
  <r>
    <x v="14"/>
    <n v="4555"/>
    <n v="4555"/>
    <d v="2017-05-19T00:00:00"/>
    <x v="8"/>
    <s v="2017"/>
  </r>
  <r>
    <x v="18"/>
    <n v="4552"/>
    <n v="1517.3333333333301"/>
    <d v="2017-12-20T00:00:00"/>
    <x v="3"/>
    <s v="2017"/>
  </r>
  <r>
    <x v="18"/>
    <n v="4552"/>
    <n v="4552"/>
    <d v="2017-10-25T00:00:00"/>
    <x v="2"/>
    <s v="2017"/>
  </r>
  <r>
    <x v="10"/>
    <n v="4552"/>
    <n v="4552"/>
    <d v="2017-10-12T00:00:00"/>
    <x v="2"/>
    <s v="2017"/>
  </r>
  <r>
    <x v="11"/>
    <n v="4551"/>
    <n v="2275.5"/>
    <d v="2017-05-17T00:00:00"/>
    <x v="8"/>
    <s v="2017"/>
  </r>
  <r>
    <x v="24"/>
    <n v="4547"/>
    <n v="2273.5"/>
    <d v="2017-09-14T00:00:00"/>
    <x v="4"/>
    <s v="2017"/>
  </r>
  <r>
    <x v="6"/>
    <n v="4545"/>
    <n v="4545"/>
    <d v="2017-12-22T00:00:00"/>
    <x v="3"/>
    <s v="2017"/>
  </r>
  <r>
    <x v="3"/>
    <n v="4544"/>
    <n v="4544"/>
    <d v="2017-07-05T00:00:00"/>
    <x v="9"/>
    <s v="2017"/>
  </r>
  <r>
    <x v="8"/>
    <n v="4543"/>
    <n v="4543"/>
    <d v="2017-05-27T00:00:00"/>
    <x v="8"/>
    <s v="2017"/>
  </r>
  <r>
    <x v="10"/>
    <n v="4540"/>
    <n v="4540"/>
    <d v="2017-11-24T00:00:00"/>
    <x v="5"/>
    <s v="2017"/>
  </r>
  <r>
    <x v="15"/>
    <n v="4529"/>
    <n v="4529"/>
    <d v="2017-11-14T00:00:00"/>
    <x v="5"/>
    <s v="2017"/>
  </r>
  <r>
    <x v="3"/>
    <n v="4529"/>
    <n v="2264.5"/>
    <d v="2017-11-11T00:00:00"/>
    <x v="5"/>
    <s v="2017"/>
  </r>
  <r>
    <x v="9"/>
    <n v="4527"/>
    <n v="4527"/>
    <d v="2017-12-05T00:00:00"/>
    <x v="3"/>
    <s v="2017"/>
  </r>
  <r>
    <x v="28"/>
    <n v="4527"/>
    <n v="4527"/>
    <d v="2017-06-21T00:00:00"/>
    <x v="1"/>
    <s v="2017"/>
  </r>
  <r>
    <x v="25"/>
    <n v="4524"/>
    <n v="1131"/>
    <d v="2017-03-11T00:00:00"/>
    <x v="6"/>
    <s v="2017"/>
  </r>
  <r>
    <x v="0"/>
    <n v="4521"/>
    <n v="4521"/>
    <d v="2017-11-29T00:00:00"/>
    <x v="5"/>
    <s v="2017"/>
  </r>
  <r>
    <x v="4"/>
    <n v="4521"/>
    <n v="4521"/>
    <d v="2017-10-24T00:00:00"/>
    <x v="2"/>
    <s v="2017"/>
  </r>
  <r>
    <x v="8"/>
    <n v="4519"/>
    <n v="4519"/>
    <d v="2017-05-23T00:00:00"/>
    <x v="8"/>
    <s v="2017"/>
  </r>
  <r>
    <x v="4"/>
    <n v="4517"/>
    <n v="4517"/>
    <d v="2017-08-02T00:00:00"/>
    <x v="0"/>
    <s v="2017"/>
  </r>
  <r>
    <x v="3"/>
    <n v="4514"/>
    <n v="4514"/>
    <d v="2017-03-11T00:00:00"/>
    <x v="6"/>
    <s v="2017"/>
  </r>
  <r>
    <x v="10"/>
    <n v="4510"/>
    <n v="4510"/>
    <d v="2017-03-24T00:00:00"/>
    <x v="6"/>
    <s v="2017"/>
  </r>
  <r>
    <x v="7"/>
    <n v="4506"/>
    <n v="4506"/>
    <d v="2017-05-15T00:00:00"/>
    <x v="8"/>
    <s v="2017"/>
  </r>
  <r>
    <x v="14"/>
    <n v="4506"/>
    <n v="4506"/>
    <d v="2017-09-23T00:00:00"/>
    <x v="4"/>
    <s v="2017"/>
  </r>
  <r>
    <x v="13"/>
    <n v="4505"/>
    <n v="4505"/>
    <d v="2017-08-04T00:00:00"/>
    <x v="0"/>
    <s v="2017"/>
  </r>
  <r>
    <x v="8"/>
    <n v="4505"/>
    <n v="4505"/>
    <d v="2017-10-17T00:00:00"/>
    <x v="2"/>
    <s v="2017"/>
  </r>
  <r>
    <x v="13"/>
    <n v="4501"/>
    <n v="4501"/>
    <d v="2017-12-20T00:00:00"/>
    <x v="3"/>
    <s v="2017"/>
  </r>
  <r>
    <x v="12"/>
    <n v="4500"/>
    <n v="4500"/>
    <d v="2017-11-28T00:00:00"/>
    <x v="5"/>
    <s v="2017"/>
  </r>
  <r>
    <x v="27"/>
    <n v="4498"/>
    <n v="4498"/>
    <d v="2017-06-15T00:00:00"/>
    <x v="1"/>
    <s v="2017"/>
  </r>
  <r>
    <x v="15"/>
    <n v="4497"/>
    <n v="4497"/>
    <d v="2017-05-18T00:00:00"/>
    <x v="8"/>
    <s v="2017"/>
  </r>
  <r>
    <x v="26"/>
    <n v="4494"/>
    <n v="4494"/>
    <d v="2017-06-07T00:00:00"/>
    <x v="1"/>
    <s v="2017"/>
  </r>
  <r>
    <x v="21"/>
    <n v="4494"/>
    <n v="1498"/>
    <d v="2017-06-23T00:00:00"/>
    <x v="1"/>
    <s v="2017"/>
  </r>
  <r>
    <x v="13"/>
    <n v="4492"/>
    <n v="4492"/>
    <d v="2017-12-06T00:00:00"/>
    <x v="3"/>
    <s v="2017"/>
  </r>
  <r>
    <x v="4"/>
    <n v="4490"/>
    <n v="4490"/>
    <d v="2017-07-26T00:00:00"/>
    <x v="9"/>
    <s v="2017"/>
  </r>
  <r>
    <x v="3"/>
    <n v="4488"/>
    <n v="4488"/>
    <d v="2017-07-17T00:00:00"/>
    <x v="9"/>
    <s v="2017"/>
  </r>
  <r>
    <x v="0"/>
    <n v="4487"/>
    <n v="4487"/>
    <d v="2017-11-24T00:00:00"/>
    <x v="5"/>
    <s v="2017"/>
  </r>
  <r>
    <x v="6"/>
    <n v="4480"/>
    <n v="4480"/>
    <d v="2017-11-27T00:00:00"/>
    <x v="5"/>
    <s v="2017"/>
  </r>
  <r>
    <x v="14"/>
    <n v="4475"/>
    <n v="4475"/>
    <d v="2017-03-03T00:00:00"/>
    <x v="6"/>
    <s v="2017"/>
  </r>
  <r>
    <x v="6"/>
    <n v="4470"/>
    <n v="2235"/>
    <d v="2017-05-23T00:00:00"/>
    <x v="8"/>
    <s v="2017"/>
  </r>
  <r>
    <x v="25"/>
    <n v="4467"/>
    <n v="4467"/>
    <d v="2017-11-12T00:00:00"/>
    <x v="5"/>
    <s v="2017"/>
  </r>
  <r>
    <x v="18"/>
    <n v="4466"/>
    <n v="2233"/>
    <d v="2017-03-03T00:00:00"/>
    <x v="6"/>
    <s v="2017"/>
  </r>
  <r>
    <x v="19"/>
    <n v="4465"/>
    <n v="4465"/>
    <d v="2017-03-11T00:00:00"/>
    <x v="6"/>
    <s v="2017"/>
  </r>
  <r>
    <x v="10"/>
    <n v="4465"/>
    <n v="2232.5"/>
    <d v="2017-12-17T00:00:00"/>
    <x v="3"/>
    <s v="2017"/>
  </r>
  <r>
    <x v="3"/>
    <n v="4461"/>
    <n v="4461"/>
    <d v="2017-10-08T00:00:00"/>
    <x v="2"/>
    <s v="2017"/>
  </r>
  <r>
    <x v="27"/>
    <n v="4458"/>
    <n v="4458"/>
    <d v="2017-06-22T00:00:00"/>
    <x v="1"/>
    <s v="2017"/>
  </r>
  <r>
    <x v="4"/>
    <n v="4456"/>
    <n v="4456"/>
    <d v="2017-11-26T00:00:00"/>
    <x v="5"/>
    <s v="2017"/>
  </r>
  <r>
    <x v="25"/>
    <n v="4449"/>
    <n v="4449"/>
    <d v="2017-04-06T00:00:00"/>
    <x v="7"/>
    <s v="2017"/>
  </r>
  <r>
    <x v="10"/>
    <n v="4445"/>
    <n v="4445"/>
    <d v="2017-03-09T00:00:00"/>
    <x v="6"/>
    <s v="2017"/>
  </r>
  <r>
    <x v="14"/>
    <n v="4445"/>
    <n v="4445"/>
    <d v="2017-12-09T00:00:00"/>
    <x v="3"/>
    <s v="2017"/>
  </r>
  <r>
    <x v="12"/>
    <n v="4440"/>
    <n v="4440"/>
    <d v="2017-04-03T00:00:00"/>
    <x v="7"/>
    <s v="2017"/>
  </r>
  <r>
    <x v="27"/>
    <n v="4440"/>
    <n v="4440"/>
    <d v="2017-07-11T00:00:00"/>
    <x v="9"/>
    <s v="2017"/>
  </r>
  <r>
    <x v="5"/>
    <n v="4440"/>
    <n v="2220"/>
    <d v="2017-08-04T00:00:00"/>
    <x v="0"/>
    <s v="2017"/>
  </r>
  <r>
    <x v="27"/>
    <n v="4438"/>
    <n v="4438"/>
    <d v="2017-03-03T00:00:00"/>
    <x v="6"/>
    <s v="2017"/>
  </r>
  <r>
    <x v="12"/>
    <n v="4434"/>
    <n v="4434"/>
    <d v="2017-07-30T00:00:00"/>
    <x v="9"/>
    <s v="2017"/>
  </r>
  <r>
    <x v="22"/>
    <n v="4426"/>
    <n v="4426"/>
    <d v="2017-06-04T00:00:00"/>
    <x v="1"/>
    <s v="2017"/>
  </r>
  <r>
    <x v="16"/>
    <n v="4425"/>
    <n v="2212.5"/>
    <d v="2017-05-26T00:00:00"/>
    <x v="8"/>
    <s v="2017"/>
  </r>
  <r>
    <x v="22"/>
    <n v="4424"/>
    <n v="2212"/>
    <d v="2017-06-06T00:00:00"/>
    <x v="1"/>
    <s v="2017"/>
  </r>
  <r>
    <x v="0"/>
    <n v="4423"/>
    <n v="4423"/>
    <d v="2017-06-15T00:00:00"/>
    <x v="1"/>
    <s v="2017"/>
  </r>
  <r>
    <x v="12"/>
    <n v="4423"/>
    <n v="2211.5"/>
    <d v="2017-09-24T00:00:00"/>
    <x v="4"/>
    <s v="2017"/>
  </r>
  <r>
    <x v="3"/>
    <n v="4422"/>
    <n v="4422"/>
    <d v="2017-09-30T00:00:00"/>
    <x v="4"/>
    <s v="2017"/>
  </r>
  <r>
    <x v="17"/>
    <n v="4413"/>
    <n v="4413"/>
    <d v="2017-06-09T00:00:00"/>
    <x v="1"/>
    <s v="2017"/>
  </r>
  <r>
    <x v="3"/>
    <n v="4413"/>
    <n v="4413"/>
    <d v="2017-04-15T00:00:00"/>
    <x v="7"/>
    <s v="2017"/>
  </r>
  <r>
    <x v="27"/>
    <n v="4412"/>
    <n v="2206"/>
    <d v="2017-12-14T00:00:00"/>
    <x v="3"/>
    <s v="2017"/>
  </r>
  <r>
    <x v="10"/>
    <n v="4408"/>
    <n v="4408"/>
    <d v="2017-03-29T00:00:00"/>
    <x v="6"/>
    <s v="2017"/>
  </r>
  <r>
    <x v="10"/>
    <n v="4406"/>
    <n v="4406"/>
    <d v="2017-05-17T00:00:00"/>
    <x v="8"/>
    <s v="2017"/>
  </r>
  <r>
    <x v="5"/>
    <n v="4401"/>
    <n v="4401"/>
    <d v="2017-10-07T00:00:00"/>
    <x v="2"/>
    <s v="2017"/>
  </r>
  <r>
    <x v="25"/>
    <n v="4398"/>
    <n v="4398"/>
    <d v="2017-05-31T00:00:00"/>
    <x v="8"/>
    <s v="2017"/>
  </r>
  <r>
    <x v="25"/>
    <n v="4393"/>
    <n v="2196.5"/>
    <d v="2017-06-07T00:00:00"/>
    <x v="1"/>
    <s v="2017"/>
  </r>
  <r>
    <x v="20"/>
    <n v="4391"/>
    <n v="4391"/>
    <d v="2017-07-11T00:00:00"/>
    <x v="9"/>
    <s v="2017"/>
  </r>
  <r>
    <x v="9"/>
    <n v="4389"/>
    <n v="4389"/>
    <d v="2017-10-20T00:00:00"/>
    <x v="2"/>
    <s v="2017"/>
  </r>
  <r>
    <x v="7"/>
    <n v="4382"/>
    <n v="4382"/>
    <d v="2017-11-05T00:00:00"/>
    <x v="5"/>
    <s v="2017"/>
  </r>
  <r>
    <x v="17"/>
    <n v="4377"/>
    <n v="4377"/>
    <d v="2017-10-31T00:00:00"/>
    <x v="2"/>
    <s v="2017"/>
  </r>
  <r>
    <x v="4"/>
    <n v="4375"/>
    <n v="4375"/>
    <d v="2017-03-29T00:00:00"/>
    <x v="6"/>
    <s v="2017"/>
  </r>
  <r>
    <x v="9"/>
    <n v="4374"/>
    <n v="4374"/>
    <d v="2017-03-18T00:00:00"/>
    <x v="6"/>
    <s v="2017"/>
  </r>
  <r>
    <x v="7"/>
    <n v="4369"/>
    <n v="4369"/>
    <d v="2017-06-14T00:00:00"/>
    <x v="1"/>
    <s v="2017"/>
  </r>
  <r>
    <x v="11"/>
    <n v="4368"/>
    <n v="2184"/>
    <d v="2017-08-11T00:00:00"/>
    <x v="0"/>
    <s v="2017"/>
  </r>
  <r>
    <x v="10"/>
    <n v="4364"/>
    <n v="4364"/>
    <d v="2017-05-22T00:00:00"/>
    <x v="8"/>
    <s v="2017"/>
  </r>
  <r>
    <x v="26"/>
    <n v="4361"/>
    <n v="4361"/>
    <d v="2017-09-30T00:00:00"/>
    <x v="4"/>
    <s v="2017"/>
  </r>
  <r>
    <x v="27"/>
    <n v="4359"/>
    <n v="2179.5"/>
    <d v="2017-06-14T00:00:00"/>
    <x v="1"/>
    <s v="2017"/>
  </r>
  <r>
    <x v="7"/>
    <n v="4356"/>
    <n v="4356"/>
    <d v="2017-09-02T00:00:00"/>
    <x v="4"/>
    <s v="2017"/>
  </r>
  <r>
    <x v="6"/>
    <n v="4356"/>
    <n v="4356"/>
    <d v="2017-09-06T00:00:00"/>
    <x v="4"/>
    <s v="2017"/>
  </r>
  <r>
    <x v="14"/>
    <n v="4353"/>
    <n v="4353"/>
    <d v="2017-10-24T00:00:00"/>
    <x v="2"/>
    <s v="2017"/>
  </r>
  <r>
    <x v="25"/>
    <n v="4352"/>
    <n v="4352"/>
    <d v="2017-08-16T00:00:00"/>
    <x v="0"/>
    <s v="2017"/>
  </r>
  <r>
    <x v="3"/>
    <n v="4346"/>
    <n v="4346"/>
    <d v="2017-08-29T00:00:00"/>
    <x v="0"/>
    <s v="2017"/>
  </r>
  <r>
    <x v="15"/>
    <n v="4345"/>
    <n v="4345"/>
    <d v="2017-10-27T00:00:00"/>
    <x v="2"/>
    <s v="2017"/>
  </r>
  <r>
    <x v="15"/>
    <n v="4343"/>
    <n v="4343"/>
    <d v="2017-11-15T00:00:00"/>
    <x v="5"/>
    <s v="2017"/>
  </r>
  <r>
    <x v="8"/>
    <n v="4342"/>
    <n v="4342"/>
    <d v="2017-06-09T00:00:00"/>
    <x v="1"/>
    <s v="2017"/>
  </r>
  <r>
    <x v="8"/>
    <n v="4320"/>
    <n v="4320"/>
    <d v="2017-04-12T00:00:00"/>
    <x v="7"/>
    <s v="2017"/>
  </r>
  <r>
    <x v="23"/>
    <n v="4315"/>
    <n v="4315"/>
    <d v="2017-12-28T00:00:00"/>
    <x v="3"/>
    <s v="2017"/>
  </r>
  <r>
    <x v="3"/>
    <n v="4313"/>
    <n v="4313"/>
    <d v="2017-11-02T00:00:00"/>
    <x v="5"/>
    <s v="2017"/>
  </r>
  <r>
    <x v="3"/>
    <n v="4311"/>
    <n v="4311"/>
    <d v="2017-05-13T00:00:00"/>
    <x v="8"/>
    <s v="2017"/>
  </r>
  <r>
    <x v="4"/>
    <n v="4308"/>
    <n v="4308"/>
    <d v="2017-06-20T00:00:00"/>
    <x v="1"/>
    <s v="2017"/>
  </r>
  <r>
    <x v="15"/>
    <n v="4308"/>
    <n v="4308"/>
    <d v="2017-09-28T00:00:00"/>
    <x v="4"/>
    <s v="2017"/>
  </r>
  <r>
    <x v="10"/>
    <n v="4295"/>
    <n v="1431.6666666666699"/>
    <d v="2017-03-27T00:00:00"/>
    <x v="6"/>
    <s v="2017"/>
  </r>
  <r>
    <x v="15"/>
    <n v="4294"/>
    <n v="4294"/>
    <d v="2017-08-17T00:00:00"/>
    <x v="0"/>
    <s v="2017"/>
  </r>
  <r>
    <x v="22"/>
    <n v="4291"/>
    <n v="4291"/>
    <d v="2017-03-18T00:00:00"/>
    <x v="6"/>
    <s v="2017"/>
  </r>
  <r>
    <x v="15"/>
    <n v="4287"/>
    <n v="4287"/>
    <d v="2017-05-21T00:00:00"/>
    <x v="8"/>
    <s v="2017"/>
  </r>
  <r>
    <x v="8"/>
    <n v="4281"/>
    <n v="4281"/>
    <d v="2017-06-15T00:00:00"/>
    <x v="1"/>
    <s v="2017"/>
  </r>
  <r>
    <x v="24"/>
    <n v="4280"/>
    <n v="4280"/>
    <d v="2017-05-12T00:00:00"/>
    <x v="8"/>
    <s v="2017"/>
  </r>
  <r>
    <x v="15"/>
    <n v="4276"/>
    <n v="4276"/>
    <d v="2017-04-06T00:00:00"/>
    <x v="7"/>
    <s v="2017"/>
  </r>
  <r>
    <x v="6"/>
    <n v="4272"/>
    <n v="4272"/>
    <d v="2017-04-22T00:00:00"/>
    <x v="7"/>
    <s v="2017"/>
  </r>
  <r>
    <x v="17"/>
    <n v="4272"/>
    <n v="4272"/>
    <d v="2017-06-24T00:00:00"/>
    <x v="1"/>
    <s v="2017"/>
  </r>
  <r>
    <x v="10"/>
    <n v="4264"/>
    <n v="4264"/>
    <d v="2017-07-03T00:00:00"/>
    <x v="9"/>
    <s v="2017"/>
  </r>
  <r>
    <x v="3"/>
    <n v="4257"/>
    <n v="2128.5"/>
    <d v="2017-06-04T00:00:00"/>
    <x v="1"/>
    <s v="2017"/>
  </r>
  <r>
    <x v="13"/>
    <n v="4247"/>
    <n v="4247"/>
    <d v="2017-10-17T00:00:00"/>
    <x v="2"/>
    <s v="2017"/>
  </r>
  <r>
    <x v="12"/>
    <n v="4237"/>
    <n v="4237"/>
    <d v="2017-11-21T00:00:00"/>
    <x v="5"/>
    <s v="2017"/>
  </r>
  <r>
    <x v="0"/>
    <n v="4232"/>
    <n v="2116"/>
    <d v="2017-08-10T00:00:00"/>
    <x v="0"/>
    <s v="2017"/>
  </r>
  <r>
    <x v="0"/>
    <n v="4232"/>
    <n v="2116"/>
    <d v="2017-09-23T00:00:00"/>
    <x v="4"/>
    <s v="2017"/>
  </r>
  <r>
    <x v="9"/>
    <n v="4231"/>
    <n v="4231"/>
    <d v="2017-08-05T00:00:00"/>
    <x v="0"/>
    <s v="2017"/>
  </r>
  <r>
    <x v="3"/>
    <n v="4226"/>
    <n v="4226"/>
    <d v="2017-05-01T00:00:00"/>
    <x v="8"/>
    <s v="2017"/>
  </r>
  <r>
    <x v="21"/>
    <n v="4222"/>
    <n v="2111"/>
    <d v="2017-04-08T00:00:00"/>
    <x v="7"/>
    <s v="2017"/>
  </r>
  <r>
    <x v="25"/>
    <n v="4216"/>
    <n v="4216"/>
    <d v="2017-03-05T00:00:00"/>
    <x v="6"/>
    <s v="2017"/>
  </r>
  <r>
    <x v="26"/>
    <n v="4213"/>
    <n v="4213"/>
    <d v="2017-07-17T00:00:00"/>
    <x v="9"/>
    <s v="2017"/>
  </r>
  <r>
    <x v="0"/>
    <n v="4209"/>
    <n v="4209"/>
    <d v="2017-07-28T00:00:00"/>
    <x v="9"/>
    <s v="2017"/>
  </r>
  <r>
    <x v="19"/>
    <n v="4205"/>
    <n v="4205"/>
    <d v="2017-11-15T00:00:00"/>
    <x v="5"/>
    <s v="2017"/>
  </r>
  <r>
    <x v="29"/>
    <n v="4204"/>
    <n v="4204"/>
    <d v="2017-05-27T00:00:00"/>
    <x v="8"/>
    <s v="2017"/>
  </r>
  <r>
    <x v="15"/>
    <n v="4200"/>
    <n v="4200"/>
    <d v="2017-03-01T00:00:00"/>
    <x v="6"/>
    <s v="2017"/>
  </r>
  <r>
    <x v="6"/>
    <n v="4194"/>
    <n v="4194"/>
    <d v="2017-11-06T00:00:00"/>
    <x v="5"/>
    <s v="2017"/>
  </r>
  <r>
    <x v="12"/>
    <n v="4186"/>
    <n v="4186"/>
    <d v="2017-10-10T00:00:00"/>
    <x v="2"/>
    <s v="2017"/>
  </r>
  <r>
    <x v="17"/>
    <n v="4181"/>
    <n v="4181"/>
    <d v="2017-07-05T00:00:00"/>
    <x v="9"/>
    <s v="2017"/>
  </r>
  <r>
    <x v="17"/>
    <n v="4172"/>
    <n v="4172"/>
    <d v="2017-07-29T00:00:00"/>
    <x v="9"/>
    <s v="2017"/>
  </r>
  <r>
    <x v="6"/>
    <n v="4168"/>
    <n v="4168"/>
    <d v="2017-04-12T00:00:00"/>
    <x v="7"/>
    <s v="2017"/>
  </r>
  <r>
    <x v="15"/>
    <n v="4166"/>
    <n v="2083"/>
    <d v="2017-11-02T00:00:00"/>
    <x v="5"/>
    <s v="2017"/>
  </r>
  <r>
    <x v="24"/>
    <n v="4165"/>
    <n v="2082.5"/>
    <d v="2017-09-28T00:00:00"/>
    <x v="4"/>
    <s v="2017"/>
  </r>
  <r>
    <x v="10"/>
    <n v="4164"/>
    <n v="2082"/>
    <d v="2017-12-15T00:00:00"/>
    <x v="3"/>
    <s v="2017"/>
  </r>
  <r>
    <x v="10"/>
    <n v="4162"/>
    <n v="2081"/>
    <d v="2017-10-09T00:00:00"/>
    <x v="2"/>
    <s v="2017"/>
  </r>
  <r>
    <x v="3"/>
    <n v="4162"/>
    <n v="4162"/>
    <d v="2017-07-07T00:00:00"/>
    <x v="9"/>
    <s v="2017"/>
  </r>
  <r>
    <x v="15"/>
    <n v="4161"/>
    <n v="4161"/>
    <d v="2017-11-10T00:00:00"/>
    <x v="5"/>
    <s v="2017"/>
  </r>
  <r>
    <x v="12"/>
    <n v="4154"/>
    <n v="4154"/>
    <d v="2017-12-06T00:00:00"/>
    <x v="3"/>
    <s v="2017"/>
  </r>
  <r>
    <x v="21"/>
    <n v="4148"/>
    <n v="4148"/>
    <d v="2017-03-23T00:00:00"/>
    <x v="6"/>
    <s v="2017"/>
  </r>
  <r>
    <x v="14"/>
    <n v="4140"/>
    <n v="2070"/>
    <d v="2017-06-26T00:00:00"/>
    <x v="1"/>
    <s v="2017"/>
  </r>
  <r>
    <x v="26"/>
    <n v="4138"/>
    <n v="4138"/>
    <d v="2017-09-12T00:00:00"/>
    <x v="4"/>
    <s v="2017"/>
  </r>
  <r>
    <x v="12"/>
    <n v="4136"/>
    <n v="4136"/>
    <d v="2017-04-20T00:00:00"/>
    <x v="7"/>
    <s v="2017"/>
  </r>
  <r>
    <x v="3"/>
    <n v="4130"/>
    <n v="4130"/>
    <d v="2017-10-20T00:00:00"/>
    <x v="2"/>
    <s v="2017"/>
  </r>
  <r>
    <x v="5"/>
    <n v="4125"/>
    <n v="4125"/>
    <d v="2017-12-12T00:00:00"/>
    <x v="3"/>
    <s v="2017"/>
  </r>
  <r>
    <x v="7"/>
    <n v="4125"/>
    <n v="4125"/>
    <d v="2017-03-17T00:00:00"/>
    <x v="6"/>
    <s v="2017"/>
  </r>
  <r>
    <x v="9"/>
    <n v="4125"/>
    <n v="4125"/>
    <d v="2017-05-22T00:00:00"/>
    <x v="8"/>
    <s v="2017"/>
  </r>
  <r>
    <x v="8"/>
    <n v="4113"/>
    <n v="2056.5"/>
    <d v="2017-03-24T00:00:00"/>
    <x v="6"/>
    <s v="2017"/>
  </r>
  <r>
    <x v="16"/>
    <n v="4109"/>
    <n v="4109"/>
    <d v="2017-06-28T00:00:00"/>
    <x v="1"/>
    <s v="2017"/>
  </r>
  <r>
    <x v="6"/>
    <n v="4109"/>
    <n v="4109"/>
    <d v="2017-10-27T00:00:00"/>
    <x v="2"/>
    <s v="2017"/>
  </r>
  <r>
    <x v="6"/>
    <n v="4105"/>
    <n v="4105"/>
    <d v="2017-10-11T00:00:00"/>
    <x v="2"/>
    <s v="2017"/>
  </r>
  <r>
    <x v="28"/>
    <n v="4104"/>
    <n v="2052"/>
    <d v="2017-11-02T00:00:00"/>
    <x v="5"/>
    <s v="2017"/>
  </r>
  <r>
    <x v="5"/>
    <n v="4096"/>
    <n v="4096"/>
    <d v="2017-09-11T00:00:00"/>
    <x v="4"/>
    <s v="2017"/>
  </r>
  <r>
    <x v="14"/>
    <n v="4089"/>
    <n v="4089"/>
    <d v="2017-07-08T00:00:00"/>
    <x v="9"/>
    <s v="2017"/>
  </r>
  <r>
    <x v="27"/>
    <n v="4082"/>
    <n v="4082"/>
    <d v="2017-06-02T00:00:00"/>
    <x v="1"/>
    <s v="2017"/>
  </r>
  <r>
    <x v="3"/>
    <n v="4079"/>
    <n v="4079"/>
    <d v="2017-12-03T00:00:00"/>
    <x v="3"/>
    <s v="2017"/>
  </r>
  <r>
    <x v="15"/>
    <n v="4071"/>
    <n v="2035.5"/>
    <d v="2017-06-27T00:00:00"/>
    <x v="1"/>
    <s v="2017"/>
  </r>
  <r>
    <x v="18"/>
    <n v="4069"/>
    <n v="4069"/>
    <d v="2017-05-05T00:00:00"/>
    <x v="8"/>
    <s v="2017"/>
  </r>
  <r>
    <x v="18"/>
    <n v="4067"/>
    <n v="2033.5"/>
    <d v="2017-06-16T00:00:00"/>
    <x v="1"/>
    <s v="2017"/>
  </r>
  <r>
    <x v="9"/>
    <n v="4066"/>
    <n v="4066"/>
    <d v="2017-06-19T00:00:00"/>
    <x v="1"/>
    <s v="2017"/>
  </r>
  <r>
    <x v="9"/>
    <n v="4066"/>
    <n v="4066"/>
    <d v="2017-06-25T00:00:00"/>
    <x v="1"/>
    <s v="2017"/>
  </r>
  <r>
    <x v="12"/>
    <n v="4064"/>
    <n v="4064"/>
    <d v="2017-03-27T00:00:00"/>
    <x v="6"/>
    <s v="2017"/>
  </r>
  <r>
    <x v="0"/>
    <n v="4063"/>
    <n v="4063"/>
    <d v="2017-09-05T00:00:00"/>
    <x v="4"/>
    <s v="2017"/>
  </r>
  <r>
    <x v="6"/>
    <n v="4059"/>
    <n v="4059"/>
    <d v="2017-09-23T00:00:00"/>
    <x v="4"/>
    <s v="2017"/>
  </r>
  <r>
    <x v="13"/>
    <n v="4051"/>
    <n v="2025.5"/>
    <d v="2017-09-03T00:00:00"/>
    <x v="4"/>
    <s v="2017"/>
  </r>
  <r>
    <x v="15"/>
    <n v="4051"/>
    <n v="2025.5"/>
    <d v="2017-03-12T00:00:00"/>
    <x v="6"/>
    <s v="2017"/>
  </r>
  <r>
    <x v="6"/>
    <n v="4050"/>
    <n v="4050"/>
    <d v="2017-09-25T00:00:00"/>
    <x v="4"/>
    <s v="2017"/>
  </r>
  <r>
    <x v="12"/>
    <n v="4048"/>
    <n v="2024"/>
    <d v="2017-06-15T00:00:00"/>
    <x v="1"/>
    <s v="2017"/>
  </r>
  <r>
    <x v="3"/>
    <n v="4042"/>
    <n v="2021"/>
    <d v="2017-08-30T00:00:00"/>
    <x v="0"/>
    <s v="2017"/>
  </r>
  <r>
    <x v="0"/>
    <n v="4041"/>
    <n v="2020.5"/>
    <d v="2017-05-31T00:00:00"/>
    <x v="8"/>
    <s v="2017"/>
  </r>
  <r>
    <x v="29"/>
    <n v="4027"/>
    <n v="2013.5"/>
    <d v="2017-08-25T00:00:00"/>
    <x v="0"/>
    <s v="2017"/>
  </r>
  <r>
    <x v="3"/>
    <n v="4024"/>
    <n v="4024"/>
    <d v="2017-10-26T00:00:00"/>
    <x v="2"/>
    <s v="2017"/>
  </r>
  <r>
    <x v="5"/>
    <n v="4023"/>
    <n v="4023"/>
    <d v="2017-09-04T00:00:00"/>
    <x v="4"/>
    <s v="2017"/>
  </r>
  <r>
    <x v="29"/>
    <n v="4019"/>
    <n v="1339.6666666666699"/>
    <d v="2017-09-12T00:00:00"/>
    <x v="4"/>
    <s v="2017"/>
  </r>
  <r>
    <x v="11"/>
    <n v="4011"/>
    <n v="4011"/>
    <d v="2017-09-30T00:00:00"/>
    <x v="4"/>
    <s v="2017"/>
  </r>
  <r>
    <x v="23"/>
    <n v="4011"/>
    <n v="4011"/>
    <d v="2017-11-19T00:00:00"/>
    <x v="5"/>
    <s v="2017"/>
  </r>
  <r>
    <x v="7"/>
    <n v="4009"/>
    <n v="4009"/>
    <d v="2017-12-24T00:00:00"/>
    <x v="3"/>
    <s v="2017"/>
  </r>
  <r>
    <x v="20"/>
    <n v="4008"/>
    <n v="2004"/>
    <d v="2017-05-09T00:00:00"/>
    <x v="8"/>
    <s v="2017"/>
  </r>
  <r>
    <x v="25"/>
    <n v="3997"/>
    <n v="3997"/>
    <d v="2017-05-18T00:00:00"/>
    <x v="8"/>
    <s v="2017"/>
  </r>
  <r>
    <x v="8"/>
    <n v="3994"/>
    <n v="3994"/>
    <d v="2017-08-15T00:00:00"/>
    <x v="0"/>
    <s v="2017"/>
  </r>
  <r>
    <x v="12"/>
    <n v="3991"/>
    <n v="3991"/>
    <d v="2017-04-14T00:00:00"/>
    <x v="7"/>
    <s v="2017"/>
  </r>
  <r>
    <x v="16"/>
    <n v="3985"/>
    <n v="3985"/>
    <d v="2017-07-27T00:00:00"/>
    <x v="9"/>
    <s v="2017"/>
  </r>
  <r>
    <x v="19"/>
    <n v="3974"/>
    <n v="3974"/>
    <d v="2017-12-08T00:00:00"/>
    <x v="3"/>
    <s v="2017"/>
  </r>
  <r>
    <x v="0"/>
    <n v="3973"/>
    <n v="3973"/>
    <d v="2017-07-15T00:00:00"/>
    <x v="9"/>
    <s v="2017"/>
  </r>
  <r>
    <x v="9"/>
    <n v="3972"/>
    <n v="3972"/>
    <d v="2017-11-07T00:00:00"/>
    <x v="5"/>
    <s v="2017"/>
  </r>
  <r>
    <x v="16"/>
    <n v="3971"/>
    <n v="3971"/>
    <d v="2017-05-08T00:00:00"/>
    <x v="8"/>
    <s v="2017"/>
  </r>
  <r>
    <x v="0"/>
    <n v="3969"/>
    <n v="3969"/>
    <d v="2017-03-15T00:00:00"/>
    <x v="6"/>
    <s v="2017"/>
  </r>
  <r>
    <x v="12"/>
    <n v="3963"/>
    <n v="3963"/>
    <d v="2017-08-14T00:00:00"/>
    <x v="0"/>
    <s v="2017"/>
  </r>
  <r>
    <x v="12"/>
    <n v="3962"/>
    <n v="3962"/>
    <d v="2017-03-29T00:00:00"/>
    <x v="6"/>
    <s v="2017"/>
  </r>
  <r>
    <x v="23"/>
    <n v="3961"/>
    <n v="3961"/>
    <d v="2017-09-05T00:00:00"/>
    <x v="4"/>
    <s v="2017"/>
  </r>
  <r>
    <x v="13"/>
    <n v="3960"/>
    <n v="3960"/>
    <d v="2017-05-15T00:00:00"/>
    <x v="8"/>
    <s v="2017"/>
  </r>
  <r>
    <x v="2"/>
    <n v="3959"/>
    <n v="3959"/>
    <d v="2017-03-07T00:00:00"/>
    <x v="6"/>
    <s v="2017"/>
  </r>
  <r>
    <x v="20"/>
    <n v="3956"/>
    <n v="3956"/>
    <d v="2017-03-06T00:00:00"/>
    <x v="6"/>
    <s v="2017"/>
  </r>
  <r>
    <x v="28"/>
    <n v="3952"/>
    <n v="3952"/>
    <d v="2017-05-08T00:00:00"/>
    <x v="8"/>
    <s v="2017"/>
  </r>
  <r>
    <x v="7"/>
    <n v="3951"/>
    <n v="3951"/>
    <d v="2017-09-13T00:00:00"/>
    <x v="4"/>
    <s v="2017"/>
  </r>
  <r>
    <x v="22"/>
    <n v="3930"/>
    <n v="3930"/>
    <d v="2017-04-23T00:00:00"/>
    <x v="7"/>
    <s v="2017"/>
  </r>
  <r>
    <x v="27"/>
    <n v="3929"/>
    <n v="1964.5"/>
    <d v="2017-12-07T00:00:00"/>
    <x v="3"/>
    <s v="2017"/>
  </r>
  <r>
    <x v="28"/>
    <n v="3927"/>
    <n v="1963.5"/>
    <d v="2017-06-17T00:00:00"/>
    <x v="1"/>
    <s v="2017"/>
  </r>
  <r>
    <x v="24"/>
    <n v="3914"/>
    <n v="1957"/>
    <d v="2017-06-12T00:00:00"/>
    <x v="1"/>
    <s v="2017"/>
  </r>
  <r>
    <x v="15"/>
    <n v="3913"/>
    <n v="1956.5"/>
    <d v="2017-09-26T00:00:00"/>
    <x v="4"/>
    <s v="2017"/>
  </r>
  <r>
    <x v="15"/>
    <n v="3913"/>
    <n v="1956.5"/>
    <d v="2017-11-12T00:00:00"/>
    <x v="5"/>
    <s v="2017"/>
  </r>
  <r>
    <x v="8"/>
    <n v="3909"/>
    <n v="1954.5"/>
    <d v="2017-12-25T00:00:00"/>
    <x v="3"/>
    <s v="2017"/>
  </r>
  <r>
    <x v="24"/>
    <n v="3902"/>
    <n v="3902"/>
    <d v="2017-11-30T00:00:00"/>
    <x v="5"/>
    <s v="2017"/>
  </r>
  <r>
    <x v="0"/>
    <n v="3898"/>
    <n v="1949"/>
    <d v="2017-12-27T00:00:00"/>
    <x v="3"/>
    <s v="2017"/>
  </r>
  <r>
    <x v="1"/>
    <n v="3892"/>
    <n v="1297.3333333333301"/>
    <d v="2017-12-18T00:00:00"/>
    <x v="3"/>
    <s v="2017"/>
  </r>
  <r>
    <x v="26"/>
    <n v="3892"/>
    <n v="3892"/>
    <d v="2017-10-20T00:00:00"/>
    <x v="2"/>
    <s v="2017"/>
  </r>
  <r>
    <x v="3"/>
    <n v="3892"/>
    <n v="3892"/>
    <d v="2017-04-20T00:00:00"/>
    <x v="7"/>
    <s v="2017"/>
  </r>
  <r>
    <x v="4"/>
    <n v="3892"/>
    <n v="3892"/>
    <d v="2017-03-25T00:00:00"/>
    <x v="6"/>
    <s v="2017"/>
  </r>
  <r>
    <x v="0"/>
    <n v="3890"/>
    <n v="1945"/>
    <d v="2017-08-24T00:00:00"/>
    <x v="0"/>
    <s v="2017"/>
  </r>
  <r>
    <x v="12"/>
    <n v="3889"/>
    <n v="3889"/>
    <d v="2017-03-07T00:00:00"/>
    <x v="6"/>
    <s v="2017"/>
  </r>
  <r>
    <x v="25"/>
    <n v="3887"/>
    <n v="1943.5"/>
    <d v="2017-03-26T00:00:00"/>
    <x v="6"/>
    <s v="2017"/>
  </r>
  <r>
    <x v="13"/>
    <n v="3877"/>
    <n v="1938.5"/>
    <d v="2017-04-10T00:00:00"/>
    <x v="7"/>
    <s v="2017"/>
  </r>
  <r>
    <x v="29"/>
    <n v="3863"/>
    <n v="3863"/>
    <d v="2017-06-30T00:00:00"/>
    <x v="1"/>
    <s v="2017"/>
  </r>
  <r>
    <x v="11"/>
    <n v="3860"/>
    <n v="3860"/>
    <d v="2017-10-14T00:00:00"/>
    <x v="2"/>
    <s v="2017"/>
  </r>
  <r>
    <x v="4"/>
    <n v="3858"/>
    <n v="3858"/>
    <d v="2017-10-05T00:00:00"/>
    <x v="2"/>
    <s v="2017"/>
  </r>
  <r>
    <x v="18"/>
    <n v="3856"/>
    <n v="1928"/>
    <d v="2017-06-13T00:00:00"/>
    <x v="1"/>
    <s v="2017"/>
  </r>
  <r>
    <x v="2"/>
    <n v="3855"/>
    <n v="3855"/>
    <d v="2017-08-03T00:00:00"/>
    <x v="0"/>
    <s v="2017"/>
  </r>
  <r>
    <x v="19"/>
    <n v="3850"/>
    <n v="3850"/>
    <d v="2017-04-23T00:00:00"/>
    <x v="7"/>
    <s v="2017"/>
  </r>
  <r>
    <x v="1"/>
    <n v="3850"/>
    <n v="3850"/>
    <d v="2017-06-11T00:00:00"/>
    <x v="1"/>
    <s v="2017"/>
  </r>
  <r>
    <x v="20"/>
    <n v="3848"/>
    <n v="3848"/>
    <d v="2017-10-27T00:00:00"/>
    <x v="2"/>
    <s v="2017"/>
  </r>
  <r>
    <x v="15"/>
    <n v="3844"/>
    <n v="3844"/>
    <d v="2017-05-10T00:00:00"/>
    <x v="8"/>
    <s v="2017"/>
  </r>
  <r>
    <x v="20"/>
    <n v="3843"/>
    <n v="3843"/>
    <d v="2017-12-16T00:00:00"/>
    <x v="3"/>
    <s v="2017"/>
  </r>
  <r>
    <x v="24"/>
    <n v="3841"/>
    <n v="3841"/>
    <d v="2017-03-02T00:00:00"/>
    <x v="6"/>
    <s v="2017"/>
  </r>
  <r>
    <x v="20"/>
    <n v="3840"/>
    <n v="1920"/>
    <d v="2017-04-20T00:00:00"/>
    <x v="7"/>
    <s v="2017"/>
  </r>
  <r>
    <x v="23"/>
    <n v="3833"/>
    <n v="3833"/>
    <d v="2017-03-29T00:00:00"/>
    <x v="6"/>
    <s v="2017"/>
  </r>
  <r>
    <x v="5"/>
    <n v="3830"/>
    <n v="3830"/>
    <d v="2017-09-18T00:00:00"/>
    <x v="4"/>
    <s v="2017"/>
  </r>
  <r>
    <x v="27"/>
    <n v="3830"/>
    <n v="3830"/>
    <d v="2017-11-25T00:00:00"/>
    <x v="5"/>
    <s v="2017"/>
  </r>
  <r>
    <x v="10"/>
    <n v="3815"/>
    <n v="3815"/>
    <d v="2017-06-30T00:00:00"/>
    <x v="1"/>
    <s v="2017"/>
  </r>
  <r>
    <x v="9"/>
    <n v="3813"/>
    <n v="3813"/>
    <d v="2017-06-05T00:00:00"/>
    <x v="1"/>
    <s v="2017"/>
  </r>
  <r>
    <x v="0"/>
    <n v="3810"/>
    <n v="1270"/>
    <d v="2017-06-22T00:00:00"/>
    <x v="1"/>
    <s v="2017"/>
  </r>
  <r>
    <x v="27"/>
    <n v="3809"/>
    <n v="3809"/>
    <d v="2017-07-28T00:00:00"/>
    <x v="9"/>
    <s v="2017"/>
  </r>
  <r>
    <x v="26"/>
    <n v="3808"/>
    <n v="3808"/>
    <d v="2017-08-09T00:00:00"/>
    <x v="0"/>
    <s v="2017"/>
  </r>
  <r>
    <x v="28"/>
    <n v="3803"/>
    <n v="1901.5"/>
    <d v="2017-08-20T00:00:00"/>
    <x v="0"/>
    <s v="2017"/>
  </r>
  <r>
    <x v="18"/>
    <n v="3795"/>
    <n v="3795"/>
    <d v="2017-11-21T00:00:00"/>
    <x v="5"/>
    <s v="2017"/>
  </r>
  <r>
    <x v="10"/>
    <n v="3794"/>
    <n v="3794"/>
    <d v="2017-10-03T00:00:00"/>
    <x v="2"/>
    <s v="2017"/>
  </r>
  <r>
    <x v="18"/>
    <n v="3792"/>
    <n v="1896"/>
    <d v="2017-09-14T00:00:00"/>
    <x v="4"/>
    <s v="2017"/>
  </r>
  <r>
    <x v="23"/>
    <n v="3786"/>
    <n v="3786"/>
    <d v="2017-10-03T00:00:00"/>
    <x v="2"/>
    <s v="2017"/>
  </r>
  <r>
    <x v="20"/>
    <n v="3785"/>
    <n v="3785"/>
    <d v="2017-06-25T00:00:00"/>
    <x v="1"/>
    <s v="2017"/>
  </r>
  <r>
    <x v="23"/>
    <n v="3783"/>
    <n v="3783"/>
    <d v="2017-06-09T00:00:00"/>
    <x v="1"/>
    <s v="2017"/>
  </r>
  <r>
    <x v="25"/>
    <n v="3780"/>
    <n v="1890"/>
    <d v="2017-05-06T00:00:00"/>
    <x v="8"/>
    <s v="2017"/>
  </r>
  <r>
    <x v="13"/>
    <n v="3777"/>
    <n v="3777"/>
    <d v="2017-09-16T00:00:00"/>
    <x v="4"/>
    <s v="2017"/>
  </r>
  <r>
    <x v="15"/>
    <n v="3772"/>
    <n v="3772"/>
    <d v="2017-06-14T00:00:00"/>
    <x v="1"/>
    <s v="2017"/>
  </r>
  <r>
    <x v="3"/>
    <n v="3771"/>
    <n v="3771"/>
    <d v="2017-06-09T00:00:00"/>
    <x v="1"/>
    <s v="2017"/>
  </r>
  <r>
    <x v="14"/>
    <n v="3759"/>
    <n v="3759"/>
    <d v="2017-03-14T00:00:00"/>
    <x v="6"/>
    <s v="2017"/>
  </r>
  <r>
    <x v="10"/>
    <n v="3754"/>
    <n v="3754"/>
    <d v="2017-08-28T00:00:00"/>
    <x v="0"/>
    <s v="2017"/>
  </r>
  <r>
    <x v="11"/>
    <n v="3753"/>
    <n v="1251"/>
    <d v="2017-05-19T00:00:00"/>
    <x v="8"/>
    <s v="2017"/>
  </r>
  <r>
    <x v="2"/>
    <n v="3752"/>
    <n v="3752"/>
    <d v="2017-08-05T00:00:00"/>
    <x v="0"/>
    <s v="2017"/>
  </r>
  <r>
    <x v="29"/>
    <n v="3749"/>
    <n v="3749"/>
    <d v="2017-05-23T00:00:00"/>
    <x v="8"/>
    <s v="2017"/>
  </r>
  <r>
    <x v="20"/>
    <n v="3748"/>
    <n v="3748"/>
    <d v="2017-12-25T00:00:00"/>
    <x v="3"/>
    <s v="2017"/>
  </r>
  <r>
    <x v="18"/>
    <n v="3744"/>
    <n v="3744"/>
    <d v="2017-10-20T00:00:00"/>
    <x v="2"/>
    <s v="2017"/>
  </r>
  <r>
    <x v="10"/>
    <n v="3742"/>
    <n v="3742"/>
    <d v="2017-03-21T00:00:00"/>
    <x v="6"/>
    <s v="2017"/>
  </r>
  <r>
    <x v="18"/>
    <n v="3741"/>
    <n v="3741"/>
    <d v="2017-07-23T00:00:00"/>
    <x v="9"/>
    <s v="2017"/>
  </r>
  <r>
    <x v="28"/>
    <n v="3739"/>
    <n v="1869.5"/>
    <d v="2017-03-04T00:00:00"/>
    <x v="6"/>
    <s v="2017"/>
  </r>
  <r>
    <x v="11"/>
    <n v="3735"/>
    <n v="3735"/>
    <d v="2017-12-27T00:00:00"/>
    <x v="3"/>
    <s v="2017"/>
  </r>
  <r>
    <x v="12"/>
    <n v="3732"/>
    <n v="3732"/>
    <d v="2017-08-29T00:00:00"/>
    <x v="0"/>
    <s v="2017"/>
  </r>
  <r>
    <x v="19"/>
    <n v="3731"/>
    <n v="3731"/>
    <d v="2017-04-12T00:00:00"/>
    <x v="7"/>
    <s v="2017"/>
  </r>
  <r>
    <x v="21"/>
    <n v="3729"/>
    <n v="1243"/>
    <d v="2017-03-02T00:00:00"/>
    <x v="6"/>
    <s v="2017"/>
  </r>
  <r>
    <x v="28"/>
    <n v="3727"/>
    <n v="3727"/>
    <d v="2017-09-16T00:00:00"/>
    <x v="4"/>
    <s v="2017"/>
  </r>
  <r>
    <x v="4"/>
    <n v="3724"/>
    <n v="3724"/>
    <d v="2017-07-25T00:00:00"/>
    <x v="9"/>
    <s v="2017"/>
  </r>
  <r>
    <x v="27"/>
    <n v="3724"/>
    <n v="3724"/>
    <d v="2017-03-21T00:00:00"/>
    <x v="6"/>
    <s v="2017"/>
  </r>
  <r>
    <x v="21"/>
    <n v="3724"/>
    <n v="1862"/>
    <d v="2017-06-02T00:00:00"/>
    <x v="1"/>
    <s v="2017"/>
  </r>
  <r>
    <x v="29"/>
    <n v="3720"/>
    <n v="3720"/>
    <d v="2017-05-17T00:00:00"/>
    <x v="8"/>
    <s v="2017"/>
  </r>
  <r>
    <x v="25"/>
    <n v="3719"/>
    <n v="1239.6666666666699"/>
    <d v="2017-04-19T00:00:00"/>
    <x v="7"/>
    <s v="2017"/>
  </r>
  <r>
    <x v="10"/>
    <n v="3718"/>
    <n v="3718"/>
    <d v="2017-08-03T00:00:00"/>
    <x v="0"/>
    <s v="2017"/>
  </r>
  <r>
    <x v="15"/>
    <n v="3717"/>
    <n v="3717"/>
    <d v="2017-05-23T00:00:00"/>
    <x v="8"/>
    <s v="2017"/>
  </r>
  <r>
    <x v="16"/>
    <n v="3714"/>
    <n v="3714"/>
    <d v="2017-06-09T00:00:00"/>
    <x v="1"/>
    <s v="2017"/>
  </r>
  <r>
    <x v="20"/>
    <n v="3704"/>
    <n v="3704"/>
    <d v="2017-12-10T00:00:00"/>
    <x v="3"/>
    <s v="2017"/>
  </r>
  <r>
    <x v="18"/>
    <n v="3701"/>
    <n v="3701"/>
    <d v="2017-08-28T00:00:00"/>
    <x v="0"/>
    <s v="2017"/>
  </r>
  <r>
    <x v="22"/>
    <n v="3701"/>
    <n v="1850.5"/>
    <d v="2017-08-27T00:00:00"/>
    <x v="0"/>
    <s v="2017"/>
  </r>
  <r>
    <x v="18"/>
    <n v="3700"/>
    <n v="3700"/>
    <d v="2017-11-03T00:00:00"/>
    <x v="5"/>
    <s v="2017"/>
  </r>
  <r>
    <x v="18"/>
    <n v="3696"/>
    <n v="3696"/>
    <d v="2017-10-22T00:00:00"/>
    <x v="2"/>
    <s v="2017"/>
  </r>
  <r>
    <x v="12"/>
    <n v="3695"/>
    <n v="3695"/>
    <d v="2017-03-23T00:00:00"/>
    <x v="6"/>
    <s v="2017"/>
  </r>
  <r>
    <x v="13"/>
    <n v="3690"/>
    <n v="1845"/>
    <d v="2017-11-18T00:00:00"/>
    <x v="5"/>
    <s v="2017"/>
  </r>
  <r>
    <x v="18"/>
    <n v="3689"/>
    <n v="3689"/>
    <d v="2017-06-14T00:00:00"/>
    <x v="1"/>
    <s v="2017"/>
  </r>
  <r>
    <x v="9"/>
    <n v="3685"/>
    <n v="3685"/>
    <d v="2017-05-09T00:00:00"/>
    <x v="8"/>
    <s v="2017"/>
  </r>
  <r>
    <x v="15"/>
    <n v="3684"/>
    <n v="3684"/>
    <d v="2017-07-23T00:00:00"/>
    <x v="9"/>
    <s v="2017"/>
  </r>
  <r>
    <x v="20"/>
    <n v="3684"/>
    <n v="3684"/>
    <d v="2017-11-17T00:00:00"/>
    <x v="5"/>
    <s v="2017"/>
  </r>
  <r>
    <x v="5"/>
    <n v="3681"/>
    <n v="3681"/>
    <d v="2017-06-24T00:00:00"/>
    <x v="1"/>
    <s v="2017"/>
  </r>
  <r>
    <x v="16"/>
    <n v="3681"/>
    <n v="3681"/>
    <d v="2017-06-27T00:00:00"/>
    <x v="1"/>
    <s v="2017"/>
  </r>
  <r>
    <x v="16"/>
    <n v="3679"/>
    <n v="3679"/>
    <d v="2017-09-24T00:00:00"/>
    <x v="4"/>
    <s v="2017"/>
  </r>
  <r>
    <x v="5"/>
    <n v="3677"/>
    <n v="3677"/>
    <d v="2017-03-14T00:00:00"/>
    <x v="6"/>
    <s v="2017"/>
  </r>
  <r>
    <x v="10"/>
    <n v="3676"/>
    <n v="3676"/>
    <d v="2017-03-12T00:00:00"/>
    <x v="6"/>
    <s v="2017"/>
  </r>
  <r>
    <x v="16"/>
    <n v="3676"/>
    <n v="3676"/>
    <d v="2017-07-06T00:00:00"/>
    <x v="9"/>
    <s v="2017"/>
  </r>
  <r>
    <x v="15"/>
    <n v="3674"/>
    <n v="1837"/>
    <d v="2017-09-18T00:00:00"/>
    <x v="4"/>
    <s v="2017"/>
  </r>
  <r>
    <x v="15"/>
    <n v="3673"/>
    <n v="1836.5"/>
    <d v="2017-05-22T00:00:00"/>
    <x v="8"/>
    <s v="2017"/>
  </r>
  <r>
    <x v="29"/>
    <n v="3673"/>
    <n v="3673"/>
    <d v="2017-12-28T00:00:00"/>
    <x v="3"/>
    <s v="2017"/>
  </r>
  <r>
    <x v="10"/>
    <n v="3672"/>
    <n v="3672"/>
    <d v="2017-03-22T00:00:00"/>
    <x v="6"/>
    <s v="2017"/>
  </r>
  <r>
    <x v="29"/>
    <n v="3670"/>
    <n v="1223.3333333333301"/>
    <d v="2017-03-14T00:00:00"/>
    <x v="6"/>
    <s v="2017"/>
  </r>
  <r>
    <x v="20"/>
    <n v="3668"/>
    <n v="3668"/>
    <d v="2017-05-23T00:00:00"/>
    <x v="8"/>
    <s v="2017"/>
  </r>
  <r>
    <x v="21"/>
    <n v="3668"/>
    <n v="3668"/>
    <d v="2017-04-24T00:00:00"/>
    <x v="7"/>
    <s v="2017"/>
  </r>
  <r>
    <x v="20"/>
    <n v="3665"/>
    <n v="1832.5"/>
    <d v="2017-03-31T00:00:00"/>
    <x v="6"/>
    <s v="2017"/>
  </r>
  <r>
    <x v="16"/>
    <n v="3664"/>
    <n v="1832"/>
    <d v="2017-06-12T00:00:00"/>
    <x v="1"/>
    <s v="2017"/>
  </r>
  <r>
    <x v="18"/>
    <n v="3664"/>
    <n v="3664"/>
    <d v="2017-11-20T00:00:00"/>
    <x v="5"/>
    <s v="2017"/>
  </r>
  <r>
    <x v="0"/>
    <n v="3663"/>
    <n v="3663"/>
    <d v="2017-12-01T00:00:00"/>
    <x v="3"/>
    <s v="2017"/>
  </r>
  <r>
    <x v="11"/>
    <n v="3662"/>
    <n v="3662"/>
    <d v="2017-06-17T00:00:00"/>
    <x v="1"/>
    <s v="2017"/>
  </r>
  <r>
    <x v="10"/>
    <n v="3661"/>
    <n v="3661"/>
    <d v="2017-04-29T00:00:00"/>
    <x v="7"/>
    <s v="2017"/>
  </r>
  <r>
    <x v="29"/>
    <n v="3659"/>
    <n v="1829.5"/>
    <d v="2017-12-05T00:00:00"/>
    <x v="3"/>
    <s v="2017"/>
  </r>
  <r>
    <x v="16"/>
    <n v="3657"/>
    <n v="3657"/>
    <d v="2017-06-23T00:00:00"/>
    <x v="1"/>
    <s v="2017"/>
  </r>
  <r>
    <x v="4"/>
    <n v="3655"/>
    <n v="3655"/>
    <d v="2017-04-15T00:00:00"/>
    <x v="7"/>
    <s v="2017"/>
  </r>
  <r>
    <x v="21"/>
    <n v="3647"/>
    <n v="3647"/>
    <d v="2017-03-25T00:00:00"/>
    <x v="6"/>
    <s v="2017"/>
  </r>
  <r>
    <x v="17"/>
    <n v="3647"/>
    <n v="3647"/>
    <d v="2017-03-10T00:00:00"/>
    <x v="6"/>
    <s v="2017"/>
  </r>
  <r>
    <x v="23"/>
    <n v="3645"/>
    <n v="3645"/>
    <d v="2017-05-22T00:00:00"/>
    <x v="8"/>
    <s v="2017"/>
  </r>
  <r>
    <x v="4"/>
    <n v="3644"/>
    <n v="3644"/>
    <d v="2017-11-29T00:00:00"/>
    <x v="5"/>
    <s v="2017"/>
  </r>
  <r>
    <x v="11"/>
    <n v="3642"/>
    <n v="3642"/>
    <d v="2017-06-04T00:00:00"/>
    <x v="1"/>
    <s v="2017"/>
  </r>
  <r>
    <x v="21"/>
    <n v="3635"/>
    <n v="1817.5"/>
    <d v="2017-09-06T00:00:00"/>
    <x v="4"/>
    <s v="2017"/>
  </r>
  <r>
    <x v="3"/>
    <n v="3625"/>
    <n v="3625"/>
    <d v="2017-08-13T00:00:00"/>
    <x v="0"/>
    <s v="2017"/>
  </r>
  <r>
    <x v="9"/>
    <n v="3624"/>
    <n v="3624"/>
    <d v="2017-11-03T00:00:00"/>
    <x v="5"/>
    <s v="2017"/>
  </r>
  <r>
    <x v="10"/>
    <n v="3622"/>
    <n v="1811"/>
    <d v="2017-12-18T00:00:00"/>
    <x v="3"/>
    <s v="2017"/>
  </r>
  <r>
    <x v="27"/>
    <n v="3621"/>
    <n v="3621"/>
    <d v="2017-09-04T00:00:00"/>
    <x v="4"/>
    <s v="2017"/>
  </r>
  <r>
    <x v="16"/>
    <n v="3619"/>
    <n v="3619"/>
    <d v="2017-06-11T00:00:00"/>
    <x v="1"/>
    <s v="2017"/>
  </r>
  <r>
    <x v="12"/>
    <n v="3618"/>
    <n v="3618"/>
    <d v="2017-06-05T00:00:00"/>
    <x v="1"/>
    <s v="2017"/>
  </r>
  <r>
    <x v="20"/>
    <n v="3616"/>
    <n v="3616"/>
    <d v="2017-10-24T00:00:00"/>
    <x v="2"/>
    <s v="2017"/>
  </r>
  <r>
    <x v="10"/>
    <n v="3615"/>
    <n v="3615"/>
    <d v="2017-07-07T00:00:00"/>
    <x v="9"/>
    <s v="2017"/>
  </r>
  <r>
    <x v="12"/>
    <n v="3612"/>
    <n v="3612"/>
    <d v="2017-10-29T00:00:00"/>
    <x v="2"/>
    <s v="2017"/>
  </r>
  <r>
    <x v="17"/>
    <n v="3604"/>
    <n v="3604"/>
    <d v="2017-05-24T00:00:00"/>
    <x v="8"/>
    <s v="2017"/>
  </r>
  <r>
    <x v="4"/>
    <n v="3602"/>
    <n v="3602"/>
    <d v="2017-05-08T00:00:00"/>
    <x v="8"/>
    <s v="2017"/>
  </r>
  <r>
    <x v="1"/>
    <n v="3602"/>
    <n v="3602"/>
    <d v="2017-03-12T00:00:00"/>
    <x v="6"/>
    <s v="2017"/>
  </r>
  <r>
    <x v="15"/>
    <n v="3600"/>
    <n v="3600"/>
    <d v="2017-06-13T00:00:00"/>
    <x v="1"/>
    <s v="2017"/>
  </r>
  <r>
    <x v="27"/>
    <n v="3598"/>
    <n v="3598"/>
    <d v="2017-09-13T00:00:00"/>
    <x v="4"/>
    <s v="2017"/>
  </r>
  <r>
    <x v="10"/>
    <n v="3597"/>
    <n v="3597"/>
    <d v="2017-11-20T00:00:00"/>
    <x v="5"/>
    <s v="2017"/>
  </r>
  <r>
    <x v="23"/>
    <n v="3596"/>
    <n v="3596"/>
    <d v="2017-07-28T00:00:00"/>
    <x v="9"/>
    <s v="2017"/>
  </r>
  <r>
    <x v="4"/>
    <n v="3593"/>
    <n v="3593"/>
    <d v="2017-09-30T00:00:00"/>
    <x v="4"/>
    <s v="2017"/>
  </r>
  <r>
    <x v="17"/>
    <n v="3590"/>
    <n v="3590"/>
    <d v="2017-09-28T00:00:00"/>
    <x v="4"/>
    <s v="2017"/>
  </r>
  <r>
    <x v="20"/>
    <n v="3587"/>
    <n v="3587"/>
    <d v="2017-03-20T00:00:00"/>
    <x v="6"/>
    <s v="2017"/>
  </r>
  <r>
    <x v="27"/>
    <n v="3581"/>
    <n v="3581"/>
    <d v="2017-05-14T00:00:00"/>
    <x v="8"/>
    <s v="2017"/>
  </r>
  <r>
    <x v="17"/>
    <n v="3578"/>
    <n v="3578"/>
    <d v="2017-10-17T00:00:00"/>
    <x v="2"/>
    <s v="2017"/>
  </r>
  <r>
    <x v="13"/>
    <n v="3577"/>
    <n v="3577"/>
    <d v="2017-03-09T00:00:00"/>
    <x v="6"/>
    <s v="2017"/>
  </r>
  <r>
    <x v="28"/>
    <n v="3576"/>
    <n v="1788"/>
    <d v="2017-12-13T00:00:00"/>
    <x v="3"/>
    <s v="2017"/>
  </r>
  <r>
    <x v="28"/>
    <n v="3573"/>
    <n v="3573"/>
    <d v="2017-03-15T00:00:00"/>
    <x v="6"/>
    <s v="2017"/>
  </r>
  <r>
    <x v="19"/>
    <n v="3569"/>
    <n v="3569"/>
    <d v="2017-07-09T00:00:00"/>
    <x v="9"/>
    <s v="2017"/>
  </r>
  <r>
    <x v="19"/>
    <n v="3568"/>
    <n v="3568"/>
    <d v="2017-07-21T00:00:00"/>
    <x v="9"/>
    <s v="2017"/>
  </r>
  <r>
    <x v="3"/>
    <n v="3563"/>
    <n v="3563"/>
    <d v="2017-03-18T00:00:00"/>
    <x v="6"/>
    <s v="2017"/>
  </r>
  <r>
    <x v="2"/>
    <n v="3563"/>
    <n v="1781.5"/>
    <d v="2017-11-30T00:00:00"/>
    <x v="5"/>
    <s v="2017"/>
  </r>
  <r>
    <x v="10"/>
    <n v="3562"/>
    <n v="3562"/>
    <d v="2017-07-08T00:00:00"/>
    <x v="9"/>
    <s v="2017"/>
  </r>
  <r>
    <x v="10"/>
    <n v="3559"/>
    <n v="3559"/>
    <d v="2017-06-23T00:00:00"/>
    <x v="1"/>
    <s v="2017"/>
  </r>
  <r>
    <x v="4"/>
    <n v="3557"/>
    <n v="3557"/>
    <d v="2017-10-08T00:00:00"/>
    <x v="2"/>
    <s v="2017"/>
  </r>
  <r>
    <x v="27"/>
    <n v="3552"/>
    <n v="3552"/>
    <d v="2017-11-14T00:00:00"/>
    <x v="5"/>
    <s v="2017"/>
  </r>
  <r>
    <x v="22"/>
    <n v="3552"/>
    <n v="3552"/>
    <d v="2017-08-11T00:00:00"/>
    <x v="0"/>
    <s v="2017"/>
  </r>
  <r>
    <x v="11"/>
    <n v="3548"/>
    <n v="3548"/>
    <d v="2017-07-04T00:00:00"/>
    <x v="9"/>
    <s v="2017"/>
  </r>
  <r>
    <x v="22"/>
    <n v="3548"/>
    <n v="1774"/>
    <d v="2017-03-06T00:00:00"/>
    <x v="6"/>
    <s v="2017"/>
  </r>
  <r>
    <x v="7"/>
    <n v="3546"/>
    <n v="3546"/>
    <d v="2017-04-23T00:00:00"/>
    <x v="7"/>
    <s v="2017"/>
  </r>
  <r>
    <x v="4"/>
    <n v="3546"/>
    <n v="3546"/>
    <d v="2017-08-09T00:00:00"/>
    <x v="0"/>
    <s v="2017"/>
  </r>
  <r>
    <x v="17"/>
    <n v="3542"/>
    <n v="3542"/>
    <d v="2017-05-07T00:00:00"/>
    <x v="8"/>
    <s v="2017"/>
  </r>
  <r>
    <x v="1"/>
    <n v="3538"/>
    <n v="3538"/>
    <d v="2017-12-13T00:00:00"/>
    <x v="3"/>
    <s v="2017"/>
  </r>
  <r>
    <x v="25"/>
    <n v="3536"/>
    <n v="3536"/>
    <d v="2017-10-24T00:00:00"/>
    <x v="2"/>
    <s v="2017"/>
  </r>
  <r>
    <x v="8"/>
    <n v="3535"/>
    <n v="3535"/>
    <d v="2017-09-29T00:00:00"/>
    <x v="4"/>
    <s v="2017"/>
  </r>
  <r>
    <x v="28"/>
    <n v="3532"/>
    <n v="3532"/>
    <d v="2017-04-17T00:00:00"/>
    <x v="7"/>
    <s v="2017"/>
  </r>
  <r>
    <x v="18"/>
    <n v="3527"/>
    <n v="3527"/>
    <d v="2017-05-10T00:00:00"/>
    <x v="8"/>
    <s v="2017"/>
  </r>
  <r>
    <x v="25"/>
    <n v="3523"/>
    <n v="3523"/>
    <d v="2017-04-07T00:00:00"/>
    <x v="7"/>
    <s v="2017"/>
  </r>
  <r>
    <x v="28"/>
    <n v="3523"/>
    <n v="1761.5"/>
    <d v="2017-08-02T00:00:00"/>
    <x v="0"/>
    <s v="2017"/>
  </r>
  <r>
    <x v="11"/>
    <n v="3522"/>
    <n v="3522"/>
    <d v="2017-05-13T00:00:00"/>
    <x v="8"/>
    <s v="2017"/>
  </r>
  <r>
    <x v="4"/>
    <n v="3521"/>
    <n v="3521"/>
    <d v="2017-09-10T00:00:00"/>
    <x v="4"/>
    <s v="2017"/>
  </r>
  <r>
    <x v="21"/>
    <n v="3520"/>
    <n v="1760"/>
    <d v="2017-08-03T00:00:00"/>
    <x v="0"/>
    <s v="2017"/>
  </r>
  <r>
    <x v="18"/>
    <n v="3517"/>
    <n v="3517"/>
    <d v="2017-12-22T00:00:00"/>
    <x v="3"/>
    <s v="2017"/>
  </r>
  <r>
    <x v="18"/>
    <n v="3514"/>
    <n v="3514"/>
    <d v="2017-11-27T00:00:00"/>
    <x v="5"/>
    <s v="2017"/>
  </r>
  <r>
    <x v="18"/>
    <n v="3511"/>
    <n v="3511"/>
    <d v="2017-08-13T00:00:00"/>
    <x v="0"/>
    <s v="2017"/>
  </r>
  <r>
    <x v="20"/>
    <n v="3510"/>
    <n v="3510"/>
    <d v="2017-09-12T00:00:00"/>
    <x v="4"/>
    <s v="2017"/>
  </r>
  <r>
    <x v="15"/>
    <n v="3508"/>
    <n v="3508"/>
    <d v="2017-07-06T00:00:00"/>
    <x v="9"/>
    <s v="2017"/>
  </r>
  <r>
    <x v="21"/>
    <n v="3504"/>
    <n v="1752"/>
    <d v="2017-08-16T00:00:00"/>
    <x v="0"/>
    <s v="2017"/>
  </r>
  <r>
    <x v="15"/>
    <n v="3503"/>
    <n v="3503"/>
    <d v="2017-03-21T00:00:00"/>
    <x v="6"/>
    <s v="2017"/>
  </r>
  <r>
    <x v="18"/>
    <n v="3502"/>
    <n v="1751"/>
    <d v="2017-08-21T00:00:00"/>
    <x v="0"/>
    <s v="2017"/>
  </r>
  <r>
    <x v="24"/>
    <n v="3501"/>
    <n v="3501"/>
    <d v="2017-09-02T00:00:00"/>
    <x v="4"/>
    <s v="2017"/>
  </r>
  <r>
    <x v="21"/>
    <n v="3499"/>
    <n v="1749.5"/>
    <d v="2017-04-04T00:00:00"/>
    <x v="7"/>
    <s v="2017"/>
  </r>
  <r>
    <x v="13"/>
    <n v="3498"/>
    <n v="3498"/>
    <d v="2017-03-31T00:00:00"/>
    <x v="6"/>
    <s v="2017"/>
  </r>
  <r>
    <x v="22"/>
    <n v="3497"/>
    <n v="3497"/>
    <d v="2017-12-05T00:00:00"/>
    <x v="3"/>
    <s v="2017"/>
  </r>
  <r>
    <x v="20"/>
    <n v="3496"/>
    <n v="3496"/>
    <d v="2017-03-21T00:00:00"/>
    <x v="6"/>
    <s v="2017"/>
  </r>
  <r>
    <x v="12"/>
    <n v="3494"/>
    <n v="3494"/>
    <d v="2017-12-08T00:00:00"/>
    <x v="3"/>
    <s v="2017"/>
  </r>
  <r>
    <x v="9"/>
    <n v="3492"/>
    <n v="3492"/>
    <d v="2017-05-01T00:00:00"/>
    <x v="8"/>
    <s v="2017"/>
  </r>
  <r>
    <x v="23"/>
    <n v="3490"/>
    <n v="3490"/>
    <d v="2017-04-23T00:00:00"/>
    <x v="7"/>
    <s v="2017"/>
  </r>
  <r>
    <x v="3"/>
    <n v="3490"/>
    <n v="3490"/>
    <d v="2017-10-17T00:00:00"/>
    <x v="2"/>
    <s v="2017"/>
  </r>
  <r>
    <x v="11"/>
    <n v="3488"/>
    <n v="1744"/>
    <d v="2017-05-24T00:00:00"/>
    <x v="8"/>
    <s v="2017"/>
  </r>
  <r>
    <x v="2"/>
    <n v="3484"/>
    <n v="3484"/>
    <d v="2017-05-18T00:00:00"/>
    <x v="8"/>
    <s v="2017"/>
  </r>
  <r>
    <x v="7"/>
    <n v="3484"/>
    <n v="1742"/>
    <d v="2017-09-03T00:00:00"/>
    <x v="4"/>
    <s v="2017"/>
  </r>
  <r>
    <x v="23"/>
    <n v="3483"/>
    <n v="3483"/>
    <d v="2017-09-16T00:00:00"/>
    <x v="4"/>
    <s v="2017"/>
  </r>
  <r>
    <x v="18"/>
    <n v="3482"/>
    <n v="3482"/>
    <d v="2017-12-15T00:00:00"/>
    <x v="3"/>
    <s v="2017"/>
  </r>
  <r>
    <x v="18"/>
    <n v="3480"/>
    <n v="3480"/>
    <d v="2017-08-17T00:00:00"/>
    <x v="0"/>
    <s v="2017"/>
  </r>
  <r>
    <x v="27"/>
    <n v="3478"/>
    <n v="3478"/>
    <d v="2017-06-28T00:00:00"/>
    <x v="1"/>
    <s v="2017"/>
  </r>
  <r>
    <x v="18"/>
    <n v="3473"/>
    <n v="3473"/>
    <d v="2017-11-26T00:00:00"/>
    <x v="5"/>
    <s v="2017"/>
  </r>
  <r>
    <x v="15"/>
    <n v="3472"/>
    <n v="3472"/>
    <d v="2017-10-17T00:00:00"/>
    <x v="2"/>
    <s v="2017"/>
  </r>
  <r>
    <x v="28"/>
    <n v="3470"/>
    <n v="3470"/>
    <d v="2017-06-27T00:00:00"/>
    <x v="1"/>
    <s v="2017"/>
  </r>
  <r>
    <x v="21"/>
    <n v="3470"/>
    <n v="3470"/>
    <d v="2017-08-15T00:00:00"/>
    <x v="0"/>
    <s v="2017"/>
  </r>
  <r>
    <x v="10"/>
    <n v="3464"/>
    <n v="3464"/>
    <d v="2017-11-13T00:00:00"/>
    <x v="5"/>
    <s v="2017"/>
  </r>
  <r>
    <x v="15"/>
    <n v="3463"/>
    <n v="3463"/>
    <d v="2017-03-22T00:00:00"/>
    <x v="6"/>
    <s v="2017"/>
  </r>
  <r>
    <x v="18"/>
    <n v="3462"/>
    <n v="3462"/>
    <d v="2017-09-10T00:00:00"/>
    <x v="4"/>
    <s v="2017"/>
  </r>
  <r>
    <x v="6"/>
    <n v="3460"/>
    <n v="3460"/>
    <d v="2017-05-02T00:00:00"/>
    <x v="8"/>
    <s v="2017"/>
  </r>
  <r>
    <x v="17"/>
    <n v="3458"/>
    <n v="3458"/>
    <d v="2017-08-08T00:00:00"/>
    <x v="0"/>
    <s v="2017"/>
  </r>
  <r>
    <x v="16"/>
    <n v="3457"/>
    <n v="3457"/>
    <d v="2017-09-19T00:00:00"/>
    <x v="4"/>
    <s v="2017"/>
  </r>
  <r>
    <x v="19"/>
    <n v="3453"/>
    <n v="3453"/>
    <d v="2017-08-18T00:00:00"/>
    <x v="0"/>
    <s v="2017"/>
  </r>
  <r>
    <x v="8"/>
    <n v="3452"/>
    <n v="3452"/>
    <d v="2017-07-16T00:00:00"/>
    <x v="9"/>
    <s v="2017"/>
  </r>
  <r>
    <x v="1"/>
    <n v="3450"/>
    <n v="3450"/>
    <d v="2017-10-24T00:00:00"/>
    <x v="2"/>
    <s v="2017"/>
  </r>
  <r>
    <x v="27"/>
    <n v="3447"/>
    <n v="3447"/>
    <d v="2017-11-06T00:00:00"/>
    <x v="5"/>
    <s v="2017"/>
  </r>
  <r>
    <x v="27"/>
    <n v="3440"/>
    <n v="3440"/>
    <d v="2017-03-13T00:00:00"/>
    <x v="6"/>
    <s v="2017"/>
  </r>
  <r>
    <x v="28"/>
    <n v="3438"/>
    <n v="3438"/>
    <d v="2017-09-14T00:00:00"/>
    <x v="4"/>
    <s v="2017"/>
  </r>
  <r>
    <x v="6"/>
    <n v="3438"/>
    <n v="3438"/>
    <d v="2017-10-04T00:00:00"/>
    <x v="2"/>
    <s v="2017"/>
  </r>
  <r>
    <x v="27"/>
    <n v="3436"/>
    <n v="3436"/>
    <d v="2017-12-06T00:00:00"/>
    <x v="3"/>
    <s v="2017"/>
  </r>
  <r>
    <x v="10"/>
    <n v="3435"/>
    <n v="3435"/>
    <d v="2017-10-08T00:00:00"/>
    <x v="2"/>
    <s v="2017"/>
  </r>
  <r>
    <x v="2"/>
    <n v="3435"/>
    <n v="3435"/>
    <d v="2017-10-11T00:00:00"/>
    <x v="2"/>
    <s v="2017"/>
  </r>
  <r>
    <x v="21"/>
    <n v="3434"/>
    <n v="3434"/>
    <d v="2017-10-16T00:00:00"/>
    <x v="2"/>
    <s v="2017"/>
  </r>
  <r>
    <x v="28"/>
    <n v="3430"/>
    <n v="3430"/>
    <d v="2017-06-14T00:00:00"/>
    <x v="1"/>
    <s v="2017"/>
  </r>
  <r>
    <x v="12"/>
    <n v="3428"/>
    <n v="1714"/>
    <d v="2017-05-29T00:00:00"/>
    <x v="8"/>
    <s v="2017"/>
  </r>
  <r>
    <x v="20"/>
    <n v="3427"/>
    <n v="3427"/>
    <d v="2017-09-15T00:00:00"/>
    <x v="4"/>
    <s v="2017"/>
  </r>
  <r>
    <x v="19"/>
    <n v="3426"/>
    <n v="3426"/>
    <d v="2017-11-14T00:00:00"/>
    <x v="5"/>
    <s v="2017"/>
  </r>
  <r>
    <x v="12"/>
    <n v="3425"/>
    <n v="1712.5"/>
    <d v="2017-06-04T00:00:00"/>
    <x v="1"/>
    <s v="2017"/>
  </r>
  <r>
    <x v="15"/>
    <n v="3424"/>
    <n v="3424"/>
    <d v="2017-06-19T00:00:00"/>
    <x v="1"/>
    <s v="2017"/>
  </r>
  <r>
    <x v="4"/>
    <n v="3423"/>
    <n v="3423"/>
    <d v="2017-07-05T00:00:00"/>
    <x v="9"/>
    <s v="2017"/>
  </r>
  <r>
    <x v="8"/>
    <n v="3422"/>
    <n v="1140.6666666666699"/>
    <d v="2017-03-13T00:00:00"/>
    <x v="6"/>
    <s v="2017"/>
  </r>
  <r>
    <x v="22"/>
    <n v="3422"/>
    <n v="3422"/>
    <d v="2017-11-01T00:00:00"/>
    <x v="5"/>
    <s v="2017"/>
  </r>
  <r>
    <x v="4"/>
    <n v="3421"/>
    <n v="3421"/>
    <d v="2017-03-28T00:00:00"/>
    <x v="6"/>
    <s v="2017"/>
  </r>
  <r>
    <x v="5"/>
    <n v="3420"/>
    <n v="3420"/>
    <d v="2017-07-23T00:00:00"/>
    <x v="9"/>
    <s v="2017"/>
  </r>
  <r>
    <x v="2"/>
    <n v="3418"/>
    <n v="3418"/>
    <d v="2017-09-21T00:00:00"/>
    <x v="4"/>
    <s v="2017"/>
  </r>
  <r>
    <x v="10"/>
    <n v="3418"/>
    <n v="3418"/>
    <d v="2017-05-13T00:00:00"/>
    <x v="8"/>
    <s v="2017"/>
  </r>
  <r>
    <x v="21"/>
    <n v="3415"/>
    <n v="3415"/>
    <d v="2017-06-26T00:00:00"/>
    <x v="1"/>
    <s v="2017"/>
  </r>
  <r>
    <x v="28"/>
    <n v="3411"/>
    <n v="3411"/>
    <d v="2017-07-24T00:00:00"/>
    <x v="9"/>
    <s v="2017"/>
  </r>
  <r>
    <x v="20"/>
    <n v="3409"/>
    <n v="3409"/>
    <d v="2017-04-18T00:00:00"/>
    <x v="7"/>
    <s v="2017"/>
  </r>
  <r>
    <x v="17"/>
    <n v="3407"/>
    <n v="3407"/>
    <d v="2017-08-23T00:00:00"/>
    <x v="0"/>
    <s v="2017"/>
  </r>
  <r>
    <x v="10"/>
    <n v="3405"/>
    <n v="3405"/>
    <d v="2017-07-28T00:00:00"/>
    <x v="9"/>
    <s v="2017"/>
  </r>
  <r>
    <x v="1"/>
    <n v="3402"/>
    <n v="1701"/>
    <d v="2017-05-09T00:00:00"/>
    <x v="8"/>
    <s v="2017"/>
  </r>
  <r>
    <x v="15"/>
    <n v="3399"/>
    <n v="3399"/>
    <d v="2017-09-30T00:00:00"/>
    <x v="4"/>
    <s v="2017"/>
  </r>
  <r>
    <x v="9"/>
    <n v="3398"/>
    <n v="3398"/>
    <d v="2017-05-07T00:00:00"/>
    <x v="8"/>
    <s v="2017"/>
  </r>
  <r>
    <x v="24"/>
    <n v="3397"/>
    <n v="3397"/>
    <d v="2017-05-10T00:00:00"/>
    <x v="8"/>
    <s v="2017"/>
  </r>
  <r>
    <x v="28"/>
    <n v="3394"/>
    <n v="1131.3333333333301"/>
    <d v="2017-09-23T00:00:00"/>
    <x v="4"/>
    <s v="2017"/>
  </r>
  <r>
    <x v="24"/>
    <n v="3392"/>
    <n v="3392"/>
    <d v="2017-04-19T00:00:00"/>
    <x v="7"/>
    <s v="2017"/>
  </r>
  <r>
    <x v="15"/>
    <n v="3390"/>
    <n v="3390"/>
    <d v="2017-04-07T00:00:00"/>
    <x v="7"/>
    <s v="2017"/>
  </r>
  <r>
    <x v="1"/>
    <n v="3386"/>
    <n v="3386"/>
    <d v="2017-03-20T00:00:00"/>
    <x v="6"/>
    <s v="2017"/>
  </r>
  <r>
    <x v="2"/>
    <n v="3379"/>
    <n v="3379"/>
    <d v="2017-12-24T00:00:00"/>
    <x v="3"/>
    <s v="2017"/>
  </r>
  <r>
    <x v="11"/>
    <n v="3378"/>
    <n v="3378"/>
    <d v="2017-06-21T00:00:00"/>
    <x v="1"/>
    <s v="2017"/>
  </r>
  <r>
    <x v="1"/>
    <n v="3371"/>
    <n v="3371"/>
    <d v="2017-07-30T00:00:00"/>
    <x v="9"/>
    <s v="2017"/>
  </r>
  <r>
    <x v="5"/>
    <n v="3370"/>
    <n v="3370"/>
    <d v="2017-05-22T00:00:00"/>
    <x v="8"/>
    <s v="2017"/>
  </r>
  <r>
    <x v="3"/>
    <n v="3369"/>
    <n v="3369"/>
    <d v="2017-05-07T00:00:00"/>
    <x v="8"/>
    <s v="2017"/>
  </r>
  <r>
    <x v="10"/>
    <n v="3367"/>
    <n v="3367"/>
    <d v="2017-04-12T00:00:00"/>
    <x v="7"/>
    <s v="2017"/>
  </r>
  <r>
    <x v="17"/>
    <n v="3367"/>
    <n v="3367"/>
    <d v="2017-08-02T00:00:00"/>
    <x v="0"/>
    <s v="2017"/>
  </r>
  <r>
    <x v="18"/>
    <n v="3363"/>
    <n v="3363"/>
    <d v="2017-07-24T00:00:00"/>
    <x v="9"/>
    <s v="2017"/>
  </r>
  <r>
    <x v="16"/>
    <n v="3363"/>
    <n v="3363"/>
    <d v="2017-05-01T00:00:00"/>
    <x v="8"/>
    <s v="2017"/>
  </r>
  <r>
    <x v="10"/>
    <n v="3363"/>
    <n v="3363"/>
    <d v="2017-10-27T00:00:00"/>
    <x v="2"/>
    <s v="2017"/>
  </r>
  <r>
    <x v="28"/>
    <n v="3362"/>
    <n v="3362"/>
    <d v="2017-11-08T00:00:00"/>
    <x v="5"/>
    <s v="2017"/>
  </r>
  <r>
    <x v="18"/>
    <n v="3362"/>
    <n v="3362"/>
    <d v="2017-07-15T00:00:00"/>
    <x v="9"/>
    <s v="2017"/>
  </r>
  <r>
    <x v="20"/>
    <n v="3354"/>
    <n v="3354"/>
    <d v="2017-11-08T00:00:00"/>
    <x v="5"/>
    <s v="2017"/>
  </r>
  <r>
    <x v="21"/>
    <n v="3354"/>
    <n v="1677"/>
    <d v="2017-12-31T00:00:00"/>
    <x v="3"/>
    <s v="2017"/>
  </r>
  <r>
    <x v="17"/>
    <n v="3353"/>
    <n v="3353"/>
    <d v="2017-10-27T00:00:00"/>
    <x v="2"/>
    <s v="2017"/>
  </r>
  <r>
    <x v="28"/>
    <n v="3352"/>
    <n v="3352"/>
    <d v="2017-07-27T00:00:00"/>
    <x v="9"/>
    <s v="2017"/>
  </r>
  <r>
    <x v="12"/>
    <n v="3351"/>
    <n v="3351"/>
    <d v="2017-07-11T00:00:00"/>
    <x v="9"/>
    <s v="2017"/>
  </r>
  <r>
    <x v="4"/>
    <n v="3351"/>
    <n v="3351"/>
    <d v="2017-08-13T00:00:00"/>
    <x v="0"/>
    <s v="2017"/>
  </r>
  <r>
    <x v="23"/>
    <n v="3350"/>
    <n v="3350"/>
    <d v="2017-09-10T00:00:00"/>
    <x v="4"/>
    <s v="2017"/>
  </r>
  <r>
    <x v="22"/>
    <n v="3348"/>
    <n v="3348"/>
    <d v="2017-03-01T00:00:00"/>
    <x v="6"/>
    <s v="2017"/>
  </r>
  <r>
    <x v="20"/>
    <n v="3343"/>
    <n v="3343"/>
    <d v="2017-04-10T00:00:00"/>
    <x v="7"/>
    <s v="2017"/>
  </r>
  <r>
    <x v="14"/>
    <n v="3343"/>
    <n v="1671.5"/>
    <d v="2017-08-01T00:00:00"/>
    <x v="0"/>
    <s v="2017"/>
  </r>
  <r>
    <x v="29"/>
    <n v="3342"/>
    <n v="3342"/>
    <d v="2017-11-29T00:00:00"/>
    <x v="5"/>
    <s v="2017"/>
  </r>
  <r>
    <x v="22"/>
    <n v="3340"/>
    <n v="3340"/>
    <d v="2017-09-30T00:00:00"/>
    <x v="4"/>
    <s v="2017"/>
  </r>
  <r>
    <x v="19"/>
    <n v="3340"/>
    <n v="3340"/>
    <d v="2017-03-12T00:00:00"/>
    <x v="6"/>
    <s v="2017"/>
  </r>
  <r>
    <x v="27"/>
    <n v="3339"/>
    <n v="3339"/>
    <d v="2017-08-24T00:00:00"/>
    <x v="0"/>
    <s v="2017"/>
  </r>
  <r>
    <x v="23"/>
    <n v="3336"/>
    <n v="3336"/>
    <d v="2017-06-02T00:00:00"/>
    <x v="1"/>
    <s v="2017"/>
  </r>
  <r>
    <x v="25"/>
    <n v="3335"/>
    <n v="3335"/>
    <d v="2017-08-20T00:00:00"/>
    <x v="0"/>
    <s v="2017"/>
  </r>
  <r>
    <x v="21"/>
    <n v="3334"/>
    <n v="3334"/>
    <d v="2017-08-14T00:00:00"/>
    <x v="0"/>
    <s v="2017"/>
  </r>
  <r>
    <x v="1"/>
    <n v="3333"/>
    <n v="3333"/>
    <d v="2017-03-25T00:00:00"/>
    <x v="6"/>
    <s v="2017"/>
  </r>
  <r>
    <x v="2"/>
    <n v="3331"/>
    <n v="1665.5"/>
    <d v="2017-03-06T00:00:00"/>
    <x v="6"/>
    <s v="2017"/>
  </r>
  <r>
    <x v="18"/>
    <n v="3331"/>
    <n v="3331"/>
    <d v="2017-12-01T00:00:00"/>
    <x v="3"/>
    <s v="2017"/>
  </r>
  <r>
    <x v="4"/>
    <n v="3331"/>
    <n v="3331"/>
    <d v="2017-12-17T00:00:00"/>
    <x v="3"/>
    <s v="2017"/>
  </r>
  <r>
    <x v="16"/>
    <n v="3330"/>
    <n v="3330"/>
    <d v="2017-06-04T00:00:00"/>
    <x v="1"/>
    <s v="2017"/>
  </r>
  <r>
    <x v="15"/>
    <n v="3329"/>
    <n v="3329"/>
    <d v="2017-12-09T00:00:00"/>
    <x v="3"/>
    <s v="2017"/>
  </r>
  <r>
    <x v="16"/>
    <n v="3323"/>
    <n v="3323"/>
    <d v="2017-03-16T00:00:00"/>
    <x v="6"/>
    <s v="2017"/>
  </r>
  <r>
    <x v="10"/>
    <n v="3316"/>
    <n v="3316"/>
    <d v="2017-04-06T00:00:00"/>
    <x v="7"/>
    <s v="2017"/>
  </r>
  <r>
    <x v="12"/>
    <n v="3315"/>
    <n v="3315"/>
    <d v="2017-03-05T00:00:00"/>
    <x v="6"/>
    <s v="2017"/>
  </r>
  <r>
    <x v="6"/>
    <n v="3314"/>
    <n v="3314"/>
    <d v="2017-09-04T00:00:00"/>
    <x v="4"/>
    <s v="2017"/>
  </r>
  <r>
    <x v="2"/>
    <n v="3314"/>
    <n v="3314"/>
    <d v="2017-09-19T00:00:00"/>
    <x v="4"/>
    <s v="2017"/>
  </r>
  <r>
    <x v="18"/>
    <n v="3312"/>
    <n v="3312"/>
    <d v="2017-03-08T00:00:00"/>
    <x v="6"/>
    <s v="2017"/>
  </r>
  <r>
    <x v="1"/>
    <n v="3308"/>
    <n v="3308"/>
    <d v="2017-11-04T00:00:00"/>
    <x v="5"/>
    <s v="2017"/>
  </r>
  <r>
    <x v="11"/>
    <n v="3306"/>
    <n v="3306"/>
    <d v="2017-11-04T00:00:00"/>
    <x v="5"/>
    <s v="2017"/>
  </r>
  <r>
    <x v="19"/>
    <n v="3306"/>
    <n v="3306"/>
    <d v="2017-06-29T00:00:00"/>
    <x v="1"/>
    <s v="2017"/>
  </r>
  <r>
    <x v="18"/>
    <n v="3303"/>
    <n v="3303"/>
    <d v="2017-04-30T00:00:00"/>
    <x v="7"/>
    <s v="2017"/>
  </r>
  <r>
    <x v="18"/>
    <n v="3302"/>
    <n v="3302"/>
    <d v="2017-12-29T00:00:00"/>
    <x v="3"/>
    <s v="2017"/>
  </r>
  <r>
    <x v="2"/>
    <n v="3301"/>
    <n v="1650.5"/>
    <d v="2017-04-30T00:00:00"/>
    <x v="7"/>
    <s v="2017"/>
  </r>
  <r>
    <x v="29"/>
    <n v="3299"/>
    <n v="1649.5"/>
    <d v="2017-06-06T00:00:00"/>
    <x v="1"/>
    <s v="2017"/>
  </r>
  <r>
    <x v="27"/>
    <n v="3298"/>
    <n v="3298"/>
    <d v="2017-12-21T00:00:00"/>
    <x v="3"/>
    <s v="2017"/>
  </r>
  <r>
    <x v="28"/>
    <n v="3296"/>
    <n v="3296"/>
    <d v="2017-11-03T00:00:00"/>
    <x v="5"/>
    <s v="2017"/>
  </r>
  <r>
    <x v="25"/>
    <n v="3295"/>
    <n v="3295"/>
    <d v="2017-03-01T00:00:00"/>
    <x v="6"/>
    <s v="2017"/>
  </r>
  <r>
    <x v="3"/>
    <n v="3295"/>
    <n v="3295"/>
    <d v="2017-06-13T00:00:00"/>
    <x v="1"/>
    <s v="2017"/>
  </r>
  <r>
    <x v="9"/>
    <n v="3294"/>
    <n v="3294"/>
    <d v="2017-10-30T00:00:00"/>
    <x v="2"/>
    <s v="2017"/>
  </r>
  <r>
    <x v="18"/>
    <n v="3293"/>
    <n v="3293"/>
    <d v="2017-12-13T00:00:00"/>
    <x v="3"/>
    <s v="2017"/>
  </r>
  <r>
    <x v="6"/>
    <n v="3287"/>
    <n v="1095.6666666666699"/>
    <d v="2017-06-02T00:00:00"/>
    <x v="1"/>
    <s v="2017"/>
  </r>
  <r>
    <x v="18"/>
    <n v="3281"/>
    <n v="3281"/>
    <d v="2017-06-02T00:00:00"/>
    <x v="1"/>
    <s v="2017"/>
  </r>
  <r>
    <x v="4"/>
    <n v="3281"/>
    <n v="3281"/>
    <d v="2017-12-01T00:00:00"/>
    <x v="3"/>
    <s v="2017"/>
  </r>
  <r>
    <x v="2"/>
    <n v="3278"/>
    <n v="3278"/>
    <d v="2017-12-04T00:00:00"/>
    <x v="3"/>
    <s v="2017"/>
  </r>
  <r>
    <x v="22"/>
    <n v="3278"/>
    <n v="3278"/>
    <d v="2017-03-07T00:00:00"/>
    <x v="6"/>
    <s v="2017"/>
  </r>
  <r>
    <x v="10"/>
    <n v="3276"/>
    <n v="3276"/>
    <d v="2017-08-31T00:00:00"/>
    <x v="0"/>
    <s v="2017"/>
  </r>
  <r>
    <x v="15"/>
    <n v="3275"/>
    <n v="3275"/>
    <d v="2017-04-16T00:00:00"/>
    <x v="7"/>
    <s v="2017"/>
  </r>
  <r>
    <x v="2"/>
    <n v="3275"/>
    <n v="3275"/>
    <d v="2017-11-06T00:00:00"/>
    <x v="5"/>
    <s v="2017"/>
  </r>
  <r>
    <x v="8"/>
    <n v="3271"/>
    <n v="3271"/>
    <d v="2017-12-01T00:00:00"/>
    <x v="3"/>
    <s v="2017"/>
  </r>
  <r>
    <x v="0"/>
    <n v="3271"/>
    <n v="3271"/>
    <d v="2017-08-26T00:00:00"/>
    <x v="0"/>
    <s v="2017"/>
  </r>
  <r>
    <x v="27"/>
    <n v="3271"/>
    <n v="3271"/>
    <d v="2017-08-07T00:00:00"/>
    <x v="0"/>
    <s v="2017"/>
  </r>
  <r>
    <x v="3"/>
    <n v="3269"/>
    <n v="3269"/>
    <d v="2017-04-26T00:00:00"/>
    <x v="7"/>
    <s v="2017"/>
  </r>
  <r>
    <x v="5"/>
    <n v="3264"/>
    <n v="3264"/>
    <d v="2017-11-21T00:00:00"/>
    <x v="5"/>
    <s v="2017"/>
  </r>
  <r>
    <x v="3"/>
    <n v="3263"/>
    <n v="3263"/>
    <d v="2017-04-11T00:00:00"/>
    <x v="7"/>
    <s v="2017"/>
  </r>
  <r>
    <x v="27"/>
    <n v="3261"/>
    <n v="1630.5"/>
    <d v="2017-11-08T00:00:00"/>
    <x v="5"/>
    <s v="2017"/>
  </r>
  <r>
    <x v="4"/>
    <n v="3260"/>
    <n v="3260"/>
    <d v="2017-11-02T00:00:00"/>
    <x v="5"/>
    <s v="2017"/>
  </r>
  <r>
    <x v="5"/>
    <n v="3259"/>
    <n v="3259"/>
    <d v="2017-04-09T00:00:00"/>
    <x v="7"/>
    <s v="2017"/>
  </r>
  <r>
    <x v="12"/>
    <n v="3258"/>
    <n v="3258"/>
    <d v="2017-11-05T00:00:00"/>
    <x v="5"/>
    <s v="2017"/>
  </r>
  <r>
    <x v="26"/>
    <n v="3257"/>
    <n v="3257"/>
    <d v="2017-03-14T00:00:00"/>
    <x v="6"/>
    <s v="2017"/>
  </r>
  <r>
    <x v="8"/>
    <n v="3257"/>
    <n v="3257"/>
    <d v="2017-09-24T00:00:00"/>
    <x v="4"/>
    <s v="2017"/>
  </r>
  <r>
    <x v="11"/>
    <n v="3254"/>
    <n v="3254"/>
    <d v="2017-10-09T00:00:00"/>
    <x v="2"/>
    <s v="2017"/>
  </r>
  <r>
    <x v="20"/>
    <n v="3253"/>
    <n v="3253"/>
    <d v="2017-12-28T00:00:00"/>
    <x v="3"/>
    <s v="2017"/>
  </r>
  <r>
    <x v="12"/>
    <n v="3252"/>
    <n v="3252"/>
    <d v="2017-11-03T00:00:00"/>
    <x v="5"/>
    <s v="2017"/>
  </r>
  <r>
    <x v="27"/>
    <n v="3252"/>
    <n v="3252"/>
    <d v="2017-07-06T00:00:00"/>
    <x v="9"/>
    <s v="2017"/>
  </r>
  <r>
    <x v="11"/>
    <n v="3251"/>
    <n v="3251"/>
    <d v="2017-04-01T00:00:00"/>
    <x v="7"/>
    <s v="2017"/>
  </r>
  <r>
    <x v="3"/>
    <n v="3251"/>
    <n v="3251"/>
    <d v="2017-11-06T00:00:00"/>
    <x v="5"/>
    <s v="2017"/>
  </r>
  <r>
    <x v="27"/>
    <n v="3250"/>
    <n v="3250"/>
    <d v="2017-10-05T00:00:00"/>
    <x v="2"/>
    <s v="2017"/>
  </r>
  <r>
    <x v="18"/>
    <n v="3250"/>
    <n v="3250"/>
    <d v="2017-10-14T00:00:00"/>
    <x v="2"/>
    <s v="2017"/>
  </r>
  <r>
    <x v="14"/>
    <n v="3249"/>
    <n v="3249"/>
    <d v="2017-03-02T00:00:00"/>
    <x v="6"/>
    <s v="2017"/>
  </r>
  <r>
    <x v="3"/>
    <n v="3249"/>
    <n v="3249"/>
    <d v="2017-06-26T00:00:00"/>
    <x v="1"/>
    <s v="2017"/>
  </r>
  <r>
    <x v="10"/>
    <n v="3241"/>
    <n v="3241"/>
    <d v="2017-09-13T00:00:00"/>
    <x v="4"/>
    <s v="2017"/>
  </r>
  <r>
    <x v="4"/>
    <n v="3233"/>
    <n v="3233"/>
    <d v="2017-05-02T00:00:00"/>
    <x v="8"/>
    <s v="2017"/>
  </r>
  <r>
    <x v="26"/>
    <n v="3232"/>
    <n v="3232"/>
    <d v="2017-05-11T00:00:00"/>
    <x v="8"/>
    <s v="2017"/>
  </r>
  <r>
    <x v="27"/>
    <n v="3230"/>
    <n v="3230"/>
    <d v="2017-07-19T00:00:00"/>
    <x v="9"/>
    <s v="2017"/>
  </r>
  <r>
    <x v="28"/>
    <n v="3228"/>
    <n v="3228"/>
    <d v="2017-06-24T00:00:00"/>
    <x v="1"/>
    <s v="2017"/>
  </r>
  <r>
    <x v="8"/>
    <n v="3227"/>
    <n v="3227"/>
    <d v="2017-06-21T00:00:00"/>
    <x v="1"/>
    <s v="2017"/>
  </r>
  <r>
    <x v="18"/>
    <n v="3224"/>
    <n v="3224"/>
    <d v="2017-04-14T00:00:00"/>
    <x v="7"/>
    <s v="2017"/>
  </r>
  <r>
    <x v="5"/>
    <n v="3223"/>
    <n v="3223"/>
    <d v="2017-04-22T00:00:00"/>
    <x v="7"/>
    <s v="2017"/>
  </r>
  <r>
    <x v="4"/>
    <n v="3222"/>
    <n v="3222"/>
    <d v="2017-05-10T00:00:00"/>
    <x v="8"/>
    <s v="2017"/>
  </r>
  <r>
    <x v="29"/>
    <n v="3221"/>
    <n v="1610.5"/>
    <d v="2017-09-10T00:00:00"/>
    <x v="4"/>
    <s v="2017"/>
  </r>
  <r>
    <x v="0"/>
    <n v="3220"/>
    <n v="3220"/>
    <d v="2017-03-22T00:00:00"/>
    <x v="6"/>
    <s v="2017"/>
  </r>
  <r>
    <x v="26"/>
    <n v="3217"/>
    <n v="3217"/>
    <d v="2017-03-18T00:00:00"/>
    <x v="6"/>
    <s v="2017"/>
  </r>
  <r>
    <x v="12"/>
    <n v="3214"/>
    <n v="3214"/>
    <d v="2017-05-02T00:00:00"/>
    <x v="8"/>
    <s v="2017"/>
  </r>
  <r>
    <x v="27"/>
    <n v="3212"/>
    <n v="3212"/>
    <d v="2017-10-08T00:00:00"/>
    <x v="2"/>
    <s v="2017"/>
  </r>
  <r>
    <x v="20"/>
    <n v="3206"/>
    <n v="3206"/>
    <d v="2017-11-28T00:00:00"/>
    <x v="5"/>
    <s v="2017"/>
  </r>
  <r>
    <x v="4"/>
    <n v="3206"/>
    <n v="3206"/>
    <d v="2017-09-20T00:00:00"/>
    <x v="4"/>
    <s v="2017"/>
  </r>
  <r>
    <x v="10"/>
    <n v="3205"/>
    <n v="3205"/>
    <d v="2017-06-26T00:00:00"/>
    <x v="1"/>
    <s v="2017"/>
  </r>
  <r>
    <x v="26"/>
    <n v="3203"/>
    <n v="3203"/>
    <d v="2017-12-06T00:00:00"/>
    <x v="3"/>
    <s v="2017"/>
  </r>
  <r>
    <x v="12"/>
    <n v="3203"/>
    <n v="3203"/>
    <d v="2017-10-07T00:00:00"/>
    <x v="2"/>
    <s v="2017"/>
  </r>
  <r>
    <x v="18"/>
    <n v="3197"/>
    <n v="3197"/>
    <d v="2017-09-25T00:00:00"/>
    <x v="4"/>
    <s v="2017"/>
  </r>
  <r>
    <x v="10"/>
    <n v="3195"/>
    <n v="3195"/>
    <d v="2017-09-28T00:00:00"/>
    <x v="4"/>
    <s v="2017"/>
  </r>
  <r>
    <x v="14"/>
    <n v="3194"/>
    <n v="3194"/>
    <d v="2017-05-20T00:00:00"/>
    <x v="8"/>
    <s v="2017"/>
  </r>
  <r>
    <x v="28"/>
    <n v="3185"/>
    <n v="3185"/>
    <d v="2017-06-11T00:00:00"/>
    <x v="1"/>
    <s v="2017"/>
  </r>
  <r>
    <x v="6"/>
    <n v="3184"/>
    <n v="3184"/>
    <d v="2017-08-05T00:00:00"/>
    <x v="0"/>
    <s v="2017"/>
  </r>
  <r>
    <x v="1"/>
    <n v="3179"/>
    <n v="3179"/>
    <d v="2017-06-16T00:00:00"/>
    <x v="1"/>
    <s v="2017"/>
  </r>
  <r>
    <x v="27"/>
    <n v="3177"/>
    <n v="3177"/>
    <d v="2017-08-27T00:00:00"/>
    <x v="0"/>
    <s v="2017"/>
  </r>
  <r>
    <x v="1"/>
    <n v="3173"/>
    <n v="1586.5"/>
    <d v="2017-06-25T00:00:00"/>
    <x v="1"/>
    <s v="2017"/>
  </r>
  <r>
    <x v="29"/>
    <n v="3172"/>
    <n v="3172"/>
    <d v="2017-07-11T00:00:00"/>
    <x v="9"/>
    <s v="2017"/>
  </r>
  <r>
    <x v="7"/>
    <n v="3169"/>
    <n v="3169"/>
    <d v="2017-06-26T00:00:00"/>
    <x v="1"/>
    <s v="2017"/>
  </r>
  <r>
    <x v="18"/>
    <n v="3169"/>
    <n v="3169"/>
    <d v="2017-10-05T00:00:00"/>
    <x v="2"/>
    <s v="2017"/>
  </r>
  <r>
    <x v="11"/>
    <n v="3167"/>
    <n v="3167"/>
    <d v="2017-07-30T00:00:00"/>
    <x v="9"/>
    <s v="2017"/>
  </r>
  <r>
    <x v="24"/>
    <n v="3167"/>
    <n v="3167"/>
    <d v="2017-03-19T00:00:00"/>
    <x v="6"/>
    <s v="2017"/>
  </r>
  <r>
    <x v="20"/>
    <n v="3164"/>
    <n v="3164"/>
    <d v="2017-12-19T00:00:00"/>
    <x v="3"/>
    <s v="2017"/>
  </r>
  <r>
    <x v="16"/>
    <n v="3161"/>
    <n v="3161"/>
    <d v="2017-11-23T00:00:00"/>
    <x v="5"/>
    <s v="2017"/>
  </r>
  <r>
    <x v="23"/>
    <n v="3155"/>
    <n v="3155"/>
    <d v="2017-12-24T00:00:00"/>
    <x v="3"/>
    <s v="2017"/>
  </r>
  <r>
    <x v="18"/>
    <n v="3153"/>
    <n v="3153"/>
    <d v="2017-05-30T00:00:00"/>
    <x v="8"/>
    <s v="2017"/>
  </r>
  <r>
    <x v="18"/>
    <n v="3151"/>
    <n v="3151"/>
    <d v="2017-05-19T00:00:00"/>
    <x v="8"/>
    <s v="2017"/>
  </r>
  <r>
    <x v="20"/>
    <n v="3146"/>
    <n v="3146"/>
    <d v="2017-08-12T00:00:00"/>
    <x v="0"/>
    <s v="2017"/>
  </r>
  <r>
    <x v="2"/>
    <n v="3145"/>
    <n v="3145"/>
    <d v="2017-03-29T00:00:00"/>
    <x v="6"/>
    <s v="2017"/>
  </r>
  <r>
    <x v="3"/>
    <n v="3141"/>
    <n v="3141"/>
    <d v="2017-04-13T00:00:00"/>
    <x v="7"/>
    <s v="2017"/>
  </r>
  <r>
    <x v="21"/>
    <n v="3140"/>
    <n v="1570"/>
    <d v="2017-06-07T00:00:00"/>
    <x v="1"/>
    <s v="2017"/>
  </r>
  <r>
    <x v="20"/>
    <n v="3139"/>
    <n v="3139"/>
    <d v="2017-08-10T00:00:00"/>
    <x v="0"/>
    <s v="2017"/>
  </r>
  <r>
    <x v="0"/>
    <n v="3138"/>
    <n v="3138"/>
    <d v="2017-09-21T00:00:00"/>
    <x v="4"/>
    <s v="2017"/>
  </r>
  <r>
    <x v="28"/>
    <n v="3131"/>
    <n v="3131"/>
    <d v="2017-12-10T00:00:00"/>
    <x v="3"/>
    <s v="2017"/>
  </r>
  <r>
    <x v="16"/>
    <n v="3123"/>
    <n v="1561.5"/>
    <d v="2017-05-06T00:00:00"/>
    <x v="8"/>
    <s v="2017"/>
  </r>
  <r>
    <x v="18"/>
    <n v="3121"/>
    <n v="3121"/>
    <d v="2017-09-08T00:00:00"/>
    <x v="4"/>
    <s v="2017"/>
  </r>
  <r>
    <x v="28"/>
    <n v="3118"/>
    <n v="3118"/>
    <d v="2017-09-02T00:00:00"/>
    <x v="4"/>
    <s v="2017"/>
  </r>
  <r>
    <x v="11"/>
    <n v="3107"/>
    <n v="1553.5"/>
    <d v="2017-09-12T00:00:00"/>
    <x v="4"/>
    <s v="2017"/>
  </r>
  <r>
    <x v="10"/>
    <n v="3104"/>
    <n v="3104"/>
    <d v="2017-09-09T00:00:00"/>
    <x v="4"/>
    <s v="2017"/>
  </r>
  <r>
    <x v="23"/>
    <n v="3101"/>
    <n v="3101"/>
    <d v="2017-09-07T00:00:00"/>
    <x v="4"/>
    <s v="2017"/>
  </r>
  <r>
    <x v="26"/>
    <n v="3101"/>
    <n v="3101"/>
    <d v="2017-07-05T00:00:00"/>
    <x v="9"/>
    <s v="2017"/>
  </r>
  <r>
    <x v="21"/>
    <n v="3100"/>
    <n v="3100"/>
    <d v="2017-10-20T00:00:00"/>
    <x v="2"/>
    <s v="2017"/>
  </r>
  <r>
    <x v="4"/>
    <n v="3091"/>
    <n v="3091"/>
    <d v="2017-12-25T00:00:00"/>
    <x v="3"/>
    <s v="2017"/>
  </r>
  <r>
    <x v="16"/>
    <n v="3090"/>
    <n v="3090"/>
    <d v="2017-10-13T00:00:00"/>
    <x v="2"/>
    <s v="2017"/>
  </r>
  <r>
    <x v="23"/>
    <n v="3089"/>
    <n v="3089"/>
    <d v="2017-12-16T00:00:00"/>
    <x v="3"/>
    <s v="2017"/>
  </r>
  <r>
    <x v="12"/>
    <n v="3089"/>
    <n v="3089"/>
    <d v="2017-05-24T00:00:00"/>
    <x v="8"/>
    <s v="2017"/>
  </r>
  <r>
    <x v="16"/>
    <n v="3082"/>
    <n v="1541"/>
    <d v="2017-05-11T00:00:00"/>
    <x v="8"/>
    <s v="2017"/>
  </r>
  <r>
    <x v="6"/>
    <n v="3082"/>
    <n v="3082"/>
    <d v="2017-11-12T00:00:00"/>
    <x v="5"/>
    <s v="2017"/>
  </r>
  <r>
    <x v="24"/>
    <n v="3079"/>
    <n v="3079"/>
    <d v="2017-12-04T00:00:00"/>
    <x v="3"/>
    <s v="2017"/>
  </r>
  <r>
    <x v="27"/>
    <n v="3077"/>
    <n v="3077"/>
    <d v="2017-04-14T00:00:00"/>
    <x v="7"/>
    <s v="2017"/>
  </r>
  <r>
    <x v="22"/>
    <n v="3072"/>
    <n v="3072"/>
    <d v="2017-11-16T00:00:00"/>
    <x v="5"/>
    <s v="2017"/>
  </r>
  <r>
    <x v="21"/>
    <n v="3071"/>
    <n v="1023.66666666667"/>
    <d v="2017-12-28T00:00:00"/>
    <x v="3"/>
    <s v="2017"/>
  </r>
  <r>
    <x v="6"/>
    <n v="3070"/>
    <n v="3070"/>
    <d v="2017-06-26T00:00:00"/>
    <x v="1"/>
    <s v="2017"/>
  </r>
  <r>
    <x v="18"/>
    <n v="3064"/>
    <n v="3064"/>
    <d v="2017-12-31T00:00:00"/>
    <x v="3"/>
    <s v="2017"/>
  </r>
  <r>
    <x v="25"/>
    <n v="3064"/>
    <n v="3064"/>
    <d v="2017-11-06T00:00:00"/>
    <x v="5"/>
    <s v="2017"/>
  </r>
  <r>
    <x v="9"/>
    <n v="3063"/>
    <n v="3063"/>
    <d v="2017-12-02T00:00:00"/>
    <x v="3"/>
    <s v="2017"/>
  </r>
  <r>
    <x v="29"/>
    <n v="3061"/>
    <n v="3061"/>
    <d v="2017-09-26T00:00:00"/>
    <x v="4"/>
    <s v="2017"/>
  </r>
  <r>
    <x v="11"/>
    <n v="3046"/>
    <n v="3046"/>
    <d v="2017-03-23T00:00:00"/>
    <x v="6"/>
    <s v="2017"/>
  </r>
  <r>
    <x v="23"/>
    <n v="3045"/>
    <n v="3045"/>
    <d v="2017-03-07T00:00:00"/>
    <x v="6"/>
    <s v="2017"/>
  </r>
  <r>
    <x v="9"/>
    <n v="3042"/>
    <n v="3042"/>
    <d v="2017-05-05T00:00:00"/>
    <x v="8"/>
    <s v="2017"/>
  </r>
  <r>
    <x v="13"/>
    <n v="3041"/>
    <n v="3041"/>
    <d v="2017-05-03T00:00:00"/>
    <x v="8"/>
    <s v="2017"/>
  </r>
  <r>
    <x v="28"/>
    <n v="3040"/>
    <n v="3040"/>
    <d v="2017-06-30T00:00:00"/>
    <x v="1"/>
    <s v="2017"/>
  </r>
  <r>
    <x v="9"/>
    <n v="3039"/>
    <n v="3039"/>
    <d v="2017-08-17T00:00:00"/>
    <x v="0"/>
    <s v="2017"/>
  </r>
  <r>
    <x v="16"/>
    <n v="3039"/>
    <n v="3039"/>
    <d v="2017-12-05T00:00:00"/>
    <x v="3"/>
    <s v="2017"/>
  </r>
  <r>
    <x v="11"/>
    <n v="3038"/>
    <n v="3038"/>
    <d v="2017-09-27T00:00:00"/>
    <x v="4"/>
    <s v="2017"/>
  </r>
  <r>
    <x v="25"/>
    <n v="3035"/>
    <n v="3035"/>
    <d v="2017-05-12T00:00:00"/>
    <x v="8"/>
    <s v="2017"/>
  </r>
  <r>
    <x v="29"/>
    <n v="3033"/>
    <n v="3033"/>
    <d v="2017-08-01T00:00:00"/>
    <x v="0"/>
    <s v="2017"/>
  </r>
  <r>
    <x v="20"/>
    <n v="3025"/>
    <n v="3025"/>
    <d v="2017-08-02T00:00:00"/>
    <x v="0"/>
    <s v="2017"/>
  </r>
  <r>
    <x v="4"/>
    <n v="3024"/>
    <n v="3024"/>
    <d v="2017-10-20T00:00:00"/>
    <x v="2"/>
    <s v="2017"/>
  </r>
  <r>
    <x v="19"/>
    <n v="3019"/>
    <n v="3019"/>
    <d v="2017-08-07T00:00:00"/>
    <x v="0"/>
    <s v="2017"/>
  </r>
  <r>
    <x v="23"/>
    <n v="3012"/>
    <n v="3012"/>
    <d v="2017-03-10T00:00:00"/>
    <x v="6"/>
    <s v="2017"/>
  </r>
  <r>
    <x v="17"/>
    <n v="3011"/>
    <n v="3011"/>
    <d v="2017-06-05T00:00:00"/>
    <x v="1"/>
    <s v="2017"/>
  </r>
  <r>
    <x v="18"/>
    <n v="2997"/>
    <n v="2997"/>
    <d v="2017-04-24T00:00:00"/>
    <x v="7"/>
    <s v="2017"/>
  </r>
  <r>
    <x v="4"/>
    <n v="2996"/>
    <n v="2996"/>
    <d v="2017-07-17T00:00:00"/>
    <x v="9"/>
    <s v="2017"/>
  </r>
  <r>
    <x v="23"/>
    <n v="2995"/>
    <n v="2995"/>
    <d v="2017-10-31T00:00:00"/>
    <x v="2"/>
    <s v="2017"/>
  </r>
  <r>
    <x v="23"/>
    <n v="2994"/>
    <n v="2994"/>
    <d v="2017-12-22T00:00:00"/>
    <x v="3"/>
    <s v="2017"/>
  </r>
  <r>
    <x v="12"/>
    <n v="2984"/>
    <n v="2984"/>
    <d v="2017-10-03T00:00:00"/>
    <x v="2"/>
    <s v="2017"/>
  </r>
  <r>
    <x v="2"/>
    <n v="2982"/>
    <n v="2982"/>
    <d v="2017-03-19T00:00:00"/>
    <x v="6"/>
    <s v="2017"/>
  </r>
  <r>
    <x v="29"/>
    <n v="2981"/>
    <n v="2981"/>
    <d v="2017-08-04T00:00:00"/>
    <x v="0"/>
    <s v="2017"/>
  </r>
  <r>
    <x v="0"/>
    <n v="2979"/>
    <n v="2979"/>
    <d v="2017-09-17T00:00:00"/>
    <x v="4"/>
    <s v="2017"/>
  </r>
  <r>
    <x v="27"/>
    <n v="2972"/>
    <n v="2972"/>
    <d v="2017-03-17T00:00:00"/>
    <x v="6"/>
    <s v="2017"/>
  </r>
  <r>
    <x v="27"/>
    <n v="2970"/>
    <n v="2970"/>
    <d v="2017-07-31T00:00:00"/>
    <x v="9"/>
    <s v="2017"/>
  </r>
  <r>
    <x v="20"/>
    <n v="2968"/>
    <n v="2968"/>
    <d v="2017-11-26T00:00:00"/>
    <x v="5"/>
    <s v="2017"/>
  </r>
  <r>
    <x v="18"/>
    <n v="2964"/>
    <n v="2964"/>
    <d v="2017-05-26T00:00:00"/>
    <x v="8"/>
    <s v="2017"/>
  </r>
  <r>
    <x v="20"/>
    <n v="2955"/>
    <n v="2955"/>
    <d v="2017-03-16T00:00:00"/>
    <x v="6"/>
    <s v="2017"/>
  </r>
  <r>
    <x v="11"/>
    <n v="2955"/>
    <n v="2955"/>
    <d v="2017-03-24T00:00:00"/>
    <x v="6"/>
    <s v="2017"/>
  </r>
  <r>
    <x v="11"/>
    <n v="2949"/>
    <n v="2949"/>
    <d v="2017-09-21T00:00:00"/>
    <x v="4"/>
    <s v="2017"/>
  </r>
  <r>
    <x v="22"/>
    <n v="2940"/>
    <n v="2940"/>
    <d v="2017-04-02T00:00:00"/>
    <x v="7"/>
    <s v="2017"/>
  </r>
  <r>
    <x v="29"/>
    <n v="2937"/>
    <n v="2937"/>
    <d v="2017-08-19T00:00:00"/>
    <x v="0"/>
    <s v="2017"/>
  </r>
  <r>
    <x v="18"/>
    <n v="2927"/>
    <n v="2927"/>
    <d v="2017-12-10T00:00:00"/>
    <x v="3"/>
    <s v="2017"/>
  </r>
  <r>
    <x v="15"/>
    <n v="2923"/>
    <n v="2923"/>
    <d v="2017-03-17T00:00:00"/>
    <x v="6"/>
    <s v="2017"/>
  </r>
  <r>
    <x v="19"/>
    <n v="2918"/>
    <n v="2918"/>
    <d v="2017-06-17T00:00:00"/>
    <x v="1"/>
    <s v="2017"/>
  </r>
  <r>
    <x v="18"/>
    <n v="2918"/>
    <n v="2918"/>
    <d v="2017-12-02T00:00:00"/>
    <x v="3"/>
    <s v="2017"/>
  </r>
  <r>
    <x v="28"/>
    <n v="2904"/>
    <n v="2904"/>
    <d v="2017-05-07T00:00:00"/>
    <x v="8"/>
    <s v="2017"/>
  </r>
  <r>
    <x v="0"/>
    <n v="2882"/>
    <n v="2882"/>
    <d v="2017-06-10T00:00:00"/>
    <x v="1"/>
    <s v="2017"/>
  </r>
  <r>
    <x v="27"/>
    <n v="2878"/>
    <n v="2878"/>
    <d v="2017-07-12T00:00:00"/>
    <x v="9"/>
    <s v="2017"/>
  </r>
  <r>
    <x v="4"/>
    <n v="2876"/>
    <n v="2876"/>
    <d v="2017-09-04T00:00:00"/>
    <x v="4"/>
    <s v="2017"/>
  </r>
  <r>
    <x v="3"/>
    <n v="2875"/>
    <n v="2875"/>
    <d v="2017-06-05T00:00:00"/>
    <x v="1"/>
    <s v="2017"/>
  </r>
  <r>
    <x v="11"/>
    <n v="2871"/>
    <n v="2871"/>
    <d v="2017-03-27T00:00:00"/>
    <x v="6"/>
    <s v="2017"/>
  </r>
  <r>
    <x v="15"/>
    <n v="2871"/>
    <n v="2871"/>
    <d v="2017-06-28T00:00:00"/>
    <x v="1"/>
    <s v="2017"/>
  </r>
  <r>
    <x v="8"/>
    <n v="2866"/>
    <n v="2866"/>
    <d v="2017-11-14T00:00:00"/>
    <x v="5"/>
    <s v="2017"/>
  </r>
  <r>
    <x v="17"/>
    <n v="2863"/>
    <n v="2863"/>
    <d v="2017-06-28T00:00:00"/>
    <x v="1"/>
    <s v="2017"/>
  </r>
  <r>
    <x v="8"/>
    <n v="2855"/>
    <n v="1427.5"/>
    <d v="2017-05-12T00:00:00"/>
    <x v="8"/>
    <s v="2017"/>
  </r>
  <r>
    <x v="10"/>
    <n v="2851"/>
    <n v="2851"/>
    <d v="2017-09-24T00:00:00"/>
    <x v="4"/>
    <s v="2017"/>
  </r>
  <r>
    <x v="10"/>
    <n v="2833"/>
    <n v="2833"/>
    <d v="2017-12-22T00:00:00"/>
    <x v="3"/>
    <s v="2017"/>
  </r>
  <r>
    <x v="5"/>
    <n v="2819"/>
    <n v="2819"/>
    <d v="2017-04-01T00:00:00"/>
    <x v="7"/>
    <s v="2017"/>
  </r>
  <r>
    <x v="24"/>
    <n v="2814"/>
    <n v="2814"/>
    <d v="2017-12-15T00:00:00"/>
    <x v="3"/>
    <s v="2017"/>
  </r>
  <r>
    <x v="18"/>
    <n v="2811"/>
    <n v="2811"/>
    <d v="2017-10-04T00:00:00"/>
    <x v="2"/>
    <s v="2017"/>
  </r>
  <r>
    <x v="11"/>
    <n v="2807"/>
    <n v="2807"/>
    <d v="2017-06-10T00:00:00"/>
    <x v="1"/>
    <s v="2017"/>
  </r>
  <r>
    <x v="27"/>
    <n v="2800"/>
    <n v="2800"/>
    <d v="2017-09-30T00:00:00"/>
    <x v="4"/>
    <s v="2017"/>
  </r>
  <r>
    <x v="0"/>
    <n v="2791"/>
    <n v="2791"/>
    <d v="2017-08-27T00:00:00"/>
    <x v="0"/>
    <s v="2017"/>
  </r>
  <r>
    <x v="17"/>
    <n v="2785"/>
    <n v="2785"/>
    <d v="2017-09-05T00:00:00"/>
    <x v="4"/>
    <s v="2017"/>
  </r>
  <r>
    <x v="10"/>
    <n v="2753"/>
    <n v="2753"/>
    <d v="2017-06-27T00:00:00"/>
    <x v="1"/>
    <s v="2017"/>
  </r>
  <r>
    <x v="11"/>
    <n v="2749"/>
    <n v="2749"/>
    <d v="2017-10-20T00:00:00"/>
    <x v="2"/>
    <s v="2017"/>
  </r>
  <r>
    <x v="16"/>
    <n v="2739"/>
    <n v="2739"/>
    <d v="2017-09-21T00:00:00"/>
    <x v="4"/>
    <s v="2017"/>
  </r>
  <r>
    <x v="22"/>
    <n v="2715"/>
    <n v="2715"/>
    <d v="2017-11-07T00:00:00"/>
    <x v="5"/>
    <s v="2017"/>
  </r>
  <r>
    <x v="6"/>
    <n v="2712"/>
    <n v="2712"/>
    <d v="2017-11-07T00:00:00"/>
    <x v="5"/>
    <s v="2017"/>
  </r>
  <r>
    <x v="9"/>
    <n v="2701"/>
    <n v="900.33333333333303"/>
    <d v="2017-11-22T00:00:00"/>
    <x v="5"/>
    <s v="2017"/>
  </r>
  <r>
    <x v="23"/>
    <n v="2699"/>
    <n v="2699"/>
    <d v="2017-08-19T00:00:00"/>
    <x v="0"/>
    <s v="2017"/>
  </r>
  <r>
    <x v="15"/>
    <n v="2695"/>
    <n v="2695"/>
    <d v="2017-12-10T00:00:00"/>
    <x v="3"/>
    <s v="2017"/>
  </r>
  <r>
    <x v="3"/>
    <n v="2683"/>
    <n v="2683"/>
    <d v="2017-09-09T00:00:00"/>
    <x v="4"/>
    <s v="2017"/>
  </r>
  <r>
    <x v="14"/>
    <n v="2682"/>
    <n v="2682"/>
    <d v="2017-08-22T00:00:00"/>
    <x v="0"/>
    <s v="2017"/>
  </r>
  <r>
    <x v="5"/>
    <n v="2677"/>
    <n v="2677"/>
    <d v="2017-06-01T00:00:00"/>
    <x v="1"/>
    <s v="2017"/>
  </r>
  <r>
    <x v="15"/>
    <n v="2613"/>
    <n v="2613"/>
    <d v="2017-12-04T00:00:00"/>
    <x v="3"/>
    <s v="2017"/>
  </r>
  <r>
    <x v="8"/>
    <n v="2604"/>
    <n v="868"/>
    <d v="2017-03-21T00:00:00"/>
    <x v="6"/>
    <s v="2017"/>
  </r>
  <r>
    <x v="10"/>
    <n v="2590"/>
    <n v="2590"/>
    <d v="2017-12-01T00:00:00"/>
    <x v="3"/>
    <s v="2017"/>
  </r>
  <r>
    <x v="12"/>
    <n v="2550"/>
    <n v="2550"/>
    <d v="2017-03-31T00:00:00"/>
    <x v="6"/>
    <s v="2017"/>
  </r>
  <r>
    <x v="28"/>
    <n v="2525"/>
    <n v="2525"/>
    <d v="2017-06-18T00:00:00"/>
    <x v="1"/>
    <s v="2017"/>
  </r>
  <r>
    <x v="14"/>
    <n v="2392"/>
    <n v="797.33333333333303"/>
    <d v="2017-11-20T00:00:00"/>
    <x v="5"/>
    <s v="2017"/>
  </r>
  <r>
    <x v="8"/>
    <n v="2365"/>
    <n v="1182.5"/>
    <d v="2017-08-08T00:00:00"/>
    <x v="0"/>
    <s v="2017"/>
  </r>
  <r>
    <x v="27"/>
    <n v="2303"/>
    <n v="1151.5"/>
    <d v="2017-12-18T00:00:00"/>
    <x v="3"/>
    <s v="2017"/>
  </r>
  <r>
    <x v="8"/>
    <n v="2296"/>
    <n v="1148"/>
    <d v="2017-08-29T00:00:00"/>
    <x v="0"/>
    <s v="2017"/>
  </r>
  <r>
    <x v="24"/>
    <n v="2292"/>
    <n v="1146"/>
    <d v="2017-03-21T00:00:00"/>
    <x v="6"/>
    <s v="2017"/>
  </r>
  <r>
    <x v="25"/>
    <n v="2291"/>
    <n v="763.66666666666697"/>
    <d v="2017-12-04T00:00:00"/>
    <x v="3"/>
    <s v="2017"/>
  </r>
  <r>
    <x v="17"/>
    <n v="2266"/>
    <n v="1133"/>
    <d v="2017-06-30T00:00:00"/>
    <x v="1"/>
    <s v="2017"/>
  </r>
  <r>
    <x v="5"/>
    <n v="2261"/>
    <n v="1130.5"/>
    <d v="2017-09-05T00:00:00"/>
    <x v="4"/>
    <s v="2017"/>
  </r>
  <r>
    <x v="25"/>
    <n v="2246"/>
    <n v="748.66666666666697"/>
    <d v="2017-06-22T00:00:00"/>
    <x v="1"/>
    <s v="2017"/>
  </r>
  <r>
    <x v="8"/>
    <n v="2222"/>
    <n v="1111"/>
    <d v="2017-09-10T00:00:00"/>
    <x v="4"/>
    <s v="2017"/>
  </r>
  <r>
    <x v="26"/>
    <n v="2213"/>
    <n v="737.66666666666697"/>
    <d v="2017-06-16T00:00:00"/>
    <x v="1"/>
    <s v="2017"/>
  </r>
  <r>
    <x v="3"/>
    <n v="2210"/>
    <n v="1105"/>
    <d v="2017-05-11T00:00:00"/>
    <x v="8"/>
    <s v="2017"/>
  </r>
  <r>
    <x v="7"/>
    <n v="2143"/>
    <n v="714.33333333333303"/>
    <d v="2017-12-08T00:00:00"/>
    <x v="3"/>
    <s v="2017"/>
  </r>
  <r>
    <x v="3"/>
    <n v="2142"/>
    <n v="1071"/>
    <d v="2017-08-31T00:00:00"/>
    <x v="0"/>
    <s v="2017"/>
  </r>
  <r>
    <x v="8"/>
    <n v="2131"/>
    <n v="1065.5"/>
    <d v="2017-06-22T00:00:00"/>
    <x v="1"/>
    <s v="2017"/>
  </r>
  <r>
    <x v="25"/>
    <n v="2122"/>
    <n v="707.33333333333303"/>
    <d v="2017-03-28T00:00:00"/>
    <x v="6"/>
    <s v="2017"/>
  </r>
  <r>
    <x v="5"/>
    <n v="2109"/>
    <n v="1054.5"/>
    <d v="2017-08-22T00:00:00"/>
    <x v="0"/>
    <s v="2017"/>
  </r>
  <r>
    <x v="12"/>
    <n v="2078"/>
    <n v="1039"/>
    <d v="2017-03-28T00:00:00"/>
    <x v="6"/>
    <s v="2017"/>
  </r>
  <r>
    <x v="6"/>
    <n v="2073"/>
    <n v="1036.5"/>
    <d v="2017-12-10T00:00:00"/>
    <x v="3"/>
    <s v="2017"/>
  </r>
  <r>
    <x v="17"/>
    <n v="2015"/>
    <n v="1007.5"/>
    <d v="2017-07-02T00:00:00"/>
    <x v="9"/>
    <s v="2017"/>
  </r>
  <r>
    <x v="13"/>
    <n v="2009"/>
    <n v="1004.5"/>
    <d v="2017-08-20T00:00:00"/>
    <x v="0"/>
    <s v="2017"/>
  </r>
  <r>
    <x v="17"/>
    <n v="1990"/>
    <n v="995"/>
    <d v="2017-05-09T00:00:00"/>
    <x v="8"/>
    <s v="2017"/>
  </r>
  <r>
    <x v="17"/>
    <n v="1971"/>
    <n v="985.5"/>
    <d v="2017-08-07T00:00:00"/>
    <x v="0"/>
    <s v="2017"/>
  </r>
  <r>
    <x v="0"/>
    <n v="1962"/>
    <n v="654"/>
    <d v="2017-06-08T00:00:00"/>
    <x v="1"/>
    <s v="2017"/>
  </r>
  <r>
    <x v="3"/>
    <n v="1941"/>
    <n v="970.5"/>
    <d v="2017-03-21T00:00:00"/>
    <x v="6"/>
    <s v="2017"/>
  </r>
  <r>
    <x v="6"/>
    <n v="1871"/>
    <n v="935.5"/>
    <d v="2017-09-20T00:00:00"/>
    <x v="4"/>
    <s v="2017"/>
  </r>
  <r>
    <x v="3"/>
    <n v="1829"/>
    <n v="914.5"/>
    <d v="2017-05-16T00:00:00"/>
    <x v="8"/>
    <s v="2017"/>
  </r>
  <r>
    <x v="24"/>
    <n v="1795"/>
    <n v="897.5"/>
    <d v="2017-08-05T00:00:00"/>
    <x v="0"/>
    <s v="2017"/>
  </r>
  <r>
    <x v="25"/>
    <n v="1768"/>
    <n v="884"/>
    <d v="2017-04-13T00:00:00"/>
    <x v="7"/>
    <s v="2017"/>
  </r>
  <r>
    <x v="28"/>
    <n v="1726"/>
    <n v="863"/>
    <d v="2017-11-12T00:00:00"/>
    <x v="5"/>
    <s v="2017"/>
  </r>
  <r>
    <x v="16"/>
    <n v="1716"/>
    <n v="858"/>
    <d v="2017-05-22T00:00:00"/>
    <x v="8"/>
    <s v="2017"/>
  </r>
  <r>
    <x v="17"/>
    <n v="1695"/>
    <n v="847.5"/>
    <d v="2017-12-14T00:00:00"/>
    <x v="3"/>
    <s v="2017"/>
  </r>
  <r>
    <x v="7"/>
    <n v="1686"/>
    <n v="562"/>
    <d v="2017-05-24T00:00:00"/>
    <x v="8"/>
    <s v="2017"/>
  </r>
  <r>
    <x v="3"/>
    <n v="1680"/>
    <n v="840"/>
    <d v="2017-03-04T00:00:00"/>
    <x v="6"/>
    <s v="2017"/>
  </r>
  <r>
    <x v="15"/>
    <n v="1679"/>
    <n v="839.5"/>
    <d v="2017-03-27T00:00:00"/>
    <x v="6"/>
    <s v="2017"/>
  </r>
  <r>
    <x v="7"/>
    <n v="1678"/>
    <n v="559.33333333333303"/>
    <d v="2017-05-02T00:00:00"/>
    <x v="8"/>
    <s v="2017"/>
  </r>
  <r>
    <x v="8"/>
    <n v="1676"/>
    <n v="838"/>
    <d v="2017-09-14T00:00:00"/>
    <x v="4"/>
    <s v="2017"/>
  </r>
  <r>
    <x v="5"/>
    <n v="1664"/>
    <n v="832"/>
    <d v="2017-04-29T00:00:00"/>
    <x v="7"/>
    <s v="2017"/>
  </r>
  <r>
    <x v="9"/>
    <n v="1649"/>
    <n v="824.5"/>
    <d v="2017-06-04T00:00:00"/>
    <x v="1"/>
    <s v="2017"/>
  </r>
  <r>
    <x v="25"/>
    <n v="1646"/>
    <n v="548.66666666666697"/>
    <d v="2017-08-11T00:00:00"/>
    <x v="0"/>
    <s v="2017"/>
  </r>
  <r>
    <x v="21"/>
    <n v="1639"/>
    <n v="819.5"/>
    <d v="2017-05-02T00:00:00"/>
    <x v="8"/>
    <s v="2017"/>
  </r>
  <r>
    <x v="7"/>
    <n v="1638"/>
    <n v="819"/>
    <d v="2017-12-29T00:00:00"/>
    <x v="3"/>
    <s v="2017"/>
  </r>
  <r>
    <x v="13"/>
    <n v="1636"/>
    <n v="818"/>
    <d v="2017-11-17T00:00:00"/>
    <x v="5"/>
    <s v="2017"/>
  </r>
  <r>
    <x v="28"/>
    <n v="1634"/>
    <n v="817"/>
    <d v="2017-12-18T00:00:00"/>
    <x v="3"/>
    <s v="2017"/>
  </r>
  <r>
    <x v="6"/>
    <n v="1634"/>
    <n v="544.66666666666697"/>
    <d v="2017-09-21T00:00:00"/>
    <x v="4"/>
    <s v="2017"/>
  </r>
  <r>
    <x v="12"/>
    <n v="1633"/>
    <n v="816.5"/>
    <d v="2017-06-24T00:00:00"/>
    <x v="1"/>
    <s v="2017"/>
  </r>
  <r>
    <x v="28"/>
    <n v="1626"/>
    <n v="813"/>
    <d v="2017-07-30T00:00:00"/>
    <x v="9"/>
    <s v="2017"/>
  </r>
  <r>
    <x v="7"/>
    <n v="1603"/>
    <n v="801.5"/>
    <d v="2017-11-30T00:00:00"/>
    <x v="5"/>
    <s v="2017"/>
  </r>
  <r>
    <x v="25"/>
    <n v="1590"/>
    <n v="795"/>
    <d v="2017-05-09T00:00:00"/>
    <x v="8"/>
    <s v="2017"/>
  </r>
  <r>
    <x v="3"/>
    <n v="1588"/>
    <n v="794"/>
    <d v="2017-08-03T00:00:00"/>
    <x v="0"/>
    <s v="2017"/>
  </r>
  <r>
    <x v="28"/>
    <n v="1586"/>
    <n v="793"/>
    <d v="2017-05-22T00:00:00"/>
    <x v="8"/>
    <s v="2017"/>
  </r>
  <r>
    <x v="26"/>
    <n v="1583"/>
    <n v="791.5"/>
    <d v="2017-09-13T00:00:00"/>
    <x v="4"/>
    <s v="2017"/>
  </r>
  <r>
    <x v="17"/>
    <n v="1559"/>
    <n v="779.5"/>
    <d v="2017-11-17T00:00:00"/>
    <x v="5"/>
    <s v="2017"/>
  </r>
  <r>
    <x v="7"/>
    <n v="1558"/>
    <n v="779"/>
    <d v="2017-07-09T00:00:00"/>
    <x v="9"/>
    <s v="2017"/>
  </r>
  <r>
    <x v="26"/>
    <n v="1555"/>
    <n v="777.5"/>
    <d v="2017-08-11T00:00:00"/>
    <x v="0"/>
    <s v="2017"/>
  </r>
  <r>
    <x v="26"/>
    <n v="1552"/>
    <n v="776"/>
    <d v="2017-05-17T00:00:00"/>
    <x v="8"/>
    <s v="2017"/>
  </r>
  <r>
    <x v="8"/>
    <n v="1549"/>
    <n v="774.5"/>
    <d v="2017-09-22T00:00:00"/>
    <x v="4"/>
    <s v="2017"/>
  </r>
  <r>
    <x v="15"/>
    <n v="1544"/>
    <n v="772"/>
    <d v="2017-08-21T00:00:00"/>
    <x v="0"/>
    <s v="2017"/>
  </r>
  <r>
    <x v="14"/>
    <n v="1541"/>
    <n v="770.5"/>
    <d v="2017-03-19T00:00:00"/>
    <x v="6"/>
    <s v="2017"/>
  </r>
  <r>
    <x v="24"/>
    <n v="1501"/>
    <n v="750.5"/>
    <d v="2017-04-10T00:00:00"/>
    <x v="7"/>
    <s v="2017"/>
  </r>
  <r>
    <x v="7"/>
    <n v="1497"/>
    <n v="748.5"/>
    <d v="2017-11-13T00:00:00"/>
    <x v="5"/>
    <s v="2017"/>
  </r>
  <r>
    <x v="16"/>
    <n v="1490"/>
    <n v="745"/>
    <d v="2017-12-11T00:00:00"/>
    <x v="3"/>
    <s v="2017"/>
  </r>
  <r>
    <x v="26"/>
    <n v="1458"/>
    <n v="729"/>
    <d v="2017-06-17T00:00:00"/>
    <x v="1"/>
    <s v="2017"/>
  </r>
  <r>
    <x v="13"/>
    <n v="1450"/>
    <n v="725"/>
    <d v="2017-10-05T00:00:00"/>
    <x v="2"/>
    <s v="2017"/>
  </r>
  <r>
    <x v="26"/>
    <n v="1441"/>
    <n v="720.5"/>
    <d v="2017-10-22T00:00:00"/>
    <x v="2"/>
    <s v="2017"/>
  </r>
  <r>
    <x v="10"/>
    <n v="1372"/>
    <n v="686"/>
    <d v="2017-03-28T00:00:00"/>
    <x v="6"/>
    <s v="2017"/>
  </r>
  <r>
    <x v="12"/>
    <n v="1363"/>
    <n v="681.5"/>
    <d v="2017-09-21T00:00:00"/>
    <x v="4"/>
    <s v="2017"/>
  </r>
  <r>
    <x v="5"/>
    <n v="1354"/>
    <n v="1354"/>
    <d v="2017-08-10T00:00:00"/>
    <x v="0"/>
    <s v="2017"/>
  </r>
  <r>
    <x v="24"/>
    <n v="1343"/>
    <n v="1343"/>
    <d v="2017-03-23T00:00:00"/>
    <x v="6"/>
    <s v="2017"/>
  </r>
  <r>
    <x v="24"/>
    <n v="1342"/>
    <n v="447.33333333333297"/>
    <d v="2017-06-05T00:00:00"/>
    <x v="1"/>
    <s v="2017"/>
  </r>
  <r>
    <x v="10"/>
    <n v="1337"/>
    <n v="668.5"/>
    <d v="2017-06-16T00:00:00"/>
    <x v="1"/>
    <s v="2017"/>
  </r>
  <r>
    <x v="3"/>
    <n v="1327"/>
    <n v="1327"/>
    <d v="2017-04-19T00:00:00"/>
    <x v="7"/>
    <s v="2017"/>
  </r>
  <r>
    <x v="22"/>
    <n v="1319"/>
    <n v="1319"/>
    <d v="2017-09-29T00:00:00"/>
    <x v="4"/>
    <s v="2017"/>
  </r>
  <r>
    <x v="18"/>
    <n v="1315"/>
    <n v="1315"/>
    <d v="2017-03-20T00:00:00"/>
    <x v="6"/>
    <s v="2017"/>
  </r>
  <r>
    <x v="15"/>
    <n v="1311"/>
    <n v="1311"/>
    <d v="2017-07-29T00:00:00"/>
    <x v="9"/>
    <s v="2017"/>
  </r>
  <r>
    <x v="14"/>
    <n v="1310"/>
    <n v="1310"/>
    <d v="2017-04-20T00:00:00"/>
    <x v="7"/>
    <s v="2017"/>
  </r>
  <r>
    <x v="13"/>
    <n v="1310"/>
    <n v="655"/>
    <d v="2017-12-01T00:00:00"/>
    <x v="3"/>
    <s v="2017"/>
  </r>
  <r>
    <x v="3"/>
    <n v="1308"/>
    <n v="1308"/>
    <d v="2017-07-11T00:00:00"/>
    <x v="9"/>
    <s v="2017"/>
  </r>
  <r>
    <x v="3"/>
    <n v="1303"/>
    <n v="651.5"/>
    <d v="2017-03-17T00:00:00"/>
    <x v="6"/>
    <s v="2017"/>
  </r>
  <r>
    <x v="21"/>
    <n v="1300"/>
    <n v="1300"/>
    <d v="2017-05-11T00:00:00"/>
    <x v="8"/>
    <s v="2017"/>
  </r>
  <r>
    <x v="14"/>
    <n v="1291"/>
    <n v="1291"/>
    <d v="2017-09-28T00:00:00"/>
    <x v="4"/>
    <s v="2017"/>
  </r>
  <r>
    <x v="12"/>
    <n v="1284"/>
    <n v="1284"/>
    <d v="2017-12-09T00:00:00"/>
    <x v="3"/>
    <s v="2017"/>
  </r>
  <r>
    <x v="25"/>
    <n v="1282"/>
    <n v="641"/>
    <d v="2017-08-10T00:00:00"/>
    <x v="0"/>
    <s v="2017"/>
  </r>
  <r>
    <x v="17"/>
    <n v="1275"/>
    <n v="1275"/>
    <d v="2017-08-04T00:00:00"/>
    <x v="0"/>
    <s v="2017"/>
  </r>
  <r>
    <x v="21"/>
    <n v="1267"/>
    <n v="633.5"/>
    <d v="2017-06-01T00:00:00"/>
    <x v="1"/>
    <s v="2017"/>
  </r>
  <r>
    <x v="14"/>
    <n v="1267"/>
    <n v="1267"/>
    <d v="2017-11-04T00:00:00"/>
    <x v="5"/>
    <s v="2017"/>
  </r>
  <r>
    <x v="11"/>
    <n v="1260"/>
    <n v="630"/>
    <d v="2017-06-18T00:00:00"/>
    <x v="1"/>
    <s v="2017"/>
  </r>
  <r>
    <x v="5"/>
    <n v="1259"/>
    <n v="1259"/>
    <d v="2017-12-17T00:00:00"/>
    <x v="3"/>
    <s v="2017"/>
  </r>
  <r>
    <x v="26"/>
    <n v="1258"/>
    <n v="1258"/>
    <d v="2017-07-18T00:00:00"/>
    <x v="9"/>
    <s v="2017"/>
  </r>
  <r>
    <x v="13"/>
    <n v="1255"/>
    <n v="1255"/>
    <d v="2017-03-13T00:00:00"/>
    <x v="6"/>
    <s v="2017"/>
  </r>
  <r>
    <x v="3"/>
    <n v="1252"/>
    <n v="1252"/>
    <d v="2017-09-07T00:00:00"/>
    <x v="4"/>
    <s v="2017"/>
  </r>
  <r>
    <x v="0"/>
    <n v="1252"/>
    <n v="1252"/>
    <d v="2017-12-15T00:00:00"/>
    <x v="3"/>
    <s v="2017"/>
  </r>
  <r>
    <x v="15"/>
    <n v="1251"/>
    <n v="1251"/>
    <d v="2017-11-18T00:00:00"/>
    <x v="5"/>
    <s v="2017"/>
  </r>
  <r>
    <x v="21"/>
    <n v="1249"/>
    <n v="1249"/>
    <d v="2017-12-12T00:00:00"/>
    <x v="3"/>
    <s v="2017"/>
  </r>
  <r>
    <x v="11"/>
    <n v="1245"/>
    <n v="415"/>
    <d v="2017-11-02T00:00:00"/>
    <x v="5"/>
    <s v="2017"/>
  </r>
  <r>
    <x v="26"/>
    <n v="1243"/>
    <n v="1243"/>
    <d v="2017-10-25T00:00:00"/>
    <x v="2"/>
    <s v="2017"/>
  </r>
  <r>
    <x v="21"/>
    <n v="1243"/>
    <n v="1243"/>
    <d v="2017-12-22T00:00:00"/>
    <x v="3"/>
    <s v="2017"/>
  </r>
  <r>
    <x v="17"/>
    <n v="1240"/>
    <n v="1240"/>
    <d v="2017-10-14T00:00:00"/>
    <x v="2"/>
    <s v="2017"/>
  </r>
  <r>
    <x v="3"/>
    <n v="1237"/>
    <n v="1237"/>
    <d v="2017-10-31T00:00:00"/>
    <x v="2"/>
    <s v="2017"/>
  </r>
  <r>
    <x v="13"/>
    <n v="1236"/>
    <n v="1236"/>
    <d v="2017-09-21T00:00:00"/>
    <x v="4"/>
    <s v="2017"/>
  </r>
  <r>
    <x v="8"/>
    <n v="1234"/>
    <n v="1234"/>
    <d v="2017-04-24T00:00:00"/>
    <x v="7"/>
    <s v="2017"/>
  </r>
  <r>
    <x v="22"/>
    <n v="1233"/>
    <n v="1233"/>
    <d v="2017-03-14T00:00:00"/>
    <x v="6"/>
    <s v="2017"/>
  </r>
  <r>
    <x v="18"/>
    <n v="1232"/>
    <n v="1232"/>
    <d v="2017-10-07T00:00:00"/>
    <x v="2"/>
    <s v="2017"/>
  </r>
  <r>
    <x v="4"/>
    <n v="1231"/>
    <n v="1231"/>
    <d v="2017-11-22T00:00:00"/>
    <x v="5"/>
    <s v="2017"/>
  </r>
  <r>
    <x v="17"/>
    <n v="1231"/>
    <n v="615.5"/>
    <d v="2017-06-06T00:00:00"/>
    <x v="1"/>
    <s v="2017"/>
  </r>
  <r>
    <x v="14"/>
    <n v="1231"/>
    <n v="1231"/>
    <d v="2017-07-30T00:00:00"/>
    <x v="9"/>
    <s v="2017"/>
  </r>
  <r>
    <x v="25"/>
    <n v="1230"/>
    <n v="1230"/>
    <d v="2017-07-12T00:00:00"/>
    <x v="9"/>
    <s v="2017"/>
  </r>
  <r>
    <x v="0"/>
    <n v="1230"/>
    <n v="615"/>
    <d v="2017-12-09T00:00:00"/>
    <x v="3"/>
    <s v="2017"/>
  </r>
  <r>
    <x v="25"/>
    <n v="1229"/>
    <n v="614.5"/>
    <d v="2017-03-14T00:00:00"/>
    <x v="6"/>
    <s v="2017"/>
  </r>
  <r>
    <x v="18"/>
    <n v="1226"/>
    <n v="1226"/>
    <d v="2017-10-28T00:00:00"/>
    <x v="2"/>
    <s v="2017"/>
  </r>
  <r>
    <x v="14"/>
    <n v="1225"/>
    <n v="1225"/>
    <d v="2017-10-04T00:00:00"/>
    <x v="2"/>
    <s v="2017"/>
  </r>
  <r>
    <x v="14"/>
    <n v="1221"/>
    <n v="1221"/>
    <d v="2017-09-29T00:00:00"/>
    <x v="4"/>
    <s v="2017"/>
  </r>
  <r>
    <x v="7"/>
    <n v="1220"/>
    <n v="1220"/>
    <d v="2017-09-14T00:00:00"/>
    <x v="4"/>
    <s v="2017"/>
  </r>
  <r>
    <x v="15"/>
    <n v="1214"/>
    <n v="607"/>
    <d v="2017-09-24T00:00:00"/>
    <x v="4"/>
    <s v="2017"/>
  </r>
  <r>
    <x v="6"/>
    <n v="1214"/>
    <n v="1214"/>
    <d v="2017-06-13T00:00:00"/>
    <x v="1"/>
    <s v="2017"/>
  </r>
  <r>
    <x v="2"/>
    <n v="1210"/>
    <n v="1210"/>
    <d v="2017-08-21T00:00:00"/>
    <x v="0"/>
    <s v="2017"/>
  </r>
  <r>
    <x v="10"/>
    <n v="1208"/>
    <n v="1208"/>
    <d v="2017-06-03T00:00:00"/>
    <x v="1"/>
    <s v="2017"/>
  </r>
  <r>
    <x v="25"/>
    <n v="1207"/>
    <n v="1207"/>
    <d v="2017-03-03T00:00:00"/>
    <x v="6"/>
    <s v="2017"/>
  </r>
  <r>
    <x v="17"/>
    <n v="1204"/>
    <n v="1204"/>
    <d v="2017-04-10T00:00:00"/>
    <x v="7"/>
    <s v="2017"/>
  </r>
  <r>
    <x v="13"/>
    <n v="1204"/>
    <n v="1204"/>
    <d v="2017-12-14T00:00:00"/>
    <x v="3"/>
    <s v="2017"/>
  </r>
  <r>
    <x v="7"/>
    <n v="1203"/>
    <n v="1203"/>
    <d v="2017-11-11T00:00:00"/>
    <x v="5"/>
    <s v="2017"/>
  </r>
  <r>
    <x v="3"/>
    <n v="1203"/>
    <n v="1203"/>
    <d v="2017-09-16T00:00:00"/>
    <x v="4"/>
    <s v="2017"/>
  </r>
  <r>
    <x v="15"/>
    <n v="1202"/>
    <n v="1202"/>
    <d v="2017-07-20T00:00:00"/>
    <x v="9"/>
    <s v="2017"/>
  </r>
  <r>
    <x v="21"/>
    <n v="1200"/>
    <n v="600"/>
    <d v="2017-04-15T00:00:00"/>
    <x v="7"/>
    <s v="2017"/>
  </r>
  <r>
    <x v="20"/>
    <n v="1200"/>
    <n v="1200"/>
    <d v="2017-10-20T00:00:00"/>
    <x v="2"/>
    <s v="2017"/>
  </r>
  <r>
    <x v="15"/>
    <n v="1198"/>
    <n v="1198"/>
    <d v="2017-09-16T00:00:00"/>
    <x v="4"/>
    <s v="2017"/>
  </r>
  <r>
    <x v="25"/>
    <n v="1198"/>
    <n v="1198"/>
    <d v="2017-08-18T00:00:00"/>
    <x v="0"/>
    <s v="2017"/>
  </r>
  <r>
    <x v="27"/>
    <n v="1196"/>
    <n v="598"/>
    <d v="2017-09-20T00:00:00"/>
    <x v="4"/>
    <s v="2017"/>
  </r>
  <r>
    <x v="18"/>
    <n v="1195"/>
    <n v="1195"/>
    <d v="2017-09-06T00:00:00"/>
    <x v="4"/>
    <s v="2017"/>
  </r>
  <r>
    <x v="28"/>
    <n v="1195"/>
    <n v="398.33333333333297"/>
    <d v="2017-08-11T00:00:00"/>
    <x v="0"/>
    <s v="2017"/>
  </r>
  <r>
    <x v="7"/>
    <n v="1195"/>
    <n v="1195"/>
    <d v="2017-12-14T00:00:00"/>
    <x v="3"/>
    <s v="2017"/>
  </r>
  <r>
    <x v="26"/>
    <n v="1194"/>
    <n v="1194"/>
    <d v="2017-08-10T00:00:00"/>
    <x v="0"/>
    <s v="2017"/>
  </r>
  <r>
    <x v="27"/>
    <n v="1194"/>
    <n v="1194"/>
    <d v="2017-08-28T00:00:00"/>
    <x v="0"/>
    <s v="2017"/>
  </r>
  <r>
    <x v="4"/>
    <n v="1194"/>
    <n v="1194"/>
    <d v="2017-09-18T00:00:00"/>
    <x v="4"/>
    <s v="2017"/>
  </r>
  <r>
    <x v="17"/>
    <n v="1193"/>
    <n v="1193"/>
    <d v="2017-07-17T00:00:00"/>
    <x v="9"/>
    <s v="2017"/>
  </r>
  <r>
    <x v="29"/>
    <n v="1193"/>
    <n v="596.5"/>
    <d v="2017-06-10T00:00:00"/>
    <x v="1"/>
    <s v="2017"/>
  </r>
  <r>
    <x v="10"/>
    <n v="1193"/>
    <n v="1193"/>
    <d v="2017-09-26T00:00:00"/>
    <x v="4"/>
    <s v="2017"/>
  </r>
  <r>
    <x v="28"/>
    <n v="1192"/>
    <n v="1192"/>
    <d v="2017-07-13T00:00:00"/>
    <x v="9"/>
    <s v="2017"/>
  </r>
  <r>
    <x v="20"/>
    <n v="1191"/>
    <n v="595.5"/>
    <d v="2017-08-09T00:00:00"/>
    <x v="0"/>
    <s v="2017"/>
  </r>
  <r>
    <x v="26"/>
    <n v="1190"/>
    <n v="1190"/>
    <d v="2017-11-25T00:00:00"/>
    <x v="5"/>
    <s v="2017"/>
  </r>
  <r>
    <x v="24"/>
    <n v="1189"/>
    <n v="1189"/>
    <d v="2017-10-04T00:00:00"/>
    <x v="2"/>
    <s v="2017"/>
  </r>
  <r>
    <x v="14"/>
    <n v="1189"/>
    <n v="1189"/>
    <d v="2017-08-06T00:00:00"/>
    <x v="0"/>
    <s v="2017"/>
  </r>
  <r>
    <x v="26"/>
    <n v="1189"/>
    <n v="1189"/>
    <d v="2017-04-17T00:00:00"/>
    <x v="7"/>
    <s v="2017"/>
  </r>
  <r>
    <x v="18"/>
    <n v="1188"/>
    <n v="1188"/>
    <d v="2017-06-10T00:00:00"/>
    <x v="1"/>
    <s v="2017"/>
  </r>
  <r>
    <x v="24"/>
    <n v="1188"/>
    <n v="1188"/>
    <d v="2017-06-20T00:00:00"/>
    <x v="1"/>
    <s v="2017"/>
  </r>
  <r>
    <x v="12"/>
    <n v="1187"/>
    <n v="1187"/>
    <d v="2017-05-30T00:00:00"/>
    <x v="8"/>
    <s v="2017"/>
  </r>
  <r>
    <x v="9"/>
    <n v="1186"/>
    <n v="593"/>
    <d v="2017-10-18T00:00:00"/>
    <x v="2"/>
    <s v="2017"/>
  </r>
  <r>
    <x v="20"/>
    <n v="1186"/>
    <n v="1186"/>
    <d v="2017-10-15T00:00:00"/>
    <x v="2"/>
    <s v="2017"/>
  </r>
  <r>
    <x v="6"/>
    <n v="1186"/>
    <n v="593"/>
    <d v="2017-12-04T00:00:00"/>
    <x v="3"/>
    <s v="2017"/>
  </r>
  <r>
    <x v="5"/>
    <n v="1184"/>
    <n v="1184"/>
    <d v="2017-12-20T00:00:00"/>
    <x v="3"/>
    <s v="2017"/>
  </r>
  <r>
    <x v="26"/>
    <n v="1184"/>
    <n v="1184"/>
    <d v="2017-06-05T00:00:00"/>
    <x v="1"/>
    <s v="2017"/>
  </r>
  <r>
    <x v="26"/>
    <n v="1184"/>
    <n v="592"/>
    <d v="2017-05-04T00:00:00"/>
    <x v="8"/>
    <s v="2017"/>
  </r>
  <r>
    <x v="4"/>
    <n v="1184"/>
    <n v="592"/>
    <d v="2017-03-12T00:00:00"/>
    <x v="6"/>
    <s v="2017"/>
  </r>
  <r>
    <x v="20"/>
    <n v="1184"/>
    <n v="1184"/>
    <d v="2017-06-13T00:00:00"/>
    <x v="1"/>
    <s v="2017"/>
  </r>
  <r>
    <x v="26"/>
    <n v="1183"/>
    <n v="1183"/>
    <d v="2017-06-15T00:00:00"/>
    <x v="1"/>
    <s v="2017"/>
  </r>
  <r>
    <x v="10"/>
    <n v="1181"/>
    <n v="590.5"/>
    <d v="2017-03-20T00:00:00"/>
    <x v="6"/>
    <s v="2017"/>
  </r>
  <r>
    <x v="21"/>
    <n v="1180"/>
    <n v="1180"/>
    <d v="2017-07-09T00:00:00"/>
    <x v="9"/>
    <s v="2017"/>
  </r>
  <r>
    <x v="13"/>
    <n v="1180"/>
    <n v="1180"/>
    <d v="2017-11-20T00:00:00"/>
    <x v="5"/>
    <s v="2017"/>
  </r>
  <r>
    <x v="23"/>
    <n v="1179"/>
    <n v="1179"/>
    <d v="2017-12-19T00:00:00"/>
    <x v="3"/>
    <s v="2017"/>
  </r>
  <r>
    <x v="3"/>
    <n v="1179"/>
    <n v="1179"/>
    <d v="2017-11-25T00:00:00"/>
    <x v="5"/>
    <s v="2017"/>
  </r>
  <r>
    <x v="7"/>
    <n v="1176"/>
    <n v="588"/>
    <d v="2017-11-04T00:00:00"/>
    <x v="5"/>
    <s v="2017"/>
  </r>
  <r>
    <x v="15"/>
    <n v="1176"/>
    <n v="1176"/>
    <d v="2017-08-22T00:00:00"/>
    <x v="0"/>
    <s v="2017"/>
  </r>
  <r>
    <x v="14"/>
    <n v="1176"/>
    <n v="1176"/>
    <d v="2017-09-24T00:00:00"/>
    <x v="4"/>
    <s v="2017"/>
  </r>
  <r>
    <x v="10"/>
    <n v="1176"/>
    <n v="1176"/>
    <d v="2017-04-09T00:00:00"/>
    <x v="7"/>
    <s v="2017"/>
  </r>
  <r>
    <x v="16"/>
    <n v="1174"/>
    <n v="1174"/>
    <d v="2017-07-23T00:00:00"/>
    <x v="9"/>
    <s v="2017"/>
  </r>
  <r>
    <x v="22"/>
    <n v="1173"/>
    <n v="586.5"/>
    <d v="2017-08-05T00:00:00"/>
    <x v="0"/>
    <s v="2017"/>
  </r>
  <r>
    <x v="7"/>
    <n v="1173"/>
    <n v="1173"/>
    <d v="2017-03-10T00:00:00"/>
    <x v="6"/>
    <s v="2017"/>
  </r>
  <r>
    <x v="25"/>
    <n v="1173"/>
    <n v="586.5"/>
    <d v="2017-10-10T00:00:00"/>
    <x v="2"/>
    <s v="2017"/>
  </r>
  <r>
    <x v="7"/>
    <n v="1173"/>
    <n v="586.5"/>
    <d v="2017-12-18T00:00:00"/>
    <x v="3"/>
    <s v="2017"/>
  </r>
  <r>
    <x v="0"/>
    <n v="1171"/>
    <n v="1171"/>
    <d v="2017-03-31T00:00:00"/>
    <x v="6"/>
    <s v="2017"/>
  </r>
  <r>
    <x v="8"/>
    <n v="1171"/>
    <n v="1171"/>
    <d v="2017-06-05T00:00:00"/>
    <x v="1"/>
    <s v="2017"/>
  </r>
  <r>
    <x v="17"/>
    <n v="1171"/>
    <n v="1171"/>
    <d v="2017-07-25T00:00:00"/>
    <x v="9"/>
    <s v="2017"/>
  </r>
  <r>
    <x v="3"/>
    <n v="1170"/>
    <n v="1170"/>
    <d v="2017-04-25T00:00:00"/>
    <x v="7"/>
    <s v="2017"/>
  </r>
  <r>
    <x v="18"/>
    <n v="1170"/>
    <n v="1170"/>
    <d v="2017-09-30T00:00:00"/>
    <x v="4"/>
    <s v="2017"/>
  </r>
  <r>
    <x v="0"/>
    <n v="1169"/>
    <n v="1169"/>
    <d v="2017-08-30T00:00:00"/>
    <x v="0"/>
    <s v="2017"/>
  </r>
  <r>
    <x v="20"/>
    <n v="1168"/>
    <n v="1168"/>
    <d v="2017-10-26T00:00:00"/>
    <x v="2"/>
    <s v="2017"/>
  </r>
  <r>
    <x v="5"/>
    <n v="1167"/>
    <n v="1167"/>
    <d v="2017-07-02T00:00:00"/>
    <x v="9"/>
    <s v="2017"/>
  </r>
  <r>
    <x v="18"/>
    <n v="1167"/>
    <n v="583.5"/>
    <d v="2017-03-04T00:00:00"/>
    <x v="6"/>
    <s v="2017"/>
  </r>
  <r>
    <x v="4"/>
    <n v="1166"/>
    <n v="1166"/>
    <d v="2017-06-12T00:00:00"/>
    <x v="1"/>
    <s v="2017"/>
  </r>
  <r>
    <x v="24"/>
    <n v="1166"/>
    <n v="1166"/>
    <d v="2017-09-16T00:00:00"/>
    <x v="4"/>
    <s v="2017"/>
  </r>
  <r>
    <x v="21"/>
    <n v="1166"/>
    <n v="1166"/>
    <d v="2017-10-11T00:00:00"/>
    <x v="2"/>
    <s v="2017"/>
  </r>
  <r>
    <x v="4"/>
    <n v="1166"/>
    <n v="1166"/>
    <d v="2017-12-29T00:00:00"/>
    <x v="3"/>
    <s v="2017"/>
  </r>
  <r>
    <x v="1"/>
    <n v="1164"/>
    <n v="1164"/>
    <d v="2017-03-18T00:00:00"/>
    <x v="6"/>
    <s v="2017"/>
  </r>
  <r>
    <x v="1"/>
    <n v="1163"/>
    <n v="1163"/>
    <d v="2017-04-13T00:00:00"/>
    <x v="7"/>
    <s v="2017"/>
  </r>
  <r>
    <x v="20"/>
    <n v="1163"/>
    <n v="1163"/>
    <d v="2017-06-27T00:00:00"/>
    <x v="1"/>
    <s v="2017"/>
  </r>
  <r>
    <x v="6"/>
    <n v="1162"/>
    <n v="581"/>
    <d v="2017-08-06T00:00:00"/>
    <x v="0"/>
    <s v="2017"/>
  </r>
  <r>
    <x v="17"/>
    <n v="1162"/>
    <n v="1162"/>
    <d v="2017-03-20T00:00:00"/>
    <x v="6"/>
    <s v="2017"/>
  </r>
  <r>
    <x v="0"/>
    <n v="1162"/>
    <n v="581"/>
    <d v="2017-11-18T00:00:00"/>
    <x v="5"/>
    <s v="2017"/>
  </r>
  <r>
    <x v="3"/>
    <n v="1161"/>
    <n v="1161"/>
    <d v="2017-03-06T00:00:00"/>
    <x v="6"/>
    <s v="2017"/>
  </r>
  <r>
    <x v="15"/>
    <n v="1161"/>
    <n v="1161"/>
    <d v="2017-03-24T00:00:00"/>
    <x v="6"/>
    <s v="2017"/>
  </r>
  <r>
    <x v="12"/>
    <n v="1161"/>
    <n v="1161"/>
    <d v="2017-06-01T00:00:00"/>
    <x v="1"/>
    <s v="2017"/>
  </r>
  <r>
    <x v="15"/>
    <n v="1161"/>
    <n v="1161"/>
    <d v="2017-08-10T00:00:00"/>
    <x v="0"/>
    <s v="2017"/>
  </r>
  <r>
    <x v="4"/>
    <n v="1161"/>
    <n v="1161"/>
    <d v="2017-08-26T00:00:00"/>
    <x v="0"/>
    <s v="2017"/>
  </r>
  <r>
    <x v="3"/>
    <n v="1160"/>
    <n v="1160"/>
    <d v="2017-08-04T00:00:00"/>
    <x v="0"/>
    <s v="2017"/>
  </r>
  <r>
    <x v="21"/>
    <n v="1160"/>
    <n v="1160"/>
    <d v="2017-07-21T00:00:00"/>
    <x v="9"/>
    <s v="2017"/>
  </r>
  <r>
    <x v="17"/>
    <n v="1160"/>
    <n v="1160"/>
    <d v="2017-04-23T00:00:00"/>
    <x v="7"/>
    <s v="2017"/>
  </r>
  <r>
    <x v="6"/>
    <n v="1159"/>
    <n v="1159"/>
    <d v="2017-03-29T00:00:00"/>
    <x v="6"/>
    <s v="2017"/>
  </r>
  <r>
    <x v="7"/>
    <n v="1158"/>
    <n v="1158"/>
    <d v="2017-04-22T00:00:00"/>
    <x v="7"/>
    <s v="2017"/>
  </r>
  <r>
    <x v="4"/>
    <n v="1158"/>
    <n v="1158"/>
    <d v="2017-03-19T00:00:00"/>
    <x v="6"/>
    <s v="2017"/>
  </r>
  <r>
    <x v="18"/>
    <n v="1157"/>
    <n v="1157"/>
    <d v="2017-06-17T00:00:00"/>
    <x v="1"/>
    <s v="2017"/>
  </r>
  <r>
    <x v="18"/>
    <n v="1157"/>
    <n v="1157"/>
    <d v="2017-08-06T00:00:00"/>
    <x v="0"/>
    <s v="2017"/>
  </r>
  <r>
    <x v="24"/>
    <n v="1157"/>
    <n v="1157"/>
    <d v="2017-09-23T00:00:00"/>
    <x v="4"/>
    <s v="2017"/>
  </r>
  <r>
    <x v="24"/>
    <n v="1156"/>
    <n v="1156"/>
    <d v="2017-12-21T00:00:00"/>
    <x v="3"/>
    <s v="2017"/>
  </r>
  <r>
    <x v="27"/>
    <n v="1155"/>
    <n v="1155"/>
    <d v="2017-03-10T00:00:00"/>
    <x v="6"/>
    <s v="2017"/>
  </r>
  <r>
    <x v="15"/>
    <n v="1152"/>
    <n v="1152"/>
    <d v="2017-03-07T00:00:00"/>
    <x v="6"/>
    <s v="2017"/>
  </r>
  <r>
    <x v="10"/>
    <n v="1151"/>
    <n v="1151"/>
    <d v="2017-08-10T00:00:00"/>
    <x v="0"/>
    <s v="2017"/>
  </r>
  <r>
    <x v="20"/>
    <n v="1151"/>
    <n v="1151"/>
    <d v="2017-11-29T00:00:00"/>
    <x v="5"/>
    <s v="2017"/>
  </r>
  <r>
    <x v="26"/>
    <n v="1149"/>
    <n v="1149"/>
    <d v="2017-07-01T00:00:00"/>
    <x v="9"/>
    <s v="2017"/>
  </r>
  <r>
    <x v="26"/>
    <n v="1148"/>
    <n v="1148"/>
    <d v="2017-12-01T00:00:00"/>
    <x v="3"/>
    <s v="2017"/>
  </r>
  <r>
    <x v="5"/>
    <n v="1148"/>
    <n v="1148"/>
    <d v="2017-11-19T00:00:00"/>
    <x v="5"/>
    <s v="2017"/>
  </r>
  <r>
    <x v="29"/>
    <n v="1146"/>
    <n v="1146"/>
    <d v="2017-04-28T00:00:00"/>
    <x v="7"/>
    <s v="2017"/>
  </r>
  <r>
    <x v="8"/>
    <n v="1145"/>
    <n v="1145"/>
    <d v="2017-08-02T00:00:00"/>
    <x v="0"/>
    <s v="2017"/>
  </r>
  <r>
    <x v="8"/>
    <n v="1144"/>
    <n v="1144"/>
    <d v="2017-08-23T00:00:00"/>
    <x v="0"/>
    <s v="2017"/>
  </r>
  <r>
    <x v="26"/>
    <n v="1144"/>
    <n v="1144"/>
    <d v="2017-09-20T00:00:00"/>
    <x v="4"/>
    <s v="2017"/>
  </r>
  <r>
    <x v="25"/>
    <n v="1144"/>
    <n v="572"/>
    <d v="2017-04-24T00:00:00"/>
    <x v="7"/>
    <s v="2017"/>
  </r>
  <r>
    <x v="23"/>
    <n v="1144"/>
    <n v="1144"/>
    <d v="2017-12-06T00:00:00"/>
    <x v="3"/>
    <s v="2017"/>
  </r>
  <r>
    <x v="21"/>
    <n v="1143"/>
    <n v="571.5"/>
    <d v="2017-10-30T00:00:00"/>
    <x v="2"/>
    <s v="2017"/>
  </r>
  <r>
    <x v="12"/>
    <n v="1142"/>
    <n v="571"/>
    <d v="2017-08-02T00:00:00"/>
    <x v="0"/>
    <s v="2017"/>
  </r>
  <r>
    <x v="28"/>
    <n v="1140"/>
    <n v="1140"/>
    <d v="2017-06-19T00:00:00"/>
    <x v="1"/>
    <s v="2017"/>
  </r>
  <r>
    <x v="26"/>
    <n v="1140"/>
    <n v="1140"/>
    <d v="2017-06-11T00:00:00"/>
    <x v="1"/>
    <s v="2017"/>
  </r>
  <r>
    <x v="3"/>
    <n v="1140"/>
    <n v="570"/>
    <d v="2017-12-29T00:00:00"/>
    <x v="3"/>
    <s v="2017"/>
  </r>
  <r>
    <x v="10"/>
    <n v="1139"/>
    <n v="379.66666666666703"/>
    <d v="2017-09-23T00:00:00"/>
    <x v="4"/>
    <s v="2017"/>
  </r>
  <r>
    <x v="13"/>
    <n v="1138"/>
    <n v="1138"/>
    <d v="2017-11-13T00:00:00"/>
    <x v="5"/>
    <s v="2017"/>
  </r>
  <r>
    <x v="6"/>
    <n v="1137"/>
    <n v="1137"/>
    <d v="2017-07-03T00:00:00"/>
    <x v="9"/>
    <s v="2017"/>
  </r>
  <r>
    <x v="10"/>
    <n v="1137"/>
    <n v="568.5"/>
    <d v="2017-06-08T00:00:00"/>
    <x v="1"/>
    <s v="2017"/>
  </r>
  <r>
    <x v="26"/>
    <n v="1137"/>
    <n v="1137"/>
    <d v="2017-05-26T00:00:00"/>
    <x v="8"/>
    <s v="2017"/>
  </r>
  <r>
    <x v="4"/>
    <n v="1136"/>
    <n v="1136"/>
    <d v="2017-09-28T00:00:00"/>
    <x v="4"/>
    <s v="2017"/>
  </r>
  <r>
    <x v="14"/>
    <n v="1135"/>
    <n v="1135"/>
    <d v="2017-12-22T00:00:00"/>
    <x v="3"/>
    <s v="2017"/>
  </r>
  <r>
    <x v="24"/>
    <n v="1135"/>
    <n v="1135"/>
    <d v="2017-12-12T00:00:00"/>
    <x v="3"/>
    <s v="2017"/>
  </r>
  <r>
    <x v="17"/>
    <n v="1133"/>
    <n v="1133"/>
    <d v="2017-11-30T00:00:00"/>
    <x v="5"/>
    <s v="2017"/>
  </r>
  <r>
    <x v="28"/>
    <n v="1133"/>
    <n v="1133"/>
    <d v="2017-10-31T00:00:00"/>
    <x v="2"/>
    <s v="2017"/>
  </r>
  <r>
    <x v="24"/>
    <n v="1133"/>
    <n v="1133"/>
    <d v="2017-11-20T00:00:00"/>
    <x v="5"/>
    <s v="2017"/>
  </r>
  <r>
    <x v="7"/>
    <n v="1133"/>
    <n v="1133"/>
    <d v="2017-07-13T00:00:00"/>
    <x v="9"/>
    <s v="2017"/>
  </r>
  <r>
    <x v="4"/>
    <n v="1133"/>
    <n v="1133"/>
    <d v="2017-08-31T00:00:00"/>
    <x v="0"/>
    <s v="2017"/>
  </r>
  <r>
    <x v="4"/>
    <n v="1132"/>
    <n v="1132"/>
    <d v="2017-03-15T00:00:00"/>
    <x v="6"/>
    <s v="2017"/>
  </r>
  <r>
    <x v="26"/>
    <n v="1131"/>
    <n v="1131"/>
    <d v="2017-05-19T00:00:00"/>
    <x v="8"/>
    <s v="2017"/>
  </r>
  <r>
    <x v="15"/>
    <n v="1131"/>
    <n v="1131"/>
    <d v="2017-08-19T00:00:00"/>
    <x v="0"/>
    <s v="2017"/>
  </r>
  <r>
    <x v="4"/>
    <n v="1131"/>
    <n v="1131"/>
    <d v="2017-12-09T00:00:00"/>
    <x v="3"/>
    <s v="2017"/>
  </r>
  <r>
    <x v="8"/>
    <n v="1130"/>
    <n v="1130"/>
    <d v="2017-08-24T00:00:00"/>
    <x v="0"/>
    <s v="2017"/>
  </r>
  <r>
    <x v="8"/>
    <n v="1130"/>
    <n v="565"/>
    <d v="2017-06-23T00:00:00"/>
    <x v="1"/>
    <s v="2017"/>
  </r>
  <r>
    <x v="20"/>
    <n v="1130"/>
    <n v="565"/>
    <d v="2017-05-18T00:00:00"/>
    <x v="8"/>
    <s v="2017"/>
  </r>
  <r>
    <x v="20"/>
    <n v="1129"/>
    <n v="1129"/>
    <d v="2017-05-30T00:00:00"/>
    <x v="8"/>
    <s v="2017"/>
  </r>
  <r>
    <x v="24"/>
    <n v="1129"/>
    <n v="1129"/>
    <d v="2017-10-10T00:00:00"/>
    <x v="2"/>
    <s v="2017"/>
  </r>
  <r>
    <x v="12"/>
    <n v="1128"/>
    <n v="1128"/>
    <d v="2017-09-11T00:00:00"/>
    <x v="4"/>
    <s v="2017"/>
  </r>
  <r>
    <x v="22"/>
    <n v="1127"/>
    <n v="563.5"/>
    <d v="2017-03-30T00:00:00"/>
    <x v="6"/>
    <s v="2017"/>
  </r>
  <r>
    <x v="16"/>
    <n v="1126"/>
    <n v="563"/>
    <d v="2017-05-15T00:00:00"/>
    <x v="8"/>
    <s v="2017"/>
  </r>
  <r>
    <x v="24"/>
    <n v="1126"/>
    <n v="1126"/>
    <d v="2017-08-21T00:00:00"/>
    <x v="0"/>
    <s v="2017"/>
  </r>
  <r>
    <x v="8"/>
    <n v="1124"/>
    <n v="1124"/>
    <d v="2017-11-15T00:00:00"/>
    <x v="5"/>
    <s v="2017"/>
  </r>
  <r>
    <x v="12"/>
    <n v="1123"/>
    <n v="1123"/>
    <d v="2017-06-11T00:00:00"/>
    <x v="1"/>
    <s v="2017"/>
  </r>
  <r>
    <x v="24"/>
    <n v="1123"/>
    <n v="1123"/>
    <d v="2017-03-06T00:00:00"/>
    <x v="6"/>
    <s v="2017"/>
  </r>
  <r>
    <x v="13"/>
    <n v="1122"/>
    <n v="1122"/>
    <d v="2017-07-15T00:00:00"/>
    <x v="9"/>
    <s v="2017"/>
  </r>
  <r>
    <x v="5"/>
    <n v="1121"/>
    <n v="1121"/>
    <d v="2017-06-03T00:00:00"/>
    <x v="1"/>
    <s v="2017"/>
  </r>
  <r>
    <x v="17"/>
    <n v="1115"/>
    <n v="1115"/>
    <d v="2017-06-18T00:00:00"/>
    <x v="1"/>
    <s v="2017"/>
  </r>
  <r>
    <x v="26"/>
    <n v="1115"/>
    <n v="557.5"/>
    <d v="2017-12-16T00:00:00"/>
    <x v="3"/>
    <s v="2017"/>
  </r>
  <r>
    <x v="24"/>
    <n v="1114"/>
    <n v="1114"/>
    <d v="2017-07-27T00:00:00"/>
    <x v="9"/>
    <s v="2017"/>
  </r>
  <r>
    <x v="25"/>
    <n v="1114"/>
    <n v="557"/>
    <d v="2017-08-23T00:00:00"/>
    <x v="0"/>
    <s v="2017"/>
  </r>
  <r>
    <x v="15"/>
    <n v="1114"/>
    <n v="1114"/>
    <d v="2017-04-14T00:00:00"/>
    <x v="7"/>
    <s v="2017"/>
  </r>
  <r>
    <x v="8"/>
    <n v="1113"/>
    <n v="1113"/>
    <d v="2017-04-26T00:00:00"/>
    <x v="7"/>
    <s v="2017"/>
  </r>
  <r>
    <x v="9"/>
    <n v="1112"/>
    <n v="1112"/>
    <d v="2017-11-23T00:00:00"/>
    <x v="5"/>
    <s v="2017"/>
  </r>
  <r>
    <x v="14"/>
    <n v="1111"/>
    <n v="1111"/>
    <d v="2017-12-13T00:00:00"/>
    <x v="3"/>
    <s v="2017"/>
  </r>
  <r>
    <x v="13"/>
    <n v="1111"/>
    <n v="1111"/>
    <d v="2017-05-29T00:00:00"/>
    <x v="8"/>
    <s v="2017"/>
  </r>
  <r>
    <x v="27"/>
    <n v="1110"/>
    <n v="555"/>
    <d v="2017-04-22T00:00:00"/>
    <x v="7"/>
    <s v="2017"/>
  </r>
  <r>
    <x v="27"/>
    <n v="1110"/>
    <n v="1110"/>
    <d v="2017-12-11T00:00:00"/>
    <x v="3"/>
    <s v="2017"/>
  </r>
  <r>
    <x v="8"/>
    <n v="1109"/>
    <n v="1109"/>
    <d v="2017-04-08T00:00:00"/>
    <x v="7"/>
    <s v="2017"/>
  </r>
  <r>
    <x v="25"/>
    <n v="1109"/>
    <n v="1109"/>
    <d v="2017-07-21T00:00:00"/>
    <x v="9"/>
    <s v="2017"/>
  </r>
  <r>
    <x v="15"/>
    <n v="1109"/>
    <n v="1109"/>
    <d v="2017-07-14T00:00:00"/>
    <x v="9"/>
    <s v="2017"/>
  </r>
  <r>
    <x v="4"/>
    <n v="1109"/>
    <n v="1109"/>
    <d v="2017-06-26T00:00:00"/>
    <x v="1"/>
    <s v="2017"/>
  </r>
  <r>
    <x v="17"/>
    <n v="1108"/>
    <n v="1108"/>
    <d v="2017-08-27T00:00:00"/>
    <x v="0"/>
    <s v="2017"/>
  </r>
  <r>
    <x v="6"/>
    <n v="1108"/>
    <n v="1108"/>
    <d v="2017-10-08T00:00:00"/>
    <x v="2"/>
    <s v="2017"/>
  </r>
  <r>
    <x v="14"/>
    <n v="1107"/>
    <n v="1107"/>
    <d v="2017-07-09T00:00:00"/>
    <x v="9"/>
    <s v="2017"/>
  </r>
  <r>
    <x v="25"/>
    <n v="1106"/>
    <n v="1106"/>
    <d v="2017-07-23T00:00:00"/>
    <x v="9"/>
    <s v="2017"/>
  </r>
  <r>
    <x v="12"/>
    <n v="1106"/>
    <n v="1106"/>
    <d v="2017-03-13T00:00:00"/>
    <x v="6"/>
    <s v="2017"/>
  </r>
  <r>
    <x v="7"/>
    <n v="1105"/>
    <n v="552.5"/>
    <d v="2017-05-22T00:00:00"/>
    <x v="8"/>
    <s v="2017"/>
  </r>
  <r>
    <x v="17"/>
    <n v="1105"/>
    <n v="1105"/>
    <d v="2017-06-13T00:00:00"/>
    <x v="1"/>
    <s v="2017"/>
  </r>
  <r>
    <x v="24"/>
    <n v="1105"/>
    <n v="1105"/>
    <d v="2017-09-13T00:00:00"/>
    <x v="4"/>
    <s v="2017"/>
  </r>
  <r>
    <x v="13"/>
    <n v="1105"/>
    <n v="1105"/>
    <d v="2017-10-21T00:00:00"/>
    <x v="2"/>
    <s v="2017"/>
  </r>
  <r>
    <x v="25"/>
    <n v="1104"/>
    <n v="1104"/>
    <d v="2017-08-28T00:00:00"/>
    <x v="0"/>
    <s v="2017"/>
  </r>
  <r>
    <x v="9"/>
    <n v="1103"/>
    <n v="1103"/>
    <d v="2017-05-18T00:00:00"/>
    <x v="8"/>
    <s v="2017"/>
  </r>
  <r>
    <x v="21"/>
    <n v="1103"/>
    <n v="1103"/>
    <d v="2017-10-27T00:00:00"/>
    <x v="2"/>
    <s v="2017"/>
  </r>
  <r>
    <x v="8"/>
    <n v="1102"/>
    <n v="1102"/>
    <d v="2017-05-06T00:00:00"/>
    <x v="8"/>
    <s v="2017"/>
  </r>
  <r>
    <x v="8"/>
    <n v="1102"/>
    <n v="1102"/>
    <d v="2017-08-10T00:00:00"/>
    <x v="0"/>
    <s v="2017"/>
  </r>
  <r>
    <x v="27"/>
    <n v="1102"/>
    <n v="1102"/>
    <d v="2017-09-14T00:00:00"/>
    <x v="4"/>
    <s v="2017"/>
  </r>
  <r>
    <x v="0"/>
    <n v="1101"/>
    <n v="1101"/>
    <d v="2017-08-16T00:00:00"/>
    <x v="0"/>
    <s v="2017"/>
  </r>
  <r>
    <x v="1"/>
    <n v="1101"/>
    <n v="1101"/>
    <d v="2017-06-02T00:00:00"/>
    <x v="1"/>
    <s v="2017"/>
  </r>
  <r>
    <x v="26"/>
    <n v="1100"/>
    <n v="1100"/>
    <d v="2017-05-16T00:00:00"/>
    <x v="8"/>
    <s v="2017"/>
  </r>
  <r>
    <x v="5"/>
    <n v="1100"/>
    <n v="1100"/>
    <d v="2017-09-28T00:00:00"/>
    <x v="4"/>
    <s v="2017"/>
  </r>
  <r>
    <x v="18"/>
    <n v="1099"/>
    <n v="1099"/>
    <d v="2017-09-12T00:00:00"/>
    <x v="4"/>
    <s v="2017"/>
  </r>
  <r>
    <x v="14"/>
    <n v="1097"/>
    <n v="1097"/>
    <d v="2017-08-10T00:00:00"/>
    <x v="0"/>
    <s v="2017"/>
  </r>
  <r>
    <x v="25"/>
    <n v="1097"/>
    <n v="1097"/>
    <d v="2017-08-07T00:00:00"/>
    <x v="0"/>
    <s v="2017"/>
  </r>
  <r>
    <x v="15"/>
    <n v="1096"/>
    <n v="1096"/>
    <d v="2017-10-21T00:00:00"/>
    <x v="2"/>
    <s v="2017"/>
  </r>
  <r>
    <x v="14"/>
    <n v="1096"/>
    <n v="1096"/>
    <d v="2017-10-13T00:00:00"/>
    <x v="2"/>
    <s v="2017"/>
  </r>
  <r>
    <x v="13"/>
    <n v="1095"/>
    <n v="1095"/>
    <d v="2017-10-16T00:00:00"/>
    <x v="2"/>
    <s v="2017"/>
  </r>
  <r>
    <x v="12"/>
    <n v="1095"/>
    <n v="1095"/>
    <d v="2017-09-04T00:00:00"/>
    <x v="4"/>
    <s v="2017"/>
  </r>
  <r>
    <x v="7"/>
    <n v="1094"/>
    <n v="1094"/>
    <d v="2017-08-24T00:00:00"/>
    <x v="0"/>
    <s v="2017"/>
  </r>
  <r>
    <x v="28"/>
    <n v="1094"/>
    <n v="547"/>
    <d v="2017-05-31T00:00:00"/>
    <x v="8"/>
    <s v="2017"/>
  </r>
  <r>
    <x v="12"/>
    <n v="1093"/>
    <n v="1093"/>
    <d v="2017-05-26T00:00:00"/>
    <x v="8"/>
    <s v="2017"/>
  </r>
  <r>
    <x v="29"/>
    <n v="1093"/>
    <n v="1093"/>
    <d v="2017-12-30T00:00:00"/>
    <x v="3"/>
    <s v="2017"/>
  </r>
  <r>
    <x v="6"/>
    <n v="1091"/>
    <n v="1091"/>
    <d v="2017-12-01T00:00:00"/>
    <x v="3"/>
    <s v="2017"/>
  </r>
  <r>
    <x v="26"/>
    <n v="1091"/>
    <n v="1091"/>
    <d v="2017-04-09T00:00:00"/>
    <x v="7"/>
    <s v="2017"/>
  </r>
  <r>
    <x v="12"/>
    <n v="1090"/>
    <n v="1090"/>
    <d v="2017-03-04T00:00:00"/>
    <x v="6"/>
    <s v="2017"/>
  </r>
  <r>
    <x v="28"/>
    <n v="1090"/>
    <n v="545"/>
    <d v="2017-08-09T00:00:00"/>
    <x v="0"/>
    <s v="2017"/>
  </r>
  <r>
    <x v="9"/>
    <n v="1090"/>
    <n v="1090"/>
    <d v="2017-06-14T00:00:00"/>
    <x v="1"/>
    <s v="2017"/>
  </r>
  <r>
    <x v="24"/>
    <n v="1088"/>
    <n v="1088"/>
    <d v="2017-07-11T00:00:00"/>
    <x v="9"/>
    <s v="2017"/>
  </r>
  <r>
    <x v="6"/>
    <n v="1088"/>
    <n v="1088"/>
    <d v="2017-08-08T00:00:00"/>
    <x v="0"/>
    <s v="2017"/>
  </r>
  <r>
    <x v="25"/>
    <n v="1088"/>
    <n v="1088"/>
    <d v="2017-09-18T00:00:00"/>
    <x v="4"/>
    <s v="2017"/>
  </r>
  <r>
    <x v="5"/>
    <n v="1088"/>
    <n v="1088"/>
    <d v="2017-04-14T00:00:00"/>
    <x v="7"/>
    <s v="2017"/>
  </r>
  <r>
    <x v="10"/>
    <n v="1086"/>
    <n v="1086"/>
    <d v="2017-06-01T00:00:00"/>
    <x v="1"/>
    <s v="2017"/>
  </r>
  <r>
    <x v="10"/>
    <n v="1086"/>
    <n v="543"/>
    <d v="2017-12-04T00:00:00"/>
    <x v="3"/>
    <s v="2017"/>
  </r>
  <r>
    <x v="6"/>
    <n v="1084"/>
    <n v="1084"/>
    <d v="2017-03-30T00:00:00"/>
    <x v="6"/>
    <s v="2017"/>
  </r>
  <r>
    <x v="11"/>
    <n v="1084"/>
    <n v="1084"/>
    <d v="2017-08-29T00:00:00"/>
    <x v="0"/>
    <s v="2017"/>
  </r>
  <r>
    <x v="13"/>
    <n v="1082"/>
    <n v="541"/>
    <d v="2017-03-10T00:00:00"/>
    <x v="6"/>
    <s v="2017"/>
  </r>
  <r>
    <x v="26"/>
    <n v="1081"/>
    <n v="540.5"/>
    <d v="2017-08-12T00:00:00"/>
    <x v="0"/>
    <s v="2017"/>
  </r>
  <r>
    <x v="0"/>
    <n v="1081"/>
    <n v="1081"/>
    <d v="2017-09-27T00:00:00"/>
    <x v="4"/>
    <s v="2017"/>
  </r>
  <r>
    <x v="26"/>
    <n v="1080"/>
    <n v="1080"/>
    <d v="2017-11-01T00:00:00"/>
    <x v="5"/>
    <s v="2017"/>
  </r>
  <r>
    <x v="13"/>
    <n v="1079"/>
    <n v="1079"/>
    <d v="2017-11-12T00:00:00"/>
    <x v="5"/>
    <s v="2017"/>
  </r>
  <r>
    <x v="24"/>
    <n v="1077"/>
    <n v="1077"/>
    <d v="2017-11-03T00:00:00"/>
    <x v="5"/>
    <s v="2017"/>
  </r>
  <r>
    <x v="13"/>
    <n v="1076"/>
    <n v="1076"/>
    <d v="2017-10-03T00:00:00"/>
    <x v="2"/>
    <s v="2017"/>
  </r>
  <r>
    <x v="12"/>
    <n v="1076"/>
    <n v="1076"/>
    <d v="2017-07-20T00:00:00"/>
    <x v="9"/>
    <s v="2017"/>
  </r>
  <r>
    <x v="12"/>
    <n v="1076"/>
    <n v="1076"/>
    <d v="2017-05-10T00:00:00"/>
    <x v="8"/>
    <s v="2017"/>
  </r>
  <r>
    <x v="3"/>
    <n v="1075"/>
    <n v="1075"/>
    <d v="2017-05-19T00:00:00"/>
    <x v="8"/>
    <s v="2017"/>
  </r>
  <r>
    <x v="5"/>
    <n v="1075"/>
    <n v="1075"/>
    <d v="2017-06-11T00:00:00"/>
    <x v="1"/>
    <s v="2017"/>
  </r>
  <r>
    <x v="4"/>
    <n v="1075"/>
    <n v="537.5"/>
    <d v="2017-07-14T00:00:00"/>
    <x v="9"/>
    <s v="2017"/>
  </r>
  <r>
    <x v="3"/>
    <n v="1075"/>
    <n v="1075"/>
    <d v="2017-08-26T00:00:00"/>
    <x v="0"/>
    <s v="2017"/>
  </r>
  <r>
    <x v="8"/>
    <n v="1075"/>
    <n v="1075"/>
    <d v="2017-11-13T00:00:00"/>
    <x v="5"/>
    <s v="2017"/>
  </r>
  <r>
    <x v="8"/>
    <n v="1075"/>
    <n v="1075"/>
    <d v="2017-12-26T00:00:00"/>
    <x v="3"/>
    <s v="2017"/>
  </r>
  <r>
    <x v="20"/>
    <n v="1074"/>
    <n v="1074"/>
    <d v="2017-11-13T00:00:00"/>
    <x v="5"/>
    <s v="2017"/>
  </r>
  <r>
    <x v="29"/>
    <n v="1074"/>
    <n v="1074"/>
    <d v="2017-06-28T00:00:00"/>
    <x v="1"/>
    <s v="2017"/>
  </r>
  <r>
    <x v="21"/>
    <n v="1073"/>
    <n v="1073"/>
    <d v="2017-06-30T00:00:00"/>
    <x v="1"/>
    <s v="2017"/>
  </r>
  <r>
    <x v="5"/>
    <n v="1073"/>
    <n v="1073"/>
    <d v="2017-03-25T00:00:00"/>
    <x v="6"/>
    <s v="2017"/>
  </r>
  <r>
    <x v="6"/>
    <n v="1073"/>
    <n v="536.5"/>
    <d v="2017-10-05T00:00:00"/>
    <x v="2"/>
    <s v="2017"/>
  </r>
  <r>
    <x v="28"/>
    <n v="1072"/>
    <n v="1072"/>
    <d v="2017-11-18T00:00:00"/>
    <x v="5"/>
    <s v="2017"/>
  </r>
  <r>
    <x v="15"/>
    <n v="1072"/>
    <n v="536"/>
    <d v="2017-06-18T00:00:00"/>
    <x v="1"/>
    <s v="2017"/>
  </r>
  <r>
    <x v="27"/>
    <n v="1071"/>
    <n v="1071"/>
    <d v="2017-11-19T00:00:00"/>
    <x v="5"/>
    <s v="2017"/>
  </r>
  <r>
    <x v="7"/>
    <n v="1070"/>
    <n v="535"/>
    <d v="2017-03-27T00:00:00"/>
    <x v="6"/>
    <s v="2017"/>
  </r>
  <r>
    <x v="8"/>
    <n v="1070"/>
    <n v="1070"/>
    <d v="2017-03-08T00:00:00"/>
    <x v="6"/>
    <s v="2017"/>
  </r>
  <r>
    <x v="24"/>
    <n v="1067"/>
    <n v="1067"/>
    <d v="2017-06-11T00:00:00"/>
    <x v="1"/>
    <s v="2017"/>
  </r>
  <r>
    <x v="3"/>
    <n v="1067"/>
    <n v="1067"/>
    <d v="2017-05-17T00:00:00"/>
    <x v="8"/>
    <s v="2017"/>
  </r>
  <r>
    <x v="5"/>
    <n v="1066"/>
    <n v="1066"/>
    <d v="2017-10-21T00:00:00"/>
    <x v="2"/>
    <s v="2017"/>
  </r>
  <r>
    <x v="25"/>
    <n v="1065"/>
    <n v="1065"/>
    <d v="2017-05-27T00:00:00"/>
    <x v="8"/>
    <s v="2017"/>
  </r>
  <r>
    <x v="24"/>
    <n v="1064"/>
    <n v="1064"/>
    <d v="2017-06-07T00:00:00"/>
    <x v="1"/>
    <s v="2017"/>
  </r>
  <r>
    <x v="5"/>
    <n v="1063"/>
    <n v="1063"/>
    <d v="2017-07-21T00:00:00"/>
    <x v="9"/>
    <s v="2017"/>
  </r>
  <r>
    <x v="27"/>
    <n v="1063"/>
    <n v="531.5"/>
    <d v="2017-08-14T00:00:00"/>
    <x v="0"/>
    <s v="2017"/>
  </r>
  <r>
    <x v="24"/>
    <n v="1063"/>
    <n v="1063"/>
    <d v="2017-09-17T00:00:00"/>
    <x v="4"/>
    <s v="2017"/>
  </r>
  <r>
    <x v="17"/>
    <n v="1062"/>
    <n v="1062"/>
    <d v="2017-03-28T00:00:00"/>
    <x v="6"/>
    <s v="2017"/>
  </r>
  <r>
    <x v="4"/>
    <n v="1062"/>
    <n v="1062"/>
    <d v="2017-10-28T00:00:00"/>
    <x v="2"/>
    <s v="2017"/>
  </r>
  <r>
    <x v="25"/>
    <n v="1061"/>
    <n v="530.5"/>
    <d v="2017-06-06T00:00:00"/>
    <x v="1"/>
    <s v="2017"/>
  </r>
  <r>
    <x v="28"/>
    <n v="1060"/>
    <n v="1060"/>
    <d v="2017-05-16T00:00:00"/>
    <x v="8"/>
    <s v="2017"/>
  </r>
  <r>
    <x v="9"/>
    <n v="1060"/>
    <n v="530"/>
    <d v="2017-08-10T00:00:00"/>
    <x v="0"/>
    <s v="2017"/>
  </r>
  <r>
    <x v="0"/>
    <n v="1060"/>
    <n v="1060"/>
    <d v="2017-10-23T00:00:00"/>
    <x v="2"/>
    <s v="2017"/>
  </r>
  <r>
    <x v="21"/>
    <n v="1060"/>
    <n v="1060"/>
    <d v="2017-11-13T00:00:00"/>
    <x v="5"/>
    <s v="2017"/>
  </r>
  <r>
    <x v="20"/>
    <n v="1059"/>
    <n v="1059"/>
    <d v="2017-11-18T00:00:00"/>
    <x v="5"/>
    <s v="2017"/>
  </r>
  <r>
    <x v="16"/>
    <n v="1059"/>
    <n v="529.5"/>
    <d v="2017-10-07T00:00:00"/>
    <x v="2"/>
    <s v="2017"/>
  </r>
  <r>
    <x v="3"/>
    <n v="1058"/>
    <n v="1058"/>
    <d v="2017-04-23T00:00:00"/>
    <x v="7"/>
    <s v="2017"/>
  </r>
  <r>
    <x v="26"/>
    <n v="1057"/>
    <n v="528.5"/>
    <d v="2017-10-29T00:00:00"/>
    <x v="2"/>
    <s v="2017"/>
  </r>
  <r>
    <x v="20"/>
    <n v="1056"/>
    <n v="1056"/>
    <d v="2017-04-08T00:00:00"/>
    <x v="7"/>
    <s v="2017"/>
  </r>
  <r>
    <x v="21"/>
    <n v="1056"/>
    <n v="1056"/>
    <d v="2017-06-10T00:00:00"/>
    <x v="1"/>
    <s v="2017"/>
  </r>
  <r>
    <x v="16"/>
    <n v="1054"/>
    <n v="1054"/>
    <d v="2017-03-01T00:00:00"/>
    <x v="6"/>
    <s v="2017"/>
  </r>
  <r>
    <x v="14"/>
    <n v="1054"/>
    <n v="1054"/>
    <d v="2017-12-03T00:00:00"/>
    <x v="3"/>
    <s v="2017"/>
  </r>
  <r>
    <x v="5"/>
    <n v="1053"/>
    <n v="1053"/>
    <d v="2017-03-10T00:00:00"/>
    <x v="6"/>
    <s v="2017"/>
  </r>
  <r>
    <x v="6"/>
    <n v="1053"/>
    <n v="1053"/>
    <d v="2017-08-04T00:00:00"/>
    <x v="0"/>
    <s v="2017"/>
  </r>
  <r>
    <x v="24"/>
    <n v="1051"/>
    <n v="1051"/>
    <d v="2017-05-27T00:00:00"/>
    <x v="8"/>
    <s v="2017"/>
  </r>
  <r>
    <x v="17"/>
    <n v="1050"/>
    <n v="1050"/>
    <d v="2017-05-27T00:00:00"/>
    <x v="8"/>
    <s v="2017"/>
  </r>
  <r>
    <x v="14"/>
    <n v="1050"/>
    <n v="1050"/>
    <d v="2017-10-08T00:00:00"/>
    <x v="2"/>
    <s v="2017"/>
  </r>
  <r>
    <x v="9"/>
    <n v="1049"/>
    <n v="1049"/>
    <d v="2017-12-11T00:00:00"/>
    <x v="3"/>
    <s v="2017"/>
  </r>
  <r>
    <x v="6"/>
    <n v="1049"/>
    <n v="1049"/>
    <d v="2017-03-09T00:00:00"/>
    <x v="6"/>
    <s v="2017"/>
  </r>
  <r>
    <x v="25"/>
    <n v="1048"/>
    <n v="1048"/>
    <d v="2017-10-03T00:00:00"/>
    <x v="2"/>
    <s v="2017"/>
  </r>
  <r>
    <x v="24"/>
    <n v="1047"/>
    <n v="1047"/>
    <d v="2017-12-24T00:00:00"/>
    <x v="3"/>
    <s v="2017"/>
  </r>
  <r>
    <x v="28"/>
    <n v="1047"/>
    <n v="1047"/>
    <d v="2017-06-02T00:00:00"/>
    <x v="1"/>
    <s v="2017"/>
  </r>
  <r>
    <x v="21"/>
    <n v="1047"/>
    <n v="1047"/>
    <d v="2017-07-10T00:00:00"/>
    <x v="9"/>
    <s v="2017"/>
  </r>
  <r>
    <x v="21"/>
    <n v="1047"/>
    <n v="523.5"/>
    <d v="2017-07-06T00:00:00"/>
    <x v="9"/>
    <s v="2017"/>
  </r>
  <r>
    <x v="25"/>
    <n v="1047"/>
    <n v="1047"/>
    <d v="2017-09-25T00:00:00"/>
    <x v="4"/>
    <s v="2017"/>
  </r>
  <r>
    <x v="10"/>
    <n v="1045"/>
    <n v="522.5"/>
    <d v="2017-12-23T00:00:00"/>
    <x v="3"/>
    <s v="2017"/>
  </r>
  <r>
    <x v="17"/>
    <n v="1044"/>
    <n v="1044"/>
    <d v="2017-07-28T00:00:00"/>
    <x v="9"/>
    <s v="2017"/>
  </r>
  <r>
    <x v="7"/>
    <n v="1043"/>
    <n v="1043"/>
    <d v="2017-09-26T00:00:00"/>
    <x v="4"/>
    <s v="2017"/>
  </r>
  <r>
    <x v="16"/>
    <n v="1042"/>
    <n v="1042"/>
    <d v="2017-11-13T00:00:00"/>
    <x v="5"/>
    <s v="2017"/>
  </r>
  <r>
    <x v="28"/>
    <n v="1042"/>
    <n v="521"/>
    <d v="2017-06-15T00:00:00"/>
    <x v="1"/>
    <s v="2017"/>
  </r>
  <r>
    <x v="21"/>
    <n v="1041"/>
    <n v="1041"/>
    <d v="2017-06-28T00:00:00"/>
    <x v="1"/>
    <s v="2017"/>
  </r>
  <r>
    <x v="20"/>
    <n v="1041"/>
    <n v="520.5"/>
    <d v="2017-11-03T00:00:00"/>
    <x v="5"/>
    <s v="2017"/>
  </r>
  <r>
    <x v="26"/>
    <n v="1040"/>
    <n v="1040"/>
    <d v="2017-06-21T00:00:00"/>
    <x v="1"/>
    <s v="2017"/>
  </r>
  <r>
    <x v="25"/>
    <n v="1038"/>
    <n v="1038"/>
    <d v="2017-08-09T00:00:00"/>
    <x v="0"/>
    <s v="2017"/>
  </r>
  <r>
    <x v="21"/>
    <n v="1037"/>
    <n v="1037"/>
    <d v="2017-06-16T00:00:00"/>
    <x v="1"/>
    <s v="2017"/>
  </r>
  <r>
    <x v="22"/>
    <n v="1037"/>
    <n v="1037"/>
    <d v="2017-05-31T00:00:00"/>
    <x v="8"/>
    <s v="2017"/>
  </r>
  <r>
    <x v="4"/>
    <n v="1037"/>
    <n v="1037"/>
    <d v="2017-03-07T00:00:00"/>
    <x v="6"/>
    <s v="2017"/>
  </r>
  <r>
    <x v="6"/>
    <n v="1036"/>
    <n v="1036"/>
    <d v="2017-05-03T00:00:00"/>
    <x v="8"/>
    <s v="2017"/>
  </r>
  <r>
    <x v="19"/>
    <n v="1036"/>
    <n v="1036"/>
    <d v="2017-06-24T00:00:00"/>
    <x v="1"/>
    <s v="2017"/>
  </r>
  <r>
    <x v="26"/>
    <n v="1035"/>
    <n v="517.5"/>
    <d v="2017-10-31T00:00:00"/>
    <x v="2"/>
    <s v="2017"/>
  </r>
  <r>
    <x v="12"/>
    <n v="1035"/>
    <n v="1035"/>
    <d v="2017-11-24T00:00:00"/>
    <x v="5"/>
    <s v="2017"/>
  </r>
  <r>
    <x v="13"/>
    <n v="1034"/>
    <n v="1034"/>
    <d v="2017-03-14T00:00:00"/>
    <x v="6"/>
    <s v="2017"/>
  </r>
  <r>
    <x v="24"/>
    <n v="1033"/>
    <n v="1033"/>
    <d v="2017-03-09T00:00:00"/>
    <x v="6"/>
    <s v="2017"/>
  </r>
  <r>
    <x v="13"/>
    <n v="1033"/>
    <n v="1033"/>
    <d v="2017-04-23T00:00:00"/>
    <x v="7"/>
    <s v="2017"/>
  </r>
  <r>
    <x v="2"/>
    <n v="1032"/>
    <n v="1032"/>
    <d v="2017-08-01T00:00:00"/>
    <x v="0"/>
    <s v="2017"/>
  </r>
  <r>
    <x v="17"/>
    <n v="1031"/>
    <n v="1031"/>
    <d v="2017-07-27T00:00:00"/>
    <x v="9"/>
    <s v="2017"/>
  </r>
  <r>
    <x v="8"/>
    <n v="1030"/>
    <n v="1030"/>
    <d v="2017-06-12T00:00:00"/>
    <x v="1"/>
    <s v="2017"/>
  </r>
  <r>
    <x v="5"/>
    <n v="1029"/>
    <n v="1029"/>
    <d v="2017-09-20T00:00:00"/>
    <x v="4"/>
    <s v="2017"/>
  </r>
  <r>
    <x v="6"/>
    <n v="1029"/>
    <n v="1029"/>
    <d v="2017-11-20T00:00:00"/>
    <x v="5"/>
    <s v="2017"/>
  </r>
  <r>
    <x v="25"/>
    <n v="1028"/>
    <n v="1028"/>
    <d v="2017-10-08T00:00:00"/>
    <x v="2"/>
    <s v="2017"/>
  </r>
  <r>
    <x v="7"/>
    <n v="1028"/>
    <n v="1028"/>
    <d v="2017-07-04T00:00:00"/>
    <x v="9"/>
    <s v="2017"/>
  </r>
  <r>
    <x v="15"/>
    <n v="1027"/>
    <n v="1027"/>
    <d v="2017-11-01T00:00:00"/>
    <x v="5"/>
    <s v="2017"/>
  </r>
  <r>
    <x v="22"/>
    <n v="1026"/>
    <n v="1026"/>
    <d v="2017-03-28T00:00:00"/>
    <x v="6"/>
    <s v="2017"/>
  </r>
  <r>
    <x v="24"/>
    <n v="1026"/>
    <n v="1026"/>
    <d v="2017-03-03T00:00:00"/>
    <x v="6"/>
    <s v="2017"/>
  </r>
  <r>
    <x v="16"/>
    <n v="1024"/>
    <n v="1024"/>
    <d v="2017-04-27T00:00:00"/>
    <x v="7"/>
    <s v="2017"/>
  </r>
  <r>
    <x v="12"/>
    <n v="1024"/>
    <n v="1024"/>
    <d v="2017-09-03T00:00:00"/>
    <x v="4"/>
    <s v="2017"/>
  </r>
  <r>
    <x v="18"/>
    <n v="1024"/>
    <n v="1024"/>
    <d v="2017-09-09T00:00:00"/>
    <x v="4"/>
    <s v="2017"/>
  </r>
  <r>
    <x v="29"/>
    <n v="1022"/>
    <n v="1022"/>
    <d v="2017-05-28T00:00:00"/>
    <x v="8"/>
    <s v="2017"/>
  </r>
  <r>
    <x v="19"/>
    <n v="1022"/>
    <n v="511"/>
    <d v="2017-12-02T00:00:00"/>
    <x v="3"/>
    <s v="2017"/>
  </r>
  <r>
    <x v="17"/>
    <n v="1021"/>
    <n v="1021"/>
    <d v="2017-12-03T00:00:00"/>
    <x v="3"/>
    <s v="2017"/>
  </r>
  <r>
    <x v="24"/>
    <n v="1020"/>
    <n v="1020"/>
    <d v="2017-12-23T00:00:00"/>
    <x v="3"/>
    <s v="2017"/>
  </r>
  <r>
    <x v="16"/>
    <n v="1020"/>
    <n v="1020"/>
    <d v="2017-06-01T00:00:00"/>
    <x v="1"/>
    <s v="2017"/>
  </r>
  <r>
    <x v="14"/>
    <n v="1020"/>
    <n v="1020"/>
    <d v="2017-03-07T00:00:00"/>
    <x v="6"/>
    <s v="2017"/>
  </r>
  <r>
    <x v="24"/>
    <n v="1018"/>
    <n v="1018"/>
    <d v="2017-06-15T00:00:00"/>
    <x v="1"/>
    <s v="2017"/>
  </r>
  <r>
    <x v="16"/>
    <n v="1017"/>
    <n v="1017"/>
    <d v="2017-08-04T00:00:00"/>
    <x v="0"/>
    <s v="2017"/>
  </r>
  <r>
    <x v="17"/>
    <n v="1017"/>
    <n v="1017"/>
    <d v="2017-08-05T00:00:00"/>
    <x v="0"/>
    <s v="2017"/>
  </r>
  <r>
    <x v="7"/>
    <n v="1014"/>
    <n v="1014"/>
    <d v="2017-08-09T00:00:00"/>
    <x v="0"/>
    <s v="2017"/>
  </r>
  <r>
    <x v="29"/>
    <n v="1014"/>
    <n v="1014"/>
    <d v="2017-03-11T00:00:00"/>
    <x v="6"/>
    <s v="2017"/>
  </r>
  <r>
    <x v="22"/>
    <n v="1012"/>
    <n v="506"/>
    <d v="2017-07-08T00:00:00"/>
    <x v="9"/>
    <s v="2017"/>
  </r>
  <r>
    <x v="8"/>
    <n v="1012"/>
    <n v="506"/>
    <d v="2017-06-26T00:00:00"/>
    <x v="1"/>
    <s v="2017"/>
  </r>
  <r>
    <x v="27"/>
    <n v="1008"/>
    <n v="1008"/>
    <d v="2017-06-24T00:00:00"/>
    <x v="1"/>
    <s v="2017"/>
  </r>
  <r>
    <x v="14"/>
    <n v="1008"/>
    <n v="1008"/>
    <d v="2017-12-25T00:00:00"/>
    <x v="3"/>
    <s v="2017"/>
  </r>
  <r>
    <x v="21"/>
    <n v="1006"/>
    <n v="503"/>
    <d v="2017-07-17T00:00:00"/>
    <x v="9"/>
    <s v="2017"/>
  </r>
  <r>
    <x v="8"/>
    <n v="1005"/>
    <n v="1005"/>
    <d v="2017-12-28T00:00:00"/>
    <x v="3"/>
    <s v="2017"/>
  </r>
  <r>
    <x v="29"/>
    <n v="1004"/>
    <n v="1004"/>
    <d v="2017-10-17T00:00:00"/>
    <x v="2"/>
    <s v="2017"/>
  </r>
  <r>
    <x v="0"/>
    <n v="1002"/>
    <n v="1002"/>
    <d v="2017-09-14T00:00:00"/>
    <x v="4"/>
    <s v="2017"/>
  </r>
  <r>
    <x v="16"/>
    <n v="1002"/>
    <n v="501"/>
    <d v="2017-06-06T00:00:00"/>
    <x v="1"/>
    <s v="2017"/>
  </r>
  <r>
    <x v="5"/>
    <n v="1001"/>
    <n v="1001"/>
    <d v="2017-03-18T00:00:00"/>
    <x v="6"/>
    <s v="2017"/>
  </r>
  <r>
    <x v="20"/>
    <n v="1001"/>
    <n v="1001"/>
    <d v="2017-09-25T00:00:00"/>
    <x v="4"/>
    <s v="2017"/>
  </r>
  <r>
    <x v="16"/>
    <n v="1001"/>
    <n v="1001"/>
    <d v="2017-11-29T00:00:00"/>
    <x v="5"/>
    <s v="2017"/>
  </r>
  <r>
    <x v="3"/>
    <n v="1000"/>
    <n v="1000"/>
    <d v="2017-07-28T00:00:00"/>
    <x v="9"/>
    <s v="2017"/>
  </r>
  <r>
    <x v="28"/>
    <n v="999"/>
    <n v="999"/>
    <d v="2017-08-07T00:00:00"/>
    <x v="0"/>
    <s v="2017"/>
  </r>
  <r>
    <x v="21"/>
    <n v="999"/>
    <n v="999"/>
    <d v="2017-03-04T00:00:00"/>
    <x v="6"/>
    <s v="2017"/>
  </r>
  <r>
    <x v="15"/>
    <n v="997"/>
    <n v="997"/>
    <d v="2017-05-20T00:00:00"/>
    <x v="8"/>
    <s v="2017"/>
  </r>
  <r>
    <x v="7"/>
    <n v="997"/>
    <n v="997"/>
    <d v="2017-07-30T00:00:00"/>
    <x v="9"/>
    <s v="2017"/>
  </r>
  <r>
    <x v="3"/>
    <n v="996"/>
    <n v="996"/>
    <d v="2017-08-07T00:00:00"/>
    <x v="0"/>
    <s v="2017"/>
  </r>
  <r>
    <x v="21"/>
    <n v="996"/>
    <n v="996"/>
    <d v="2017-08-31T00:00:00"/>
    <x v="0"/>
    <s v="2017"/>
  </r>
  <r>
    <x v="9"/>
    <n v="996"/>
    <n v="996"/>
    <d v="2017-04-20T00:00:00"/>
    <x v="7"/>
    <s v="2017"/>
  </r>
  <r>
    <x v="4"/>
    <n v="995"/>
    <n v="995"/>
    <d v="2017-09-05T00:00:00"/>
    <x v="4"/>
    <s v="2017"/>
  </r>
  <r>
    <x v="25"/>
    <n v="994"/>
    <n v="994"/>
    <d v="2017-11-13T00:00:00"/>
    <x v="5"/>
    <s v="2017"/>
  </r>
  <r>
    <x v="7"/>
    <n v="993"/>
    <n v="331"/>
    <d v="2017-11-08T00:00:00"/>
    <x v="5"/>
    <s v="2017"/>
  </r>
  <r>
    <x v="7"/>
    <n v="993"/>
    <n v="993"/>
    <d v="2017-12-20T00:00:00"/>
    <x v="3"/>
    <s v="2017"/>
  </r>
  <r>
    <x v="8"/>
    <n v="993"/>
    <n v="993"/>
    <d v="2017-08-27T00:00:00"/>
    <x v="0"/>
    <s v="2017"/>
  </r>
  <r>
    <x v="5"/>
    <n v="992"/>
    <n v="992"/>
    <d v="2017-04-03T00:00:00"/>
    <x v="7"/>
    <s v="2017"/>
  </r>
  <r>
    <x v="2"/>
    <n v="987"/>
    <n v="987"/>
    <d v="2017-05-29T00:00:00"/>
    <x v="8"/>
    <s v="2017"/>
  </r>
  <r>
    <x v="4"/>
    <n v="987"/>
    <n v="987"/>
    <d v="2017-05-29T00:00:00"/>
    <x v="8"/>
    <s v="2017"/>
  </r>
  <r>
    <x v="20"/>
    <n v="986"/>
    <n v="986"/>
    <d v="2017-12-24T00:00:00"/>
    <x v="3"/>
    <s v="2017"/>
  </r>
  <r>
    <x v="24"/>
    <n v="984"/>
    <n v="984"/>
    <d v="2017-09-18T00:00:00"/>
    <x v="4"/>
    <s v="2017"/>
  </r>
  <r>
    <x v="22"/>
    <n v="983"/>
    <n v="983"/>
    <d v="2017-09-16T00:00:00"/>
    <x v="4"/>
    <s v="2017"/>
  </r>
  <r>
    <x v="7"/>
    <n v="983"/>
    <n v="983"/>
    <d v="2017-06-20T00:00:00"/>
    <x v="1"/>
    <s v="2017"/>
  </r>
  <r>
    <x v="0"/>
    <n v="981"/>
    <n v="981"/>
    <d v="2017-10-31T00:00:00"/>
    <x v="2"/>
    <s v="2017"/>
  </r>
  <r>
    <x v="9"/>
    <n v="980"/>
    <n v="490"/>
    <d v="2017-12-20T00:00:00"/>
    <x v="3"/>
    <s v="2017"/>
  </r>
  <r>
    <x v="3"/>
    <n v="980"/>
    <n v="980"/>
    <d v="2017-05-30T00:00:00"/>
    <x v="8"/>
    <s v="2017"/>
  </r>
  <r>
    <x v="8"/>
    <n v="979"/>
    <n v="979"/>
    <d v="2017-03-19T00:00:00"/>
    <x v="6"/>
    <s v="2017"/>
  </r>
  <r>
    <x v="14"/>
    <n v="979"/>
    <n v="979"/>
    <d v="2017-08-15T00:00:00"/>
    <x v="0"/>
    <s v="2017"/>
  </r>
  <r>
    <x v="16"/>
    <n v="978"/>
    <n v="978"/>
    <d v="2017-10-26T00:00:00"/>
    <x v="2"/>
    <s v="2017"/>
  </r>
  <r>
    <x v="13"/>
    <n v="977"/>
    <n v="977"/>
    <d v="2017-11-02T00:00:00"/>
    <x v="5"/>
    <s v="2017"/>
  </r>
  <r>
    <x v="1"/>
    <n v="976"/>
    <n v="976"/>
    <d v="2017-04-08T00:00:00"/>
    <x v="7"/>
    <s v="2017"/>
  </r>
  <r>
    <x v="18"/>
    <n v="975"/>
    <n v="975"/>
    <d v="2017-06-20T00:00:00"/>
    <x v="1"/>
    <s v="2017"/>
  </r>
  <r>
    <x v="19"/>
    <n v="975"/>
    <n v="975"/>
    <d v="2017-11-16T00:00:00"/>
    <x v="5"/>
    <s v="2017"/>
  </r>
  <r>
    <x v="16"/>
    <n v="975"/>
    <n v="975"/>
    <d v="2017-12-31T00:00:00"/>
    <x v="3"/>
    <s v="2017"/>
  </r>
  <r>
    <x v="18"/>
    <n v="974"/>
    <n v="974"/>
    <d v="2017-04-17T00:00:00"/>
    <x v="7"/>
    <s v="2017"/>
  </r>
  <r>
    <x v="5"/>
    <n v="973"/>
    <n v="973"/>
    <d v="2017-11-11T00:00:00"/>
    <x v="5"/>
    <s v="2017"/>
  </r>
  <r>
    <x v="27"/>
    <n v="970"/>
    <n v="970"/>
    <d v="2017-03-02T00:00:00"/>
    <x v="6"/>
    <s v="2017"/>
  </r>
  <r>
    <x v="20"/>
    <n v="966"/>
    <n v="966"/>
    <d v="2017-03-30T00:00:00"/>
    <x v="6"/>
    <s v="2017"/>
  </r>
  <r>
    <x v="14"/>
    <n v="966"/>
    <n v="966"/>
    <d v="2017-06-08T00:00:00"/>
    <x v="1"/>
    <s v="2017"/>
  </r>
  <r>
    <x v="18"/>
    <n v="964"/>
    <n v="964"/>
    <d v="2017-06-01T00:00:00"/>
    <x v="1"/>
    <s v="2017"/>
  </r>
  <r>
    <x v="24"/>
    <n v="960"/>
    <n v="960"/>
    <d v="2017-08-20T00:00:00"/>
    <x v="0"/>
    <s v="2017"/>
  </r>
  <r>
    <x v="10"/>
    <n v="960"/>
    <n v="960"/>
    <d v="2017-11-10T00:00:00"/>
    <x v="5"/>
    <s v="2017"/>
  </r>
  <r>
    <x v="29"/>
    <n v="960"/>
    <n v="960"/>
    <d v="2017-12-16T00:00:00"/>
    <x v="3"/>
    <s v="2017"/>
  </r>
  <r>
    <x v="10"/>
    <n v="959"/>
    <n v="959"/>
    <d v="2017-08-25T00:00:00"/>
    <x v="0"/>
    <s v="2017"/>
  </r>
  <r>
    <x v="11"/>
    <n v="959"/>
    <n v="959"/>
    <d v="2017-09-19T00:00:00"/>
    <x v="4"/>
    <s v="2017"/>
  </r>
  <r>
    <x v="13"/>
    <n v="955"/>
    <n v="955"/>
    <d v="2017-07-30T00:00:00"/>
    <x v="9"/>
    <s v="2017"/>
  </r>
  <r>
    <x v="1"/>
    <n v="953"/>
    <n v="953"/>
    <d v="2017-12-15T00:00:00"/>
    <x v="3"/>
    <s v="2017"/>
  </r>
  <r>
    <x v="12"/>
    <n v="950"/>
    <n v="950"/>
    <d v="2017-03-02T00:00:00"/>
    <x v="6"/>
    <s v="2017"/>
  </r>
  <r>
    <x v="17"/>
    <n v="949"/>
    <n v="949"/>
    <d v="2017-04-11T00:00:00"/>
    <x v="7"/>
    <s v="2017"/>
  </r>
  <r>
    <x v="17"/>
    <n v="947"/>
    <n v="947"/>
    <d v="2017-11-23T00:00:00"/>
    <x v="5"/>
    <s v="2017"/>
  </r>
  <r>
    <x v="28"/>
    <n v="946"/>
    <n v="946"/>
    <d v="2017-11-27T00:00:00"/>
    <x v="5"/>
    <s v="2017"/>
  </r>
  <r>
    <x v="3"/>
    <n v="943"/>
    <n v="943"/>
    <d v="2017-05-12T00:00:00"/>
    <x v="8"/>
    <s v="2017"/>
  </r>
  <r>
    <x v="24"/>
    <n v="943"/>
    <n v="943"/>
    <d v="2017-08-29T00:00:00"/>
    <x v="0"/>
    <s v="2017"/>
  </r>
  <r>
    <x v="8"/>
    <n v="942"/>
    <n v="942"/>
    <d v="2017-12-13T00:00:00"/>
    <x v="3"/>
    <s v="2017"/>
  </r>
  <r>
    <x v="29"/>
    <n v="941"/>
    <n v="941"/>
    <d v="2017-04-01T00:00:00"/>
    <x v="7"/>
    <s v="2017"/>
  </r>
  <r>
    <x v="8"/>
    <n v="940"/>
    <n v="940"/>
    <d v="2017-09-27T00:00:00"/>
    <x v="4"/>
    <s v="2017"/>
  </r>
  <r>
    <x v="8"/>
    <n v="938"/>
    <n v="938"/>
    <d v="2017-11-22T00:00:00"/>
    <x v="5"/>
    <s v="2017"/>
  </r>
  <r>
    <x v="18"/>
    <n v="935"/>
    <n v="935"/>
    <d v="2017-05-25T00:00:00"/>
    <x v="8"/>
    <s v="2017"/>
  </r>
  <r>
    <x v="7"/>
    <n v="935"/>
    <n v="935"/>
    <d v="2017-07-12T00:00:00"/>
    <x v="9"/>
    <s v="2017"/>
  </r>
  <r>
    <x v="24"/>
    <n v="932"/>
    <n v="932"/>
    <d v="2017-07-02T00:00:00"/>
    <x v="9"/>
    <s v="2017"/>
  </r>
  <r>
    <x v="3"/>
    <n v="927"/>
    <n v="927"/>
    <d v="2017-07-29T00:00:00"/>
    <x v="9"/>
    <s v="2017"/>
  </r>
  <r>
    <x v="18"/>
    <n v="926"/>
    <n v="926"/>
    <d v="2017-03-17T00:00:00"/>
    <x v="6"/>
    <s v="2017"/>
  </r>
  <r>
    <x v="3"/>
    <n v="923"/>
    <n v="923"/>
    <d v="2017-06-27T00:00:00"/>
    <x v="1"/>
    <s v="2017"/>
  </r>
  <r>
    <x v="0"/>
    <n v="923"/>
    <n v="923"/>
    <d v="2017-06-16T00:00:00"/>
    <x v="1"/>
    <s v="2017"/>
  </r>
  <r>
    <x v="7"/>
    <n v="921"/>
    <n v="921"/>
    <d v="2017-12-26T00:00:00"/>
    <x v="3"/>
    <s v="2017"/>
  </r>
  <r>
    <x v="2"/>
    <n v="920"/>
    <n v="920"/>
    <d v="2017-12-22T00:00:00"/>
    <x v="3"/>
    <s v="2017"/>
  </r>
  <r>
    <x v="21"/>
    <n v="918"/>
    <n v="918"/>
    <d v="2017-05-15T00:00:00"/>
    <x v="8"/>
    <s v="2017"/>
  </r>
  <r>
    <x v="25"/>
    <n v="915"/>
    <n v="915"/>
    <d v="2017-04-10T00:00:00"/>
    <x v="7"/>
    <s v="2017"/>
  </r>
  <r>
    <x v="8"/>
    <n v="914"/>
    <n v="914"/>
    <d v="2017-12-19T00:00:00"/>
    <x v="3"/>
    <s v="2017"/>
  </r>
  <r>
    <x v="15"/>
    <n v="907"/>
    <n v="907"/>
    <d v="2017-08-30T00:00:00"/>
    <x v="0"/>
    <s v="2017"/>
  </r>
  <r>
    <x v="28"/>
    <n v="905"/>
    <n v="452.5"/>
    <d v="2017-12-21T00:00:00"/>
    <x v="3"/>
    <s v="2017"/>
  </r>
  <r>
    <x v="15"/>
    <n v="904"/>
    <n v="904"/>
    <d v="2017-09-05T00:00:00"/>
    <x v="4"/>
    <s v="2017"/>
  </r>
  <r>
    <x v="17"/>
    <n v="903"/>
    <n v="903"/>
    <d v="2017-03-17T00:00:00"/>
    <x v="6"/>
    <s v="2017"/>
  </r>
  <r>
    <x v="12"/>
    <n v="903"/>
    <n v="903"/>
    <d v="2017-12-21T00:00:00"/>
    <x v="3"/>
    <s v="2017"/>
  </r>
  <r>
    <x v="18"/>
    <n v="901"/>
    <n v="901"/>
    <d v="2017-04-09T00:00:00"/>
    <x v="7"/>
    <s v="2017"/>
  </r>
  <r>
    <x v="16"/>
    <n v="901"/>
    <n v="901"/>
    <d v="2017-08-05T00:00:00"/>
    <x v="0"/>
    <s v="2017"/>
  </r>
  <r>
    <x v="13"/>
    <n v="899"/>
    <n v="899"/>
    <d v="2017-06-10T00:00:00"/>
    <x v="1"/>
    <s v="2017"/>
  </r>
  <r>
    <x v="16"/>
    <n v="898"/>
    <n v="449"/>
    <d v="2017-12-13T00:00:00"/>
    <x v="3"/>
    <s v="2017"/>
  </r>
  <r>
    <x v="12"/>
    <n v="896"/>
    <n v="896"/>
    <d v="2017-03-20T00:00:00"/>
    <x v="6"/>
    <s v="2017"/>
  </r>
  <r>
    <x v="14"/>
    <n v="892"/>
    <n v="892"/>
    <d v="2017-08-17T00:00:00"/>
    <x v="0"/>
    <s v="2017"/>
  </r>
  <r>
    <x v="8"/>
    <n v="888"/>
    <n v="888"/>
    <d v="2017-05-15T00:00:00"/>
    <x v="8"/>
    <s v="2017"/>
  </r>
  <r>
    <x v="15"/>
    <n v="888"/>
    <n v="888"/>
    <d v="2017-10-23T00:00:00"/>
    <x v="2"/>
    <s v="2017"/>
  </r>
  <r>
    <x v="25"/>
    <n v="885"/>
    <n v="885"/>
    <d v="2017-12-05T00:00:00"/>
    <x v="3"/>
    <s v="2017"/>
  </r>
  <r>
    <x v="8"/>
    <n v="882"/>
    <n v="882"/>
    <d v="2017-04-04T00:00:00"/>
    <x v="7"/>
    <s v="2017"/>
  </r>
  <r>
    <x v="17"/>
    <n v="881"/>
    <n v="881"/>
    <d v="2017-06-14T00:00:00"/>
    <x v="1"/>
    <s v="2017"/>
  </r>
  <r>
    <x v="18"/>
    <n v="881"/>
    <n v="881"/>
    <d v="2017-10-15T00:00:00"/>
    <x v="2"/>
    <s v="2017"/>
  </r>
  <r>
    <x v="12"/>
    <n v="880"/>
    <n v="880"/>
    <d v="2017-07-04T00:00:00"/>
    <x v="9"/>
    <s v="2017"/>
  </r>
  <r>
    <x v="4"/>
    <n v="877"/>
    <n v="877"/>
    <d v="2017-08-24T00:00:00"/>
    <x v="0"/>
    <s v="2017"/>
  </r>
  <r>
    <x v="15"/>
    <n v="861"/>
    <n v="861"/>
    <d v="2017-07-16T00:00:00"/>
    <x v="9"/>
    <s v="2017"/>
  </r>
  <r>
    <x v="13"/>
    <n v="857"/>
    <n v="857"/>
    <d v="2017-06-02T00:00:00"/>
    <x v="1"/>
    <s v="2017"/>
  </r>
  <r>
    <x v="27"/>
    <n v="821"/>
    <n v="821"/>
    <d v="2017-08-01T00:00:00"/>
    <x v="0"/>
    <s v="2017"/>
  </r>
  <r>
    <x v="8"/>
    <n v="805"/>
    <n v="805"/>
    <d v="2017-09-02T00:00:00"/>
    <x v="4"/>
    <s v="2017"/>
  </r>
  <r>
    <x v="0"/>
    <n v="788"/>
    <n v="788"/>
    <d v="2017-04-29T00:00:00"/>
    <x v="7"/>
    <s v="2017"/>
  </r>
  <r>
    <x v="16"/>
    <n v="716"/>
    <n v="716"/>
    <d v="2017-12-18T00:00:00"/>
    <x v="3"/>
    <s v="2017"/>
  </r>
  <r>
    <x v="24"/>
    <n v="713"/>
    <n v="356.5"/>
    <d v="2017-11-28T00:00:00"/>
    <x v="5"/>
    <s v="2017"/>
  </r>
  <r>
    <x v="16"/>
    <n v="712"/>
    <n v="356"/>
    <d v="2017-03-15T00:00:00"/>
    <x v="6"/>
    <s v="2017"/>
  </r>
  <r>
    <x v="2"/>
    <n v="708"/>
    <n v="236"/>
    <d v="2017-04-28T00:00:00"/>
    <x v="7"/>
    <s v="2017"/>
  </r>
  <r>
    <x v="26"/>
    <n v="699"/>
    <n v="349.5"/>
    <d v="2017-06-22T00:00:00"/>
    <x v="1"/>
    <s v="2017"/>
  </r>
  <r>
    <x v="4"/>
    <n v="698"/>
    <n v="698"/>
    <d v="2017-12-23T00:00:00"/>
    <x v="3"/>
    <s v="2017"/>
  </r>
  <r>
    <x v="6"/>
    <n v="696"/>
    <n v="696"/>
    <d v="2017-10-21T00:00:00"/>
    <x v="2"/>
    <s v="2017"/>
  </r>
  <r>
    <x v="29"/>
    <n v="692"/>
    <n v="346"/>
    <d v="2017-12-18T00:00:00"/>
    <x v="3"/>
    <s v="2017"/>
  </r>
  <r>
    <x v="22"/>
    <n v="682"/>
    <n v="341"/>
    <d v="2017-05-01T00:00:00"/>
    <x v="8"/>
    <s v="2017"/>
  </r>
  <r>
    <x v="25"/>
    <n v="675"/>
    <n v="675"/>
    <d v="2017-09-28T00:00:00"/>
    <x v="4"/>
    <s v="2017"/>
  </r>
  <r>
    <x v="16"/>
    <n v="670"/>
    <n v="335"/>
    <d v="2017-06-25T00:00:00"/>
    <x v="1"/>
    <s v="2017"/>
  </r>
  <r>
    <x v="13"/>
    <n v="665"/>
    <n v="665"/>
    <d v="2017-07-10T00:00:00"/>
    <x v="9"/>
    <s v="2017"/>
  </r>
  <r>
    <x v="6"/>
    <n v="665"/>
    <n v="665"/>
    <d v="2017-03-17T00:00:00"/>
    <x v="6"/>
    <s v="2017"/>
  </r>
  <r>
    <x v="8"/>
    <n v="662"/>
    <n v="662"/>
    <d v="2017-11-18T00:00:00"/>
    <x v="5"/>
    <s v="2017"/>
  </r>
  <r>
    <x v="17"/>
    <n v="661"/>
    <n v="661"/>
    <d v="2017-10-08T00:00:00"/>
    <x v="2"/>
    <s v="2017"/>
  </r>
  <r>
    <x v="0"/>
    <n v="659"/>
    <n v="329.5"/>
    <d v="2017-06-03T00:00:00"/>
    <x v="1"/>
    <s v="2017"/>
  </r>
  <r>
    <x v="26"/>
    <n v="657"/>
    <n v="657"/>
    <d v="2017-04-29T00:00:00"/>
    <x v="7"/>
    <s v="2017"/>
  </r>
  <r>
    <x v="3"/>
    <n v="657"/>
    <n v="657"/>
    <d v="2017-03-19T00:00:00"/>
    <x v="6"/>
    <s v="2017"/>
  </r>
  <r>
    <x v="10"/>
    <n v="657"/>
    <n v="219"/>
    <d v="2017-06-28T00:00:00"/>
    <x v="1"/>
    <s v="2017"/>
  </r>
  <r>
    <x v="7"/>
    <n v="657"/>
    <n v="328.5"/>
    <d v="2017-12-30T00:00:00"/>
    <x v="3"/>
    <s v="2017"/>
  </r>
  <r>
    <x v="16"/>
    <n v="656"/>
    <n v="656"/>
    <d v="2017-12-14T00:00:00"/>
    <x v="3"/>
    <s v="2017"/>
  </r>
  <r>
    <x v="6"/>
    <n v="655"/>
    <n v="655"/>
    <d v="2017-09-03T00:00:00"/>
    <x v="4"/>
    <s v="2017"/>
  </r>
  <r>
    <x v="7"/>
    <n v="653"/>
    <n v="326.5"/>
    <d v="2017-06-24T00:00:00"/>
    <x v="1"/>
    <s v="2017"/>
  </r>
  <r>
    <x v="7"/>
    <n v="653"/>
    <n v="653"/>
    <d v="2017-11-02T00:00:00"/>
    <x v="5"/>
    <s v="2017"/>
  </r>
  <r>
    <x v="10"/>
    <n v="651"/>
    <n v="651"/>
    <d v="2017-11-18T00:00:00"/>
    <x v="5"/>
    <s v="2017"/>
  </r>
  <r>
    <x v="26"/>
    <n v="651"/>
    <n v="325.5"/>
    <d v="2017-12-25T00:00:00"/>
    <x v="3"/>
    <s v="2017"/>
  </r>
  <r>
    <x v="13"/>
    <n v="651"/>
    <n v="651"/>
    <d v="2017-09-19T00:00:00"/>
    <x v="4"/>
    <s v="2017"/>
  </r>
  <r>
    <x v="10"/>
    <n v="651"/>
    <n v="651"/>
    <d v="2017-08-06T00:00:00"/>
    <x v="0"/>
    <s v="2017"/>
  </r>
  <r>
    <x v="2"/>
    <n v="650"/>
    <n v="650"/>
    <d v="2017-07-23T00:00:00"/>
    <x v="9"/>
    <s v="2017"/>
  </r>
  <r>
    <x v="27"/>
    <n v="650"/>
    <n v="650"/>
    <d v="2017-12-28T00:00:00"/>
    <x v="3"/>
    <s v="2017"/>
  </r>
  <r>
    <x v="12"/>
    <n v="649"/>
    <n v="649"/>
    <d v="2017-09-14T00:00:00"/>
    <x v="4"/>
    <s v="2017"/>
  </r>
  <r>
    <x v="2"/>
    <n v="647"/>
    <n v="647"/>
    <d v="2017-08-06T00:00:00"/>
    <x v="0"/>
    <s v="2017"/>
  </r>
  <r>
    <x v="11"/>
    <n v="644"/>
    <n v="322"/>
    <d v="2017-08-09T00:00:00"/>
    <x v="0"/>
    <s v="2017"/>
  </r>
  <r>
    <x v="15"/>
    <n v="641"/>
    <n v="641"/>
    <d v="2017-06-17T00:00:00"/>
    <x v="1"/>
    <s v="2017"/>
  </r>
  <r>
    <x v="21"/>
    <n v="640"/>
    <n v="213.333333333333"/>
    <d v="2017-08-28T00:00:00"/>
    <x v="0"/>
    <s v="2017"/>
  </r>
  <r>
    <x v="4"/>
    <n v="640"/>
    <n v="640"/>
    <d v="2017-05-26T00:00:00"/>
    <x v="8"/>
    <s v="2017"/>
  </r>
  <r>
    <x v="14"/>
    <n v="639"/>
    <n v="639"/>
    <d v="2017-03-16T00:00:00"/>
    <x v="6"/>
    <s v="2017"/>
  </r>
  <r>
    <x v="28"/>
    <n v="638"/>
    <n v="638"/>
    <d v="2017-03-25T00:00:00"/>
    <x v="6"/>
    <s v="2017"/>
  </r>
  <r>
    <x v="10"/>
    <n v="638"/>
    <n v="638"/>
    <d v="2017-06-06T00:00:00"/>
    <x v="1"/>
    <s v="2017"/>
  </r>
  <r>
    <x v="26"/>
    <n v="638"/>
    <n v="319"/>
    <d v="2017-07-11T00:00:00"/>
    <x v="9"/>
    <s v="2017"/>
  </r>
  <r>
    <x v="24"/>
    <n v="637"/>
    <n v="637"/>
    <d v="2017-11-19T00:00:00"/>
    <x v="5"/>
    <s v="2017"/>
  </r>
  <r>
    <x v="25"/>
    <n v="635"/>
    <n v="635"/>
    <d v="2017-05-21T00:00:00"/>
    <x v="8"/>
    <s v="2017"/>
  </r>
  <r>
    <x v="2"/>
    <n v="635"/>
    <n v="635"/>
    <d v="2017-03-03T00:00:00"/>
    <x v="6"/>
    <s v="2017"/>
  </r>
  <r>
    <x v="26"/>
    <n v="634"/>
    <n v="317"/>
    <d v="2017-05-31T00:00:00"/>
    <x v="8"/>
    <s v="2017"/>
  </r>
  <r>
    <x v="10"/>
    <n v="631"/>
    <n v="315.5"/>
    <d v="2017-08-16T00:00:00"/>
    <x v="0"/>
    <s v="2017"/>
  </r>
  <r>
    <x v="21"/>
    <n v="631"/>
    <n v="631"/>
    <d v="2017-09-11T00:00:00"/>
    <x v="4"/>
    <s v="2017"/>
  </r>
  <r>
    <x v="13"/>
    <n v="630"/>
    <n v="630"/>
    <d v="2017-07-25T00:00:00"/>
    <x v="9"/>
    <s v="2017"/>
  </r>
  <r>
    <x v="15"/>
    <n v="629"/>
    <n v="314.5"/>
    <d v="2017-09-08T00:00:00"/>
    <x v="4"/>
    <s v="2017"/>
  </r>
  <r>
    <x v="15"/>
    <n v="629"/>
    <n v="629"/>
    <d v="2017-05-16T00:00:00"/>
    <x v="8"/>
    <s v="2017"/>
  </r>
  <r>
    <x v="21"/>
    <n v="629"/>
    <n v="629"/>
    <d v="2017-11-25T00:00:00"/>
    <x v="5"/>
    <s v="2017"/>
  </r>
  <r>
    <x v="10"/>
    <n v="628"/>
    <n v="314"/>
    <d v="2017-11-22T00:00:00"/>
    <x v="5"/>
    <s v="2017"/>
  </r>
  <r>
    <x v="8"/>
    <n v="628"/>
    <n v="628"/>
    <d v="2017-05-28T00:00:00"/>
    <x v="8"/>
    <s v="2017"/>
  </r>
  <r>
    <x v="21"/>
    <n v="628"/>
    <n v="314"/>
    <d v="2017-06-04T00:00:00"/>
    <x v="1"/>
    <s v="2017"/>
  </r>
  <r>
    <x v="24"/>
    <n v="628"/>
    <n v="314"/>
    <d v="2017-08-09T00:00:00"/>
    <x v="0"/>
    <s v="2017"/>
  </r>
  <r>
    <x v="26"/>
    <n v="628"/>
    <n v="628"/>
    <d v="2017-06-30T00:00:00"/>
    <x v="1"/>
    <s v="2017"/>
  </r>
  <r>
    <x v="26"/>
    <n v="627"/>
    <n v="627"/>
    <d v="2017-06-18T00:00:00"/>
    <x v="1"/>
    <s v="2017"/>
  </r>
  <r>
    <x v="17"/>
    <n v="627"/>
    <n v="313.5"/>
    <d v="2017-03-26T00:00:00"/>
    <x v="6"/>
    <s v="2017"/>
  </r>
  <r>
    <x v="3"/>
    <n v="626"/>
    <n v="626"/>
    <d v="2017-12-16T00:00:00"/>
    <x v="3"/>
    <s v="2017"/>
  </r>
  <r>
    <x v="7"/>
    <n v="625"/>
    <n v="312.5"/>
    <d v="2017-12-17T00:00:00"/>
    <x v="3"/>
    <s v="2017"/>
  </r>
  <r>
    <x v="10"/>
    <n v="624"/>
    <n v="624"/>
    <d v="2017-05-11T00:00:00"/>
    <x v="8"/>
    <s v="2017"/>
  </r>
  <r>
    <x v="15"/>
    <n v="623"/>
    <n v="623"/>
    <d v="2017-05-01T00:00:00"/>
    <x v="8"/>
    <s v="2017"/>
  </r>
  <r>
    <x v="26"/>
    <n v="623"/>
    <n v="623"/>
    <d v="2017-09-08T00:00:00"/>
    <x v="4"/>
    <s v="2017"/>
  </r>
  <r>
    <x v="29"/>
    <n v="623"/>
    <n v="311.5"/>
    <d v="2017-12-21T00:00:00"/>
    <x v="3"/>
    <s v="2017"/>
  </r>
  <r>
    <x v="28"/>
    <n v="622"/>
    <n v="622"/>
    <d v="2017-12-26T00:00:00"/>
    <x v="3"/>
    <s v="2017"/>
  </r>
  <r>
    <x v="20"/>
    <n v="622"/>
    <n v="622"/>
    <d v="2017-10-11T00:00:00"/>
    <x v="2"/>
    <s v="2017"/>
  </r>
  <r>
    <x v="12"/>
    <n v="622"/>
    <n v="311"/>
    <d v="2017-08-04T00:00:00"/>
    <x v="0"/>
    <s v="2017"/>
  </r>
  <r>
    <x v="21"/>
    <n v="622"/>
    <n v="622"/>
    <d v="2017-03-08T00:00:00"/>
    <x v="6"/>
    <s v="2017"/>
  </r>
  <r>
    <x v="16"/>
    <n v="619"/>
    <n v="619"/>
    <d v="2017-12-24T00:00:00"/>
    <x v="3"/>
    <s v="2017"/>
  </r>
  <r>
    <x v="6"/>
    <n v="618"/>
    <n v="618"/>
    <d v="2017-05-05T00:00:00"/>
    <x v="8"/>
    <s v="2017"/>
  </r>
  <r>
    <x v="26"/>
    <n v="617"/>
    <n v="617"/>
    <d v="2017-07-24T00:00:00"/>
    <x v="9"/>
    <s v="2017"/>
  </r>
  <r>
    <x v="6"/>
    <n v="617"/>
    <n v="617"/>
    <d v="2017-07-04T00:00:00"/>
    <x v="9"/>
    <s v="2017"/>
  </r>
  <r>
    <x v="13"/>
    <n v="616"/>
    <n v="616"/>
    <d v="2017-09-25T00:00:00"/>
    <x v="4"/>
    <s v="2017"/>
  </r>
  <r>
    <x v="13"/>
    <n v="616"/>
    <n v="616"/>
    <d v="2017-10-04T00:00:00"/>
    <x v="2"/>
    <s v="2017"/>
  </r>
  <r>
    <x v="21"/>
    <n v="615"/>
    <n v="307.5"/>
    <d v="2017-09-27T00:00:00"/>
    <x v="4"/>
    <s v="2017"/>
  </r>
  <r>
    <x v="17"/>
    <n v="615"/>
    <n v="615"/>
    <d v="2017-12-26T00:00:00"/>
    <x v="3"/>
    <s v="2017"/>
  </r>
  <r>
    <x v="16"/>
    <n v="615"/>
    <n v="615"/>
    <d v="2017-03-03T00:00:00"/>
    <x v="6"/>
    <s v="2017"/>
  </r>
  <r>
    <x v="6"/>
    <n v="614"/>
    <n v="614"/>
    <d v="2017-12-03T00:00:00"/>
    <x v="3"/>
    <s v="2017"/>
  </r>
  <r>
    <x v="25"/>
    <n v="613"/>
    <n v="306.5"/>
    <d v="2017-12-13T00:00:00"/>
    <x v="3"/>
    <s v="2017"/>
  </r>
  <r>
    <x v="20"/>
    <n v="612"/>
    <n v="612"/>
    <d v="2017-07-06T00:00:00"/>
    <x v="9"/>
    <s v="2017"/>
  </r>
  <r>
    <x v="28"/>
    <n v="611"/>
    <n v="305.5"/>
    <d v="2017-08-05T00:00:00"/>
    <x v="0"/>
    <s v="2017"/>
  </r>
  <r>
    <x v="26"/>
    <n v="611"/>
    <n v="611"/>
    <d v="2017-12-30T00:00:00"/>
    <x v="3"/>
    <s v="2017"/>
  </r>
  <r>
    <x v="8"/>
    <n v="610"/>
    <n v="610"/>
    <d v="2017-12-05T00:00:00"/>
    <x v="3"/>
    <s v="2017"/>
  </r>
  <r>
    <x v="10"/>
    <n v="610"/>
    <n v="305"/>
    <d v="2017-09-16T00:00:00"/>
    <x v="4"/>
    <s v="2017"/>
  </r>
  <r>
    <x v="20"/>
    <n v="610"/>
    <n v="610"/>
    <d v="2017-09-05T00:00:00"/>
    <x v="4"/>
    <s v="2017"/>
  </r>
  <r>
    <x v="7"/>
    <n v="610"/>
    <n v="305"/>
    <d v="2017-03-31T00:00:00"/>
    <x v="6"/>
    <s v="2017"/>
  </r>
  <r>
    <x v="7"/>
    <n v="609"/>
    <n v="609"/>
    <d v="2017-04-02T00:00:00"/>
    <x v="7"/>
    <s v="2017"/>
  </r>
  <r>
    <x v="4"/>
    <n v="609"/>
    <n v="609"/>
    <d v="2017-05-22T00:00:00"/>
    <x v="8"/>
    <s v="2017"/>
  </r>
  <r>
    <x v="15"/>
    <n v="609"/>
    <n v="609"/>
    <d v="2017-12-07T00:00:00"/>
    <x v="3"/>
    <s v="2017"/>
  </r>
  <r>
    <x v="3"/>
    <n v="608"/>
    <n v="608"/>
    <d v="2017-12-25T00:00:00"/>
    <x v="3"/>
    <s v="2017"/>
  </r>
  <r>
    <x v="6"/>
    <n v="608"/>
    <n v="608"/>
    <d v="2017-05-12T00:00:00"/>
    <x v="8"/>
    <s v="2017"/>
  </r>
  <r>
    <x v="16"/>
    <n v="608"/>
    <n v="304"/>
    <d v="2017-09-15T00:00:00"/>
    <x v="4"/>
    <s v="2017"/>
  </r>
  <r>
    <x v="1"/>
    <n v="608"/>
    <n v="608"/>
    <d v="2017-08-22T00:00:00"/>
    <x v="0"/>
    <s v="2017"/>
  </r>
  <r>
    <x v="13"/>
    <n v="607"/>
    <n v="303.5"/>
    <d v="2017-12-21T00:00:00"/>
    <x v="3"/>
    <s v="2017"/>
  </r>
  <r>
    <x v="15"/>
    <n v="606"/>
    <n v="606"/>
    <d v="2017-12-08T00:00:00"/>
    <x v="3"/>
    <s v="2017"/>
  </r>
  <r>
    <x v="11"/>
    <n v="606"/>
    <n v="303"/>
    <d v="2017-08-24T00:00:00"/>
    <x v="0"/>
    <s v="2017"/>
  </r>
  <r>
    <x v="7"/>
    <n v="605"/>
    <n v="605"/>
    <d v="2017-05-20T00:00:00"/>
    <x v="8"/>
    <s v="2017"/>
  </r>
  <r>
    <x v="6"/>
    <n v="605"/>
    <n v="605"/>
    <d v="2017-06-07T00:00:00"/>
    <x v="1"/>
    <s v="2017"/>
  </r>
  <r>
    <x v="13"/>
    <n v="603"/>
    <n v="603"/>
    <d v="2017-05-25T00:00:00"/>
    <x v="8"/>
    <s v="2017"/>
  </r>
  <r>
    <x v="20"/>
    <n v="603"/>
    <n v="301.5"/>
    <d v="2017-07-24T00:00:00"/>
    <x v="9"/>
    <s v="2017"/>
  </r>
  <r>
    <x v="24"/>
    <n v="603"/>
    <n v="603"/>
    <d v="2017-06-27T00:00:00"/>
    <x v="1"/>
    <s v="2017"/>
  </r>
  <r>
    <x v="10"/>
    <n v="603"/>
    <n v="301.5"/>
    <d v="2017-10-26T00:00:00"/>
    <x v="2"/>
    <s v="2017"/>
  </r>
  <r>
    <x v="4"/>
    <n v="602"/>
    <n v="602"/>
    <d v="2017-11-11T00:00:00"/>
    <x v="5"/>
    <s v="2017"/>
  </r>
  <r>
    <x v="13"/>
    <n v="602"/>
    <n v="602"/>
    <d v="2017-08-05T00:00:00"/>
    <x v="0"/>
    <s v="2017"/>
  </r>
  <r>
    <x v="0"/>
    <n v="601"/>
    <n v="601"/>
    <d v="2017-03-07T00:00:00"/>
    <x v="6"/>
    <s v="2017"/>
  </r>
  <r>
    <x v="13"/>
    <n v="601"/>
    <n v="601"/>
    <d v="2017-10-29T00:00:00"/>
    <x v="2"/>
    <s v="2017"/>
  </r>
  <r>
    <x v="8"/>
    <n v="601"/>
    <n v="601"/>
    <d v="2017-11-30T00:00:00"/>
    <x v="5"/>
    <s v="2017"/>
  </r>
  <r>
    <x v="20"/>
    <n v="600"/>
    <n v="600"/>
    <d v="2017-09-22T00:00:00"/>
    <x v="4"/>
    <s v="2017"/>
  </r>
  <r>
    <x v="16"/>
    <n v="599"/>
    <n v="599"/>
    <d v="2017-08-14T00:00:00"/>
    <x v="0"/>
    <s v="2017"/>
  </r>
  <r>
    <x v="6"/>
    <n v="598"/>
    <n v="598"/>
    <d v="2017-06-25T00:00:00"/>
    <x v="1"/>
    <s v="2017"/>
  </r>
  <r>
    <x v="25"/>
    <n v="598"/>
    <n v="598"/>
    <d v="2017-03-10T00:00:00"/>
    <x v="6"/>
    <s v="2017"/>
  </r>
  <r>
    <x v="15"/>
    <n v="598"/>
    <n v="598"/>
    <d v="2017-04-20T00:00:00"/>
    <x v="7"/>
    <s v="2017"/>
  </r>
  <r>
    <x v="1"/>
    <n v="597"/>
    <n v="597"/>
    <d v="2017-04-16T00:00:00"/>
    <x v="7"/>
    <s v="2017"/>
  </r>
  <r>
    <x v="21"/>
    <n v="597"/>
    <n v="597"/>
    <d v="2017-09-05T00:00:00"/>
    <x v="4"/>
    <s v="2017"/>
  </r>
  <r>
    <x v="25"/>
    <n v="597"/>
    <n v="597"/>
    <d v="2017-09-10T00:00:00"/>
    <x v="4"/>
    <s v="2017"/>
  </r>
  <r>
    <x v="25"/>
    <n v="596"/>
    <n v="596"/>
    <d v="2017-09-09T00:00:00"/>
    <x v="4"/>
    <s v="2017"/>
  </r>
  <r>
    <x v="29"/>
    <n v="596"/>
    <n v="298"/>
    <d v="2017-03-29T00:00:00"/>
    <x v="6"/>
    <s v="2017"/>
  </r>
  <r>
    <x v="29"/>
    <n v="596"/>
    <n v="298"/>
    <d v="2017-12-08T00:00:00"/>
    <x v="3"/>
    <s v="2017"/>
  </r>
  <r>
    <x v="10"/>
    <n v="595"/>
    <n v="595"/>
    <d v="2017-06-10T00:00:00"/>
    <x v="1"/>
    <s v="2017"/>
  </r>
  <r>
    <x v="26"/>
    <n v="595"/>
    <n v="595"/>
    <d v="2017-06-06T00:00:00"/>
    <x v="1"/>
    <s v="2017"/>
  </r>
  <r>
    <x v="0"/>
    <n v="595"/>
    <n v="595"/>
    <d v="2017-05-05T00:00:00"/>
    <x v="8"/>
    <s v="2017"/>
  </r>
  <r>
    <x v="8"/>
    <n v="595"/>
    <n v="595"/>
    <d v="2017-09-08T00:00:00"/>
    <x v="4"/>
    <s v="2017"/>
  </r>
  <r>
    <x v="4"/>
    <n v="595"/>
    <n v="595"/>
    <d v="2017-09-09T00:00:00"/>
    <x v="4"/>
    <s v="2017"/>
  </r>
  <r>
    <x v="6"/>
    <n v="595"/>
    <n v="595"/>
    <d v="2017-07-10T00:00:00"/>
    <x v="9"/>
    <s v="2017"/>
  </r>
  <r>
    <x v="7"/>
    <n v="594"/>
    <n v="594"/>
    <d v="2017-10-23T00:00:00"/>
    <x v="2"/>
    <s v="2017"/>
  </r>
  <r>
    <x v="28"/>
    <n v="594"/>
    <n v="594"/>
    <d v="2017-10-13T00:00:00"/>
    <x v="2"/>
    <s v="2017"/>
  </r>
  <r>
    <x v="21"/>
    <n v="594"/>
    <n v="594"/>
    <d v="2017-11-24T00:00:00"/>
    <x v="5"/>
    <s v="2017"/>
  </r>
  <r>
    <x v="13"/>
    <n v="593"/>
    <n v="593"/>
    <d v="2017-04-11T00:00:00"/>
    <x v="7"/>
    <s v="2017"/>
  </r>
  <r>
    <x v="26"/>
    <n v="592"/>
    <n v="296"/>
    <d v="2017-04-24T00:00:00"/>
    <x v="7"/>
    <s v="2017"/>
  </r>
  <r>
    <x v="23"/>
    <n v="592"/>
    <n v="592"/>
    <d v="2017-05-26T00:00:00"/>
    <x v="8"/>
    <s v="2017"/>
  </r>
  <r>
    <x v="14"/>
    <n v="592"/>
    <n v="592"/>
    <d v="2017-05-27T00:00:00"/>
    <x v="8"/>
    <s v="2017"/>
  </r>
  <r>
    <x v="0"/>
    <n v="592"/>
    <n v="592"/>
    <d v="2017-07-12T00:00:00"/>
    <x v="9"/>
    <s v="2017"/>
  </r>
  <r>
    <x v="29"/>
    <n v="592"/>
    <n v="592"/>
    <d v="2017-08-26T00:00:00"/>
    <x v="0"/>
    <s v="2017"/>
  </r>
  <r>
    <x v="14"/>
    <n v="592"/>
    <n v="592"/>
    <d v="2017-09-01T00:00:00"/>
    <x v="4"/>
    <s v="2017"/>
  </r>
  <r>
    <x v="20"/>
    <n v="590"/>
    <n v="590"/>
    <d v="2017-07-08T00:00:00"/>
    <x v="9"/>
    <s v="2017"/>
  </r>
  <r>
    <x v="13"/>
    <n v="590"/>
    <n v="590"/>
    <d v="2017-03-28T00:00:00"/>
    <x v="6"/>
    <s v="2017"/>
  </r>
  <r>
    <x v="26"/>
    <n v="590"/>
    <n v="590"/>
    <d v="2017-03-24T00:00:00"/>
    <x v="6"/>
    <s v="2017"/>
  </r>
  <r>
    <x v="25"/>
    <n v="590"/>
    <n v="590"/>
    <d v="2017-03-23T00:00:00"/>
    <x v="6"/>
    <s v="2017"/>
  </r>
  <r>
    <x v="23"/>
    <n v="589"/>
    <n v="589"/>
    <d v="2017-04-04T00:00:00"/>
    <x v="7"/>
    <s v="2017"/>
  </r>
  <r>
    <x v="9"/>
    <n v="589"/>
    <n v="589"/>
    <d v="2017-04-08T00:00:00"/>
    <x v="7"/>
    <s v="2017"/>
  </r>
  <r>
    <x v="11"/>
    <n v="589"/>
    <n v="589"/>
    <d v="2017-05-10T00:00:00"/>
    <x v="8"/>
    <s v="2017"/>
  </r>
  <r>
    <x v="7"/>
    <n v="589"/>
    <n v="589"/>
    <d v="2017-12-04T00:00:00"/>
    <x v="3"/>
    <s v="2017"/>
  </r>
  <r>
    <x v="11"/>
    <n v="588"/>
    <n v="294"/>
    <d v="2017-06-03T00:00:00"/>
    <x v="1"/>
    <s v="2017"/>
  </r>
  <r>
    <x v="16"/>
    <n v="588"/>
    <n v="588"/>
    <d v="2017-03-09T00:00:00"/>
    <x v="6"/>
    <s v="2017"/>
  </r>
  <r>
    <x v="16"/>
    <n v="588"/>
    <n v="588"/>
    <d v="2017-07-19T00:00:00"/>
    <x v="9"/>
    <s v="2017"/>
  </r>
  <r>
    <x v="7"/>
    <n v="588"/>
    <n v="588"/>
    <d v="2017-06-21T00:00:00"/>
    <x v="1"/>
    <s v="2017"/>
  </r>
  <r>
    <x v="21"/>
    <n v="587"/>
    <n v="293.5"/>
    <d v="2017-06-27T00:00:00"/>
    <x v="1"/>
    <s v="2017"/>
  </r>
  <r>
    <x v="9"/>
    <n v="587"/>
    <n v="587"/>
    <d v="2017-08-29T00:00:00"/>
    <x v="0"/>
    <s v="2017"/>
  </r>
  <r>
    <x v="9"/>
    <n v="587"/>
    <n v="293.5"/>
    <d v="2017-11-24T00:00:00"/>
    <x v="5"/>
    <s v="2017"/>
  </r>
  <r>
    <x v="11"/>
    <n v="587"/>
    <n v="293.5"/>
    <d v="2017-11-01T00:00:00"/>
    <x v="5"/>
    <s v="2017"/>
  </r>
  <r>
    <x v="0"/>
    <n v="587"/>
    <n v="587"/>
    <d v="2017-09-29T00:00:00"/>
    <x v="4"/>
    <s v="2017"/>
  </r>
  <r>
    <x v="24"/>
    <n v="587"/>
    <n v="587"/>
    <d v="2017-09-30T00:00:00"/>
    <x v="4"/>
    <s v="2017"/>
  </r>
  <r>
    <x v="4"/>
    <n v="586"/>
    <n v="586"/>
    <d v="2017-11-05T00:00:00"/>
    <x v="5"/>
    <s v="2017"/>
  </r>
  <r>
    <x v="7"/>
    <n v="586"/>
    <n v="586"/>
    <d v="2017-03-16T00:00:00"/>
    <x v="6"/>
    <s v="2017"/>
  </r>
  <r>
    <x v="13"/>
    <n v="586"/>
    <n v="586"/>
    <d v="2017-03-22T00:00:00"/>
    <x v="6"/>
    <s v="2017"/>
  </r>
  <r>
    <x v="28"/>
    <n v="586"/>
    <n v="293"/>
    <d v="2017-06-01T00:00:00"/>
    <x v="1"/>
    <s v="2017"/>
  </r>
  <r>
    <x v="26"/>
    <n v="586"/>
    <n v="586"/>
    <d v="2017-05-13T00:00:00"/>
    <x v="8"/>
    <s v="2017"/>
  </r>
  <r>
    <x v="25"/>
    <n v="585"/>
    <n v="292.5"/>
    <d v="2017-03-18T00:00:00"/>
    <x v="6"/>
    <s v="2017"/>
  </r>
  <r>
    <x v="15"/>
    <n v="585"/>
    <n v="585"/>
    <d v="2017-04-01T00:00:00"/>
    <x v="7"/>
    <s v="2017"/>
  </r>
  <r>
    <x v="7"/>
    <n v="585"/>
    <n v="585"/>
    <d v="2017-08-13T00:00:00"/>
    <x v="0"/>
    <s v="2017"/>
  </r>
  <r>
    <x v="26"/>
    <n v="585"/>
    <n v="585"/>
    <d v="2017-09-18T00:00:00"/>
    <x v="4"/>
    <s v="2017"/>
  </r>
  <r>
    <x v="24"/>
    <n v="585"/>
    <n v="585"/>
    <d v="2017-07-14T00:00:00"/>
    <x v="9"/>
    <s v="2017"/>
  </r>
  <r>
    <x v="12"/>
    <n v="585"/>
    <n v="585"/>
    <d v="2017-11-16T00:00:00"/>
    <x v="5"/>
    <s v="2017"/>
  </r>
  <r>
    <x v="28"/>
    <n v="585"/>
    <n v="585"/>
    <d v="2017-12-25T00:00:00"/>
    <x v="3"/>
    <s v="2017"/>
  </r>
  <r>
    <x v="7"/>
    <n v="584"/>
    <n v="584"/>
    <d v="2017-06-23T00:00:00"/>
    <x v="1"/>
    <s v="2017"/>
  </r>
  <r>
    <x v="28"/>
    <n v="584"/>
    <n v="584"/>
    <d v="2017-09-15T00:00:00"/>
    <x v="4"/>
    <s v="2017"/>
  </r>
  <r>
    <x v="7"/>
    <n v="584"/>
    <n v="584"/>
    <d v="2017-09-25T00:00:00"/>
    <x v="4"/>
    <s v="2017"/>
  </r>
  <r>
    <x v="8"/>
    <n v="584"/>
    <n v="584"/>
    <d v="2017-06-01T00:00:00"/>
    <x v="1"/>
    <s v="2017"/>
  </r>
  <r>
    <x v="26"/>
    <n v="583"/>
    <n v="583"/>
    <d v="2017-06-02T00:00:00"/>
    <x v="1"/>
    <s v="2017"/>
  </r>
  <r>
    <x v="16"/>
    <n v="583"/>
    <n v="583"/>
    <d v="2017-03-06T00:00:00"/>
    <x v="6"/>
    <s v="2017"/>
  </r>
  <r>
    <x v="15"/>
    <n v="583"/>
    <n v="583"/>
    <d v="2017-11-06T00:00:00"/>
    <x v="5"/>
    <s v="2017"/>
  </r>
  <r>
    <x v="1"/>
    <n v="583"/>
    <n v="583"/>
    <d v="2017-09-28T00:00:00"/>
    <x v="4"/>
    <s v="2017"/>
  </r>
  <r>
    <x v="25"/>
    <n v="582"/>
    <n v="582"/>
    <d v="2017-12-14T00:00:00"/>
    <x v="3"/>
    <s v="2017"/>
  </r>
  <r>
    <x v="21"/>
    <n v="582"/>
    <n v="582"/>
    <d v="2017-04-11T00:00:00"/>
    <x v="7"/>
    <s v="2017"/>
  </r>
  <r>
    <x v="28"/>
    <n v="582"/>
    <n v="582"/>
    <d v="2017-05-10T00:00:00"/>
    <x v="8"/>
    <s v="2017"/>
  </r>
  <r>
    <x v="7"/>
    <n v="582"/>
    <n v="582"/>
    <d v="2017-05-17T00:00:00"/>
    <x v="8"/>
    <s v="2017"/>
  </r>
  <r>
    <x v="10"/>
    <n v="581"/>
    <n v="290.5"/>
    <d v="2017-09-29T00:00:00"/>
    <x v="4"/>
    <s v="2017"/>
  </r>
  <r>
    <x v="17"/>
    <n v="580"/>
    <n v="580"/>
    <d v="2017-12-30T00:00:00"/>
    <x v="3"/>
    <s v="2017"/>
  </r>
  <r>
    <x v="26"/>
    <n v="580"/>
    <n v="580"/>
    <d v="2017-04-26T00:00:00"/>
    <x v="7"/>
    <s v="2017"/>
  </r>
  <r>
    <x v="26"/>
    <n v="580"/>
    <n v="580"/>
    <d v="2017-08-23T00:00:00"/>
    <x v="0"/>
    <s v="2017"/>
  </r>
  <r>
    <x v="28"/>
    <n v="579"/>
    <n v="579"/>
    <d v="2017-07-16T00:00:00"/>
    <x v="9"/>
    <s v="2017"/>
  </r>
  <r>
    <x v="7"/>
    <n v="579"/>
    <n v="579"/>
    <d v="2017-07-17T00:00:00"/>
    <x v="9"/>
    <s v="2017"/>
  </r>
  <r>
    <x v="8"/>
    <n v="579"/>
    <n v="579"/>
    <d v="2017-04-27T00:00:00"/>
    <x v="7"/>
    <s v="2017"/>
  </r>
  <r>
    <x v="10"/>
    <n v="579"/>
    <n v="579"/>
    <d v="2017-05-14T00:00:00"/>
    <x v="8"/>
    <s v="2017"/>
  </r>
  <r>
    <x v="21"/>
    <n v="579"/>
    <n v="289.5"/>
    <d v="2017-06-09T00:00:00"/>
    <x v="1"/>
    <s v="2017"/>
  </r>
  <r>
    <x v="22"/>
    <n v="579"/>
    <n v="579"/>
    <d v="2017-12-15T00:00:00"/>
    <x v="3"/>
    <s v="2017"/>
  </r>
  <r>
    <x v="15"/>
    <n v="578"/>
    <n v="578"/>
    <d v="2017-11-16T00:00:00"/>
    <x v="5"/>
    <s v="2017"/>
  </r>
  <r>
    <x v="10"/>
    <n v="578"/>
    <n v="578"/>
    <d v="2017-08-14T00:00:00"/>
    <x v="0"/>
    <s v="2017"/>
  </r>
  <r>
    <x v="24"/>
    <n v="578"/>
    <n v="578"/>
    <d v="2017-09-08T00:00:00"/>
    <x v="4"/>
    <s v="2017"/>
  </r>
  <r>
    <x v="2"/>
    <n v="577"/>
    <n v="577"/>
    <d v="2017-11-12T00:00:00"/>
    <x v="5"/>
    <s v="2017"/>
  </r>
  <r>
    <x v="16"/>
    <n v="577"/>
    <n v="577"/>
    <d v="2017-10-19T00:00:00"/>
    <x v="2"/>
    <s v="2017"/>
  </r>
  <r>
    <x v="26"/>
    <n v="577"/>
    <n v="577"/>
    <d v="2017-12-02T00:00:00"/>
    <x v="3"/>
    <s v="2017"/>
  </r>
  <r>
    <x v="15"/>
    <n v="576"/>
    <n v="576"/>
    <d v="2017-12-31T00:00:00"/>
    <x v="3"/>
    <s v="2017"/>
  </r>
  <r>
    <x v="21"/>
    <n v="576"/>
    <n v="576"/>
    <d v="2017-09-03T00:00:00"/>
    <x v="4"/>
    <s v="2017"/>
  </r>
  <r>
    <x v="26"/>
    <n v="576"/>
    <n v="576"/>
    <d v="2017-07-12T00:00:00"/>
    <x v="9"/>
    <s v="2017"/>
  </r>
  <r>
    <x v="7"/>
    <n v="576"/>
    <n v="576"/>
    <d v="2017-07-07T00:00:00"/>
    <x v="9"/>
    <s v="2017"/>
  </r>
  <r>
    <x v="7"/>
    <n v="576"/>
    <n v="576"/>
    <d v="2017-03-26T00:00:00"/>
    <x v="6"/>
    <s v="2017"/>
  </r>
  <r>
    <x v="0"/>
    <n v="576"/>
    <n v="576"/>
    <d v="2017-03-13T00:00:00"/>
    <x v="6"/>
    <s v="2017"/>
  </r>
  <r>
    <x v="12"/>
    <n v="575"/>
    <n v="575"/>
    <d v="2017-04-16T00:00:00"/>
    <x v="7"/>
    <s v="2017"/>
  </r>
  <r>
    <x v="21"/>
    <n v="575"/>
    <n v="287.5"/>
    <d v="2017-06-08T00:00:00"/>
    <x v="1"/>
    <s v="2017"/>
  </r>
  <r>
    <x v="25"/>
    <n v="575"/>
    <n v="575"/>
    <d v="2017-05-16T00:00:00"/>
    <x v="8"/>
    <s v="2017"/>
  </r>
  <r>
    <x v="16"/>
    <n v="575"/>
    <n v="575"/>
    <d v="2017-06-24T00:00:00"/>
    <x v="1"/>
    <s v="2017"/>
  </r>
  <r>
    <x v="7"/>
    <n v="575"/>
    <n v="575"/>
    <d v="2017-10-27T00:00:00"/>
    <x v="2"/>
    <s v="2017"/>
  </r>
  <r>
    <x v="26"/>
    <n v="575"/>
    <n v="575"/>
    <d v="2017-11-22T00:00:00"/>
    <x v="5"/>
    <s v="2017"/>
  </r>
  <r>
    <x v="5"/>
    <n v="574"/>
    <n v="574"/>
    <d v="2017-07-09T00:00:00"/>
    <x v="9"/>
    <s v="2017"/>
  </r>
  <r>
    <x v="16"/>
    <n v="574"/>
    <n v="574"/>
    <d v="2017-09-03T00:00:00"/>
    <x v="4"/>
    <s v="2017"/>
  </r>
  <r>
    <x v="19"/>
    <n v="574"/>
    <n v="574"/>
    <d v="2017-05-15T00:00:00"/>
    <x v="8"/>
    <s v="2017"/>
  </r>
  <r>
    <x v="28"/>
    <n v="574"/>
    <n v="574"/>
    <d v="2017-05-02T00:00:00"/>
    <x v="8"/>
    <s v="2017"/>
  </r>
  <r>
    <x v="4"/>
    <n v="574"/>
    <n v="574"/>
    <d v="2017-03-30T00:00:00"/>
    <x v="6"/>
    <s v="2017"/>
  </r>
  <r>
    <x v="16"/>
    <n v="573"/>
    <n v="573"/>
    <d v="2017-03-21T00:00:00"/>
    <x v="6"/>
    <s v="2017"/>
  </r>
  <r>
    <x v="10"/>
    <n v="573"/>
    <n v="573"/>
    <d v="2017-05-15T00:00:00"/>
    <x v="8"/>
    <s v="2017"/>
  </r>
  <r>
    <x v="7"/>
    <n v="573"/>
    <n v="573"/>
    <d v="2017-08-18T00:00:00"/>
    <x v="0"/>
    <s v="2017"/>
  </r>
  <r>
    <x v="4"/>
    <n v="573"/>
    <n v="573"/>
    <d v="2017-12-20T00:00:00"/>
    <x v="3"/>
    <s v="2017"/>
  </r>
  <r>
    <x v="10"/>
    <n v="572"/>
    <n v="572"/>
    <d v="2017-08-05T00:00:00"/>
    <x v="0"/>
    <s v="2017"/>
  </r>
  <r>
    <x v="8"/>
    <n v="572"/>
    <n v="572"/>
    <d v="2017-04-28T00:00:00"/>
    <x v="7"/>
    <s v="2017"/>
  </r>
  <r>
    <x v="0"/>
    <n v="572"/>
    <n v="572"/>
    <d v="2017-06-05T00:00:00"/>
    <x v="1"/>
    <s v="2017"/>
  </r>
  <r>
    <x v="24"/>
    <n v="571"/>
    <n v="571"/>
    <d v="2017-05-31T00:00:00"/>
    <x v="8"/>
    <s v="2017"/>
  </r>
  <r>
    <x v="27"/>
    <n v="571"/>
    <n v="571"/>
    <d v="2017-03-19T00:00:00"/>
    <x v="6"/>
    <s v="2017"/>
  </r>
  <r>
    <x v="8"/>
    <n v="571"/>
    <n v="571"/>
    <d v="2017-03-01T00:00:00"/>
    <x v="6"/>
    <s v="2017"/>
  </r>
  <r>
    <x v="2"/>
    <n v="571"/>
    <n v="285.5"/>
    <d v="2017-04-07T00:00:00"/>
    <x v="7"/>
    <s v="2017"/>
  </r>
  <r>
    <x v="10"/>
    <n v="571"/>
    <n v="571"/>
    <d v="2017-07-11T00:00:00"/>
    <x v="9"/>
    <s v="2017"/>
  </r>
  <r>
    <x v="7"/>
    <n v="571"/>
    <n v="571"/>
    <d v="2017-08-07T00:00:00"/>
    <x v="0"/>
    <s v="2017"/>
  </r>
  <r>
    <x v="17"/>
    <n v="571"/>
    <n v="571"/>
    <d v="2017-09-25T00:00:00"/>
    <x v="4"/>
    <s v="2017"/>
  </r>
  <r>
    <x v="26"/>
    <n v="571"/>
    <n v="571"/>
    <d v="2017-11-24T00:00:00"/>
    <x v="5"/>
    <s v="2017"/>
  </r>
  <r>
    <x v="16"/>
    <n v="571"/>
    <n v="571"/>
    <d v="2017-11-15T00:00:00"/>
    <x v="5"/>
    <s v="2017"/>
  </r>
  <r>
    <x v="9"/>
    <n v="570"/>
    <n v="570"/>
    <d v="2017-08-23T00:00:00"/>
    <x v="0"/>
    <s v="2017"/>
  </r>
  <r>
    <x v="6"/>
    <n v="570"/>
    <n v="570"/>
    <d v="2017-04-23T00:00:00"/>
    <x v="7"/>
    <s v="2017"/>
  </r>
  <r>
    <x v="25"/>
    <n v="569"/>
    <n v="284.5"/>
    <d v="2017-12-18T00:00:00"/>
    <x v="3"/>
    <s v="2017"/>
  </r>
  <r>
    <x v="24"/>
    <n v="569"/>
    <n v="569"/>
    <d v="2017-12-09T00:00:00"/>
    <x v="3"/>
    <s v="2017"/>
  </r>
  <r>
    <x v="20"/>
    <n v="568"/>
    <n v="568"/>
    <d v="2017-12-07T00:00:00"/>
    <x v="3"/>
    <s v="2017"/>
  </r>
  <r>
    <x v="4"/>
    <n v="568"/>
    <n v="568"/>
    <d v="2017-06-02T00:00:00"/>
    <x v="1"/>
    <s v="2017"/>
  </r>
  <r>
    <x v="7"/>
    <n v="568"/>
    <n v="568"/>
    <d v="2017-04-18T00:00:00"/>
    <x v="7"/>
    <s v="2017"/>
  </r>
  <r>
    <x v="25"/>
    <n v="568"/>
    <n v="568"/>
    <d v="2017-06-23T00:00:00"/>
    <x v="1"/>
    <s v="2017"/>
  </r>
  <r>
    <x v="7"/>
    <n v="567"/>
    <n v="567"/>
    <d v="2017-05-30T00:00:00"/>
    <x v="8"/>
    <s v="2017"/>
  </r>
  <r>
    <x v="19"/>
    <n v="567"/>
    <n v="567"/>
    <d v="2017-05-17T00:00:00"/>
    <x v="8"/>
    <s v="2017"/>
  </r>
  <r>
    <x v="28"/>
    <n v="567"/>
    <n v="567"/>
    <d v="2017-12-31T00:00:00"/>
    <x v="3"/>
    <s v="2017"/>
  </r>
  <r>
    <x v="15"/>
    <n v="567"/>
    <n v="567"/>
    <d v="2017-11-19T00:00:00"/>
    <x v="5"/>
    <s v="2017"/>
  </r>
  <r>
    <x v="29"/>
    <n v="566"/>
    <n v="566"/>
    <d v="2017-11-15T00:00:00"/>
    <x v="5"/>
    <s v="2017"/>
  </r>
  <r>
    <x v="0"/>
    <n v="566"/>
    <n v="566"/>
    <d v="2017-10-26T00:00:00"/>
    <x v="2"/>
    <s v="2017"/>
  </r>
  <r>
    <x v="0"/>
    <n v="566"/>
    <n v="566"/>
    <d v="2017-10-01T00:00:00"/>
    <x v="2"/>
    <s v="2017"/>
  </r>
  <r>
    <x v="4"/>
    <n v="566"/>
    <n v="566"/>
    <d v="2017-05-14T00:00:00"/>
    <x v="8"/>
    <s v="2017"/>
  </r>
  <r>
    <x v="25"/>
    <n v="566"/>
    <n v="566"/>
    <d v="2017-03-31T00:00:00"/>
    <x v="6"/>
    <s v="2017"/>
  </r>
  <r>
    <x v="28"/>
    <n v="566"/>
    <n v="566"/>
    <d v="2017-08-17T00:00:00"/>
    <x v="0"/>
    <s v="2017"/>
  </r>
  <r>
    <x v="15"/>
    <n v="566"/>
    <n v="566"/>
    <d v="2017-09-11T00:00:00"/>
    <x v="4"/>
    <s v="2017"/>
  </r>
  <r>
    <x v="3"/>
    <n v="565"/>
    <n v="565"/>
    <d v="2017-06-14T00:00:00"/>
    <x v="1"/>
    <s v="2017"/>
  </r>
  <r>
    <x v="26"/>
    <n v="565"/>
    <n v="565"/>
    <d v="2017-04-08T00:00:00"/>
    <x v="7"/>
    <s v="2017"/>
  </r>
  <r>
    <x v="25"/>
    <n v="565"/>
    <n v="565"/>
    <d v="2017-04-12T00:00:00"/>
    <x v="7"/>
    <s v="2017"/>
  </r>
  <r>
    <x v="26"/>
    <n v="565"/>
    <n v="565"/>
    <d v="2017-03-16T00:00:00"/>
    <x v="6"/>
    <s v="2017"/>
  </r>
  <r>
    <x v="10"/>
    <n v="565"/>
    <n v="565"/>
    <d v="2017-05-08T00:00:00"/>
    <x v="8"/>
    <s v="2017"/>
  </r>
  <r>
    <x v="26"/>
    <n v="565"/>
    <n v="565"/>
    <d v="2017-04-25T00:00:00"/>
    <x v="7"/>
    <s v="2017"/>
  </r>
  <r>
    <x v="27"/>
    <n v="565"/>
    <n v="565"/>
    <d v="2017-06-04T00:00:00"/>
    <x v="1"/>
    <s v="2017"/>
  </r>
  <r>
    <x v="25"/>
    <n v="565"/>
    <n v="565"/>
    <d v="2017-12-16T00:00:00"/>
    <x v="3"/>
    <s v="2017"/>
  </r>
  <r>
    <x v="5"/>
    <n v="564"/>
    <n v="564"/>
    <d v="2017-06-12T00:00:00"/>
    <x v="1"/>
    <s v="2017"/>
  </r>
  <r>
    <x v="4"/>
    <n v="564"/>
    <n v="564"/>
    <d v="2017-06-01T00:00:00"/>
    <x v="1"/>
    <s v="2017"/>
  </r>
  <r>
    <x v="25"/>
    <n v="564"/>
    <n v="564"/>
    <d v="2017-03-20T00:00:00"/>
    <x v="6"/>
    <s v="2017"/>
  </r>
  <r>
    <x v="4"/>
    <n v="564"/>
    <n v="564"/>
    <d v="2017-04-06T00:00:00"/>
    <x v="7"/>
    <s v="2017"/>
  </r>
  <r>
    <x v="29"/>
    <n v="564"/>
    <n v="564"/>
    <d v="2017-03-24T00:00:00"/>
    <x v="6"/>
    <s v="2017"/>
  </r>
  <r>
    <x v="2"/>
    <n v="563"/>
    <n v="281.5"/>
    <d v="2017-06-19T00:00:00"/>
    <x v="1"/>
    <s v="2017"/>
  </r>
  <r>
    <x v="16"/>
    <n v="563"/>
    <n v="563"/>
    <d v="2017-07-28T00:00:00"/>
    <x v="9"/>
    <s v="2017"/>
  </r>
  <r>
    <x v="10"/>
    <n v="563"/>
    <n v="563"/>
    <d v="2017-12-10T00:00:00"/>
    <x v="3"/>
    <s v="2017"/>
  </r>
  <r>
    <x v="5"/>
    <n v="563"/>
    <n v="563"/>
    <d v="2017-12-26T00:00:00"/>
    <x v="3"/>
    <s v="2017"/>
  </r>
  <r>
    <x v="11"/>
    <n v="563"/>
    <n v="563"/>
    <d v="2017-11-09T00:00:00"/>
    <x v="5"/>
    <s v="2017"/>
  </r>
  <r>
    <x v="16"/>
    <n v="562"/>
    <n v="562"/>
    <d v="2017-10-28T00:00:00"/>
    <x v="2"/>
    <s v="2017"/>
  </r>
  <r>
    <x v="25"/>
    <n v="562"/>
    <n v="562"/>
    <d v="2017-12-03T00:00:00"/>
    <x v="3"/>
    <s v="2017"/>
  </r>
  <r>
    <x v="12"/>
    <n v="562"/>
    <n v="562"/>
    <d v="2017-06-12T00:00:00"/>
    <x v="1"/>
    <s v="2017"/>
  </r>
  <r>
    <x v="8"/>
    <n v="562"/>
    <n v="562"/>
    <d v="2017-08-21T00:00:00"/>
    <x v="0"/>
    <s v="2017"/>
  </r>
  <r>
    <x v="1"/>
    <n v="562"/>
    <n v="562"/>
    <d v="2017-06-06T00:00:00"/>
    <x v="1"/>
    <s v="2017"/>
  </r>
  <r>
    <x v="13"/>
    <n v="562"/>
    <n v="562"/>
    <d v="2017-05-06T00:00:00"/>
    <x v="8"/>
    <s v="2017"/>
  </r>
  <r>
    <x v="0"/>
    <n v="561"/>
    <n v="561"/>
    <d v="2017-06-04T00:00:00"/>
    <x v="1"/>
    <s v="2017"/>
  </r>
  <r>
    <x v="3"/>
    <n v="561"/>
    <n v="561"/>
    <d v="2017-03-26T00:00:00"/>
    <x v="6"/>
    <s v="2017"/>
  </r>
  <r>
    <x v="5"/>
    <n v="561"/>
    <n v="561"/>
    <d v="2017-09-15T00:00:00"/>
    <x v="4"/>
    <s v="2017"/>
  </r>
  <r>
    <x v="25"/>
    <n v="560"/>
    <n v="560"/>
    <d v="2017-09-03T00:00:00"/>
    <x v="4"/>
    <s v="2017"/>
  </r>
  <r>
    <x v="6"/>
    <n v="560"/>
    <n v="560"/>
    <d v="2017-09-19T00:00:00"/>
    <x v="4"/>
    <s v="2017"/>
  </r>
  <r>
    <x v="28"/>
    <n v="560"/>
    <n v="560"/>
    <d v="2017-03-24T00:00:00"/>
    <x v="6"/>
    <s v="2017"/>
  </r>
  <r>
    <x v="17"/>
    <n v="560"/>
    <n v="280"/>
    <d v="2017-03-03T00:00:00"/>
    <x v="6"/>
    <s v="2017"/>
  </r>
  <r>
    <x v="0"/>
    <n v="560"/>
    <n v="560"/>
    <d v="2017-05-06T00:00:00"/>
    <x v="8"/>
    <s v="2017"/>
  </r>
  <r>
    <x v="5"/>
    <n v="560"/>
    <n v="560"/>
    <d v="2017-04-27T00:00:00"/>
    <x v="7"/>
    <s v="2017"/>
  </r>
  <r>
    <x v="28"/>
    <n v="559"/>
    <n v="559"/>
    <d v="2017-03-02T00:00:00"/>
    <x v="6"/>
    <s v="2017"/>
  </r>
  <r>
    <x v="29"/>
    <n v="559"/>
    <n v="279.5"/>
    <d v="2017-03-18T00:00:00"/>
    <x v="6"/>
    <s v="2017"/>
  </r>
  <r>
    <x v="25"/>
    <n v="558"/>
    <n v="558"/>
    <d v="2017-09-05T00:00:00"/>
    <x v="4"/>
    <s v="2017"/>
  </r>
  <r>
    <x v="22"/>
    <n v="558"/>
    <n v="558"/>
    <d v="2017-09-13T00:00:00"/>
    <x v="4"/>
    <s v="2017"/>
  </r>
  <r>
    <x v="21"/>
    <n v="558"/>
    <n v="279"/>
    <d v="2017-12-03T00:00:00"/>
    <x v="3"/>
    <s v="2017"/>
  </r>
  <r>
    <x v="19"/>
    <n v="558"/>
    <n v="558"/>
    <d v="2017-10-01T00:00:00"/>
    <x v="2"/>
    <s v="2017"/>
  </r>
  <r>
    <x v="28"/>
    <n v="557"/>
    <n v="557"/>
    <d v="2017-12-22T00:00:00"/>
    <x v="3"/>
    <s v="2017"/>
  </r>
  <r>
    <x v="24"/>
    <n v="557"/>
    <n v="557"/>
    <d v="2017-07-03T00:00:00"/>
    <x v="9"/>
    <s v="2017"/>
  </r>
  <r>
    <x v="16"/>
    <n v="557"/>
    <n v="557"/>
    <d v="2017-03-28T00:00:00"/>
    <x v="6"/>
    <s v="2017"/>
  </r>
  <r>
    <x v="12"/>
    <n v="556"/>
    <n v="556"/>
    <d v="2017-03-01T00:00:00"/>
    <x v="6"/>
    <s v="2017"/>
  </r>
  <r>
    <x v="8"/>
    <n v="556"/>
    <n v="556"/>
    <d v="2017-05-10T00:00:00"/>
    <x v="8"/>
    <s v="2017"/>
  </r>
  <r>
    <x v="26"/>
    <n v="556"/>
    <n v="556"/>
    <d v="2017-10-10T00:00:00"/>
    <x v="2"/>
    <s v="2017"/>
  </r>
  <r>
    <x v="7"/>
    <n v="555"/>
    <n v="555"/>
    <d v="2017-11-18T00:00:00"/>
    <x v="5"/>
    <s v="2017"/>
  </r>
  <r>
    <x v="17"/>
    <n v="555"/>
    <n v="555"/>
    <d v="2017-12-22T00:00:00"/>
    <x v="3"/>
    <s v="2017"/>
  </r>
  <r>
    <x v="4"/>
    <n v="555"/>
    <n v="555"/>
    <d v="2017-03-04T00:00:00"/>
    <x v="6"/>
    <s v="2017"/>
  </r>
  <r>
    <x v="12"/>
    <n v="555"/>
    <n v="555"/>
    <d v="2017-04-19T00:00:00"/>
    <x v="7"/>
    <s v="2017"/>
  </r>
  <r>
    <x v="12"/>
    <n v="555"/>
    <n v="555"/>
    <d v="2017-07-16T00:00:00"/>
    <x v="9"/>
    <s v="2017"/>
  </r>
  <r>
    <x v="4"/>
    <n v="554"/>
    <n v="554"/>
    <d v="2017-07-28T00:00:00"/>
    <x v="9"/>
    <s v="2017"/>
  </r>
  <r>
    <x v="24"/>
    <n v="554"/>
    <n v="554"/>
    <d v="2017-05-16T00:00:00"/>
    <x v="8"/>
    <s v="2017"/>
  </r>
  <r>
    <x v="24"/>
    <n v="554"/>
    <n v="554"/>
    <d v="2017-04-24T00:00:00"/>
    <x v="7"/>
    <s v="2017"/>
  </r>
  <r>
    <x v="15"/>
    <n v="553"/>
    <n v="553"/>
    <d v="2017-04-19T00:00:00"/>
    <x v="7"/>
    <s v="2017"/>
  </r>
  <r>
    <x v="26"/>
    <n v="553"/>
    <n v="553"/>
    <d v="2017-04-05T00:00:00"/>
    <x v="7"/>
    <s v="2017"/>
  </r>
  <r>
    <x v="1"/>
    <n v="553"/>
    <n v="553"/>
    <d v="2017-08-08T00:00:00"/>
    <x v="0"/>
    <s v="2017"/>
  </r>
  <r>
    <x v="12"/>
    <n v="553"/>
    <n v="553"/>
    <d v="2017-11-01T00:00:00"/>
    <x v="5"/>
    <s v="2017"/>
  </r>
  <r>
    <x v="0"/>
    <n v="553"/>
    <n v="553"/>
    <d v="2017-10-21T00:00:00"/>
    <x v="2"/>
    <s v="2017"/>
  </r>
  <r>
    <x v="16"/>
    <n v="552"/>
    <n v="552"/>
    <d v="2017-10-14T00:00:00"/>
    <x v="2"/>
    <s v="2017"/>
  </r>
  <r>
    <x v="22"/>
    <n v="552"/>
    <n v="552"/>
    <d v="2017-10-10T00:00:00"/>
    <x v="2"/>
    <s v="2017"/>
  </r>
  <r>
    <x v="10"/>
    <n v="552"/>
    <n v="552"/>
    <d v="2017-10-01T00:00:00"/>
    <x v="2"/>
    <s v="2017"/>
  </r>
  <r>
    <x v="15"/>
    <n v="552"/>
    <n v="552"/>
    <d v="2017-08-25T00:00:00"/>
    <x v="0"/>
    <s v="2017"/>
  </r>
  <r>
    <x v="11"/>
    <n v="552"/>
    <n v="552"/>
    <d v="2017-09-15T00:00:00"/>
    <x v="4"/>
    <s v="2017"/>
  </r>
  <r>
    <x v="6"/>
    <n v="552"/>
    <n v="552"/>
    <d v="2017-03-27T00:00:00"/>
    <x v="6"/>
    <s v="2017"/>
  </r>
  <r>
    <x v="12"/>
    <n v="551"/>
    <n v="551"/>
    <d v="2017-09-05T00:00:00"/>
    <x v="4"/>
    <s v="2017"/>
  </r>
  <r>
    <x v="0"/>
    <n v="551"/>
    <n v="275.5"/>
    <d v="2017-08-23T00:00:00"/>
    <x v="0"/>
    <s v="2017"/>
  </r>
  <r>
    <x v="9"/>
    <n v="551"/>
    <n v="551"/>
    <d v="2017-08-30T00:00:00"/>
    <x v="0"/>
    <s v="2017"/>
  </r>
  <r>
    <x v="13"/>
    <n v="551"/>
    <n v="551"/>
    <d v="2017-06-25T00:00:00"/>
    <x v="1"/>
    <s v="2017"/>
  </r>
  <r>
    <x v="16"/>
    <n v="551"/>
    <n v="551"/>
    <d v="2017-06-18T00:00:00"/>
    <x v="1"/>
    <s v="2017"/>
  </r>
  <r>
    <x v="26"/>
    <n v="551"/>
    <n v="551"/>
    <d v="2017-12-23T00:00:00"/>
    <x v="3"/>
    <s v="2017"/>
  </r>
  <r>
    <x v="17"/>
    <n v="550"/>
    <n v="550"/>
    <d v="2017-12-24T00:00:00"/>
    <x v="3"/>
    <s v="2017"/>
  </r>
  <r>
    <x v="10"/>
    <n v="550"/>
    <n v="275"/>
    <d v="2017-12-20T00:00:00"/>
    <x v="3"/>
    <s v="2017"/>
  </r>
  <r>
    <x v="23"/>
    <n v="550"/>
    <n v="275"/>
    <d v="2017-06-14T00:00:00"/>
    <x v="1"/>
    <s v="2017"/>
  </r>
  <r>
    <x v="24"/>
    <n v="550"/>
    <n v="550"/>
    <d v="2017-07-24T00:00:00"/>
    <x v="9"/>
    <s v="2017"/>
  </r>
  <r>
    <x v="28"/>
    <n v="550"/>
    <n v="550"/>
    <d v="2017-07-17T00:00:00"/>
    <x v="9"/>
    <s v="2017"/>
  </r>
  <r>
    <x v="7"/>
    <n v="550"/>
    <n v="550"/>
    <d v="2017-03-01T00:00:00"/>
    <x v="6"/>
    <s v="2017"/>
  </r>
  <r>
    <x v="5"/>
    <n v="550"/>
    <n v="550"/>
    <d v="2017-05-02T00:00:00"/>
    <x v="8"/>
    <s v="2017"/>
  </r>
  <r>
    <x v="3"/>
    <n v="549"/>
    <n v="549"/>
    <d v="2017-04-28T00:00:00"/>
    <x v="7"/>
    <s v="2017"/>
  </r>
  <r>
    <x v="4"/>
    <n v="549"/>
    <n v="549"/>
    <d v="2017-05-11T00:00:00"/>
    <x v="8"/>
    <s v="2017"/>
  </r>
  <r>
    <x v="28"/>
    <n v="549"/>
    <n v="274.5"/>
    <d v="2017-06-06T00:00:00"/>
    <x v="1"/>
    <s v="2017"/>
  </r>
  <r>
    <x v="7"/>
    <n v="549"/>
    <n v="549"/>
    <d v="2017-05-25T00:00:00"/>
    <x v="8"/>
    <s v="2017"/>
  </r>
  <r>
    <x v="15"/>
    <n v="549"/>
    <n v="549"/>
    <d v="2017-03-14T00:00:00"/>
    <x v="6"/>
    <s v="2017"/>
  </r>
  <r>
    <x v="7"/>
    <n v="549"/>
    <n v="549"/>
    <d v="2017-10-14T00:00:00"/>
    <x v="2"/>
    <s v="2017"/>
  </r>
  <r>
    <x v="25"/>
    <n v="549"/>
    <n v="549"/>
    <d v="2017-11-02T00:00:00"/>
    <x v="5"/>
    <s v="2017"/>
  </r>
  <r>
    <x v="0"/>
    <n v="548"/>
    <n v="548"/>
    <d v="2017-08-29T00:00:00"/>
    <x v="0"/>
    <s v="2017"/>
  </r>
  <r>
    <x v="28"/>
    <n v="547"/>
    <n v="547"/>
    <d v="2017-03-22T00:00:00"/>
    <x v="6"/>
    <s v="2017"/>
  </r>
  <r>
    <x v="10"/>
    <n v="547"/>
    <n v="273.5"/>
    <d v="2017-11-03T00:00:00"/>
    <x v="5"/>
    <s v="2017"/>
  </r>
  <r>
    <x v="22"/>
    <n v="547"/>
    <n v="547"/>
    <d v="2017-11-24T00:00:00"/>
    <x v="5"/>
    <s v="2017"/>
  </r>
  <r>
    <x v="4"/>
    <n v="547"/>
    <n v="547"/>
    <d v="2017-12-26T00:00:00"/>
    <x v="3"/>
    <s v="2017"/>
  </r>
  <r>
    <x v="26"/>
    <n v="546"/>
    <n v="546"/>
    <d v="2017-12-31T00:00:00"/>
    <x v="3"/>
    <s v="2017"/>
  </r>
  <r>
    <x v="9"/>
    <n v="546"/>
    <n v="546"/>
    <d v="2017-11-04T00:00:00"/>
    <x v="5"/>
    <s v="2017"/>
  </r>
  <r>
    <x v="16"/>
    <n v="546"/>
    <n v="546"/>
    <d v="2017-03-22T00:00:00"/>
    <x v="6"/>
    <s v="2017"/>
  </r>
  <r>
    <x v="24"/>
    <n v="546"/>
    <n v="546"/>
    <d v="2017-03-26T00:00:00"/>
    <x v="6"/>
    <s v="2017"/>
  </r>
  <r>
    <x v="11"/>
    <n v="546"/>
    <n v="546"/>
    <d v="2017-09-24T00:00:00"/>
    <x v="4"/>
    <s v="2017"/>
  </r>
  <r>
    <x v="26"/>
    <n v="546"/>
    <n v="546"/>
    <d v="2017-09-23T00:00:00"/>
    <x v="4"/>
    <s v="2017"/>
  </r>
  <r>
    <x v="26"/>
    <n v="546"/>
    <n v="546"/>
    <d v="2017-06-28T00:00:00"/>
    <x v="1"/>
    <s v="2017"/>
  </r>
  <r>
    <x v="24"/>
    <n v="545"/>
    <n v="545"/>
    <d v="2017-09-05T00:00:00"/>
    <x v="4"/>
    <s v="2017"/>
  </r>
  <r>
    <x v="10"/>
    <n v="545"/>
    <n v="545"/>
    <d v="2017-04-03T00:00:00"/>
    <x v="7"/>
    <s v="2017"/>
  </r>
  <r>
    <x v="25"/>
    <n v="545"/>
    <n v="545"/>
    <d v="2017-05-22T00:00:00"/>
    <x v="8"/>
    <s v="2017"/>
  </r>
  <r>
    <x v="9"/>
    <n v="545"/>
    <n v="545"/>
    <d v="2017-05-29T00:00:00"/>
    <x v="8"/>
    <s v="2017"/>
  </r>
  <r>
    <x v="6"/>
    <n v="545"/>
    <n v="545"/>
    <d v="2017-10-18T00:00:00"/>
    <x v="2"/>
    <s v="2017"/>
  </r>
  <r>
    <x v="28"/>
    <n v="545"/>
    <n v="545"/>
    <d v="2017-12-12T00:00:00"/>
    <x v="3"/>
    <s v="2017"/>
  </r>
  <r>
    <x v="26"/>
    <n v="544"/>
    <n v="272"/>
    <d v="2017-12-18T00:00:00"/>
    <x v="3"/>
    <s v="2017"/>
  </r>
  <r>
    <x v="6"/>
    <n v="544"/>
    <n v="544"/>
    <d v="2017-10-12T00:00:00"/>
    <x v="2"/>
    <s v="2017"/>
  </r>
  <r>
    <x v="21"/>
    <n v="544"/>
    <n v="544"/>
    <d v="2017-05-14T00:00:00"/>
    <x v="8"/>
    <s v="2017"/>
  </r>
  <r>
    <x v="28"/>
    <n v="543"/>
    <n v="271.5"/>
    <d v="2017-03-30T00:00:00"/>
    <x v="6"/>
    <s v="2017"/>
  </r>
  <r>
    <x v="26"/>
    <n v="543"/>
    <n v="543"/>
    <d v="2017-03-21T00:00:00"/>
    <x v="6"/>
    <s v="2017"/>
  </r>
  <r>
    <x v="28"/>
    <n v="542"/>
    <n v="542"/>
    <d v="2017-03-09T00:00:00"/>
    <x v="6"/>
    <s v="2017"/>
  </r>
  <r>
    <x v="29"/>
    <n v="542"/>
    <n v="542"/>
    <d v="2017-06-29T00:00:00"/>
    <x v="1"/>
    <s v="2017"/>
  </r>
  <r>
    <x v="4"/>
    <n v="541"/>
    <n v="541"/>
    <d v="2017-07-06T00:00:00"/>
    <x v="9"/>
    <s v="2017"/>
  </r>
  <r>
    <x v="0"/>
    <n v="541"/>
    <n v="541"/>
    <d v="2017-05-10T00:00:00"/>
    <x v="8"/>
    <s v="2017"/>
  </r>
  <r>
    <x v="20"/>
    <n v="541"/>
    <n v="541"/>
    <d v="2017-05-19T00:00:00"/>
    <x v="8"/>
    <s v="2017"/>
  </r>
  <r>
    <x v="5"/>
    <n v="541"/>
    <n v="541"/>
    <d v="2017-12-05T00:00:00"/>
    <x v="3"/>
    <s v="2017"/>
  </r>
  <r>
    <x v="27"/>
    <n v="540"/>
    <n v="540"/>
    <d v="2017-12-08T00:00:00"/>
    <x v="3"/>
    <s v="2017"/>
  </r>
  <r>
    <x v="9"/>
    <n v="540"/>
    <n v="540"/>
    <d v="2017-05-25T00:00:00"/>
    <x v="8"/>
    <s v="2017"/>
  </r>
  <r>
    <x v="4"/>
    <n v="540"/>
    <n v="540"/>
    <d v="2017-07-12T00:00:00"/>
    <x v="9"/>
    <s v="2017"/>
  </r>
  <r>
    <x v="24"/>
    <n v="540"/>
    <n v="540"/>
    <d v="2017-09-03T00:00:00"/>
    <x v="4"/>
    <s v="2017"/>
  </r>
  <r>
    <x v="7"/>
    <n v="539"/>
    <n v="539"/>
    <d v="2017-09-27T00:00:00"/>
    <x v="4"/>
    <s v="2017"/>
  </r>
  <r>
    <x v="27"/>
    <n v="539"/>
    <n v="539"/>
    <d v="2017-11-11T00:00:00"/>
    <x v="5"/>
    <s v="2017"/>
  </r>
  <r>
    <x v="7"/>
    <n v="538"/>
    <n v="538"/>
    <d v="2017-12-05T00:00:00"/>
    <x v="3"/>
    <s v="2017"/>
  </r>
  <r>
    <x v="13"/>
    <n v="538"/>
    <n v="538"/>
    <d v="2017-12-19T00:00:00"/>
    <x v="3"/>
    <s v="2017"/>
  </r>
  <r>
    <x v="9"/>
    <n v="538"/>
    <n v="538"/>
    <d v="2017-12-26T00:00:00"/>
    <x v="3"/>
    <s v="2017"/>
  </r>
  <r>
    <x v="3"/>
    <n v="538"/>
    <n v="538"/>
    <d v="2017-07-18T00:00:00"/>
    <x v="9"/>
    <s v="2017"/>
  </r>
  <r>
    <x v="23"/>
    <n v="538"/>
    <n v="538"/>
    <d v="2017-07-30T00:00:00"/>
    <x v="9"/>
    <s v="2017"/>
  </r>
  <r>
    <x v="17"/>
    <n v="538"/>
    <n v="538"/>
    <d v="2017-05-21T00:00:00"/>
    <x v="8"/>
    <s v="2017"/>
  </r>
  <r>
    <x v="16"/>
    <n v="538"/>
    <n v="538"/>
    <d v="2017-05-07T00:00:00"/>
    <x v="8"/>
    <s v="2017"/>
  </r>
  <r>
    <x v="15"/>
    <n v="538"/>
    <n v="538"/>
    <d v="2017-03-31T00:00:00"/>
    <x v="6"/>
    <s v="2017"/>
  </r>
  <r>
    <x v="2"/>
    <n v="538"/>
    <n v="538"/>
    <d v="2017-03-26T00:00:00"/>
    <x v="6"/>
    <s v="2017"/>
  </r>
  <r>
    <x v="12"/>
    <n v="537"/>
    <n v="537"/>
    <d v="2017-03-03T00:00:00"/>
    <x v="6"/>
    <s v="2017"/>
  </r>
  <r>
    <x v="9"/>
    <n v="537"/>
    <n v="537"/>
    <d v="2017-03-15T00:00:00"/>
    <x v="6"/>
    <s v="2017"/>
  </r>
  <r>
    <x v="28"/>
    <n v="537"/>
    <n v="537"/>
    <d v="2017-07-29T00:00:00"/>
    <x v="9"/>
    <s v="2017"/>
  </r>
  <r>
    <x v="16"/>
    <n v="537"/>
    <n v="537"/>
    <d v="2017-12-30T00:00:00"/>
    <x v="3"/>
    <s v="2017"/>
  </r>
  <r>
    <x v="28"/>
    <n v="536"/>
    <n v="536"/>
    <d v="2017-10-12T00:00:00"/>
    <x v="2"/>
    <s v="2017"/>
  </r>
  <r>
    <x v="28"/>
    <n v="536"/>
    <n v="536"/>
    <d v="2017-07-19T00:00:00"/>
    <x v="9"/>
    <s v="2017"/>
  </r>
  <r>
    <x v="14"/>
    <n v="536"/>
    <n v="536"/>
    <d v="2017-09-15T00:00:00"/>
    <x v="4"/>
    <s v="2017"/>
  </r>
  <r>
    <x v="4"/>
    <n v="535"/>
    <n v="535"/>
    <d v="2017-09-25T00:00:00"/>
    <x v="4"/>
    <s v="2017"/>
  </r>
  <r>
    <x v="0"/>
    <n v="535"/>
    <n v="535"/>
    <d v="2017-07-23T00:00:00"/>
    <x v="9"/>
    <s v="2017"/>
  </r>
  <r>
    <x v="9"/>
    <n v="535"/>
    <n v="535"/>
    <d v="2017-03-11T00:00:00"/>
    <x v="6"/>
    <s v="2017"/>
  </r>
  <r>
    <x v="6"/>
    <n v="535"/>
    <n v="535"/>
    <d v="2017-05-11T00:00:00"/>
    <x v="8"/>
    <s v="2017"/>
  </r>
  <r>
    <x v="10"/>
    <n v="535"/>
    <n v="535"/>
    <d v="2017-12-21T00:00:00"/>
    <x v="3"/>
    <s v="2017"/>
  </r>
  <r>
    <x v="4"/>
    <n v="535"/>
    <n v="535"/>
    <d v="2017-12-04T00:00:00"/>
    <x v="3"/>
    <s v="2017"/>
  </r>
  <r>
    <x v="29"/>
    <n v="533"/>
    <n v="533"/>
    <d v="2017-05-18T00:00:00"/>
    <x v="8"/>
    <s v="2017"/>
  </r>
  <r>
    <x v="25"/>
    <n v="533"/>
    <n v="533"/>
    <d v="2017-04-16T00:00:00"/>
    <x v="7"/>
    <s v="2017"/>
  </r>
  <r>
    <x v="16"/>
    <n v="533"/>
    <n v="533"/>
    <d v="2017-09-17T00:00:00"/>
    <x v="4"/>
    <s v="2017"/>
  </r>
  <r>
    <x v="1"/>
    <n v="532"/>
    <n v="532"/>
    <d v="2017-07-28T00:00:00"/>
    <x v="9"/>
    <s v="2017"/>
  </r>
  <r>
    <x v="6"/>
    <n v="532"/>
    <n v="532"/>
    <d v="2017-06-23T00:00:00"/>
    <x v="1"/>
    <s v="2017"/>
  </r>
  <r>
    <x v="27"/>
    <n v="532"/>
    <n v="532"/>
    <d v="2017-04-05T00:00:00"/>
    <x v="7"/>
    <s v="2017"/>
  </r>
  <r>
    <x v="7"/>
    <n v="532"/>
    <n v="532"/>
    <d v="2017-03-03T00:00:00"/>
    <x v="6"/>
    <s v="2017"/>
  </r>
  <r>
    <x v="12"/>
    <n v="532"/>
    <n v="532"/>
    <d v="2017-05-07T00:00:00"/>
    <x v="8"/>
    <s v="2017"/>
  </r>
  <r>
    <x v="10"/>
    <n v="532"/>
    <n v="532"/>
    <d v="2017-12-14T00:00:00"/>
    <x v="3"/>
    <s v="2017"/>
  </r>
  <r>
    <x v="26"/>
    <n v="532"/>
    <n v="532"/>
    <d v="2017-11-07T00:00:00"/>
    <x v="5"/>
    <s v="2017"/>
  </r>
  <r>
    <x v="25"/>
    <n v="531"/>
    <n v="531"/>
    <d v="2017-11-22T00:00:00"/>
    <x v="5"/>
    <s v="2017"/>
  </r>
  <r>
    <x v="26"/>
    <n v="531"/>
    <n v="531"/>
    <d v="2017-06-23T00:00:00"/>
    <x v="1"/>
    <s v="2017"/>
  </r>
  <r>
    <x v="25"/>
    <n v="531"/>
    <n v="531"/>
    <d v="2017-06-29T00:00:00"/>
    <x v="1"/>
    <s v="2017"/>
  </r>
  <r>
    <x v="4"/>
    <n v="531"/>
    <n v="531"/>
    <d v="2017-09-23T00:00:00"/>
    <x v="4"/>
    <s v="2017"/>
  </r>
  <r>
    <x v="26"/>
    <n v="530"/>
    <n v="530"/>
    <d v="2017-09-19T00:00:00"/>
    <x v="4"/>
    <s v="2017"/>
  </r>
  <r>
    <x v="6"/>
    <n v="530"/>
    <n v="530"/>
    <d v="2017-11-25T00:00:00"/>
    <x v="5"/>
    <s v="2017"/>
  </r>
  <r>
    <x v="16"/>
    <n v="530"/>
    <n v="530"/>
    <d v="2017-09-30T00:00:00"/>
    <x v="4"/>
    <s v="2017"/>
  </r>
  <r>
    <x v="0"/>
    <n v="529"/>
    <n v="529"/>
    <d v="2017-11-01T00:00:00"/>
    <x v="5"/>
    <s v="2017"/>
  </r>
  <r>
    <x v="16"/>
    <n v="529"/>
    <n v="529"/>
    <d v="2017-08-21T00:00:00"/>
    <x v="0"/>
    <s v="2017"/>
  </r>
  <r>
    <x v="7"/>
    <n v="529"/>
    <n v="529"/>
    <d v="2017-04-29T00:00:00"/>
    <x v="7"/>
    <s v="2017"/>
  </r>
  <r>
    <x v="5"/>
    <n v="529"/>
    <n v="529"/>
    <d v="2017-05-27T00:00:00"/>
    <x v="8"/>
    <s v="2017"/>
  </r>
  <r>
    <x v="26"/>
    <n v="528"/>
    <n v="528"/>
    <d v="2017-05-27T00:00:00"/>
    <x v="8"/>
    <s v="2017"/>
  </r>
  <r>
    <x v="28"/>
    <n v="528"/>
    <n v="528"/>
    <d v="2017-11-21T00:00:00"/>
    <x v="5"/>
    <s v="2017"/>
  </r>
  <r>
    <x v="26"/>
    <n v="528"/>
    <n v="528"/>
    <d v="2017-10-21T00:00:00"/>
    <x v="2"/>
    <s v="2017"/>
  </r>
  <r>
    <x v="7"/>
    <n v="528"/>
    <n v="528"/>
    <d v="2017-10-22T00:00:00"/>
    <x v="2"/>
    <s v="2017"/>
  </r>
  <r>
    <x v="0"/>
    <n v="527"/>
    <n v="527"/>
    <d v="2017-04-24T00:00:00"/>
    <x v="7"/>
    <s v="2017"/>
  </r>
  <r>
    <x v="7"/>
    <n v="527"/>
    <n v="527"/>
    <d v="2017-06-25T00:00:00"/>
    <x v="1"/>
    <s v="2017"/>
  </r>
  <r>
    <x v="24"/>
    <n v="527"/>
    <n v="527"/>
    <d v="2017-06-21T00:00:00"/>
    <x v="1"/>
    <s v="2017"/>
  </r>
  <r>
    <x v="11"/>
    <n v="526"/>
    <n v="526"/>
    <d v="2017-06-30T00:00:00"/>
    <x v="1"/>
    <s v="2017"/>
  </r>
  <r>
    <x v="16"/>
    <n v="526"/>
    <n v="526"/>
    <d v="2017-07-30T00:00:00"/>
    <x v="9"/>
    <s v="2017"/>
  </r>
  <r>
    <x v="9"/>
    <n v="526"/>
    <n v="526"/>
    <d v="2017-06-10T00:00:00"/>
    <x v="1"/>
    <s v="2017"/>
  </r>
  <r>
    <x v="14"/>
    <n v="526"/>
    <n v="526"/>
    <d v="2017-10-27T00:00:00"/>
    <x v="2"/>
    <s v="2017"/>
  </r>
  <r>
    <x v="26"/>
    <n v="526"/>
    <n v="526"/>
    <d v="2017-11-11T00:00:00"/>
    <x v="5"/>
    <s v="2017"/>
  </r>
  <r>
    <x v="26"/>
    <n v="525"/>
    <n v="525"/>
    <d v="2017-12-20T00:00:00"/>
    <x v="3"/>
    <s v="2017"/>
  </r>
  <r>
    <x v="0"/>
    <n v="525"/>
    <n v="525"/>
    <d v="2017-04-30T00:00:00"/>
    <x v="7"/>
    <s v="2017"/>
  </r>
  <r>
    <x v="23"/>
    <n v="525"/>
    <n v="525"/>
    <d v="2017-05-13T00:00:00"/>
    <x v="8"/>
    <s v="2017"/>
  </r>
  <r>
    <x v="7"/>
    <n v="525"/>
    <n v="525"/>
    <d v="2017-09-01T00:00:00"/>
    <x v="4"/>
    <s v="2017"/>
  </r>
  <r>
    <x v="4"/>
    <n v="525"/>
    <n v="525"/>
    <d v="2017-08-06T00:00:00"/>
    <x v="0"/>
    <s v="2017"/>
  </r>
  <r>
    <x v="19"/>
    <n v="524"/>
    <n v="524"/>
    <d v="2017-09-13T00:00:00"/>
    <x v="4"/>
    <s v="2017"/>
  </r>
  <r>
    <x v="9"/>
    <n v="524"/>
    <n v="524"/>
    <d v="2017-09-14T00:00:00"/>
    <x v="4"/>
    <s v="2017"/>
  </r>
  <r>
    <x v="12"/>
    <n v="524"/>
    <n v="524"/>
    <d v="2017-06-14T00:00:00"/>
    <x v="1"/>
    <s v="2017"/>
  </r>
  <r>
    <x v="8"/>
    <n v="524"/>
    <n v="524"/>
    <d v="2017-03-04T00:00:00"/>
    <x v="6"/>
    <s v="2017"/>
  </r>
  <r>
    <x v="25"/>
    <n v="524"/>
    <n v="262"/>
    <d v="2017-12-28T00:00:00"/>
    <x v="3"/>
    <s v="2017"/>
  </r>
  <r>
    <x v="8"/>
    <n v="524"/>
    <n v="524"/>
    <d v="2017-11-01T00:00:00"/>
    <x v="5"/>
    <s v="2017"/>
  </r>
  <r>
    <x v="16"/>
    <n v="523"/>
    <n v="523"/>
    <d v="2017-12-29T00:00:00"/>
    <x v="3"/>
    <s v="2017"/>
  </r>
  <r>
    <x v="24"/>
    <n v="523"/>
    <n v="523"/>
    <d v="2017-12-30T00:00:00"/>
    <x v="3"/>
    <s v="2017"/>
  </r>
  <r>
    <x v="0"/>
    <n v="523"/>
    <n v="523"/>
    <d v="2017-03-01T00:00:00"/>
    <x v="6"/>
    <s v="2017"/>
  </r>
  <r>
    <x v="10"/>
    <n v="523"/>
    <n v="523"/>
    <d v="2017-03-08T00:00:00"/>
    <x v="6"/>
    <s v="2017"/>
  </r>
  <r>
    <x v="8"/>
    <n v="523"/>
    <n v="523"/>
    <d v="2017-07-27T00:00:00"/>
    <x v="9"/>
    <s v="2017"/>
  </r>
  <r>
    <x v="8"/>
    <n v="522"/>
    <n v="522"/>
    <d v="2017-08-04T00:00:00"/>
    <x v="0"/>
    <s v="2017"/>
  </r>
  <r>
    <x v="21"/>
    <n v="522"/>
    <n v="522"/>
    <d v="2017-06-13T00:00:00"/>
    <x v="1"/>
    <s v="2017"/>
  </r>
  <r>
    <x v="21"/>
    <n v="522"/>
    <n v="522"/>
    <d v="2017-03-12T00:00:00"/>
    <x v="6"/>
    <s v="2017"/>
  </r>
  <r>
    <x v="0"/>
    <n v="522"/>
    <n v="522"/>
    <d v="2017-04-13T00:00:00"/>
    <x v="7"/>
    <s v="2017"/>
  </r>
  <r>
    <x v="5"/>
    <n v="522"/>
    <n v="522"/>
    <d v="2017-05-18T00:00:00"/>
    <x v="8"/>
    <s v="2017"/>
  </r>
  <r>
    <x v="12"/>
    <n v="521"/>
    <n v="521"/>
    <d v="2017-06-27T00:00:00"/>
    <x v="1"/>
    <s v="2017"/>
  </r>
  <r>
    <x v="16"/>
    <n v="520"/>
    <n v="520"/>
    <d v="2017-12-25T00:00:00"/>
    <x v="3"/>
    <s v="2017"/>
  </r>
  <r>
    <x v="26"/>
    <n v="519"/>
    <n v="519"/>
    <d v="2017-09-04T00:00:00"/>
    <x v="4"/>
    <s v="2017"/>
  </r>
  <r>
    <x v="7"/>
    <n v="518"/>
    <n v="518"/>
    <d v="2017-09-16T00:00:00"/>
    <x v="4"/>
    <s v="2017"/>
  </r>
  <r>
    <x v="8"/>
    <n v="518"/>
    <n v="518"/>
    <d v="2017-07-06T00:00:00"/>
    <x v="9"/>
    <s v="2017"/>
  </r>
  <r>
    <x v="21"/>
    <n v="518"/>
    <n v="518"/>
    <d v="2017-05-05T00:00:00"/>
    <x v="8"/>
    <s v="2017"/>
  </r>
  <r>
    <x v="26"/>
    <n v="518"/>
    <n v="518"/>
    <d v="2017-05-21T00:00:00"/>
    <x v="8"/>
    <s v="2017"/>
  </r>
  <r>
    <x v="25"/>
    <n v="518"/>
    <n v="518"/>
    <d v="2017-11-15T00:00:00"/>
    <x v="5"/>
    <s v="2017"/>
  </r>
  <r>
    <x v="12"/>
    <n v="517"/>
    <n v="517"/>
    <d v="2017-12-13T00:00:00"/>
    <x v="3"/>
    <s v="2017"/>
  </r>
  <r>
    <x v="28"/>
    <n v="517"/>
    <n v="517"/>
    <d v="2017-04-27T00:00:00"/>
    <x v="7"/>
    <s v="2017"/>
  </r>
  <r>
    <x v="26"/>
    <n v="517"/>
    <n v="517"/>
    <d v="2017-03-31T00:00:00"/>
    <x v="6"/>
    <s v="2017"/>
  </r>
  <r>
    <x v="3"/>
    <n v="516"/>
    <n v="516"/>
    <d v="2017-03-23T00:00:00"/>
    <x v="6"/>
    <s v="2017"/>
  </r>
  <r>
    <x v="13"/>
    <n v="516"/>
    <n v="516"/>
    <d v="2017-08-03T00:00:00"/>
    <x v="0"/>
    <s v="2017"/>
  </r>
  <r>
    <x v="16"/>
    <n v="516"/>
    <n v="516"/>
    <d v="2017-06-16T00:00:00"/>
    <x v="1"/>
    <s v="2017"/>
  </r>
  <r>
    <x v="3"/>
    <n v="516"/>
    <n v="516"/>
    <d v="2017-06-22T00:00:00"/>
    <x v="1"/>
    <s v="2017"/>
  </r>
  <r>
    <x v="7"/>
    <n v="515"/>
    <n v="515"/>
    <d v="2017-03-20T00:00:00"/>
    <x v="6"/>
    <s v="2017"/>
  </r>
  <r>
    <x v="13"/>
    <n v="515"/>
    <n v="515"/>
    <d v="2017-05-05T00:00:00"/>
    <x v="8"/>
    <s v="2017"/>
  </r>
  <r>
    <x v="20"/>
    <n v="515"/>
    <n v="515"/>
    <d v="2017-12-12T00:00:00"/>
    <x v="3"/>
    <s v="2017"/>
  </r>
  <r>
    <x v="21"/>
    <n v="514"/>
    <n v="257"/>
    <d v="2017-06-20T00:00:00"/>
    <x v="1"/>
    <s v="2017"/>
  </r>
  <r>
    <x v="1"/>
    <n v="514"/>
    <n v="514"/>
    <d v="2017-07-29T00:00:00"/>
    <x v="9"/>
    <s v="2017"/>
  </r>
  <r>
    <x v="28"/>
    <n v="514"/>
    <n v="257"/>
    <d v="2017-09-19T00:00:00"/>
    <x v="4"/>
    <s v="2017"/>
  </r>
  <r>
    <x v="23"/>
    <n v="514"/>
    <n v="514"/>
    <d v="2017-08-29T00:00:00"/>
    <x v="0"/>
    <s v="2017"/>
  </r>
  <r>
    <x v="20"/>
    <n v="513"/>
    <n v="513"/>
    <d v="2017-08-01T00:00:00"/>
    <x v="0"/>
    <s v="2017"/>
  </r>
  <r>
    <x v="19"/>
    <n v="513"/>
    <n v="513"/>
    <d v="2017-08-04T00:00:00"/>
    <x v="0"/>
    <s v="2017"/>
  </r>
  <r>
    <x v="13"/>
    <n v="513"/>
    <n v="513"/>
    <d v="2017-03-20T00:00:00"/>
    <x v="6"/>
    <s v="2017"/>
  </r>
  <r>
    <x v="16"/>
    <n v="513"/>
    <n v="513"/>
    <d v="2017-12-03T00:00:00"/>
    <x v="3"/>
    <s v="2017"/>
  </r>
  <r>
    <x v="4"/>
    <n v="511"/>
    <n v="511"/>
    <d v="2017-12-12T00:00:00"/>
    <x v="3"/>
    <s v="2017"/>
  </r>
  <r>
    <x v="9"/>
    <n v="511"/>
    <n v="511"/>
    <d v="2017-12-19T00:00:00"/>
    <x v="3"/>
    <s v="2017"/>
  </r>
  <r>
    <x v="7"/>
    <n v="511"/>
    <n v="511"/>
    <d v="2017-11-20T00:00:00"/>
    <x v="5"/>
    <s v="2017"/>
  </r>
  <r>
    <x v="9"/>
    <n v="511"/>
    <n v="511"/>
    <d v="2017-03-01T00:00:00"/>
    <x v="6"/>
    <s v="2017"/>
  </r>
  <r>
    <x v="5"/>
    <n v="511"/>
    <n v="511"/>
    <d v="2017-05-13T00:00:00"/>
    <x v="8"/>
    <s v="2017"/>
  </r>
  <r>
    <x v="25"/>
    <n v="511"/>
    <n v="511"/>
    <d v="2017-05-08T00:00:00"/>
    <x v="8"/>
    <s v="2017"/>
  </r>
  <r>
    <x v="6"/>
    <n v="510"/>
    <n v="510"/>
    <d v="2017-11-15T00:00:00"/>
    <x v="5"/>
    <s v="2017"/>
  </r>
  <r>
    <x v="3"/>
    <n v="509"/>
    <n v="509"/>
    <d v="2017-11-12T00:00:00"/>
    <x v="5"/>
    <s v="2017"/>
  </r>
  <r>
    <x v="7"/>
    <n v="509"/>
    <n v="509"/>
    <d v="2017-10-12T00:00:00"/>
    <x v="2"/>
    <s v="2017"/>
  </r>
  <r>
    <x v="25"/>
    <n v="508"/>
    <n v="508"/>
    <d v="2017-12-02T00:00:00"/>
    <x v="3"/>
    <s v="2017"/>
  </r>
  <r>
    <x v="9"/>
    <n v="508"/>
    <n v="508"/>
    <d v="2017-11-29T00:00:00"/>
    <x v="5"/>
    <s v="2017"/>
  </r>
  <r>
    <x v="27"/>
    <n v="507"/>
    <n v="507"/>
    <d v="2017-04-11T00:00:00"/>
    <x v="7"/>
    <s v="2017"/>
  </r>
  <r>
    <x v="10"/>
    <n v="507"/>
    <n v="507"/>
    <d v="2017-06-15T00:00:00"/>
    <x v="1"/>
    <s v="2017"/>
  </r>
  <r>
    <x v="6"/>
    <n v="506"/>
    <n v="506"/>
    <d v="2017-08-28T00:00:00"/>
    <x v="0"/>
    <s v="2017"/>
  </r>
  <r>
    <x v="23"/>
    <n v="506"/>
    <n v="506"/>
    <d v="2017-09-20T00:00:00"/>
    <x v="4"/>
    <s v="2017"/>
  </r>
  <r>
    <x v="26"/>
    <n v="505"/>
    <n v="505"/>
    <d v="2017-05-12T00:00:00"/>
    <x v="8"/>
    <s v="2017"/>
  </r>
  <r>
    <x v="26"/>
    <n v="505"/>
    <n v="505"/>
    <d v="2017-05-28T00:00:00"/>
    <x v="8"/>
    <s v="2017"/>
  </r>
  <r>
    <x v="6"/>
    <n v="505"/>
    <n v="505"/>
    <d v="2017-12-06T00:00:00"/>
    <x v="3"/>
    <s v="2017"/>
  </r>
  <r>
    <x v="5"/>
    <n v="505"/>
    <n v="505"/>
    <d v="2017-12-27T00:00:00"/>
    <x v="3"/>
    <s v="2017"/>
  </r>
  <r>
    <x v="0"/>
    <n v="505"/>
    <n v="505"/>
    <d v="2017-09-28T00:00:00"/>
    <x v="4"/>
    <s v="2017"/>
  </r>
  <r>
    <x v="1"/>
    <n v="504"/>
    <n v="504"/>
    <d v="2017-10-28T00:00:00"/>
    <x v="2"/>
    <s v="2017"/>
  </r>
  <r>
    <x v="25"/>
    <n v="504"/>
    <n v="504"/>
    <d v="2017-12-08T00:00:00"/>
    <x v="3"/>
    <s v="2017"/>
  </r>
  <r>
    <x v="24"/>
    <n v="504"/>
    <n v="504"/>
    <d v="2017-04-12T00:00:00"/>
    <x v="7"/>
    <s v="2017"/>
  </r>
  <r>
    <x v="26"/>
    <n v="504"/>
    <n v="504"/>
    <d v="2017-03-02T00:00:00"/>
    <x v="6"/>
    <s v="2017"/>
  </r>
  <r>
    <x v="26"/>
    <n v="504"/>
    <n v="504"/>
    <d v="2017-07-03T00:00:00"/>
    <x v="9"/>
    <s v="2017"/>
  </r>
  <r>
    <x v="13"/>
    <n v="503"/>
    <n v="503"/>
    <d v="2017-09-04T00:00:00"/>
    <x v="4"/>
    <s v="2017"/>
  </r>
  <r>
    <x v="27"/>
    <n v="503"/>
    <n v="503"/>
    <d v="2017-04-03T00:00:00"/>
    <x v="7"/>
    <s v="2017"/>
  </r>
  <r>
    <x v="6"/>
    <n v="503"/>
    <n v="503"/>
    <d v="2017-12-21T00:00:00"/>
    <x v="3"/>
    <s v="2017"/>
  </r>
  <r>
    <x v="25"/>
    <n v="502"/>
    <n v="502"/>
    <d v="2017-04-28T00:00:00"/>
    <x v="7"/>
    <s v="2017"/>
  </r>
  <r>
    <x v="28"/>
    <n v="501"/>
    <n v="501"/>
    <d v="2017-05-13T00:00:00"/>
    <x v="8"/>
    <s v="2017"/>
  </r>
  <r>
    <x v="25"/>
    <n v="501"/>
    <n v="501"/>
    <d v="2017-04-17T00:00:00"/>
    <x v="7"/>
    <s v="2017"/>
  </r>
  <r>
    <x v="19"/>
    <n v="501"/>
    <n v="501"/>
    <d v="2017-09-24T00:00:00"/>
    <x v="4"/>
    <s v="2017"/>
  </r>
  <r>
    <x v="8"/>
    <n v="500"/>
    <n v="500"/>
    <d v="2017-09-06T00:00:00"/>
    <x v="4"/>
    <s v="2017"/>
  </r>
  <r>
    <x v="7"/>
    <n v="500"/>
    <n v="500"/>
    <d v="2017-04-30T00:00:00"/>
    <x v="7"/>
    <s v="2017"/>
  </r>
  <r>
    <x v="29"/>
    <n v="499"/>
    <n v="499"/>
    <d v="2017-03-26T00:00:00"/>
    <x v="6"/>
    <s v="2017"/>
  </r>
  <r>
    <x v="6"/>
    <n v="498"/>
    <n v="498"/>
    <d v="2017-11-29T00:00:00"/>
    <x v="5"/>
    <s v="2017"/>
  </r>
  <r>
    <x v="6"/>
    <n v="497"/>
    <n v="497"/>
    <d v="2017-12-05T00:00:00"/>
    <x v="3"/>
    <s v="2017"/>
  </r>
  <r>
    <x v="20"/>
    <n v="497"/>
    <n v="497"/>
    <d v="2017-05-03T00:00:00"/>
    <x v="8"/>
    <s v="2017"/>
  </r>
  <r>
    <x v="28"/>
    <n v="496"/>
    <n v="496"/>
    <d v="2017-06-22T00:00:00"/>
    <x v="1"/>
    <s v="2017"/>
  </r>
  <r>
    <x v="10"/>
    <n v="496"/>
    <n v="496"/>
    <d v="2017-07-18T00:00:00"/>
    <x v="9"/>
    <s v="2017"/>
  </r>
  <r>
    <x v="2"/>
    <n v="495"/>
    <n v="247.5"/>
    <d v="2017-11-17T00:00:00"/>
    <x v="5"/>
    <s v="2017"/>
  </r>
  <r>
    <x v="10"/>
    <n v="494"/>
    <n v="494"/>
    <d v="2017-12-29T00:00:00"/>
    <x v="3"/>
    <s v="2017"/>
  </r>
  <r>
    <x v="12"/>
    <n v="494"/>
    <n v="494"/>
    <d v="2017-07-31T00:00:00"/>
    <x v="9"/>
    <s v="2017"/>
  </r>
  <r>
    <x v="15"/>
    <n v="494"/>
    <n v="494"/>
    <d v="2017-07-30T00:00:00"/>
    <x v="9"/>
    <s v="2017"/>
  </r>
  <r>
    <x v="6"/>
    <n v="493"/>
    <n v="493"/>
    <d v="2017-05-30T00:00:00"/>
    <x v="8"/>
    <s v="2017"/>
  </r>
  <r>
    <x v="12"/>
    <n v="493"/>
    <n v="493"/>
    <d v="2017-03-14T00:00:00"/>
    <x v="6"/>
    <s v="2017"/>
  </r>
  <r>
    <x v="5"/>
    <n v="493"/>
    <n v="493"/>
    <d v="2017-11-24T00:00:00"/>
    <x v="5"/>
    <s v="2017"/>
  </r>
  <r>
    <x v="28"/>
    <n v="492"/>
    <n v="492"/>
    <d v="2017-12-16T00:00:00"/>
    <x v="3"/>
    <s v="2017"/>
  </r>
  <r>
    <x v="5"/>
    <n v="492"/>
    <n v="492"/>
    <d v="2017-12-14T00:00:00"/>
    <x v="3"/>
    <s v="2017"/>
  </r>
  <r>
    <x v="12"/>
    <n v="492"/>
    <n v="492"/>
    <d v="2017-06-18T00:00:00"/>
    <x v="1"/>
    <s v="2017"/>
  </r>
  <r>
    <x v="22"/>
    <n v="492"/>
    <n v="492"/>
    <d v="2017-08-18T00:00:00"/>
    <x v="0"/>
    <s v="2017"/>
  </r>
  <r>
    <x v="7"/>
    <n v="491"/>
    <n v="245.5"/>
    <d v="2017-08-27T00:00:00"/>
    <x v="0"/>
    <s v="2017"/>
  </r>
  <r>
    <x v="29"/>
    <n v="491"/>
    <n v="491"/>
    <d v="2017-07-26T00:00:00"/>
    <x v="9"/>
    <s v="2017"/>
  </r>
  <r>
    <x v="7"/>
    <n v="491"/>
    <n v="491"/>
    <d v="2017-07-20T00:00:00"/>
    <x v="9"/>
    <s v="2017"/>
  </r>
  <r>
    <x v="8"/>
    <n v="491"/>
    <n v="491"/>
    <d v="2017-03-27T00:00:00"/>
    <x v="6"/>
    <s v="2017"/>
  </r>
  <r>
    <x v="13"/>
    <n v="491"/>
    <n v="491"/>
    <d v="2017-05-27T00:00:00"/>
    <x v="8"/>
    <s v="2017"/>
  </r>
  <r>
    <x v="24"/>
    <n v="491"/>
    <n v="491"/>
    <d v="2017-06-06T00:00:00"/>
    <x v="1"/>
    <s v="2017"/>
  </r>
  <r>
    <x v="26"/>
    <n v="490"/>
    <n v="490"/>
    <d v="2017-07-26T00:00:00"/>
    <x v="9"/>
    <s v="2017"/>
  </r>
  <r>
    <x v="28"/>
    <n v="489"/>
    <n v="489"/>
    <d v="2017-06-12T00:00:00"/>
    <x v="1"/>
    <s v="2017"/>
  </r>
  <r>
    <x v="7"/>
    <n v="488"/>
    <n v="488"/>
    <d v="2017-04-10T00:00:00"/>
    <x v="7"/>
    <s v="2017"/>
  </r>
  <r>
    <x v="24"/>
    <n v="487"/>
    <n v="487"/>
    <d v="2017-03-05T00:00:00"/>
    <x v="6"/>
    <s v="2017"/>
  </r>
  <r>
    <x v="28"/>
    <n v="487"/>
    <n v="487"/>
    <d v="2017-11-19T00:00:00"/>
    <x v="5"/>
    <s v="2017"/>
  </r>
  <r>
    <x v="4"/>
    <n v="486"/>
    <n v="486"/>
    <d v="2017-11-09T00:00:00"/>
    <x v="5"/>
    <s v="2017"/>
  </r>
  <r>
    <x v="28"/>
    <n v="485"/>
    <n v="485"/>
    <d v="2017-11-17T00:00:00"/>
    <x v="5"/>
    <s v="2017"/>
  </r>
  <r>
    <x v="22"/>
    <n v="483"/>
    <n v="483"/>
    <d v="2017-07-09T00:00:00"/>
    <x v="9"/>
    <s v="2017"/>
  </r>
  <r>
    <x v="4"/>
    <n v="483"/>
    <n v="483"/>
    <d v="2017-09-17T00:00:00"/>
    <x v="4"/>
    <s v="2017"/>
  </r>
  <r>
    <x v="6"/>
    <n v="482"/>
    <n v="482"/>
    <d v="2017-12-17T00:00:00"/>
    <x v="3"/>
    <s v="2017"/>
  </r>
  <r>
    <x v="6"/>
    <n v="481"/>
    <n v="481"/>
    <d v="2017-12-12T00:00:00"/>
    <x v="3"/>
    <s v="2017"/>
  </r>
  <r>
    <x v="4"/>
    <n v="481"/>
    <n v="481"/>
    <d v="2017-09-02T00:00:00"/>
    <x v="4"/>
    <s v="2017"/>
  </r>
  <r>
    <x v="1"/>
    <n v="481"/>
    <n v="481"/>
    <d v="2017-03-31T00:00:00"/>
    <x v="6"/>
    <s v="2017"/>
  </r>
  <r>
    <x v="20"/>
    <n v="480"/>
    <n v="480"/>
    <d v="2017-07-04T00:00:00"/>
    <x v="9"/>
    <s v="2017"/>
  </r>
  <r>
    <x v="21"/>
    <n v="480"/>
    <n v="480"/>
    <d v="2017-11-09T00:00:00"/>
    <x v="5"/>
    <s v="2017"/>
  </r>
  <r>
    <x v="26"/>
    <n v="479"/>
    <n v="479"/>
    <d v="2017-11-03T00:00:00"/>
    <x v="5"/>
    <s v="2017"/>
  </r>
  <r>
    <x v="24"/>
    <n v="479"/>
    <n v="479"/>
    <d v="2017-09-26T00:00:00"/>
    <x v="4"/>
    <s v="2017"/>
  </r>
  <r>
    <x v="7"/>
    <n v="478"/>
    <n v="478"/>
    <d v="2017-06-11T00:00:00"/>
    <x v="1"/>
    <s v="2017"/>
  </r>
  <r>
    <x v="6"/>
    <n v="477"/>
    <n v="477"/>
    <d v="2017-09-15T00:00:00"/>
    <x v="4"/>
    <s v="2017"/>
  </r>
  <r>
    <x v="17"/>
    <n v="477"/>
    <n v="477"/>
    <d v="2017-11-21T00:00:00"/>
    <x v="5"/>
    <s v="2017"/>
  </r>
  <r>
    <x v="22"/>
    <n v="476"/>
    <n v="476"/>
    <d v="2017-09-02T00:00:00"/>
    <x v="4"/>
    <s v="2017"/>
  </r>
  <r>
    <x v="21"/>
    <n v="475"/>
    <n v="475"/>
    <d v="2017-08-11T00:00:00"/>
    <x v="0"/>
    <s v="2017"/>
  </r>
  <r>
    <x v="16"/>
    <n v="475"/>
    <n v="475"/>
    <d v="2017-09-25T00:00:00"/>
    <x v="4"/>
    <s v="2017"/>
  </r>
  <r>
    <x v="4"/>
    <n v="475"/>
    <n v="475"/>
    <d v="2017-05-12T00:00:00"/>
    <x v="8"/>
    <s v="2017"/>
  </r>
  <r>
    <x v="26"/>
    <n v="474"/>
    <n v="474"/>
    <d v="2017-09-05T00:00:00"/>
    <x v="4"/>
    <s v="2017"/>
  </r>
  <r>
    <x v="28"/>
    <n v="474"/>
    <n v="474"/>
    <d v="2017-10-20T00:00:00"/>
    <x v="2"/>
    <s v="2017"/>
  </r>
  <r>
    <x v="25"/>
    <n v="473"/>
    <n v="473"/>
    <d v="2017-10-11T00:00:00"/>
    <x v="2"/>
    <s v="2017"/>
  </r>
  <r>
    <x v="29"/>
    <n v="472"/>
    <n v="472"/>
    <d v="2017-12-14T00:00:00"/>
    <x v="3"/>
    <s v="2017"/>
  </r>
  <r>
    <x v="19"/>
    <n v="472"/>
    <n v="472"/>
    <d v="2017-12-10T00:00:00"/>
    <x v="3"/>
    <s v="2017"/>
  </r>
  <r>
    <x v="16"/>
    <n v="472"/>
    <n v="472"/>
    <d v="2017-05-25T00:00:00"/>
    <x v="8"/>
    <s v="2017"/>
  </r>
  <r>
    <x v="23"/>
    <n v="471"/>
    <n v="471"/>
    <d v="2017-11-23T00:00:00"/>
    <x v="5"/>
    <s v="2017"/>
  </r>
  <r>
    <x v="22"/>
    <n v="469"/>
    <n v="469"/>
    <d v="2017-03-16T00:00:00"/>
    <x v="6"/>
    <s v="2017"/>
  </r>
  <r>
    <x v="26"/>
    <n v="469"/>
    <n v="469"/>
    <d v="2017-03-12T00:00:00"/>
    <x v="6"/>
    <s v="2017"/>
  </r>
  <r>
    <x v="7"/>
    <n v="468"/>
    <n v="468"/>
    <d v="2017-05-23T00:00:00"/>
    <x v="8"/>
    <s v="2017"/>
  </r>
  <r>
    <x v="9"/>
    <n v="468"/>
    <n v="468"/>
    <d v="2017-11-16T00:00:00"/>
    <x v="5"/>
    <s v="2017"/>
  </r>
  <r>
    <x v="25"/>
    <n v="468"/>
    <n v="468"/>
    <d v="2017-12-24T00:00:00"/>
    <x v="3"/>
    <s v="2017"/>
  </r>
  <r>
    <x v="6"/>
    <n v="467"/>
    <n v="467"/>
    <d v="2017-04-11T00:00:00"/>
    <x v="7"/>
    <s v="2017"/>
  </r>
  <r>
    <x v="11"/>
    <n v="466"/>
    <n v="466"/>
    <d v="2017-07-10T00:00:00"/>
    <x v="9"/>
    <s v="2017"/>
  </r>
  <r>
    <x v="16"/>
    <n v="465"/>
    <n v="465"/>
    <d v="2017-06-17T00:00:00"/>
    <x v="1"/>
    <s v="2017"/>
  </r>
  <r>
    <x v="6"/>
    <n v="464"/>
    <n v="464"/>
    <d v="2017-04-27T00:00:00"/>
    <x v="7"/>
    <s v="2017"/>
  </r>
  <r>
    <x v="0"/>
    <n v="464"/>
    <n v="464"/>
    <d v="2017-12-30T00:00:00"/>
    <x v="3"/>
    <s v="2017"/>
  </r>
  <r>
    <x v="13"/>
    <n v="463"/>
    <n v="463"/>
    <d v="2017-05-26T00:00:00"/>
    <x v="8"/>
    <s v="2017"/>
  </r>
  <r>
    <x v="9"/>
    <n v="463"/>
    <n v="463"/>
    <d v="2017-06-29T00:00:00"/>
    <x v="1"/>
    <s v="2017"/>
  </r>
  <r>
    <x v="23"/>
    <n v="463"/>
    <n v="463"/>
    <d v="2017-08-15T00:00:00"/>
    <x v="0"/>
    <s v="2017"/>
  </r>
  <r>
    <x v="11"/>
    <n v="462"/>
    <n v="462"/>
    <d v="2017-07-02T00:00:00"/>
    <x v="9"/>
    <s v="2017"/>
  </r>
  <r>
    <x v="4"/>
    <n v="462"/>
    <n v="462"/>
    <d v="2017-03-21T00:00:00"/>
    <x v="6"/>
    <s v="2017"/>
  </r>
  <r>
    <x v="24"/>
    <n v="461"/>
    <n v="461"/>
    <d v="2017-10-27T00:00:00"/>
    <x v="2"/>
    <s v="2017"/>
  </r>
  <r>
    <x v="25"/>
    <n v="460"/>
    <n v="460"/>
    <d v="2017-12-01T00:00:00"/>
    <x v="3"/>
    <s v="2017"/>
  </r>
  <r>
    <x v="20"/>
    <n v="460"/>
    <n v="460"/>
    <d v="2017-06-05T00:00:00"/>
    <x v="1"/>
    <s v="2017"/>
  </r>
  <r>
    <x v="3"/>
    <n v="460"/>
    <n v="460"/>
    <d v="2017-09-08T00:00:00"/>
    <x v="4"/>
    <s v="2017"/>
  </r>
  <r>
    <x v="26"/>
    <n v="460"/>
    <n v="460"/>
    <d v="2017-09-09T00:00:00"/>
    <x v="4"/>
    <s v="2017"/>
  </r>
  <r>
    <x v="21"/>
    <n v="460"/>
    <n v="460"/>
    <d v="2017-09-16T00:00:00"/>
    <x v="4"/>
    <s v="2017"/>
  </r>
  <r>
    <x v="9"/>
    <n v="459"/>
    <n v="459"/>
    <d v="2017-08-19T00:00:00"/>
    <x v="0"/>
    <s v="2017"/>
  </r>
  <r>
    <x v="20"/>
    <n v="458"/>
    <n v="458"/>
    <d v="2017-07-15T00:00:00"/>
    <x v="9"/>
    <s v="2017"/>
  </r>
  <r>
    <x v="13"/>
    <n v="458"/>
    <n v="458"/>
    <d v="2017-07-26T00:00:00"/>
    <x v="9"/>
    <s v="2017"/>
  </r>
  <r>
    <x v="9"/>
    <n v="458"/>
    <n v="458"/>
    <d v="2017-03-12T00:00:00"/>
    <x v="6"/>
    <s v="2017"/>
  </r>
  <r>
    <x v="6"/>
    <n v="458"/>
    <n v="458"/>
    <d v="2017-11-26T00:00:00"/>
    <x v="5"/>
    <s v="2017"/>
  </r>
  <r>
    <x v="5"/>
    <n v="457"/>
    <n v="457"/>
    <d v="2017-07-16T00:00:00"/>
    <x v="9"/>
    <s v="2017"/>
  </r>
  <r>
    <x v="10"/>
    <n v="456"/>
    <n v="456"/>
    <d v="2017-04-15T00:00:00"/>
    <x v="7"/>
    <s v="2017"/>
  </r>
  <r>
    <x v="10"/>
    <n v="456"/>
    <n v="456"/>
    <d v="2017-12-12T00:00:00"/>
    <x v="3"/>
    <s v="2017"/>
  </r>
  <r>
    <x v="16"/>
    <n v="455"/>
    <n v="455"/>
    <d v="2017-05-13T00:00:00"/>
    <x v="8"/>
    <s v="2017"/>
  </r>
  <r>
    <x v="1"/>
    <n v="452"/>
    <n v="452"/>
    <d v="2017-06-22T00:00:00"/>
    <x v="1"/>
    <s v="2017"/>
  </r>
  <r>
    <x v="28"/>
    <n v="451"/>
    <n v="451"/>
    <d v="2017-10-26T00:00:00"/>
    <x v="2"/>
    <s v="2017"/>
  </r>
  <r>
    <x v="4"/>
    <n v="450"/>
    <n v="450"/>
    <d v="2017-11-08T00:00:00"/>
    <x v="5"/>
    <s v="2017"/>
  </r>
  <r>
    <x v="7"/>
    <n v="450"/>
    <n v="450"/>
    <d v="2017-04-06T00:00:00"/>
    <x v="7"/>
    <s v="2017"/>
  </r>
  <r>
    <x v="6"/>
    <n v="447"/>
    <n v="447"/>
    <d v="2017-11-03T00:00:00"/>
    <x v="5"/>
    <s v="2017"/>
  </r>
  <r>
    <x v="25"/>
    <n v="446"/>
    <n v="446"/>
    <d v="2017-12-22T00:00:00"/>
    <x v="3"/>
    <s v="2017"/>
  </r>
  <r>
    <x v="10"/>
    <n v="443"/>
    <n v="443"/>
    <d v="2017-03-18T00:00:00"/>
    <x v="6"/>
    <s v="2017"/>
  </r>
  <r>
    <x v="7"/>
    <n v="443"/>
    <n v="443"/>
    <d v="2017-07-15T00:00:00"/>
    <x v="9"/>
    <s v="2017"/>
  </r>
  <r>
    <x v="7"/>
    <n v="442"/>
    <n v="442"/>
    <d v="2017-07-23T00:00:00"/>
    <x v="9"/>
    <s v="2017"/>
  </r>
  <r>
    <x v="25"/>
    <n v="441"/>
    <n v="441"/>
    <d v="2017-03-16T00:00:00"/>
    <x v="6"/>
    <s v="2017"/>
  </r>
  <r>
    <x v="25"/>
    <n v="441"/>
    <n v="441"/>
    <d v="2017-06-09T00:00:00"/>
    <x v="1"/>
    <s v="2017"/>
  </r>
  <r>
    <x v="4"/>
    <n v="441"/>
    <n v="441"/>
    <d v="2017-05-27T00:00:00"/>
    <x v="8"/>
    <s v="2017"/>
  </r>
  <r>
    <x v="28"/>
    <n v="440"/>
    <n v="440"/>
    <d v="2017-08-15T00:00:00"/>
    <x v="0"/>
    <s v="2017"/>
  </r>
  <r>
    <x v="9"/>
    <n v="437"/>
    <n v="437"/>
    <d v="2017-03-29T00:00:00"/>
    <x v="6"/>
    <s v="2017"/>
  </r>
  <r>
    <x v="25"/>
    <n v="437"/>
    <n v="437"/>
    <d v="2017-11-21T00:00:00"/>
    <x v="5"/>
    <s v="2017"/>
  </r>
  <r>
    <x v="17"/>
    <n v="433"/>
    <n v="433"/>
    <d v="2017-09-02T00:00:00"/>
    <x v="4"/>
    <s v="2017"/>
  </r>
  <r>
    <x v="6"/>
    <n v="430"/>
    <n v="430"/>
    <d v="2017-04-06T00:00:00"/>
    <x v="7"/>
    <s v="2017"/>
  </r>
  <r>
    <x v="10"/>
    <n v="430"/>
    <n v="430"/>
    <d v="2017-11-06T00:00:00"/>
    <x v="5"/>
    <s v="2017"/>
  </r>
  <r>
    <x v="10"/>
    <n v="430"/>
    <n v="430"/>
    <d v="2017-12-11T00:00:00"/>
    <x v="3"/>
    <s v="2017"/>
  </r>
  <r>
    <x v="7"/>
    <n v="424"/>
    <n v="424"/>
    <d v="2017-06-28T00:00:00"/>
    <x v="1"/>
    <s v="2017"/>
  </r>
  <r>
    <x v="15"/>
    <n v="422"/>
    <n v="422"/>
    <d v="2017-05-30T00:00:00"/>
    <x v="8"/>
    <s v="2017"/>
  </r>
  <r>
    <x v="24"/>
    <n v="418"/>
    <n v="418"/>
    <d v="2017-07-30T00:00:00"/>
    <x v="9"/>
    <s v="2017"/>
  </r>
  <r>
    <x v="27"/>
    <n v="415"/>
    <n v="415"/>
    <d v="2017-11-20T00:00:00"/>
    <x v="5"/>
    <s v="2017"/>
  </r>
  <r>
    <x v="16"/>
    <n v="404"/>
    <n v="404"/>
    <d v="2017-05-28T00:00:00"/>
    <x v="8"/>
    <s v="2017"/>
  </r>
  <r>
    <x v="9"/>
    <n v="403"/>
    <n v="403"/>
    <d v="2017-03-26T00:00:00"/>
    <x v="6"/>
    <s v="2017"/>
  </r>
  <r>
    <x v="16"/>
    <n v="376"/>
    <n v="376"/>
    <d v="2017-09-06T00:00:00"/>
    <x v="4"/>
    <s v="2017"/>
  </r>
  <r>
    <x v="10"/>
    <n v="365"/>
    <n v="365"/>
    <d v="2017-03-31T00:00:00"/>
    <x v="6"/>
    <s v="2017"/>
  </r>
  <r>
    <x v="11"/>
    <n v="218"/>
    <n v="54.5"/>
    <d v="2017-03-17T00:00:00"/>
    <x v="6"/>
    <s v="2017"/>
  </r>
  <r>
    <x v="21"/>
    <n v="175"/>
    <n v="58.3333333333333"/>
    <d v="2017-11-03T00:00:00"/>
    <x v="5"/>
    <s v="2017"/>
  </r>
  <r>
    <x v="21"/>
    <n v="162"/>
    <n v="54"/>
    <d v="2017-04-25T00:00:00"/>
    <x v="7"/>
    <s v="2017"/>
  </r>
  <r>
    <x v="19"/>
    <n v="119"/>
    <n v="59.5"/>
    <d v="2017-03-08T00:00:00"/>
    <x v="6"/>
    <s v="2017"/>
  </r>
  <r>
    <x v="11"/>
    <n v="119"/>
    <n v="59.5"/>
    <d v="2017-12-08T00:00:00"/>
    <x v="3"/>
    <s v="2017"/>
  </r>
  <r>
    <x v="21"/>
    <n v="116"/>
    <n v="58"/>
    <d v="2017-11-21T00:00:00"/>
    <x v="5"/>
    <s v="2017"/>
  </r>
  <r>
    <x v="11"/>
    <n v="116"/>
    <n v="58"/>
    <d v="2017-09-03T00:00:00"/>
    <x v="4"/>
    <s v="2017"/>
  </r>
  <r>
    <x v="19"/>
    <n v="116"/>
    <n v="58"/>
    <d v="2017-07-25T00:00:00"/>
    <x v="9"/>
    <s v="2017"/>
  </r>
  <r>
    <x v="21"/>
    <n v="115"/>
    <n v="57.5"/>
    <d v="2017-05-30T00:00:00"/>
    <x v="8"/>
    <s v="2017"/>
  </r>
  <r>
    <x v="11"/>
    <n v="114"/>
    <n v="57"/>
    <d v="2017-05-20T00:00:00"/>
    <x v="8"/>
    <s v="2017"/>
  </r>
  <r>
    <x v="11"/>
    <n v="114"/>
    <n v="57"/>
    <d v="2017-06-15T00:00:00"/>
    <x v="1"/>
    <s v="2017"/>
  </r>
  <r>
    <x v="21"/>
    <n v="114"/>
    <n v="57"/>
    <d v="2017-08-29T00:00:00"/>
    <x v="0"/>
    <s v="2017"/>
  </r>
  <r>
    <x v="21"/>
    <n v="114"/>
    <n v="57"/>
    <d v="2017-12-13T00:00:00"/>
    <x v="3"/>
    <s v="2017"/>
  </r>
  <r>
    <x v="21"/>
    <n v="113"/>
    <n v="56.5"/>
    <d v="2017-12-18T00:00:00"/>
    <x v="3"/>
    <s v="2017"/>
  </r>
  <r>
    <x v="29"/>
    <n v="113"/>
    <n v="56.5"/>
    <d v="2017-11-09T00:00:00"/>
    <x v="5"/>
    <s v="2017"/>
  </r>
  <r>
    <x v="21"/>
    <n v="113"/>
    <n v="56.5"/>
    <d v="2017-08-04T00:00:00"/>
    <x v="0"/>
    <s v="2017"/>
  </r>
  <r>
    <x v="11"/>
    <n v="112"/>
    <n v="56"/>
    <d v="2017-08-03T00:00:00"/>
    <x v="0"/>
    <s v="2017"/>
  </r>
  <r>
    <x v="21"/>
    <n v="112"/>
    <n v="56"/>
    <d v="2017-07-25T00:00:00"/>
    <x v="9"/>
    <s v="2017"/>
  </r>
  <r>
    <x v="11"/>
    <n v="112"/>
    <n v="56"/>
    <d v="2017-03-08T00:00:00"/>
    <x v="6"/>
    <s v="2017"/>
  </r>
  <r>
    <x v="11"/>
    <n v="112"/>
    <n v="56"/>
    <d v="2017-04-02T00:00:00"/>
    <x v="7"/>
    <s v="2017"/>
  </r>
  <r>
    <x v="27"/>
    <n v="112"/>
    <n v="56"/>
    <d v="2017-10-30T00:00:00"/>
    <x v="2"/>
    <s v="2017"/>
  </r>
  <r>
    <x v="10"/>
    <n v="112"/>
    <n v="56"/>
    <d v="2017-12-28T00:00:00"/>
    <x v="3"/>
    <s v="2017"/>
  </r>
  <r>
    <x v="11"/>
    <n v="111"/>
    <n v="55.5"/>
    <d v="2017-09-29T00:00:00"/>
    <x v="4"/>
    <s v="2017"/>
  </r>
  <r>
    <x v="21"/>
    <n v="111"/>
    <n v="55.5"/>
    <d v="2017-11-14T00:00:00"/>
    <x v="5"/>
    <s v="2017"/>
  </r>
  <r>
    <x v="29"/>
    <n v="110"/>
    <n v="55"/>
    <d v="2017-12-24T00:00:00"/>
    <x v="3"/>
    <s v="2017"/>
  </r>
  <r>
    <x v="10"/>
    <n v="110"/>
    <n v="55"/>
    <d v="2017-03-15T00:00:00"/>
    <x v="6"/>
    <s v="2017"/>
  </r>
  <r>
    <x v="29"/>
    <n v="109"/>
    <n v="54.5"/>
    <d v="2017-06-16T00:00:00"/>
    <x v="1"/>
    <s v="2017"/>
  </r>
  <r>
    <x v="0"/>
    <n v="109"/>
    <n v="54.5"/>
    <d v="2017-07-02T00:00:00"/>
    <x v="9"/>
    <s v="2017"/>
  </r>
  <r>
    <x v="10"/>
    <n v="109"/>
    <n v="54.5"/>
    <d v="2017-12-30T00:00:00"/>
    <x v="3"/>
    <s v="2017"/>
  </r>
  <r>
    <x v="17"/>
    <n v="108"/>
    <n v="54"/>
    <d v="2017-06-19T00:00:00"/>
    <x v="1"/>
    <s v="2017"/>
  </r>
  <r>
    <x v="21"/>
    <n v="108"/>
    <n v="54"/>
    <d v="2017-09-13T00:00:00"/>
    <x v="4"/>
    <s v="2017"/>
  </r>
  <r>
    <x v="11"/>
    <n v="107"/>
    <n v="53.5"/>
    <d v="2017-10-27T00:00:00"/>
    <x v="2"/>
    <s v="2017"/>
  </r>
  <r>
    <x v="11"/>
    <n v="106"/>
    <n v="53"/>
    <d v="2017-12-09T00:00:00"/>
    <x v="3"/>
    <s v="2017"/>
  </r>
  <r>
    <x v="21"/>
    <n v="104"/>
    <n v="52"/>
    <d v="2017-05-25T00:00:00"/>
    <x v="8"/>
    <s v="2017"/>
  </r>
  <r>
    <x v="29"/>
    <n v="104"/>
    <n v="52"/>
    <d v="2017-05-06T00:00:00"/>
    <x v="8"/>
    <s v="2017"/>
  </r>
  <r>
    <x v="21"/>
    <n v="99"/>
    <n v="49.5"/>
    <d v="2017-08-18T00:00:00"/>
    <x v="0"/>
    <s v="2017"/>
  </r>
  <r>
    <x v="10"/>
    <n v="94"/>
    <n v="47"/>
    <d v="2017-03-30T00:00:00"/>
    <x v="6"/>
    <s v="2017"/>
  </r>
  <r>
    <x v="11"/>
    <n v="92"/>
    <n v="46"/>
    <d v="2017-03-07T00:00:00"/>
    <x v="6"/>
    <s v="2017"/>
  </r>
  <r>
    <x v="17"/>
    <n v="72"/>
    <n v="72"/>
    <d v="2017-09-21T00:00:00"/>
    <x v="4"/>
    <s v="2017"/>
  </r>
  <r>
    <x v="7"/>
    <n v="69"/>
    <n v="69"/>
    <d v="2017-08-15T00:00:00"/>
    <x v="0"/>
    <s v="2017"/>
  </r>
  <r>
    <x v="27"/>
    <n v="68"/>
    <n v="68"/>
    <d v="2017-08-31T00:00:00"/>
    <x v="0"/>
    <s v="2017"/>
  </r>
  <r>
    <x v="9"/>
    <n v="68"/>
    <n v="68"/>
    <d v="2017-06-27T00:00:00"/>
    <x v="1"/>
    <s v="2017"/>
  </r>
  <r>
    <x v="29"/>
    <n v="68"/>
    <n v="68"/>
    <d v="2017-04-02T00:00:00"/>
    <x v="7"/>
    <s v="2017"/>
  </r>
  <r>
    <x v="26"/>
    <n v="68"/>
    <n v="68"/>
    <d v="2017-04-23T00:00:00"/>
    <x v="7"/>
    <s v="2017"/>
  </r>
  <r>
    <x v="17"/>
    <n v="68"/>
    <n v="68"/>
    <d v="2017-09-27T00:00:00"/>
    <x v="4"/>
    <s v="2017"/>
  </r>
  <r>
    <x v="8"/>
    <n v="67"/>
    <n v="67"/>
    <d v="2017-12-04T00:00:00"/>
    <x v="3"/>
    <s v="2017"/>
  </r>
  <r>
    <x v="11"/>
    <n v="67"/>
    <n v="67"/>
    <d v="2017-03-03T00:00:00"/>
    <x v="6"/>
    <s v="2017"/>
  </r>
  <r>
    <x v="29"/>
    <n v="67"/>
    <n v="67"/>
    <d v="2017-06-19T00:00:00"/>
    <x v="1"/>
    <s v="2017"/>
  </r>
  <r>
    <x v="20"/>
    <n v="66"/>
    <n v="66"/>
    <d v="2017-07-05T00:00:00"/>
    <x v="9"/>
    <s v="2017"/>
  </r>
  <r>
    <x v="2"/>
    <n v="66"/>
    <n v="66"/>
    <d v="2017-05-20T00:00:00"/>
    <x v="8"/>
    <s v="2017"/>
  </r>
  <r>
    <x v="7"/>
    <n v="66"/>
    <n v="66"/>
    <d v="2017-06-07T00:00:00"/>
    <x v="1"/>
    <s v="2017"/>
  </r>
  <r>
    <x v="11"/>
    <n v="66"/>
    <n v="66"/>
    <d v="2017-12-11T00:00:00"/>
    <x v="3"/>
    <s v="2017"/>
  </r>
  <r>
    <x v="29"/>
    <n v="66"/>
    <n v="66"/>
    <d v="2017-09-27T00:00:00"/>
    <x v="4"/>
    <s v="2017"/>
  </r>
  <r>
    <x v="21"/>
    <n v="66"/>
    <n v="66"/>
    <d v="2017-09-30T00:00:00"/>
    <x v="4"/>
    <s v="2017"/>
  </r>
  <r>
    <x v="21"/>
    <n v="66"/>
    <n v="66"/>
    <d v="2017-10-29T00:00:00"/>
    <x v="2"/>
    <s v="2017"/>
  </r>
  <r>
    <x v="11"/>
    <n v="66"/>
    <n v="66"/>
    <d v="2017-11-16T00:00:00"/>
    <x v="5"/>
    <s v="2017"/>
  </r>
  <r>
    <x v="20"/>
    <n v="65"/>
    <n v="65"/>
    <d v="2017-11-23T00:00:00"/>
    <x v="5"/>
    <s v="2017"/>
  </r>
  <r>
    <x v="29"/>
    <n v="65"/>
    <n v="65"/>
    <d v="2017-11-26T00:00:00"/>
    <x v="5"/>
    <s v="2017"/>
  </r>
  <r>
    <x v="21"/>
    <n v="65"/>
    <n v="65"/>
    <d v="2017-11-07T00:00:00"/>
    <x v="5"/>
    <s v="2017"/>
  </r>
  <r>
    <x v="7"/>
    <n v="65"/>
    <n v="65"/>
    <d v="2017-10-02T00:00:00"/>
    <x v="2"/>
    <s v="2017"/>
  </r>
  <r>
    <x v="29"/>
    <n v="65"/>
    <n v="65"/>
    <d v="2017-03-06T00:00:00"/>
    <x v="6"/>
    <s v="2017"/>
  </r>
  <r>
    <x v="1"/>
    <n v="65"/>
    <n v="65"/>
    <d v="2017-03-07T00:00:00"/>
    <x v="6"/>
    <s v="2017"/>
  </r>
  <r>
    <x v="11"/>
    <n v="65"/>
    <n v="65"/>
    <d v="2017-07-27T00:00:00"/>
    <x v="9"/>
    <s v="2017"/>
  </r>
  <r>
    <x v="9"/>
    <n v="65"/>
    <n v="65"/>
    <d v="2017-08-20T00:00:00"/>
    <x v="0"/>
    <s v="2017"/>
  </r>
  <r>
    <x v="21"/>
    <n v="64"/>
    <n v="64"/>
    <d v="2017-09-25T00:00:00"/>
    <x v="4"/>
    <s v="2017"/>
  </r>
  <r>
    <x v="2"/>
    <n v="64"/>
    <n v="64"/>
    <d v="2017-07-09T00:00:00"/>
    <x v="9"/>
    <s v="2017"/>
  </r>
  <r>
    <x v="21"/>
    <n v="64"/>
    <n v="64"/>
    <d v="2017-07-02T00:00:00"/>
    <x v="9"/>
    <s v="2017"/>
  </r>
  <r>
    <x v="0"/>
    <n v="64"/>
    <n v="64"/>
    <d v="2017-03-08T00:00:00"/>
    <x v="6"/>
    <s v="2017"/>
  </r>
  <r>
    <x v="3"/>
    <n v="64"/>
    <n v="64"/>
    <d v="2017-04-14T00:00:00"/>
    <x v="7"/>
    <s v="2017"/>
  </r>
  <r>
    <x v="10"/>
    <n v="64"/>
    <n v="64"/>
    <d v="2017-05-25T00:00:00"/>
    <x v="8"/>
    <s v="2017"/>
  </r>
  <r>
    <x v="19"/>
    <n v="64"/>
    <n v="64"/>
    <d v="2017-05-03T00:00:00"/>
    <x v="8"/>
    <s v="2017"/>
  </r>
  <r>
    <x v="17"/>
    <n v="64"/>
    <n v="64"/>
    <d v="2017-04-28T00:00:00"/>
    <x v="7"/>
    <s v="2017"/>
  </r>
  <r>
    <x v="17"/>
    <n v="64"/>
    <n v="64"/>
    <d v="2017-10-26T00:00:00"/>
    <x v="2"/>
    <s v="2017"/>
  </r>
  <r>
    <x v="25"/>
    <n v="64"/>
    <n v="64"/>
    <d v="2017-10-15T00:00:00"/>
    <x v="2"/>
    <s v="2017"/>
  </r>
  <r>
    <x v="6"/>
    <n v="64"/>
    <n v="64"/>
    <d v="2017-12-15T00:00:00"/>
    <x v="3"/>
    <s v="2017"/>
  </r>
  <r>
    <x v="29"/>
    <n v="63"/>
    <n v="63"/>
    <d v="2017-12-22T00:00:00"/>
    <x v="3"/>
    <s v="2017"/>
  </r>
  <r>
    <x v="1"/>
    <n v="63"/>
    <n v="63"/>
    <d v="2017-10-08T00:00:00"/>
    <x v="2"/>
    <s v="2017"/>
  </r>
  <r>
    <x v="0"/>
    <n v="63"/>
    <n v="63"/>
    <d v="2017-11-04T00:00:00"/>
    <x v="5"/>
    <s v="2017"/>
  </r>
  <r>
    <x v="24"/>
    <n v="63"/>
    <n v="63"/>
    <d v="2017-11-22T00:00:00"/>
    <x v="5"/>
    <s v="2017"/>
  </r>
  <r>
    <x v="2"/>
    <n v="63"/>
    <n v="63"/>
    <d v="2017-05-24T00:00:00"/>
    <x v="8"/>
    <s v="2017"/>
  </r>
  <r>
    <x v="29"/>
    <n v="63"/>
    <n v="63"/>
    <d v="2017-03-25T00:00:00"/>
    <x v="6"/>
    <s v="2017"/>
  </r>
  <r>
    <x v="11"/>
    <n v="63"/>
    <n v="63"/>
    <d v="2017-07-05T00:00:00"/>
    <x v="9"/>
    <s v="2017"/>
  </r>
  <r>
    <x v="11"/>
    <n v="63"/>
    <n v="63"/>
    <d v="2017-09-14T00:00:00"/>
    <x v="4"/>
    <s v="2017"/>
  </r>
  <r>
    <x v="16"/>
    <n v="63"/>
    <n v="63"/>
    <d v="2017-09-10T00:00:00"/>
    <x v="4"/>
    <s v="2017"/>
  </r>
  <r>
    <x v="27"/>
    <n v="63"/>
    <n v="63"/>
    <d v="2017-09-11T00:00:00"/>
    <x v="4"/>
    <s v="2017"/>
  </r>
  <r>
    <x v="14"/>
    <n v="62"/>
    <n v="62"/>
    <d v="2017-08-25T00:00:00"/>
    <x v="0"/>
    <s v="2017"/>
  </r>
  <r>
    <x v="7"/>
    <n v="62"/>
    <n v="62"/>
    <d v="2017-08-25T00:00:00"/>
    <x v="0"/>
    <s v="2017"/>
  </r>
  <r>
    <x v="18"/>
    <n v="62"/>
    <n v="62"/>
    <d v="2017-06-23T00:00:00"/>
    <x v="1"/>
    <s v="2017"/>
  </r>
  <r>
    <x v="11"/>
    <n v="62"/>
    <n v="62"/>
    <d v="2017-04-18T00:00:00"/>
    <x v="7"/>
    <s v="2017"/>
  </r>
  <r>
    <x v="13"/>
    <n v="62"/>
    <n v="62"/>
    <d v="2017-03-04T00:00:00"/>
    <x v="6"/>
    <s v="2017"/>
  </r>
  <r>
    <x v="11"/>
    <n v="62"/>
    <n v="62"/>
    <d v="2017-04-23T00:00:00"/>
    <x v="7"/>
    <s v="2017"/>
  </r>
  <r>
    <x v="25"/>
    <n v="62"/>
    <n v="62"/>
    <d v="2017-11-25T00:00:00"/>
    <x v="5"/>
    <s v="2017"/>
  </r>
  <r>
    <x v="18"/>
    <n v="62"/>
    <n v="62"/>
    <d v="2017-09-29T00:00:00"/>
    <x v="4"/>
    <s v="2017"/>
  </r>
  <r>
    <x v="20"/>
    <n v="62"/>
    <n v="62"/>
    <d v="2017-10-29T00:00:00"/>
    <x v="2"/>
    <s v="2017"/>
  </r>
  <r>
    <x v="12"/>
    <n v="62"/>
    <n v="62"/>
    <d v="2017-12-18T00:00:00"/>
    <x v="3"/>
    <s v="2017"/>
  </r>
  <r>
    <x v="0"/>
    <n v="62"/>
    <n v="62"/>
    <d v="2017-12-03T00:00:00"/>
    <x v="3"/>
    <s v="2017"/>
  </r>
  <r>
    <x v="29"/>
    <n v="61"/>
    <n v="61"/>
    <d v="2017-11-30T00:00:00"/>
    <x v="5"/>
    <s v="2017"/>
  </r>
  <r>
    <x v="6"/>
    <n v="61"/>
    <n v="61"/>
    <d v="2017-11-30T00:00:00"/>
    <x v="5"/>
    <s v="2017"/>
  </r>
  <r>
    <x v="11"/>
    <n v="61"/>
    <n v="61"/>
    <d v="2017-12-01T00:00:00"/>
    <x v="3"/>
    <s v="2017"/>
  </r>
  <r>
    <x v="1"/>
    <n v="61"/>
    <n v="61"/>
    <d v="2017-11-29T00:00:00"/>
    <x v="5"/>
    <s v="2017"/>
  </r>
  <r>
    <x v="29"/>
    <n v="61"/>
    <n v="61"/>
    <d v="2017-11-14T00:00:00"/>
    <x v="5"/>
    <s v="2017"/>
  </r>
  <r>
    <x v="11"/>
    <n v="61"/>
    <n v="61"/>
    <d v="2017-11-11T00:00:00"/>
    <x v="5"/>
    <s v="2017"/>
  </r>
  <r>
    <x v="12"/>
    <n v="61"/>
    <n v="61"/>
    <d v="2017-04-27T00:00:00"/>
    <x v="7"/>
    <s v="2017"/>
  </r>
  <r>
    <x v="0"/>
    <n v="61"/>
    <n v="61"/>
    <d v="2017-05-07T00:00:00"/>
    <x v="8"/>
    <s v="2017"/>
  </r>
  <r>
    <x v="28"/>
    <n v="61"/>
    <n v="61"/>
    <d v="2017-05-30T00:00:00"/>
    <x v="8"/>
    <s v="2017"/>
  </r>
  <r>
    <x v="20"/>
    <n v="61"/>
    <n v="61"/>
    <d v="2017-06-10T00:00:00"/>
    <x v="1"/>
    <s v="2017"/>
  </r>
  <r>
    <x v="11"/>
    <n v="61"/>
    <n v="61"/>
    <d v="2017-03-05T00:00:00"/>
    <x v="6"/>
    <s v="2017"/>
  </r>
  <r>
    <x v="10"/>
    <n v="61"/>
    <n v="61"/>
    <d v="2017-03-11T00:00:00"/>
    <x v="6"/>
    <s v="2017"/>
  </r>
  <r>
    <x v="29"/>
    <n v="61"/>
    <n v="61"/>
    <d v="2017-03-09T00:00:00"/>
    <x v="6"/>
    <s v="2017"/>
  </r>
  <r>
    <x v="11"/>
    <n v="61"/>
    <n v="61"/>
    <d v="2017-03-12T00:00:00"/>
    <x v="6"/>
    <s v="2017"/>
  </r>
  <r>
    <x v="11"/>
    <n v="61"/>
    <n v="61"/>
    <d v="2017-03-26T00:00:00"/>
    <x v="6"/>
    <s v="2017"/>
  </r>
  <r>
    <x v="19"/>
    <n v="61"/>
    <n v="61"/>
    <d v="2017-06-22T00:00:00"/>
    <x v="1"/>
    <s v="2017"/>
  </r>
  <r>
    <x v="10"/>
    <n v="61"/>
    <n v="61"/>
    <d v="2017-07-21T00:00:00"/>
    <x v="9"/>
    <s v="2017"/>
  </r>
  <r>
    <x v="21"/>
    <n v="61"/>
    <n v="61"/>
    <d v="2017-08-20T00:00:00"/>
    <x v="0"/>
    <s v="2017"/>
  </r>
  <r>
    <x v="11"/>
    <n v="61"/>
    <n v="61"/>
    <d v="2017-09-11T00:00:00"/>
    <x v="4"/>
    <s v="2017"/>
  </r>
  <r>
    <x v="24"/>
    <n v="61"/>
    <n v="61"/>
    <d v="2017-09-10T00:00:00"/>
    <x v="4"/>
    <s v="2017"/>
  </r>
  <r>
    <x v="22"/>
    <n v="61"/>
    <n v="61"/>
    <d v="2017-09-07T00:00:00"/>
    <x v="4"/>
    <s v="2017"/>
  </r>
  <r>
    <x v="28"/>
    <n v="61"/>
    <n v="61"/>
    <d v="2017-09-07T00:00:00"/>
    <x v="4"/>
    <s v="2017"/>
  </r>
  <r>
    <x v="12"/>
    <n v="60"/>
    <n v="60"/>
    <d v="2017-09-26T00:00:00"/>
    <x v="4"/>
    <s v="2017"/>
  </r>
  <r>
    <x v="29"/>
    <n v="60"/>
    <n v="60"/>
    <d v="2017-09-22T00:00:00"/>
    <x v="4"/>
    <s v="2017"/>
  </r>
  <r>
    <x v="1"/>
    <n v="60"/>
    <n v="60"/>
    <d v="2017-08-17T00:00:00"/>
    <x v="0"/>
    <s v="2017"/>
  </r>
  <r>
    <x v="17"/>
    <n v="60"/>
    <n v="60"/>
    <d v="2017-06-22T00:00:00"/>
    <x v="1"/>
    <s v="2017"/>
  </r>
  <r>
    <x v="29"/>
    <n v="60"/>
    <n v="60"/>
    <d v="2017-07-02T00:00:00"/>
    <x v="9"/>
    <s v="2017"/>
  </r>
  <r>
    <x v="15"/>
    <n v="60"/>
    <n v="60"/>
    <d v="2017-07-03T00:00:00"/>
    <x v="9"/>
    <s v="2017"/>
  </r>
  <r>
    <x v="10"/>
    <n v="60"/>
    <n v="60"/>
    <d v="2017-06-29T00:00:00"/>
    <x v="1"/>
    <s v="2017"/>
  </r>
  <r>
    <x v="11"/>
    <n v="60"/>
    <n v="60"/>
    <d v="2017-03-09T00:00:00"/>
    <x v="6"/>
    <s v="2017"/>
  </r>
  <r>
    <x v="10"/>
    <n v="60"/>
    <n v="60"/>
    <d v="2017-06-07T00:00:00"/>
    <x v="1"/>
    <s v="2017"/>
  </r>
  <r>
    <x v="11"/>
    <n v="60"/>
    <n v="60"/>
    <d v="2017-05-29T00:00:00"/>
    <x v="8"/>
    <s v="2017"/>
  </r>
  <r>
    <x v="3"/>
    <n v="60"/>
    <n v="60"/>
    <d v="2017-05-20T00:00:00"/>
    <x v="8"/>
    <s v="2017"/>
  </r>
  <r>
    <x v="1"/>
    <n v="60"/>
    <n v="60"/>
    <d v="2017-05-22T00:00:00"/>
    <x v="8"/>
    <s v="2017"/>
  </r>
  <r>
    <x v="11"/>
    <n v="60"/>
    <n v="60"/>
    <d v="2017-05-05T00:00:00"/>
    <x v="8"/>
    <s v="2017"/>
  </r>
  <r>
    <x v="14"/>
    <n v="60"/>
    <n v="60"/>
    <d v="2017-05-04T00:00:00"/>
    <x v="8"/>
    <s v="2017"/>
  </r>
  <r>
    <x v="11"/>
    <n v="60"/>
    <n v="60"/>
    <d v="2017-04-29T00:00:00"/>
    <x v="7"/>
    <s v="2017"/>
  </r>
  <r>
    <x v="0"/>
    <n v="60"/>
    <n v="60"/>
    <d v="2017-05-18T00:00:00"/>
    <x v="8"/>
    <s v="2017"/>
  </r>
  <r>
    <x v="29"/>
    <n v="60"/>
    <n v="60"/>
    <d v="2017-05-19T00:00:00"/>
    <x v="8"/>
    <s v="2017"/>
  </r>
  <r>
    <x v="26"/>
    <n v="60"/>
    <n v="60"/>
    <d v="2017-05-14T00:00:00"/>
    <x v="8"/>
    <s v="2017"/>
  </r>
  <r>
    <x v="29"/>
    <n v="60"/>
    <n v="60"/>
    <d v="2017-10-02T00:00:00"/>
    <x v="2"/>
    <s v="2017"/>
  </r>
  <r>
    <x v="11"/>
    <n v="60"/>
    <n v="60"/>
    <d v="2017-11-28T00:00:00"/>
    <x v="5"/>
    <s v="2017"/>
  </r>
  <r>
    <x v="11"/>
    <n v="60"/>
    <n v="60"/>
    <d v="2017-12-18T00:00:00"/>
    <x v="3"/>
    <s v="2017"/>
  </r>
  <r>
    <x v="17"/>
    <n v="60"/>
    <n v="60"/>
    <d v="2017-12-19T00:00:00"/>
    <x v="3"/>
    <s v="2017"/>
  </r>
  <r>
    <x v="8"/>
    <n v="59"/>
    <n v="59"/>
    <d v="2017-12-14T00:00:00"/>
    <x v="3"/>
    <s v="2017"/>
  </r>
  <r>
    <x v="8"/>
    <n v="59"/>
    <n v="59"/>
    <d v="2017-12-06T00:00:00"/>
    <x v="3"/>
    <s v="2017"/>
  </r>
  <r>
    <x v="10"/>
    <n v="59"/>
    <n v="59"/>
    <d v="2017-12-08T00:00:00"/>
    <x v="3"/>
    <s v="2017"/>
  </r>
  <r>
    <x v="11"/>
    <n v="59"/>
    <n v="59"/>
    <d v="2017-10-11T00:00:00"/>
    <x v="2"/>
    <s v="2017"/>
  </r>
  <r>
    <x v="29"/>
    <n v="59"/>
    <n v="59"/>
    <d v="2017-11-07T00:00:00"/>
    <x v="5"/>
    <s v="2017"/>
  </r>
  <r>
    <x v="21"/>
    <n v="59"/>
    <n v="59"/>
    <d v="2017-11-26T00:00:00"/>
    <x v="5"/>
    <s v="2017"/>
  </r>
  <r>
    <x v="13"/>
    <n v="59"/>
    <n v="59"/>
    <d v="2017-11-23T00:00:00"/>
    <x v="5"/>
    <s v="2017"/>
  </r>
  <r>
    <x v="3"/>
    <n v="59"/>
    <n v="59"/>
    <d v="2017-05-02T00:00:00"/>
    <x v="8"/>
    <s v="2017"/>
  </r>
  <r>
    <x v="22"/>
    <n v="59"/>
    <n v="59"/>
    <d v="2017-05-22T00:00:00"/>
    <x v="8"/>
    <s v="2017"/>
  </r>
  <r>
    <x v="11"/>
    <n v="59"/>
    <n v="59"/>
    <d v="2017-06-11T00:00:00"/>
    <x v="1"/>
    <s v="2017"/>
  </r>
  <r>
    <x v="16"/>
    <n v="59"/>
    <n v="59"/>
    <d v="2017-03-29T00:00:00"/>
    <x v="6"/>
    <s v="2017"/>
  </r>
  <r>
    <x v="15"/>
    <n v="59"/>
    <n v="59"/>
    <d v="2017-04-22T00:00:00"/>
    <x v="7"/>
    <s v="2017"/>
  </r>
  <r>
    <x v="5"/>
    <n v="59"/>
    <n v="59"/>
    <d v="2017-04-15T00:00:00"/>
    <x v="7"/>
    <s v="2017"/>
  </r>
  <r>
    <x v="11"/>
    <n v="59"/>
    <n v="59"/>
    <d v="2017-04-08T00:00:00"/>
    <x v="7"/>
    <s v="2017"/>
  </r>
  <r>
    <x v="21"/>
    <n v="59"/>
    <n v="59"/>
    <d v="2017-04-12T00:00:00"/>
    <x v="7"/>
    <s v="2017"/>
  </r>
  <r>
    <x v="19"/>
    <n v="59"/>
    <n v="59"/>
    <d v="2017-07-01T00:00:00"/>
    <x v="9"/>
    <s v="2017"/>
  </r>
  <r>
    <x v="20"/>
    <n v="59"/>
    <n v="59"/>
    <d v="2017-06-18T00:00:00"/>
    <x v="1"/>
    <s v="2017"/>
  </r>
  <r>
    <x v="19"/>
    <n v="59"/>
    <n v="59"/>
    <d v="2017-07-23T00:00:00"/>
    <x v="9"/>
    <s v="2017"/>
  </r>
  <r>
    <x v="18"/>
    <n v="59"/>
    <n v="59"/>
    <d v="2017-07-19T00:00:00"/>
    <x v="9"/>
    <s v="2017"/>
  </r>
  <r>
    <x v="25"/>
    <n v="59"/>
    <n v="59"/>
    <d v="2017-07-07T00:00:00"/>
    <x v="9"/>
    <s v="2017"/>
  </r>
  <r>
    <x v="29"/>
    <n v="59"/>
    <n v="59"/>
    <d v="2017-08-17T00:00:00"/>
    <x v="0"/>
    <s v="2017"/>
  </r>
  <r>
    <x v="11"/>
    <n v="59"/>
    <n v="59"/>
    <d v="2017-08-15T00:00:00"/>
    <x v="0"/>
    <s v="2017"/>
  </r>
  <r>
    <x v="15"/>
    <n v="59"/>
    <n v="59"/>
    <d v="2017-08-31T00:00:00"/>
    <x v="0"/>
    <s v="2017"/>
  </r>
  <r>
    <x v="10"/>
    <n v="59"/>
    <n v="59"/>
    <d v="2017-09-01T00:00:00"/>
    <x v="4"/>
    <s v="2017"/>
  </r>
  <r>
    <x v="15"/>
    <n v="59"/>
    <n v="59"/>
    <d v="2017-09-23T00:00:00"/>
    <x v="4"/>
    <s v="2017"/>
  </r>
  <r>
    <x v="18"/>
    <n v="59"/>
    <n v="59"/>
    <d v="2017-09-26T00:00:00"/>
    <x v="4"/>
    <s v="2017"/>
  </r>
  <r>
    <x v="16"/>
    <n v="59"/>
    <n v="59"/>
    <d v="2017-09-20T00:00:00"/>
    <x v="4"/>
    <s v="2017"/>
  </r>
  <r>
    <x v="16"/>
    <n v="59"/>
    <n v="59"/>
    <d v="2017-09-09T00:00:00"/>
    <x v="4"/>
    <s v="2017"/>
  </r>
  <r>
    <x v="15"/>
    <n v="59"/>
    <n v="59"/>
    <d v="2017-09-15T00:00:00"/>
    <x v="4"/>
    <s v="2017"/>
  </r>
  <r>
    <x v="2"/>
    <n v="58"/>
    <n v="58"/>
    <d v="2017-09-11T00:00:00"/>
    <x v="4"/>
    <s v="2017"/>
  </r>
  <r>
    <x v="16"/>
    <n v="58"/>
    <n v="58"/>
    <d v="2017-08-31T00:00:00"/>
    <x v="0"/>
    <s v="2017"/>
  </r>
  <r>
    <x v="19"/>
    <n v="58"/>
    <n v="58"/>
    <d v="2017-07-14T00:00:00"/>
    <x v="9"/>
    <s v="2017"/>
  </r>
  <r>
    <x v="25"/>
    <n v="58"/>
    <n v="58"/>
    <d v="2017-07-28T00:00:00"/>
    <x v="9"/>
    <s v="2017"/>
  </r>
  <r>
    <x v="16"/>
    <n v="58"/>
    <n v="58"/>
    <d v="2017-07-25T00:00:00"/>
    <x v="9"/>
    <s v="2017"/>
  </r>
  <r>
    <x v="0"/>
    <n v="58"/>
    <n v="58"/>
    <d v="2017-06-18T00:00:00"/>
    <x v="1"/>
    <s v="2017"/>
  </r>
  <r>
    <x v="21"/>
    <n v="58"/>
    <n v="58"/>
    <d v="2017-06-15T00:00:00"/>
    <x v="1"/>
    <s v="2017"/>
  </r>
  <r>
    <x v="21"/>
    <n v="58"/>
    <n v="58"/>
    <d v="2017-06-24T00:00:00"/>
    <x v="1"/>
    <s v="2017"/>
  </r>
  <r>
    <x v="11"/>
    <n v="58"/>
    <n v="58"/>
    <d v="2017-06-27T00:00:00"/>
    <x v="1"/>
    <s v="2017"/>
  </r>
  <r>
    <x v="18"/>
    <n v="58"/>
    <n v="58"/>
    <d v="2017-04-08T00:00:00"/>
    <x v="7"/>
    <s v="2017"/>
  </r>
  <r>
    <x v="16"/>
    <n v="58"/>
    <n v="58"/>
    <d v="2017-03-07T00:00:00"/>
    <x v="6"/>
    <s v="2017"/>
  </r>
  <r>
    <x v="1"/>
    <n v="58"/>
    <n v="58"/>
    <d v="2017-03-05T00:00:00"/>
    <x v="6"/>
    <s v="2017"/>
  </r>
  <r>
    <x v="21"/>
    <n v="58"/>
    <n v="58"/>
    <d v="2017-03-16T00:00:00"/>
    <x v="6"/>
    <s v="2017"/>
  </r>
  <r>
    <x v="21"/>
    <n v="58"/>
    <n v="58"/>
    <d v="2017-03-19T00:00:00"/>
    <x v="6"/>
    <s v="2017"/>
  </r>
  <r>
    <x v="16"/>
    <n v="58"/>
    <n v="58"/>
    <d v="2017-05-02T00:00:00"/>
    <x v="8"/>
    <s v="2017"/>
  </r>
  <r>
    <x v="21"/>
    <n v="58"/>
    <n v="58"/>
    <d v="2017-11-08T00:00:00"/>
    <x v="5"/>
    <s v="2017"/>
  </r>
  <r>
    <x v="14"/>
    <n v="58"/>
    <n v="58"/>
    <d v="2017-10-18T00:00:00"/>
    <x v="2"/>
    <s v="2017"/>
  </r>
  <r>
    <x v="11"/>
    <n v="58"/>
    <n v="58"/>
    <d v="2017-10-22T00:00:00"/>
    <x v="2"/>
    <s v="2017"/>
  </r>
  <r>
    <x v="26"/>
    <n v="58"/>
    <n v="58"/>
    <d v="2017-10-06T00:00:00"/>
    <x v="2"/>
    <s v="2017"/>
  </r>
  <r>
    <x v="11"/>
    <n v="58"/>
    <n v="58"/>
    <d v="2017-10-07T00:00:00"/>
    <x v="2"/>
    <s v="2017"/>
  </r>
  <r>
    <x v="1"/>
    <n v="58"/>
    <n v="58"/>
    <d v="2017-09-30T00:00:00"/>
    <x v="4"/>
    <s v="2017"/>
  </r>
  <r>
    <x v="20"/>
    <n v="58"/>
    <n v="58"/>
    <d v="2017-12-08T00:00:00"/>
    <x v="3"/>
    <s v="2017"/>
  </r>
  <r>
    <x v="27"/>
    <n v="58"/>
    <n v="58"/>
    <d v="2017-12-04T00:00:00"/>
    <x v="3"/>
    <s v="2017"/>
  </r>
  <r>
    <x v="19"/>
    <n v="58"/>
    <n v="58"/>
    <d v="2017-12-15T00:00:00"/>
    <x v="3"/>
    <s v="2017"/>
  </r>
  <r>
    <x v="19"/>
    <n v="58"/>
    <n v="58"/>
    <d v="2017-12-24T00:00:00"/>
    <x v="3"/>
    <s v="2017"/>
  </r>
  <r>
    <x v="11"/>
    <n v="58"/>
    <n v="58"/>
    <d v="2017-12-28T00:00:00"/>
    <x v="3"/>
    <s v="2017"/>
  </r>
  <r>
    <x v="26"/>
    <n v="57"/>
    <n v="57"/>
    <d v="2017-12-04T00:00:00"/>
    <x v="3"/>
    <s v="2017"/>
  </r>
  <r>
    <x v="10"/>
    <n v="57"/>
    <n v="57"/>
    <d v="2017-12-06T00:00:00"/>
    <x v="3"/>
    <s v="2017"/>
  </r>
  <r>
    <x v="7"/>
    <n v="57"/>
    <n v="57"/>
    <d v="2017-11-29T00:00:00"/>
    <x v="5"/>
    <s v="2017"/>
  </r>
  <r>
    <x v="7"/>
    <n v="57"/>
    <n v="57"/>
    <d v="2017-10-01T00:00:00"/>
    <x v="2"/>
    <s v="2017"/>
  </r>
  <r>
    <x v="11"/>
    <n v="57"/>
    <n v="57"/>
    <d v="2017-10-08T00:00:00"/>
    <x v="2"/>
    <s v="2017"/>
  </r>
  <r>
    <x v="11"/>
    <n v="57"/>
    <n v="57"/>
    <d v="2017-10-17T00:00:00"/>
    <x v="2"/>
    <s v="2017"/>
  </r>
  <r>
    <x v="16"/>
    <n v="57"/>
    <n v="57"/>
    <d v="2017-11-08T00:00:00"/>
    <x v="5"/>
    <s v="2017"/>
  </r>
  <r>
    <x v="26"/>
    <n v="57"/>
    <n v="57"/>
    <d v="2017-11-12T00:00:00"/>
    <x v="5"/>
    <s v="2017"/>
  </r>
  <r>
    <x v="21"/>
    <n v="57"/>
    <n v="57"/>
    <d v="2017-11-05T00:00:00"/>
    <x v="5"/>
    <s v="2017"/>
  </r>
  <r>
    <x v="5"/>
    <n v="57"/>
    <n v="57"/>
    <d v="2017-11-25T00:00:00"/>
    <x v="5"/>
    <s v="2017"/>
  </r>
  <r>
    <x v="27"/>
    <n v="57"/>
    <n v="57"/>
    <d v="2017-05-04T00:00:00"/>
    <x v="8"/>
    <s v="2017"/>
  </r>
  <r>
    <x v="20"/>
    <n v="57"/>
    <n v="57"/>
    <d v="2017-05-16T00:00:00"/>
    <x v="8"/>
    <s v="2017"/>
  </r>
  <r>
    <x v="16"/>
    <n v="57"/>
    <n v="57"/>
    <d v="2017-06-02T00:00:00"/>
    <x v="1"/>
    <s v="2017"/>
  </r>
  <r>
    <x v="29"/>
    <n v="57"/>
    <n v="57"/>
    <d v="2017-03-20T00:00:00"/>
    <x v="6"/>
    <s v="2017"/>
  </r>
  <r>
    <x v="12"/>
    <n v="57"/>
    <n v="57"/>
    <d v="2017-03-16T00:00:00"/>
    <x v="6"/>
    <s v="2017"/>
  </r>
  <r>
    <x v="21"/>
    <n v="57"/>
    <n v="57"/>
    <d v="2017-03-17T00:00:00"/>
    <x v="6"/>
    <s v="2017"/>
  </r>
  <r>
    <x v="12"/>
    <n v="57"/>
    <n v="57"/>
    <d v="2017-03-12T00:00:00"/>
    <x v="6"/>
    <s v="2017"/>
  </r>
  <r>
    <x v="11"/>
    <n v="57"/>
    <n v="57"/>
    <d v="2017-03-02T00:00:00"/>
    <x v="6"/>
    <s v="2017"/>
  </r>
  <r>
    <x v="10"/>
    <n v="57"/>
    <n v="57"/>
    <d v="2017-03-02T00:00:00"/>
    <x v="6"/>
    <s v="2017"/>
  </r>
  <r>
    <x v="27"/>
    <n v="57"/>
    <n v="57"/>
    <d v="2017-03-07T00:00:00"/>
    <x v="6"/>
    <s v="2017"/>
  </r>
  <r>
    <x v="22"/>
    <n v="57"/>
    <n v="57"/>
    <d v="2017-03-09T00:00:00"/>
    <x v="6"/>
    <s v="2017"/>
  </r>
  <r>
    <x v="0"/>
    <n v="57"/>
    <n v="57"/>
    <d v="2017-04-08T00:00:00"/>
    <x v="7"/>
    <s v="2017"/>
  </r>
  <r>
    <x v="27"/>
    <n v="57"/>
    <n v="57"/>
    <d v="2017-04-15T00:00:00"/>
    <x v="7"/>
    <s v="2017"/>
  </r>
  <r>
    <x v="21"/>
    <n v="57"/>
    <n v="57"/>
    <d v="2017-04-14T00:00:00"/>
    <x v="7"/>
    <s v="2017"/>
  </r>
  <r>
    <x v="8"/>
    <n v="57"/>
    <n v="57"/>
    <d v="2017-07-01T00:00:00"/>
    <x v="9"/>
    <s v="2017"/>
  </r>
  <r>
    <x v="1"/>
    <n v="57"/>
    <n v="57"/>
    <d v="2017-07-25T00:00:00"/>
    <x v="9"/>
    <s v="2017"/>
  </r>
  <r>
    <x v="6"/>
    <n v="57"/>
    <n v="57"/>
    <d v="2017-07-25T00:00:00"/>
    <x v="9"/>
    <s v="2017"/>
  </r>
  <r>
    <x v="26"/>
    <n v="57"/>
    <n v="57"/>
    <d v="2017-08-01T00:00:00"/>
    <x v="0"/>
    <s v="2017"/>
  </r>
  <r>
    <x v="24"/>
    <n v="57"/>
    <n v="57"/>
    <d v="2017-08-01T00:00:00"/>
    <x v="0"/>
    <s v="2017"/>
  </r>
  <r>
    <x v="2"/>
    <n v="57"/>
    <n v="57"/>
    <d v="2017-07-19T00:00:00"/>
    <x v="9"/>
    <s v="2017"/>
  </r>
  <r>
    <x v="9"/>
    <n v="57"/>
    <n v="57"/>
    <d v="2017-07-18T00:00:00"/>
    <x v="9"/>
    <s v="2017"/>
  </r>
  <r>
    <x v="21"/>
    <n v="57"/>
    <n v="57"/>
    <d v="2017-08-21T00:00:00"/>
    <x v="0"/>
    <s v="2017"/>
  </r>
  <r>
    <x v="0"/>
    <n v="57"/>
    <n v="57"/>
    <d v="2017-08-19T00:00:00"/>
    <x v="0"/>
    <s v="2017"/>
  </r>
  <r>
    <x v="8"/>
    <n v="57"/>
    <n v="57"/>
    <d v="2017-08-19T00:00:00"/>
    <x v="0"/>
    <s v="2017"/>
  </r>
  <r>
    <x v="2"/>
    <n v="57"/>
    <n v="57"/>
    <d v="2017-09-10T00:00:00"/>
    <x v="4"/>
    <s v="2017"/>
  </r>
  <r>
    <x v="25"/>
    <n v="57"/>
    <n v="57"/>
    <d v="2017-09-04T00:00:00"/>
    <x v="4"/>
    <s v="2017"/>
  </r>
  <r>
    <x v="16"/>
    <n v="57"/>
    <n v="57"/>
    <d v="2017-09-04T00:00:00"/>
    <x v="4"/>
    <s v="2017"/>
  </r>
  <r>
    <x v="22"/>
    <n v="57"/>
    <n v="57"/>
    <d v="2017-09-17T00:00:00"/>
    <x v="4"/>
    <s v="2017"/>
  </r>
  <r>
    <x v="25"/>
    <n v="56"/>
    <n v="56"/>
    <d v="2017-09-15T00:00:00"/>
    <x v="4"/>
    <s v="2017"/>
  </r>
  <r>
    <x v="28"/>
    <n v="56"/>
    <n v="56"/>
    <d v="2017-09-11T00:00:00"/>
    <x v="4"/>
    <s v="2017"/>
  </r>
  <r>
    <x v="3"/>
    <n v="56"/>
    <n v="56"/>
    <d v="2017-08-18T00:00:00"/>
    <x v="0"/>
    <s v="2017"/>
  </r>
  <r>
    <x v="27"/>
    <n v="56"/>
    <n v="56"/>
    <d v="2017-08-08T00:00:00"/>
    <x v="0"/>
    <s v="2017"/>
  </r>
  <r>
    <x v="11"/>
    <n v="56"/>
    <n v="56"/>
    <d v="2017-09-02T00:00:00"/>
    <x v="4"/>
    <s v="2017"/>
  </r>
  <r>
    <x v="25"/>
    <n v="56"/>
    <n v="56"/>
    <d v="2017-09-02T00:00:00"/>
    <x v="4"/>
    <s v="2017"/>
  </r>
  <r>
    <x v="18"/>
    <n v="56"/>
    <n v="56"/>
    <d v="2017-06-21T00:00:00"/>
    <x v="1"/>
    <s v="2017"/>
  </r>
  <r>
    <x v="13"/>
    <n v="56"/>
    <n v="56"/>
    <d v="2017-06-18T00:00:00"/>
    <x v="1"/>
    <s v="2017"/>
  </r>
  <r>
    <x v="11"/>
    <n v="56"/>
    <n v="56"/>
    <d v="2017-04-22T00:00:00"/>
    <x v="7"/>
    <s v="2017"/>
  </r>
  <r>
    <x v="29"/>
    <n v="56"/>
    <n v="56"/>
    <d v="2017-03-23T00:00:00"/>
    <x v="6"/>
    <s v="2017"/>
  </r>
  <r>
    <x v="27"/>
    <n v="56"/>
    <n v="56"/>
    <d v="2017-03-09T00:00:00"/>
    <x v="6"/>
    <s v="2017"/>
  </r>
  <r>
    <x v="28"/>
    <n v="56"/>
    <n v="56"/>
    <d v="2017-03-10T00:00:00"/>
    <x v="6"/>
    <s v="2017"/>
  </r>
  <r>
    <x v="29"/>
    <n v="56"/>
    <n v="56"/>
    <d v="2017-03-04T00:00:00"/>
    <x v="6"/>
    <s v="2017"/>
  </r>
  <r>
    <x v="28"/>
    <n v="56"/>
    <n v="56"/>
    <d v="2017-03-06T00:00:00"/>
    <x v="6"/>
    <s v="2017"/>
  </r>
  <r>
    <x v="2"/>
    <n v="56"/>
    <n v="56"/>
    <d v="2017-03-14T00:00:00"/>
    <x v="6"/>
    <s v="2017"/>
  </r>
  <r>
    <x v="21"/>
    <n v="56"/>
    <n v="56"/>
    <d v="2017-06-06T00:00:00"/>
    <x v="1"/>
    <s v="2017"/>
  </r>
  <r>
    <x v="1"/>
    <n v="56"/>
    <n v="56"/>
    <d v="2017-06-10T00:00:00"/>
    <x v="1"/>
    <s v="2017"/>
  </r>
  <r>
    <x v="10"/>
    <n v="56"/>
    <n v="56"/>
    <d v="2017-05-20T00:00:00"/>
    <x v="8"/>
    <s v="2017"/>
  </r>
  <r>
    <x v="10"/>
    <n v="56"/>
    <n v="56"/>
    <d v="2017-05-26T00:00:00"/>
    <x v="8"/>
    <s v="2017"/>
  </r>
  <r>
    <x v="1"/>
    <n v="56"/>
    <n v="56"/>
    <d v="2017-05-29T00:00:00"/>
    <x v="8"/>
    <s v="2017"/>
  </r>
  <r>
    <x v="21"/>
    <n v="56"/>
    <n v="56"/>
    <d v="2017-05-19T00:00:00"/>
    <x v="8"/>
    <s v="2017"/>
  </r>
  <r>
    <x v="18"/>
    <n v="56"/>
    <n v="56"/>
    <d v="2017-05-08T00:00:00"/>
    <x v="8"/>
    <s v="2017"/>
  </r>
  <r>
    <x v="21"/>
    <n v="56"/>
    <n v="56"/>
    <d v="2017-04-27T00:00:00"/>
    <x v="7"/>
    <s v="2017"/>
  </r>
  <r>
    <x v="26"/>
    <n v="56"/>
    <n v="56"/>
    <d v="2017-04-27T00:00:00"/>
    <x v="7"/>
    <s v="2017"/>
  </r>
  <r>
    <x v="29"/>
    <n v="56"/>
    <n v="56"/>
    <d v="2017-04-25T00:00:00"/>
    <x v="7"/>
    <s v="2017"/>
  </r>
  <r>
    <x v="2"/>
    <n v="56"/>
    <n v="56"/>
    <d v="2017-11-16T00:00:00"/>
    <x v="5"/>
    <s v="2017"/>
  </r>
  <r>
    <x v="19"/>
    <n v="56"/>
    <n v="56"/>
    <d v="2017-11-05T00:00:00"/>
    <x v="5"/>
    <s v="2017"/>
  </r>
  <r>
    <x v="1"/>
    <n v="56"/>
    <n v="56"/>
    <d v="2017-11-02T00:00:00"/>
    <x v="5"/>
    <s v="2017"/>
  </r>
  <r>
    <x v="23"/>
    <n v="56"/>
    <n v="56"/>
    <d v="2017-11-08T00:00:00"/>
    <x v="5"/>
    <s v="2017"/>
  </r>
  <r>
    <x v="10"/>
    <n v="56"/>
    <n v="56"/>
    <d v="2017-10-18T00:00:00"/>
    <x v="2"/>
    <s v="2017"/>
  </r>
  <r>
    <x v="2"/>
    <n v="56"/>
    <n v="56"/>
    <d v="2017-10-10T00:00:00"/>
    <x v="2"/>
    <s v="2017"/>
  </r>
  <r>
    <x v="0"/>
    <n v="56"/>
    <n v="56"/>
    <d v="2017-12-16T00:00:00"/>
    <x v="3"/>
    <s v="2017"/>
  </r>
  <r>
    <x v="21"/>
    <n v="56"/>
    <n v="56"/>
    <d v="2017-12-14T00:00:00"/>
    <x v="3"/>
    <s v="2017"/>
  </r>
  <r>
    <x v="0"/>
    <n v="56"/>
    <n v="56"/>
    <d v="2017-12-10T00:00:00"/>
    <x v="3"/>
    <s v="2017"/>
  </r>
  <r>
    <x v="29"/>
    <n v="56"/>
    <n v="56"/>
    <d v="2017-12-27T00:00:00"/>
    <x v="3"/>
    <s v="2017"/>
  </r>
  <r>
    <x v="17"/>
    <n v="55"/>
    <n v="55"/>
    <d v="2017-11-28T00:00:00"/>
    <x v="5"/>
    <s v="2017"/>
  </r>
  <r>
    <x v="11"/>
    <n v="55"/>
    <n v="55"/>
    <d v="2017-10-05T00:00:00"/>
    <x v="2"/>
    <s v="2017"/>
  </r>
  <r>
    <x v="20"/>
    <n v="55"/>
    <n v="55"/>
    <d v="2017-10-03T00:00:00"/>
    <x v="2"/>
    <s v="2017"/>
  </r>
  <r>
    <x v="2"/>
    <n v="55"/>
    <n v="55"/>
    <d v="2017-10-01T00:00:00"/>
    <x v="2"/>
    <s v="2017"/>
  </r>
  <r>
    <x v="21"/>
    <n v="55"/>
    <n v="55"/>
    <d v="2017-10-23T00:00:00"/>
    <x v="2"/>
    <s v="2017"/>
  </r>
  <r>
    <x v="3"/>
    <n v="55"/>
    <n v="55"/>
    <d v="2017-11-07T00:00:00"/>
    <x v="5"/>
    <s v="2017"/>
  </r>
  <r>
    <x v="10"/>
    <n v="55"/>
    <n v="55"/>
    <d v="2017-11-02T00:00:00"/>
    <x v="5"/>
    <s v="2017"/>
  </r>
  <r>
    <x v="21"/>
    <n v="55"/>
    <n v="55"/>
    <d v="2017-11-06T00:00:00"/>
    <x v="5"/>
    <s v="2017"/>
  </r>
  <r>
    <x v="29"/>
    <n v="55"/>
    <n v="55"/>
    <d v="2017-11-23T00:00:00"/>
    <x v="5"/>
    <s v="2017"/>
  </r>
  <r>
    <x v="11"/>
    <n v="55"/>
    <n v="55"/>
    <d v="2017-11-20T00:00:00"/>
    <x v="5"/>
    <s v="2017"/>
  </r>
  <r>
    <x v="21"/>
    <n v="55"/>
    <n v="55"/>
    <d v="2017-05-04T00:00:00"/>
    <x v="8"/>
    <s v="2017"/>
  </r>
  <r>
    <x v="22"/>
    <n v="55"/>
    <n v="55"/>
    <d v="2017-05-03T00:00:00"/>
    <x v="8"/>
    <s v="2017"/>
  </r>
  <r>
    <x v="27"/>
    <n v="55"/>
    <n v="55"/>
    <d v="2017-05-18T00:00:00"/>
    <x v="8"/>
    <s v="2017"/>
  </r>
  <r>
    <x v="24"/>
    <n v="55"/>
    <n v="55"/>
    <d v="2017-05-14T00:00:00"/>
    <x v="8"/>
    <s v="2017"/>
  </r>
  <r>
    <x v="22"/>
    <n v="55"/>
    <n v="55"/>
    <d v="2017-05-28T00:00:00"/>
    <x v="8"/>
    <s v="2017"/>
  </r>
  <r>
    <x v="10"/>
    <n v="55"/>
    <n v="55"/>
    <d v="2017-06-05T00:00:00"/>
    <x v="1"/>
    <s v="2017"/>
  </r>
  <r>
    <x v="7"/>
    <n v="55"/>
    <n v="55"/>
    <d v="2017-04-01T00:00:00"/>
    <x v="7"/>
    <s v="2017"/>
  </r>
  <r>
    <x v="26"/>
    <n v="55"/>
    <n v="55"/>
    <d v="2017-04-22T00:00:00"/>
    <x v="7"/>
    <s v="2017"/>
  </r>
  <r>
    <x v="24"/>
    <n v="55"/>
    <n v="55"/>
    <d v="2017-04-13T00:00:00"/>
    <x v="7"/>
    <s v="2017"/>
  </r>
  <r>
    <x v="29"/>
    <n v="55"/>
    <n v="55"/>
    <d v="2017-04-12T00:00:00"/>
    <x v="7"/>
    <s v="2017"/>
  </r>
  <r>
    <x v="5"/>
    <n v="55"/>
    <n v="55"/>
    <d v="2017-06-16T00:00:00"/>
    <x v="1"/>
    <s v="2017"/>
  </r>
  <r>
    <x v="27"/>
    <n v="55"/>
    <n v="55"/>
    <d v="2017-06-16T00:00:00"/>
    <x v="1"/>
    <s v="2017"/>
  </r>
  <r>
    <x v="18"/>
    <n v="55"/>
    <n v="55"/>
    <d v="2017-06-25T00:00:00"/>
    <x v="1"/>
    <s v="2017"/>
  </r>
  <r>
    <x v="29"/>
    <n v="55"/>
    <n v="55"/>
    <d v="2017-07-13T00:00:00"/>
    <x v="9"/>
    <s v="2017"/>
  </r>
  <r>
    <x v="16"/>
    <n v="55"/>
    <n v="55"/>
    <d v="2017-07-09T00:00:00"/>
    <x v="9"/>
    <s v="2017"/>
  </r>
  <r>
    <x v="29"/>
    <n v="55"/>
    <n v="55"/>
    <d v="2017-07-28T00:00:00"/>
    <x v="9"/>
    <s v="2017"/>
  </r>
  <r>
    <x v="29"/>
    <n v="55"/>
    <n v="55"/>
    <d v="2017-08-30T00:00:00"/>
    <x v="0"/>
    <s v="2017"/>
  </r>
  <r>
    <x v="29"/>
    <n v="55"/>
    <n v="55"/>
    <d v="2017-08-20T00:00:00"/>
    <x v="0"/>
    <s v="2017"/>
  </r>
  <r>
    <x v="11"/>
    <n v="55"/>
    <n v="55"/>
    <d v="2017-09-13T00:00:00"/>
    <x v="4"/>
    <s v="2017"/>
  </r>
  <r>
    <x v="29"/>
    <n v="55"/>
    <n v="55"/>
    <d v="2017-09-03T00:00:00"/>
    <x v="4"/>
    <s v="2017"/>
  </r>
  <r>
    <x v="2"/>
    <n v="55"/>
    <n v="55"/>
    <d v="2017-09-03T00:00:00"/>
    <x v="4"/>
    <s v="2017"/>
  </r>
  <r>
    <x v="21"/>
    <n v="55"/>
    <n v="55"/>
    <d v="2017-09-08T00:00:00"/>
    <x v="4"/>
    <s v="2017"/>
  </r>
  <r>
    <x v="29"/>
    <n v="55"/>
    <n v="55"/>
    <d v="2017-09-17T00:00:00"/>
    <x v="4"/>
    <s v="2017"/>
  </r>
  <r>
    <x v="21"/>
    <n v="55"/>
    <n v="55"/>
    <d v="2017-09-23T00:00:00"/>
    <x v="4"/>
    <s v="2017"/>
  </r>
  <r>
    <x v="11"/>
    <n v="54"/>
    <n v="54"/>
    <d v="2017-09-26T00:00:00"/>
    <x v="4"/>
    <s v="2017"/>
  </r>
  <r>
    <x v="24"/>
    <n v="54"/>
    <n v="54"/>
    <d v="2017-09-19T00:00:00"/>
    <x v="4"/>
    <s v="2017"/>
  </r>
  <r>
    <x v="11"/>
    <n v="54"/>
    <n v="54"/>
    <d v="2017-09-08T00:00:00"/>
    <x v="4"/>
    <s v="2017"/>
  </r>
  <r>
    <x v="1"/>
    <n v="54"/>
    <n v="54"/>
    <d v="2017-09-05T00:00:00"/>
    <x v="4"/>
    <s v="2017"/>
  </r>
  <r>
    <x v="1"/>
    <n v="54"/>
    <n v="54"/>
    <d v="2017-09-13T00:00:00"/>
    <x v="4"/>
    <s v="2017"/>
  </r>
  <r>
    <x v="2"/>
    <n v="54"/>
    <n v="54"/>
    <d v="2017-08-20T00:00:00"/>
    <x v="0"/>
    <s v="2017"/>
  </r>
  <r>
    <x v="20"/>
    <n v="54"/>
    <n v="54"/>
    <d v="2017-08-26T00:00:00"/>
    <x v="0"/>
    <s v="2017"/>
  </r>
  <r>
    <x v="17"/>
    <n v="54"/>
    <n v="54"/>
    <d v="2017-09-01T00:00:00"/>
    <x v="4"/>
    <s v="2017"/>
  </r>
  <r>
    <x v="29"/>
    <n v="54"/>
    <n v="54"/>
    <d v="2017-09-01T00:00:00"/>
    <x v="4"/>
    <s v="2017"/>
  </r>
  <r>
    <x v="8"/>
    <n v="54"/>
    <n v="54"/>
    <d v="2017-08-17T00:00:00"/>
    <x v="0"/>
    <s v="2017"/>
  </r>
  <r>
    <x v="24"/>
    <n v="54"/>
    <n v="54"/>
    <d v="2017-07-28T00:00:00"/>
    <x v="9"/>
    <s v="2017"/>
  </r>
  <r>
    <x v="21"/>
    <n v="54"/>
    <n v="54"/>
    <d v="2017-07-27T00:00:00"/>
    <x v="9"/>
    <s v="2017"/>
  </r>
  <r>
    <x v="12"/>
    <n v="54"/>
    <n v="54"/>
    <d v="2017-07-17T00:00:00"/>
    <x v="9"/>
    <s v="2017"/>
  </r>
  <r>
    <x v="10"/>
    <n v="54"/>
    <n v="54"/>
    <d v="2017-07-17T00:00:00"/>
    <x v="9"/>
    <s v="2017"/>
  </r>
  <r>
    <x v="3"/>
    <n v="54"/>
    <n v="54"/>
    <d v="2017-07-03T00:00:00"/>
    <x v="9"/>
    <s v="2017"/>
  </r>
  <r>
    <x v="10"/>
    <n v="54"/>
    <n v="54"/>
    <d v="2017-06-22T00:00:00"/>
    <x v="1"/>
    <s v="2017"/>
  </r>
  <r>
    <x v="21"/>
    <n v="54"/>
    <n v="54"/>
    <d v="2017-06-22T00:00:00"/>
    <x v="1"/>
    <s v="2017"/>
  </r>
  <r>
    <x v="11"/>
    <n v="54"/>
    <n v="54"/>
    <d v="2017-04-06T00:00:00"/>
    <x v="7"/>
    <s v="2017"/>
  </r>
  <r>
    <x v="11"/>
    <n v="54"/>
    <n v="54"/>
    <d v="2017-03-31T00:00:00"/>
    <x v="6"/>
    <s v="2017"/>
  </r>
  <r>
    <x v="11"/>
    <n v="54"/>
    <n v="54"/>
    <d v="2017-03-30T00:00:00"/>
    <x v="6"/>
    <s v="2017"/>
  </r>
  <r>
    <x v="10"/>
    <n v="54"/>
    <n v="54"/>
    <d v="2017-03-26T00:00:00"/>
    <x v="6"/>
    <s v="2017"/>
  </r>
  <r>
    <x v="11"/>
    <n v="54"/>
    <n v="54"/>
    <d v="2017-03-14T00:00:00"/>
    <x v="6"/>
    <s v="2017"/>
  </r>
  <r>
    <x v="29"/>
    <n v="54"/>
    <n v="54"/>
    <d v="2017-06-09T00:00:00"/>
    <x v="1"/>
    <s v="2017"/>
  </r>
  <r>
    <x v="11"/>
    <n v="54"/>
    <n v="54"/>
    <d v="2017-05-12T00:00:00"/>
    <x v="8"/>
    <s v="2017"/>
  </r>
  <r>
    <x v="16"/>
    <n v="54"/>
    <n v="54"/>
    <d v="2017-05-20T00:00:00"/>
    <x v="8"/>
    <s v="2017"/>
  </r>
  <r>
    <x v="11"/>
    <n v="54"/>
    <n v="54"/>
    <d v="2017-05-01T00:00:00"/>
    <x v="8"/>
    <s v="2017"/>
  </r>
  <r>
    <x v="16"/>
    <n v="54"/>
    <n v="54"/>
    <d v="2017-11-21T00:00:00"/>
    <x v="5"/>
    <s v="2017"/>
  </r>
  <r>
    <x v="13"/>
    <n v="54"/>
    <n v="54"/>
    <d v="2017-11-14T00:00:00"/>
    <x v="5"/>
    <s v="2017"/>
  </r>
  <r>
    <x v="12"/>
    <n v="54"/>
    <n v="54"/>
    <d v="2017-10-19T00:00:00"/>
    <x v="2"/>
    <s v="2017"/>
  </r>
  <r>
    <x v="20"/>
    <n v="54"/>
    <n v="54"/>
    <d v="2017-10-02T00:00:00"/>
    <x v="2"/>
    <s v="2017"/>
  </r>
  <r>
    <x v="5"/>
    <n v="54"/>
    <n v="54"/>
    <d v="2017-10-11T00:00:00"/>
    <x v="2"/>
    <s v="2017"/>
  </r>
  <r>
    <x v="11"/>
    <n v="54"/>
    <n v="54"/>
    <d v="2017-12-04T00:00:00"/>
    <x v="3"/>
    <s v="2017"/>
  </r>
  <r>
    <x v="9"/>
    <n v="54"/>
    <n v="54"/>
    <d v="2017-12-06T00:00:00"/>
    <x v="3"/>
    <s v="2017"/>
  </r>
  <r>
    <x v="2"/>
    <n v="54"/>
    <n v="54"/>
    <d v="2017-12-16T00:00:00"/>
    <x v="3"/>
    <s v="2017"/>
  </r>
  <r>
    <x v="0"/>
    <n v="54"/>
    <n v="54"/>
    <d v="2017-12-28T00:00:00"/>
    <x v="3"/>
    <s v="2017"/>
  </r>
  <r>
    <x v="22"/>
    <n v="54"/>
    <n v="54"/>
    <d v="2017-12-29T00:00:00"/>
    <x v="3"/>
    <s v="2017"/>
  </r>
  <r>
    <x v="0"/>
    <n v="53"/>
    <n v="53"/>
    <d v="2017-12-21T00:00:00"/>
    <x v="3"/>
    <s v="2017"/>
  </r>
  <r>
    <x v="0"/>
    <n v="53"/>
    <n v="53"/>
    <d v="2017-12-13T00:00:00"/>
    <x v="3"/>
    <s v="2017"/>
  </r>
  <r>
    <x v="11"/>
    <n v="53"/>
    <n v="53"/>
    <d v="2017-12-07T00:00:00"/>
    <x v="3"/>
    <s v="2017"/>
  </r>
  <r>
    <x v="21"/>
    <n v="53"/>
    <n v="53"/>
    <d v="2017-12-02T00:00:00"/>
    <x v="3"/>
    <s v="2017"/>
  </r>
  <r>
    <x v="11"/>
    <n v="53"/>
    <n v="53"/>
    <d v="2017-11-30T00:00:00"/>
    <x v="5"/>
    <s v="2017"/>
  </r>
  <r>
    <x v="11"/>
    <n v="53"/>
    <n v="53"/>
    <d v="2017-10-04T00:00:00"/>
    <x v="2"/>
    <s v="2017"/>
  </r>
  <r>
    <x v="26"/>
    <n v="53"/>
    <n v="53"/>
    <d v="2017-10-12T00:00:00"/>
    <x v="2"/>
    <s v="2017"/>
  </r>
  <r>
    <x v="12"/>
    <n v="53"/>
    <n v="53"/>
    <d v="2017-10-14T00:00:00"/>
    <x v="2"/>
    <s v="2017"/>
  </r>
  <r>
    <x v="29"/>
    <n v="53"/>
    <n v="53"/>
    <d v="2017-10-24T00:00:00"/>
    <x v="2"/>
    <s v="2017"/>
  </r>
  <r>
    <x v="27"/>
    <n v="53"/>
    <n v="53"/>
    <d v="2017-11-05T00:00:00"/>
    <x v="5"/>
    <s v="2017"/>
  </r>
  <r>
    <x v="1"/>
    <n v="53"/>
    <n v="53"/>
    <d v="2017-11-11T00:00:00"/>
    <x v="5"/>
    <s v="2017"/>
  </r>
  <r>
    <x v="5"/>
    <n v="53"/>
    <n v="53"/>
    <d v="2017-05-12T00:00:00"/>
    <x v="8"/>
    <s v="2017"/>
  </r>
  <r>
    <x v="11"/>
    <n v="53"/>
    <n v="53"/>
    <d v="2017-03-16T00:00:00"/>
    <x v="6"/>
    <s v="2017"/>
  </r>
  <r>
    <x v="15"/>
    <n v="53"/>
    <n v="53"/>
    <d v="2017-03-03T00:00:00"/>
    <x v="6"/>
    <s v="2017"/>
  </r>
  <r>
    <x v="21"/>
    <n v="53"/>
    <n v="53"/>
    <d v="2017-03-10T00:00:00"/>
    <x v="6"/>
    <s v="2017"/>
  </r>
  <r>
    <x v="20"/>
    <n v="53"/>
    <n v="53"/>
    <d v="2017-03-27T00:00:00"/>
    <x v="6"/>
    <s v="2017"/>
  </r>
  <r>
    <x v="18"/>
    <n v="53"/>
    <n v="53"/>
    <d v="2017-03-23T00:00:00"/>
    <x v="6"/>
    <s v="2017"/>
  </r>
  <r>
    <x v="3"/>
    <n v="53"/>
    <n v="53"/>
    <d v="2017-04-22T00:00:00"/>
    <x v="7"/>
    <s v="2017"/>
  </r>
  <r>
    <x v="11"/>
    <n v="53"/>
    <n v="53"/>
    <d v="2017-06-20T00:00:00"/>
    <x v="1"/>
    <s v="2017"/>
  </r>
  <r>
    <x v="19"/>
    <n v="53"/>
    <n v="53"/>
    <d v="2017-06-30T00:00:00"/>
    <x v="1"/>
    <s v="2017"/>
  </r>
  <r>
    <x v="26"/>
    <n v="53"/>
    <n v="53"/>
    <d v="2017-07-19T00:00:00"/>
    <x v="9"/>
    <s v="2017"/>
  </r>
  <r>
    <x v="21"/>
    <n v="53"/>
    <n v="53"/>
    <d v="2017-08-01T00:00:00"/>
    <x v="0"/>
    <s v="2017"/>
  </r>
  <r>
    <x v="11"/>
    <n v="53"/>
    <n v="53"/>
    <d v="2017-08-04T00:00:00"/>
    <x v="0"/>
    <s v="2017"/>
  </r>
  <r>
    <x v="6"/>
    <n v="53"/>
    <n v="53"/>
    <d v="2017-08-12T00:00:00"/>
    <x v="0"/>
    <s v="2017"/>
  </r>
  <r>
    <x v="5"/>
    <n v="53"/>
    <n v="53"/>
    <d v="2017-08-09T00:00:00"/>
    <x v="0"/>
    <s v="2017"/>
  </r>
  <r>
    <x v="29"/>
    <n v="53"/>
    <n v="53"/>
    <d v="2017-08-10T00:00:00"/>
    <x v="0"/>
    <s v="2017"/>
  </r>
  <r>
    <x v="7"/>
    <n v="53"/>
    <n v="53"/>
    <d v="2017-08-10T00:00:00"/>
    <x v="0"/>
    <s v="2017"/>
  </r>
  <r>
    <x v="12"/>
    <n v="53"/>
    <n v="53"/>
    <d v="2017-08-10T00:00:00"/>
    <x v="0"/>
    <s v="2017"/>
  </r>
  <r>
    <x v="11"/>
    <n v="53"/>
    <n v="53"/>
    <d v="2017-08-10T00:00:00"/>
    <x v="0"/>
    <s v="2017"/>
  </r>
  <r>
    <x v="2"/>
    <n v="53"/>
    <n v="53"/>
    <d v="2017-08-30T00:00:00"/>
    <x v="0"/>
    <s v="2017"/>
  </r>
  <r>
    <x v="16"/>
    <n v="53"/>
    <n v="53"/>
    <d v="2017-08-27T00:00:00"/>
    <x v="0"/>
    <s v="2017"/>
  </r>
  <r>
    <x v="1"/>
    <n v="53"/>
    <n v="53"/>
    <d v="2017-08-21T00:00:00"/>
    <x v="0"/>
    <s v="2017"/>
  </r>
  <r>
    <x v="8"/>
    <n v="53"/>
    <n v="53"/>
    <d v="2017-09-03T00:00:00"/>
    <x v="4"/>
    <s v="2017"/>
  </r>
  <r>
    <x v="29"/>
    <n v="53"/>
    <n v="53"/>
    <d v="2017-09-21T00:00:00"/>
    <x v="4"/>
    <s v="2017"/>
  </r>
  <r>
    <x v="8"/>
    <n v="52"/>
    <n v="52"/>
    <d v="2017-09-05T00:00:00"/>
    <x v="4"/>
    <s v="2017"/>
  </r>
  <r>
    <x v="27"/>
    <n v="52"/>
    <n v="52"/>
    <d v="2017-08-09T00:00:00"/>
    <x v="0"/>
    <s v="2017"/>
  </r>
  <r>
    <x v="23"/>
    <n v="52"/>
    <n v="52"/>
    <d v="2017-07-25T00:00:00"/>
    <x v="9"/>
    <s v="2017"/>
  </r>
  <r>
    <x v="1"/>
    <n v="52"/>
    <n v="52"/>
    <d v="2017-04-07T00:00:00"/>
    <x v="7"/>
    <s v="2017"/>
  </r>
  <r>
    <x v="14"/>
    <n v="52"/>
    <n v="52"/>
    <d v="2017-04-13T00:00:00"/>
    <x v="7"/>
    <s v="2017"/>
  </r>
  <r>
    <x v="3"/>
    <n v="52"/>
    <n v="52"/>
    <d v="2017-03-28T00:00:00"/>
    <x v="6"/>
    <s v="2017"/>
  </r>
  <r>
    <x v="21"/>
    <n v="52"/>
    <n v="52"/>
    <d v="2017-04-26T00:00:00"/>
    <x v="7"/>
    <s v="2017"/>
  </r>
  <r>
    <x v="10"/>
    <n v="52"/>
    <n v="52"/>
    <d v="2017-06-11T00:00:00"/>
    <x v="1"/>
    <s v="2017"/>
  </r>
  <r>
    <x v="20"/>
    <n v="52"/>
    <n v="52"/>
    <d v="2017-06-12T00:00:00"/>
    <x v="1"/>
    <s v="2017"/>
  </r>
  <r>
    <x v="29"/>
    <n v="52"/>
    <n v="52"/>
    <d v="2017-06-04T00:00:00"/>
    <x v="1"/>
    <s v="2017"/>
  </r>
  <r>
    <x v="21"/>
    <n v="52"/>
    <n v="52"/>
    <d v="2017-05-26T00:00:00"/>
    <x v="8"/>
    <s v="2017"/>
  </r>
  <r>
    <x v="29"/>
    <n v="52"/>
    <n v="52"/>
    <d v="2017-11-04T00:00:00"/>
    <x v="5"/>
    <s v="2017"/>
  </r>
  <r>
    <x v="20"/>
    <n v="52"/>
    <n v="52"/>
    <d v="2017-10-19T00:00:00"/>
    <x v="2"/>
    <s v="2017"/>
  </r>
  <r>
    <x v="21"/>
    <n v="52"/>
    <n v="52"/>
    <d v="2017-11-29T00:00:00"/>
    <x v="5"/>
    <s v="2017"/>
  </r>
  <r>
    <x v="27"/>
    <n v="52"/>
    <n v="52"/>
    <d v="2017-12-24T00:00:00"/>
    <x v="3"/>
    <s v="2017"/>
  </r>
  <r>
    <x v="28"/>
    <n v="52"/>
    <n v="52"/>
    <d v="2017-12-30T00:00:00"/>
    <x v="3"/>
    <s v="2017"/>
  </r>
  <r>
    <x v="27"/>
    <n v="52"/>
    <n v="52"/>
    <d v="2017-12-31T00:00:00"/>
    <x v="3"/>
    <s v="2017"/>
  </r>
  <r>
    <x v="19"/>
    <n v="51"/>
    <n v="51"/>
    <d v="2017-11-27T00:00:00"/>
    <x v="5"/>
    <s v="2017"/>
  </r>
  <r>
    <x v="10"/>
    <n v="51"/>
    <n v="51"/>
    <d v="2017-11-29T00:00:00"/>
    <x v="5"/>
    <s v="2017"/>
  </r>
  <r>
    <x v="23"/>
    <n v="51"/>
    <n v="51"/>
    <d v="2017-10-23T00:00:00"/>
    <x v="2"/>
    <s v="2017"/>
  </r>
  <r>
    <x v="2"/>
    <n v="51"/>
    <n v="51"/>
    <d v="2017-10-08T00:00:00"/>
    <x v="2"/>
    <s v="2017"/>
  </r>
  <r>
    <x v="29"/>
    <n v="51"/>
    <n v="51"/>
    <d v="2017-11-13T00:00:00"/>
    <x v="5"/>
    <s v="2017"/>
  </r>
  <r>
    <x v="1"/>
    <n v="51"/>
    <n v="51"/>
    <d v="2017-11-16T00:00:00"/>
    <x v="5"/>
    <s v="2017"/>
  </r>
  <r>
    <x v="21"/>
    <n v="51"/>
    <n v="51"/>
    <d v="2017-05-28T00:00:00"/>
    <x v="8"/>
    <s v="2017"/>
  </r>
  <r>
    <x v="17"/>
    <n v="51"/>
    <n v="51"/>
    <d v="2017-06-01T00:00:00"/>
    <x v="1"/>
    <s v="2017"/>
  </r>
  <r>
    <x v="14"/>
    <n v="51"/>
    <n v="51"/>
    <d v="2017-05-01T00:00:00"/>
    <x v="8"/>
    <s v="2017"/>
  </r>
  <r>
    <x v="27"/>
    <n v="51"/>
    <n v="51"/>
    <d v="2017-05-11T00:00:00"/>
    <x v="8"/>
    <s v="2017"/>
  </r>
  <r>
    <x v="11"/>
    <n v="51"/>
    <n v="51"/>
    <d v="2017-03-28T00:00:00"/>
    <x v="6"/>
    <s v="2017"/>
  </r>
  <r>
    <x v="26"/>
    <n v="51"/>
    <n v="51"/>
    <d v="2017-03-11T00:00:00"/>
    <x v="6"/>
    <s v="2017"/>
  </r>
  <r>
    <x v="11"/>
    <n v="51"/>
    <n v="51"/>
    <d v="2017-03-11T00:00:00"/>
    <x v="6"/>
    <s v="2017"/>
  </r>
  <r>
    <x v="27"/>
    <n v="51"/>
    <n v="51"/>
    <d v="2017-03-12T00:00:00"/>
    <x v="6"/>
    <s v="2017"/>
  </r>
  <r>
    <x v="11"/>
    <n v="51"/>
    <n v="51"/>
    <d v="2017-07-28T00:00:00"/>
    <x v="9"/>
    <s v="2017"/>
  </r>
  <r>
    <x v="1"/>
    <n v="51"/>
    <n v="51"/>
    <d v="2017-07-23T00:00:00"/>
    <x v="9"/>
    <s v="2017"/>
  </r>
  <r>
    <x v="1"/>
    <n v="51"/>
    <n v="51"/>
    <d v="2017-07-09T00:00:00"/>
    <x v="9"/>
    <s v="2017"/>
  </r>
  <r>
    <x v="10"/>
    <n v="51"/>
    <n v="51"/>
    <d v="2017-07-01T00:00:00"/>
    <x v="9"/>
    <s v="2017"/>
  </r>
  <r>
    <x v="1"/>
    <n v="51"/>
    <n v="51"/>
    <d v="2017-06-24T00:00:00"/>
    <x v="1"/>
    <s v="2017"/>
  </r>
  <r>
    <x v="19"/>
    <n v="51"/>
    <n v="51"/>
    <d v="2017-08-09T00:00:00"/>
    <x v="0"/>
    <s v="2017"/>
  </r>
  <r>
    <x v="6"/>
    <n v="51"/>
    <n v="51"/>
    <d v="2017-08-18T00:00:00"/>
    <x v="0"/>
    <s v="2017"/>
  </r>
  <r>
    <x v="29"/>
    <n v="51"/>
    <n v="51"/>
    <d v="2017-08-22T00:00:00"/>
    <x v="0"/>
    <s v="2017"/>
  </r>
  <r>
    <x v="20"/>
    <n v="51"/>
    <n v="51"/>
    <d v="2017-08-31T00:00:00"/>
    <x v="0"/>
    <s v="2017"/>
  </r>
  <r>
    <x v="21"/>
    <n v="51"/>
    <n v="51"/>
    <d v="2017-09-15T00:00:00"/>
    <x v="4"/>
    <s v="2017"/>
  </r>
  <r>
    <x v="29"/>
    <n v="51"/>
    <n v="51"/>
    <d v="2017-09-11T00:00:00"/>
    <x v="4"/>
    <s v="2017"/>
  </r>
  <r>
    <x v="11"/>
    <n v="51"/>
    <n v="51"/>
    <d v="2017-09-20T00:00:00"/>
    <x v="4"/>
    <s v="2017"/>
  </r>
  <r>
    <x v="10"/>
    <n v="50"/>
    <n v="50"/>
    <d v="2017-09-10T00:00:00"/>
    <x v="4"/>
    <s v="2017"/>
  </r>
  <r>
    <x v="29"/>
    <n v="50"/>
    <n v="50"/>
    <d v="2017-08-15T00:00:00"/>
    <x v="0"/>
    <s v="2017"/>
  </r>
  <r>
    <x v="11"/>
    <n v="50"/>
    <n v="50"/>
    <d v="2017-06-16T00:00:00"/>
    <x v="1"/>
    <s v="2017"/>
  </r>
  <r>
    <x v="16"/>
    <n v="50"/>
    <n v="50"/>
    <d v="2017-06-14T00:00:00"/>
    <x v="1"/>
    <s v="2017"/>
  </r>
  <r>
    <x v="24"/>
    <n v="50"/>
    <n v="50"/>
    <d v="2017-07-12T00:00:00"/>
    <x v="9"/>
    <s v="2017"/>
  </r>
  <r>
    <x v="20"/>
    <n v="50"/>
    <n v="50"/>
    <d v="2017-07-23T00:00:00"/>
    <x v="9"/>
    <s v="2017"/>
  </r>
  <r>
    <x v="11"/>
    <n v="50"/>
    <n v="50"/>
    <d v="2017-07-31T00:00:00"/>
    <x v="9"/>
    <s v="2017"/>
  </r>
  <r>
    <x v="16"/>
    <n v="50"/>
    <n v="50"/>
    <d v="2017-03-18T00:00:00"/>
    <x v="6"/>
    <s v="2017"/>
  </r>
  <r>
    <x v="3"/>
    <n v="50"/>
    <n v="50"/>
    <d v="2017-03-07T00:00:00"/>
    <x v="6"/>
    <s v="2017"/>
  </r>
  <r>
    <x v="13"/>
    <n v="50"/>
    <n v="50"/>
    <d v="2017-03-02T00:00:00"/>
    <x v="6"/>
    <s v="2017"/>
  </r>
  <r>
    <x v="13"/>
    <n v="50"/>
    <n v="50"/>
    <d v="2017-03-24T00:00:00"/>
    <x v="6"/>
    <s v="2017"/>
  </r>
  <r>
    <x v="2"/>
    <n v="50"/>
    <n v="50"/>
    <d v="2017-05-09T00:00:00"/>
    <x v="8"/>
    <s v="2017"/>
  </r>
  <r>
    <x v="10"/>
    <n v="50"/>
    <n v="50"/>
    <d v="2017-04-23T00:00:00"/>
    <x v="7"/>
    <s v="2017"/>
  </r>
  <r>
    <x v="11"/>
    <n v="50"/>
    <n v="50"/>
    <d v="2017-05-27T00:00:00"/>
    <x v="8"/>
    <s v="2017"/>
  </r>
  <r>
    <x v="21"/>
    <n v="50"/>
    <n v="50"/>
    <d v="2017-05-22T00:00:00"/>
    <x v="8"/>
    <s v="2017"/>
  </r>
  <r>
    <x v="23"/>
    <n v="50"/>
    <n v="50"/>
    <d v="2017-11-21T00:00:00"/>
    <x v="5"/>
    <s v="2017"/>
  </r>
  <r>
    <x v="8"/>
    <n v="50"/>
    <n v="50"/>
    <d v="2017-11-03T00:00:00"/>
    <x v="5"/>
    <s v="2017"/>
  </r>
  <r>
    <x v="11"/>
    <n v="50"/>
    <n v="50"/>
    <d v="2017-10-28T00:00:00"/>
    <x v="2"/>
    <s v="2017"/>
  </r>
  <r>
    <x v="29"/>
    <n v="50"/>
    <n v="50"/>
    <d v="2017-10-11T00:00:00"/>
    <x v="2"/>
    <s v="2017"/>
  </r>
  <r>
    <x v="11"/>
    <n v="50"/>
    <n v="50"/>
    <d v="2017-11-27T00:00:00"/>
    <x v="5"/>
    <s v="2017"/>
  </r>
  <r>
    <x v="2"/>
    <n v="50"/>
    <n v="50"/>
    <d v="2017-11-27T00:00:00"/>
    <x v="5"/>
    <s v="2017"/>
  </r>
  <r>
    <x v="0"/>
    <n v="50"/>
    <n v="50"/>
    <d v="2017-12-12T00:00:00"/>
    <x v="3"/>
    <s v="2017"/>
  </r>
  <r>
    <x v="15"/>
    <n v="50"/>
    <n v="50"/>
    <d v="2017-12-26T00:00:00"/>
    <x v="3"/>
    <s v="2017"/>
  </r>
  <r>
    <x v="2"/>
    <n v="49"/>
    <n v="49"/>
    <d v="2017-12-25T00:00:00"/>
    <x v="3"/>
    <s v="2017"/>
  </r>
  <r>
    <x v="11"/>
    <n v="49"/>
    <n v="49"/>
    <d v="2017-12-14T00:00:00"/>
    <x v="3"/>
    <s v="2017"/>
  </r>
  <r>
    <x v="2"/>
    <n v="49"/>
    <n v="49"/>
    <d v="2017-12-02T00:00:00"/>
    <x v="3"/>
    <s v="2017"/>
  </r>
  <r>
    <x v="29"/>
    <n v="49"/>
    <n v="49"/>
    <d v="2017-12-07T00:00:00"/>
    <x v="3"/>
    <s v="2017"/>
  </r>
  <r>
    <x v="2"/>
    <n v="49"/>
    <n v="49"/>
    <d v="2017-12-07T00:00:00"/>
    <x v="3"/>
    <s v="2017"/>
  </r>
  <r>
    <x v="11"/>
    <n v="49"/>
    <n v="49"/>
    <d v="2017-10-24T00:00:00"/>
    <x v="2"/>
    <s v="2017"/>
  </r>
  <r>
    <x v="0"/>
    <n v="49"/>
    <n v="49"/>
    <d v="2017-11-07T00:00:00"/>
    <x v="5"/>
    <s v="2017"/>
  </r>
  <r>
    <x v="25"/>
    <n v="49"/>
    <n v="49"/>
    <d v="2017-06-04T00:00:00"/>
    <x v="1"/>
    <s v="2017"/>
  </r>
  <r>
    <x v="9"/>
    <n v="49"/>
    <n v="49"/>
    <d v="2017-04-28T00:00:00"/>
    <x v="7"/>
    <s v="2017"/>
  </r>
  <r>
    <x v="11"/>
    <n v="49"/>
    <n v="49"/>
    <d v="2017-05-18T00:00:00"/>
    <x v="8"/>
    <s v="2017"/>
  </r>
  <r>
    <x v="3"/>
    <n v="49"/>
    <n v="49"/>
    <d v="2017-03-27T00:00:00"/>
    <x v="6"/>
    <s v="2017"/>
  </r>
  <r>
    <x v="18"/>
    <n v="49"/>
    <n v="49"/>
    <d v="2017-04-04T00:00:00"/>
    <x v="7"/>
    <s v="2017"/>
  </r>
  <r>
    <x v="4"/>
    <n v="49"/>
    <n v="49"/>
    <d v="2017-04-16T00:00:00"/>
    <x v="7"/>
    <s v="2017"/>
  </r>
  <r>
    <x v="27"/>
    <n v="49"/>
    <n v="49"/>
    <d v="2017-03-20T00:00:00"/>
    <x v="6"/>
    <s v="2017"/>
  </r>
  <r>
    <x v="6"/>
    <n v="49"/>
    <n v="49"/>
    <d v="2017-07-23T00:00:00"/>
    <x v="9"/>
    <s v="2017"/>
  </r>
  <r>
    <x v="27"/>
    <n v="49"/>
    <n v="49"/>
    <d v="2017-06-21T00:00:00"/>
    <x v="1"/>
    <s v="2017"/>
  </r>
  <r>
    <x v="27"/>
    <n v="49"/>
    <n v="49"/>
    <d v="2017-07-03T00:00:00"/>
    <x v="9"/>
    <s v="2017"/>
  </r>
  <r>
    <x v="11"/>
    <n v="49"/>
    <n v="49"/>
    <d v="2017-06-28T00:00:00"/>
    <x v="1"/>
    <s v="2017"/>
  </r>
  <r>
    <x v="1"/>
    <n v="49"/>
    <n v="49"/>
    <d v="2017-08-16T00:00:00"/>
    <x v="0"/>
    <s v="2017"/>
  </r>
  <r>
    <x v="8"/>
    <n v="49"/>
    <n v="49"/>
    <d v="2017-08-11T00:00:00"/>
    <x v="0"/>
    <s v="2017"/>
  </r>
  <r>
    <x v="5"/>
    <n v="49"/>
    <n v="49"/>
    <d v="2017-08-23T00:00:00"/>
    <x v="0"/>
    <s v="2017"/>
  </r>
  <r>
    <x v="29"/>
    <n v="48"/>
    <n v="48"/>
    <d v="2017-08-06T00:00:00"/>
    <x v="0"/>
    <s v="2017"/>
  </r>
  <r>
    <x v="3"/>
    <n v="48"/>
    <n v="48"/>
    <d v="2017-09-13T00:00:00"/>
    <x v="4"/>
    <s v="2017"/>
  </r>
  <r>
    <x v="15"/>
    <n v="48"/>
    <n v="48"/>
    <d v="2017-09-07T00:00:00"/>
    <x v="4"/>
    <s v="2017"/>
  </r>
  <r>
    <x v="10"/>
    <n v="48"/>
    <n v="48"/>
    <d v="2017-09-20T00:00:00"/>
    <x v="4"/>
    <s v="2017"/>
  </r>
  <r>
    <x v="28"/>
    <n v="48"/>
    <n v="48"/>
    <d v="2017-06-23T00:00:00"/>
    <x v="1"/>
    <s v="2017"/>
  </r>
  <r>
    <x v="29"/>
    <n v="48"/>
    <n v="48"/>
    <d v="2017-07-15T00:00:00"/>
    <x v="9"/>
    <s v="2017"/>
  </r>
  <r>
    <x v="5"/>
    <n v="48"/>
    <n v="48"/>
    <d v="2017-08-01T00:00:00"/>
    <x v="0"/>
    <s v="2017"/>
  </r>
  <r>
    <x v="19"/>
    <n v="48"/>
    <n v="48"/>
    <d v="2017-03-02T00:00:00"/>
    <x v="6"/>
    <s v="2017"/>
  </r>
  <r>
    <x v="8"/>
    <n v="48"/>
    <n v="48"/>
    <d v="2017-04-07T00:00:00"/>
    <x v="7"/>
    <s v="2017"/>
  </r>
  <r>
    <x v="24"/>
    <n v="48"/>
    <n v="48"/>
    <d v="2017-03-24T00:00:00"/>
    <x v="6"/>
    <s v="2017"/>
  </r>
  <r>
    <x v="27"/>
    <n v="48"/>
    <n v="48"/>
    <d v="2017-06-09T00:00:00"/>
    <x v="1"/>
    <s v="2017"/>
  </r>
  <r>
    <x v="2"/>
    <n v="48"/>
    <n v="48"/>
    <d v="2017-05-28T00:00:00"/>
    <x v="8"/>
    <s v="2017"/>
  </r>
  <r>
    <x v="29"/>
    <n v="48"/>
    <n v="48"/>
    <d v="2017-11-12T00:00:00"/>
    <x v="5"/>
    <s v="2017"/>
  </r>
  <r>
    <x v="1"/>
    <n v="48"/>
    <n v="48"/>
    <d v="2017-11-27T00:00:00"/>
    <x v="5"/>
    <s v="2017"/>
  </r>
  <r>
    <x v="7"/>
    <n v="48"/>
    <n v="48"/>
    <d v="2017-10-24T00:00:00"/>
    <x v="2"/>
    <s v="2017"/>
  </r>
  <r>
    <x v="25"/>
    <n v="48"/>
    <n v="48"/>
    <d v="2017-10-12T00:00:00"/>
    <x v="2"/>
    <s v="2017"/>
  </r>
  <r>
    <x v="11"/>
    <n v="48"/>
    <n v="48"/>
    <d v="2017-12-20T00:00:00"/>
    <x v="3"/>
    <s v="2017"/>
  </r>
  <r>
    <x v="1"/>
    <n v="47"/>
    <n v="47"/>
    <d v="2017-10-20T00:00:00"/>
    <x v="2"/>
    <s v="2017"/>
  </r>
  <r>
    <x v="3"/>
    <n v="47"/>
    <n v="47"/>
    <d v="2017-05-27T00:00:00"/>
    <x v="8"/>
    <s v="2017"/>
  </r>
  <r>
    <x v="11"/>
    <n v="47"/>
    <n v="47"/>
    <d v="2017-05-14T00:00:00"/>
    <x v="8"/>
    <s v="2017"/>
  </r>
  <r>
    <x v="0"/>
    <n v="47"/>
    <n v="47"/>
    <d v="2017-03-25T00:00:00"/>
    <x v="6"/>
    <s v="2017"/>
  </r>
  <r>
    <x v="28"/>
    <n v="47"/>
    <n v="47"/>
    <d v="2017-03-27T00:00:00"/>
    <x v="6"/>
    <s v="2017"/>
  </r>
  <r>
    <x v="19"/>
    <n v="47"/>
    <n v="47"/>
    <d v="2017-03-26T00:00:00"/>
    <x v="6"/>
    <s v="2017"/>
  </r>
  <r>
    <x v="28"/>
    <n v="47"/>
    <n v="47"/>
    <d v="2017-04-18T00:00:00"/>
    <x v="7"/>
    <s v="2017"/>
  </r>
  <r>
    <x v="29"/>
    <n v="47"/>
    <n v="47"/>
    <d v="2017-03-05T00:00:00"/>
    <x v="6"/>
    <s v="2017"/>
  </r>
  <r>
    <x v="1"/>
    <n v="47"/>
    <n v="47"/>
    <d v="2017-03-10T00:00:00"/>
    <x v="6"/>
    <s v="2017"/>
  </r>
  <r>
    <x v="20"/>
    <n v="47"/>
    <n v="47"/>
    <d v="2017-03-17T00:00:00"/>
    <x v="6"/>
    <s v="2017"/>
  </r>
  <r>
    <x v="11"/>
    <n v="47"/>
    <n v="47"/>
    <d v="2017-07-25T00:00:00"/>
    <x v="9"/>
    <s v="2017"/>
  </r>
  <r>
    <x v="11"/>
    <n v="47"/>
    <n v="47"/>
    <d v="2017-07-11T00:00:00"/>
    <x v="9"/>
    <s v="2017"/>
  </r>
  <r>
    <x v="20"/>
    <n v="47"/>
    <n v="47"/>
    <d v="2017-09-23T00:00:00"/>
    <x v="4"/>
    <s v="2017"/>
  </r>
  <r>
    <x v="6"/>
    <n v="46"/>
    <n v="46"/>
    <d v="2017-08-31T00:00:00"/>
    <x v="0"/>
    <s v="2017"/>
  </r>
  <r>
    <x v="1"/>
    <n v="46"/>
    <n v="46"/>
    <d v="2017-03-08T00:00:00"/>
    <x v="6"/>
    <s v="2017"/>
  </r>
  <r>
    <x v="21"/>
    <n v="46"/>
    <n v="46"/>
    <d v="2017-05-23T00:00:00"/>
    <x v="8"/>
    <s v="2017"/>
  </r>
  <r>
    <x v="1"/>
    <n v="46"/>
    <n v="46"/>
    <d v="2017-11-10T00:00:00"/>
    <x v="5"/>
    <s v="2017"/>
  </r>
  <r>
    <x v="9"/>
    <n v="45"/>
    <n v="45"/>
    <d v="2017-06-11T00:00:00"/>
    <x v="1"/>
    <s v="2017"/>
  </r>
  <r>
    <x v="29"/>
    <n v="45"/>
    <n v="45"/>
    <d v="2017-05-09T00:00:00"/>
    <x v="8"/>
    <s v="2017"/>
  </r>
  <r>
    <x v="29"/>
    <n v="45"/>
    <n v="45"/>
    <d v="2017-04-07T00:00:00"/>
    <x v="7"/>
    <s v="2017"/>
  </r>
  <r>
    <x v="2"/>
    <n v="45"/>
    <n v="45"/>
    <d v="2017-03-31T00:00:00"/>
    <x v="6"/>
    <s v="2017"/>
  </r>
  <r>
    <x v="23"/>
    <n v="45"/>
    <n v="45"/>
    <d v="2017-08-26T00:00:00"/>
    <x v="0"/>
    <s v="2017"/>
  </r>
  <r>
    <x v="27"/>
    <n v="44"/>
    <n v="44"/>
    <d v="2017-03-23T00:00:00"/>
    <x v="6"/>
    <s v="2017"/>
  </r>
  <r>
    <x v="9"/>
    <n v="44"/>
    <n v="44"/>
    <d v="2017-04-29T00:00:00"/>
    <x v="7"/>
    <s v="2017"/>
  </r>
  <r>
    <x v="21"/>
    <n v="44"/>
    <n v="44"/>
    <d v="2017-11-17T00:00:00"/>
    <x v="5"/>
    <s v="2017"/>
  </r>
  <r>
    <x v="23"/>
    <n v="44"/>
    <n v="44"/>
    <d v="2017-10-11T00:00:00"/>
    <x v="2"/>
    <s v="2017"/>
  </r>
  <r>
    <x v="1"/>
    <n v="43"/>
    <n v="43"/>
    <d v="2017-04-28T00:00:00"/>
    <x v="7"/>
    <s v="2017"/>
  </r>
  <r>
    <x v="11"/>
    <n v="43"/>
    <n v="43"/>
    <d v="2017-08-20T00:00:00"/>
    <x v="0"/>
    <s v="2017"/>
  </r>
  <r>
    <x v="1"/>
    <n v="43"/>
    <n v="43"/>
    <d v="2017-08-18T00:00:00"/>
    <x v="0"/>
    <s v="2017"/>
  </r>
  <r>
    <x v="25"/>
    <n v="42"/>
    <n v="42"/>
    <d v="2017-07-11T00:00:00"/>
    <x v="9"/>
    <s v="2017"/>
  </r>
  <r>
    <x v="5"/>
    <n v="42"/>
    <n v="42"/>
    <d v="2017-05-24T00:00:00"/>
    <x v="8"/>
    <s v="2017"/>
  </r>
  <r>
    <x v="28"/>
    <n v="42"/>
    <n v="42"/>
    <d v="2017-10-16T00:00:00"/>
    <x v="2"/>
    <s v="2017"/>
  </r>
  <r>
    <x v="11"/>
    <n v="41"/>
    <n v="41"/>
    <d v="2017-12-26T00:00:00"/>
    <x v="3"/>
    <s v="2017"/>
  </r>
  <r>
    <x v="1"/>
    <n v="41"/>
    <n v="41"/>
    <d v="2017-12-31T00:00:00"/>
    <x v="3"/>
    <s v="2017"/>
  </r>
  <r>
    <x v="13"/>
    <n v="41"/>
    <n v="41"/>
    <d v="2017-03-25T00:00:00"/>
    <x v="6"/>
    <s v="2017"/>
  </r>
  <r>
    <x v="29"/>
    <n v="38"/>
    <n v="38"/>
    <d v="2017-09-02T00:00:00"/>
    <x v="4"/>
    <s v="2017"/>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n v="160"/>
    <n v="72"/>
    <n v="50"/>
    <n v="0.31"/>
    <n v="0.45"/>
  </r>
  <r>
    <x v="1"/>
    <n v="177"/>
    <n v="80"/>
    <n v="51"/>
    <n v="0.28999999999999998"/>
    <n v="0.45"/>
  </r>
  <r>
    <x v="2"/>
    <n v="259"/>
    <n v="114"/>
    <n v="72"/>
    <n v="0.28000000000000003"/>
    <n v="0.44"/>
  </r>
  <r>
    <x v="3"/>
    <n v="110"/>
    <n v="55"/>
    <n v="31"/>
    <n v="0.28000000000000003"/>
    <n v="0.5"/>
  </r>
  <r>
    <x v="4"/>
    <n v="210"/>
    <n v="101"/>
    <n v="57"/>
    <n v="0.27"/>
    <n v="0.48"/>
  </r>
  <r>
    <x v="5"/>
    <n v="261"/>
    <n v="122"/>
    <n v="68"/>
    <n v="0.26"/>
    <n v="0.47"/>
  </r>
  <r>
    <x v="6"/>
    <n v="310"/>
    <n v="150"/>
    <n v="81"/>
    <n v="0.26"/>
    <n v="0.48"/>
  </r>
  <r>
    <x v="7"/>
    <n v="306"/>
    <n v="130"/>
    <n v="79"/>
    <n v="0.26"/>
    <n v="0.42"/>
  </r>
  <r>
    <x v="8"/>
    <n v="285"/>
    <n v="149"/>
    <n v="72"/>
    <n v="0.25"/>
    <n v="0.52"/>
  </r>
  <r>
    <x v="9"/>
    <n v="362"/>
    <n v="174"/>
    <n v="90"/>
    <n v="0.25"/>
    <n v="0.48"/>
  </r>
  <r>
    <x v="10"/>
    <n v="346"/>
    <n v="163"/>
    <n v="85"/>
    <n v="0.25"/>
    <n v="0.47"/>
  </r>
  <r>
    <x v="11"/>
    <n v="202"/>
    <n v="107"/>
    <n v="50"/>
    <n v="0.25"/>
    <n v="0.53"/>
  </r>
  <r>
    <x v="12"/>
    <n v="349"/>
    <n v="161"/>
    <n v="88"/>
    <n v="0.25"/>
    <n v="0.46"/>
  </r>
  <r>
    <x v="13"/>
    <n v="160"/>
    <n v="78"/>
    <n v="39"/>
    <n v="0.24"/>
    <n v="0.49"/>
  </r>
  <r>
    <x v="14"/>
    <n v="438"/>
    <n v="209"/>
    <n v="103"/>
    <n v="0.24"/>
    <n v="0.48"/>
  </r>
  <r>
    <x v="15"/>
    <n v="267"/>
    <n v="135"/>
    <n v="61"/>
    <n v="0.23"/>
    <n v="0.51"/>
  </r>
  <r>
    <x v="16"/>
    <n v="451"/>
    <n v="221"/>
    <n v="104"/>
    <n v="0.23"/>
    <n v="0.49"/>
  </r>
  <r>
    <x v="17"/>
    <n v="311"/>
    <n v="127"/>
    <n v="40"/>
    <n v="0.13"/>
    <n v="0.41"/>
  </r>
  <r>
    <x v="18"/>
    <n v="239"/>
    <n v="105"/>
    <n v="30"/>
    <n v="0.13"/>
    <n v="0.44"/>
  </r>
  <r>
    <x v="19"/>
    <n v="448"/>
    <n v="208"/>
    <n v="57"/>
    <n v="0.13"/>
    <n v="0.46"/>
  </r>
  <r>
    <x v="20"/>
    <n v="260"/>
    <n v="129"/>
    <n v="34"/>
    <n v="0.13"/>
    <n v="0.5"/>
  </r>
  <r>
    <x v="21"/>
    <n v="361"/>
    <n v="176"/>
    <n v="43"/>
    <n v="0.12"/>
    <n v="0.49"/>
  </r>
  <r>
    <x v="22"/>
    <n v="281"/>
    <n v="122"/>
    <n v="33"/>
    <n v="0.12"/>
    <n v="0.43"/>
  </r>
  <r>
    <x v="23"/>
    <n v="747"/>
    <n v="349"/>
    <n v="83"/>
    <n v="0.11"/>
    <n v="0.47"/>
  </r>
  <r>
    <x v="24"/>
    <n v="317"/>
    <n v="135"/>
    <n v="36"/>
    <n v="0.11"/>
    <n v="0.43"/>
  </r>
  <r>
    <x v="25"/>
    <n v="345"/>
    <n v="171"/>
    <n v="33"/>
    <n v="0.1"/>
    <n v="0.5"/>
  </r>
  <r>
    <x v="26"/>
    <n v="203"/>
    <n v="107"/>
    <n v="19"/>
    <n v="0.09"/>
    <n v="0.53"/>
  </r>
  <r>
    <x v="27"/>
    <n v="123"/>
    <n v="75"/>
    <n v="0"/>
    <n v="0"/>
    <n v="0.61"/>
  </r>
  <r>
    <x v="28"/>
    <n v="275"/>
    <n v="158"/>
    <n v="0"/>
    <n v="0"/>
    <n v="0.56999999999999995"/>
  </r>
  <r>
    <x v="29"/>
    <n v="237"/>
    <n v="155"/>
    <n v="0"/>
    <n v="0"/>
    <n v="0.65"/>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153214"/>
  </r>
  <r>
    <x v="1"/>
    <n v="478396"/>
  </r>
  <r>
    <x v="2"/>
    <n v="454298"/>
  </r>
  <r>
    <x v="3"/>
    <n v="450489"/>
  </r>
  <r>
    <x v="4"/>
    <n v="445860"/>
  </r>
  <r>
    <x v="5"/>
    <n v="438336"/>
  </r>
  <r>
    <x v="6"/>
    <n v="430068"/>
  </r>
  <r>
    <x v="7"/>
    <n v="421036"/>
  </r>
  <r>
    <x v="8"/>
    <n v="413533"/>
  </r>
  <r>
    <x v="9"/>
    <n v="364229"/>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747"/>
    <n v="349"/>
  </r>
  <r>
    <x v="1"/>
    <n v="451"/>
    <n v="221"/>
  </r>
  <r>
    <x v="2"/>
    <n v="448"/>
    <n v="208"/>
  </r>
  <r>
    <x v="3"/>
    <n v="438"/>
    <n v="209"/>
  </r>
  <r>
    <x v="4"/>
    <n v="362"/>
    <n v="174"/>
  </r>
  <r>
    <x v="5"/>
    <n v="361"/>
    <n v="176"/>
  </r>
  <r>
    <x v="6"/>
    <n v="349"/>
    <n v="161"/>
  </r>
  <r>
    <x v="7"/>
    <n v="346"/>
    <n v="163"/>
  </r>
  <r>
    <x v="8"/>
    <n v="345"/>
    <n v="171"/>
  </r>
  <r>
    <x v="9"/>
    <n v="317"/>
    <n v="1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B6AF36-3B77-4B7D-B5C1-D17E4A98E031}" name="PivotTable18" cacheId="7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0">
  <location ref="N26:O44" firstHeaderRow="1" firstDataRow="1" firstDataCol="1"/>
  <pivotFields count="4">
    <pivotField dataField="1" numFmtId="1" showAll="0"/>
    <pivotField numFmtId="14" showAll="0"/>
    <pivotField axis="axisRow" showAll="0">
      <items count="13">
        <item x="3"/>
        <item x="4"/>
        <item x="5"/>
        <item x="6"/>
        <item x="7"/>
        <item x="8"/>
        <item x="9"/>
        <item x="10"/>
        <item x="11"/>
        <item x="0"/>
        <item x="1"/>
        <item x="2"/>
        <item t="default"/>
      </items>
    </pivotField>
    <pivotField axis="axisRow" showAll="0">
      <items count="3">
        <item x="0"/>
        <item x="1"/>
        <item t="default"/>
      </items>
    </pivotField>
  </pivotFields>
  <rowFields count="2">
    <field x="3"/>
    <field x="2"/>
  </rowFields>
  <rowItems count="18">
    <i>
      <x/>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Opportunity_Count" fld="0" baseField="0" baseItem="0"/>
  </dataFields>
  <chartFormats count="3">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27"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06B03F-8D87-4162-901D-63E3B8CF7380}" name="PivotTable8" cacheId="10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1:B39" firstHeaderRow="1" firstDataRow="1" firstDataCol="1" rowPageCount="1" colPageCount="1"/>
  <pivotFields count="5">
    <pivotField axis="axisRow" showAll="0">
      <items count="8">
        <item x="2"/>
        <item x="5"/>
        <item x="4"/>
        <item x="1"/>
        <item x="0"/>
        <item x="3"/>
        <item x="6"/>
        <item t="default"/>
      </items>
    </pivotField>
    <pivotField dataField="1" numFmtId="164" showAll="0"/>
    <pivotField numFmtId="164" showAll="0"/>
    <pivotField numFmtId="14" showAll="0"/>
    <pivotField axis="axisPage" multipleItemSelectionAllowed="1" showAll="0">
      <items count="11">
        <item x="5"/>
        <item x="8"/>
        <item x="2"/>
        <item x="1"/>
        <item x="9"/>
        <item x="3"/>
        <item x="0"/>
        <item x="6"/>
        <item x="7"/>
        <item x="4"/>
        <item t="default"/>
      </items>
    </pivotField>
  </pivotFields>
  <rowFields count="1">
    <field x="0"/>
  </rowFields>
  <rowItems count="8">
    <i>
      <x/>
    </i>
    <i>
      <x v="1"/>
    </i>
    <i>
      <x v="2"/>
    </i>
    <i>
      <x v="3"/>
    </i>
    <i>
      <x v="4"/>
    </i>
    <i>
      <x v="5"/>
    </i>
    <i>
      <x v="6"/>
    </i>
    <i t="grand">
      <x/>
    </i>
  </rowItems>
  <colItems count="1">
    <i/>
  </colItems>
  <pageFields count="1">
    <pageField fld="4" hier="-1"/>
  </pageFields>
  <dataFields count="1">
    <dataField name="Sum of Revenue_generated" fld="1" baseField="0" baseItem="0"/>
  </dataFields>
  <pivotTableStyleInfo name="PivotStyleLight16" showRowHeaders="1" showColHeaders="1" showRowStripes="0" showColStripes="0" showLastColumn="1"/>
  <filters count="1">
    <filter fld="3" type="dateBetween" evalOrder="-1" id="12" name="close_date">
      <autoFilter ref="A1">
        <filterColumn colId="0">
          <customFilters and="1">
            <customFilter operator="greaterThanOrEqual" val="42917"/>
            <customFilter operator="lessThanOrEqual" val="429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225F3B-946E-4A14-8C4B-09814282C25F}" name="PivotTable23"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K47:L59" firstHeaderRow="1" firstDataRow="1" firstDataCol="1"/>
  <pivotFields count="9">
    <pivotField axis="axisRow" showAll="0" measureFilter="1" sortType="descending">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autoSortScope>
        <pivotArea dataOnly="0" outline="0" fieldPosition="0">
          <references count="1">
            <reference field="4294967294" count="1" selected="0">
              <x v="0"/>
            </reference>
          </references>
        </pivotArea>
      </autoSortScope>
    </pivotField>
    <pivotField numFmtId="1" showAll="0"/>
    <pivotField numFmtId="1" showAll="0"/>
    <pivotField numFmtId="1" showAll="0"/>
    <pivotField numFmtId="1" showAll="0"/>
    <pivotField numFmtId="1" showAll="0"/>
    <pivotField numFmtId="1" showAll="0"/>
    <pivotField numFmtId="1" showAll="0"/>
    <pivotField dataField="1" numFmtId="1" showAll="0"/>
  </pivotFields>
  <rowFields count="1">
    <field x="0"/>
  </rowFields>
  <rowItems count="12">
    <i>
      <x v="35"/>
    </i>
    <i>
      <x v="41"/>
    </i>
    <i>
      <x v="43"/>
    </i>
    <i>
      <x v="11"/>
    </i>
    <i>
      <x v="18"/>
    </i>
    <i>
      <x v="10"/>
    </i>
    <i>
      <x v="38"/>
    </i>
    <i>
      <x v="72"/>
    </i>
    <i>
      <x v="37"/>
    </i>
    <i>
      <x v="63"/>
    </i>
    <i>
      <x v="58"/>
    </i>
    <i t="grand">
      <x/>
    </i>
  </rowItems>
  <colItems count="1">
    <i/>
  </colItems>
  <dataFields count="1">
    <dataField name="Sum of Total Units Purchased" fld="8" baseField="0" baseItem="0"/>
  </dataField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2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A4403D-040C-40B0-BDCA-DAD500086297}" name="PivotTable20" cacheId="7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8">
  <location ref="H41:I52" firstHeaderRow="1" firstDataRow="1" firstDataCol="1"/>
  <pivotFields count="2">
    <pivotField axis="axisRow" showAll="0" sortType="ascending">
      <items count="11">
        <item x="9"/>
        <item x="8"/>
        <item x="7"/>
        <item x="1"/>
        <item x="4"/>
        <item x="0"/>
        <item x="2"/>
        <item x="5"/>
        <item x="6"/>
        <item x="3"/>
        <item t="default"/>
      </items>
      <autoSortScope>
        <pivotArea dataOnly="0" outline="0" fieldPosition="0">
          <references count="1">
            <reference field="4294967294" count="1" selected="0">
              <x v="0"/>
            </reference>
          </references>
        </pivotArea>
      </autoSortScope>
    </pivotField>
    <pivotField dataField="1" numFmtId="164" showAll="0"/>
  </pivotFields>
  <rowFields count="1">
    <field x="0"/>
  </rowFields>
  <rowItems count="11">
    <i>
      <x/>
    </i>
    <i>
      <x v="1"/>
    </i>
    <i>
      <x v="2"/>
    </i>
    <i>
      <x v="8"/>
    </i>
    <i>
      <x v="7"/>
    </i>
    <i>
      <x v="4"/>
    </i>
    <i>
      <x v="9"/>
    </i>
    <i>
      <x v="6"/>
    </i>
    <i>
      <x v="3"/>
    </i>
    <i>
      <x v="5"/>
    </i>
    <i t="grand">
      <x/>
    </i>
  </rowItems>
  <colItems count="1">
    <i/>
  </colItems>
  <dataFields count="1">
    <dataField name="Sum of Annual_Revenue(USD)" fld="1" baseField="0" baseItem="0"/>
  </dataFields>
  <chartFormats count="4">
    <chartFormat chart="4" format="4"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3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1507D0-5638-4A71-80B4-08F9831FE113}" name="PivotTable26" cacheId="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s">
  <location ref="K61:M147" firstHeaderRow="0" firstDataRow="1" firstDataCol="1"/>
  <pivotFields count="3">
    <pivotField axis="axisRow" showAll="0" sortType="descending">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autoSortScope>
        <pivotArea dataOnly="0" outline="0" fieldPosition="0">
          <references count="1">
            <reference field="4294967294" count="1" selected="0">
              <x v="1"/>
            </reference>
          </references>
        </pivotArea>
      </autoSortScope>
    </pivotField>
    <pivotField dataField="1" numFmtId="164" showAll="0"/>
    <pivotField dataField="1" showAll="0"/>
  </pivotFields>
  <rowFields count="1">
    <field x="0"/>
  </rowFields>
  <rowItems count="86">
    <i>
      <x v="41"/>
    </i>
    <i>
      <x v="35"/>
    </i>
    <i>
      <x v="43"/>
    </i>
    <i>
      <x v="11"/>
    </i>
    <i>
      <x v="56"/>
    </i>
    <i>
      <x v="10"/>
    </i>
    <i>
      <x v="63"/>
    </i>
    <i>
      <x v="18"/>
    </i>
    <i>
      <x v="75"/>
    </i>
    <i>
      <x v="58"/>
    </i>
    <i>
      <x v="65"/>
    </i>
    <i>
      <x v="37"/>
    </i>
    <i>
      <x v="60"/>
    </i>
    <i>
      <x v="38"/>
    </i>
    <i>
      <x v="72"/>
    </i>
    <i>
      <x v="59"/>
    </i>
    <i>
      <x v="31"/>
    </i>
    <i>
      <x v="67"/>
    </i>
    <i>
      <x v="26"/>
    </i>
    <i>
      <x v="24"/>
    </i>
    <i>
      <x v="9"/>
    </i>
    <i>
      <x v="23"/>
    </i>
    <i>
      <x v="8"/>
    </i>
    <i>
      <x v="17"/>
    </i>
    <i>
      <x v="55"/>
    </i>
    <i>
      <x v="22"/>
    </i>
    <i>
      <x v="78"/>
    </i>
    <i>
      <x v="27"/>
    </i>
    <i>
      <x v="12"/>
    </i>
    <i>
      <x v="14"/>
    </i>
    <i>
      <x v="2"/>
    </i>
    <i>
      <x v="15"/>
    </i>
    <i>
      <x v="48"/>
    </i>
    <i>
      <x v="29"/>
    </i>
    <i>
      <x v="28"/>
    </i>
    <i>
      <x v="3"/>
    </i>
    <i>
      <x v="40"/>
    </i>
    <i>
      <x v="20"/>
    </i>
    <i>
      <x v="73"/>
    </i>
    <i>
      <x v="76"/>
    </i>
    <i>
      <x v="61"/>
    </i>
    <i>
      <x v="21"/>
    </i>
    <i>
      <x v="53"/>
    </i>
    <i>
      <x v="83"/>
    </i>
    <i>
      <x v="77"/>
    </i>
    <i>
      <x v="25"/>
    </i>
    <i>
      <x v="45"/>
    </i>
    <i>
      <x v="64"/>
    </i>
    <i>
      <x v="69"/>
    </i>
    <i>
      <x v="13"/>
    </i>
    <i>
      <x v="34"/>
    </i>
    <i>
      <x v="44"/>
    </i>
    <i>
      <x v="5"/>
    </i>
    <i>
      <x v="32"/>
    </i>
    <i>
      <x v="42"/>
    </i>
    <i>
      <x v="71"/>
    </i>
    <i>
      <x v="46"/>
    </i>
    <i>
      <x v="57"/>
    </i>
    <i>
      <x v="47"/>
    </i>
    <i>
      <x v="36"/>
    </i>
    <i>
      <x v="50"/>
    </i>
    <i>
      <x v="79"/>
    </i>
    <i>
      <x v="84"/>
    </i>
    <i>
      <x v="7"/>
    </i>
    <i>
      <x v="62"/>
    </i>
    <i>
      <x v="33"/>
    </i>
    <i>
      <x v="1"/>
    </i>
    <i>
      <x v="51"/>
    </i>
    <i>
      <x v="80"/>
    </i>
    <i>
      <x v="74"/>
    </i>
    <i>
      <x v="66"/>
    </i>
    <i>
      <x/>
    </i>
    <i>
      <x v="82"/>
    </i>
    <i>
      <x v="81"/>
    </i>
    <i>
      <x v="16"/>
    </i>
    <i>
      <x v="54"/>
    </i>
    <i>
      <x v="30"/>
    </i>
    <i>
      <x v="49"/>
    </i>
    <i>
      <x v="4"/>
    </i>
    <i>
      <x v="52"/>
    </i>
    <i>
      <x v="19"/>
    </i>
    <i>
      <x v="70"/>
    </i>
    <i>
      <x v="6"/>
    </i>
    <i>
      <x v="39"/>
    </i>
    <i>
      <x v="68"/>
    </i>
    <i t="grand">
      <x/>
    </i>
  </rowItems>
  <colFields count="1">
    <field x="-2"/>
  </colFields>
  <colItems count="2">
    <i>
      <x/>
    </i>
    <i i="1">
      <x v="1"/>
    </i>
  </colItems>
  <dataFields count="2">
    <dataField name="Sum of Net_Profit" fld="1" baseField="0" baseItem="0"/>
    <dataField name="Sum of Order_Qt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2289F1-CB89-48BF-8E33-27CE7A0D8DC7}" name="PivotTable6" cacheId="10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3:K14" firstHeaderRow="1" firstDataRow="1" firstDataCol="1" rowPageCount="1" colPageCount="1"/>
  <pivotFields count="6">
    <pivotField axis="axisPage" multipleItemSelectionAllowed="1" showAll="0">
      <items count="31">
        <item x="21"/>
        <item x="5"/>
        <item x="15"/>
        <item x="20"/>
        <item x="13"/>
        <item x="14"/>
        <item x="3"/>
        <item x="4"/>
        <item x="1"/>
        <item x="22"/>
        <item x="27"/>
        <item x="18"/>
        <item x="9"/>
        <item x="26"/>
        <item x="25"/>
        <item x="7"/>
        <item x="28"/>
        <item x="0"/>
        <item x="17"/>
        <item x="8"/>
        <item x="16"/>
        <item x="24"/>
        <item x="12"/>
        <item x="2"/>
        <item x="19"/>
        <item x="11"/>
        <item x="10"/>
        <item x="29"/>
        <item x="23"/>
        <item x="6"/>
        <item t="default"/>
      </items>
    </pivotField>
    <pivotField dataField="1" numFmtId="164" showAll="0"/>
    <pivotField numFmtId="164" showAll="0"/>
    <pivotField numFmtId="14" showAll="0"/>
    <pivotField axis="axisRow" showAll="0">
      <items count="11">
        <item x="6"/>
        <item x="7"/>
        <item x="8"/>
        <item x="1"/>
        <item x="9"/>
        <item x="0"/>
        <item x="4"/>
        <item x="2"/>
        <item x="5"/>
        <item x="3"/>
        <item t="default"/>
      </items>
    </pivotField>
    <pivotField showAll="0"/>
  </pivotFields>
  <rowFields count="1">
    <field x="4"/>
  </rowFields>
  <rowItems count="11">
    <i>
      <x/>
    </i>
    <i>
      <x v="1"/>
    </i>
    <i>
      <x v="2"/>
    </i>
    <i>
      <x v="3"/>
    </i>
    <i>
      <x v="4"/>
    </i>
    <i>
      <x v="5"/>
    </i>
    <i>
      <x v="6"/>
    </i>
    <i>
      <x v="7"/>
    </i>
    <i>
      <x v="8"/>
    </i>
    <i>
      <x v="9"/>
    </i>
    <i t="grand">
      <x/>
    </i>
  </rowItems>
  <colItems count="1">
    <i/>
  </colItems>
  <pageFields count="1">
    <pageField fld="0" hier="-1"/>
  </pageFields>
  <dataFields count="1">
    <dataField name="Sum of Deal_Revenu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3F4B96-739A-4D11-B457-B9F29EA0E337}" name="PivotTable16" cacheId="8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1">
  <location ref="J26:K39" firstHeaderRow="1" firstDataRow="1" firstDataCol="1"/>
  <pivotFields count="3">
    <pivotField dataField="1" numFmtId="1" showAll="0"/>
    <pivotField showAll="0"/>
    <pivotField axis="axisRow" showAll="0">
      <items count="14">
        <item x="4"/>
        <item x="5"/>
        <item x="6"/>
        <item x="7"/>
        <item x="8"/>
        <item x="9"/>
        <item x="10"/>
        <item x="11"/>
        <item x="12"/>
        <item x="1"/>
        <item x="2"/>
        <item x="3"/>
        <item h="1" x="0"/>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Opportunity_Count" fld="0" baseField="0" baseItem="0"/>
  </dataFields>
  <chartFormats count="6">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2" count="1" selected="0">
            <x v="0"/>
          </reference>
        </references>
      </pivotArea>
    </chartFormat>
    <chartFormat chart="38" format="32" series="1">
      <pivotArea type="data" outline="0" fieldPosition="0">
        <references count="1">
          <reference field="4294967294" count="1" selected="0">
            <x v="0"/>
          </reference>
        </references>
      </pivotArea>
    </chartFormat>
    <chartFormat chart="38" format="33">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C5FBF5-CA22-4635-AEF3-58B3E871C3DA}" name="PivotTable9" cacheId="9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1">
  <location ref="G30:H38" firstHeaderRow="1" firstDataRow="1" firstDataCol="1"/>
  <pivotFields count="5">
    <pivotField axis="axisRow" showAll="0" sortType="descending">
      <items count="8">
        <item x="5"/>
        <item x="4"/>
        <item x="3"/>
        <item x="1"/>
        <item x="0"/>
        <item x="2"/>
        <item x="6"/>
        <item t="default"/>
      </items>
      <autoSortScope>
        <pivotArea dataOnly="0" outline="0" fieldPosition="0">
          <references count="1">
            <reference field="4294967294" count="1" selected="0">
              <x v="0"/>
            </reference>
          </references>
        </pivotArea>
      </autoSortScope>
    </pivotField>
    <pivotField dataField="1" numFmtId="164" showAll="0"/>
    <pivotField numFmtId="164" showAll="0"/>
    <pivotField numFmtId="164" showAll="0"/>
    <pivotField showAll="0"/>
  </pivotFields>
  <rowFields count="1">
    <field x="0"/>
  </rowFields>
  <rowItems count="8">
    <i>
      <x v="4"/>
    </i>
    <i>
      <x v="3"/>
    </i>
    <i>
      <x v="5"/>
    </i>
    <i>
      <x v="2"/>
    </i>
    <i>
      <x v="1"/>
    </i>
    <i>
      <x/>
    </i>
    <i>
      <x v="6"/>
    </i>
    <i t="grand">
      <x/>
    </i>
  </rowItems>
  <colItems count="1">
    <i/>
  </colItems>
  <dataFields count="1">
    <dataField name="Sum of Deal_Revenue" fld="1" baseField="0" baseItem="0"/>
  </dataFields>
  <chartFormats count="4">
    <chartFormat chart="5" format="4"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38"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25B8CC-E6BB-4B4F-9B0F-136CC7FD256B}" name="PivotTable19" cacheId="7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P26:Q43" firstHeaderRow="1" firstDataRow="1" firstDataCol="1"/>
  <pivotFields count="4">
    <pivotField dataField="1" numFmtId="1" showAll="0"/>
    <pivotField numFmtId="14" showAll="0"/>
    <pivotField axis="axisRow" showAll="0">
      <items count="13">
        <item x="2"/>
        <item x="3"/>
        <item x="4"/>
        <item x="5"/>
        <item x="6"/>
        <item x="7"/>
        <item x="8"/>
        <item x="9"/>
        <item x="10"/>
        <item x="11"/>
        <item x="0"/>
        <item x="1"/>
        <item t="default"/>
      </items>
    </pivotField>
    <pivotField axis="axisRow" showAll="0">
      <items count="3">
        <item x="0"/>
        <item x="1"/>
        <item t="default"/>
      </items>
    </pivotField>
  </pivotFields>
  <rowFields count="2">
    <field x="3"/>
    <field x="2"/>
  </rowFields>
  <rowItems count="17">
    <i>
      <x/>
    </i>
    <i r="1">
      <x v="10"/>
    </i>
    <i r="1">
      <x v="11"/>
    </i>
    <i>
      <x v="1"/>
    </i>
    <i r="1">
      <x/>
    </i>
    <i r="1">
      <x v="1"/>
    </i>
    <i r="1">
      <x v="2"/>
    </i>
    <i r="1">
      <x v="3"/>
    </i>
    <i r="1">
      <x v="4"/>
    </i>
    <i r="1">
      <x v="5"/>
    </i>
    <i r="1">
      <x v="6"/>
    </i>
    <i r="1">
      <x v="7"/>
    </i>
    <i r="1">
      <x v="8"/>
    </i>
    <i r="1">
      <x v="9"/>
    </i>
    <i r="1">
      <x v="10"/>
    </i>
    <i r="1">
      <x v="11"/>
    </i>
    <i t="grand">
      <x/>
    </i>
  </rowItems>
  <colItems count="1">
    <i/>
  </colItems>
  <dataFields count="1">
    <dataField name="Sum of Opportunity_Count" fld="0" baseField="0" baseItem="0"/>
  </dataFields>
  <chartFormats count="3">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29"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53C415-4045-4196-8917-8E25EBCD5FFC}" name="PivotTable17" cacheId="8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0">
  <location ref="L26:M43" firstHeaderRow="1" firstDataRow="1" firstDataCol="1"/>
  <pivotFields count="4">
    <pivotField dataField="1" numFmtId="1" showAll="0"/>
    <pivotField numFmtId="14" showAll="0"/>
    <pivotField axis="axisRow" showAll="0">
      <items count="13">
        <item x="2"/>
        <item x="3"/>
        <item x="4"/>
        <item x="5"/>
        <item x="6"/>
        <item x="7"/>
        <item x="8"/>
        <item x="9"/>
        <item x="10"/>
        <item x="11"/>
        <item x="0"/>
        <item x="1"/>
        <item t="default"/>
      </items>
    </pivotField>
    <pivotField axis="axisRow" showAll="0">
      <items count="3">
        <item x="0"/>
        <item x="1"/>
        <item t="default"/>
      </items>
    </pivotField>
  </pivotFields>
  <rowFields count="2">
    <field x="3"/>
    <field x="2"/>
  </rowFields>
  <rowItems count="17">
    <i>
      <x/>
    </i>
    <i r="1">
      <x v="10"/>
    </i>
    <i r="1">
      <x v="11"/>
    </i>
    <i>
      <x v="1"/>
    </i>
    <i r="1">
      <x/>
    </i>
    <i r="1">
      <x v="1"/>
    </i>
    <i r="1">
      <x v="2"/>
    </i>
    <i r="1">
      <x v="3"/>
    </i>
    <i r="1">
      <x v="4"/>
    </i>
    <i r="1">
      <x v="5"/>
    </i>
    <i r="1">
      <x v="6"/>
    </i>
    <i r="1">
      <x v="7"/>
    </i>
    <i r="1">
      <x v="8"/>
    </i>
    <i r="1">
      <x v="9"/>
    </i>
    <i r="1">
      <x v="10"/>
    </i>
    <i r="1">
      <x v="11"/>
    </i>
    <i t="grand">
      <x/>
    </i>
  </rowItems>
  <colItems count="1">
    <i/>
  </colItems>
  <dataFields count="1">
    <dataField name="Sum of Opportunity_Count" fld="0" baseField="0" baseItem="0"/>
  </dataFields>
  <chartFormats count="3">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27"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26A40CC-8880-40B3-BDD0-9F186DD39D01}" name="PivotTable42" cacheId="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1:B49" firstHeaderRow="1" firstDataRow="1" firstDataCol="1"/>
  <pivotFields count="2">
    <pivotField axis="axisRow" showAll="0" sortType="descending">
      <items count="8">
        <item x="6"/>
        <item x="5"/>
        <item x="4"/>
        <item x="3"/>
        <item x="2"/>
        <item x="1"/>
        <item x="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8">
    <i>
      <x v="1"/>
    </i>
    <i>
      <x v="6"/>
    </i>
    <i>
      <x v="4"/>
    </i>
    <i>
      <x v="5"/>
    </i>
    <i>
      <x v="2"/>
    </i>
    <i>
      <x v="3"/>
    </i>
    <i>
      <x/>
    </i>
    <i t="grand">
      <x/>
    </i>
  </rowItems>
  <colItems count="1">
    <i/>
  </colItems>
  <dataFields count="1">
    <dataField name="Sum of Units_Sold"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50C752-B345-408C-AB3E-D49410E6ED7A}" name="PivotTable11"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L4:M15" firstHeaderRow="1" firstDataRow="1" firstDataCol="1" rowPageCount="2" colPageCount="1"/>
  <pivotFields count="6">
    <pivotField axis="axisPage" multipleItemSelectionAllowed="1" showAll="0">
      <items count="8">
        <item x="6"/>
        <item x="0"/>
        <item x="1"/>
        <item x="2"/>
        <item x="3"/>
        <item x="4"/>
        <item x="5"/>
        <item t="default"/>
      </items>
    </pivotField>
    <pivotField axis="axisPage" multipleItemSelectionAllowed="1"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numFmtId="164"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5"/>
    <field x="4"/>
  </rowFields>
  <rowItems count="11">
    <i>
      <x v="3"/>
    </i>
    <i>
      <x v="4"/>
    </i>
    <i>
      <x v="5"/>
    </i>
    <i>
      <x v="6"/>
    </i>
    <i>
      <x v="7"/>
    </i>
    <i>
      <x v="8"/>
    </i>
    <i>
      <x v="9"/>
    </i>
    <i>
      <x v="10"/>
    </i>
    <i>
      <x v="11"/>
    </i>
    <i>
      <x v="12"/>
    </i>
    <i t="grand">
      <x/>
    </i>
  </rowItems>
  <colItems count="1">
    <i/>
  </colItems>
  <pageFields count="2">
    <pageField fld="1" hier="-1"/>
    <pageField fld="0" hier="-1"/>
  </pageFields>
  <dataFields count="1">
    <dataField name="Sum of Revenue_generated" fld="2" baseField="0" baseItem="0"/>
  </dataFields>
  <chartFormats count="3">
    <chartFormat chart="5" format="5"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0716377-AA8A-4D9A-96BC-63A549968E36}" name="PivotTable12" cacheId="9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7">
  <location ref="J19:Q24" firstHeaderRow="0" firstDataRow="1" firstDataCol="1"/>
  <pivotFields count="8">
    <pivotField axis="axisRow" showAll="0">
      <items count="5">
        <item x="1"/>
        <item x="0"/>
        <item x="2"/>
        <item x="3"/>
        <item t="default"/>
      </items>
    </pivotField>
    <pivotField dataField="1" numFmtId="1" showAll="0"/>
    <pivotField dataField="1" numFmtId="1" showAll="0"/>
    <pivotField dataField="1" numFmtId="1" showAll="0"/>
    <pivotField dataField="1" numFmtId="1" showAll="0"/>
    <pivotField dataField="1" numFmtId="1" showAll="0"/>
    <pivotField dataField="1" numFmtId="1" showAll="0"/>
    <pivotField dataField="1" numFmtId="1" showAll="0"/>
  </pivotFields>
  <rowFields count="1">
    <field x="0"/>
  </rowFields>
  <rowItems count="5">
    <i>
      <x/>
    </i>
    <i>
      <x v="1"/>
    </i>
    <i>
      <x v="2"/>
    </i>
    <i>
      <x v="3"/>
    </i>
    <i t="grand">
      <x/>
    </i>
  </rowItems>
  <colFields count="1">
    <field x="-2"/>
  </colFields>
  <colItems count="7">
    <i>
      <x/>
    </i>
    <i i="1">
      <x v="1"/>
    </i>
    <i i="2">
      <x v="2"/>
    </i>
    <i i="3">
      <x v="3"/>
    </i>
    <i i="4">
      <x v="4"/>
    </i>
    <i i="5">
      <x v="5"/>
    </i>
    <i i="6">
      <x v="6"/>
    </i>
  </colItems>
  <dataFields count="7">
    <dataField name="Sum of GTX Pro" fld="1" baseField="0" baseItem="0"/>
    <dataField name="Sum of GTX Plus Pro" fld="2" baseField="0" baseItem="0"/>
    <dataField name="Sum of MG Advanced" fld="3" baseField="0" baseItem="0"/>
    <dataField name="Sum of GTX Plus Basic" fld="4" baseField="0" baseItem="0"/>
    <dataField name="Sum of GTX Basic" fld="5" baseField="0" baseItem="0"/>
    <dataField name="Sum of GTK 500" fld="6" baseField="0" baseItem="0"/>
    <dataField name="Sum of MG Special" fld="7" baseField="0" baseItem="0"/>
  </dataFields>
  <chartFormats count="28">
    <chartFormat chart="4" format="28" series="1">
      <pivotArea type="data" outline="0" fieldPosition="0">
        <references count="1">
          <reference field="4294967294" count="1" selected="0">
            <x v="0"/>
          </reference>
        </references>
      </pivotArea>
    </chartFormat>
    <chartFormat chart="4" format="29" series="1">
      <pivotArea type="data" outline="0" fieldPosition="0">
        <references count="1">
          <reference field="4294967294" count="1" selected="0">
            <x v="1"/>
          </reference>
        </references>
      </pivotArea>
    </chartFormat>
    <chartFormat chart="4" format="30" series="1">
      <pivotArea type="data" outline="0" fieldPosition="0">
        <references count="1">
          <reference field="4294967294" count="1" selected="0">
            <x v="2"/>
          </reference>
        </references>
      </pivotArea>
    </chartFormat>
    <chartFormat chart="4" format="31" series="1">
      <pivotArea type="data" outline="0" fieldPosition="0">
        <references count="1">
          <reference field="4294967294" count="1" selected="0">
            <x v="3"/>
          </reference>
        </references>
      </pivotArea>
    </chartFormat>
    <chartFormat chart="4" format="32" series="1">
      <pivotArea type="data" outline="0" fieldPosition="0">
        <references count="1">
          <reference field="4294967294" count="1" selected="0">
            <x v="4"/>
          </reference>
        </references>
      </pivotArea>
    </chartFormat>
    <chartFormat chart="4" format="33" series="1">
      <pivotArea type="data" outline="0" fieldPosition="0">
        <references count="1">
          <reference field="4294967294" count="1" selected="0">
            <x v="5"/>
          </reference>
        </references>
      </pivotArea>
    </chartFormat>
    <chartFormat chart="4" format="34" series="1">
      <pivotArea type="data" outline="0" fieldPosition="0">
        <references count="1">
          <reference field="4294967294" count="1" selected="0">
            <x v="6"/>
          </reference>
        </references>
      </pivotArea>
    </chartFormat>
    <chartFormat chart="11" format="56" series="1">
      <pivotArea type="data" outline="0" fieldPosition="0">
        <references count="1">
          <reference field="4294967294" count="1" selected="0">
            <x v="0"/>
          </reference>
        </references>
      </pivotArea>
    </chartFormat>
    <chartFormat chart="11" format="57" series="1">
      <pivotArea type="data" outline="0" fieldPosition="0">
        <references count="1">
          <reference field="4294967294" count="1" selected="0">
            <x v="1"/>
          </reference>
        </references>
      </pivotArea>
    </chartFormat>
    <chartFormat chart="11" format="58" series="1">
      <pivotArea type="data" outline="0" fieldPosition="0">
        <references count="1">
          <reference field="4294967294" count="1" selected="0">
            <x v="2"/>
          </reference>
        </references>
      </pivotArea>
    </chartFormat>
    <chartFormat chart="11" format="59" series="1">
      <pivotArea type="data" outline="0" fieldPosition="0">
        <references count="1">
          <reference field="4294967294" count="1" selected="0">
            <x v="3"/>
          </reference>
        </references>
      </pivotArea>
    </chartFormat>
    <chartFormat chart="11" format="60" series="1">
      <pivotArea type="data" outline="0" fieldPosition="0">
        <references count="1">
          <reference field="4294967294" count="1" selected="0">
            <x v="4"/>
          </reference>
        </references>
      </pivotArea>
    </chartFormat>
    <chartFormat chart="11" format="61" series="1">
      <pivotArea type="data" outline="0" fieldPosition="0">
        <references count="1">
          <reference field="4294967294" count="1" selected="0">
            <x v="5"/>
          </reference>
        </references>
      </pivotArea>
    </chartFormat>
    <chartFormat chart="11" format="62" series="1">
      <pivotArea type="data" outline="0" fieldPosition="0">
        <references count="1">
          <reference field="4294967294" count="1" selected="0">
            <x v="6"/>
          </reference>
        </references>
      </pivotArea>
    </chartFormat>
    <chartFormat chart="12" format="63" series="1">
      <pivotArea type="data" outline="0" fieldPosition="0">
        <references count="1">
          <reference field="4294967294" count="1" selected="0">
            <x v="0"/>
          </reference>
        </references>
      </pivotArea>
    </chartFormat>
    <chartFormat chart="12" format="64" series="1">
      <pivotArea type="data" outline="0" fieldPosition="0">
        <references count="1">
          <reference field="4294967294" count="1" selected="0">
            <x v="1"/>
          </reference>
        </references>
      </pivotArea>
    </chartFormat>
    <chartFormat chart="12" format="65" series="1">
      <pivotArea type="data" outline="0" fieldPosition="0">
        <references count="1">
          <reference field="4294967294" count="1" selected="0">
            <x v="2"/>
          </reference>
        </references>
      </pivotArea>
    </chartFormat>
    <chartFormat chart="12" format="66" series="1">
      <pivotArea type="data" outline="0" fieldPosition="0">
        <references count="1">
          <reference field="4294967294" count="1" selected="0">
            <x v="3"/>
          </reference>
        </references>
      </pivotArea>
    </chartFormat>
    <chartFormat chart="12" format="67" series="1">
      <pivotArea type="data" outline="0" fieldPosition="0">
        <references count="1">
          <reference field="4294967294" count="1" selected="0">
            <x v="4"/>
          </reference>
        </references>
      </pivotArea>
    </chartFormat>
    <chartFormat chart="12" format="68" series="1">
      <pivotArea type="data" outline="0" fieldPosition="0">
        <references count="1">
          <reference field="4294967294" count="1" selected="0">
            <x v="5"/>
          </reference>
        </references>
      </pivotArea>
    </chartFormat>
    <chartFormat chart="12" format="69" series="1">
      <pivotArea type="data" outline="0" fieldPosition="0">
        <references count="1">
          <reference field="4294967294" count="1" selected="0">
            <x v="6"/>
          </reference>
        </references>
      </pivotArea>
    </chartFormat>
    <chartFormat chart="34" format="84" series="1">
      <pivotArea type="data" outline="0" fieldPosition="0">
        <references count="1">
          <reference field="4294967294" count="1" selected="0">
            <x v="0"/>
          </reference>
        </references>
      </pivotArea>
    </chartFormat>
    <chartFormat chart="34" format="85" series="1">
      <pivotArea type="data" outline="0" fieldPosition="0">
        <references count="1">
          <reference field="4294967294" count="1" selected="0">
            <x v="1"/>
          </reference>
        </references>
      </pivotArea>
    </chartFormat>
    <chartFormat chart="34" format="86" series="1">
      <pivotArea type="data" outline="0" fieldPosition="0">
        <references count="1">
          <reference field="4294967294" count="1" selected="0">
            <x v="2"/>
          </reference>
        </references>
      </pivotArea>
    </chartFormat>
    <chartFormat chart="34" format="87" series="1">
      <pivotArea type="data" outline="0" fieldPosition="0">
        <references count="1">
          <reference field="4294967294" count="1" selected="0">
            <x v="3"/>
          </reference>
        </references>
      </pivotArea>
    </chartFormat>
    <chartFormat chart="34" format="88" series="1">
      <pivotArea type="data" outline="0" fieldPosition="0">
        <references count="1">
          <reference field="4294967294" count="1" selected="0">
            <x v="4"/>
          </reference>
        </references>
      </pivotArea>
    </chartFormat>
    <chartFormat chart="34" format="89" series="1">
      <pivotArea type="data" outline="0" fieldPosition="0">
        <references count="1">
          <reference field="4294967294" count="1" selected="0">
            <x v="5"/>
          </reference>
        </references>
      </pivotArea>
    </chartFormat>
    <chartFormat chart="34" format="9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DF1995E-857B-4134-8915-EE08678DC6E6}" name="PivotTable7"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E54:F65" firstHeaderRow="1" firstDataRow="1" firstDataCol="1"/>
  <pivotFields count="3">
    <pivotField axis="axisRow" showAll="0" measureFilter="1" sortType="descending">
      <items count="86">
        <item x="60"/>
        <item x="2"/>
        <item x="83"/>
        <item x="41"/>
        <item x="73"/>
        <item x="62"/>
        <item x="47"/>
        <item x="51"/>
        <item x="7"/>
        <item x="27"/>
        <item x="12"/>
        <item x="76"/>
        <item x="24"/>
        <item x="58"/>
        <item x="18"/>
        <item x="5"/>
        <item x="32"/>
        <item x="34"/>
        <item x="6"/>
        <item x="46"/>
        <item x="53"/>
        <item x="64"/>
        <item x="42"/>
        <item x="0"/>
        <item x="57"/>
        <item x="48"/>
        <item x="50"/>
        <item x="65"/>
        <item x="33"/>
        <item x="37"/>
        <item x="84"/>
        <item x="13"/>
        <item x="3"/>
        <item x="20"/>
        <item x="80"/>
        <item x="43"/>
        <item x="66"/>
        <item x="77"/>
        <item x="31"/>
        <item x="39"/>
        <item x="52"/>
        <item x="28"/>
        <item x="59"/>
        <item x="72"/>
        <item x="8"/>
        <item x="74"/>
        <item x="25"/>
        <item x="4"/>
        <item x="10"/>
        <item x="67"/>
        <item x="44"/>
        <item x="45"/>
        <item x="56"/>
        <item x="78"/>
        <item x="23"/>
        <item x="35"/>
        <item x="69"/>
        <item x="75"/>
        <item x="49"/>
        <item x="26"/>
        <item x="29"/>
        <item x="14"/>
        <item x="11"/>
        <item x="16"/>
        <item x="1"/>
        <item x="19"/>
        <item x="36"/>
        <item x="82"/>
        <item x="63"/>
        <item x="17"/>
        <item x="81"/>
        <item x="54"/>
        <item x="70"/>
        <item x="79"/>
        <item x="71"/>
        <item x="40"/>
        <item x="55"/>
        <item x="21"/>
        <item x="22"/>
        <item x="9"/>
        <item x="38"/>
        <item x="30"/>
        <item x="61"/>
        <item x="68"/>
        <item x="15"/>
        <item t="default"/>
      </items>
      <autoSortScope>
        <pivotArea dataOnly="0" outline="0" fieldPosition="0">
          <references count="1">
            <reference field="4294967294" count="1" selected="0">
              <x v="0"/>
            </reference>
          </references>
        </pivotArea>
      </autoSortScope>
    </pivotField>
    <pivotField dataField="1" numFmtId="164" showAll="0"/>
    <pivotField numFmtId="164" showAll="0"/>
  </pivotFields>
  <rowFields count="1">
    <field x="0"/>
  </rowFields>
  <rowItems count="11">
    <i>
      <x v="41"/>
    </i>
    <i>
      <x v="43"/>
    </i>
    <i>
      <x v="11"/>
    </i>
    <i>
      <x v="9"/>
    </i>
    <i>
      <x v="35"/>
    </i>
    <i>
      <x v="31"/>
    </i>
    <i>
      <x v="72"/>
    </i>
    <i>
      <x v="75"/>
    </i>
    <i>
      <x v="76"/>
    </i>
    <i>
      <x v="38"/>
    </i>
    <i t="grand">
      <x/>
    </i>
  </rowItems>
  <colItems count="1">
    <i/>
  </colItems>
  <dataFields count="1">
    <dataField name="Sum of Revenue" fld="1"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79B366-F8E0-46DF-937E-55DAAC2DC079}" name="PivotTable25" cacheId="6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location ref="A51:D62" firstHeaderRow="0" firstDataRow="1" firstDataCol="1"/>
  <pivotFields count="7">
    <pivotField axis="axisRow" showAll="0" sortType="descending">
      <items count="11">
        <item x="9"/>
        <item x="7"/>
        <item x="5"/>
        <item x="4"/>
        <item x="2"/>
        <item x="0"/>
        <item x="8"/>
        <item x="3"/>
        <item x="1"/>
        <item x="6"/>
        <item t="default"/>
      </items>
      <autoSortScope>
        <pivotArea dataOnly="0" outline="0" fieldPosition="0">
          <references count="1">
            <reference field="4294967294" count="1" selected="0">
              <x v="2"/>
            </reference>
          </references>
        </pivotArea>
      </autoSortScope>
    </pivotField>
    <pivotField showAll="0">
      <items count="8">
        <item x="6"/>
        <item x="0"/>
        <item x="3"/>
        <item x="5"/>
        <item x="1"/>
        <item x="4"/>
        <item x="2"/>
        <item t="default"/>
      </items>
    </pivotField>
    <pivotField dataField="1" numFmtId="1" showAll="0"/>
    <pivotField numFmtId="1" showAll="0"/>
    <pivotField numFmtId="1" showAll="0"/>
    <pivotField dataField="1" numFmtId="1" showAll="0"/>
    <pivotField dataField="1" numFmtId="1" showAll="0"/>
  </pivotFields>
  <rowFields count="1">
    <field x="0"/>
  </rowFields>
  <rowItems count="11">
    <i>
      <x v="5"/>
    </i>
    <i>
      <x v="8"/>
    </i>
    <i>
      <x v="4"/>
    </i>
    <i>
      <x v="7"/>
    </i>
    <i>
      <x v="2"/>
    </i>
    <i>
      <x v="3"/>
    </i>
    <i>
      <x v="9"/>
    </i>
    <i>
      <x v="1"/>
    </i>
    <i>
      <x v="6"/>
    </i>
    <i>
      <x/>
    </i>
    <i t="grand">
      <x/>
    </i>
  </rowItems>
  <colFields count="1">
    <field x="-2"/>
  </colFields>
  <colItems count="3">
    <i>
      <x/>
    </i>
    <i i="1">
      <x v="1"/>
    </i>
    <i i="2">
      <x v="2"/>
    </i>
  </colItems>
  <dataFields count="3">
    <dataField name="Sum of Product_Count" fld="2" baseField="0" baseItem="0"/>
    <dataField name="Sum of Won" fld="5" baseField="0" baseItem="0"/>
    <dataField name="Sum of Lost" fld="6"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1"/>
          </reference>
        </references>
      </pivotArea>
    </chartFormat>
    <chartFormat chart="6" format="20" series="1">
      <pivotArea type="data" outline="0" fieldPosition="0">
        <references count="1">
          <reference field="4294967294" count="1" selected="0">
            <x v="2"/>
          </reference>
        </references>
      </pivotArea>
    </chartFormat>
    <chartFormat chart="10" format="21" series="1">
      <pivotArea type="data" outline="0" fieldPosition="0">
        <references count="1">
          <reference field="4294967294" count="1" selected="0">
            <x v="0"/>
          </reference>
        </references>
      </pivotArea>
    </chartFormat>
    <chartFormat chart="10" format="22" series="1">
      <pivotArea type="data" outline="0" fieldPosition="0">
        <references count="1">
          <reference field="4294967294" count="1" selected="0">
            <x v="1"/>
          </reference>
        </references>
      </pivotArea>
    </chartFormat>
    <chartFormat chart="10" format="23" series="1">
      <pivotArea type="data" outline="0" fieldPosition="0">
        <references count="1">
          <reference field="4294967294" count="1" selected="0">
            <x v="2"/>
          </reference>
        </references>
      </pivotArea>
    </chartFormat>
    <chartFormat chart="26" format="24" series="1">
      <pivotArea type="data" outline="0" fieldPosition="0">
        <references count="1">
          <reference field="4294967294" count="1" selected="0">
            <x v="0"/>
          </reference>
        </references>
      </pivotArea>
    </chartFormat>
    <chartFormat chart="26" format="25" series="1">
      <pivotArea type="data" outline="0" fieldPosition="0">
        <references count="1">
          <reference field="4294967294" count="1" selected="0">
            <x v="1"/>
          </reference>
        </references>
      </pivotArea>
    </chartFormat>
    <chartFormat chart="26" format="2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8B673CA-5594-4276-B293-6A40A0AE3425}" name="PivotTable14" cacheId="9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4">
  <location ref="E41:F49" firstHeaderRow="1" firstDataRow="1" firstDataCol="1"/>
  <pivotFields count="4">
    <pivotField axis="axisRow" showAll="0" sortType="descending">
      <items count="8">
        <item x="3"/>
        <item x="5"/>
        <item x="4"/>
        <item x="1"/>
        <item x="0"/>
        <item x="2"/>
        <item x="6"/>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numFmtId="165" showAll="0"/>
    <pivotField dataField="1" numFmtId="164" showAll="0"/>
  </pivotFields>
  <rowFields count="1">
    <field x="0"/>
  </rowFields>
  <rowItems count="8">
    <i>
      <x v="4"/>
    </i>
    <i>
      <x v="3"/>
    </i>
    <i>
      <x v="5"/>
    </i>
    <i>
      <x v="2"/>
    </i>
    <i>
      <x v="1"/>
    </i>
    <i>
      <x/>
    </i>
    <i>
      <x v="6"/>
    </i>
    <i t="grand">
      <x/>
    </i>
  </rowItems>
  <colItems count="1">
    <i/>
  </colItems>
  <dataFields count="1">
    <dataField name="Sum of Revenue_generated" fld="3" baseField="0" baseItem="0"/>
  </dataFields>
  <chartFormats count="4">
    <chartFormat chart="4"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31"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BDFEE9-EA9B-4904-B6BD-F0CA236ADC90}" name="PivotTable10" cacheId="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G54:H65" firstHeaderRow="1" firstDataRow="1" firstDataCol="1"/>
  <pivotFields count="3">
    <pivotField axis="axisRow" showAll="0" measureFilter="1" sortType="descending">
      <items count="86">
        <item x="60"/>
        <item x="2"/>
        <item x="83"/>
        <item x="41"/>
        <item x="73"/>
        <item x="62"/>
        <item x="47"/>
        <item x="51"/>
        <item x="7"/>
        <item x="27"/>
        <item x="12"/>
        <item x="76"/>
        <item x="24"/>
        <item x="58"/>
        <item x="18"/>
        <item x="5"/>
        <item x="32"/>
        <item x="34"/>
        <item x="6"/>
        <item x="46"/>
        <item x="53"/>
        <item x="64"/>
        <item x="42"/>
        <item x="0"/>
        <item x="57"/>
        <item x="48"/>
        <item x="50"/>
        <item x="65"/>
        <item x="33"/>
        <item x="37"/>
        <item x="84"/>
        <item x="13"/>
        <item x="3"/>
        <item x="20"/>
        <item x="80"/>
        <item x="43"/>
        <item x="66"/>
        <item x="77"/>
        <item x="31"/>
        <item x="39"/>
        <item x="52"/>
        <item x="28"/>
        <item x="59"/>
        <item x="72"/>
        <item x="8"/>
        <item x="74"/>
        <item x="25"/>
        <item x="4"/>
        <item x="10"/>
        <item x="67"/>
        <item x="44"/>
        <item x="45"/>
        <item x="56"/>
        <item x="78"/>
        <item x="23"/>
        <item x="35"/>
        <item x="69"/>
        <item x="75"/>
        <item x="49"/>
        <item x="26"/>
        <item x="29"/>
        <item x="14"/>
        <item x="11"/>
        <item x="16"/>
        <item x="1"/>
        <item x="19"/>
        <item x="36"/>
        <item x="82"/>
        <item x="63"/>
        <item x="17"/>
        <item x="81"/>
        <item x="54"/>
        <item x="70"/>
        <item x="79"/>
        <item x="71"/>
        <item x="40"/>
        <item x="55"/>
        <item x="21"/>
        <item x="22"/>
        <item x="9"/>
        <item x="38"/>
        <item x="30"/>
        <item x="61"/>
        <item x="68"/>
        <item x="15"/>
        <item t="default"/>
      </items>
      <autoSortScope>
        <pivotArea dataOnly="0" outline="0" fieldPosition="0">
          <references count="1">
            <reference field="4294967294" count="1" selected="0">
              <x v="0"/>
            </reference>
          </references>
        </pivotArea>
      </autoSortScope>
    </pivotField>
    <pivotField numFmtId="164" showAll="0"/>
    <pivotField dataField="1" numFmtId="164" showAll="0"/>
  </pivotFields>
  <rowFields count="1">
    <field x="0"/>
  </rowFields>
  <rowItems count="11">
    <i>
      <x v="9"/>
    </i>
    <i>
      <x v="76"/>
    </i>
    <i>
      <x v="31"/>
    </i>
    <i>
      <x v="48"/>
    </i>
    <i>
      <x v="73"/>
    </i>
    <i>
      <x v="83"/>
    </i>
    <i>
      <x v="45"/>
    </i>
    <i>
      <x v="51"/>
    </i>
    <i>
      <x v="53"/>
    </i>
    <i>
      <x v="74"/>
    </i>
    <i t="grand">
      <x/>
    </i>
  </rowItems>
  <colItems count="1">
    <i/>
  </colItems>
  <dataFields count="1">
    <dataField name="Sum of Avg_Revenue" fld="2" baseField="0" baseItem="0"/>
  </dataFields>
  <chartFormats count="4">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52E59AD-0A85-4854-ABD2-9679C4123C42}" name="PivotTable39"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R46:T132" firstHeaderRow="0" firstDataRow="1" firstDataCol="1"/>
  <pivotFields count="5">
    <pivotField axis="axisRow" showAll="0" sortType="descending">
      <items count="86">
        <item x="60"/>
        <item x="2"/>
        <item x="83"/>
        <item x="41"/>
        <item x="73"/>
        <item x="62"/>
        <item x="47"/>
        <item x="51"/>
        <item x="7"/>
        <item x="27"/>
        <item x="12"/>
        <item x="76"/>
        <item x="24"/>
        <item x="58"/>
        <item x="18"/>
        <item x="5"/>
        <item x="32"/>
        <item x="34"/>
        <item x="6"/>
        <item x="46"/>
        <item x="53"/>
        <item x="64"/>
        <item x="42"/>
        <item x="0"/>
        <item x="57"/>
        <item x="48"/>
        <item x="50"/>
        <item x="65"/>
        <item x="33"/>
        <item x="37"/>
        <item x="84"/>
        <item x="13"/>
        <item x="3"/>
        <item x="20"/>
        <item x="80"/>
        <item x="43"/>
        <item x="66"/>
        <item x="77"/>
        <item x="31"/>
        <item x="39"/>
        <item x="52"/>
        <item x="28"/>
        <item x="59"/>
        <item x="72"/>
        <item x="8"/>
        <item x="74"/>
        <item x="25"/>
        <item x="4"/>
        <item x="10"/>
        <item x="67"/>
        <item x="44"/>
        <item x="45"/>
        <item x="56"/>
        <item x="78"/>
        <item x="23"/>
        <item x="35"/>
        <item x="69"/>
        <item x="75"/>
        <item x="49"/>
        <item x="26"/>
        <item x="29"/>
        <item x="14"/>
        <item x="11"/>
        <item x="16"/>
        <item x="1"/>
        <item x="19"/>
        <item x="36"/>
        <item x="82"/>
        <item x="63"/>
        <item x="17"/>
        <item x="81"/>
        <item x="54"/>
        <item x="70"/>
        <item x="79"/>
        <item x="71"/>
        <item x="40"/>
        <item x="55"/>
        <item x="21"/>
        <item x="22"/>
        <item x="9"/>
        <item x="38"/>
        <item x="30"/>
        <item x="61"/>
        <item x="68"/>
        <item x="15"/>
        <item t="default"/>
      </items>
      <autoSortScope>
        <pivotArea dataOnly="0" outline="0" fieldPosition="0">
          <references count="1">
            <reference field="4294967294" count="1" selected="0">
              <x v="0"/>
            </reference>
          </references>
        </pivotArea>
      </autoSortScope>
    </pivotField>
    <pivotField numFmtId="1" showAll="0"/>
    <pivotField numFmtId="1" showAll="0"/>
    <pivotField dataField="1" numFmtId="1" showAll="0"/>
    <pivotField dataField="1" numFmtId="1" showAll="0"/>
  </pivotFields>
  <rowFields count="1">
    <field x="0"/>
  </rowFields>
  <rowItems count="86">
    <i>
      <x v="41"/>
    </i>
    <i>
      <x v="35"/>
    </i>
    <i>
      <x v="43"/>
    </i>
    <i>
      <x v="11"/>
    </i>
    <i>
      <x v="56"/>
    </i>
    <i>
      <x v="10"/>
    </i>
    <i>
      <x v="63"/>
    </i>
    <i>
      <x v="18"/>
    </i>
    <i>
      <x v="75"/>
    </i>
    <i>
      <x v="58"/>
    </i>
    <i>
      <x v="65"/>
    </i>
    <i>
      <x v="37"/>
    </i>
    <i>
      <x v="60"/>
    </i>
    <i>
      <x v="38"/>
    </i>
    <i>
      <x v="72"/>
    </i>
    <i>
      <x v="59"/>
    </i>
    <i>
      <x v="31"/>
    </i>
    <i>
      <x v="67"/>
    </i>
    <i>
      <x v="26"/>
    </i>
    <i>
      <x v="24"/>
    </i>
    <i>
      <x v="9"/>
    </i>
    <i>
      <x v="23"/>
    </i>
    <i>
      <x v="8"/>
    </i>
    <i>
      <x v="17"/>
    </i>
    <i>
      <x v="55"/>
    </i>
    <i>
      <x v="22"/>
    </i>
    <i>
      <x v="78"/>
    </i>
    <i>
      <x v="27"/>
    </i>
    <i>
      <x v="12"/>
    </i>
    <i>
      <x v="14"/>
    </i>
    <i>
      <x v="2"/>
    </i>
    <i>
      <x v="15"/>
    </i>
    <i>
      <x v="48"/>
    </i>
    <i>
      <x v="29"/>
    </i>
    <i>
      <x v="28"/>
    </i>
    <i>
      <x v="3"/>
    </i>
    <i>
      <x v="40"/>
    </i>
    <i>
      <x v="20"/>
    </i>
    <i>
      <x v="73"/>
    </i>
    <i>
      <x v="76"/>
    </i>
    <i>
      <x v="61"/>
    </i>
    <i>
      <x v="21"/>
    </i>
    <i>
      <x v="53"/>
    </i>
    <i>
      <x v="83"/>
    </i>
    <i>
      <x v="77"/>
    </i>
    <i>
      <x v="25"/>
    </i>
    <i>
      <x v="45"/>
    </i>
    <i>
      <x v="64"/>
    </i>
    <i>
      <x v="69"/>
    </i>
    <i>
      <x v="13"/>
    </i>
    <i>
      <x v="34"/>
    </i>
    <i>
      <x v="44"/>
    </i>
    <i>
      <x v="5"/>
    </i>
    <i>
      <x v="32"/>
    </i>
    <i>
      <x v="42"/>
    </i>
    <i>
      <x v="71"/>
    </i>
    <i>
      <x v="46"/>
    </i>
    <i>
      <x v="57"/>
    </i>
    <i>
      <x v="47"/>
    </i>
    <i>
      <x v="36"/>
    </i>
    <i>
      <x v="50"/>
    </i>
    <i>
      <x v="79"/>
    </i>
    <i>
      <x v="84"/>
    </i>
    <i>
      <x v="7"/>
    </i>
    <i>
      <x v="62"/>
    </i>
    <i>
      <x v="33"/>
    </i>
    <i>
      <x v="1"/>
    </i>
    <i>
      <x v="51"/>
    </i>
    <i>
      <x v="80"/>
    </i>
    <i>
      <x v="74"/>
    </i>
    <i>
      <x v="66"/>
    </i>
    <i>
      <x/>
    </i>
    <i>
      <x v="82"/>
    </i>
    <i>
      <x v="81"/>
    </i>
    <i>
      <x v="16"/>
    </i>
    <i>
      <x v="54"/>
    </i>
    <i>
      <x v="30"/>
    </i>
    <i>
      <x v="49"/>
    </i>
    <i>
      <x v="4"/>
    </i>
    <i>
      <x v="52"/>
    </i>
    <i>
      <x v="19"/>
    </i>
    <i>
      <x v="70"/>
    </i>
    <i>
      <x v="6"/>
    </i>
    <i>
      <x v="39"/>
    </i>
    <i>
      <x v="68"/>
    </i>
    <i t="grand">
      <x/>
    </i>
  </rowItems>
  <colFields count="1">
    <field x="-2"/>
  </colFields>
  <colItems count="2">
    <i>
      <x/>
    </i>
    <i i="1">
      <x v="1"/>
    </i>
  </colItems>
  <dataFields count="2">
    <dataField name="Sum of Won" fld="3" baseField="0" baseItem="0"/>
    <dataField name="Sum of Lost" fld="4"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E088943-F782-40E0-951A-4473D740FDF7}" name="PivotTable24"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M47:O58" firstHeaderRow="0" firstDataRow="1" firstDataCol="1"/>
  <pivotFields count="5">
    <pivotField axis="axisRow" showAll="0" measureFilter="1" sortType="descending">
      <items count="86">
        <item x="60"/>
        <item x="2"/>
        <item x="83"/>
        <item x="41"/>
        <item x="73"/>
        <item x="62"/>
        <item x="47"/>
        <item x="51"/>
        <item x="7"/>
        <item x="27"/>
        <item x="12"/>
        <item x="76"/>
        <item x="24"/>
        <item x="58"/>
        <item x="18"/>
        <item x="5"/>
        <item x="32"/>
        <item x="34"/>
        <item x="6"/>
        <item x="46"/>
        <item x="53"/>
        <item x="64"/>
        <item x="42"/>
        <item x="0"/>
        <item x="57"/>
        <item x="48"/>
        <item x="50"/>
        <item x="65"/>
        <item x="33"/>
        <item x="37"/>
        <item x="84"/>
        <item x="13"/>
        <item x="3"/>
        <item x="20"/>
        <item x="80"/>
        <item x="43"/>
        <item x="66"/>
        <item x="77"/>
        <item x="31"/>
        <item x="39"/>
        <item x="52"/>
        <item x="28"/>
        <item x="59"/>
        <item x="72"/>
        <item x="8"/>
        <item x="74"/>
        <item x="25"/>
        <item x="4"/>
        <item x="10"/>
        <item x="67"/>
        <item x="44"/>
        <item x="45"/>
        <item x="56"/>
        <item x="78"/>
        <item x="23"/>
        <item x="35"/>
        <item x="69"/>
        <item x="75"/>
        <item x="49"/>
        <item x="26"/>
        <item x="29"/>
        <item x="14"/>
        <item x="11"/>
        <item x="16"/>
        <item x="1"/>
        <item x="19"/>
        <item x="36"/>
        <item x="82"/>
        <item x="63"/>
        <item x="17"/>
        <item x="81"/>
        <item x="54"/>
        <item x="70"/>
        <item x="79"/>
        <item x="71"/>
        <item x="40"/>
        <item x="55"/>
        <item x="21"/>
        <item x="22"/>
        <item x="9"/>
        <item x="38"/>
        <item x="30"/>
        <item x="61"/>
        <item x="68"/>
        <item x="15"/>
        <item t="default"/>
      </items>
      <autoSortScope>
        <pivotArea dataOnly="0" outline="0" fieldPosition="0">
          <references count="1">
            <reference field="4294967294" count="1" selected="0">
              <x v="1"/>
            </reference>
          </references>
        </pivotArea>
      </autoSortScope>
    </pivotField>
    <pivotField numFmtId="1" showAll="0"/>
    <pivotField numFmtId="1" showAll="0"/>
    <pivotField dataField="1" numFmtId="1" showAll="0"/>
    <pivotField dataField="1" numFmtId="1" showAll="0"/>
  </pivotFields>
  <rowFields count="1">
    <field x="0"/>
  </rowFields>
  <rowItems count="11">
    <i>
      <x v="35"/>
    </i>
    <i>
      <x v="41"/>
    </i>
    <i>
      <x v="43"/>
    </i>
    <i>
      <x v="11"/>
    </i>
    <i>
      <x v="18"/>
    </i>
    <i>
      <x v="10"/>
    </i>
    <i>
      <x v="58"/>
    </i>
    <i>
      <x v="63"/>
    </i>
    <i>
      <x v="75"/>
    </i>
    <i>
      <x v="56"/>
    </i>
    <i t="grand">
      <x/>
    </i>
  </rowItems>
  <colFields count="1">
    <field x="-2"/>
  </colFields>
  <colItems count="2">
    <i>
      <x/>
    </i>
    <i i="1">
      <x v="1"/>
    </i>
  </colItems>
  <dataFields count="2">
    <dataField name="Sum of Won" fld="3" baseField="0" baseItem="0"/>
    <dataField name="Sum of Lost" fld="4"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1"/>
          </reference>
        </references>
      </pivotArea>
    </chartFormat>
    <chartFormat chart="10" format="16" series="1">
      <pivotArea type="data" outline="0" fieldPosition="0">
        <references count="1">
          <reference field="4294967294" count="1" selected="0">
            <x v="0"/>
          </reference>
        </references>
      </pivotArea>
    </chartFormat>
    <chartFormat chart="10" format="17" series="1">
      <pivotArea type="data" outline="0" fieldPosition="0">
        <references count="1">
          <reference field="4294967294" count="1" selected="0">
            <x v="1"/>
          </reference>
        </references>
      </pivotArea>
    </chartFormat>
    <chartFormat chart="14" format="18"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1"/>
          </reference>
        </references>
      </pivotArea>
    </chartFormat>
    <chartFormat chart="24" format="20" series="1">
      <pivotArea type="data" outline="0" fieldPosition="0">
        <references count="1">
          <reference field="4294967294" count="1" selected="0">
            <x v="0"/>
          </reference>
        </references>
      </pivotArea>
    </chartFormat>
    <chartFormat chart="24"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2A85EA2-B917-4A25-AEE1-0873DE71D02A}" name="PivotTable47"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O1:P12" firstHeaderRow="1" firstDataRow="1" firstDataCol="1"/>
  <pivotFields count="5">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dataField="1" numFmtId="1" showAll="0"/>
    <pivotField axis="axisRow" showAll="0"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s>
  <rowFields count="2">
    <field x="4"/>
    <field x="1"/>
  </rowFields>
  <rowItems count="11">
    <i>
      <x v="6"/>
    </i>
    <i>
      <x v="3"/>
    </i>
    <i>
      <x v="12"/>
    </i>
    <i>
      <x v="9"/>
    </i>
    <i>
      <x v="8"/>
    </i>
    <i>
      <x v="5"/>
    </i>
    <i>
      <x v="11"/>
    </i>
    <i>
      <x v="7"/>
    </i>
    <i>
      <x v="4"/>
    </i>
    <i>
      <x v="10"/>
    </i>
    <i t="grand">
      <x/>
    </i>
  </rowItems>
  <colItems count="1">
    <i/>
  </colItems>
  <dataFields count="1">
    <dataField name="Sum of Order_Qty" fld="3"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4A3B804-C065-4A65-AA4C-6BDA3F46100D}" name="PivotTable15" cacheId="5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64:B75" firstHeaderRow="1" firstDataRow="1" firstDataCol="1"/>
  <pivotFields count="3">
    <pivotField axis="axisRow" showAll="0" sortType="de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numFmtId="164" showAll="0"/>
    <pivotField numFmtId="164" showAll="0"/>
  </pivotFields>
  <rowFields count="1">
    <field x="0"/>
  </rowFields>
  <rowItems count="11">
    <i>
      <x v="5"/>
    </i>
    <i>
      <x v="8"/>
    </i>
    <i>
      <x v="4"/>
    </i>
    <i>
      <x v="7"/>
    </i>
    <i>
      <x v="2"/>
    </i>
    <i>
      <x v="3"/>
    </i>
    <i>
      <x v="1"/>
    </i>
    <i>
      <x v="9"/>
    </i>
    <i>
      <x v="6"/>
    </i>
    <i>
      <x/>
    </i>
    <i t="grand">
      <x/>
    </i>
  </rowItems>
  <colItems count="1">
    <i/>
  </colItems>
  <dataFields count="1">
    <dataField name="Sum of Revenue" fld="1" baseField="0" baseItem="0"/>
  </dataFields>
  <chartFormats count="7">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0" count="1" selected="0">
            <x v="5"/>
          </reference>
        </references>
      </pivotArea>
    </chartFormat>
    <chartFormat chart="18" format="8">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5119E74-7CC1-4915-B257-981867CC8857}" name="SA_Avg_Rev" cacheId="5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9">
  <location ref="Q1:R7" firstHeaderRow="1" firstDataRow="1" firstDataCol="1"/>
  <pivotFields count="7">
    <pivotField axis="axisRow" showAll="0" measureFilter="1" sortType="descending">
      <items count="31">
        <item x="12"/>
        <item x="21"/>
        <item x="11"/>
        <item x="19"/>
        <item x="10"/>
        <item x="7"/>
        <item x="0"/>
        <item x="6"/>
        <item x="9"/>
        <item x="28"/>
        <item x="17"/>
        <item x="4"/>
        <item x="1"/>
        <item x="13"/>
        <item x="20"/>
        <item x="2"/>
        <item x="22"/>
        <item x="25"/>
        <item x="16"/>
        <item x="14"/>
        <item x="23"/>
        <item x="26"/>
        <item x="5"/>
        <item x="15"/>
        <item x="18"/>
        <item x="24"/>
        <item x="8"/>
        <item x="29"/>
        <item x="27"/>
        <item x="3"/>
        <item t="default"/>
      </items>
      <autoSortScope>
        <pivotArea dataOnly="0" outline="0" fieldPosition="0">
          <references count="1">
            <reference field="4294967294" count="1" selected="0">
              <x v="0"/>
            </reference>
          </references>
        </pivotArea>
      </autoSortScope>
    </pivotField>
    <pivotField multipleItemSelectionAllowed="1" showAll="0">
      <items count="4">
        <item x="0"/>
        <item x="2"/>
        <item x="1"/>
        <item t="default"/>
      </items>
    </pivotField>
    <pivotField showAll="0"/>
    <pivotField numFmtId="164" showAll="0"/>
    <pivotField numFmtId="164" showAll="0"/>
    <pivotField dataField="1" numFmtId="164" showAll="0"/>
    <pivotField showAll="0"/>
  </pivotFields>
  <rowFields count="1">
    <field x="0"/>
  </rowFields>
  <rowItems count="6">
    <i>
      <x v="8"/>
    </i>
    <i>
      <x v="23"/>
    </i>
    <i>
      <x v="17"/>
    </i>
    <i>
      <x v="27"/>
    </i>
    <i>
      <x v="13"/>
    </i>
    <i t="grand">
      <x/>
    </i>
  </rowItems>
  <colItems count="1">
    <i/>
  </colItems>
  <dataFields count="1">
    <dataField name="Sum of Avg_Revenue" fld="5" baseField="0" baseItem="0"/>
  </dataFields>
  <chartFormats count="3">
    <chartFormat chart="11"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3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1326FA9-9498-4F2C-B26E-51C12D6660D5}" name="SA_Win" cacheId="10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0">
  <location ref="N1:O12" firstHeaderRow="1" firstDataRow="1" firstDataCol="1"/>
  <pivotFields count="6">
    <pivotField axis="axisRow" showAll="0" measureFilter="1" sortType="descending">
      <items count="31">
        <item x="19"/>
        <item x="4"/>
        <item x="10"/>
        <item x="26"/>
        <item x="6"/>
        <item x="2"/>
        <item x="23"/>
        <item x="28"/>
        <item x="1"/>
        <item x="27"/>
        <item x="24"/>
        <item x="11"/>
        <item x="15"/>
        <item x="25"/>
        <item x="9"/>
        <item x="14"/>
        <item x="17"/>
        <item x="7"/>
        <item x="22"/>
        <item x="8"/>
        <item x="20"/>
        <item x="18"/>
        <item x="29"/>
        <item x="0"/>
        <item x="13"/>
        <item x="21"/>
        <item x="16"/>
        <item x="5"/>
        <item x="3"/>
        <item x="12"/>
        <item t="default"/>
      </items>
      <autoSortScope>
        <pivotArea dataOnly="0" outline="0" fieldPosition="0">
          <references count="1">
            <reference field="4294967294" count="1" selected="0">
              <x v="0"/>
            </reference>
          </references>
        </pivotArea>
      </autoSortScope>
    </pivotField>
    <pivotField numFmtId="1" showAll="0"/>
    <pivotField numFmtId="1" showAll="0"/>
    <pivotField numFmtId="1" showAll="0"/>
    <pivotField numFmtId="2" showAll="0"/>
    <pivotField dataField="1" numFmtId="2" showAll="0"/>
  </pivotFields>
  <rowFields count="1">
    <field x="0"/>
  </rowFields>
  <rowItems count="11">
    <i>
      <x v="22"/>
    </i>
    <i>
      <x v="9"/>
    </i>
    <i>
      <x v="7"/>
    </i>
    <i>
      <x v="3"/>
    </i>
    <i>
      <x v="11"/>
    </i>
    <i>
      <x v="19"/>
    </i>
    <i>
      <x v="12"/>
    </i>
    <i>
      <x v="20"/>
    </i>
    <i>
      <x v="28"/>
    </i>
    <i>
      <x v="13"/>
    </i>
    <i t="grand">
      <x/>
    </i>
  </rowItems>
  <colItems count="1">
    <i/>
  </colItems>
  <dataFields count="1">
    <dataField name="Sum of Win_Rate" fld="5" baseField="0" baseItem="0"/>
  </dataFields>
  <chartFormats count="3">
    <chartFormat chart="8" format="4" series="1">
      <pivotArea type="data" outline="0" fieldPosition="0">
        <references count="1">
          <reference field="4294967294" count="1" selected="0">
            <x v="0"/>
          </reference>
        </references>
      </pivotArea>
    </chartFormat>
    <chartFormat chart="58" format="6" series="1">
      <pivotArea type="data" outline="0" fieldPosition="0">
        <references count="1">
          <reference field="4294967294" count="1" selected="0">
            <x v="0"/>
          </reference>
        </references>
      </pivotArea>
    </chartFormat>
    <chartFormat chart="7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9421496-F580-43B7-AF7B-A7FB3149D19A}" name="SA_Conversion" cacheId="10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2">
  <location ref="K1:L15" firstHeaderRow="1" firstDataRow="1" firstDataCol="1"/>
  <pivotFields count="6">
    <pivotField axis="axisRow" showAll="0" measureFilter="1">
      <items count="31">
        <item x="19"/>
        <item x="4"/>
        <item x="10"/>
        <item x="26"/>
        <item x="6"/>
        <item x="2"/>
        <item x="23"/>
        <item x="28"/>
        <item x="1"/>
        <item x="27"/>
        <item x="24"/>
        <item x="11"/>
        <item x="15"/>
        <item x="25"/>
        <item x="9"/>
        <item x="14"/>
        <item x="17"/>
        <item x="7"/>
        <item x="22"/>
        <item x="8"/>
        <item x="20"/>
        <item x="18"/>
        <item x="29"/>
        <item x="0"/>
        <item x="13"/>
        <item x="21"/>
        <item x="16"/>
        <item x="5"/>
        <item x="3"/>
        <item x="12"/>
        <item t="default"/>
      </items>
    </pivotField>
    <pivotField numFmtId="1" showAll="0"/>
    <pivotField numFmtId="1" showAll="0"/>
    <pivotField numFmtId="1" showAll="0"/>
    <pivotField dataField="1" numFmtId="2" showAll="0"/>
    <pivotField numFmtId="2" showAll="0"/>
  </pivotFields>
  <rowFields count="1">
    <field x="0"/>
  </rowFields>
  <rowItems count="14">
    <i>
      <x v="1"/>
    </i>
    <i>
      <x v="2"/>
    </i>
    <i>
      <x v="4"/>
    </i>
    <i>
      <x v="5"/>
    </i>
    <i>
      <x v="8"/>
    </i>
    <i>
      <x v="11"/>
    </i>
    <i>
      <x v="14"/>
    </i>
    <i>
      <x v="17"/>
    </i>
    <i>
      <x v="19"/>
    </i>
    <i>
      <x v="23"/>
    </i>
    <i>
      <x v="27"/>
    </i>
    <i>
      <x v="28"/>
    </i>
    <i>
      <x v="29"/>
    </i>
    <i t="grand">
      <x/>
    </i>
  </rowItems>
  <colItems count="1">
    <i/>
  </colItems>
  <dataFields count="1">
    <dataField name="Sum of Conversion_Rate" fld="4" baseField="0" baseItem="0"/>
  </dataFields>
  <chartFormats count="3">
    <chartFormat chart="4" format="7"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39"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FF4E765-78F1-4E2D-A250-6E3BFB0A9627}" name="SA_Rev" cacheId="1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5">
  <location ref="H1:I12" firstHeaderRow="1" firstDataRow="1" firstDataCol="1"/>
  <pivotFields count="2">
    <pivotField axis="axisRow" showAll="0" sortType="ascending">
      <items count="11">
        <item x="3"/>
        <item x="7"/>
        <item x="9"/>
        <item x="0"/>
        <item x="4"/>
        <item x="8"/>
        <item x="2"/>
        <item x="5"/>
        <item x="1"/>
        <item x="6"/>
        <item t="default"/>
      </items>
      <autoSortScope>
        <pivotArea dataOnly="0" outline="0" fieldPosition="0">
          <references count="1">
            <reference field="4294967294" count="1" selected="0">
              <x v="0"/>
            </reference>
          </references>
        </pivotArea>
      </autoSortScope>
    </pivotField>
    <pivotField dataField="1" numFmtId="164" showAll="0"/>
  </pivotFields>
  <rowFields count="1">
    <field x="0"/>
  </rowFields>
  <rowItems count="11">
    <i>
      <x v="2"/>
    </i>
    <i>
      <x v="5"/>
    </i>
    <i>
      <x v="1"/>
    </i>
    <i>
      <x v="9"/>
    </i>
    <i>
      <x v="7"/>
    </i>
    <i>
      <x v="4"/>
    </i>
    <i>
      <x/>
    </i>
    <i>
      <x v="6"/>
    </i>
    <i>
      <x v="8"/>
    </i>
    <i>
      <x v="3"/>
    </i>
    <i t="grand">
      <x/>
    </i>
  </rowItems>
  <colItems count="1">
    <i/>
  </colItems>
  <dataFields count="1">
    <dataField name="Sum of Deal_Revenue" fld="1" baseField="0" baseItem="0"/>
  </dataFields>
  <chartFormats count="3">
    <chartFormat chart="4"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3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615F951-45D1-40BF-891B-23548B3C5AF5}" name="SA_dealcount" cacheId="1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4" rowHeaderCaption="Sales Agent">
  <location ref="D1:F12" firstHeaderRow="0" firstDataRow="1" firstDataCol="1"/>
  <pivotFields count="3">
    <pivotField axis="axisRow" showAll="0" sortType="descending">
      <items count="11">
        <item x="2"/>
        <item x="7"/>
        <item x="0"/>
        <item x="9"/>
        <item x="8"/>
        <item x="4"/>
        <item x="3"/>
        <item x="5"/>
        <item x="1"/>
        <item x="6"/>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1">
    <i>
      <x v="2"/>
    </i>
    <i>
      <x v="8"/>
    </i>
    <i>
      <x v="6"/>
    </i>
    <i>
      <x/>
    </i>
    <i>
      <x v="7"/>
    </i>
    <i>
      <x v="5"/>
    </i>
    <i>
      <x v="4"/>
    </i>
    <i>
      <x v="1"/>
    </i>
    <i>
      <x v="9"/>
    </i>
    <i>
      <x v="3"/>
    </i>
    <i t="grand">
      <x/>
    </i>
  </rowItems>
  <colFields count="1">
    <field x="-2"/>
  </colFields>
  <colItems count="2">
    <i>
      <x/>
    </i>
    <i i="1">
      <x v="1"/>
    </i>
  </colItems>
  <dataFields count="2">
    <dataField name="Sum of Deal Count" fld="1" baseField="0" baseItem="0"/>
    <dataField name="Sum of Won Deals" fld="2" baseField="0" baseItem="0"/>
  </dataFields>
  <chartFormats count="6">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31" format="24" series="1">
      <pivotArea type="data" outline="0" fieldPosition="0">
        <references count="1">
          <reference field="4294967294" count="1" selected="0">
            <x v="0"/>
          </reference>
        </references>
      </pivotArea>
    </chartFormat>
    <chartFormat chart="31" format="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EDF4566-053E-45A9-B7F0-28B5499DA9D1}" name="SA_Rev_Region" cacheId="5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location ref="A3:B14" firstHeaderRow="1" firstDataRow="1" firstDataCol="1" rowPageCount="1" colPageCount="1"/>
  <pivotFields count="7">
    <pivotField axis="axisRow" showAll="0" measureFilter="1" sortType="ascending">
      <items count="31">
        <item x="12"/>
        <item x="21"/>
        <item x="11"/>
        <item x="19"/>
        <item x="10"/>
        <item x="7"/>
        <item x="0"/>
        <item x="6"/>
        <item x="9"/>
        <item x="28"/>
        <item x="17"/>
        <item x="4"/>
        <item x="1"/>
        <item x="13"/>
        <item x="20"/>
        <item x="2"/>
        <item x="22"/>
        <item x="25"/>
        <item x="16"/>
        <item x="14"/>
        <item x="23"/>
        <item x="26"/>
        <item x="5"/>
        <item x="15"/>
        <item x="18"/>
        <item x="24"/>
        <item x="8"/>
        <item x="29"/>
        <item x="27"/>
        <item x="3"/>
        <item t="default"/>
      </items>
      <autoSortScope>
        <pivotArea dataOnly="0" outline="0" fieldPosition="0">
          <references count="1">
            <reference field="4294967294" count="1" selected="0">
              <x v="0"/>
            </reference>
          </references>
        </pivotArea>
      </autoSortScope>
    </pivotField>
    <pivotField axis="axisPage" multipleItemSelectionAllowed="1" showAll="0">
      <items count="4">
        <item x="0"/>
        <item x="2"/>
        <item x="1"/>
        <item t="default"/>
      </items>
    </pivotField>
    <pivotField showAll="0"/>
    <pivotField dataField="1" numFmtId="164" showAll="0"/>
    <pivotField numFmtId="164" showAll="0"/>
    <pivotField numFmtId="164" showAll="0"/>
    <pivotField showAll="0"/>
  </pivotFields>
  <rowFields count="1">
    <field x="0"/>
  </rowFields>
  <rowItems count="11">
    <i>
      <x v="5"/>
    </i>
    <i>
      <x v="12"/>
    </i>
    <i>
      <x v="4"/>
    </i>
    <i>
      <x v="29"/>
    </i>
    <i>
      <x v="22"/>
    </i>
    <i>
      <x v="7"/>
    </i>
    <i>
      <x v="2"/>
    </i>
    <i>
      <x v="15"/>
    </i>
    <i>
      <x v="26"/>
    </i>
    <i>
      <x v="6"/>
    </i>
    <i t="grand">
      <x/>
    </i>
  </rowItems>
  <colItems count="1">
    <i/>
  </colItems>
  <pageFields count="1">
    <pageField fld="1" hier="-1"/>
  </pageFields>
  <dataFields count="1">
    <dataField name="Sum of Deal_Revenue" fld="3" baseField="0" baseItem="0"/>
  </dataFields>
  <chartFormats count="3">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28"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2428413-2FB1-4E14-8CD4-D5D6BB0B159E}" name="PivotTable41" cacheId="4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location ref="L1:M9" firstHeaderRow="1" firstDataRow="1" firstDataCol="1"/>
  <pivotFields count="2">
    <pivotField axis="axisRow" showAll="0">
      <items count="8">
        <item x="6"/>
        <item x="5"/>
        <item x="4"/>
        <item x="3"/>
        <item x="2"/>
        <item x="1"/>
        <item x="0"/>
        <item t="default"/>
      </items>
    </pivotField>
    <pivotField dataField="1" showAll="0"/>
  </pivotFields>
  <rowFields count="1">
    <field x="0"/>
  </rowFields>
  <rowItems count="8">
    <i>
      <x/>
    </i>
    <i>
      <x v="1"/>
    </i>
    <i>
      <x v="2"/>
    </i>
    <i>
      <x v="3"/>
    </i>
    <i>
      <x v="4"/>
    </i>
    <i>
      <x v="5"/>
    </i>
    <i>
      <x v="6"/>
    </i>
    <i t="grand">
      <x/>
    </i>
  </rowItems>
  <colItems count="1">
    <i/>
  </colItems>
  <dataFields count="1">
    <dataField name="Sum of Units_Sold" fld="1" baseField="0" baseItem="0"/>
  </dataFields>
  <chartFormats count="5">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2DD940B-7E46-4D28-B35E-363FC0C0B1C4}" name="PivotTable2" cacheId="1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ales Agent">
  <location ref="X1:Y12" firstHeaderRow="1" firstDataRow="1" firstDataCol="1"/>
  <pivotFields count="3">
    <pivotField axis="axisRow" showAll="0">
      <items count="11">
        <item x="2"/>
        <item x="7"/>
        <item x="0"/>
        <item x="9"/>
        <item x="8"/>
        <item x="4"/>
        <item x="3"/>
        <item x="5"/>
        <item x="1"/>
        <item x="6"/>
        <item t="default"/>
      </items>
    </pivotField>
    <pivotField showAll="0"/>
    <pivotField dataField="1" showAll="0"/>
  </pivotFields>
  <rowFields count="1">
    <field x="0"/>
  </rowFields>
  <rowItems count="11">
    <i>
      <x/>
    </i>
    <i>
      <x v="1"/>
    </i>
    <i>
      <x v="2"/>
    </i>
    <i>
      <x v="3"/>
    </i>
    <i>
      <x v="4"/>
    </i>
    <i>
      <x v="5"/>
    </i>
    <i>
      <x v="6"/>
    </i>
    <i>
      <x v="7"/>
    </i>
    <i>
      <x v="8"/>
    </i>
    <i>
      <x v="9"/>
    </i>
    <i t="grand">
      <x/>
    </i>
  </rowItems>
  <colItems count="1">
    <i/>
  </colItems>
  <dataFields count="1">
    <dataField name="Sum of Won Deal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E332677A-1325-4E98-BC6E-D16FEC507691}" name="PivotTable1"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2:V26" firstHeaderRow="0" firstDataRow="1" firstDataCol="1"/>
  <pivotFields count="3">
    <pivotField axis="axisRow" showAll="0" sortType="descending">
      <items count="4">
        <item x="1"/>
        <item x="2"/>
        <item x="0"/>
        <item t="default"/>
      </items>
      <autoSortScope>
        <pivotArea dataOnly="0" outline="0" fieldPosition="0">
          <references count="1">
            <reference field="4294967294" count="1" selected="0">
              <x v="1"/>
            </reference>
          </references>
        </pivotArea>
      </autoSortScope>
    </pivotField>
    <pivotField dataField="1" numFmtId="1" showAll="0"/>
    <pivotField dataField="1" showAll="0"/>
  </pivotFields>
  <rowFields count="1">
    <field x="0"/>
  </rowFields>
  <rowItems count="4">
    <i>
      <x v="2"/>
    </i>
    <i>
      <x/>
    </i>
    <i>
      <x v="1"/>
    </i>
    <i t="grand">
      <x/>
    </i>
  </rowItems>
  <colFields count="1">
    <field x="-2"/>
  </colFields>
  <colItems count="2">
    <i>
      <x/>
    </i>
    <i i="1">
      <x v="1"/>
    </i>
  </colItems>
  <dataFields count="2">
    <dataField name="Sum of Product Count" fld="1" baseField="0" baseItem="0"/>
    <dataField name="Sum of Revenu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8D63233-6FEA-41B2-B35E-87F2811873A2}" name="PivotTable35"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G13" firstHeaderRow="1" firstDataRow="1" firstDataCol="1"/>
  <pivotFields count="5">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4"/>
    <field x="1"/>
  </rowFields>
  <rowItems count="11">
    <i>
      <x v="3"/>
    </i>
    <i>
      <x v="4"/>
    </i>
    <i>
      <x v="5"/>
    </i>
    <i>
      <x v="6"/>
    </i>
    <i>
      <x v="7"/>
    </i>
    <i>
      <x v="8"/>
    </i>
    <i>
      <x v="9"/>
    </i>
    <i>
      <x v="10"/>
    </i>
    <i>
      <x v="11"/>
    </i>
    <i>
      <x v="12"/>
    </i>
    <i t="grand">
      <x/>
    </i>
  </rowItems>
  <colItems count="1">
    <i/>
  </colItems>
  <dataFields count="1">
    <dataField name="Sum of Order_Q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73B5CD4-3495-462A-A0F4-252427E70B91}" name="PivotTable46" cacheId="3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7:F105" firstHeaderRow="1" firstDataRow="1" firstDataCol="1"/>
  <pivotFields count="6">
    <pivotField axis="axisRow" showAll="0">
      <items count="8">
        <item x="6"/>
        <item x="5"/>
        <item x="4"/>
        <item x="3"/>
        <item x="2"/>
        <item x="1"/>
        <item x="0"/>
        <item t="default"/>
      </items>
    </pivotField>
    <pivotField numFmtId="14" showAll="0">
      <items count="15">
        <item x="0"/>
        <item x="1"/>
        <item x="2"/>
        <item x="3"/>
        <item x="4"/>
        <item x="5"/>
        <item x="6"/>
        <item x="7"/>
        <item x="8"/>
        <item x="9"/>
        <item x="10"/>
        <item x="11"/>
        <item x="12"/>
        <item x="13"/>
        <item t="default"/>
      </items>
    </pivotField>
    <pivotField dataField="1" numFmtId="1" showAll="0"/>
    <pivotField axis="axisRow" showAll="0">
      <items count="13">
        <item x="3"/>
        <item x="4"/>
        <item x="5"/>
        <item x="6"/>
        <item x="7"/>
        <item x="8"/>
        <item x="9"/>
        <item x="10"/>
        <item x="11"/>
        <item x="0"/>
        <item x="1"/>
        <item x="2"/>
        <item t="default"/>
      </items>
    </pivotField>
    <pivotField showAll="0">
      <items count="7">
        <item sd="0" x="0"/>
        <item x="1"/>
        <item x="2"/>
        <item sd="0" x="3"/>
        <item sd="0" x="4"/>
        <item sd="0" x="5"/>
        <item t="default"/>
      </items>
    </pivotField>
    <pivotField showAll="0">
      <items count="5">
        <item sd="0" x="0"/>
        <item x="1"/>
        <item x="2"/>
        <item sd="0" x="3"/>
        <item t="default"/>
      </items>
    </pivotField>
  </pivotFields>
  <rowFields count="2">
    <field x="0"/>
    <field x="3"/>
  </rowFields>
  <rowItems count="88">
    <i>
      <x/>
    </i>
    <i r="1">
      <x v="1"/>
    </i>
    <i r="1">
      <x v="2"/>
    </i>
    <i r="1">
      <x v="3"/>
    </i>
    <i r="1">
      <x v="4"/>
    </i>
    <i r="1">
      <x v="5"/>
    </i>
    <i r="1">
      <x v="8"/>
    </i>
    <i r="1">
      <x v="9"/>
    </i>
    <i r="1">
      <x v="10"/>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t="grand">
      <x/>
    </i>
  </rowItems>
  <colItems count="1">
    <i/>
  </colItems>
  <dataFields count="1">
    <dataField name="Sum of Units_Sol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CCCC16A-EC24-4842-801D-BD87B0CC970E}" name="PivotTable44" cacheId="3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K17:L93" firstHeaderRow="1" firstDataRow="1" firstDataCol="1" rowPageCount="1" colPageCount="1"/>
  <pivotFields count="6">
    <pivotField axis="axisRow" multipleItemSelectionAllowed="1" showAll="0">
      <items count="8">
        <item x="6"/>
        <item x="0"/>
        <item x="1"/>
        <item x="2"/>
        <item x="3"/>
        <item x="4"/>
        <item x="5"/>
        <item t="default"/>
      </items>
    </pivotField>
    <pivotField axis="axisPage" multipleItemSelectionAllowed="1"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numFmtId="164"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0"/>
    <field x="5"/>
    <field x="4"/>
  </rowFields>
  <rowItems count="76">
    <i>
      <x/>
    </i>
    <i r="1">
      <x v="3"/>
    </i>
    <i r="1">
      <x v="4"/>
    </i>
    <i r="1">
      <x v="6"/>
    </i>
    <i r="1">
      <x v="8"/>
    </i>
    <i r="1">
      <x v="9"/>
    </i>
    <i r="1">
      <x v="10"/>
    </i>
    <i r="1">
      <x v="11"/>
    </i>
    <i r="1">
      <x v="12"/>
    </i>
    <i>
      <x v="1"/>
    </i>
    <i r="1">
      <x v="3"/>
    </i>
    <i r="1">
      <x v="4"/>
    </i>
    <i r="1">
      <x v="5"/>
    </i>
    <i r="1">
      <x v="6"/>
    </i>
    <i r="1">
      <x v="7"/>
    </i>
    <i r="1">
      <x v="8"/>
    </i>
    <i r="1">
      <x v="9"/>
    </i>
    <i r="1">
      <x v="10"/>
    </i>
    <i r="1">
      <x v="11"/>
    </i>
    <i r="1">
      <x v="12"/>
    </i>
    <i>
      <x v="2"/>
    </i>
    <i r="1">
      <x v="3"/>
    </i>
    <i r="1">
      <x v="4"/>
    </i>
    <i r="1">
      <x v="5"/>
    </i>
    <i r="1">
      <x v="6"/>
    </i>
    <i r="1">
      <x v="7"/>
    </i>
    <i r="1">
      <x v="8"/>
    </i>
    <i r="1">
      <x v="9"/>
    </i>
    <i r="1">
      <x v="10"/>
    </i>
    <i r="1">
      <x v="11"/>
    </i>
    <i r="1">
      <x v="12"/>
    </i>
    <i>
      <x v="3"/>
    </i>
    <i r="1">
      <x v="3"/>
    </i>
    <i r="1">
      <x v="4"/>
    </i>
    <i r="1">
      <x v="5"/>
    </i>
    <i r="1">
      <x v="6"/>
    </i>
    <i r="1">
      <x v="7"/>
    </i>
    <i r="1">
      <x v="8"/>
    </i>
    <i r="1">
      <x v="9"/>
    </i>
    <i r="1">
      <x v="10"/>
    </i>
    <i r="1">
      <x v="11"/>
    </i>
    <i r="1">
      <x v="12"/>
    </i>
    <i>
      <x v="4"/>
    </i>
    <i r="1">
      <x v="3"/>
    </i>
    <i r="1">
      <x v="4"/>
    </i>
    <i r="1">
      <x v="5"/>
    </i>
    <i r="1">
      <x v="6"/>
    </i>
    <i r="1">
      <x v="7"/>
    </i>
    <i r="1">
      <x v="8"/>
    </i>
    <i r="1">
      <x v="9"/>
    </i>
    <i r="1">
      <x v="10"/>
    </i>
    <i r="1">
      <x v="11"/>
    </i>
    <i r="1">
      <x v="12"/>
    </i>
    <i>
      <x v="5"/>
    </i>
    <i r="1">
      <x v="3"/>
    </i>
    <i r="1">
      <x v="4"/>
    </i>
    <i r="1">
      <x v="5"/>
    </i>
    <i r="1">
      <x v="6"/>
    </i>
    <i r="1">
      <x v="7"/>
    </i>
    <i r="1">
      <x v="8"/>
    </i>
    <i r="1">
      <x v="9"/>
    </i>
    <i r="1">
      <x v="10"/>
    </i>
    <i r="1">
      <x v="11"/>
    </i>
    <i r="1">
      <x v="12"/>
    </i>
    <i>
      <x v="6"/>
    </i>
    <i r="1">
      <x v="3"/>
    </i>
    <i r="1">
      <x v="4"/>
    </i>
    <i r="1">
      <x v="5"/>
    </i>
    <i r="1">
      <x v="6"/>
    </i>
    <i r="1">
      <x v="7"/>
    </i>
    <i r="1">
      <x v="8"/>
    </i>
    <i r="1">
      <x v="9"/>
    </i>
    <i r="1">
      <x v="10"/>
    </i>
    <i r="1">
      <x v="11"/>
    </i>
    <i r="1">
      <x v="12"/>
    </i>
    <i t="grand">
      <x/>
    </i>
  </rowItems>
  <colItems count="1">
    <i/>
  </colItems>
  <pageFields count="1">
    <pageField fld="1" hier="-1"/>
  </pageFields>
  <dataFields count="1">
    <dataField name="Sum of Revenue_generated" fld="2"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agent" xr10:uid="{3DCF03C3-6ECE-46EA-84A2-290F95523D8B}" sourceName="sales_agent">
  <pivotTables>
    <pivotTable tabId="2" name="PivotTable11"/>
    <pivotTable tabId="11" name="PivotTable44"/>
  </pivotTables>
  <data>
    <tabular pivotCacheId="135879136">
      <items count="30">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66F0255-263E-4E20-BD9B-D55A60599759}" sourceName="product">
  <pivotTables>
    <pivotTable tabId="2" name="PivotTable11"/>
    <pivotTable tabId="11" name="PivotTable44"/>
  </pivotTables>
  <data>
    <tabular pivotCacheId="135879136">
      <items count="7">
        <i x="6" s="1"/>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office1" xr10:uid="{44A39554-4563-421C-8FAF-316244C37872}" sourceName="regional_office">
  <pivotTables>
    <pivotTable tabId="2" name="PivotTable14"/>
  </pivotTables>
  <data>
    <tabular pivotCacheId="2022671336">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39FF00C8-4A6B-4B41-9E77-4349D2769FB5}" sourceName="product">
  <pivotTables>
    <pivotTable tabId="2" name="PivotTable25"/>
  </pivotTables>
  <data>
    <tabular pivotCacheId="1726117059">
      <items count="7">
        <i x="6" s="1"/>
        <i x="0" s="1"/>
        <i x="3" s="1"/>
        <i x="5" s="1"/>
        <i x="1" s="1"/>
        <i x="4"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al_office" xr10:uid="{EB3AB727-8890-466E-AFC9-5BBF640B9151}" sourceName="regional_office">
  <pivotTables>
    <pivotTable tabId="17" name="SA_Rev_Region"/>
    <pivotTable tabId="17" name="SA_Avg_Rev"/>
  </pivotTables>
  <data>
    <tabular pivotCacheId="299664419">
      <items count="3">
        <i x="0" s="1"/>
        <i x="2"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al_office" xr10:uid="{22F05E64-C67A-4901-8F03-122A063E0AE9}" cache="Slicer_regional_office" caption="regional_office"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al_office 4" xr10:uid="{E5E60E45-FFAA-4B30-B8F1-CCCC06CDC957}" cache="Slicer_regional_office1" caption="regional_office" rowHeight="241300"/>
  <slicer name="product 4" xr10:uid="{03E6909A-DF8E-4563-B81B-E6553D83A3DE}" cache="Slicer_product1" caption="product" rowHeight="241300"/>
  <slicer name="regional_office 5" xr10:uid="{75438A66-3D39-41DA-904B-9CA00E6F68B1}" cache="Slicer_regional_office" caption="regional_offic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6" xr10:uid="{76A5EB26-0B3F-4E2E-B496-F6F8B0DBC960}" cache="Slicer_product1" caption="product"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al_office 6" xr10:uid="{E7CE0187-D324-4200-960F-2B3CDE5AFF84}" cache="Slicer_regional_office1" caption="regional_office" rowHeight="241300"/>
  <slicer name="product 5" xr10:uid="{2BA60E87-CECD-45E0-9407-F391CA496647}" cache="Slicer_product1" caption="product"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al_office 9" xr10:uid="{D7CB63BC-AD3A-447B-860D-54239DFA70AC}" cache="Slicer_regional_office" caption="regional_offic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_agent 1" xr10:uid="{C235610E-2358-494C-AD68-1734EA53B54E}" cache="Slicer_sales_agent" caption="sales_agent" rowHeight="241300"/>
  <slicer name="product 2" xr10:uid="{5CCCF1FA-A45C-4C8E-BAFD-8B9CB387627A}" cache="Slicer_product" caption="product" rowHeight="241300"/>
  <slicer name="regional_office 3" xr10:uid="{E9BBE929-7F35-44B8-9E82-434E6377E274}" cache="Slicer_regional_office1" caption="regional_office" rowHeight="241300"/>
  <slicer name="product 3" xr10:uid="{16AA3EBE-4BA2-4867-8542-AF404114DC06}" cache="Slicer_product1" caption="product" rowHeight="241300"/>
  <slicer name="regional_office 2" xr10:uid="{E8C8DA0F-9CD1-4D6D-A201-3D9FD106A579}" cache="Slicer_regional_office" caption="regional_offic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91A86E6-7FD9-4854-B7E4-E6B695990395}" name="Table21" displayName="Table21" ref="A1:D4239" totalsRowShown="0">
  <autoFilter ref="A1:D4239" xr:uid="{591A86E6-7FD9-4854-B7E4-E6B695990395}"/>
  <tableColumns count="4">
    <tableColumn id="1" xr3:uid="{4748E222-3D5D-42FE-B70F-2DE0DB37B0FA}" name="Customer" dataDxfId="115"/>
    <tableColumn id="2" xr3:uid="{BD359977-73DA-4AE9-BF16-F9CDEBD884F9}" name="close_date" dataDxfId="114"/>
    <tableColumn id="3" xr3:uid="{E0774A45-BDBC-44A0-ACE8-BD2E7545797C}" name="Net_Profit" dataDxfId="113"/>
    <tableColumn id="4" xr3:uid="{D7448682-E932-4B44-BEBF-AD969BD72961}" name="Order_Qty" dataDxfId="112"/>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EEF531D-BDB6-4B20-9472-4C9E6F1F4CCD}" name="Table25" displayName="Table25" ref="I2:J9" totalsRowShown="0">
  <autoFilter ref="I2:J9" xr:uid="{EEEF531D-BDB6-4B20-9472-4C9E6F1F4CCD}"/>
  <tableColumns count="2">
    <tableColumn id="1" xr3:uid="{33DB5A2C-33E1-4F1E-83AD-4BECA8DC2E8F}" name="product"/>
    <tableColumn id="2" xr3:uid="{D9B84D23-47C0-45D4-9860-D839F8D5F75F}" name="Units_Sold"/>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51F8DB1-95AB-4125-9DD1-22919A51AC7B}" name="Table26" displayName="Table26" ref="O1:R1856" totalsRowShown="0">
  <autoFilter ref="O1:R1856" xr:uid="{E51F8DB1-95AB-4125-9DD1-22919A51AC7B}"/>
  <tableColumns count="4">
    <tableColumn id="1" xr3:uid="{C071E3F0-2928-482B-B72A-F647F2F69256}" name="product" dataDxfId="111"/>
    <tableColumn id="2" xr3:uid="{3ADFC678-84FA-4207-B1E9-6D2ED6D0B256}" name="engage_date" dataDxfId="110"/>
    <tableColumn id="3" xr3:uid="{EBD9611E-52D1-42B5-BF07-D45FC2D3B8AE}" name="Units_Sold" dataDxfId="109"/>
    <tableColumn id="4" xr3:uid="{F5685BD1-FD98-4BF1-AD78-24EDD4DDB21A}" name="Month" dataDxfId="108">
      <calculatedColumnFormula>TEXT(Table26[[#This Row],[engage_date]],"mmmm")</calculatedColumnFormula>
    </tableColumn>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7AA7D94-40F3-4F2D-93DE-5084D42469E3}" name="Table24" displayName="Table24" ref="T1:V20" totalsRowShown="0">
  <autoFilter ref="T1:V20" xr:uid="{17AA7D94-40F3-4F2D-93DE-5084D42469E3}"/>
  <tableColumns count="3">
    <tableColumn id="1" xr3:uid="{1FC76405-D0DE-4985-AE28-2FBFBAA152A4}" name="regional_office" dataDxfId="107"/>
    <tableColumn id="2" xr3:uid="{C400ABAC-7201-4F51-8665-406C3FCFDAB6}" name="Product Count" dataDxfId="106"/>
    <tableColumn id="3" xr3:uid="{7AF1CEF2-596E-4537-BF3F-0F3AF775094F}" name="Revenue"/>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C757CB-EDA7-4393-9695-271578E9EBA1}" name="Table6" displayName="Table6" ref="B1:F1639" totalsRowShown="0">
  <autoFilter ref="B1:F1639" xr:uid="{03C757CB-EDA7-4393-9695-271578E9EBA1}"/>
  <tableColumns count="5">
    <tableColumn id="1" xr3:uid="{66B4D48A-0F11-43D2-954D-F56D7CF133B5}" name="product" dataDxfId="105"/>
    <tableColumn id="2" xr3:uid="{07111DAD-2142-44F2-8371-B7F15535F9AD}" name="Revenue_generated" dataDxfId="104"/>
    <tableColumn id="3" xr3:uid="{5FDFA0C0-2669-43F5-9D09-7C485F71198C}" name="Avg_Revenue" dataDxfId="103"/>
    <tableColumn id="4" xr3:uid="{E6066D14-8425-46F4-9E07-333852B79EA0}" name="close_date" dataDxfId="102"/>
    <tableColumn id="5" xr3:uid="{FAC0A8DF-ED4A-4F26-926A-063086A5E44E}" name="Month" dataDxfId="101">
      <calculatedColumnFormula>TEXT(Table6[[#This Row],[close_date]],"mmmm")</calculatedColumnFormula>
    </tableColumn>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56C087-FC49-41B7-A0FD-83A2AE36B04A}" name="Table8" displayName="Table8" ref="H1:L8" totalsRowShown="0">
  <autoFilter ref="H1:L8" xr:uid="{A656C087-FC49-41B7-A0FD-83A2AE36B04A}"/>
  <tableColumns count="5">
    <tableColumn id="1" xr3:uid="{328A3603-BC3F-4662-BA93-69B8A7242ED4}" name="product" dataDxfId="100"/>
    <tableColumn id="2" xr3:uid="{E0C22751-538D-453F-B95C-C38AE72A9374}" name="Deal_Revenue" dataDxfId="99"/>
    <tableColumn id="3" xr3:uid="{62C22960-E8F5-465B-B84D-2918F35FD84F}" name="Expected_Revenue" dataDxfId="98"/>
    <tableColumn id="4" xr3:uid="{1AFEBD0F-C636-4018-B97E-8A54DEB96642}" name="Avg_Revenue" dataDxfId="97"/>
    <tableColumn id="5" xr3:uid="{E434D660-1D63-463F-9725-4010660CB259}" name="Net_Profit"/>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F61417F-48FD-49BC-9771-4F25D119AA9A}" name="Table9" displayName="Table9" ref="H10:L3986" totalsRowShown="0">
  <autoFilter ref="H10:L3986" xr:uid="{3F61417F-48FD-49BC-9771-4F25D119AA9A}"/>
  <tableColumns count="5">
    <tableColumn id="1" xr3:uid="{192FF4E4-B47B-43F6-9D41-65F16A3547CF}" name="product" dataDxfId="96"/>
    <tableColumn id="2" xr3:uid="{DC8A3693-AFD6-4CAD-83EE-E9801A4D722B}" name="sales_agent" dataDxfId="95"/>
    <tableColumn id="3" xr3:uid="{EA85A0FB-D797-4DEF-B845-9F086CA75379}" name="Revenue_generated" dataDxfId="94" dataCellStyle="Currency"/>
    <tableColumn id="4" xr3:uid="{B9653323-7002-4341-82ED-601290F5CC06}" name="Avg_Revenue" dataDxfId="93" dataCellStyle="Currency"/>
    <tableColumn id="5" xr3:uid="{50B3DEE5-71B0-4F23-9252-EBEDCCF1774A}" name="close_date" dataDxfId="92"/>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8A6C3CA-FEE9-4FCA-9B94-438E7E9657F0}" name="Table10" displayName="Table10" ref="N1:U5" totalsRowShown="0">
  <autoFilter ref="N1:U5" xr:uid="{F8A6C3CA-FEE9-4FCA-9B94-438E7E9657F0}"/>
  <tableColumns count="8">
    <tableColumn id="1" xr3:uid="{1126F81E-B6B3-4674-B666-6FBE871E3BCC}" name="deal_stage" dataDxfId="91"/>
    <tableColumn id="2" xr3:uid="{9228AAED-03A9-4541-9866-875A1087057E}" name="GTX Pro" dataDxfId="90"/>
    <tableColumn id="3" xr3:uid="{06E65CC6-CD04-465F-8788-C781A83C5653}" name="GTX Plus Pro" dataDxfId="89"/>
    <tableColumn id="4" xr3:uid="{70A01AAC-701F-4245-A104-0711520FAAF3}" name="MG Advanced" dataDxfId="88"/>
    <tableColumn id="5" xr3:uid="{36169EDB-3502-4EB3-AE63-D0228662BF10}" name="GTX Plus Basic" dataDxfId="87"/>
    <tableColumn id="6" xr3:uid="{FC71E3F8-0E68-47C0-B212-D6111AD3EFA9}" name="GTX Basic" dataDxfId="86"/>
    <tableColumn id="7" xr3:uid="{CE1EFE42-BCA1-482A-AFB5-995EB5D98C7E}" name="GTK 500" dataDxfId="85"/>
    <tableColumn id="8" xr3:uid="{ADE5D0DE-E5E1-4184-8EF3-28B85EB43B96}" name="MG Special" dataDxfId="84"/>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84EE39B-F01D-4F24-9181-436F523D2172}" name="Table11" displayName="Table11" ref="N8:Q29" totalsRowShown="0">
  <autoFilter ref="N8:Q29" xr:uid="{284EE39B-F01D-4F24-9181-436F523D2172}"/>
  <tableColumns count="4">
    <tableColumn id="1" xr3:uid="{170D8D42-6CA1-465A-BC25-87BF09489C62}" name="product" dataDxfId="83"/>
    <tableColumn id="2" xr3:uid="{6442B083-31ED-42FB-A2A0-C4CE45AD6AB7}" name="regional_office" dataDxfId="82"/>
    <tableColumn id="3" xr3:uid="{6BDF88C0-5633-42B1-8B2C-0DA780388B92}" name="product_count" dataDxfId="81"/>
    <tableColumn id="4" xr3:uid="{B28B9F4E-D4F4-49F3-B26A-B4E2D784BC19}" name="Revenue_generated" dataDxfId="80" dataCellStyle="Currency"/>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2A41786-8443-4308-B4C9-0CD4BAE876BF}" name="Table13" displayName="Table13" ref="B1:D423" totalsRowShown="0">
  <autoFilter ref="B1:D423" xr:uid="{22A41786-8443-4308-B4C9-0CD4BAE876BF}"/>
  <tableColumns count="3">
    <tableColumn id="1" xr3:uid="{22B173E9-E493-47EF-AE86-CCDD3B22EB55}" name="Opportunity_Count" dataDxfId="79"/>
    <tableColumn id="2" xr3:uid="{3824B39A-5ABE-4ECD-B22A-5EA5FCF5E3C0}" name="engage_date" dataDxfId="78"/>
    <tableColumn id="3" xr3:uid="{E6E075F4-8C38-41A0-8192-F3DC83841EAA}" name="Month" dataDxfId="77">
      <calculatedColumnFormula>TEXT(Table13[[#This Row],[engage_date]],"mmmm")</calculatedColumnFormula>
    </tableColumn>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D8755AB-3CAD-4B21-9581-7095C1A91A92}" name="Table14" displayName="Table14" ref="F1:I357" totalsRowShown="0">
  <autoFilter ref="F1:I357" xr:uid="{7D8755AB-3CAD-4B21-9581-7095C1A91A92}"/>
  <tableColumns count="4">
    <tableColumn id="1" xr3:uid="{B9E2ED69-9D11-4118-8C28-61AEA2E89DC1}" name="Opportunity_Count" dataDxfId="76"/>
    <tableColumn id="2" xr3:uid="{8655F745-6500-483A-81A3-0032258F9E73}" name="engage_date" dataDxfId="75"/>
    <tableColumn id="3" xr3:uid="{9DDDD896-C095-49FF-A209-FE4B157AB84A}" name="Month" dataDxfId="74">
      <calculatedColumnFormula>TEXT(Table14[[#This Row],[engage_date]],"mmmm")</calculatedColumnFormula>
    </tableColumn>
    <tableColumn id="4" xr3:uid="{D116D4C1-BBDB-40FF-9C34-CC1AABE44252}" name="Year" dataDxfId="73">
      <calculatedColumnFormula>TEXT(Table14[[#This Row],[engage_date]],"yyyy")</calculatedColumnFormula>
    </tableColumn>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65B5D59-D5BF-44E0-B2F1-49A41A4CC2E7}" name="Table15" displayName="Table15" ref="K1:N421" totalsRowShown="0">
  <autoFilter ref="K1:N421" xr:uid="{365B5D59-D5BF-44E0-B2F1-49A41A4CC2E7}"/>
  <tableColumns count="4">
    <tableColumn id="1" xr3:uid="{985E80F4-FB97-485D-A638-0E8AEBE87406}" name="Opportunity_Count" dataDxfId="72"/>
    <tableColumn id="2" xr3:uid="{3488141F-4FFE-453C-BF87-64284459F69F}" name="engage_date" dataDxfId="71"/>
    <tableColumn id="3" xr3:uid="{5806CBB1-A106-4C50-A73B-AF0C8F9A1467}" name="Month" dataDxfId="70">
      <calculatedColumnFormula>TEXT(Table15[[#This Row],[engage_date]],"mmmm")</calculatedColumnFormula>
    </tableColumn>
    <tableColumn id="4" xr3:uid="{4F3E90AA-61C5-4294-AD8A-B6DF2A0A1B79}" name="Year" dataDxfId="69">
      <calculatedColumnFormula>TEXT(Table15[[#This Row],[engage_date]],"yyyy")</calculatedColumnFormula>
    </tableColumn>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3D3B91-6FAC-4A47-8097-2347713AE0E7}" name="Table16" displayName="Table16" ref="P2:S379" totalsRowShown="0">
  <autoFilter ref="P2:S379" xr:uid="{373D3B91-6FAC-4A47-8097-2347713AE0E7}"/>
  <tableColumns count="4">
    <tableColumn id="1" xr3:uid="{60AC6346-F1D0-4446-915A-93306C5DBEFC}" name="Opportunity_Count" dataDxfId="68"/>
    <tableColumn id="2" xr3:uid="{C127905D-0F54-4F0B-AD09-A52CACF82910}" name="engage_date" dataDxfId="67"/>
    <tableColumn id="3" xr3:uid="{59D322D2-EF2D-406D-8D70-AB2C930960D7}" name="Month" dataDxfId="66">
      <calculatedColumnFormula>TEXT(Table16[[#This Row],[engage_date]],"mmmm")</calculatedColumnFormula>
    </tableColumn>
    <tableColumn id="4" xr3:uid="{1EE0E5A2-5D50-4D12-87AC-D2109113F7AF}" name="Year" dataDxfId="65">
      <calculatedColumnFormula>TEXT(Table16[[#This Row],[engage_date]],"yyyy")</calculatedColumnFormula>
    </tableColumn>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F8BF9DBA-0E92-40A0-A180-165256ED66A8}" name="Table28" displayName="Table28" ref="F360:J364" totalsRowShown="0" headerRowDxfId="64">
  <autoFilter ref="F360:J364" xr:uid="{F8BF9DBA-0E92-40A0-A180-165256ED66A8}"/>
  <tableColumns count="5">
    <tableColumn id="1" xr3:uid="{C6DFB7B1-9FA0-4974-B526-743ED8308F70}" name="deal_stage" dataDxfId="63"/>
    <tableColumn id="2" xr3:uid="{91D0D631-D1F6-4EFB-98AC-3C48E784C1F9}" name="Engaging" dataDxfId="62"/>
    <tableColumn id="3" xr3:uid="{C6A1E146-B1BC-4F7D-9159-601EA240BD6F}" name="Won " dataDxfId="61"/>
    <tableColumn id="4" xr3:uid="{BE0C1B00-9747-453A-AF70-C14E87418061}" name="Lost  " dataDxfId="60"/>
    <tableColumn id="5" xr3:uid="{7AF8ED89-E277-4E14-8650-C9F0D5CBF822}" name="Prospecting"/>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DBDC53F-D484-4724-AF98-1C07A8480259}" name="Table29" displayName="Table29" ref="U1:V5" totalsRowShown="0">
  <autoFilter ref="U1:V5" xr:uid="{0DBDC53F-D484-4724-AF98-1C07A8480259}"/>
  <tableColumns count="2">
    <tableColumn id="1" xr3:uid="{6206DA6F-CEE3-438A-A854-990B25024EDD}" name="deal_stage"/>
    <tableColumn id="2" xr3:uid="{CCFD709B-1C2D-4093-8184-27391ADFBCDF}" name="deal count"/>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7DC556A-3E3F-41E2-BE37-87658255875D}" name="Table18" displayName="Table18" ref="B1:C11" totalsRowShown="0">
  <autoFilter ref="B1:C11" xr:uid="{47DC556A-3E3F-41E2-BE37-87658255875D}"/>
  <tableColumns count="2">
    <tableColumn id="1" xr3:uid="{1B16C7F9-E5AE-4F86-93D2-65C65CF98C66}" name="Customer" dataDxfId="59"/>
    <tableColumn id="2" xr3:uid="{B9128241-618E-45F4-9776-3C53CF068400}" name="Annual_Revenue(USD)" dataDxfId="58" dataCellStyle="Currency"/>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0EC6CBA-5191-450C-807A-4358823C35DF}" name="Table19" displayName="Table19" ref="E1:M86" totalsRowShown="0">
  <autoFilter ref="E1:M86" xr:uid="{50EC6CBA-5191-450C-807A-4358823C35DF}"/>
  <tableColumns count="9">
    <tableColumn id="1" xr3:uid="{3260EDC8-E345-4B7B-8D9B-7ABD9D367CC1}" name="Customer" dataDxfId="57"/>
    <tableColumn id="2" xr3:uid="{C2098C43-6874-4E2E-8069-ED1409021400}" name="GTX Pro" dataDxfId="56"/>
    <tableColumn id="3" xr3:uid="{E417C2DC-93EB-41D4-8299-BDA78BFF6CCB}" name="GTX Plus Pro" dataDxfId="55"/>
    <tableColumn id="4" xr3:uid="{7AE8E942-F106-4FA5-9109-D14C064EB708}" name="MG Advanced" dataDxfId="54"/>
    <tableColumn id="5" xr3:uid="{224B35FA-13A5-473F-96EE-D8C95A987135}" name="GTX Plus Basic" dataDxfId="53"/>
    <tableColumn id="6" xr3:uid="{F0C395C1-9CC8-4977-B05A-8FDF55209906}" name="GTX Basic" dataDxfId="52"/>
    <tableColumn id="7" xr3:uid="{C4BB8F07-54FC-41DD-807B-F9DBA97D93EE}" name="GTK 500" dataDxfId="51"/>
    <tableColumn id="8" xr3:uid="{0099FDED-A2E2-45EF-8D06-66EF3D23A72A}" name="MG Special" dataDxfId="50"/>
    <tableColumn id="10" xr3:uid="{EB6F3105-1C9A-402C-AF09-ED179FD5962D}" name="Total Units Purchased" dataDxfId="49">
      <calculatedColumnFormula>SUM(Table19[[#This Row],[GTX Pro]:[MG Special]])</calculatedColumnFormula>
    </tableColumn>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CA14238-C949-4F68-AD83-6341AB3D3761}" name="Table22" displayName="Table22" ref="O1:S86" totalsRowShown="0">
  <autoFilter ref="O1:S86" xr:uid="{2CA14238-C949-4F68-AD83-6341AB3D3761}"/>
  <tableColumns count="5">
    <tableColumn id="1" xr3:uid="{69D501F3-8F01-4020-861E-525F13CAB2D5}" name="Customer" dataDxfId="48"/>
    <tableColumn id="2" xr3:uid="{B552BD91-3718-4693-BDF8-00B919037840}" name="Prospects" dataDxfId="47"/>
    <tableColumn id="3" xr3:uid="{8AFB43C0-DACB-4429-B847-4EBFBD156991}" name="Ongoing" dataDxfId="46"/>
    <tableColumn id="4" xr3:uid="{70379522-5717-4C3D-AC02-60A92A3E04C4}" name="Won" dataDxfId="45"/>
    <tableColumn id="5" xr3:uid="{C4C3133D-4352-406C-8B60-5E66934ED0F0}" name="Lost" dataDxfId="44"/>
  </tableColumns>
  <tableStyleInfo name="TableStyleLight1"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2172C087-2F08-4BE0-90FD-82175F94FC98}" name="Table23" displayName="Table23" ref="U1:AA71" totalsRowShown="0">
  <autoFilter ref="U1:AA71" xr:uid="{2172C087-2F08-4BE0-90FD-82175F94FC98}"/>
  <tableColumns count="7">
    <tableColumn id="1" xr3:uid="{B9213E92-656F-4766-9E6A-C2ACD19BC434}" name="sector" dataDxfId="43"/>
    <tableColumn id="2" xr3:uid="{31333775-7D47-49AF-8D8A-BEF89D77A207}" name="product" dataDxfId="42"/>
    <tableColumn id="3" xr3:uid="{D2673633-2D49-4739-B8C2-E35655AA1E5D}" name="Product_Count" dataDxfId="41"/>
    <tableColumn id="4" xr3:uid="{DAF24A3D-C250-43FB-A805-D1E367649D44}" name="Prospects" dataDxfId="40"/>
    <tableColumn id="5" xr3:uid="{AA0641D8-01FC-4C35-8FFE-5A4B1D421B4D}" name="Ongoing" dataDxfId="39"/>
    <tableColumn id="6" xr3:uid="{12341186-FD96-4D6B-AD7E-3FBB5FEFB710}" name="Won" dataDxfId="38"/>
    <tableColumn id="7" xr3:uid="{E0A34897-CBF9-4FE8-948D-821AD35CAAA5}" name="Lost" dataDxfId="37"/>
  </tableColumns>
  <tableStyleInfo name="TableStyleLight1"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6033502-0690-47E0-8E81-A76EB42935C3}" name="Table7" displayName="Table7" ref="AC1:AE86" totalsRowShown="0">
  <autoFilter ref="AC1:AE86" xr:uid="{B6033502-0690-47E0-8E81-A76EB42935C3}"/>
  <tableColumns count="3">
    <tableColumn id="1" xr3:uid="{81637C9E-EE49-420F-8B29-B4D552E4EDA4}" name="account" dataDxfId="36"/>
    <tableColumn id="2" xr3:uid="{706E0DB1-57D1-4EDC-826C-688AC4F879B7}" name="Revenue" dataDxfId="35" dataCellStyle="Currency"/>
    <tableColumn id="3" xr3:uid="{92FF2C4E-8BB3-4443-9783-8CC4BAD6F5E2}" name="Avg_Revenue" dataDxfId="34" dataCellStyle="Currency"/>
  </tableColumns>
  <tableStyleInfo name="TableStyleLight1"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782444B-8BA2-43D5-BAC4-92413658C4AA}" name="Table17" displayName="Table17" ref="A14:C24" totalsRowShown="0">
  <autoFilter ref="A14:C24" xr:uid="{9782444B-8BA2-43D5-BAC4-92413658C4AA}"/>
  <tableColumns count="3">
    <tableColumn id="1" xr3:uid="{3EDC77C0-F801-44F4-878C-60759D3F8C65}" name="sector" dataDxfId="33"/>
    <tableColumn id="2" xr3:uid="{D90873EF-8C0B-4010-B145-2ED39ED4279F}" name="Revenue" dataDxfId="32"/>
    <tableColumn id="3" xr3:uid="{A02AE901-3FF8-486F-BB53-27B577B65268}" name="Avg_Revenue" dataDxfId="31" dataCellStyle="Currency"/>
  </tableColumns>
  <tableStyleInfo name="TableStyleLight1"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FB53C10-4CEA-4497-BC0A-CD0A9661222D}" name="Table12" displayName="Table12" ref="A26:C4023" totalsRowShown="0">
  <autoFilter ref="A26:C4023" xr:uid="{DFB53C10-4CEA-4497-BC0A-CD0A9661222D}"/>
  <tableColumns count="3">
    <tableColumn id="1" xr3:uid="{4157EC39-969A-4C1B-8818-31B400AC74A2}" name="Customer" dataDxfId="30"/>
    <tableColumn id="2" xr3:uid="{3EF1521E-1654-4B9B-BCC2-E0B4B7B4CEA4}" name="Net_Profit" dataDxfId="29" dataCellStyle="Currency"/>
    <tableColumn id="3" xr3:uid="{3B1A73EE-396D-43F6-A744-AD984B38B759}" name="Order_Qty"/>
  </tableColumns>
  <tableStyleInfo name="TableStyleLight1"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A3CE7E-90A0-4539-8B9C-4B150DABA52F}" name="Table20" displayName="Table20" ref="AG1:AO3998" totalsRowShown="0">
  <autoFilter ref="AG1:AO3998" xr:uid="{06A3CE7E-90A0-4539-8B9C-4B150DABA52F}"/>
  <tableColumns count="9">
    <tableColumn id="1" xr3:uid="{69F4A2D1-6BBA-4771-924D-26BAC8619C9A}" name="Customer" dataDxfId="28"/>
    <tableColumn id="2" xr3:uid="{22504940-A3DA-42C9-89EC-972AD049043B}" name="Net_Profit" dataDxfId="27" dataCellStyle="Currency"/>
    <tableColumn id="3" xr3:uid="{4BB89646-6096-42ED-A103-76152B40CA7B}" name="GTX Pro" dataDxfId="26"/>
    <tableColumn id="4" xr3:uid="{66BDF3D1-E08E-49B4-AA73-DF41E83A2FA8}" name="GTX Plus Pro" dataDxfId="25"/>
    <tableColumn id="5" xr3:uid="{F4CDB92F-07D1-4762-8BC5-858903A76127}" name="MG Advanced" dataDxfId="24"/>
    <tableColumn id="6" xr3:uid="{A127073F-0759-4371-A9D5-B8AE5C1B5376}" name="GTX Plus Basic" dataDxfId="23"/>
    <tableColumn id="7" xr3:uid="{C71DB5F0-6C76-4D06-9CE9-53D229E810F5}" name="GTX Basic" dataDxfId="22"/>
    <tableColumn id="8" xr3:uid="{9684CB20-E91D-405A-9AC6-D61CBE78DF34}" name="GTK 500" dataDxfId="21"/>
    <tableColumn id="9" xr3:uid="{27B1018F-1EC1-414A-869F-86393CFA508B}" name="MG Special" dataDxfId="20"/>
  </tableColumns>
  <tableStyleInfo name="TableStyleLight1"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9A57F3-BE37-43C7-AAFA-B518D188BB68}" name="Table1" displayName="Table1" ref="A1:C11" totalsRowShown="0">
  <autoFilter ref="A1:C11" xr:uid="{019A57F3-BE37-43C7-AAFA-B518D188BB68}"/>
  <tableColumns count="3">
    <tableColumn id="1" xr3:uid="{0FE7CAF3-E3E8-4FEB-86B0-C3D33BD413FE}" name="sales_agent"/>
    <tableColumn id="2" xr3:uid="{FD5B6E7C-C898-4BAA-824A-446A223DE257}" name="Deal Count"/>
    <tableColumn id="3" xr3:uid="{7B2FC322-D621-4F88-879D-2E7A1E198F33}" name="Won Deals"/>
  </tableColumns>
  <tableStyleInfo name="TableStyleLight1"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A199BC-D401-49EE-A9DB-8EB503A89BB1}" name="Table2" displayName="Table2" ref="E1:K177" totalsRowShown="0">
  <autoFilter ref="E1:K177" xr:uid="{48A199BC-D401-49EE-A9DB-8EB503A89BB1}"/>
  <tableColumns count="7">
    <tableColumn id="1" xr3:uid="{D75F6F08-7609-4096-A955-65A7690240CD}" name="sales_agent" dataDxfId="19"/>
    <tableColumn id="2" xr3:uid="{EDA39742-5FC4-4C4B-A4A6-ACE902B6950B}" name="regional_office" dataDxfId="18"/>
    <tableColumn id="3" xr3:uid="{2FB306A9-3977-4819-B50A-C0B2FF17041D}" name="product" dataDxfId="17"/>
    <tableColumn id="4" xr3:uid="{2A0CEAD6-2D6D-4C64-8F85-6E5D8D4DB168}" name="Deal_Revenue" dataDxfId="16" dataCellStyle="Currency"/>
    <tableColumn id="5" xr3:uid="{339FC477-E1F2-4703-AF04-AB4EB711BF84}" name="Expected_Revenue" dataDxfId="15" dataCellStyle="Currency"/>
    <tableColumn id="6" xr3:uid="{44FBFB8D-318B-4CD2-8168-8C4E9F7220B7}" name="Avg_Revenue" dataDxfId="14" dataCellStyle="Currency"/>
    <tableColumn id="7" xr3:uid="{6EF12291-AAC8-4BCA-A7AB-806B54490BA5}" name="Net_Profit"/>
  </tableColumns>
  <tableStyleInfo name="TableStyleLight1"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475FF7-64B4-43E0-9D7C-5DC9CB327FAD}" name="Table3" displayName="Table3" ref="A13:B23" totalsRowShown="0">
  <autoFilter ref="A13:B23" xr:uid="{D4475FF7-64B4-43E0-9D7C-5DC9CB327FAD}"/>
  <tableColumns count="2">
    <tableColumn id="1" xr3:uid="{DF47BD96-72FB-44BA-BA39-2F8A359D3BD9}" name="sales_agent" dataDxfId="13"/>
    <tableColumn id="2" xr3:uid="{42F0EBBF-8174-4AD1-AEF9-FC710DB49C78}" name="Deal_Revenue" dataDxfId="12" dataCellStyle="Currency"/>
  </tableColumns>
  <tableStyleInfo name="TableStyleLight1"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FDBD24-1622-43C7-9F3E-1D7A09519BFA}" name="Table4" displayName="Table4" ref="M1:R31" totalsRowShown="0">
  <autoFilter ref="M1:R31" xr:uid="{55FDBD24-1622-43C7-9F3E-1D7A09519BFA}"/>
  <tableColumns count="6">
    <tableColumn id="1" xr3:uid="{14526A59-DBA1-4B03-9EA4-6D79397E0794}" name="sales_agent" dataDxfId="11"/>
    <tableColumn id="2" xr3:uid="{7D30013B-901C-481C-99DB-EA1CC78D3F5F}" name="Deal Count" dataDxfId="10"/>
    <tableColumn id="3" xr3:uid="{4104F02C-7418-4C22-9810-90A35941EFCA}" name="Won Deals" dataDxfId="9"/>
    <tableColumn id="4" xr3:uid="{53A8D97A-6A62-4001-8EDD-6CB7E1B63B12}" name="Ongoing Deals" dataDxfId="8"/>
    <tableColumn id="5" xr3:uid="{1F7398A2-015B-4D98-9B8A-6F9A15498EBC}" name="Conversion_Rate" dataDxfId="7"/>
    <tableColumn id="6" xr3:uid="{6F74CFA5-50E3-4D38-BD5E-709D7DC7C65C}" name="Win_Rate" dataDxfId="6"/>
  </tableColumns>
  <tableStyleInfo name="TableStyleLight1"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B10C985-D327-466D-B095-2EA5977D811F}" name="Table5" displayName="Table5" ref="T2:Y3268" totalsRowShown="0">
  <autoFilter ref="T2:Y3268" xr:uid="{CB10C985-D327-466D-B095-2EA5977D811F}"/>
  <tableColumns count="6">
    <tableColumn id="1" xr3:uid="{7A7CB079-2332-4BDC-92B4-0D0C8A0DA604}" name="sales_agent" dataDxfId="5"/>
    <tableColumn id="2" xr3:uid="{2C0474A0-568B-4994-8E72-EA98CF6E4B63}" name="Deal_Revenue" dataDxfId="4"/>
    <tableColumn id="3" xr3:uid="{62283E76-A335-4EF2-B8AF-2F13A144BDB1}" name="Avg_Revenue" dataDxfId="3"/>
    <tableColumn id="4" xr3:uid="{F0772E1E-DE82-420B-842A-DC9803C53610}" name="close_date" dataDxfId="2"/>
    <tableColumn id="5" xr3:uid="{A214E1FC-CAC1-4CC4-B3A8-E9A9D11B09B1}" name="Month" dataDxfId="1">
      <calculatedColumnFormula>TEXT(Table5[[#This Row],[close_date]],"mmmm")</calculatedColumnFormula>
    </tableColumn>
    <tableColumn id="6" xr3:uid="{37A3745D-0B2A-4BD3-8256-B186C6B75882}" name="Year" dataDxfId="0">
      <calculatedColumnFormula>TEXT(Table5[[#This Row],[close_date]],"yyyy")</calculatedColumnFormula>
    </tableColumn>
  </tableColumns>
  <tableStyleInfo name="TableStyleLight1" showFirstColumn="0" showLastColumn="0" showRowStripes="0"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24.xml"/><Relationship Id="rId7" Type="http://schemas.openxmlformats.org/officeDocument/2006/relationships/drawing" Target="../drawings/drawing2.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3.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0.xml"/><Relationship Id="rId7" Type="http://schemas.openxmlformats.org/officeDocument/2006/relationships/table" Target="../tables/table1.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10" Type="http://schemas.openxmlformats.org/officeDocument/2006/relationships/table" Target="../tables/table4.xml"/><Relationship Id="rId4" Type="http://schemas.openxmlformats.org/officeDocument/2006/relationships/pivotTable" Target="../pivotTables/pivotTable31.xml"/><Relationship Id="rId9"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 Id="rId5" Type="http://schemas.openxmlformats.org/officeDocument/2006/relationships/table" Target="../tables/table9.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table" Target="../tables/table10.xml"/><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23.xml"/><Relationship Id="rId3" Type="http://schemas.openxmlformats.org/officeDocument/2006/relationships/table" Target="../tables/table18.xml"/><Relationship Id="rId7" Type="http://schemas.openxmlformats.org/officeDocument/2006/relationships/table" Target="../tables/table22.xml"/><Relationship Id="rId2" Type="http://schemas.openxmlformats.org/officeDocument/2006/relationships/table" Target="../tables/table17.xml"/><Relationship Id="rId1" Type="http://schemas.openxmlformats.org/officeDocument/2006/relationships/table" Target="../tables/table16.xml"/><Relationship Id="rId6" Type="http://schemas.openxmlformats.org/officeDocument/2006/relationships/table" Target="../tables/table21.xml"/><Relationship Id="rId5" Type="http://schemas.openxmlformats.org/officeDocument/2006/relationships/table" Target="../tables/table20.xml"/><Relationship Id="rId4"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table" Target="../tables/table24.xml"/><Relationship Id="rId5" Type="http://schemas.openxmlformats.org/officeDocument/2006/relationships/table" Target="../tables/table28.xml"/><Relationship Id="rId4"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D9EE-D390-4BBA-9899-639E6D73B4E6}">
  <sheetPr codeName="Sheet1"/>
  <dimension ref="A1:T147"/>
  <sheetViews>
    <sheetView topLeftCell="A4" zoomScaleNormal="100" workbookViewId="0">
      <selection activeCell="C20" sqref="C20:D26"/>
    </sheetView>
  </sheetViews>
  <sheetFormatPr defaultRowHeight="16.5" x14ac:dyDescent="0.3"/>
  <cols>
    <col min="1" max="1" width="12.875" bestFit="1" customWidth="1"/>
    <col min="2" max="2" width="26.5" bestFit="1" customWidth="1"/>
    <col min="3" max="3" width="11.625" bestFit="1" customWidth="1"/>
    <col min="4" max="4" width="11.375" bestFit="1" customWidth="1"/>
    <col min="5" max="5" width="12.875" bestFit="1" customWidth="1"/>
    <col min="6" max="6" width="26.5" bestFit="1" customWidth="1"/>
    <col min="7" max="7" width="12.875" bestFit="1" customWidth="1"/>
    <col min="8" max="8" width="21" bestFit="1" customWidth="1"/>
    <col min="9" max="9" width="28.5" bestFit="1" customWidth="1"/>
    <col min="10" max="10" width="12.875" bestFit="1" customWidth="1"/>
    <col min="11" max="11" width="21" bestFit="1" customWidth="1"/>
    <col min="12" max="12" width="19.25" bestFit="1" customWidth="1"/>
    <col min="13" max="13" width="20.375" bestFit="1" customWidth="1"/>
    <col min="14" max="14" width="20.75" bestFit="1" customWidth="1"/>
    <col min="15" max="15" width="16.5" bestFit="1" customWidth="1"/>
    <col min="16" max="16" width="15.5" bestFit="1" customWidth="1"/>
    <col min="17" max="17" width="17.75" bestFit="1" customWidth="1"/>
    <col min="18" max="18" width="26.5" bestFit="1" customWidth="1"/>
    <col min="19" max="19" width="11.625" bestFit="1" customWidth="1"/>
    <col min="20" max="20" width="11.375" bestFit="1" customWidth="1"/>
    <col min="21" max="24" width="17.75" bestFit="1" customWidth="1"/>
    <col min="25" max="25" width="12.875" bestFit="1" customWidth="1"/>
    <col min="26" max="26" width="15.625" bestFit="1" customWidth="1"/>
    <col min="27" max="27" width="23.875" bestFit="1" customWidth="1"/>
  </cols>
  <sheetData>
    <row r="1" spans="10:16" x14ac:dyDescent="0.3">
      <c r="J1" s="1" t="s">
        <v>0</v>
      </c>
      <c r="K1" t="s">
        <v>55</v>
      </c>
      <c r="L1" s="1" t="s">
        <v>0</v>
      </c>
      <c r="M1" t="s">
        <v>55</v>
      </c>
      <c r="O1" s="1" t="s">
        <v>53</v>
      </c>
      <c r="P1" t="s">
        <v>219</v>
      </c>
    </row>
    <row r="2" spans="10:16" x14ac:dyDescent="0.3">
      <c r="L2" s="1" t="s">
        <v>18</v>
      </c>
      <c r="M2" t="s">
        <v>55</v>
      </c>
      <c r="O2" s="2" t="s">
        <v>79</v>
      </c>
      <c r="P2" s="3">
        <v>531</v>
      </c>
    </row>
    <row r="3" spans="10:16" x14ac:dyDescent="0.3">
      <c r="J3" s="1" t="s">
        <v>53</v>
      </c>
      <c r="K3" t="s">
        <v>54</v>
      </c>
      <c r="O3" s="2" t="s">
        <v>77</v>
      </c>
      <c r="P3" s="3">
        <v>531</v>
      </c>
    </row>
    <row r="4" spans="10:16" x14ac:dyDescent="0.3">
      <c r="J4" s="2" t="s">
        <v>64</v>
      </c>
      <c r="K4" s="3">
        <v>1134672</v>
      </c>
      <c r="L4" s="1" t="s">
        <v>53</v>
      </c>
      <c r="M4" t="s">
        <v>76</v>
      </c>
      <c r="O4" s="2" t="s">
        <v>81</v>
      </c>
      <c r="P4" s="3">
        <v>511</v>
      </c>
    </row>
    <row r="5" spans="10:16" x14ac:dyDescent="0.3">
      <c r="J5" s="2" t="s">
        <v>65</v>
      </c>
      <c r="K5" s="3">
        <v>721932</v>
      </c>
      <c r="L5" s="2" t="s">
        <v>77</v>
      </c>
      <c r="M5" s="3">
        <v>1134672</v>
      </c>
      <c r="O5" s="2" t="s">
        <v>83</v>
      </c>
      <c r="P5" s="3">
        <v>503</v>
      </c>
    </row>
    <row r="6" spans="10:16" x14ac:dyDescent="0.3">
      <c r="J6" s="2" t="s">
        <v>66</v>
      </c>
      <c r="K6" s="3">
        <v>1025713</v>
      </c>
      <c r="L6" s="2" t="s">
        <v>78</v>
      </c>
      <c r="M6" s="3">
        <v>721932</v>
      </c>
      <c r="O6" s="2" t="s">
        <v>82</v>
      </c>
      <c r="P6" s="3">
        <v>446</v>
      </c>
    </row>
    <row r="7" spans="10:16" x14ac:dyDescent="0.3">
      <c r="J7" s="2" t="s">
        <v>67</v>
      </c>
      <c r="K7" s="3">
        <v>1338466</v>
      </c>
      <c r="L7" s="2" t="s">
        <v>66</v>
      </c>
      <c r="M7" s="3">
        <v>1025713</v>
      </c>
      <c r="O7" s="2" t="s">
        <v>66</v>
      </c>
      <c r="P7" s="3">
        <v>438</v>
      </c>
    </row>
    <row r="8" spans="10:16" x14ac:dyDescent="0.3">
      <c r="J8" s="2" t="s">
        <v>68</v>
      </c>
      <c r="K8" s="3">
        <v>696932</v>
      </c>
      <c r="L8" s="2" t="s">
        <v>79</v>
      </c>
      <c r="M8" s="3">
        <v>1338466</v>
      </c>
      <c r="O8" s="2" t="s">
        <v>84</v>
      </c>
      <c r="P8" s="3">
        <v>406</v>
      </c>
    </row>
    <row r="9" spans="10:16" x14ac:dyDescent="0.3">
      <c r="J9" s="2" t="s">
        <v>69</v>
      </c>
      <c r="K9" s="3">
        <v>1050059</v>
      </c>
      <c r="L9" s="2" t="s">
        <v>85</v>
      </c>
      <c r="M9" s="3">
        <v>696932</v>
      </c>
      <c r="O9" s="2" t="s">
        <v>85</v>
      </c>
      <c r="P9" s="3">
        <v>308</v>
      </c>
    </row>
    <row r="10" spans="10:16" x14ac:dyDescent="0.3">
      <c r="J10" s="2" t="s">
        <v>70</v>
      </c>
      <c r="K10" s="3">
        <v>1235264</v>
      </c>
      <c r="L10" s="2" t="s">
        <v>82</v>
      </c>
      <c r="M10" s="3">
        <v>1050059</v>
      </c>
      <c r="O10" s="2" t="s">
        <v>78</v>
      </c>
      <c r="P10" s="3">
        <v>285</v>
      </c>
    </row>
    <row r="11" spans="10:16" x14ac:dyDescent="0.3">
      <c r="J11" s="2" t="s">
        <v>71</v>
      </c>
      <c r="K11" s="3">
        <v>731980</v>
      </c>
      <c r="L11" s="2" t="s">
        <v>83</v>
      </c>
      <c r="M11" s="3">
        <v>1235264</v>
      </c>
      <c r="O11" s="2" t="s">
        <v>80</v>
      </c>
      <c r="P11" s="3">
        <v>279</v>
      </c>
    </row>
    <row r="12" spans="10:16" x14ac:dyDescent="0.3">
      <c r="J12" s="2" t="s">
        <v>72</v>
      </c>
      <c r="K12" s="3">
        <v>938943</v>
      </c>
      <c r="L12" s="2" t="s">
        <v>80</v>
      </c>
      <c r="M12" s="3">
        <v>731980</v>
      </c>
      <c r="O12" s="2" t="s">
        <v>13</v>
      </c>
      <c r="P12" s="3">
        <v>4238</v>
      </c>
    </row>
    <row r="13" spans="10:16" x14ac:dyDescent="0.3">
      <c r="J13" s="2" t="s">
        <v>73</v>
      </c>
      <c r="K13" s="3">
        <v>1131573</v>
      </c>
      <c r="L13" s="2" t="s">
        <v>84</v>
      </c>
      <c r="M13" s="3">
        <v>938943</v>
      </c>
    </row>
    <row r="14" spans="10:16" x14ac:dyDescent="0.3">
      <c r="J14" s="2" t="s">
        <v>13</v>
      </c>
      <c r="K14" s="3">
        <v>10005534</v>
      </c>
      <c r="L14" s="2" t="s">
        <v>81</v>
      </c>
      <c r="M14" s="3">
        <v>1131573</v>
      </c>
    </row>
    <row r="15" spans="10:16" x14ac:dyDescent="0.3">
      <c r="L15" s="2" t="s">
        <v>13</v>
      </c>
      <c r="M15" s="3">
        <v>10005534</v>
      </c>
    </row>
    <row r="19" spans="1:17" x14ac:dyDescent="0.3">
      <c r="J19" s="1" t="s">
        <v>53</v>
      </c>
      <c r="K19" t="s">
        <v>91</v>
      </c>
      <c r="L19" t="s">
        <v>92</v>
      </c>
      <c r="M19" t="s">
        <v>93</v>
      </c>
      <c r="N19" t="s">
        <v>94</v>
      </c>
      <c r="O19" t="s">
        <v>95</v>
      </c>
      <c r="P19" t="s">
        <v>96</v>
      </c>
      <c r="Q19" t="s">
        <v>97</v>
      </c>
    </row>
    <row r="20" spans="1:17" x14ac:dyDescent="0.3">
      <c r="J20" s="2" t="s">
        <v>88</v>
      </c>
      <c r="K20" s="3">
        <v>253</v>
      </c>
      <c r="L20" s="3">
        <v>176</v>
      </c>
      <c r="M20" s="3">
        <v>242</v>
      </c>
      <c r="N20" s="3">
        <v>258</v>
      </c>
      <c r="O20" s="3">
        <v>337</v>
      </c>
      <c r="P20" s="3">
        <v>15</v>
      </c>
      <c r="Q20" s="3">
        <v>308</v>
      </c>
    </row>
    <row r="21" spans="1:17" x14ac:dyDescent="0.3">
      <c r="J21" s="2" t="s">
        <v>87</v>
      </c>
      <c r="K21" s="3">
        <v>418</v>
      </c>
      <c r="L21" s="3">
        <v>266</v>
      </c>
      <c r="M21" s="3">
        <v>430</v>
      </c>
      <c r="N21" s="3">
        <v>398</v>
      </c>
      <c r="O21" s="3">
        <v>521</v>
      </c>
      <c r="P21" s="3">
        <v>10</v>
      </c>
      <c r="Q21" s="3">
        <v>430</v>
      </c>
    </row>
    <row r="22" spans="1:17" x14ac:dyDescent="0.3">
      <c r="J22" s="2" t="s">
        <v>89</v>
      </c>
      <c r="K22" s="3">
        <v>80</v>
      </c>
      <c r="L22" s="3">
        <v>47</v>
      </c>
      <c r="M22" s="3">
        <v>86</v>
      </c>
      <c r="N22" s="3">
        <v>74</v>
      </c>
      <c r="O22" s="3">
        <v>93</v>
      </c>
      <c r="P22" s="3">
        <v>0</v>
      </c>
      <c r="Q22" s="3">
        <v>120</v>
      </c>
    </row>
    <row r="23" spans="1:17" x14ac:dyDescent="0.3">
      <c r="J23" s="2" t="s">
        <v>90</v>
      </c>
      <c r="K23" s="3">
        <v>729</v>
      </c>
      <c r="L23" s="3">
        <v>479</v>
      </c>
      <c r="M23" s="3">
        <v>654</v>
      </c>
      <c r="N23" s="3">
        <v>653</v>
      </c>
      <c r="O23" s="3">
        <v>915</v>
      </c>
      <c r="P23" s="3">
        <v>15</v>
      </c>
      <c r="Q23" s="3">
        <v>793</v>
      </c>
    </row>
    <row r="24" spans="1:17" x14ac:dyDescent="0.3">
      <c r="J24" s="2" t="s">
        <v>13</v>
      </c>
      <c r="K24" s="3">
        <v>1480</v>
      </c>
      <c r="L24" s="3">
        <v>968</v>
      </c>
      <c r="M24" s="3">
        <v>1412</v>
      </c>
      <c r="N24" s="3">
        <v>1383</v>
      </c>
      <c r="O24" s="3">
        <v>1866</v>
      </c>
      <c r="P24" s="3">
        <v>40</v>
      </c>
      <c r="Q24" s="3">
        <v>1651</v>
      </c>
    </row>
    <row r="26" spans="1:17" x14ac:dyDescent="0.3">
      <c r="J26" s="1" t="s">
        <v>53</v>
      </c>
      <c r="K26" t="s">
        <v>102</v>
      </c>
      <c r="L26" s="1" t="s">
        <v>53</v>
      </c>
      <c r="M26" t="s">
        <v>102</v>
      </c>
      <c r="N26" s="1" t="s">
        <v>53</v>
      </c>
      <c r="O26" t="s">
        <v>102</v>
      </c>
      <c r="P26" s="1" t="s">
        <v>53</v>
      </c>
      <c r="Q26" t="s">
        <v>102</v>
      </c>
    </row>
    <row r="27" spans="1:17" x14ac:dyDescent="0.3">
      <c r="J27" s="2" t="s">
        <v>103</v>
      </c>
      <c r="K27" s="3">
        <v>312</v>
      </c>
      <c r="L27" s="2" t="s">
        <v>105</v>
      </c>
      <c r="M27" s="3">
        <v>53</v>
      </c>
      <c r="N27" s="2" t="s">
        <v>105</v>
      </c>
      <c r="O27" s="3">
        <v>250</v>
      </c>
      <c r="P27" s="2" t="s">
        <v>105</v>
      </c>
      <c r="Q27" s="3">
        <v>55</v>
      </c>
    </row>
    <row r="28" spans="1:17" x14ac:dyDescent="0.3">
      <c r="J28" s="2" t="s">
        <v>104</v>
      </c>
      <c r="K28" s="3">
        <v>515</v>
      </c>
      <c r="L28" s="6" t="s">
        <v>72</v>
      </c>
      <c r="M28" s="3">
        <v>13</v>
      </c>
      <c r="N28" s="6" t="s">
        <v>71</v>
      </c>
      <c r="O28" s="3">
        <v>7</v>
      </c>
      <c r="P28" s="6" t="s">
        <v>72</v>
      </c>
      <c r="Q28" s="3">
        <v>19</v>
      </c>
    </row>
    <row r="29" spans="1:17" x14ac:dyDescent="0.3">
      <c r="A29" s="1" t="s">
        <v>62</v>
      </c>
      <c r="B29" t="s">
        <v>55</v>
      </c>
      <c r="J29" s="2" t="s">
        <v>64</v>
      </c>
      <c r="K29" s="3">
        <v>792</v>
      </c>
      <c r="L29" s="6" t="s">
        <v>73</v>
      </c>
      <c r="M29" s="3">
        <v>40</v>
      </c>
      <c r="N29" s="6" t="s">
        <v>72</v>
      </c>
      <c r="O29" s="3">
        <v>83</v>
      </c>
      <c r="P29" s="6" t="s">
        <v>73</v>
      </c>
      <c r="Q29" s="3">
        <v>36</v>
      </c>
    </row>
    <row r="30" spans="1:17" x14ac:dyDescent="0.3">
      <c r="G30" s="1" t="s">
        <v>53</v>
      </c>
      <c r="H30" t="s">
        <v>54</v>
      </c>
      <c r="J30" s="2" t="s">
        <v>65</v>
      </c>
      <c r="K30" s="3">
        <v>874</v>
      </c>
      <c r="L30" s="2" t="s">
        <v>74</v>
      </c>
      <c r="M30" s="3">
        <v>1536</v>
      </c>
      <c r="N30" s="6" t="s">
        <v>73</v>
      </c>
      <c r="O30" s="3">
        <v>160</v>
      </c>
      <c r="P30" s="2" t="s">
        <v>74</v>
      </c>
      <c r="Q30" s="3">
        <v>2418</v>
      </c>
    </row>
    <row r="31" spans="1:17" x14ac:dyDescent="0.3">
      <c r="A31" s="1" t="s">
        <v>53</v>
      </c>
      <c r="B31" t="s">
        <v>76</v>
      </c>
      <c r="G31" s="2" t="s">
        <v>24</v>
      </c>
      <c r="H31" s="3">
        <v>3510578</v>
      </c>
      <c r="J31" s="2" t="s">
        <v>66</v>
      </c>
      <c r="K31" s="3">
        <v>722</v>
      </c>
      <c r="L31" s="6" t="s">
        <v>103</v>
      </c>
      <c r="M31" s="3">
        <v>65</v>
      </c>
      <c r="N31" s="2" t="s">
        <v>74</v>
      </c>
      <c r="O31" s="3">
        <v>3988</v>
      </c>
      <c r="P31" s="6" t="s">
        <v>103</v>
      </c>
      <c r="Q31" s="3">
        <v>66</v>
      </c>
    </row>
    <row r="32" spans="1:17" x14ac:dyDescent="0.3">
      <c r="A32" s="2" t="s">
        <v>35</v>
      </c>
      <c r="B32" s="3">
        <v>400612</v>
      </c>
      <c r="G32" s="2" t="s">
        <v>27</v>
      </c>
      <c r="H32" s="3">
        <v>2629651</v>
      </c>
      <c r="J32" s="2" t="s">
        <v>67</v>
      </c>
      <c r="K32" s="3">
        <v>792</v>
      </c>
      <c r="L32" s="6" t="s">
        <v>104</v>
      </c>
      <c r="M32" s="3">
        <v>95</v>
      </c>
      <c r="N32" s="6" t="s">
        <v>103</v>
      </c>
      <c r="O32" s="3">
        <v>181</v>
      </c>
      <c r="P32" s="6" t="s">
        <v>104</v>
      </c>
      <c r="Q32" s="3">
        <v>143</v>
      </c>
    </row>
    <row r="33" spans="1:20" x14ac:dyDescent="0.3">
      <c r="A33" s="2" t="s">
        <v>51</v>
      </c>
      <c r="B33" s="3">
        <v>499263</v>
      </c>
      <c r="G33" s="2" t="s">
        <v>29</v>
      </c>
      <c r="H33" s="3">
        <v>2216387</v>
      </c>
      <c r="J33" s="2" t="s">
        <v>68</v>
      </c>
      <c r="K33" s="3">
        <v>1198</v>
      </c>
      <c r="L33" s="6" t="s">
        <v>64</v>
      </c>
      <c r="M33" s="3">
        <v>137</v>
      </c>
      <c r="N33" s="6" t="s">
        <v>104</v>
      </c>
      <c r="O33" s="3">
        <v>277</v>
      </c>
      <c r="P33" s="6" t="s">
        <v>64</v>
      </c>
      <c r="Q33" s="3">
        <v>215</v>
      </c>
    </row>
    <row r="34" spans="1:20" x14ac:dyDescent="0.3">
      <c r="A34" s="2" t="s">
        <v>50</v>
      </c>
      <c r="B34" s="3">
        <v>705275</v>
      </c>
      <c r="G34" s="2" t="s">
        <v>50</v>
      </c>
      <c r="H34" s="3">
        <v>705275</v>
      </c>
      <c r="J34" s="2" t="s">
        <v>69</v>
      </c>
      <c r="K34" s="3">
        <v>793</v>
      </c>
      <c r="L34" s="6" t="s">
        <v>65</v>
      </c>
      <c r="M34" s="3">
        <v>121</v>
      </c>
      <c r="N34" s="6" t="s">
        <v>64</v>
      </c>
      <c r="O34" s="3">
        <v>440</v>
      </c>
      <c r="P34" s="6" t="s">
        <v>65</v>
      </c>
      <c r="Q34" s="3">
        <v>326</v>
      </c>
    </row>
    <row r="35" spans="1:20" x14ac:dyDescent="0.3">
      <c r="A35" s="2" t="s">
        <v>27</v>
      </c>
      <c r="B35" s="3">
        <v>2629651</v>
      </c>
      <c r="G35" s="2" t="s">
        <v>51</v>
      </c>
      <c r="H35" s="3">
        <v>499263</v>
      </c>
      <c r="J35" s="2" t="s">
        <v>70</v>
      </c>
      <c r="K35" s="3">
        <v>779</v>
      </c>
      <c r="L35" s="6" t="s">
        <v>66</v>
      </c>
      <c r="M35" s="3">
        <v>134</v>
      </c>
      <c r="N35" s="6" t="s">
        <v>65</v>
      </c>
      <c r="O35" s="3">
        <v>427</v>
      </c>
      <c r="P35" s="6" t="s">
        <v>66</v>
      </c>
      <c r="Q35" s="3">
        <v>222</v>
      </c>
    </row>
    <row r="36" spans="1:20" x14ac:dyDescent="0.3">
      <c r="A36" s="2" t="s">
        <v>24</v>
      </c>
      <c r="B36" s="3">
        <v>3510578</v>
      </c>
      <c r="G36" s="2" t="s">
        <v>35</v>
      </c>
      <c r="H36" s="3">
        <v>400612</v>
      </c>
      <c r="J36" s="2" t="s">
        <v>71</v>
      </c>
      <c r="K36" s="3">
        <v>768</v>
      </c>
      <c r="L36" s="6" t="s">
        <v>67</v>
      </c>
      <c r="M36" s="3">
        <v>111</v>
      </c>
      <c r="N36" s="6" t="s">
        <v>66</v>
      </c>
      <c r="O36" s="3">
        <v>366</v>
      </c>
      <c r="P36" s="6" t="s">
        <v>67</v>
      </c>
      <c r="Q36" s="3">
        <v>228</v>
      </c>
    </row>
    <row r="37" spans="1:20" x14ac:dyDescent="0.3">
      <c r="A37" s="2" t="s">
        <v>29</v>
      </c>
      <c r="B37" s="3">
        <v>2216387</v>
      </c>
      <c r="G37" s="2" t="s">
        <v>52</v>
      </c>
      <c r="H37" s="3">
        <v>43768</v>
      </c>
      <c r="J37" s="2" t="s">
        <v>72</v>
      </c>
      <c r="K37" s="3">
        <v>398</v>
      </c>
      <c r="L37" s="6" t="s">
        <v>68</v>
      </c>
      <c r="M37" s="3">
        <v>402</v>
      </c>
      <c r="N37" s="6" t="s">
        <v>67</v>
      </c>
      <c r="O37" s="3">
        <v>453</v>
      </c>
      <c r="P37" s="6" t="s">
        <v>68</v>
      </c>
      <c r="Q37" s="3">
        <v>355</v>
      </c>
    </row>
    <row r="38" spans="1:20" x14ac:dyDescent="0.3">
      <c r="A38" s="2" t="s">
        <v>52</v>
      </c>
      <c r="B38" s="3">
        <v>43768</v>
      </c>
      <c r="G38" s="2" t="s">
        <v>13</v>
      </c>
      <c r="H38" s="3">
        <v>10005534</v>
      </c>
      <c r="J38" s="2" t="s">
        <v>73</v>
      </c>
      <c r="K38" s="3">
        <v>357</v>
      </c>
      <c r="L38" s="6" t="s">
        <v>69</v>
      </c>
      <c r="M38" s="3">
        <v>254</v>
      </c>
      <c r="N38" s="6" t="s">
        <v>68</v>
      </c>
      <c r="O38" s="3">
        <v>441</v>
      </c>
      <c r="P38" s="6" t="s">
        <v>69</v>
      </c>
      <c r="Q38" s="3">
        <v>198</v>
      </c>
    </row>
    <row r="39" spans="1:20" x14ac:dyDescent="0.3">
      <c r="A39" s="2" t="s">
        <v>13</v>
      </c>
      <c r="B39" s="3">
        <v>10005534</v>
      </c>
      <c r="J39" s="2" t="s">
        <v>13</v>
      </c>
      <c r="K39" s="3">
        <v>8300</v>
      </c>
      <c r="L39" s="6" t="s">
        <v>70</v>
      </c>
      <c r="M39" s="3">
        <v>102</v>
      </c>
      <c r="N39" s="6" t="s">
        <v>69</v>
      </c>
      <c r="O39" s="3">
        <v>341</v>
      </c>
      <c r="P39" s="6" t="s">
        <v>70</v>
      </c>
      <c r="Q39" s="3">
        <v>252</v>
      </c>
    </row>
    <row r="40" spans="1:20" x14ac:dyDescent="0.3">
      <c r="L40" s="6" t="s">
        <v>71</v>
      </c>
      <c r="M40" s="3">
        <v>58</v>
      </c>
      <c r="N40" s="6" t="s">
        <v>70</v>
      </c>
      <c r="O40" s="3">
        <v>425</v>
      </c>
      <c r="P40" s="6" t="s">
        <v>71</v>
      </c>
      <c r="Q40" s="3">
        <v>303</v>
      </c>
    </row>
    <row r="41" spans="1:20" x14ac:dyDescent="0.3">
      <c r="A41" s="1" t="s">
        <v>53</v>
      </c>
      <c r="B41" t="s">
        <v>222</v>
      </c>
      <c r="E41" s="1" t="s">
        <v>53</v>
      </c>
      <c r="F41" t="s">
        <v>76</v>
      </c>
      <c r="H41" s="1" t="s">
        <v>53</v>
      </c>
      <c r="I41" t="s">
        <v>118</v>
      </c>
      <c r="L41" s="6" t="s">
        <v>72</v>
      </c>
      <c r="M41" s="3">
        <v>39</v>
      </c>
      <c r="N41" s="6" t="s">
        <v>71</v>
      </c>
      <c r="O41" s="3">
        <v>400</v>
      </c>
      <c r="P41" s="6" t="s">
        <v>72</v>
      </c>
      <c r="Q41" s="3">
        <v>87</v>
      </c>
    </row>
    <row r="42" spans="1:20" x14ac:dyDescent="0.3">
      <c r="A42" s="2" t="s">
        <v>51</v>
      </c>
      <c r="B42" s="3">
        <v>915</v>
      </c>
      <c r="E42" s="2" t="s">
        <v>24</v>
      </c>
      <c r="F42" s="3">
        <v>3510578</v>
      </c>
      <c r="H42" s="2" t="s">
        <v>117</v>
      </c>
      <c r="I42" s="3">
        <v>4618</v>
      </c>
      <c r="L42" s="6" t="s">
        <v>73</v>
      </c>
      <c r="M42" s="3">
        <v>18</v>
      </c>
      <c r="N42" s="6" t="s">
        <v>72</v>
      </c>
      <c r="O42" s="3">
        <v>157</v>
      </c>
      <c r="P42" s="6" t="s">
        <v>73</v>
      </c>
      <c r="Q42" s="3">
        <v>23</v>
      </c>
    </row>
    <row r="43" spans="1:20" x14ac:dyDescent="0.3">
      <c r="A43" s="2" t="s">
        <v>52</v>
      </c>
      <c r="B43" s="3">
        <v>793</v>
      </c>
      <c r="E43" s="2" t="s">
        <v>27</v>
      </c>
      <c r="F43" s="3">
        <v>2629651</v>
      </c>
      <c r="H43" s="2" t="s">
        <v>116</v>
      </c>
      <c r="I43" s="3">
        <v>4968.9102000000003</v>
      </c>
      <c r="L43" s="2" t="s">
        <v>13</v>
      </c>
      <c r="M43" s="3">
        <v>1589</v>
      </c>
      <c r="N43" s="6" t="s">
        <v>73</v>
      </c>
      <c r="O43" s="3">
        <v>80</v>
      </c>
      <c r="P43" s="2" t="s">
        <v>13</v>
      </c>
      <c r="Q43" s="3">
        <v>2473</v>
      </c>
    </row>
    <row r="44" spans="1:20" x14ac:dyDescent="0.3">
      <c r="A44" s="2" t="s">
        <v>24</v>
      </c>
      <c r="B44" s="3">
        <v>729</v>
      </c>
      <c r="E44" s="2" t="s">
        <v>29</v>
      </c>
      <c r="F44" s="3">
        <v>2216387</v>
      </c>
      <c r="H44" s="2" t="s">
        <v>115</v>
      </c>
      <c r="I44" s="3">
        <v>5158.71</v>
      </c>
      <c r="N44" s="2" t="s">
        <v>13</v>
      </c>
      <c r="O44" s="3">
        <v>4238</v>
      </c>
    </row>
    <row r="45" spans="1:20" x14ac:dyDescent="0.3">
      <c r="A45" s="2" t="s">
        <v>29</v>
      </c>
      <c r="B45" s="3">
        <v>654</v>
      </c>
      <c r="E45" s="2" t="s">
        <v>50</v>
      </c>
      <c r="F45" s="3">
        <v>705275</v>
      </c>
      <c r="H45" s="2" t="s">
        <v>114</v>
      </c>
      <c r="I45" s="3">
        <v>5266.0897999999997</v>
      </c>
    </row>
    <row r="46" spans="1:20" x14ac:dyDescent="0.3">
      <c r="A46" s="2" t="s">
        <v>50</v>
      </c>
      <c r="B46" s="3">
        <v>653</v>
      </c>
      <c r="E46" s="2" t="s">
        <v>51</v>
      </c>
      <c r="F46" s="3">
        <v>499263</v>
      </c>
      <c r="H46" s="2" t="s">
        <v>113</v>
      </c>
      <c r="I46" s="3">
        <v>6354.8701000000001</v>
      </c>
      <c r="R46" s="1" t="s">
        <v>53</v>
      </c>
      <c r="S46" t="s">
        <v>198</v>
      </c>
      <c r="T46" t="s">
        <v>199</v>
      </c>
    </row>
    <row r="47" spans="1:20" x14ac:dyDescent="0.3">
      <c r="A47" s="2" t="s">
        <v>27</v>
      </c>
      <c r="B47" s="3">
        <v>479</v>
      </c>
      <c r="E47" s="2" t="s">
        <v>35</v>
      </c>
      <c r="F47" s="3">
        <v>400612</v>
      </c>
      <c r="H47" s="2" t="s">
        <v>112</v>
      </c>
      <c r="I47" s="3">
        <v>6395.0497999999998</v>
      </c>
      <c r="K47" s="1" t="s">
        <v>53</v>
      </c>
      <c r="L47" t="s">
        <v>195</v>
      </c>
      <c r="M47" s="1" t="s">
        <v>53</v>
      </c>
      <c r="N47" t="s">
        <v>198</v>
      </c>
      <c r="O47" t="s">
        <v>199</v>
      </c>
      <c r="R47" s="2" t="s">
        <v>108</v>
      </c>
      <c r="S47" s="3">
        <v>115</v>
      </c>
      <c r="T47" s="3">
        <v>72</v>
      </c>
    </row>
    <row r="48" spans="1:20" x14ac:dyDescent="0.3">
      <c r="A48" s="2" t="s">
        <v>35</v>
      </c>
      <c r="B48" s="3">
        <v>15</v>
      </c>
      <c r="E48" s="2" t="s">
        <v>52</v>
      </c>
      <c r="F48" s="3">
        <v>43768</v>
      </c>
      <c r="H48" s="2" t="s">
        <v>111</v>
      </c>
      <c r="I48" s="3">
        <v>7537.2402000000002</v>
      </c>
      <c r="K48" s="2" t="s">
        <v>109</v>
      </c>
      <c r="L48" s="3">
        <v>200</v>
      </c>
      <c r="M48" s="2" t="s">
        <v>109</v>
      </c>
      <c r="N48" s="3">
        <v>111</v>
      </c>
      <c r="O48" s="3">
        <v>82</v>
      </c>
      <c r="R48" s="2" t="s">
        <v>109</v>
      </c>
      <c r="S48" s="3">
        <v>111</v>
      </c>
      <c r="T48" s="3">
        <v>82</v>
      </c>
    </row>
    <row r="49" spans="1:20" x14ac:dyDescent="0.3">
      <c r="A49" s="2" t="s">
        <v>13</v>
      </c>
      <c r="B49" s="3">
        <v>4238</v>
      </c>
      <c r="E49" s="2" t="s">
        <v>13</v>
      </c>
      <c r="F49" s="3">
        <v>10005534</v>
      </c>
      <c r="H49" s="2" t="s">
        <v>110</v>
      </c>
      <c r="I49" s="3">
        <v>7708.3798999999999</v>
      </c>
      <c r="K49" s="2" t="s">
        <v>108</v>
      </c>
      <c r="L49" s="3">
        <v>196</v>
      </c>
      <c r="M49" s="2" t="s">
        <v>108</v>
      </c>
      <c r="N49" s="3">
        <v>115</v>
      </c>
      <c r="O49" s="3">
        <v>72</v>
      </c>
      <c r="R49" s="2" t="s">
        <v>110</v>
      </c>
      <c r="S49" s="3">
        <v>108</v>
      </c>
      <c r="T49" s="3">
        <v>63</v>
      </c>
    </row>
    <row r="50" spans="1:20" x14ac:dyDescent="0.3">
      <c r="H50" s="2" t="s">
        <v>109</v>
      </c>
      <c r="I50" s="3">
        <v>8170.3798999999999</v>
      </c>
      <c r="K50" s="2" t="s">
        <v>110</v>
      </c>
      <c r="L50" s="3">
        <v>178</v>
      </c>
      <c r="M50" s="2" t="s">
        <v>110</v>
      </c>
      <c r="N50" s="3">
        <v>108</v>
      </c>
      <c r="O50" s="3">
        <v>63</v>
      </c>
      <c r="R50" s="2" t="s">
        <v>130</v>
      </c>
      <c r="S50" s="3">
        <v>105</v>
      </c>
      <c r="T50" s="3">
        <v>54</v>
      </c>
    </row>
    <row r="51" spans="1:20" x14ac:dyDescent="0.3">
      <c r="A51" s="1" t="s">
        <v>53</v>
      </c>
      <c r="B51" t="s">
        <v>212</v>
      </c>
      <c r="C51" t="s">
        <v>198</v>
      </c>
      <c r="D51" t="s">
        <v>199</v>
      </c>
      <c r="H51" s="2" t="s">
        <v>108</v>
      </c>
      <c r="I51" s="3">
        <v>11698.0303</v>
      </c>
      <c r="K51" s="2" t="s">
        <v>130</v>
      </c>
      <c r="L51" s="3">
        <v>170</v>
      </c>
      <c r="M51" s="2" t="s">
        <v>130</v>
      </c>
      <c r="N51" s="3">
        <v>105</v>
      </c>
      <c r="O51" s="3">
        <v>54</v>
      </c>
      <c r="R51" s="2" t="s">
        <v>168</v>
      </c>
      <c r="S51" s="3">
        <v>75</v>
      </c>
      <c r="T51" s="3">
        <v>25</v>
      </c>
    </row>
    <row r="52" spans="1:20" x14ac:dyDescent="0.3">
      <c r="A52" s="2" t="s">
        <v>202</v>
      </c>
      <c r="B52" s="3">
        <v>1397</v>
      </c>
      <c r="C52" s="3">
        <v>799</v>
      </c>
      <c r="D52" s="3">
        <v>468</v>
      </c>
      <c r="H52" s="2" t="s">
        <v>13</v>
      </c>
      <c r="I52" s="3">
        <v>67875.660200000013</v>
      </c>
      <c r="K52" s="2" t="s">
        <v>117</v>
      </c>
      <c r="L52" s="3">
        <v>129</v>
      </c>
      <c r="M52" s="2" t="s">
        <v>117</v>
      </c>
      <c r="N52" s="3">
        <v>70</v>
      </c>
      <c r="O52" s="3">
        <v>47</v>
      </c>
      <c r="R52" s="2" t="s">
        <v>129</v>
      </c>
      <c r="S52" s="3">
        <v>72</v>
      </c>
      <c r="T52" s="3">
        <v>45</v>
      </c>
    </row>
    <row r="53" spans="1:20" x14ac:dyDescent="0.3">
      <c r="A53" s="2" t="s">
        <v>203</v>
      </c>
      <c r="B53" s="3">
        <v>1165</v>
      </c>
      <c r="C53" s="3">
        <v>671</v>
      </c>
      <c r="D53" s="3">
        <v>387</v>
      </c>
      <c r="K53" s="2" t="s">
        <v>129</v>
      </c>
      <c r="L53" s="3">
        <v>121</v>
      </c>
      <c r="M53" s="2" t="s">
        <v>129</v>
      </c>
      <c r="N53" s="3">
        <v>72</v>
      </c>
      <c r="O53" s="3">
        <v>45</v>
      </c>
      <c r="R53" s="2" t="s">
        <v>174</v>
      </c>
      <c r="S53" s="3">
        <v>72</v>
      </c>
      <c r="T53" s="3">
        <v>32</v>
      </c>
    </row>
    <row r="54" spans="1:20" x14ac:dyDescent="0.3">
      <c r="A54" s="2" t="s">
        <v>204</v>
      </c>
      <c r="B54" s="3">
        <v>1051</v>
      </c>
      <c r="C54" s="3">
        <v>592</v>
      </c>
      <c r="D54" s="3">
        <v>358</v>
      </c>
      <c r="E54" s="1" t="s">
        <v>53</v>
      </c>
      <c r="F54" t="s">
        <v>215</v>
      </c>
      <c r="G54" s="1" t="s">
        <v>53</v>
      </c>
      <c r="H54" t="s">
        <v>216</v>
      </c>
      <c r="K54" s="2" t="s">
        <v>152</v>
      </c>
      <c r="L54" s="3">
        <v>119</v>
      </c>
      <c r="M54" s="2" t="s">
        <v>170</v>
      </c>
      <c r="N54" s="3">
        <v>70</v>
      </c>
      <c r="O54" s="3">
        <v>37</v>
      </c>
      <c r="R54" s="2" t="s">
        <v>117</v>
      </c>
      <c r="S54" s="3">
        <v>70</v>
      </c>
      <c r="T54" s="3">
        <v>47</v>
      </c>
    </row>
    <row r="55" spans="1:20" x14ac:dyDescent="0.3">
      <c r="A55" s="2" t="s">
        <v>205</v>
      </c>
      <c r="B55" s="3">
        <v>757</v>
      </c>
      <c r="C55" s="3">
        <v>450</v>
      </c>
      <c r="D55" s="3">
        <v>254</v>
      </c>
      <c r="E55" s="2" t="s">
        <v>108</v>
      </c>
      <c r="F55" s="3">
        <v>341455</v>
      </c>
      <c r="G55" s="2" t="s">
        <v>128</v>
      </c>
      <c r="H55" s="3">
        <v>2200.2222222222199</v>
      </c>
      <c r="K55" s="2" t="s">
        <v>114</v>
      </c>
      <c r="L55" s="3">
        <v>116</v>
      </c>
      <c r="M55" s="2" t="s">
        <v>174</v>
      </c>
      <c r="N55" s="3">
        <v>72</v>
      </c>
      <c r="O55" s="3">
        <v>32</v>
      </c>
      <c r="R55" s="2" t="s">
        <v>185</v>
      </c>
      <c r="S55" s="3">
        <v>70</v>
      </c>
      <c r="T55" s="3">
        <v>31</v>
      </c>
    </row>
    <row r="56" spans="1:20" x14ac:dyDescent="0.3">
      <c r="A56" s="2" t="s">
        <v>207</v>
      </c>
      <c r="B56" s="3">
        <v>678</v>
      </c>
      <c r="C56" s="3">
        <v>375</v>
      </c>
      <c r="D56" s="3">
        <v>238</v>
      </c>
      <c r="E56" s="2" t="s">
        <v>110</v>
      </c>
      <c r="F56" s="3">
        <v>269245</v>
      </c>
      <c r="G56" s="2" t="s">
        <v>111</v>
      </c>
      <c r="H56" s="3">
        <v>2143.7594936708902</v>
      </c>
      <c r="K56" s="2" t="s">
        <v>151</v>
      </c>
      <c r="L56" s="3">
        <v>113</v>
      </c>
      <c r="M56" s="2" t="s">
        <v>185</v>
      </c>
      <c r="N56" s="3">
        <v>70</v>
      </c>
      <c r="O56" s="3">
        <v>31</v>
      </c>
      <c r="R56" s="2" t="s">
        <v>170</v>
      </c>
      <c r="S56" s="3">
        <v>70</v>
      </c>
      <c r="T56" s="3">
        <v>37</v>
      </c>
    </row>
    <row r="57" spans="1:20" x14ac:dyDescent="0.3">
      <c r="A57" s="2" t="s">
        <v>206</v>
      </c>
      <c r="B57" s="3">
        <v>674</v>
      </c>
      <c r="C57" s="3">
        <v>404</v>
      </c>
      <c r="D57" s="3">
        <v>219</v>
      </c>
      <c r="E57" s="2" t="s">
        <v>130</v>
      </c>
      <c r="F57" s="3">
        <v>206410</v>
      </c>
      <c r="G57" s="2" t="s">
        <v>147</v>
      </c>
      <c r="H57" s="3">
        <v>2074.1136363636401</v>
      </c>
      <c r="K57" s="2" t="s">
        <v>174</v>
      </c>
      <c r="L57" s="3">
        <v>112</v>
      </c>
      <c r="M57" s="2" t="s">
        <v>168</v>
      </c>
      <c r="N57" s="3">
        <v>75</v>
      </c>
      <c r="O57" s="3">
        <v>25</v>
      </c>
      <c r="R57" s="2" t="s">
        <v>176</v>
      </c>
      <c r="S57" s="3">
        <v>69</v>
      </c>
      <c r="T57" s="3">
        <v>31</v>
      </c>
    </row>
    <row r="58" spans="1:20" x14ac:dyDescent="0.3">
      <c r="A58" s="2" t="s">
        <v>208</v>
      </c>
      <c r="B58" s="3">
        <v>501</v>
      </c>
      <c r="C58" s="3">
        <v>285</v>
      </c>
      <c r="D58" s="3">
        <v>171</v>
      </c>
      <c r="E58" s="2" t="s">
        <v>128</v>
      </c>
      <c r="F58" s="3">
        <v>198020</v>
      </c>
      <c r="G58" s="2" t="s">
        <v>160</v>
      </c>
      <c r="H58" s="3">
        <v>2016.53086419753</v>
      </c>
      <c r="K58" s="2" t="s">
        <v>170</v>
      </c>
      <c r="L58" s="3">
        <v>112</v>
      </c>
      <c r="M58" s="2" t="s">
        <v>13</v>
      </c>
      <c r="N58" s="3">
        <v>868</v>
      </c>
      <c r="O58" s="3">
        <v>488</v>
      </c>
      <c r="R58" s="2" t="s">
        <v>151</v>
      </c>
      <c r="S58" s="3">
        <v>68</v>
      </c>
      <c r="T58" s="3">
        <v>32</v>
      </c>
    </row>
    <row r="59" spans="1:20" x14ac:dyDescent="0.3">
      <c r="A59" s="2" t="s">
        <v>209</v>
      </c>
      <c r="B59" s="3">
        <v>451</v>
      </c>
      <c r="C59" s="3">
        <v>260</v>
      </c>
      <c r="D59" s="3">
        <v>142</v>
      </c>
      <c r="E59" s="2" t="s">
        <v>109</v>
      </c>
      <c r="F59" s="3">
        <v>194957</v>
      </c>
      <c r="G59" s="2" t="s">
        <v>183</v>
      </c>
      <c r="H59" s="3">
        <v>1983.1298701298699</v>
      </c>
      <c r="K59" s="2" t="s">
        <v>13</v>
      </c>
      <c r="L59" s="3">
        <v>1566</v>
      </c>
      <c r="R59" s="2" t="s">
        <v>113</v>
      </c>
      <c r="S59" s="3">
        <v>67</v>
      </c>
      <c r="T59" s="3">
        <v>31</v>
      </c>
    </row>
    <row r="60" spans="1:20" x14ac:dyDescent="0.3">
      <c r="A60" s="2" t="s">
        <v>210</v>
      </c>
      <c r="B60" s="3">
        <v>390</v>
      </c>
      <c r="C60" s="3">
        <v>223</v>
      </c>
      <c r="D60" s="3">
        <v>129</v>
      </c>
      <c r="E60" s="2" t="s">
        <v>147</v>
      </c>
      <c r="F60" s="3">
        <v>182522</v>
      </c>
      <c r="G60" s="2" t="s">
        <v>192</v>
      </c>
      <c r="H60" s="3">
        <v>1976.2714285714301</v>
      </c>
      <c r="R60" s="2" t="s">
        <v>152</v>
      </c>
      <c r="S60" s="3">
        <v>65</v>
      </c>
      <c r="T60" s="3">
        <v>47</v>
      </c>
    </row>
    <row r="61" spans="1:20" x14ac:dyDescent="0.3">
      <c r="A61" s="2" t="s">
        <v>211</v>
      </c>
      <c r="B61" s="3">
        <v>311</v>
      </c>
      <c r="C61" s="3">
        <v>179</v>
      </c>
      <c r="D61" s="3">
        <v>107</v>
      </c>
      <c r="E61" s="2" t="s">
        <v>114</v>
      </c>
      <c r="F61" s="3">
        <v>176751</v>
      </c>
      <c r="G61" s="2" t="s">
        <v>157</v>
      </c>
      <c r="H61" s="3">
        <v>1973.0422535211301</v>
      </c>
      <c r="K61" s="1" t="s">
        <v>220</v>
      </c>
      <c r="L61" t="s">
        <v>217</v>
      </c>
      <c r="M61" t="s">
        <v>219</v>
      </c>
      <c r="O61" t="s">
        <v>220</v>
      </c>
      <c r="P61" t="s">
        <v>217</v>
      </c>
      <c r="Q61" t="s">
        <v>219</v>
      </c>
      <c r="R61" s="2" t="s">
        <v>114</v>
      </c>
      <c r="S61" s="3">
        <v>65</v>
      </c>
      <c r="T61" s="3">
        <v>41</v>
      </c>
    </row>
    <row r="62" spans="1:20" x14ac:dyDescent="0.3">
      <c r="A62" s="2" t="s">
        <v>13</v>
      </c>
      <c r="B62" s="3">
        <v>7375</v>
      </c>
      <c r="C62" s="3">
        <v>4238</v>
      </c>
      <c r="D62" s="3">
        <v>2473</v>
      </c>
      <c r="E62" s="2" t="s">
        <v>185</v>
      </c>
      <c r="F62" s="3">
        <v>170046</v>
      </c>
      <c r="G62" s="2" t="s">
        <v>163</v>
      </c>
      <c r="H62" s="3">
        <v>1966.0357142857099</v>
      </c>
      <c r="K62" s="2" t="s">
        <v>108</v>
      </c>
      <c r="L62" s="3">
        <v>-3032</v>
      </c>
      <c r="M62" s="3">
        <v>115</v>
      </c>
      <c r="O62" t="s">
        <v>119</v>
      </c>
      <c r="P62">
        <v>2501</v>
      </c>
      <c r="Q62">
        <v>34</v>
      </c>
      <c r="R62" s="2" t="s">
        <v>171</v>
      </c>
      <c r="S62" s="3">
        <v>65</v>
      </c>
      <c r="T62" s="3">
        <v>31</v>
      </c>
    </row>
    <row r="63" spans="1:20" x14ac:dyDescent="0.3">
      <c r="E63" s="2" t="s">
        <v>111</v>
      </c>
      <c r="F63" s="3">
        <v>169357</v>
      </c>
      <c r="G63" s="2" t="s">
        <v>165</v>
      </c>
      <c r="H63" s="3">
        <v>1959.13513513514</v>
      </c>
      <c r="K63" s="2" t="s">
        <v>109</v>
      </c>
      <c r="L63" s="3">
        <v>-1030</v>
      </c>
      <c r="M63" s="3">
        <v>111</v>
      </c>
      <c r="O63" t="s">
        <v>128</v>
      </c>
      <c r="P63">
        <v>2380</v>
      </c>
      <c r="Q63">
        <v>57</v>
      </c>
      <c r="R63" s="2" t="s">
        <v>147</v>
      </c>
      <c r="S63" s="3">
        <v>65</v>
      </c>
      <c r="T63" s="3">
        <v>23</v>
      </c>
    </row>
    <row r="64" spans="1:20" x14ac:dyDescent="0.3">
      <c r="A64" s="1" t="s">
        <v>53</v>
      </c>
      <c r="B64" t="s">
        <v>215</v>
      </c>
      <c r="E64" s="2" t="s">
        <v>152</v>
      </c>
      <c r="F64" s="3">
        <v>164683</v>
      </c>
      <c r="G64" s="2" t="s">
        <v>184</v>
      </c>
      <c r="H64" s="3">
        <v>1956.7192982456099</v>
      </c>
      <c r="K64" s="2" t="s">
        <v>110</v>
      </c>
      <c r="L64" s="3">
        <v>1834</v>
      </c>
      <c r="M64" s="3">
        <v>108</v>
      </c>
      <c r="O64" t="s">
        <v>133</v>
      </c>
      <c r="P64">
        <v>2674</v>
      </c>
      <c r="Q64">
        <v>54</v>
      </c>
      <c r="R64" s="2" t="s">
        <v>178</v>
      </c>
      <c r="S64" s="3">
        <v>63</v>
      </c>
      <c r="T64" s="3">
        <v>41</v>
      </c>
    </row>
    <row r="65" spans="1:20" x14ac:dyDescent="0.3">
      <c r="A65" s="2" t="s">
        <v>202</v>
      </c>
      <c r="B65" s="3">
        <v>1867528</v>
      </c>
      <c r="E65" s="2" t="s">
        <v>13</v>
      </c>
      <c r="F65" s="3">
        <v>2073446</v>
      </c>
      <c r="G65" s="2" t="s">
        <v>13</v>
      </c>
      <c r="H65" s="3">
        <v>20248.95991634317</v>
      </c>
      <c r="K65" s="2" t="s">
        <v>130</v>
      </c>
      <c r="L65" s="3">
        <v>1005</v>
      </c>
      <c r="M65" s="3">
        <v>105</v>
      </c>
      <c r="O65" t="s">
        <v>135</v>
      </c>
      <c r="P65">
        <v>2396</v>
      </c>
      <c r="Q65">
        <v>33</v>
      </c>
      <c r="R65" s="2" t="s">
        <v>142</v>
      </c>
      <c r="S65" s="3">
        <v>60</v>
      </c>
      <c r="T65" s="3">
        <v>25</v>
      </c>
    </row>
    <row r="66" spans="1:20" x14ac:dyDescent="0.3">
      <c r="A66" s="2" t="s">
        <v>203</v>
      </c>
      <c r="B66" s="3">
        <v>1515487</v>
      </c>
      <c r="K66" s="2" t="s">
        <v>168</v>
      </c>
      <c r="L66" s="3">
        <v>421</v>
      </c>
      <c r="M66" s="3">
        <v>75</v>
      </c>
      <c r="O66" t="s">
        <v>149</v>
      </c>
      <c r="P66">
        <v>6076</v>
      </c>
      <c r="Q66">
        <v>35</v>
      </c>
      <c r="R66" s="2" t="s">
        <v>141</v>
      </c>
      <c r="S66" s="3">
        <v>59</v>
      </c>
      <c r="T66" s="3">
        <v>40</v>
      </c>
    </row>
    <row r="67" spans="1:20" x14ac:dyDescent="0.3">
      <c r="A67" s="2" t="s">
        <v>204</v>
      </c>
      <c r="B67" s="3">
        <v>1359595</v>
      </c>
      <c r="K67" s="2" t="s">
        <v>129</v>
      </c>
      <c r="L67" s="3">
        <v>373</v>
      </c>
      <c r="M67" s="3">
        <v>72</v>
      </c>
      <c r="O67" t="s">
        <v>153</v>
      </c>
      <c r="P67">
        <v>2299</v>
      </c>
      <c r="Q67">
        <v>25</v>
      </c>
      <c r="R67" s="2" t="s">
        <v>128</v>
      </c>
      <c r="S67" s="3">
        <v>57</v>
      </c>
      <c r="T67" s="3">
        <v>33</v>
      </c>
    </row>
    <row r="68" spans="1:20" x14ac:dyDescent="0.3">
      <c r="A68" s="2" t="s">
        <v>205</v>
      </c>
      <c r="B68" s="3">
        <v>1077934</v>
      </c>
      <c r="K68" s="2" t="s">
        <v>174</v>
      </c>
      <c r="L68" s="3">
        <v>-2511</v>
      </c>
      <c r="M68" s="3">
        <v>72</v>
      </c>
      <c r="O68" t="s">
        <v>161</v>
      </c>
      <c r="P68">
        <v>2836</v>
      </c>
      <c r="Q68">
        <v>32</v>
      </c>
      <c r="R68" s="2" t="s">
        <v>140</v>
      </c>
      <c r="S68" s="3">
        <v>57</v>
      </c>
      <c r="T68" s="3">
        <v>24</v>
      </c>
    </row>
    <row r="69" spans="1:20" x14ac:dyDescent="0.3">
      <c r="A69" s="2" t="s">
        <v>207</v>
      </c>
      <c r="B69" s="3">
        <v>950908</v>
      </c>
      <c r="K69" s="2" t="s">
        <v>117</v>
      </c>
      <c r="L69" s="3">
        <v>-4334</v>
      </c>
      <c r="M69" s="3">
        <v>70</v>
      </c>
      <c r="O69" t="s">
        <v>182</v>
      </c>
      <c r="P69">
        <v>2654</v>
      </c>
      <c r="Q69">
        <v>39</v>
      </c>
      <c r="R69" s="2" t="s">
        <v>127</v>
      </c>
      <c r="S69" s="3">
        <v>55</v>
      </c>
      <c r="T69" s="3">
        <v>38</v>
      </c>
    </row>
    <row r="70" spans="1:20" x14ac:dyDescent="0.3">
      <c r="A70" s="2" t="s">
        <v>206</v>
      </c>
      <c r="B70" s="3">
        <v>922321</v>
      </c>
      <c r="K70" s="2" t="s">
        <v>185</v>
      </c>
      <c r="L70" s="3">
        <v>107</v>
      </c>
      <c r="M70" s="3">
        <v>70</v>
      </c>
      <c r="O70" t="s">
        <v>114</v>
      </c>
      <c r="P70">
        <v>5568</v>
      </c>
      <c r="Q70">
        <v>65</v>
      </c>
      <c r="R70" s="2" t="s">
        <v>136</v>
      </c>
      <c r="S70" s="3">
        <v>55</v>
      </c>
      <c r="T70" s="3">
        <v>22</v>
      </c>
    </row>
    <row r="71" spans="1:20" x14ac:dyDescent="0.3">
      <c r="A71" s="2" t="s">
        <v>209</v>
      </c>
      <c r="B71" s="3">
        <v>689007</v>
      </c>
      <c r="K71" s="2" t="s">
        <v>170</v>
      </c>
      <c r="L71" s="3">
        <v>-675</v>
      </c>
      <c r="M71" s="3">
        <v>70</v>
      </c>
      <c r="O71" t="s">
        <v>184</v>
      </c>
      <c r="P71">
        <v>3841</v>
      </c>
      <c r="Q71">
        <v>34</v>
      </c>
      <c r="R71" s="2" t="s">
        <v>167</v>
      </c>
      <c r="S71" s="3">
        <v>55</v>
      </c>
      <c r="T71" s="3">
        <v>36</v>
      </c>
    </row>
    <row r="72" spans="1:20" x14ac:dyDescent="0.3">
      <c r="A72" s="2" t="s">
        <v>208</v>
      </c>
      <c r="B72" s="3">
        <v>653574</v>
      </c>
      <c r="K72" s="2" t="s">
        <v>176</v>
      </c>
      <c r="L72" s="3">
        <v>-292</v>
      </c>
      <c r="M72" s="3">
        <v>69</v>
      </c>
      <c r="R72" s="2" t="s">
        <v>139</v>
      </c>
      <c r="S72" s="3">
        <v>54</v>
      </c>
      <c r="T72" s="3">
        <v>39</v>
      </c>
    </row>
    <row r="73" spans="1:20" x14ac:dyDescent="0.3">
      <c r="A73" s="2" t="s">
        <v>210</v>
      </c>
      <c r="B73" s="3">
        <v>533006</v>
      </c>
      <c r="K73" s="2" t="s">
        <v>151</v>
      </c>
      <c r="L73" s="3">
        <v>-88</v>
      </c>
      <c r="M73" s="3">
        <v>68</v>
      </c>
      <c r="R73" s="2" t="s">
        <v>187</v>
      </c>
      <c r="S73" s="3">
        <v>54</v>
      </c>
      <c r="T73" s="3">
        <v>31</v>
      </c>
    </row>
    <row r="74" spans="1:20" x14ac:dyDescent="0.3">
      <c r="A74" s="2" t="s">
        <v>211</v>
      </c>
      <c r="B74" s="3">
        <v>436174</v>
      </c>
      <c r="K74" s="2" t="s">
        <v>113</v>
      </c>
      <c r="L74" s="3">
        <v>654</v>
      </c>
      <c r="M74" s="3">
        <v>67</v>
      </c>
      <c r="R74" s="2" t="s">
        <v>143</v>
      </c>
      <c r="S74" s="3">
        <v>54</v>
      </c>
      <c r="T74" s="3">
        <v>33</v>
      </c>
    </row>
    <row r="75" spans="1:20" x14ac:dyDescent="0.3">
      <c r="A75" s="2" t="s">
        <v>13</v>
      </c>
      <c r="B75" s="3">
        <v>10005534</v>
      </c>
      <c r="K75" s="2" t="s">
        <v>152</v>
      </c>
      <c r="L75" s="3">
        <v>-758</v>
      </c>
      <c r="M75" s="3">
        <v>65</v>
      </c>
      <c r="R75" s="2" t="s">
        <v>131</v>
      </c>
      <c r="S75" s="3">
        <v>54</v>
      </c>
      <c r="T75" s="3">
        <v>34</v>
      </c>
    </row>
    <row r="76" spans="1:20" x14ac:dyDescent="0.3">
      <c r="K76" s="2" t="s">
        <v>114</v>
      </c>
      <c r="L76" s="3">
        <v>5568</v>
      </c>
      <c r="M76" s="3">
        <v>65</v>
      </c>
      <c r="R76" s="2" t="s">
        <v>133</v>
      </c>
      <c r="S76" s="3">
        <v>54</v>
      </c>
      <c r="T76" s="3">
        <v>37</v>
      </c>
    </row>
    <row r="77" spans="1:20" x14ac:dyDescent="0.3">
      <c r="K77" s="2" t="s">
        <v>171</v>
      </c>
      <c r="L77" s="3">
        <v>-3252</v>
      </c>
      <c r="M77" s="3">
        <v>65</v>
      </c>
      <c r="R77" s="2" t="s">
        <v>121</v>
      </c>
      <c r="S77" s="3">
        <v>53</v>
      </c>
      <c r="T77" s="3">
        <v>33</v>
      </c>
    </row>
    <row r="78" spans="1:20" x14ac:dyDescent="0.3">
      <c r="K78" s="2" t="s">
        <v>147</v>
      </c>
      <c r="L78" s="3">
        <v>2075</v>
      </c>
      <c r="M78" s="3">
        <v>65</v>
      </c>
      <c r="R78" s="2" t="s">
        <v>134</v>
      </c>
      <c r="S78" s="3">
        <v>53</v>
      </c>
      <c r="T78" s="3">
        <v>25</v>
      </c>
    </row>
    <row r="79" spans="1:20" x14ac:dyDescent="0.3">
      <c r="K79" s="2" t="s">
        <v>178</v>
      </c>
      <c r="L79" s="3">
        <v>-3283</v>
      </c>
      <c r="M79" s="3">
        <v>63</v>
      </c>
      <c r="R79" s="2" t="s">
        <v>160</v>
      </c>
      <c r="S79" s="3">
        <v>52</v>
      </c>
      <c r="T79" s="3">
        <v>29</v>
      </c>
    </row>
    <row r="80" spans="1:20" x14ac:dyDescent="0.3">
      <c r="K80" s="2" t="s">
        <v>142</v>
      </c>
      <c r="L80" s="3">
        <v>1805</v>
      </c>
      <c r="M80" s="3">
        <v>60</v>
      </c>
      <c r="R80" s="2" t="s">
        <v>145</v>
      </c>
      <c r="S80" s="3">
        <v>51</v>
      </c>
      <c r="T80" s="3">
        <v>22</v>
      </c>
    </row>
    <row r="81" spans="11:20" x14ac:dyDescent="0.3">
      <c r="K81" s="2" t="s">
        <v>141</v>
      </c>
      <c r="L81" s="3">
        <v>1249</v>
      </c>
      <c r="M81" s="3">
        <v>59</v>
      </c>
      <c r="R81" s="2" t="s">
        <v>144</v>
      </c>
      <c r="S81" s="3">
        <v>50</v>
      </c>
      <c r="T81" s="3">
        <v>35</v>
      </c>
    </row>
    <row r="82" spans="11:20" x14ac:dyDescent="0.3">
      <c r="K82" s="2" t="s">
        <v>128</v>
      </c>
      <c r="L82" s="3">
        <v>2380</v>
      </c>
      <c r="M82" s="3">
        <v>57</v>
      </c>
      <c r="R82" s="2" t="s">
        <v>122</v>
      </c>
      <c r="S82" s="3">
        <v>50</v>
      </c>
      <c r="T82" s="3">
        <v>35</v>
      </c>
    </row>
    <row r="83" spans="11:20" x14ac:dyDescent="0.3">
      <c r="K83" s="2" t="s">
        <v>140</v>
      </c>
      <c r="L83" s="3">
        <v>-2844</v>
      </c>
      <c r="M83" s="3">
        <v>57</v>
      </c>
      <c r="R83" s="2" t="s">
        <v>154</v>
      </c>
      <c r="S83" s="3">
        <v>50</v>
      </c>
      <c r="T83" s="3">
        <v>23</v>
      </c>
    </row>
    <row r="84" spans="11:20" x14ac:dyDescent="0.3">
      <c r="K84" s="2" t="s">
        <v>127</v>
      </c>
      <c r="L84" s="3">
        <v>95</v>
      </c>
      <c r="M84" s="3">
        <v>55</v>
      </c>
      <c r="R84" s="2" t="s">
        <v>116</v>
      </c>
      <c r="S84" s="3">
        <v>49</v>
      </c>
      <c r="T84" s="3">
        <v>32</v>
      </c>
    </row>
    <row r="85" spans="11:20" x14ac:dyDescent="0.3">
      <c r="K85" s="2" t="s">
        <v>136</v>
      </c>
      <c r="L85" s="3">
        <v>425</v>
      </c>
      <c r="M85" s="3">
        <v>55</v>
      </c>
      <c r="R85" s="2" t="s">
        <v>183</v>
      </c>
      <c r="S85" s="3">
        <v>48</v>
      </c>
      <c r="T85" s="3">
        <v>29</v>
      </c>
    </row>
    <row r="86" spans="11:20" x14ac:dyDescent="0.3">
      <c r="K86" s="2" t="s">
        <v>167</v>
      </c>
      <c r="L86" s="3">
        <v>1325</v>
      </c>
      <c r="M86" s="3">
        <v>55</v>
      </c>
      <c r="R86" s="2" t="s">
        <v>111</v>
      </c>
      <c r="S86" s="3">
        <v>48</v>
      </c>
      <c r="T86" s="3">
        <v>31</v>
      </c>
    </row>
    <row r="87" spans="11:20" x14ac:dyDescent="0.3">
      <c r="K87" s="2" t="s">
        <v>139</v>
      </c>
      <c r="L87" s="3">
        <v>-3553</v>
      </c>
      <c r="M87" s="3">
        <v>54</v>
      </c>
      <c r="R87" s="2" t="s">
        <v>172</v>
      </c>
      <c r="S87" s="3">
        <v>48</v>
      </c>
      <c r="T87" s="3">
        <v>29</v>
      </c>
    </row>
    <row r="88" spans="11:20" x14ac:dyDescent="0.3">
      <c r="K88" s="2" t="s">
        <v>187</v>
      </c>
      <c r="L88" s="3">
        <v>-69</v>
      </c>
      <c r="M88" s="3">
        <v>54</v>
      </c>
      <c r="R88" s="2" t="s">
        <v>138</v>
      </c>
      <c r="S88" s="3">
        <v>48</v>
      </c>
      <c r="T88" s="3">
        <v>28</v>
      </c>
    </row>
    <row r="89" spans="11:20" x14ac:dyDescent="0.3">
      <c r="K89" s="2" t="s">
        <v>143</v>
      </c>
      <c r="L89" s="3">
        <v>-4019</v>
      </c>
      <c r="M89" s="3">
        <v>54</v>
      </c>
      <c r="R89" s="2" t="s">
        <v>165</v>
      </c>
      <c r="S89" s="3">
        <v>47</v>
      </c>
      <c r="T89" s="3">
        <v>27</v>
      </c>
    </row>
    <row r="90" spans="11:20" x14ac:dyDescent="0.3">
      <c r="K90" s="2" t="s">
        <v>131</v>
      </c>
      <c r="L90" s="3">
        <v>1534</v>
      </c>
      <c r="M90" s="3">
        <v>54</v>
      </c>
      <c r="R90" s="2" t="s">
        <v>192</v>
      </c>
      <c r="S90" s="3">
        <v>47</v>
      </c>
      <c r="T90" s="3">
        <v>23</v>
      </c>
    </row>
    <row r="91" spans="11:20" x14ac:dyDescent="0.3">
      <c r="K91" s="2" t="s">
        <v>133</v>
      </c>
      <c r="L91" s="3">
        <v>2674</v>
      </c>
      <c r="M91" s="3">
        <v>54</v>
      </c>
      <c r="R91" s="2" t="s">
        <v>186</v>
      </c>
      <c r="S91" s="3">
        <v>46</v>
      </c>
      <c r="T91" s="3">
        <v>37</v>
      </c>
    </row>
    <row r="92" spans="11:20" x14ac:dyDescent="0.3">
      <c r="K92" s="2" t="s">
        <v>121</v>
      </c>
      <c r="L92" s="3">
        <v>-976</v>
      </c>
      <c r="M92" s="3">
        <v>53</v>
      </c>
      <c r="R92" s="2" t="s">
        <v>115</v>
      </c>
      <c r="S92" s="3">
        <v>46</v>
      </c>
      <c r="T92" s="3">
        <v>29</v>
      </c>
    </row>
    <row r="93" spans="11:20" x14ac:dyDescent="0.3">
      <c r="K93" s="2" t="s">
        <v>134</v>
      </c>
      <c r="L93" s="3">
        <v>-2062</v>
      </c>
      <c r="M93" s="3">
        <v>53</v>
      </c>
      <c r="R93" s="2" t="s">
        <v>157</v>
      </c>
      <c r="S93" s="3">
        <v>46</v>
      </c>
      <c r="T93" s="3">
        <v>25</v>
      </c>
    </row>
    <row r="94" spans="11:20" x14ac:dyDescent="0.3">
      <c r="K94" s="2" t="s">
        <v>160</v>
      </c>
      <c r="L94" s="3">
        <v>-4479</v>
      </c>
      <c r="M94" s="3">
        <v>52</v>
      </c>
      <c r="R94" s="2" t="s">
        <v>175</v>
      </c>
      <c r="S94" s="3">
        <v>46</v>
      </c>
      <c r="T94" s="3">
        <v>27</v>
      </c>
    </row>
    <row r="95" spans="11:20" x14ac:dyDescent="0.3">
      <c r="K95" s="2" t="s">
        <v>145</v>
      </c>
      <c r="L95" s="3">
        <v>-1348</v>
      </c>
      <c r="M95" s="3">
        <v>51</v>
      </c>
      <c r="R95" s="2" t="s">
        <v>180</v>
      </c>
      <c r="S95" s="3">
        <v>45</v>
      </c>
      <c r="T95" s="3">
        <v>23</v>
      </c>
    </row>
    <row r="96" spans="11:20" x14ac:dyDescent="0.3">
      <c r="K96" s="2" t="s">
        <v>144</v>
      </c>
      <c r="L96" s="3">
        <v>-1702</v>
      </c>
      <c r="M96" s="3">
        <v>50</v>
      </c>
      <c r="R96" s="2" t="s">
        <v>132</v>
      </c>
      <c r="S96" s="3">
        <v>43</v>
      </c>
      <c r="T96" s="3">
        <v>18</v>
      </c>
    </row>
    <row r="97" spans="11:20" x14ac:dyDescent="0.3">
      <c r="K97" s="2" t="s">
        <v>122</v>
      </c>
      <c r="L97" s="3">
        <v>828</v>
      </c>
      <c r="M97" s="3">
        <v>50</v>
      </c>
      <c r="R97" s="2" t="s">
        <v>150</v>
      </c>
      <c r="S97" s="3">
        <v>43</v>
      </c>
      <c r="T97" s="3">
        <v>33</v>
      </c>
    </row>
    <row r="98" spans="11:20" x14ac:dyDescent="0.3">
      <c r="K98" s="2" t="s">
        <v>154</v>
      </c>
      <c r="L98" s="3">
        <v>-3375</v>
      </c>
      <c r="M98" s="3">
        <v>50</v>
      </c>
      <c r="R98" s="2" t="s">
        <v>156</v>
      </c>
      <c r="S98" s="3">
        <v>42</v>
      </c>
      <c r="T98" s="3">
        <v>22</v>
      </c>
    </row>
    <row r="99" spans="11:20" x14ac:dyDescent="0.3">
      <c r="K99" s="2" t="s">
        <v>116</v>
      </c>
      <c r="L99" s="3">
        <v>-2307</v>
      </c>
      <c r="M99" s="3">
        <v>49</v>
      </c>
      <c r="R99" s="2" t="s">
        <v>124</v>
      </c>
      <c r="S99" s="3">
        <v>41</v>
      </c>
      <c r="T99" s="3">
        <v>30</v>
      </c>
    </row>
    <row r="100" spans="11:20" x14ac:dyDescent="0.3">
      <c r="K100" s="2" t="s">
        <v>183</v>
      </c>
      <c r="L100" s="3">
        <v>1375</v>
      </c>
      <c r="M100" s="3">
        <v>48</v>
      </c>
      <c r="R100" s="2" t="s">
        <v>148</v>
      </c>
      <c r="S100" s="3">
        <v>41</v>
      </c>
      <c r="T100" s="3">
        <v>31</v>
      </c>
    </row>
    <row r="101" spans="11:20" x14ac:dyDescent="0.3">
      <c r="K101" s="2" t="s">
        <v>111</v>
      </c>
      <c r="L101" s="3">
        <v>-1479</v>
      </c>
      <c r="M101" s="3">
        <v>48</v>
      </c>
      <c r="R101" s="2" t="s">
        <v>155</v>
      </c>
      <c r="S101" s="3">
        <v>40</v>
      </c>
      <c r="T101" s="3">
        <v>22</v>
      </c>
    </row>
    <row r="102" spans="11:20" x14ac:dyDescent="0.3">
      <c r="K102" s="2" t="s">
        <v>172</v>
      </c>
      <c r="L102" s="3">
        <v>1845</v>
      </c>
      <c r="M102" s="3">
        <v>48</v>
      </c>
      <c r="R102" s="2" t="s">
        <v>182</v>
      </c>
      <c r="S102" s="3">
        <v>39</v>
      </c>
      <c r="T102" s="3">
        <v>24</v>
      </c>
    </row>
    <row r="103" spans="11:20" x14ac:dyDescent="0.3">
      <c r="K103" s="2" t="s">
        <v>138</v>
      </c>
      <c r="L103" s="3">
        <v>-1724</v>
      </c>
      <c r="M103" s="3">
        <v>48</v>
      </c>
      <c r="R103" s="2" t="s">
        <v>158</v>
      </c>
      <c r="S103" s="3">
        <v>39</v>
      </c>
      <c r="T103" s="3">
        <v>27</v>
      </c>
    </row>
    <row r="104" spans="11:20" x14ac:dyDescent="0.3">
      <c r="K104" s="2" t="s">
        <v>165</v>
      </c>
      <c r="L104" s="3">
        <v>631</v>
      </c>
      <c r="M104" s="3">
        <v>47</v>
      </c>
      <c r="R104" s="2" t="s">
        <v>169</v>
      </c>
      <c r="S104" s="3">
        <v>38</v>
      </c>
      <c r="T104" s="3">
        <v>27</v>
      </c>
    </row>
    <row r="105" spans="11:20" x14ac:dyDescent="0.3">
      <c r="K105" s="2" t="s">
        <v>192</v>
      </c>
      <c r="L105" s="3">
        <v>-1302</v>
      </c>
      <c r="M105" s="3">
        <v>47</v>
      </c>
      <c r="R105" s="2" t="s">
        <v>159</v>
      </c>
      <c r="S105" s="3">
        <v>38</v>
      </c>
      <c r="T105" s="3">
        <v>21</v>
      </c>
    </row>
    <row r="106" spans="11:20" x14ac:dyDescent="0.3">
      <c r="K106" s="2" t="s">
        <v>186</v>
      </c>
      <c r="L106" s="3">
        <v>2175</v>
      </c>
      <c r="M106" s="3">
        <v>46</v>
      </c>
      <c r="R106" s="2" t="s">
        <v>112</v>
      </c>
      <c r="S106" s="3">
        <v>37</v>
      </c>
      <c r="T106" s="3">
        <v>26</v>
      </c>
    </row>
    <row r="107" spans="11:20" x14ac:dyDescent="0.3">
      <c r="K107" s="2" t="s">
        <v>115</v>
      </c>
      <c r="L107" s="3">
        <v>-1372</v>
      </c>
      <c r="M107" s="3">
        <v>46</v>
      </c>
      <c r="R107" s="2" t="s">
        <v>162</v>
      </c>
      <c r="S107" s="3">
        <v>37</v>
      </c>
      <c r="T107" s="3">
        <v>14</v>
      </c>
    </row>
    <row r="108" spans="11:20" x14ac:dyDescent="0.3">
      <c r="K108" s="2" t="s">
        <v>157</v>
      </c>
      <c r="L108" s="3">
        <v>-2542</v>
      </c>
      <c r="M108" s="3">
        <v>46</v>
      </c>
      <c r="R108" s="2" t="s">
        <v>188</v>
      </c>
      <c r="S108" s="3">
        <v>36</v>
      </c>
      <c r="T108" s="3">
        <v>20</v>
      </c>
    </row>
    <row r="109" spans="11:20" x14ac:dyDescent="0.3">
      <c r="K109" s="2" t="s">
        <v>175</v>
      </c>
      <c r="L109" s="3">
        <v>-3421</v>
      </c>
      <c r="M109" s="3">
        <v>46</v>
      </c>
      <c r="R109" s="2" t="s">
        <v>193</v>
      </c>
      <c r="S109" s="3">
        <v>36</v>
      </c>
      <c r="T109" s="3">
        <v>21</v>
      </c>
    </row>
    <row r="110" spans="11:20" x14ac:dyDescent="0.3">
      <c r="K110" s="2" t="s">
        <v>180</v>
      </c>
      <c r="L110" s="3">
        <v>-2157</v>
      </c>
      <c r="M110" s="3">
        <v>45</v>
      </c>
      <c r="R110" s="2" t="s">
        <v>126</v>
      </c>
      <c r="S110" s="3">
        <v>36</v>
      </c>
      <c r="T110" s="3">
        <v>18</v>
      </c>
    </row>
    <row r="111" spans="11:20" x14ac:dyDescent="0.3">
      <c r="K111" s="2" t="s">
        <v>132</v>
      </c>
      <c r="L111" s="3">
        <v>903</v>
      </c>
      <c r="M111" s="3">
        <v>43</v>
      </c>
      <c r="R111" s="2" t="s">
        <v>173</v>
      </c>
      <c r="S111" s="3">
        <v>35</v>
      </c>
      <c r="T111" s="3">
        <v>28</v>
      </c>
    </row>
    <row r="112" spans="11:20" x14ac:dyDescent="0.3">
      <c r="K112" s="2" t="s">
        <v>150</v>
      </c>
      <c r="L112" s="3">
        <v>605</v>
      </c>
      <c r="M112" s="3">
        <v>43</v>
      </c>
      <c r="R112" s="2" t="s">
        <v>149</v>
      </c>
      <c r="S112" s="3">
        <v>35</v>
      </c>
      <c r="T112" s="3">
        <v>20</v>
      </c>
    </row>
    <row r="113" spans="11:20" x14ac:dyDescent="0.3">
      <c r="K113" s="2" t="s">
        <v>156</v>
      </c>
      <c r="L113" s="3">
        <v>2078</v>
      </c>
      <c r="M113" s="3">
        <v>42</v>
      </c>
      <c r="R113" s="2" t="s">
        <v>120</v>
      </c>
      <c r="S113" s="3">
        <v>34</v>
      </c>
      <c r="T113" s="3">
        <v>20</v>
      </c>
    </row>
    <row r="114" spans="11:20" x14ac:dyDescent="0.3">
      <c r="K114" s="2" t="s">
        <v>124</v>
      </c>
      <c r="L114" s="3">
        <v>-356</v>
      </c>
      <c r="M114" s="3">
        <v>41</v>
      </c>
      <c r="R114" s="2" t="s">
        <v>163</v>
      </c>
      <c r="S114" s="3">
        <v>34</v>
      </c>
      <c r="T114" s="3">
        <v>22</v>
      </c>
    </row>
    <row r="115" spans="11:20" x14ac:dyDescent="0.3">
      <c r="K115" s="2" t="s">
        <v>148</v>
      </c>
      <c r="L115" s="3">
        <v>-1538</v>
      </c>
      <c r="M115" s="3">
        <v>41</v>
      </c>
      <c r="R115" s="2" t="s">
        <v>189</v>
      </c>
      <c r="S115" s="3">
        <v>34</v>
      </c>
      <c r="T115" s="3">
        <v>18</v>
      </c>
    </row>
    <row r="116" spans="11:20" x14ac:dyDescent="0.3">
      <c r="K116" s="2" t="s">
        <v>155</v>
      </c>
      <c r="L116" s="3">
        <v>3</v>
      </c>
      <c r="M116" s="3">
        <v>40</v>
      </c>
      <c r="R116" s="2" t="s">
        <v>184</v>
      </c>
      <c r="S116" s="3">
        <v>34</v>
      </c>
      <c r="T116" s="3">
        <v>23</v>
      </c>
    </row>
    <row r="117" spans="11:20" x14ac:dyDescent="0.3">
      <c r="K117" s="2" t="s">
        <v>182</v>
      </c>
      <c r="L117" s="3">
        <v>2654</v>
      </c>
      <c r="M117" s="3">
        <v>39</v>
      </c>
      <c r="R117" s="2" t="s">
        <v>177</v>
      </c>
      <c r="S117" s="3">
        <v>34</v>
      </c>
      <c r="T117" s="3">
        <v>30</v>
      </c>
    </row>
    <row r="118" spans="11:20" x14ac:dyDescent="0.3">
      <c r="K118" s="2" t="s">
        <v>158</v>
      </c>
      <c r="L118" s="3">
        <v>-1017</v>
      </c>
      <c r="M118" s="3">
        <v>39</v>
      </c>
      <c r="R118" s="2" t="s">
        <v>119</v>
      </c>
      <c r="S118" s="3">
        <v>34</v>
      </c>
      <c r="T118" s="3">
        <v>24</v>
      </c>
    </row>
    <row r="119" spans="11:20" x14ac:dyDescent="0.3">
      <c r="K119" s="2" t="s">
        <v>169</v>
      </c>
      <c r="L119" s="3">
        <v>-4196</v>
      </c>
      <c r="M119" s="3">
        <v>38</v>
      </c>
      <c r="R119" s="2" t="s">
        <v>191</v>
      </c>
      <c r="S119" s="3">
        <v>33</v>
      </c>
      <c r="T119" s="3">
        <v>13</v>
      </c>
    </row>
    <row r="120" spans="11:20" x14ac:dyDescent="0.3">
      <c r="K120" s="2" t="s">
        <v>159</v>
      </c>
      <c r="L120" s="3">
        <v>-1097</v>
      </c>
      <c r="M120" s="3">
        <v>38</v>
      </c>
      <c r="R120" s="2" t="s">
        <v>190</v>
      </c>
      <c r="S120" s="3">
        <v>33</v>
      </c>
      <c r="T120" s="3">
        <v>15</v>
      </c>
    </row>
    <row r="121" spans="11:20" x14ac:dyDescent="0.3">
      <c r="K121" s="2" t="s">
        <v>112</v>
      </c>
      <c r="L121" s="3">
        <v>-1884</v>
      </c>
      <c r="M121" s="3">
        <v>37</v>
      </c>
      <c r="R121" s="2" t="s">
        <v>135</v>
      </c>
      <c r="S121" s="3">
        <v>33</v>
      </c>
      <c r="T121" s="3">
        <v>23</v>
      </c>
    </row>
    <row r="122" spans="11:20" x14ac:dyDescent="0.3">
      <c r="K122" s="2" t="s">
        <v>162</v>
      </c>
      <c r="L122" s="3">
        <v>-1261</v>
      </c>
      <c r="M122" s="3">
        <v>37</v>
      </c>
      <c r="R122" s="2" t="s">
        <v>166</v>
      </c>
      <c r="S122" s="3">
        <v>33</v>
      </c>
      <c r="T122" s="3">
        <v>13</v>
      </c>
    </row>
    <row r="123" spans="11:20" x14ac:dyDescent="0.3">
      <c r="K123" s="2" t="s">
        <v>188</v>
      </c>
      <c r="L123" s="3">
        <v>243</v>
      </c>
      <c r="M123" s="3">
        <v>36</v>
      </c>
      <c r="R123" s="2" t="s">
        <v>146</v>
      </c>
      <c r="S123" s="3">
        <v>33</v>
      </c>
      <c r="T123" s="3">
        <v>25</v>
      </c>
    </row>
    <row r="124" spans="11:20" x14ac:dyDescent="0.3">
      <c r="K124" s="2" t="s">
        <v>193</v>
      </c>
      <c r="L124" s="3">
        <v>-693</v>
      </c>
      <c r="M124" s="3">
        <v>36</v>
      </c>
      <c r="R124" s="2" t="s">
        <v>161</v>
      </c>
      <c r="S124" s="3">
        <v>32</v>
      </c>
      <c r="T124" s="3">
        <v>20</v>
      </c>
    </row>
    <row r="125" spans="11:20" x14ac:dyDescent="0.3">
      <c r="K125" s="2" t="s">
        <v>126</v>
      </c>
      <c r="L125" s="3">
        <v>380</v>
      </c>
      <c r="M125" s="3">
        <v>36</v>
      </c>
      <c r="R125" s="2" t="s">
        <v>123</v>
      </c>
      <c r="S125" s="3">
        <v>31</v>
      </c>
      <c r="T125" s="3">
        <v>15</v>
      </c>
    </row>
    <row r="126" spans="11:20" x14ac:dyDescent="0.3">
      <c r="K126" s="2" t="s">
        <v>173</v>
      </c>
      <c r="L126" s="3">
        <v>-449</v>
      </c>
      <c r="M126" s="3">
        <v>35</v>
      </c>
      <c r="R126" s="2" t="s">
        <v>164</v>
      </c>
      <c r="S126" s="3">
        <v>30</v>
      </c>
      <c r="T126" s="3">
        <v>20</v>
      </c>
    </row>
    <row r="127" spans="11:20" x14ac:dyDescent="0.3">
      <c r="K127" s="2" t="s">
        <v>149</v>
      </c>
      <c r="L127" s="3">
        <v>6076</v>
      </c>
      <c r="M127" s="3">
        <v>35</v>
      </c>
      <c r="R127" s="2" t="s">
        <v>137</v>
      </c>
      <c r="S127" s="3">
        <v>30</v>
      </c>
      <c r="T127" s="3">
        <v>24</v>
      </c>
    </row>
    <row r="128" spans="11:20" x14ac:dyDescent="0.3">
      <c r="K128" s="2" t="s">
        <v>120</v>
      </c>
      <c r="L128" s="3">
        <v>-1472</v>
      </c>
      <c r="M128" s="3">
        <v>34</v>
      </c>
      <c r="R128" s="2" t="s">
        <v>181</v>
      </c>
      <c r="S128" s="3">
        <v>28</v>
      </c>
      <c r="T128" s="3">
        <v>16</v>
      </c>
    </row>
    <row r="129" spans="11:20" x14ac:dyDescent="0.3">
      <c r="K129" s="2" t="s">
        <v>163</v>
      </c>
      <c r="L129" s="3">
        <v>671</v>
      </c>
      <c r="M129" s="3">
        <v>34</v>
      </c>
      <c r="R129" s="2" t="s">
        <v>125</v>
      </c>
      <c r="S129" s="3">
        <v>28</v>
      </c>
      <c r="T129" s="3">
        <v>20</v>
      </c>
    </row>
    <row r="130" spans="11:20" x14ac:dyDescent="0.3">
      <c r="K130" s="2" t="s">
        <v>189</v>
      </c>
      <c r="L130" s="3">
        <v>-3580</v>
      </c>
      <c r="M130" s="3">
        <v>34</v>
      </c>
      <c r="R130" s="2" t="s">
        <v>153</v>
      </c>
      <c r="S130" s="3">
        <v>25</v>
      </c>
      <c r="T130" s="3">
        <v>13</v>
      </c>
    </row>
    <row r="131" spans="11:20" x14ac:dyDescent="0.3">
      <c r="K131" s="2" t="s">
        <v>184</v>
      </c>
      <c r="L131" s="3">
        <v>3841</v>
      </c>
      <c r="M131" s="3">
        <v>34</v>
      </c>
      <c r="R131" s="2" t="s">
        <v>179</v>
      </c>
      <c r="S131" s="3">
        <v>23</v>
      </c>
      <c r="T131" s="3">
        <v>18</v>
      </c>
    </row>
    <row r="132" spans="11:20" x14ac:dyDescent="0.3">
      <c r="K132" s="2" t="s">
        <v>177</v>
      </c>
      <c r="L132" s="3">
        <v>22</v>
      </c>
      <c r="M132" s="3">
        <v>34</v>
      </c>
      <c r="R132" s="2" t="s">
        <v>13</v>
      </c>
      <c r="S132" s="3">
        <v>4238</v>
      </c>
      <c r="T132" s="3">
        <v>2473</v>
      </c>
    </row>
    <row r="133" spans="11:20" x14ac:dyDescent="0.3">
      <c r="K133" s="2" t="s">
        <v>119</v>
      </c>
      <c r="L133" s="3">
        <v>2501</v>
      </c>
      <c r="M133" s="3">
        <v>34</v>
      </c>
    </row>
    <row r="134" spans="11:20" x14ac:dyDescent="0.3">
      <c r="K134" s="2" t="s">
        <v>191</v>
      </c>
      <c r="L134" s="3">
        <v>-1058</v>
      </c>
      <c r="M134" s="3">
        <v>33</v>
      </c>
    </row>
    <row r="135" spans="11:20" x14ac:dyDescent="0.3">
      <c r="K135" s="2" t="s">
        <v>190</v>
      </c>
      <c r="L135" s="3">
        <v>1255</v>
      </c>
      <c r="M135" s="3">
        <v>33</v>
      </c>
    </row>
    <row r="136" spans="11:20" x14ac:dyDescent="0.3">
      <c r="K136" s="2" t="s">
        <v>135</v>
      </c>
      <c r="L136" s="3">
        <v>2396</v>
      </c>
      <c r="M136" s="3">
        <v>33</v>
      </c>
    </row>
    <row r="137" spans="11:20" x14ac:dyDescent="0.3">
      <c r="K137" s="2" t="s">
        <v>166</v>
      </c>
      <c r="L137" s="3">
        <v>1218</v>
      </c>
      <c r="M137" s="3">
        <v>33</v>
      </c>
    </row>
    <row r="138" spans="11:20" x14ac:dyDescent="0.3">
      <c r="K138" s="2" t="s">
        <v>146</v>
      </c>
      <c r="L138" s="3">
        <v>-324</v>
      </c>
      <c r="M138" s="3">
        <v>33</v>
      </c>
    </row>
    <row r="139" spans="11:20" x14ac:dyDescent="0.3">
      <c r="K139" s="2" t="s">
        <v>161</v>
      </c>
      <c r="L139" s="3">
        <v>2836</v>
      </c>
      <c r="M139" s="3">
        <v>32</v>
      </c>
    </row>
    <row r="140" spans="11:20" x14ac:dyDescent="0.3">
      <c r="K140" s="2" t="s">
        <v>123</v>
      </c>
      <c r="L140" s="3">
        <v>159</v>
      </c>
      <c r="M140" s="3">
        <v>31</v>
      </c>
    </row>
    <row r="141" spans="11:20" x14ac:dyDescent="0.3">
      <c r="K141" s="2" t="s">
        <v>164</v>
      </c>
      <c r="L141" s="3">
        <v>1363</v>
      </c>
      <c r="M141" s="3">
        <v>30</v>
      </c>
    </row>
    <row r="142" spans="11:20" x14ac:dyDescent="0.3">
      <c r="K142" s="2" t="s">
        <v>137</v>
      </c>
      <c r="L142" s="3">
        <v>91</v>
      </c>
      <c r="M142" s="3">
        <v>30</v>
      </c>
    </row>
    <row r="143" spans="11:20" x14ac:dyDescent="0.3">
      <c r="K143" s="2" t="s">
        <v>181</v>
      </c>
      <c r="L143" s="3">
        <v>817</v>
      </c>
      <c r="M143" s="3">
        <v>28</v>
      </c>
    </row>
    <row r="144" spans="11:20" x14ac:dyDescent="0.3">
      <c r="K144" s="2" t="s">
        <v>125</v>
      </c>
      <c r="L144" s="3">
        <v>-733</v>
      </c>
      <c r="M144" s="3">
        <v>28</v>
      </c>
    </row>
    <row r="145" spans="11:13" x14ac:dyDescent="0.3">
      <c r="K145" s="2" t="s">
        <v>153</v>
      </c>
      <c r="L145" s="3">
        <v>2299</v>
      </c>
      <c r="M145" s="3">
        <v>25</v>
      </c>
    </row>
    <row r="146" spans="11:13" x14ac:dyDescent="0.3">
      <c r="K146" s="2" t="s">
        <v>179</v>
      </c>
      <c r="L146" s="3">
        <v>-1683</v>
      </c>
      <c r="M146" s="3">
        <v>23</v>
      </c>
    </row>
    <row r="147" spans="11:13" x14ac:dyDescent="0.3">
      <c r="K147" s="2" t="s">
        <v>13</v>
      </c>
      <c r="L147" s="3">
        <v>-18538</v>
      </c>
      <c r="M147" s="3">
        <v>4238</v>
      </c>
    </row>
  </sheetData>
  <autoFilter ref="E1:H15" xr:uid="{B241D9EE-D390-4BBA-9899-639E6D73B4E6}"/>
  <pageMargins left="0.7" right="0.7" top="0.75" bottom="0.75" header="0.3" footer="0.3"/>
  <drawing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18A3B-17D2-464D-8BE1-16A39C84C94C}">
  <dimension ref="A1:R15"/>
  <sheetViews>
    <sheetView workbookViewId="0">
      <selection activeCell="A5" sqref="A5"/>
    </sheetView>
  </sheetViews>
  <sheetFormatPr defaultRowHeight="16.5" x14ac:dyDescent="0.3"/>
  <cols>
    <col min="1" max="1" width="15.375" bestFit="1" customWidth="1"/>
    <col min="2" max="2" width="21" bestFit="1" customWidth="1"/>
    <col min="4" max="4" width="16.875" bestFit="1" customWidth="1"/>
    <col min="5" max="5" width="17.75" bestFit="1" customWidth="1"/>
    <col min="6" max="6" width="17" bestFit="1" customWidth="1"/>
    <col min="8" max="8" width="15.375" bestFit="1" customWidth="1"/>
    <col min="9" max="9" width="21" bestFit="1" customWidth="1"/>
    <col min="11" max="11" width="15.75" bestFit="1" customWidth="1"/>
    <col min="12" max="12" width="23" bestFit="1" customWidth="1"/>
    <col min="14" max="14" width="16.875" bestFit="1" customWidth="1"/>
    <col min="15" max="15" width="16.375" bestFit="1" customWidth="1"/>
    <col min="17" max="17" width="16.875" bestFit="1" customWidth="1"/>
    <col min="18" max="18" width="20.5" bestFit="1" customWidth="1"/>
  </cols>
  <sheetData>
    <row r="1" spans="1:18" x14ac:dyDescent="0.3">
      <c r="A1" s="1" t="s">
        <v>17</v>
      </c>
      <c r="B1" t="s">
        <v>55</v>
      </c>
      <c r="D1" s="1" t="s">
        <v>16</v>
      </c>
      <c r="E1" t="s">
        <v>14</v>
      </c>
      <c r="F1" t="s">
        <v>15</v>
      </c>
      <c r="H1" s="1" t="s">
        <v>53</v>
      </c>
      <c r="I1" t="s">
        <v>54</v>
      </c>
      <c r="K1" s="1" t="s">
        <v>53</v>
      </c>
      <c r="L1" t="s">
        <v>59</v>
      </c>
      <c r="N1" s="1" t="s">
        <v>53</v>
      </c>
      <c r="O1" t="s">
        <v>60</v>
      </c>
      <c r="Q1" s="1" t="s">
        <v>53</v>
      </c>
      <c r="R1" t="s">
        <v>216</v>
      </c>
    </row>
    <row r="2" spans="1:18" x14ac:dyDescent="0.3">
      <c r="D2" s="2" t="s">
        <v>3</v>
      </c>
      <c r="E2" s="3">
        <v>747</v>
      </c>
      <c r="F2" s="3">
        <v>349</v>
      </c>
      <c r="H2" s="2" t="s">
        <v>33</v>
      </c>
      <c r="I2" s="3">
        <v>364229</v>
      </c>
      <c r="K2" s="2" t="s">
        <v>42</v>
      </c>
      <c r="L2" s="3">
        <v>0.27</v>
      </c>
      <c r="N2" s="2" t="s">
        <v>30</v>
      </c>
      <c r="O2" s="3">
        <v>0.65</v>
      </c>
      <c r="Q2" s="2" t="s">
        <v>34</v>
      </c>
      <c r="R2" s="3">
        <v>43041.402622377631</v>
      </c>
    </row>
    <row r="3" spans="1:18" x14ac:dyDescent="0.3">
      <c r="A3" s="1" t="s">
        <v>53</v>
      </c>
      <c r="B3" t="s">
        <v>54</v>
      </c>
      <c r="D3" s="2" t="s">
        <v>4</v>
      </c>
      <c r="E3" s="3">
        <v>451</v>
      </c>
      <c r="F3" s="3">
        <v>221</v>
      </c>
      <c r="H3" s="2" t="s">
        <v>25</v>
      </c>
      <c r="I3" s="3">
        <v>413533</v>
      </c>
      <c r="K3" s="2" t="s">
        <v>10</v>
      </c>
      <c r="L3" s="3">
        <v>0.25</v>
      </c>
      <c r="N3" s="2" t="s">
        <v>48</v>
      </c>
      <c r="O3" s="3">
        <v>0.61</v>
      </c>
      <c r="Q3" s="2" t="s">
        <v>38</v>
      </c>
      <c r="R3" s="3">
        <v>42950.587500000001</v>
      </c>
    </row>
    <row r="4" spans="1:18" x14ac:dyDescent="0.3">
      <c r="A4" s="2" t="s">
        <v>33</v>
      </c>
      <c r="B4" s="3">
        <v>364229</v>
      </c>
      <c r="D4" s="2" t="s">
        <v>6</v>
      </c>
      <c r="E4" s="3">
        <v>438</v>
      </c>
      <c r="F4" s="3">
        <v>209</v>
      </c>
      <c r="H4" s="2" t="s">
        <v>36</v>
      </c>
      <c r="I4" s="3">
        <v>421036</v>
      </c>
      <c r="K4" s="2" t="s">
        <v>36</v>
      </c>
      <c r="L4" s="3">
        <v>0.26</v>
      </c>
      <c r="N4" s="2" t="s">
        <v>32</v>
      </c>
      <c r="O4" s="3">
        <v>0.56999999999999995</v>
      </c>
      <c r="Q4" s="2" t="s">
        <v>45</v>
      </c>
      <c r="R4" s="3">
        <v>42902.769430760854</v>
      </c>
    </row>
    <row r="5" spans="1:18" x14ac:dyDescent="0.3">
      <c r="A5" s="2" t="s">
        <v>25</v>
      </c>
      <c r="B5" s="3">
        <v>413533</v>
      </c>
      <c r="D5" s="2" t="s">
        <v>5</v>
      </c>
      <c r="E5" s="3">
        <v>448</v>
      </c>
      <c r="F5" s="3">
        <v>208</v>
      </c>
      <c r="H5" s="2" t="s">
        <v>9</v>
      </c>
      <c r="I5" s="3">
        <v>430068</v>
      </c>
      <c r="K5" s="2" t="s">
        <v>33</v>
      </c>
      <c r="L5" s="3">
        <v>0.28000000000000003</v>
      </c>
      <c r="N5" s="2" t="s">
        <v>41</v>
      </c>
      <c r="O5" s="3">
        <v>0.53</v>
      </c>
      <c r="Q5" s="2" t="s">
        <v>49</v>
      </c>
      <c r="R5" s="3">
        <v>15880.45846305906</v>
      </c>
    </row>
    <row r="6" spans="1:18" x14ac:dyDescent="0.3">
      <c r="A6" s="2" t="s">
        <v>36</v>
      </c>
      <c r="B6" s="3">
        <v>421036</v>
      </c>
      <c r="D6" s="2" t="s">
        <v>8</v>
      </c>
      <c r="E6" s="3">
        <v>361</v>
      </c>
      <c r="F6" s="3">
        <v>176</v>
      </c>
      <c r="H6" s="2" t="s">
        <v>30</v>
      </c>
      <c r="I6" s="3">
        <v>438336</v>
      </c>
      <c r="K6" s="2" t="s">
        <v>34</v>
      </c>
      <c r="L6" s="3">
        <v>0.28999999999999998</v>
      </c>
      <c r="N6" s="2" t="s">
        <v>28</v>
      </c>
      <c r="O6" s="3">
        <v>0.53</v>
      </c>
      <c r="Q6" s="2" t="s">
        <v>11</v>
      </c>
      <c r="R6" s="3">
        <v>15674.049306846766</v>
      </c>
    </row>
    <row r="7" spans="1:18" x14ac:dyDescent="0.3">
      <c r="A7" s="2" t="s">
        <v>9</v>
      </c>
      <c r="B7" s="3">
        <v>430068</v>
      </c>
      <c r="D7" s="2" t="s">
        <v>7</v>
      </c>
      <c r="E7" s="3">
        <v>362</v>
      </c>
      <c r="F7" s="3">
        <v>174</v>
      </c>
      <c r="H7" s="2" t="s">
        <v>32</v>
      </c>
      <c r="I7" s="3">
        <v>445860</v>
      </c>
      <c r="K7" s="2" t="s">
        <v>28</v>
      </c>
      <c r="L7" s="3">
        <v>0.25</v>
      </c>
      <c r="N7" s="2" t="s">
        <v>37</v>
      </c>
      <c r="O7" s="3">
        <v>0.52</v>
      </c>
      <c r="Q7" s="2" t="s">
        <v>13</v>
      </c>
      <c r="R7" s="3">
        <v>160449.2673230443</v>
      </c>
    </row>
    <row r="8" spans="1:18" x14ac:dyDescent="0.3">
      <c r="A8" s="2" t="s">
        <v>30</v>
      </c>
      <c r="B8" s="3">
        <v>438336</v>
      </c>
      <c r="D8" s="2" t="s">
        <v>11</v>
      </c>
      <c r="E8" s="3">
        <v>345</v>
      </c>
      <c r="F8" s="3">
        <v>171</v>
      </c>
      <c r="H8" s="2" t="s">
        <v>10</v>
      </c>
      <c r="I8" s="3">
        <v>450489</v>
      </c>
      <c r="K8" s="2" t="s">
        <v>7</v>
      </c>
      <c r="L8" s="3">
        <v>0.25</v>
      </c>
      <c r="N8" s="2" t="s">
        <v>25</v>
      </c>
      <c r="O8" s="3">
        <v>0.51</v>
      </c>
    </row>
    <row r="9" spans="1:18" x14ac:dyDescent="0.3">
      <c r="A9" s="2" t="s">
        <v>32</v>
      </c>
      <c r="B9" s="3">
        <v>445860</v>
      </c>
      <c r="D9" s="2" t="s">
        <v>10</v>
      </c>
      <c r="E9" s="3">
        <v>346</v>
      </c>
      <c r="F9" s="3">
        <v>163</v>
      </c>
      <c r="H9" s="2" t="s">
        <v>6</v>
      </c>
      <c r="I9" s="3">
        <v>454298</v>
      </c>
      <c r="K9" s="2" t="s">
        <v>45</v>
      </c>
      <c r="L9" s="3">
        <v>0.26</v>
      </c>
      <c r="N9" s="2" t="s">
        <v>44</v>
      </c>
      <c r="O9" s="3">
        <v>0.5</v>
      </c>
    </row>
    <row r="10" spans="1:18" x14ac:dyDescent="0.3">
      <c r="A10" s="2" t="s">
        <v>10</v>
      </c>
      <c r="B10" s="3">
        <v>450489</v>
      </c>
      <c r="D10" s="2" t="s">
        <v>9</v>
      </c>
      <c r="E10" s="3">
        <v>349</v>
      </c>
      <c r="F10" s="3">
        <v>161</v>
      </c>
      <c r="H10" s="2" t="s">
        <v>4</v>
      </c>
      <c r="I10" s="3">
        <v>478396</v>
      </c>
      <c r="K10" s="2" t="s">
        <v>37</v>
      </c>
      <c r="L10" s="3">
        <v>0.25</v>
      </c>
      <c r="N10" s="2" t="s">
        <v>47</v>
      </c>
      <c r="O10" s="3">
        <v>0.5</v>
      </c>
    </row>
    <row r="11" spans="1:18" x14ac:dyDescent="0.3">
      <c r="A11" s="2" t="s">
        <v>6</v>
      </c>
      <c r="B11" s="3">
        <v>454298</v>
      </c>
      <c r="D11" s="2" t="s">
        <v>12</v>
      </c>
      <c r="E11" s="3">
        <v>317</v>
      </c>
      <c r="F11" s="3">
        <v>135</v>
      </c>
      <c r="H11" s="2" t="s">
        <v>3</v>
      </c>
      <c r="I11" s="3">
        <v>1153214</v>
      </c>
      <c r="K11" s="2" t="s">
        <v>38</v>
      </c>
      <c r="L11" s="3">
        <v>0.31</v>
      </c>
      <c r="N11" s="2" t="s">
        <v>11</v>
      </c>
      <c r="O11" s="3">
        <v>0.5</v>
      </c>
    </row>
    <row r="12" spans="1:18" x14ac:dyDescent="0.3">
      <c r="A12" s="2" t="s">
        <v>4</v>
      </c>
      <c r="B12" s="3">
        <v>478396</v>
      </c>
      <c r="D12" s="2" t="s">
        <v>13</v>
      </c>
      <c r="E12" s="3">
        <v>4164</v>
      </c>
      <c r="F12" s="3">
        <v>1967</v>
      </c>
      <c r="H12" s="2" t="s">
        <v>13</v>
      </c>
      <c r="I12" s="3">
        <v>5049459</v>
      </c>
      <c r="K12" s="2" t="s">
        <v>49</v>
      </c>
      <c r="L12" s="3">
        <v>0.26</v>
      </c>
      <c r="N12" s="2" t="s">
        <v>13</v>
      </c>
      <c r="O12" s="3">
        <v>5.42</v>
      </c>
    </row>
    <row r="13" spans="1:18" x14ac:dyDescent="0.3">
      <c r="A13" s="2" t="s">
        <v>3</v>
      </c>
      <c r="B13" s="3">
        <v>1153214</v>
      </c>
      <c r="K13" s="2" t="s">
        <v>47</v>
      </c>
      <c r="L13" s="3">
        <v>0.28000000000000003</v>
      </c>
    </row>
    <row r="14" spans="1:18" x14ac:dyDescent="0.3">
      <c r="A14" s="2" t="s">
        <v>13</v>
      </c>
      <c r="B14" s="3">
        <v>5049459</v>
      </c>
      <c r="K14" s="2" t="s">
        <v>9</v>
      </c>
      <c r="L14" s="3">
        <v>0.25</v>
      </c>
    </row>
    <row r="15" spans="1:18" x14ac:dyDescent="0.3">
      <c r="K15" s="2" t="s">
        <v>13</v>
      </c>
      <c r="L15" s="3">
        <v>3.4600000000000009</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D4D16-6D48-4329-989B-E9775EE83AD9}">
  <sheetPr codeName="Sheet2"/>
  <dimension ref="A1:Y4239"/>
  <sheetViews>
    <sheetView topLeftCell="A157" workbookViewId="0">
      <selection activeCell="X2" sqref="X2"/>
    </sheetView>
  </sheetViews>
  <sheetFormatPr defaultRowHeight="16.5" x14ac:dyDescent="0.3"/>
  <cols>
    <col min="1" max="1" width="10.75" customWidth="1"/>
    <col min="2" max="3" width="11.5" customWidth="1"/>
    <col min="4" max="4" width="11.375" customWidth="1"/>
    <col min="5" max="5" width="16" bestFit="1" customWidth="1"/>
    <col min="6" max="6" width="12.875" bestFit="1" customWidth="1"/>
    <col min="7" max="8" width="17.5" bestFit="1" customWidth="1"/>
    <col min="9" max="9" width="9.125" customWidth="1"/>
    <col min="10" max="10" width="11.25" customWidth="1"/>
    <col min="11" max="11" width="16" bestFit="1" customWidth="1"/>
    <col min="12" max="12" width="12.875" bestFit="1" customWidth="1"/>
    <col min="13" max="13" width="17.125" bestFit="1" customWidth="1"/>
    <col min="15" max="15" width="12.75" bestFit="1" customWidth="1"/>
    <col min="16" max="16" width="13.5" customWidth="1"/>
    <col min="17" max="17" width="11.25" customWidth="1"/>
    <col min="20" max="20" width="12.875" bestFit="1" customWidth="1"/>
    <col min="21" max="21" width="20.75" bestFit="1" customWidth="1"/>
    <col min="22" max="22" width="15.875" bestFit="1" customWidth="1"/>
    <col min="24" max="24" width="16.875" bestFit="1" customWidth="1"/>
    <col min="25" max="25" width="17" bestFit="1" customWidth="1"/>
  </cols>
  <sheetData>
    <row r="1" spans="1:25" x14ac:dyDescent="0.3">
      <c r="A1" s="4" t="s">
        <v>106</v>
      </c>
      <c r="B1" s="10" t="s">
        <v>61</v>
      </c>
      <c r="C1" s="11" t="s">
        <v>22</v>
      </c>
      <c r="D1" s="9" t="s">
        <v>218</v>
      </c>
      <c r="L1" s="1" t="s">
        <v>53</v>
      </c>
      <c r="M1" t="s">
        <v>222</v>
      </c>
      <c r="O1" s="4" t="s">
        <v>18</v>
      </c>
      <c r="P1" s="10" t="s">
        <v>100</v>
      </c>
      <c r="Q1" s="9" t="s">
        <v>221</v>
      </c>
      <c r="R1" t="s">
        <v>62</v>
      </c>
      <c r="T1" s="4" t="s">
        <v>17</v>
      </c>
      <c r="U1" s="9" t="s">
        <v>223</v>
      </c>
      <c r="V1" s="11" t="s">
        <v>214</v>
      </c>
      <c r="X1" s="1" t="s">
        <v>16</v>
      </c>
      <c r="Y1" t="s">
        <v>15</v>
      </c>
    </row>
    <row r="2" spans="1:25" x14ac:dyDescent="0.3">
      <c r="A2" s="4" t="s">
        <v>119</v>
      </c>
      <c r="B2" s="10">
        <v>43043</v>
      </c>
      <c r="C2" s="11">
        <v>-3</v>
      </c>
      <c r="D2" s="9">
        <v>1</v>
      </c>
      <c r="F2" s="1" t="s">
        <v>53</v>
      </c>
      <c r="G2" t="s">
        <v>219</v>
      </c>
      <c r="I2" t="s">
        <v>18</v>
      </c>
      <c r="J2" t="s">
        <v>221</v>
      </c>
      <c r="L2" s="2" t="s">
        <v>35</v>
      </c>
      <c r="M2" s="3">
        <v>15</v>
      </c>
      <c r="O2" s="4" t="s">
        <v>52</v>
      </c>
      <c r="P2" s="10">
        <v>42668</v>
      </c>
      <c r="Q2" s="9">
        <v>1</v>
      </c>
      <c r="R2" t="str">
        <f>TEXT(Table26[[#This Row],[engage_date]],"mmmm")</f>
        <v>October</v>
      </c>
      <c r="T2" s="4" t="s">
        <v>26</v>
      </c>
      <c r="U2" s="9">
        <v>15</v>
      </c>
      <c r="V2">
        <v>400612</v>
      </c>
      <c r="X2" s="2" t="s">
        <v>5</v>
      </c>
      <c r="Y2" s="3">
        <v>208</v>
      </c>
    </row>
    <row r="3" spans="1:25" x14ac:dyDescent="0.3">
      <c r="A3" s="4" t="s">
        <v>119</v>
      </c>
      <c r="B3" s="10">
        <v>42883</v>
      </c>
      <c r="C3" s="11">
        <v>0</v>
      </c>
      <c r="D3" s="9">
        <v>1</v>
      </c>
      <c r="F3" s="2" t="s">
        <v>77</v>
      </c>
      <c r="G3" s="3">
        <v>531</v>
      </c>
      <c r="I3" t="s">
        <v>52</v>
      </c>
      <c r="J3">
        <v>793</v>
      </c>
      <c r="L3" s="2" t="s">
        <v>51</v>
      </c>
      <c r="M3" s="3">
        <v>915</v>
      </c>
      <c r="O3" s="4" t="s">
        <v>52</v>
      </c>
      <c r="P3" s="10">
        <v>42672</v>
      </c>
      <c r="Q3" s="9">
        <v>1</v>
      </c>
      <c r="R3" t="str">
        <f>TEXT(Table26[[#This Row],[engage_date]],"mmmm")</f>
        <v>October</v>
      </c>
      <c r="T3" s="4" t="s">
        <v>23</v>
      </c>
      <c r="U3" s="9">
        <v>334</v>
      </c>
      <c r="V3">
        <v>182839</v>
      </c>
      <c r="X3" s="2" t="s">
        <v>10</v>
      </c>
      <c r="Y3" s="3">
        <v>163</v>
      </c>
    </row>
    <row r="4" spans="1:25" x14ac:dyDescent="0.3">
      <c r="A4" s="4" t="s">
        <v>119</v>
      </c>
      <c r="B4" s="10">
        <v>42995</v>
      </c>
      <c r="C4" s="11">
        <v>2</v>
      </c>
      <c r="D4" s="9">
        <v>1</v>
      </c>
      <c r="F4" s="2" t="s">
        <v>78</v>
      </c>
      <c r="G4" s="3">
        <v>285</v>
      </c>
      <c r="I4" t="s">
        <v>29</v>
      </c>
      <c r="J4">
        <v>654</v>
      </c>
      <c r="L4" s="2" t="s">
        <v>50</v>
      </c>
      <c r="M4" s="3">
        <v>653</v>
      </c>
      <c r="O4" s="4" t="s">
        <v>52</v>
      </c>
      <c r="P4" s="10">
        <v>42673</v>
      </c>
      <c r="Q4" s="9">
        <v>1</v>
      </c>
      <c r="R4" t="str">
        <f>TEXT(Table26[[#This Row],[engage_date]],"mmmm")</f>
        <v>October</v>
      </c>
      <c r="T4" s="4" t="s">
        <v>31</v>
      </c>
      <c r="U4" s="9">
        <v>215</v>
      </c>
      <c r="V4">
        <v>117331</v>
      </c>
      <c r="X4" s="2" t="s">
        <v>3</v>
      </c>
      <c r="Y4" s="3">
        <v>349</v>
      </c>
    </row>
    <row r="5" spans="1:25" x14ac:dyDescent="0.3">
      <c r="A5" s="4" t="s">
        <v>119</v>
      </c>
      <c r="B5" s="10">
        <v>42908</v>
      </c>
      <c r="C5" s="11">
        <v>6</v>
      </c>
      <c r="D5" s="9">
        <v>1</v>
      </c>
      <c r="F5" s="2" t="s">
        <v>66</v>
      </c>
      <c r="G5" s="3">
        <v>438</v>
      </c>
      <c r="I5" t="s">
        <v>24</v>
      </c>
      <c r="J5">
        <v>729</v>
      </c>
      <c r="L5" s="2" t="s">
        <v>27</v>
      </c>
      <c r="M5" s="3">
        <v>479</v>
      </c>
      <c r="O5" s="4" t="s">
        <v>52</v>
      </c>
      <c r="P5" s="10">
        <v>42678</v>
      </c>
      <c r="Q5" s="9">
        <v>1</v>
      </c>
      <c r="R5" t="str">
        <f>TEXT(Table26[[#This Row],[engage_date]],"mmmm")</f>
        <v>November</v>
      </c>
      <c r="T5" s="4" t="s">
        <v>26</v>
      </c>
      <c r="U5" s="9">
        <v>366</v>
      </c>
      <c r="V5">
        <v>199093</v>
      </c>
      <c r="X5" s="2" t="s">
        <v>12</v>
      </c>
      <c r="Y5" s="3">
        <v>135</v>
      </c>
    </row>
    <row r="6" spans="1:25" x14ac:dyDescent="0.3">
      <c r="A6" s="4" t="s">
        <v>119</v>
      </c>
      <c r="B6" s="10">
        <v>42866</v>
      </c>
      <c r="C6" s="11">
        <v>-1</v>
      </c>
      <c r="D6" s="9">
        <v>1</v>
      </c>
      <c r="F6" s="2" t="s">
        <v>79</v>
      </c>
      <c r="G6" s="3">
        <v>531</v>
      </c>
      <c r="I6" t="s">
        <v>27</v>
      </c>
      <c r="J6">
        <v>479</v>
      </c>
      <c r="L6" s="2" t="s">
        <v>24</v>
      </c>
      <c r="M6" s="3">
        <v>729</v>
      </c>
      <c r="O6" s="4" t="s">
        <v>52</v>
      </c>
      <c r="P6" s="10">
        <v>42680</v>
      </c>
      <c r="Q6" s="9">
        <v>1</v>
      </c>
      <c r="R6" t="str">
        <f>TEXT(Table26[[#This Row],[engage_date]],"mmmm")</f>
        <v>November</v>
      </c>
      <c r="T6" s="4" t="s">
        <v>23</v>
      </c>
      <c r="U6" s="9">
        <v>255</v>
      </c>
      <c r="V6">
        <v>276512</v>
      </c>
      <c r="X6" s="2" t="s">
        <v>11</v>
      </c>
      <c r="Y6" s="3">
        <v>171</v>
      </c>
    </row>
    <row r="7" spans="1:25" x14ac:dyDescent="0.3">
      <c r="A7" s="4" t="s">
        <v>119</v>
      </c>
      <c r="B7" s="10">
        <v>42795</v>
      </c>
      <c r="C7" s="11">
        <v>6</v>
      </c>
      <c r="D7" s="9">
        <v>1</v>
      </c>
      <c r="F7" s="2" t="s">
        <v>85</v>
      </c>
      <c r="G7" s="3">
        <v>308</v>
      </c>
      <c r="I7" t="s">
        <v>50</v>
      </c>
      <c r="J7">
        <v>653</v>
      </c>
      <c r="L7" s="2" t="s">
        <v>29</v>
      </c>
      <c r="M7" s="3">
        <v>654</v>
      </c>
      <c r="O7" s="4" t="s">
        <v>52</v>
      </c>
      <c r="P7" s="10">
        <v>42681</v>
      </c>
      <c r="Q7" s="9">
        <v>2</v>
      </c>
      <c r="R7" t="str">
        <f>TEXT(Table26[[#This Row],[engage_date]],"mmmm")</f>
        <v>November</v>
      </c>
      <c r="T7" s="4" t="s">
        <v>31</v>
      </c>
      <c r="U7" s="9">
        <v>185</v>
      </c>
      <c r="V7">
        <v>200679</v>
      </c>
      <c r="X7" s="2" t="s">
        <v>7</v>
      </c>
      <c r="Y7" s="3">
        <v>174</v>
      </c>
    </row>
    <row r="8" spans="1:25" x14ac:dyDescent="0.3">
      <c r="A8" s="4" t="s">
        <v>119</v>
      </c>
      <c r="B8" s="10">
        <v>43057</v>
      </c>
      <c r="C8" s="11">
        <v>27</v>
      </c>
      <c r="D8" s="9">
        <v>1</v>
      </c>
      <c r="F8" s="2" t="s">
        <v>82</v>
      </c>
      <c r="G8" s="3">
        <v>446</v>
      </c>
      <c r="I8" t="s">
        <v>51</v>
      </c>
      <c r="J8">
        <v>915</v>
      </c>
      <c r="L8" s="2" t="s">
        <v>52</v>
      </c>
      <c r="M8" s="3">
        <v>793</v>
      </c>
      <c r="O8" s="4" t="s">
        <v>52</v>
      </c>
      <c r="P8" s="10">
        <v>42684</v>
      </c>
      <c r="Q8" s="9">
        <v>1</v>
      </c>
      <c r="R8" t="str">
        <f>TEXT(Table26[[#This Row],[engage_date]],"mmmm")</f>
        <v>November</v>
      </c>
      <c r="T8" s="4" t="s">
        <v>26</v>
      </c>
      <c r="U8" s="9">
        <v>213</v>
      </c>
      <c r="V8">
        <v>228084</v>
      </c>
      <c r="X8" s="2" t="s">
        <v>6</v>
      </c>
      <c r="Y8" s="3">
        <v>209</v>
      </c>
    </row>
    <row r="9" spans="1:25" x14ac:dyDescent="0.3">
      <c r="A9" s="4" t="s">
        <v>119</v>
      </c>
      <c r="B9" s="10">
        <v>43044</v>
      </c>
      <c r="C9" s="11">
        <v>36</v>
      </c>
      <c r="D9" s="9">
        <v>1</v>
      </c>
      <c r="F9" s="2" t="s">
        <v>83</v>
      </c>
      <c r="G9" s="3">
        <v>503</v>
      </c>
      <c r="I9" t="s">
        <v>35</v>
      </c>
      <c r="J9">
        <v>15</v>
      </c>
      <c r="L9" s="2" t="s">
        <v>13</v>
      </c>
      <c r="M9" s="3">
        <v>4238</v>
      </c>
      <c r="O9" s="4" t="s">
        <v>52</v>
      </c>
      <c r="P9" s="10">
        <v>42685</v>
      </c>
      <c r="Q9" s="9">
        <v>2</v>
      </c>
      <c r="R9" t="str">
        <f>TEXT(Table26[[#This Row],[engage_date]],"mmmm")</f>
        <v>November</v>
      </c>
      <c r="T9" s="4" t="s">
        <v>23</v>
      </c>
      <c r="U9" s="9">
        <v>170</v>
      </c>
      <c r="V9">
        <v>931904</v>
      </c>
      <c r="X9" s="2" t="s">
        <v>8</v>
      </c>
      <c r="Y9" s="3">
        <v>176</v>
      </c>
    </row>
    <row r="10" spans="1:25" x14ac:dyDescent="0.3">
      <c r="A10" s="4" t="s">
        <v>119</v>
      </c>
      <c r="B10" s="10">
        <v>42894</v>
      </c>
      <c r="C10" s="11">
        <v>-130</v>
      </c>
      <c r="D10" s="9">
        <v>1</v>
      </c>
      <c r="F10" s="2" t="s">
        <v>80</v>
      </c>
      <c r="G10" s="3">
        <v>279</v>
      </c>
      <c r="O10" s="4" t="s">
        <v>52</v>
      </c>
      <c r="P10" s="10">
        <v>42687</v>
      </c>
      <c r="Q10" s="9">
        <v>1</v>
      </c>
      <c r="R10" t="str">
        <f>TEXT(Table26[[#This Row],[engage_date]],"mmmm")</f>
        <v>November</v>
      </c>
      <c r="T10" s="4" t="s">
        <v>31</v>
      </c>
      <c r="U10" s="9">
        <v>149</v>
      </c>
      <c r="V10">
        <v>822168</v>
      </c>
      <c r="X10" s="2" t="s">
        <v>4</v>
      </c>
      <c r="Y10" s="3">
        <v>221</v>
      </c>
    </row>
    <row r="11" spans="1:25" x14ac:dyDescent="0.3">
      <c r="A11" s="4" t="s">
        <v>119</v>
      </c>
      <c r="B11" s="10">
        <v>42883</v>
      </c>
      <c r="C11" s="11">
        <v>-74</v>
      </c>
      <c r="D11" s="9">
        <v>1</v>
      </c>
      <c r="F11" s="2" t="s">
        <v>84</v>
      </c>
      <c r="G11" s="3">
        <v>406</v>
      </c>
      <c r="O11" s="4" t="s">
        <v>52</v>
      </c>
      <c r="P11" s="10">
        <v>42696</v>
      </c>
      <c r="Q11" s="9">
        <v>2</v>
      </c>
      <c r="R11" t="str">
        <f>TEXT(Table26[[#This Row],[engage_date]],"mmmm")</f>
        <v>November</v>
      </c>
      <c r="T11" s="4" t="s">
        <v>26</v>
      </c>
      <c r="U11" s="9">
        <v>160</v>
      </c>
      <c r="V11">
        <v>875579</v>
      </c>
      <c r="X11" s="2" t="s">
        <v>9</v>
      </c>
      <c r="Y11" s="3">
        <v>161</v>
      </c>
    </row>
    <row r="12" spans="1:25" x14ac:dyDescent="0.3">
      <c r="A12" s="4" t="s">
        <v>119</v>
      </c>
      <c r="B12" s="10">
        <v>42982</v>
      </c>
      <c r="C12" s="11">
        <v>-1</v>
      </c>
      <c r="D12" s="9">
        <v>1</v>
      </c>
      <c r="F12" s="2" t="s">
        <v>81</v>
      </c>
      <c r="G12" s="3">
        <v>511</v>
      </c>
      <c r="O12" s="4" t="s">
        <v>52</v>
      </c>
      <c r="P12" s="10">
        <v>42698</v>
      </c>
      <c r="Q12" s="9">
        <v>1</v>
      </c>
      <c r="R12" t="str">
        <f>TEXT(Table26[[#This Row],[engage_date]],"mmmm")</f>
        <v>November</v>
      </c>
      <c r="T12" s="4" t="s">
        <v>23</v>
      </c>
      <c r="U12" s="9">
        <v>229</v>
      </c>
      <c r="V12">
        <v>1104109</v>
      </c>
      <c r="X12" s="2" t="s">
        <v>13</v>
      </c>
      <c r="Y12" s="3">
        <v>1967</v>
      </c>
    </row>
    <row r="13" spans="1:25" x14ac:dyDescent="0.3">
      <c r="A13" s="4" t="s">
        <v>119</v>
      </c>
      <c r="B13" s="10">
        <v>43029</v>
      </c>
      <c r="C13" s="11">
        <v>0</v>
      </c>
      <c r="D13" s="9">
        <v>1</v>
      </c>
      <c r="F13" s="2" t="s">
        <v>13</v>
      </c>
      <c r="G13" s="3">
        <v>4238</v>
      </c>
      <c r="O13" s="4" t="s">
        <v>52</v>
      </c>
      <c r="P13" s="10">
        <v>42699</v>
      </c>
      <c r="Q13" s="9">
        <v>3</v>
      </c>
      <c r="R13" t="str">
        <f>TEXT(Table26[[#This Row],[engage_date]],"mmmm")</f>
        <v>November</v>
      </c>
      <c r="T13" s="4" t="s">
        <v>31</v>
      </c>
      <c r="U13" s="9">
        <v>266</v>
      </c>
      <c r="V13">
        <v>1285647</v>
      </c>
    </row>
    <row r="14" spans="1:25" x14ac:dyDescent="0.3">
      <c r="A14" s="4" t="s">
        <v>119</v>
      </c>
      <c r="B14" s="10">
        <v>42818</v>
      </c>
      <c r="C14" s="11">
        <v>65</v>
      </c>
      <c r="D14" s="9">
        <v>1</v>
      </c>
      <c r="O14" s="4" t="s">
        <v>52</v>
      </c>
      <c r="P14" s="10">
        <v>42700</v>
      </c>
      <c r="Q14" s="9">
        <v>1</v>
      </c>
      <c r="R14" t="str">
        <f>TEXT(Table26[[#This Row],[engage_date]],"mmmm")</f>
        <v>November</v>
      </c>
      <c r="T14" s="4" t="s">
        <v>26</v>
      </c>
      <c r="U14" s="9">
        <v>234</v>
      </c>
      <c r="V14">
        <v>1120822</v>
      </c>
    </row>
    <row r="15" spans="1:25" x14ac:dyDescent="0.3">
      <c r="A15" s="4" t="s">
        <v>119</v>
      </c>
      <c r="B15" s="10">
        <v>42957</v>
      </c>
      <c r="C15" s="11">
        <v>65</v>
      </c>
      <c r="D15" s="9">
        <v>1</v>
      </c>
      <c r="K15" s="1" t="s">
        <v>0</v>
      </c>
      <c r="L15" t="s">
        <v>55</v>
      </c>
      <c r="O15" s="4" t="s">
        <v>52</v>
      </c>
      <c r="P15" s="10">
        <v>42702</v>
      </c>
      <c r="Q15" s="9">
        <v>1</v>
      </c>
      <c r="R15" t="str">
        <f>TEXT(Table26[[#This Row],[engage_date]],"mmmm")</f>
        <v>November</v>
      </c>
      <c r="T15" s="4" t="s">
        <v>23</v>
      </c>
      <c r="U15" s="9">
        <v>245</v>
      </c>
      <c r="V15">
        <v>828947</v>
      </c>
    </row>
    <row r="16" spans="1:25" x14ac:dyDescent="0.3">
      <c r="A16" s="4" t="s">
        <v>119</v>
      </c>
      <c r="B16" s="10">
        <v>42877</v>
      </c>
      <c r="C16" s="11">
        <v>186</v>
      </c>
      <c r="D16" s="9">
        <v>1</v>
      </c>
      <c r="H16" t="s">
        <v>219</v>
      </c>
      <c r="O16" s="4" t="s">
        <v>52</v>
      </c>
      <c r="P16" s="10">
        <v>42703</v>
      </c>
      <c r="Q16" s="9">
        <v>1</v>
      </c>
      <c r="R16" t="str">
        <f>TEXT(Table26[[#This Row],[engage_date]],"mmmm")</f>
        <v>November</v>
      </c>
      <c r="T16" s="4" t="s">
        <v>31</v>
      </c>
      <c r="U16" s="9">
        <v>194</v>
      </c>
      <c r="V16">
        <v>655914</v>
      </c>
    </row>
    <row r="17" spans="1:22" x14ac:dyDescent="0.3">
      <c r="A17" s="4" t="s">
        <v>119</v>
      </c>
      <c r="B17" s="10">
        <v>42952</v>
      </c>
      <c r="C17" s="11">
        <v>-381</v>
      </c>
      <c r="D17" s="9">
        <v>1</v>
      </c>
      <c r="E17" s="1" t="s">
        <v>53</v>
      </c>
      <c r="F17" t="s">
        <v>222</v>
      </c>
      <c r="H17">
        <v>531</v>
      </c>
      <c r="K17" s="1" t="s">
        <v>53</v>
      </c>
      <c r="L17" t="s">
        <v>76</v>
      </c>
      <c r="O17" s="4" t="s">
        <v>52</v>
      </c>
      <c r="P17" s="10">
        <v>42705</v>
      </c>
      <c r="Q17" s="9">
        <v>1</v>
      </c>
      <c r="R17" t="str">
        <f>TEXT(Table26[[#This Row],[engage_date]],"mmmm")</f>
        <v>December</v>
      </c>
      <c r="T17" s="4" t="s">
        <v>26</v>
      </c>
      <c r="U17" s="9">
        <v>215</v>
      </c>
      <c r="V17">
        <v>731526</v>
      </c>
    </row>
    <row r="18" spans="1:22" x14ac:dyDescent="0.3">
      <c r="A18" s="4" t="s">
        <v>119</v>
      </c>
      <c r="B18" s="10">
        <v>42972</v>
      </c>
      <c r="C18" s="11">
        <v>-247</v>
      </c>
      <c r="D18" s="9">
        <v>1</v>
      </c>
      <c r="E18" s="2" t="s">
        <v>35</v>
      </c>
      <c r="F18" s="3">
        <v>15</v>
      </c>
      <c r="H18">
        <v>285</v>
      </c>
      <c r="K18" s="2" t="s">
        <v>35</v>
      </c>
      <c r="L18" s="3">
        <v>400612</v>
      </c>
      <c r="O18" s="4" t="s">
        <v>52</v>
      </c>
      <c r="P18" s="10">
        <v>42706</v>
      </c>
      <c r="Q18" s="9">
        <v>3</v>
      </c>
      <c r="R18" t="str">
        <f>TEXT(Table26[[#This Row],[engage_date]],"mmmm")</f>
        <v>December</v>
      </c>
      <c r="T18" s="4" t="s">
        <v>23</v>
      </c>
      <c r="U18" s="9">
        <v>396</v>
      </c>
      <c r="V18">
        <v>21982</v>
      </c>
    </row>
    <row r="19" spans="1:22" x14ac:dyDescent="0.3">
      <c r="A19" s="4" t="s">
        <v>119</v>
      </c>
      <c r="B19" s="10">
        <v>42877</v>
      </c>
      <c r="C19" s="11">
        <v>-23</v>
      </c>
      <c r="D19" s="9">
        <v>1</v>
      </c>
      <c r="E19" s="6" t="s">
        <v>104</v>
      </c>
      <c r="F19" s="3">
        <v>2</v>
      </c>
      <c r="H19">
        <v>438</v>
      </c>
      <c r="K19" s="6" t="s">
        <v>77</v>
      </c>
      <c r="L19" s="3">
        <v>25897</v>
      </c>
      <c r="O19" s="4" t="s">
        <v>52</v>
      </c>
      <c r="P19" s="10">
        <v>42708</v>
      </c>
      <c r="Q19" s="9">
        <v>1</v>
      </c>
      <c r="R19" t="str">
        <f>TEXT(Table26[[#This Row],[engage_date]],"mmmm")</f>
        <v>December</v>
      </c>
      <c r="T19" s="4" t="s">
        <v>31</v>
      </c>
      <c r="U19" s="9">
        <v>162</v>
      </c>
      <c r="V19">
        <v>8855</v>
      </c>
    </row>
    <row r="20" spans="1:22" x14ac:dyDescent="0.3">
      <c r="A20" s="4" t="s">
        <v>119</v>
      </c>
      <c r="B20" s="10">
        <v>42823</v>
      </c>
      <c r="C20" s="11">
        <v>440</v>
      </c>
      <c r="D20" s="9">
        <v>1</v>
      </c>
      <c r="E20" s="6" t="s">
        <v>64</v>
      </c>
      <c r="F20" s="3">
        <v>1</v>
      </c>
      <c r="H20">
        <v>531</v>
      </c>
      <c r="K20" s="6" t="s">
        <v>78</v>
      </c>
      <c r="L20" s="3">
        <v>49034</v>
      </c>
      <c r="O20" s="4" t="s">
        <v>52</v>
      </c>
      <c r="P20" s="10">
        <v>42710</v>
      </c>
      <c r="Q20" s="9">
        <v>1</v>
      </c>
      <c r="R20" t="str">
        <f>TEXT(Table26[[#This Row],[engage_date]],"mmmm")</f>
        <v>December</v>
      </c>
      <c r="T20" s="4" t="s">
        <v>26</v>
      </c>
      <c r="U20" s="9">
        <v>235</v>
      </c>
      <c r="V20">
        <v>12931</v>
      </c>
    </row>
    <row r="21" spans="1:22" x14ac:dyDescent="0.3">
      <c r="A21" s="4" t="s">
        <v>119</v>
      </c>
      <c r="B21" s="10">
        <v>42848</v>
      </c>
      <c r="C21" s="11">
        <v>457</v>
      </c>
      <c r="D21" s="9">
        <v>1</v>
      </c>
      <c r="E21" s="6" t="s">
        <v>65</v>
      </c>
      <c r="F21" s="3">
        <v>3</v>
      </c>
      <c r="H21">
        <v>308</v>
      </c>
      <c r="K21" s="6" t="s">
        <v>79</v>
      </c>
      <c r="L21" s="3">
        <v>137703</v>
      </c>
      <c r="O21" s="4" t="s">
        <v>52</v>
      </c>
      <c r="P21" s="10">
        <v>42711</v>
      </c>
      <c r="Q21" s="9">
        <v>2</v>
      </c>
      <c r="R21" t="str">
        <f>TEXT(Table26[[#This Row],[engage_date]],"mmmm")</f>
        <v>December</v>
      </c>
    </row>
    <row r="22" spans="1:22" x14ac:dyDescent="0.3">
      <c r="A22" s="4" t="s">
        <v>119</v>
      </c>
      <c r="B22" s="10">
        <v>42924</v>
      </c>
      <c r="C22" s="11">
        <v>-732</v>
      </c>
      <c r="D22" s="9">
        <v>1</v>
      </c>
      <c r="E22" s="6" t="s">
        <v>66</v>
      </c>
      <c r="F22" s="3">
        <v>3</v>
      </c>
      <c r="H22">
        <v>446</v>
      </c>
      <c r="K22" s="6" t="s">
        <v>82</v>
      </c>
      <c r="L22" s="3">
        <v>75435</v>
      </c>
      <c r="O22" s="4" t="s">
        <v>52</v>
      </c>
      <c r="P22" s="10">
        <v>42712</v>
      </c>
      <c r="Q22" s="9">
        <v>1</v>
      </c>
      <c r="R22" t="str">
        <f>TEXT(Table26[[#This Row],[engage_date]],"mmmm")</f>
        <v>December</v>
      </c>
      <c r="T22" s="1" t="s">
        <v>53</v>
      </c>
      <c r="U22" t="s">
        <v>224</v>
      </c>
      <c r="V22" t="s">
        <v>215</v>
      </c>
    </row>
    <row r="23" spans="1:22" x14ac:dyDescent="0.3">
      <c r="A23" s="4" t="s">
        <v>119</v>
      </c>
      <c r="B23" s="10">
        <v>43078</v>
      </c>
      <c r="C23" s="11">
        <v>-376</v>
      </c>
      <c r="D23" s="9">
        <v>1</v>
      </c>
      <c r="E23" s="6" t="s">
        <v>67</v>
      </c>
      <c r="F23" s="3">
        <v>2</v>
      </c>
      <c r="H23">
        <v>503</v>
      </c>
      <c r="K23" s="6" t="s">
        <v>83</v>
      </c>
      <c r="L23" s="3">
        <v>29166</v>
      </c>
      <c r="O23" s="4" t="s">
        <v>52</v>
      </c>
      <c r="P23" s="10">
        <v>42713</v>
      </c>
      <c r="Q23" s="9">
        <v>1</v>
      </c>
      <c r="R23" t="str">
        <f>TEXT(Table26[[#This Row],[engage_date]],"mmmm")</f>
        <v>December</v>
      </c>
      <c r="T23" s="2" t="s">
        <v>26</v>
      </c>
      <c r="U23" s="3">
        <v>1438</v>
      </c>
      <c r="V23" s="3">
        <v>3568647</v>
      </c>
    </row>
    <row r="24" spans="1:22" x14ac:dyDescent="0.3">
      <c r="A24" s="4" t="s">
        <v>119</v>
      </c>
      <c r="B24" s="10">
        <v>42852</v>
      </c>
      <c r="C24" s="11">
        <v>-216</v>
      </c>
      <c r="D24" s="9">
        <v>1</v>
      </c>
      <c r="E24" s="6" t="s">
        <v>70</v>
      </c>
      <c r="F24" s="3">
        <v>1</v>
      </c>
      <c r="H24">
        <v>279</v>
      </c>
      <c r="K24" s="6" t="s">
        <v>80</v>
      </c>
      <c r="L24" s="3">
        <v>27971</v>
      </c>
      <c r="O24" s="4" t="s">
        <v>52</v>
      </c>
      <c r="P24" s="10">
        <v>42714</v>
      </c>
      <c r="Q24" s="9">
        <v>3</v>
      </c>
      <c r="R24" t="str">
        <f>TEXT(Table26[[#This Row],[engage_date]],"mmmm")</f>
        <v>December</v>
      </c>
      <c r="T24" s="2" t="s">
        <v>23</v>
      </c>
      <c r="U24" s="3">
        <v>1629</v>
      </c>
      <c r="V24" s="3">
        <v>3346293</v>
      </c>
    </row>
    <row r="25" spans="1:22" x14ac:dyDescent="0.3">
      <c r="A25" s="4" t="s">
        <v>119</v>
      </c>
      <c r="B25" s="10">
        <v>43096</v>
      </c>
      <c r="C25" s="11">
        <v>159</v>
      </c>
      <c r="D25" s="9">
        <v>1</v>
      </c>
      <c r="E25" s="6" t="s">
        <v>71</v>
      </c>
      <c r="F25" s="3">
        <v>1</v>
      </c>
      <c r="H25">
        <v>406</v>
      </c>
      <c r="K25" s="6" t="s">
        <v>84</v>
      </c>
      <c r="L25" s="3">
        <v>26186</v>
      </c>
      <c r="O25" s="4" t="s">
        <v>52</v>
      </c>
      <c r="P25" s="10">
        <v>42717</v>
      </c>
      <c r="Q25" s="9">
        <v>1</v>
      </c>
      <c r="R25" t="str">
        <f>TEXT(Table26[[#This Row],[engage_date]],"mmmm")</f>
        <v>December</v>
      </c>
      <c r="T25" s="2" t="s">
        <v>31</v>
      </c>
      <c r="U25" s="3">
        <v>1171</v>
      </c>
      <c r="V25" s="3">
        <v>3090594</v>
      </c>
    </row>
    <row r="26" spans="1:22" x14ac:dyDescent="0.3">
      <c r="A26" s="4" t="s">
        <v>119</v>
      </c>
      <c r="B26" s="10">
        <v>42944</v>
      </c>
      <c r="C26" s="11">
        <v>497</v>
      </c>
      <c r="D26" s="9">
        <v>1</v>
      </c>
      <c r="E26" s="6" t="s">
        <v>72</v>
      </c>
      <c r="F26" s="3">
        <v>2</v>
      </c>
      <c r="H26">
        <v>511</v>
      </c>
      <c r="K26" s="6" t="s">
        <v>81</v>
      </c>
      <c r="L26" s="3">
        <v>29220</v>
      </c>
      <c r="O26" s="4" t="s">
        <v>52</v>
      </c>
      <c r="P26" s="10">
        <v>42718</v>
      </c>
      <c r="Q26" s="9">
        <v>3</v>
      </c>
      <c r="R26" t="str">
        <f>TEXT(Table26[[#This Row],[engage_date]],"mmmm")</f>
        <v>December</v>
      </c>
      <c r="T26" s="2" t="s">
        <v>13</v>
      </c>
      <c r="U26" s="3">
        <v>4238</v>
      </c>
      <c r="V26" s="3">
        <v>10005534</v>
      </c>
    </row>
    <row r="27" spans="1:22" x14ac:dyDescent="0.3">
      <c r="A27" s="4" t="s">
        <v>119</v>
      </c>
      <c r="B27" s="10">
        <v>43015</v>
      </c>
      <c r="C27" s="11">
        <v>-151</v>
      </c>
      <c r="D27" s="9">
        <v>1</v>
      </c>
      <c r="E27" s="2" t="s">
        <v>51</v>
      </c>
      <c r="F27" s="3">
        <v>915</v>
      </c>
      <c r="H27">
        <v>4238</v>
      </c>
      <c r="K27" s="2" t="s">
        <v>51</v>
      </c>
      <c r="L27" s="3">
        <v>499263</v>
      </c>
      <c r="O27" s="4" t="s">
        <v>52</v>
      </c>
      <c r="P27" s="10">
        <v>42720</v>
      </c>
      <c r="Q27" s="9">
        <v>1</v>
      </c>
      <c r="R27" t="str">
        <f>TEXT(Table26[[#This Row],[engage_date]],"mmmm")</f>
        <v>December</v>
      </c>
    </row>
    <row r="28" spans="1:22" x14ac:dyDescent="0.3">
      <c r="A28" s="4" t="s">
        <v>119</v>
      </c>
      <c r="B28" s="10">
        <v>42885</v>
      </c>
      <c r="C28" s="11">
        <v>-116</v>
      </c>
      <c r="D28" s="9">
        <v>1</v>
      </c>
      <c r="E28" s="6" t="s">
        <v>103</v>
      </c>
      <c r="F28" s="3">
        <v>35</v>
      </c>
      <c r="K28" s="6" t="s">
        <v>77</v>
      </c>
      <c r="L28" s="3">
        <v>69204</v>
      </c>
      <c r="O28" s="4" t="s">
        <v>52</v>
      </c>
      <c r="P28" s="10">
        <v>42721</v>
      </c>
      <c r="Q28" s="9">
        <v>1</v>
      </c>
      <c r="R28" t="str">
        <f>TEXT(Table26[[#This Row],[engage_date]],"mmmm")</f>
        <v>December</v>
      </c>
    </row>
    <row r="29" spans="1:22" x14ac:dyDescent="0.3">
      <c r="A29" s="4" t="s">
        <v>119</v>
      </c>
      <c r="B29" s="10">
        <v>42893</v>
      </c>
      <c r="C29" s="11">
        <v>557</v>
      </c>
      <c r="D29" s="9">
        <v>1</v>
      </c>
      <c r="E29" s="6" t="s">
        <v>104</v>
      </c>
      <c r="F29" s="3">
        <v>66</v>
      </c>
      <c r="K29" s="6" t="s">
        <v>78</v>
      </c>
      <c r="L29" s="3">
        <v>32563</v>
      </c>
      <c r="O29" s="4" t="s">
        <v>52</v>
      </c>
      <c r="P29" s="10">
        <v>42722</v>
      </c>
      <c r="Q29" s="9">
        <v>1</v>
      </c>
      <c r="R29" t="str">
        <f>TEXT(Table26[[#This Row],[engage_date]],"mmmm")</f>
        <v>December</v>
      </c>
    </row>
    <row r="30" spans="1:22" x14ac:dyDescent="0.3">
      <c r="A30" s="4" t="s">
        <v>119</v>
      </c>
      <c r="B30" s="10">
        <v>42897</v>
      </c>
      <c r="C30" s="11">
        <v>239</v>
      </c>
      <c r="D30" s="9">
        <v>1</v>
      </c>
      <c r="E30" s="6" t="s">
        <v>64</v>
      </c>
      <c r="F30" s="3">
        <v>102</v>
      </c>
      <c r="K30" s="6" t="s">
        <v>66</v>
      </c>
      <c r="L30" s="3">
        <v>57705</v>
      </c>
      <c r="O30" s="4" t="s">
        <v>52</v>
      </c>
      <c r="P30" s="10">
        <v>42723</v>
      </c>
      <c r="Q30" s="9">
        <v>1</v>
      </c>
      <c r="R30" t="str">
        <f>TEXT(Table26[[#This Row],[engage_date]],"mmmm")</f>
        <v>December</v>
      </c>
    </row>
    <row r="31" spans="1:22" x14ac:dyDescent="0.3">
      <c r="A31" s="4" t="s">
        <v>119</v>
      </c>
      <c r="B31" s="10">
        <v>42897</v>
      </c>
      <c r="C31" s="11">
        <v>242</v>
      </c>
      <c r="D31" s="9">
        <v>1</v>
      </c>
      <c r="E31" s="6" t="s">
        <v>65</v>
      </c>
      <c r="F31" s="3">
        <v>98</v>
      </c>
      <c r="K31" s="6" t="s">
        <v>79</v>
      </c>
      <c r="L31" s="3">
        <v>60549</v>
      </c>
      <c r="O31" s="4" t="s">
        <v>52</v>
      </c>
      <c r="P31" s="10">
        <v>42724</v>
      </c>
      <c r="Q31" s="9">
        <v>3</v>
      </c>
      <c r="R31" t="str">
        <f>TEXT(Table26[[#This Row],[engage_date]],"mmmm")</f>
        <v>December</v>
      </c>
    </row>
    <row r="32" spans="1:22" x14ac:dyDescent="0.3">
      <c r="A32" s="4" t="s">
        <v>119</v>
      </c>
      <c r="B32" s="10">
        <v>42866</v>
      </c>
      <c r="C32" s="11">
        <v>290</v>
      </c>
      <c r="D32" s="9">
        <v>1</v>
      </c>
      <c r="E32" s="6" t="s">
        <v>66</v>
      </c>
      <c r="F32" s="3">
        <v>82</v>
      </c>
      <c r="K32" s="6" t="s">
        <v>85</v>
      </c>
      <c r="L32" s="3">
        <v>32896</v>
      </c>
      <c r="O32" s="4" t="s">
        <v>52</v>
      </c>
      <c r="P32" s="10">
        <v>42725</v>
      </c>
      <c r="Q32" s="9">
        <v>1</v>
      </c>
      <c r="R32" t="str">
        <f>TEXT(Table26[[#This Row],[engage_date]],"mmmm")</f>
        <v>December</v>
      </c>
    </row>
    <row r="33" spans="1:18" x14ac:dyDescent="0.3">
      <c r="A33" s="4" t="s">
        <v>119</v>
      </c>
      <c r="B33" s="10">
        <v>43094</v>
      </c>
      <c r="C33" s="11">
        <v>308</v>
      </c>
      <c r="D33" s="9">
        <v>1</v>
      </c>
      <c r="E33" s="6" t="s">
        <v>67</v>
      </c>
      <c r="F33" s="3">
        <v>84</v>
      </c>
      <c r="K33" s="6" t="s">
        <v>82</v>
      </c>
      <c r="L33" s="3">
        <v>47532</v>
      </c>
      <c r="O33" s="4" t="s">
        <v>52</v>
      </c>
      <c r="P33" s="10">
        <v>42726</v>
      </c>
      <c r="Q33" s="9">
        <v>2</v>
      </c>
      <c r="R33" t="str">
        <f>TEXT(Table26[[#This Row],[engage_date]],"mmmm")</f>
        <v>December</v>
      </c>
    </row>
    <row r="34" spans="1:18" x14ac:dyDescent="0.3">
      <c r="A34" s="4" t="s">
        <v>119</v>
      </c>
      <c r="B34" s="10">
        <v>42911</v>
      </c>
      <c r="C34" s="11">
        <v>1036</v>
      </c>
      <c r="D34" s="9">
        <v>1</v>
      </c>
      <c r="E34" s="6" t="s">
        <v>68</v>
      </c>
      <c r="F34" s="3">
        <v>90</v>
      </c>
      <c r="K34" s="6" t="s">
        <v>83</v>
      </c>
      <c r="L34" s="3">
        <v>59155</v>
      </c>
      <c r="O34" s="4" t="s">
        <v>52</v>
      </c>
      <c r="P34" s="10">
        <v>42727</v>
      </c>
      <c r="Q34" s="9">
        <v>1</v>
      </c>
      <c r="R34" t="str">
        <f>TEXT(Table26[[#This Row],[engage_date]],"mmmm")</f>
        <v>December</v>
      </c>
    </row>
    <row r="35" spans="1:18" x14ac:dyDescent="0.3">
      <c r="A35" s="4" t="s">
        <v>119</v>
      </c>
      <c r="B35" s="10">
        <v>43090</v>
      </c>
      <c r="C35" s="11">
        <v>399</v>
      </c>
      <c r="D35" s="9">
        <v>1</v>
      </c>
      <c r="E35" s="6" t="s">
        <v>69</v>
      </c>
      <c r="F35" s="3">
        <v>81</v>
      </c>
      <c r="K35" s="6" t="s">
        <v>80</v>
      </c>
      <c r="L35" s="3">
        <v>23589</v>
      </c>
      <c r="O35" s="4" t="s">
        <v>52</v>
      </c>
      <c r="P35" s="10">
        <v>42728</v>
      </c>
      <c r="Q35" s="9">
        <v>1</v>
      </c>
      <c r="R35" t="str">
        <f>TEXT(Table26[[#This Row],[engage_date]],"mmmm")</f>
        <v>December</v>
      </c>
    </row>
    <row r="36" spans="1:18" x14ac:dyDescent="0.3">
      <c r="A36" s="4" t="s">
        <v>120</v>
      </c>
      <c r="B36" s="10">
        <v>42808</v>
      </c>
      <c r="C36" s="11">
        <v>-7</v>
      </c>
      <c r="D36" s="9">
        <v>1</v>
      </c>
      <c r="E36" s="6" t="s">
        <v>70</v>
      </c>
      <c r="F36" s="3">
        <v>83</v>
      </c>
      <c r="K36" s="6" t="s">
        <v>84</v>
      </c>
      <c r="L36" s="3">
        <v>50933</v>
      </c>
      <c r="O36" s="4" t="s">
        <v>52</v>
      </c>
      <c r="P36" s="10">
        <v>42729</v>
      </c>
      <c r="Q36" s="9">
        <v>2</v>
      </c>
      <c r="R36" t="str">
        <f>TEXT(Table26[[#This Row],[engage_date]],"mmmm")</f>
        <v>December</v>
      </c>
    </row>
    <row r="37" spans="1:18" x14ac:dyDescent="0.3">
      <c r="A37" s="4" t="s">
        <v>120</v>
      </c>
      <c r="B37" s="10">
        <v>42867</v>
      </c>
      <c r="C37" s="11">
        <v>-2</v>
      </c>
      <c r="D37" s="9">
        <v>1</v>
      </c>
      <c r="E37" s="6" t="s">
        <v>71</v>
      </c>
      <c r="F37" s="3">
        <v>87</v>
      </c>
      <c r="K37" s="6" t="s">
        <v>81</v>
      </c>
      <c r="L37" s="3">
        <v>65137</v>
      </c>
      <c r="O37" s="4" t="s">
        <v>52</v>
      </c>
      <c r="P37" s="10">
        <v>42732</v>
      </c>
      <c r="Q37" s="9">
        <v>2</v>
      </c>
      <c r="R37" t="str">
        <f>TEXT(Table26[[#This Row],[engage_date]],"mmmm")</f>
        <v>December</v>
      </c>
    </row>
    <row r="38" spans="1:18" x14ac:dyDescent="0.3">
      <c r="A38" s="4" t="s">
        <v>120</v>
      </c>
      <c r="B38" s="10">
        <v>42821</v>
      </c>
      <c r="C38" s="11">
        <v>-57</v>
      </c>
      <c r="D38" s="9">
        <v>1</v>
      </c>
      <c r="E38" s="6" t="s">
        <v>72</v>
      </c>
      <c r="F38" s="3">
        <v>57</v>
      </c>
      <c r="K38" s="2" t="s">
        <v>50</v>
      </c>
      <c r="L38" s="3">
        <v>705275</v>
      </c>
      <c r="O38" s="4" t="s">
        <v>52</v>
      </c>
      <c r="P38" s="10">
        <v>42733</v>
      </c>
      <c r="Q38" s="9">
        <v>3</v>
      </c>
      <c r="R38" t="str">
        <f>TEXT(Table26[[#This Row],[engage_date]],"mmmm")</f>
        <v>December</v>
      </c>
    </row>
    <row r="39" spans="1:18" x14ac:dyDescent="0.3">
      <c r="A39" s="4" t="s">
        <v>120</v>
      </c>
      <c r="B39" s="10">
        <v>43001</v>
      </c>
      <c r="C39" s="11">
        <v>-19</v>
      </c>
      <c r="D39" s="9">
        <v>1</v>
      </c>
      <c r="E39" s="6" t="s">
        <v>73</v>
      </c>
      <c r="F39" s="3">
        <v>50</v>
      </c>
      <c r="K39" s="6" t="s">
        <v>77</v>
      </c>
      <c r="L39" s="3">
        <v>88512</v>
      </c>
      <c r="O39" s="4" t="s">
        <v>52</v>
      </c>
      <c r="P39" s="10">
        <v>42737</v>
      </c>
      <c r="Q39" s="9">
        <v>1</v>
      </c>
      <c r="R39" t="str">
        <f>TEXT(Table26[[#This Row],[engage_date]],"mmmm")</f>
        <v>January</v>
      </c>
    </row>
    <row r="40" spans="1:18" x14ac:dyDescent="0.3">
      <c r="A40" s="4" t="s">
        <v>120</v>
      </c>
      <c r="B40" s="10">
        <v>43046</v>
      </c>
      <c r="C40" s="11">
        <v>-11</v>
      </c>
      <c r="D40" s="9">
        <v>1</v>
      </c>
      <c r="E40" s="2" t="s">
        <v>50</v>
      </c>
      <c r="F40" s="3">
        <v>653</v>
      </c>
      <c r="K40" s="6" t="s">
        <v>78</v>
      </c>
      <c r="L40" s="3">
        <v>41009</v>
      </c>
      <c r="O40" s="4" t="s">
        <v>52</v>
      </c>
      <c r="P40" s="10">
        <v>42738</v>
      </c>
      <c r="Q40" s="9">
        <v>1</v>
      </c>
      <c r="R40" t="str">
        <f>TEXT(Table26[[#This Row],[engage_date]],"mmmm")</f>
        <v>January</v>
      </c>
    </row>
    <row r="41" spans="1:18" x14ac:dyDescent="0.3">
      <c r="A41" s="4" t="s">
        <v>120</v>
      </c>
      <c r="B41" s="10">
        <v>43095</v>
      </c>
      <c r="C41" s="11">
        <v>13</v>
      </c>
      <c r="D41" s="9">
        <v>1</v>
      </c>
      <c r="E41" s="6" t="s">
        <v>103</v>
      </c>
      <c r="F41" s="3">
        <v>26</v>
      </c>
      <c r="K41" s="6" t="s">
        <v>66</v>
      </c>
      <c r="L41" s="3">
        <v>59517</v>
      </c>
      <c r="O41" s="4" t="s">
        <v>52</v>
      </c>
      <c r="P41" s="10">
        <v>42741</v>
      </c>
      <c r="Q41" s="9">
        <v>2</v>
      </c>
      <c r="R41" t="str">
        <f>TEXT(Table26[[#This Row],[engage_date]],"mmmm")</f>
        <v>January</v>
      </c>
    </row>
    <row r="42" spans="1:18" x14ac:dyDescent="0.3">
      <c r="A42" s="4" t="s">
        <v>120</v>
      </c>
      <c r="B42" s="10">
        <v>42925</v>
      </c>
      <c r="C42" s="11">
        <v>24</v>
      </c>
      <c r="D42" s="9">
        <v>1</v>
      </c>
      <c r="E42" s="6" t="s">
        <v>104</v>
      </c>
      <c r="F42" s="3">
        <v>39</v>
      </c>
      <c r="K42" s="6" t="s">
        <v>79</v>
      </c>
      <c r="L42" s="3">
        <v>94736</v>
      </c>
      <c r="O42" s="4" t="s">
        <v>52</v>
      </c>
      <c r="P42" s="10">
        <v>42743</v>
      </c>
      <c r="Q42" s="9">
        <v>3</v>
      </c>
      <c r="R42" t="str">
        <f>TEXT(Table26[[#This Row],[engage_date]],"mmmm")</f>
        <v>January</v>
      </c>
    </row>
    <row r="43" spans="1:18" x14ac:dyDescent="0.3">
      <c r="A43" s="4" t="s">
        <v>120</v>
      </c>
      <c r="B43" s="10">
        <v>42841</v>
      </c>
      <c r="C43" s="11">
        <v>25</v>
      </c>
      <c r="D43" s="9">
        <v>1</v>
      </c>
      <c r="E43" s="6" t="s">
        <v>64</v>
      </c>
      <c r="F43" s="3">
        <v>56</v>
      </c>
      <c r="K43" s="6" t="s">
        <v>85</v>
      </c>
      <c r="L43" s="3">
        <v>56153</v>
      </c>
      <c r="O43" s="4" t="s">
        <v>52</v>
      </c>
      <c r="P43" s="10">
        <v>42744</v>
      </c>
      <c r="Q43" s="9">
        <v>3</v>
      </c>
      <c r="R43" t="str">
        <f>TEXT(Table26[[#This Row],[engage_date]],"mmmm")</f>
        <v>January</v>
      </c>
    </row>
    <row r="44" spans="1:18" x14ac:dyDescent="0.3">
      <c r="A44" s="4" t="s">
        <v>120</v>
      </c>
      <c r="B44" s="10">
        <v>42880</v>
      </c>
      <c r="C44" s="11">
        <v>53</v>
      </c>
      <c r="D44" s="9">
        <v>1</v>
      </c>
      <c r="E44" s="6" t="s">
        <v>65</v>
      </c>
      <c r="F44" s="3">
        <v>69</v>
      </c>
      <c r="K44" s="6" t="s">
        <v>82</v>
      </c>
      <c r="L44" s="3">
        <v>95162</v>
      </c>
      <c r="O44" s="4" t="s">
        <v>52</v>
      </c>
      <c r="P44" s="10">
        <v>42745</v>
      </c>
      <c r="Q44" s="9">
        <v>2</v>
      </c>
      <c r="R44" t="str">
        <f>TEXT(Table26[[#This Row],[engage_date]],"mmmm")</f>
        <v>January</v>
      </c>
    </row>
    <row r="45" spans="1:18" x14ac:dyDescent="0.3">
      <c r="A45" s="4" t="s">
        <v>120</v>
      </c>
      <c r="B45" s="10">
        <v>42884</v>
      </c>
      <c r="C45" s="11">
        <v>-109</v>
      </c>
      <c r="D45" s="9">
        <v>1</v>
      </c>
      <c r="E45" s="6" t="s">
        <v>66</v>
      </c>
      <c r="F45" s="3">
        <v>70</v>
      </c>
      <c r="K45" s="6" t="s">
        <v>83</v>
      </c>
      <c r="L45" s="3">
        <v>76739</v>
      </c>
      <c r="O45" s="4" t="s">
        <v>52</v>
      </c>
      <c r="P45" s="10">
        <v>42747</v>
      </c>
      <c r="Q45" s="9">
        <v>3</v>
      </c>
      <c r="R45" t="str">
        <f>TEXT(Table26[[#This Row],[engage_date]],"mmmm")</f>
        <v>January</v>
      </c>
    </row>
    <row r="46" spans="1:18" x14ac:dyDescent="0.3">
      <c r="A46" s="4" t="s">
        <v>120</v>
      </c>
      <c r="B46" s="10">
        <v>42828</v>
      </c>
      <c r="C46" s="11">
        <v>-104</v>
      </c>
      <c r="D46" s="9">
        <v>1</v>
      </c>
      <c r="E46" s="6" t="s">
        <v>67</v>
      </c>
      <c r="F46" s="3">
        <v>66</v>
      </c>
      <c r="K46" s="6" t="s">
        <v>80</v>
      </c>
      <c r="L46" s="3">
        <v>48131</v>
      </c>
      <c r="O46" s="4" t="s">
        <v>52</v>
      </c>
      <c r="P46" s="10">
        <v>42748</v>
      </c>
      <c r="Q46" s="9">
        <v>3</v>
      </c>
      <c r="R46" t="str">
        <f>TEXT(Table26[[#This Row],[engage_date]],"mmmm")</f>
        <v>January</v>
      </c>
    </row>
    <row r="47" spans="1:18" x14ac:dyDescent="0.3">
      <c r="A47" s="4" t="s">
        <v>120</v>
      </c>
      <c r="B47" s="10">
        <v>42910</v>
      </c>
      <c r="C47" s="11">
        <v>-60</v>
      </c>
      <c r="D47" s="9">
        <v>1</v>
      </c>
      <c r="E47" s="6" t="s">
        <v>68</v>
      </c>
      <c r="F47" s="3">
        <v>75</v>
      </c>
      <c r="K47" s="6" t="s">
        <v>84</v>
      </c>
      <c r="L47" s="3">
        <v>62403</v>
      </c>
      <c r="O47" s="4" t="s">
        <v>52</v>
      </c>
      <c r="P47" s="10">
        <v>42750</v>
      </c>
      <c r="Q47" s="9">
        <v>1</v>
      </c>
      <c r="R47" t="str">
        <f>TEXT(Table26[[#This Row],[engage_date]],"mmmm")</f>
        <v>January</v>
      </c>
    </row>
    <row r="48" spans="1:18" x14ac:dyDescent="0.3">
      <c r="A48" s="4" t="s">
        <v>120</v>
      </c>
      <c r="B48" s="10">
        <v>42930</v>
      </c>
      <c r="C48" s="11">
        <v>13</v>
      </c>
      <c r="D48" s="9">
        <v>1</v>
      </c>
      <c r="E48" s="6" t="s">
        <v>69</v>
      </c>
      <c r="F48" s="3">
        <v>58</v>
      </c>
      <c r="K48" s="6" t="s">
        <v>81</v>
      </c>
      <c r="L48" s="3">
        <v>82913</v>
      </c>
      <c r="O48" s="4" t="s">
        <v>52</v>
      </c>
      <c r="P48" s="10">
        <v>42751</v>
      </c>
      <c r="Q48" s="9">
        <v>2</v>
      </c>
      <c r="R48" t="str">
        <f>TEXT(Table26[[#This Row],[engage_date]],"mmmm")</f>
        <v>January</v>
      </c>
    </row>
    <row r="49" spans="1:18" x14ac:dyDescent="0.3">
      <c r="A49" s="4" t="s">
        <v>120</v>
      </c>
      <c r="B49" s="10">
        <v>42966</v>
      </c>
      <c r="C49" s="11">
        <v>35</v>
      </c>
      <c r="D49" s="9">
        <v>1</v>
      </c>
      <c r="E49" s="6" t="s">
        <v>70</v>
      </c>
      <c r="F49" s="3">
        <v>57</v>
      </c>
      <c r="K49" s="2" t="s">
        <v>27</v>
      </c>
      <c r="L49" s="3">
        <v>2629651</v>
      </c>
      <c r="O49" s="4" t="s">
        <v>52</v>
      </c>
      <c r="P49" s="10">
        <v>42752</v>
      </c>
      <c r="Q49" s="9">
        <v>3</v>
      </c>
      <c r="R49" t="str">
        <f>TEXT(Table26[[#This Row],[engage_date]],"mmmm")</f>
        <v>January</v>
      </c>
    </row>
    <row r="50" spans="1:18" x14ac:dyDescent="0.3">
      <c r="A50" s="4" t="s">
        <v>120</v>
      </c>
      <c r="B50" s="10">
        <v>42835</v>
      </c>
      <c r="C50" s="11">
        <v>-599</v>
      </c>
      <c r="D50" s="9">
        <v>1</v>
      </c>
      <c r="E50" s="6" t="s">
        <v>71</v>
      </c>
      <c r="F50" s="3">
        <v>56</v>
      </c>
      <c r="K50" s="6" t="s">
        <v>77</v>
      </c>
      <c r="L50" s="3">
        <v>278081</v>
      </c>
      <c r="O50" s="4" t="s">
        <v>52</v>
      </c>
      <c r="P50" s="10">
        <v>42753</v>
      </c>
      <c r="Q50" s="9">
        <v>1</v>
      </c>
      <c r="R50" t="str">
        <f>TEXT(Table26[[#This Row],[engage_date]],"mmmm")</f>
        <v>January</v>
      </c>
    </row>
    <row r="51" spans="1:18" x14ac:dyDescent="0.3">
      <c r="A51" s="4" t="s">
        <v>120</v>
      </c>
      <c r="B51" s="10">
        <v>42890</v>
      </c>
      <c r="C51" s="11">
        <v>-506</v>
      </c>
      <c r="D51" s="9">
        <v>1</v>
      </c>
      <c r="E51" s="6" t="s">
        <v>72</v>
      </c>
      <c r="F51" s="3">
        <v>39</v>
      </c>
      <c r="K51" s="6" t="s">
        <v>78</v>
      </c>
      <c r="L51" s="3">
        <v>194577</v>
      </c>
      <c r="O51" s="4" t="s">
        <v>52</v>
      </c>
      <c r="P51" s="10">
        <v>42754</v>
      </c>
      <c r="Q51" s="9">
        <v>1</v>
      </c>
      <c r="R51" t="str">
        <f>TEXT(Table26[[#This Row],[engage_date]],"mmmm")</f>
        <v>January</v>
      </c>
    </row>
    <row r="52" spans="1:18" x14ac:dyDescent="0.3">
      <c r="A52" s="4" t="s">
        <v>120</v>
      </c>
      <c r="B52" s="10">
        <v>43042</v>
      </c>
      <c r="C52" s="11">
        <v>-141</v>
      </c>
      <c r="D52" s="9">
        <v>1</v>
      </c>
      <c r="E52" s="6" t="s">
        <v>73</v>
      </c>
      <c r="F52" s="3">
        <v>42</v>
      </c>
      <c r="K52" s="6" t="s">
        <v>66</v>
      </c>
      <c r="L52" s="3">
        <v>312946</v>
      </c>
      <c r="O52" s="4" t="s">
        <v>52</v>
      </c>
      <c r="P52" s="10">
        <v>42755</v>
      </c>
      <c r="Q52" s="9">
        <v>1</v>
      </c>
      <c r="R52" t="str">
        <f>TEXT(Table26[[#This Row],[engage_date]],"mmmm")</f>
        <v>January</v>
      </c>
    </row>
    <row r="53" spans="1:18" x14ac:dyDescent="0.3">
      <c r="A53" s="4" t="s">
        <v>120</v>
      </c>
      <c r="B53" s="10">
        <v>43004</v>
      </c>
      <c r="C53" s="11">
        <v>-113</v>
      </c>
      <c r="D53" s="9">
        <v>1</v>
      </c>
      <c r="E53" s="2" t="s">
        <v>27</v>
      </c>
      <c r="F53" s="3">
        <v>479</v>
      </c>
      <c r="K53" s="6" t="s">
        <v>79</v>
      </c>
      <c r="L53" s="3">
        <v>272911</v>
      </c>
      <c r="O53" s="4" t="s">
        <v>52</v>
      </c>
      <c r="P53" s="10">
        <v>42756</v>
      </c>
      <c r="Q53" s="9">
        <v>2</v>
      </c>
      <c r="R53" t="str">
        <f>TEXT(Table26[[#This Row],[engage_date]],"mmmm")</f>
        <v>January</v>
      </c>
    </row>
    <row r="54" spans="1:18" x14ac:dyDescent="0.3">
      <c r="A54" s="4" t="s">
        <v>120</v>
      </c>
      <c r="B54" s="10">
        <v>43025</v>
      </c>
      <c r="C54" s="11">
        <v>79</v>
      </c>
      <c r="D54" s="9">
        <v>1</v>
      </c>
      <c r="E54" s="6" t="s">
        <v>103</v>
      </c>
      <c r="F54" s="3">
        <v>23</v>
      </c>
      <c r="K54" s="6" t="s">
        <v>85</v>
      </c>
      <c r="L54" s="3">
        <v>203155</v>
      </c>
      <c r="O54" s="4" t="s">
        <v>52</v>
      </c>
      <c r="P54" s="10">
        <v>42758</v>
      </c>
      <c r="Q54" s="9">
        <v>1</v>
      </c>
      <c r="R54" t="str">
        <f>TEXT(Table26[[#This Row],[engage_date]],"mmmm")</f>
        <v>January</v>
      </c>
    </row>
    <row r="55" spans="1:18" x14ac:dyDescent="0.3">
      <c r="A55" s="4" t="s">
        <v>120</v>
      </c>
      <c r="B55" s="10">
        <v>42863</v>
      </c>
      <c r="C55" s="11">
        <v>209</v>
      </c>
      <c r="D55" s="9">
        <v>1</v>
      </c>
      <c r="E55" s="6" t="s">
        <v>104</v>
      </c>
      <c r="F55" s="3">
        <v>39</v>
      </c>
      <c r="K55" s="6" t="s">
        <v>82</v>
      </c>
      <c r="L55" s="3">
        <v>246837</v>
      </c>
      <c r="O55" s="4" t="s">
        <v>52</v>
      </c>
      <c r="P55" s="10">
        <v>42760</v>
      </c>
      <c r="Q55" s="9">
        <v>2</v>
      </c>
      <c r="R55" t="str">
        <f>TEXT(Table26[[#This Row],[engage_date]],"mmmm")</f>
        <v>January</v>
      </c>
    </row>
    <row r="56" spans="1:18" x14ac:dyDescent="0.3">
      <c r="A56" s="4" t="s">
        <v>120</v>
      </c>
      <c r="B56" s="10">
        <v>43097</v>
      </c>
      <c r="C56" s="11">
        <v>280</v>
      </c>
      <c r="D56" s="9">
        <v>1</v>
      </c>
      <c r="E56" s="6" t="s">
        <v>64</v>
      </c>
      <c r="F56" s="3">
        <v>47</v>
      </c>
      <c r="K56" s="6" t="s">
        <v>83</v>
      </c>
      <c r="L56" s="3">
        <v>325614</v>
      </c>
      <c r="O56" s="4" t="s">
        <v>52</v>
      </c>
      <c r="P56" s="10">
        <v>42761</v>
      </c>
      <c r="Q56" s="9">
        <v>1</v>
      </c>
      <c r="R56" t="str">
        <f>TEXT(Table26[[#This Row],[engage_date]],"mmmm")</f>
        <v>January</v>
      </c>
    </row>
    <row r="57" spans="1:18" x14ac:dyDescent="0.3">
      <c r="A57" s="4" t="s">
        <v>120</v>
      </c>
      <c r="B57" s="10">
        <v>42815</v>
      </c>
      <c r="C57" s="11">
        <v>-999</v>
      </c>
      <c r="D57" s="9">
        <v>1</v>
      </c>
      <c r="E57" s="6" t="s">
        <v>65</v>
      </c>
      <c r="F57" s="3">
        <v>42</v>
      </c>
      <c r="K57" s="6" t="s">
        <v>80</v>
      </c>
      <c r="L57" s="3">
        <v>191987</v>
      </c>
      <c r="O57" s="4" t="s">
        <v>52</v>
      </c>
      <c r="P57" s="10">
        <v>42764</v>
      </c>
      <c r="Q57" s="9">
        <v>5</v>
      </c>
      <c r="R57" t="str">
        <f>TEXT(Table26[[#This Row],[engage_date]],"mmmm")</f>
        <v>January</v>
      </c>
    </row>
    <row r="58" spans="1:18" x14ac:dyDescent="0.3">
      <c r="A58" s="4" t="s">
        <v>120</v>
      </c>
      <c r="B58" s="10">
        <v>42892</v>
      </c>
      <c r="C58" s="11">
        <v>-329</v>
      </c>
      <c r="D58" s="9">
        <v>1</v>
      </c>
      <c r="E58" s="6" t="s">
        <v>66</v>
      </c>
      <c r="F58" s="3">
        <v>30</v>
      </c>
      <c r="K58" s="6" t="s">
        <v>84</v>
      </c>
      <c r="L58" s="3">
        <v>271041</v>
      </c>
      <c r="O58" s="4" t="s">
        <v>52</v>
      </c>
      <c r="P58" s="10">
        <v>42766</v>
      </c>
      <c r="Q58" s="9">
        <v>2</v>
      </c>
      <c r="R58" t="str">
        <f>TEXT(Table26[[#This Row],[engage_date]],"mmmm")</f>
        <v>January</v>
      </c>
    </row>
    <row r="59" spans="1:18" x14ac:dyDescent="0.3">
      <c r="A59" s="4" t="s">
        <v>120</v>
      </c>
      <c r="B59" s="10">
        <v>42873</v>
      </c>
      <c r="C59" s="11">
        <v>-324</v>
      </c>
      <c r="D59" s="9">
        <v>1</v>
      </c>
      <c r="E59" s="6" t="s">
        <v>67</v>
      </c>
      <c r="F59" s="3">
        <v>52</v>
      </c>
      <c r="K59" s="6" t="s">
        <v>81</v>
      </c>
      <c r="L59" s="3">
        <v>332502</v>
      </c>
      <c r="O59" s="4" t="s">
        <v>52</v>
      </c>
      <c r="P59" s="10">
        <v>42768</v>
      </c>
      <c r="Q59" s="9">
        <v>1</v>
      </c>
      <c r="R59" t="str">
        <f>TEXT(Table26[[#This Row],[engage_date]],"mmmm")</f>
        <v>February</v>
      </c>
    </row>
    <row r="60" spans="1:18" x14ac:dyDescent="0.3">
      <c r="A60" s="4" t="s">
        <v>120</v>
      </c>
      <c r="B60" s="10">
        <v>42800</v>
      </c>
      <c r="C60" s="11">
        <v>-251</v>
      </c>
      <c r="D60" s="9">
        <v>1</v>
      </c>
      <c r="E60" s="6" t="s">
        <v>68</v>
      </c>
      <c r="F60" s="3">
        <v>56</v>
      </c>
      <c r="K60" s="2" t="s">
        <v>24</v>
      </c>
      <c r="L60" s="3">
        <v>3510578</v>
      </c>
      <c r="O60" s="4" t="s">
        <v>52</v>
      </c>
      <c r="P60" s="10">
        <v>42771</v>
      </c>
      <c r="Q60" s="9">
        <v>1</v>
      </c>
      <c r="R60" t="str">
        <f>TEXT(Table26[[#This Row],[engage_date]],"mmmm")</f>
        <v>February</v>
      </c>
    </row>
    <row r="61" spans="1:18" x14ac:dyDescent="0.3">
      <c r="A61" s="4" t="s">
        <v>120</v>
      </c>
      <c r="B61" s="10">
        <v>42885</v>
      </c>
      <c r="C61" s="11">
        <v>-133</v>
      </c>
      <c r="D61" s="9">
        <v>1</v>
      </c>
      <c r="E61" s="6" t="s">
        <v>69</v>
      </c>
      <c r="F61" s="3">
        <v>34</v>
      </c>
      <c r="K61" s="6" t="s">
        <v>77</v>
      </c>
      <c r="L61" s="3">
        <v>376966</v>
      </c>
      <c r="O61" s="4" t="s">
        <v>52</v>
      </c>
      <c r="P61" s="10">
        <v>42773</v>
      </c>
      <c r="Q61" s="9">
        <v>1</v>
      </c>
      <c r="R61" t="str">
        <f>TEXT(Table26[[#This Row],[engage_date]],"mmmm")</f>
        <v>February</v>
      </c>
    </row>
    <row r="62" spans="1:18" x14ac:dyDescent="0.3">
      <c r="A62" s="4" t="s">
        <v>120</v>
      </c>
      <c r="B62" s="10">
        <v>42863</v>
      </c>
      <c r="C62" s="11">
        <v>38</v>
      </c>
      <c r="D62" s="9">
        <v>1</v>
      </c>
      <c r="E62" s="6" t="s">
        <v>70</v>
      </c>
      <c r="F62" s="3">
        <v>48</v>
      </c>
      <c r="K62" s="6" t="s">
        <v>78</v>
      </c>
      <c r="L62" s="3">
        <v>272451</v>
      </c>
      <c r="O62" s="4" t="s">
        <v>52</v>
      </c>
      <c r="P62" s="10">
        <v>42774</v>
      </c>
      <c r="Q62" s="9">
        <v>2</v>
      </c>
      <c r="R62" t="str">
        <f>TEXT(Table26[[#This Row],[engage_date]],"mmmm")</f>
        <v>February</v>
      </c>
    </row>
    <row r="63" spans="1:18" x14ac:dyDescent="0.3">
      <c r="A63" s="4" t="s">
        <v>120</v>
      </c>
      <c r="B63" s="10">
        <v>42824</v>
      </c>
      <c r="C63" s="11">
        <v>-508</v>
      </c>
      <c r="D63" s="9">
        <v>1</v>
      </c>
      <c r="E63" s="6" t="s">
        <v>71</v>
      </c>
      <c r="F63" s="3">
        <v>51</v>
      </c>
      <c r="K63" s="6" t="s">
        <v>66</v>
      </c>
      <c r="L63" s="3">
        <v>352576</v>
      </c>
      <c r="O63" s="4" t="s">
        <v>52</v>
      </c>
      <c r="P63" s="10">
        <v>42776</v>
      </c>
      <c r="Q63" s="9">
        <v>1</v>
      </c>
      <c r="R63" t="str">
        <f>TEXT(Table26[[#This Row],[engage_date]],"mmmm")</f>
        <v>February</v>
      </c>
    </row>
    <row r="64" spans="1:18" x14ac:dyDescent="0.3">
      <c r="A64" s="4" t="s">
        <v>120</v>
      </c>
      <c r="B64" s="10">
        <v>42889</v>
      </c>
      <c r="C64" s="11">
        <v>279</v>
      </c>
      <c r="D64" s="9">
        <v>1</v>
      </c>
      <c r="E64" s="6" t="s">
        <v>72</v>
      </c>
      <c r="F64" s="3">
        <v>31</v>
      </c>
      <c r="K64" s="6" t="s">
        <v>79</v>
      </c>
      <c r="L64" s="3">
        <v>453495</v>
      </c>
      <c r="O64" s="4" t="s">
        <v>52</v>
      </c>
      <c r="P64" s="10">
        <v>42777</v>
      </c>
      <c r="Q64" s="9">
        <v>2</v>
      </c>
      <c r="R64" t="str">
        <f>TEXT(Table26[[#This Row],[engage_date]],"mmmm")</f>
        <v>February</v>
      </c>
    </row>
    <row r="65" spans="1:18" x14ac:dyDescent="0.3">
      <c r="A65" s="4" t="s">
        <v>120</v>
      </c>
      <c r="B65" s="10">
        <v>42895</v>
      </c>
      <c r="C65" s="11">
        <v>-300</v>
      </c>
      <c r="D65" s="9">
        <v>1</v>
      </c>
      <c r="E65" s="6" t="s">
        <v>73</v>
      </c>
      <c r="F65" s="3">
        <v>26</v>
      </c>
      <c r="K65" s="6" t="s">
        <v>85</v>
      </c>
      <c r="L65" s="3">
        <v>253735</v>
      </c>
      <c r="O65" s="4" t="s">
        <v>52</v>
      </c>
      <c r="P65" s="10">
        <v>42778</v>
      </c>
      <c r="Q65" s="9">
        <v>1</v>
      </c>
      <c r="R65" t="str">
        <f>TEXT(Table26[[#This Row],[engage_date]],"mmmm")</f>
        <v>February</v>
      </c>
    </row>
    <row r="66" spans="1:18" x14ac:dyDescent="0.3">
      <c r="A66" s="4" t="s">
        <v>120</v>
      </c>
      <c r="B66" s="10">
        <v>43056</v>
      </c>
      <c r="C66" s="11">
        <v>631</v>
      </c>
      <c r="D66" s="9">
        <v>1</v>
      </c>
      <c r="E66" s="2" t="s">
        <v>24</v>
      </c>
      <c r="F66" s="3">
        <v>729</v>
      </c>
      <c r="K66" s="6" t="s">
        <v>82</v>
      </c>
      <c r="L66" s="3">
        <v>353669</v>
      </c>
      <c r="O66" s="4" t="s">
        <v>52</v>
      </c>
      <c r="P66" s="10">
        <v>42780</v>
      </c>
      <c r="Q66" s="9">
        <v>1</v>
      </c>
      <c r="R66" t="str">
        <f>TEXT(Table26[[#This Row],[engage_date]],"mmmm")</f>
        <v>February</v>
      </c>
    </row>
    <row r="67" spans="1:18" x14ac:dyDescent="0.3">
      <c r="A67" s="4" t="s">
        <v>120</v>
      </c>
      <c r="B67" s="10">
        <v>42875</v>
      </c>
      <c r="C67" s="11">
        <v>-3</v>
      </c>
      <c r="D67" s="9">
        <v>1</v>
      </c>
      <c r="E67" s="6" t="s">
        <v>103</v>
      </c>
      <c r="F67" s="3">
        <v>28</v>
      </c>
      <c r="K67" s="6" t="s">
        <v>83</v>
      </c>
      <c r="L67" s="3">
        <v>489195</v>
      </c>
      <c r="O67" s="4" t="s">
        <v>52</v>
      </c>
      <c r="P67" s="10">
        <v>42781</v>
      </c>
      <c r="Q67" s="9">
        <v>1</v>
      </c>
      <c r="R67" t="str">
        <f>TEXT(Table26[[#This Row],[engage_date]],"mmmm")</f>
        <v>February</v>
      </c>
    </row>
    <row r="68" spans="1:18" x14ac:dyDescent="0.3">
      <c r="A68" s="4" t="s">
        <v>120</v>
      </c>
      <c r="B68" s="10">
        <v>43004</v>
      </c>
      <c r="C68" s="11">
        <v>942</v>
      </c>
      <c r="D68" s="9">
        <v>1</v>
      </c>
      <c r="E68" s="6" t="s">
        <v>104</v>
      </c>
      <c r="F68" s="3">
        <v>46</v>
      </c>
      <c r="K68" s="6" t="s">
        <v>80</v>
      </c>
      <c r="L68" s="3">
        <v>265015</v>
      </c>
      <c r="O68" s="4" t="s">
        <v>52</v>
      </c>
      <c r="P68" s="10">
        <v>42783</v>
      </c>
      <c r="Q68" s="9">
        <v>1</v>
      </c>
      <c r="R68" t="str">
        <f>TEXT(Table26[[#This Row],[engage_date]],"mmmm")</f>
        <v>February</v>
      </c>
    </row>
    <row r="69" spans="1:18" x14ac:dyDescent="0.3">
      <c r="A69" s="4" t="s">
        <v>120</v>
      </c>
      <c r="B69" s="10">
        <v>42795</v>
      </c>
      <c r="C69" s="11">
        <v>482</v>
      </c>
      <c r="D69" s="9">
        <v>1</v>
      </c>
      <c r="E69" s="6" t="s">
        <v>64</v>
      </c>
      <c r="F69" s="3">
        <v>69</v>
      </c>
      <c r="K69" s="6" t="s">
        <v>84</v>
      </c>
      <c r="L69" s="3">
        <v>316471</v>
      </c>
      <c r="O69" s="4" t="s">
        <v>52</v>
      </c>
      <c r="P69" s="10">
        <v>42785</v>
      </c>
      <c r="Q69" s="9">
        <v>2</v>
      </c>
      <c r="R69" t="str">
        <f>TEXT(Table26[[#This Row],[engage_date]],"mmmm")</f>
        <v>February</v>
      </c>
    </row>
    <row r="70" spans="1:18" x14ac:dyDescent="0.3">
      <c r="A70" s="4" t="s">
        <v>121</v>
      </c>
      <c r="B70" s="10">
        <v>42892</v>
      </c>
      <c r="C70" s="11">
        <v>-14</v>
      </c>
      <c r="D70" s="9">
        <v>1</v>
      </c>
      <c r="E70" s="6" t="s">
        <v>65</v>
      </c>
      <c r="F70" s="3">
        <v>89</v>
      </c>
      <c r="K70" s="6" t="s">
        <v>81</v>
      </c>
      <c r="L70" s="3">
        <v>377005</v>
      </c>
      <c r="O70" s="4" t="s">
        <v>52</v>
      </c>
      <c r="P70" s="10">
        <v>42786</v>
      </c>
      <c r="Q70" s="9">
        <v>2</v>
      </c>
      <c r="R70" t="str">
        <f>TEXT(Table26[[#This Row],[engage_date]],"mmmm")</f>
        <v>February</v>
      </c>
    </row>
    <row r="71" spans="1:18" x14ac:dyDescent="0.3">
      <c r="A71" s="4" t="s">
        <v>121</v>
      </c>
      <c r="B71" s="10">
        <v>43095</v>
      </c>
      <c r="C71" s="11">
        <v>-14</v>
      </c>
      <c r="D71" s="9">
        <v>1</v>
      </c>
      <c r="E71" s="6" t="s">
        <v>66</v>
      </c>
      <c r="F71" s="3">
        <v>64</v>
      </c>
      <c r="K71" s="2" t="s">
        <v>29</v>
      </c>
      <c r="L71" s="3">
        <v>2216387</v>
      </c>
      <c r="O71" s="4" t="s">
        <v>52</v>
      </c>
      <c r="P71" s="10">
        <v>42788</v>
      </c>
      <c r="Q71" s="9">
        <v>1</v>
      </c>
      <c r="R71" t="str">
        <f>TEXT(Table26[[#This Row],[engage_date]],"mmmm")</f>
        <v>February</v>
      </c>
    </row>
    <row r="72" spans="1:18" x14ac:dyDescent="0.3">
      <c r="A72" s="4" t="s">
        <v>121</v>
      </c>
      <c r="B72" s="10">
        <v>42802</v>
      </c>
      <c r="C72" s="11">
        <v>-5</v>
      </c>
      <c r="D72" s="9">
        <v>1</v>
      </c>
      <c r="E72" s="6" t="s">
        <v>67</v>
      </c>
      <c r="F72" s="3">
        <v>74</v>
      </c>
      <c r="K72" s="6" t="s">
        <v>77</v>
      </c>
      <c r="L72" s="3">
        <v>290207</v>
      </c>
      <c r="O72" s="4" t="s">
        <v>52</v>
      </c>
      <c r="P72" s="10">
        <v>42789</v>
      </c>
      <c r="Q72" s="9">
        <v>3</v>
      </c>
      <c r="R72" t="str">
        <f>TEXT(Table26[[#This Row],[engage_date]],"mmmm")</f>
        <v>February</v>
      </c>
    </row>
    <row r="73" spans="1:18" x14ac:dyDescent="0.3">
      <c r="A73" s="4" t="s">
        <v>121</v>
      </c>
      <c r="B73" s="10">
        <v>42850</v>
      </c>
      <c r="C73" s="11">
        <v>-4</v>
      </c>
      <c r="D73" s="9">
        <v>1</v>
      </c>
      <c r="E73" s="6" t="s">
        <v>68</v>
      </c>
      <c r="F73" s="3">
        <v>72</v>
      </c>
      <c r="K73" s="6" t="s">
        <v>78</v>
      </c>
      <c r="L73" s="3">
        <v>129212</v>
      </c>
      <c r="O73" s="4" t="s">
        <v>52</v>
      </c>
      <c r="P73" s="10">
        <v>42790</v>
      </c>
      <c r="Q73" s="9">
        <v>1</v>
      </c>
      <c r="R73" t="str">
        <f>TEXT(Table26[[#This Row],[engage_date]],"mmmm")</f>
        <v>February</v>
      </c>
    </row>
    <row r="74" spans="1:18" x14ac:dyDescent="0.3">
      <c r="A74" s="4" t="s">
        <v>121</v>
      </c>
      <c r="B74" s="10">
        <v>42941</v>
      </c>
      <c r="C74" s="11">
        <v>-2</v>
      </c>
      <c r="D74" s="9">
        <v>1</v>
      </c>
      <c r="E74" s="6" t="s">
        <v>69</v>
      </c>
      <c r="F74" s="3">
        <v>54</v>
      </c>
      <c r="K74" s="6" t="s">
        <v>66</v>
      </c>
      <c r="L74" s="3">
        <v>238700</v>
      </c>
      <c r="O74" s="4" t="s">
        <v>52</v>
      </c>
      <c r="P74" s="10">
        <v>42791</v>
      </c>
      <c r="Q74" s="9">
        <v>4</v>
      </c>
      <c r="R74" t="str">
        <f>TEXT(Table26[[#This Row],[engage_date]],"mmmm")</f>
        <v>February</v>
      </c>
    </row>
    <row r="75" spans="1:18" x14ac:dyDescent="0.3">
      <c r="A75" s="4" t="s">
        <v>121</v>
      </c>
      <c r="B75" s="10">
        <v>43044</v>
      </c>
      <c r="C75" s="11">
        <v>-2</v>
      </c>
      <c r="D75" s="9">
        <v>1</v>
      </c>
      <c r="E75" s="6" t="s">
        <v>70</v>
      </c>
      <c r="F75" s="3">
        <v>88</v>
      </c>
      <c r="K75" s="6" t="s">
        <v>79</v>
      </c>
      <c r="L75" s="3">
        <v>314043</v>
      </c>
      <c r="O75" s="4" t="s">
        <v>52</v>
      </c>
      <c r="P75" s="10">
        <v>42792</v>
      </c>
      <c r="Q75" s="9">
        <v>1</v>
      </c>
      <c r="R75" t="str">
        <f>TEXT(Table26[[#This Row],[engage_date]],"mmmm")</f>
        <v>February</v>
      </c>
    </row>
    <row r="76" spans="1:18" x14ac:dyDescent="0.3">
      <c r="A76" s="4" t="s">
        <v>121</v>
      </c>
      <c r="B76" s="10">
        <v>42932</v>
      </c>
      <c r="C76" s="11">
        <v>-1</v>
      </c>
      <c r="D76" s="9">
        <v>1</v>
      </c>
      <c r="E76" s="6" t="s">
        <v>71</v>
      </c>
      <c r="F76" s="3">
        <v>79</v>
      </c>
      <c r="K76" s="6" t="s">
        <v>85</v>
      </c>
      <c r="L76" s="3">
        <v>147623</v>
      </c>
      <c r="O76" s="4" t="s">
        <v>52</v>
      </c>
      <c r="P76" s="10">
        <v>42793</v>
      </c>
      <c r="Q76" s="9">
        <v>2</v>
      </c>
      <c r="R76" t="str">
        <f>TEXT(Table26[[#This Row],[engage_date]],"mmmm")</f>
        <v>February</v>
      </c>
    </row>
    <row r="77" spans="1:18" x14ac:dyDescent="0.3">
      <c r="A77" s="4" t="s">
        <v>121</v>
      </c>
      <c r="B77" s="10">
        <v>43035</v>
      </c>
      <c r="C77" s="11">
        <v>-1</v>
      </c>
      <c r="D77" s="9">
        <v>1</v>
      </c>
      <c r="E77" s="6" t="s">
        <v>72</v>
      </c>
      <c r="F77" s="3">
        <v>34</v>
      </c>
      <c r="K77" s="6" t="s">
        <v>82</v>
      </c>
      <c r="L77" s="3">
        <v>227009</v>
      </c>
      <c r="O77" s="4" t="s">
        <v>52</v>
      </c>
      <c r="P77" s="10">
        <v>42794</v>
      </c>
      <c r="Q77" s="9">
        <v>1</v>
      </c>
      <c r="R77" t="str">
        <f>TEXT(Table26[[#This Row],[engage_date]],"mmmm")</f>
        <v>February</v>
      </c>
    </row>
    <row r="78" spans="1:18" x14ac:dyDescent="0.3">
      <c r="A78" s="4" t="s">
        <v>121</v>
      </c>
      <c r="B78" s="10">
        <v>42804</v>
      </c>
      <c r="C78" s="11">
        <v>1</v>
      </c>
      <c r="D78" s="9">
        <v>1</v>
      </c>
      <c r="E78" s="6" t="s">
        <v>73</v>
      </c>
      <c r="F78" s="3">
        <v>32</v>
      </c>
      <c r="K78" s="6" t="s">
        <v>83</v>
      </c>
      <c r="L78" s="3">
        <v>250431</v>
      </c>
      <c r="O78" s="4" t="s">
        <v>52</v>
      </c>
      <c r="P78" s="10">
        <v>42795</v>
      </c>
      <c r="Q78" s="9">
        <v>6</v>
      </c>
      <c r="R78" t="str">
        <f>TEXT(Table26[[#This Row],[engage_date]],"mmmm")</f>
        <v>March</v>
      </c>
    </row>
    <row r="79" spans="1:18" x14ac:dyDescent="0.3">
      <c r="A79" s="4" t="s">
        <v>121</v>
      </c>
      <c r="B79" s="10">
        <v>42809</v>
      </c>
      <c r="C79" s="11">
        <v>1</v>
      </c>
      <c r="D79" s="9">
        <v>1</v>
      </c>
      <c r="E79" s="2" t="s">
        <v>29</v>
      </c>
      <c r="F79" s="3">
        <v>654</v>
      </c>
      <c r="K79" s="6" t="s">
        <v>80</v>
      </c>
      <c r="L79" s="3">
        <v>172529</v>
      </c>
      <c r="O79" s="4" t="s">
        <v>52</v>
      </c>
      <c r="P79" s="10">
        <v>42796</v>
      </c>
      <c r="Q79" s="9">
        <v>4</v>
      </c>
      <c r="R79" t="str">
        <f>TEXT(Table26[[#This Row],[engage_date]],"mmmm")</f>
        <v>March</v>
      </c>
    </row>
    <row r="80" spans="1:18" x14ac:dyDescent="0.3">
      <c r="A80" s="4" t="s">
        <v>121</v>
      </c>
      <c r="B80" s="10">
        <v>42839</v>
      </c>
      <c r="C80" s="11">
        <v>2</v>
      </c>
      <c r="D80" s="9">
        <v>1</v>
      </c>
      <c r="E80" s="6" t="s">
        <v>103</v>
      </c>
      <c r="F80" s="3">
        <v>29</v>
      </c>
      <c r="K80" s="6" t="s">
        <v>84</v>
      </c>
      <c r="L80" s="3">
        <v>207547</v>
      </c>
      <c r="O80" s="4" t="s">
        <v>52</v>
      </c>
      <c r="P80" s="10">
        <v>42797</v>
      </c>
      <c r="Q80" s="9">
        <v>2</v>
      </c>
      <c r="R80" t="str">
        <f>TEXT(Table26[[#This Row],[engage_date]],"mmmm")</f>
        <v>March</v>
      </c>
    </row>
    <row r="81" spans="1:18" x14ac:dyDescent="0.3">
      <c r="A81" s="4" t="s">
        <v>121</v>
      </c>
      <c r="B81" s="10">
        <v>43098</v>
      </c>
      <c r="C81" s="11">
        <v>12</v>
      </c>
      <c r="D81" s="9">
        <v>1</v>
      </c>
      <c r="E81" s="6" t="s">
        <v>104</v>
      </c>
      <c r="F81" s="3">
        <v>56</v>
      </c>
      <c r="K81" s="6" t="s">
        <v>81</v>
      </c>
      <c r="L81" s="3">
        <v>239086</v>
      </c>
      <c r="O81" s="4" t="s">
        <v>52</v>
      </c>
      <c r="P81" s="10">
        <v>42798</v>
      </c>
      <c r="Q81" s="9">
        <v>2</v>
      </c>
      <c r="R81" t="str">
        <f>TEXT(Table26[[#This Row],[engage_date]],"mmmm")</f>
        <v>March</v>
      </c>
    </row>
    <row r="82" spans="1:18" x14ac:dyDescent="0.3">
      <c r="A82" s="4" t="s">
        <v>121</v>
      </c>
      <c r="B82" s="10">
        <v>42871</v>
      </c>
      <c r="C82" s="11">
        <v>13</v>
      </c>
      <c r="D82" s="9">
        <v>1</v>
      </c>
      <c r="E82" s="6" t="s">
        <v>64</v>
      </c>
      <c r="F82" s="3">
        <v>78</v>
      </c>
      <c r="K82" s="2" t="s">
        <v>52</v>
      </c>
      <c r="L82" s="3">
        <v>43768</v>
      </c>
      <c r="O82" s="4" t="s">
        <v>52</v>
      </c>
      <c r="P82" s="10">
        <v>42799</v>
      </c>
      <c r="Q82" s="9">
        <v>3</v>
      </c>
      <c r="R82" t="str">
        <f>TEXT(Table26[[#This Row],[engage_date]],"mmmm")</f>
        <v>March</v>
      </c>
    </row>
    <row r="83" spans="1:18" x14ac:dyDescent="0.3">
      <c r="A83" s="4" t="s">
        <v>121</v>
      </c>
      <c r="B83" s="10">
        <v>42999</v>
      </c>
      <c r="C83" s="11">
        <v>17</v>
      </c>
      <c r="D83" s="9">
        <v>1</v>
      </c>
      <c r="E83" s="6" t="s">
        <v>65</v>
      </c>
      <c r="F83" s="3">
        <v>49</v>
      </c>
      <c r="K83" s="6" t="s">
        <v>77</v>
      </c>
      <c r="L83" s="3">
        <v>5805</v>
      </c>
      <c r="O83" s="4" t="s">
        <v>52</v>
      </c>
      <c r="P83" s="10">
        <v>42801</v>
      </c>
      <c r="Q83" s="9">
        <v>2</v>
      </c>
      <c r="R83" t="str">
        <f>TEXT(Table26[[#This Row],[engage_date]],"mmmm")</f>
        <v>March</v>
      </c>
    </row>
    <row r="84" spans="1:18" x14ac:dyDescent="0.3">
      <c r="A84" s="4" t="s">
        <v>121</v>
      </c>
      <c r="B84" s="10">
        <v>42891</v>
      </c>
      <c r="C84" s="11">
        <v>-90</v>
      </c>
      <c r="D84" s="9">
        <v>1</v>
      </c>
      <c r="E84" s="6" t="s">
        <v>66</v>
      </c>
      <c r="F84" s="3">
        <v>53</v>
      </c>
      <c r="K84" s="6" t="s">
        <v>78</v>
      </c>
      <c r="L84" s="3">
        <v>3086</v>
      </c>
      <c r="O84" s="4" t="s">
        <v>52</v>
      </c>
      <c r="P84" s="10">
        <v>42802</v>
      </c>
      <c r="Q84" s="9">
        <v>4</v>
      </c>
      <c r="R84" t="str">
        <f>TEXT(Table26[[#This Row],[engage_date]],"mmmm")</f>
        <v>March</v>
      </c>
    </row>
    <row r="85" spans="1:18" x14ac:dyDescent="0.3">
      <c r="A85" s="4" t="s">
        <v>121</v>
      </c>
      <c r="B85" s="10">
        <v>43048</v>
      </c>
      <c r="C85" s="11">
        <v>-70</v>
      </c>
      <c r="D85" s="9">
        <v>1</v>
      </c>
      <c r="E85" s="6" t="s">
        <v>67</v>
      </c>
      <c r="F85" s="3">
        <v>78</v>
      </c>
      <c r="K85" s="6" t="s">
        <v>66</v>
      </c>
      <c r="L85" s="3">
        <v>4269</v>
      </c>
      <c r="O85" s="4" t="s">
        <v>52</v>
      </c>
      <c r="P85" s="10">
        <v>42803</v>
      </c>
      <c r="Q85" s="9">
        <v>4</v>
      </c>
      <c r="R85" t="str">
        <f>TEXT(Table26[[#This Row],[engage_date]],"mmmm")</f>
        <v>March</v>
      </c>
    </row>
    <row r="86" spans="1:18" x14ac:dyDescent="0.3">
      <c r="A86" s="4" t="s">
        <v>121</v>
      </c>
      <c r="B86" s="10">
        <v>43037</v>
      </c>
      <c r="C86" s="11">
        <v>-31</v>
      </c>
      <c r="D86" s="9">
        <v>1</v>
      </c>
      <c r="E86" s="6" t="s">
        <v>68</v>
      </c>
      <c r="F86" s="3">
        <v>79</v>
      </c>
      <c r="K86" s="6" t="s">
        <v>79</v>
      </c>
      <c r="L86" s="3">
        <v>5029</v>
      </c>
      <c r="O86" s="4" t="s">
        <v>52</v>
      </c>
      <c r="P86" s="10">
        <v>42804</v>
      </c>
      <c r="Q86" s="9">
        <v>1</v>
      </c>
      <c r="R86" t="str">
        <f>TEXT(Table26[[#This Row],[engage_date]],"mmmm")</f>
        <v>March</v>
      </c>
    </row>
    <row r="87" spans="1:18" x14ac:dyDescent="0.3">
      <c r="A87" s="4" t="s">
        <v>121</v>
      </c>
      <c r="B87" s="10">
        <v>42830</v>
      </c>
      <c r="C87" s="11">
        <v>-18</v>
      </c>
      <c r="D87" s="9">
        <v>1</v>
      </c>
      <c r="E87" s="6" t="s">
        <v>69</v>
      </c>
      <c r="F87" s="3">
        <v>44</v>
      </c>
      <c r="K87" s="6" t="s">
        <v>85</v>
      </c>
      <c r="L87" s="3">
        <v>3370</v>
      </c>
      <c r="O87" s="4" t="s">
        <v>52</v>
      </c>
      <c r="P87" s="10">
        <v>42805</v>
      </c>
      <c r="Q87" s="9">
        <v>2</v>
      </c>
      <c r="R87" t="str">
        <f>TEXT(Table26[[#This Row],[engage_date]],"mmmm")</f>
        <v>March</v>
      </c>
    </row>
    <row r="88" spans="1:18" x14ac:dyDescent="0.3">
      <c r="A88" s="4" t="s">
        <v>121</v>
      </c>
      <c r="B88" s="10">
        <v>43020</v>
      </c>
      <c r="C88" s="11">
        <v>-14</v>
      </c>
      <c r="D88" s="9">
        <v>1</v>
      </c>
      <c r="E88" s="6" t="s">
        <v>70</v>
      </c>
      <c r="F88" s="3">
        <v>59</v>
      </c>
      <c r="K88" s="6" t="s">
        <v>82</v>
      </c>
      <c r="L88" s="3">
        <v>4415</v>
      </c>
      <c r="O88" s="4" t="s">
        <v>52</v>
      </c>
      <c r="P88" s="10">
        <v>42806</v>
      </c>
      <c r="Q88" s="9">
        <v>4</v>
      </c>
      <c r="R88" t="str">
        <f>TEXT(Table26[[#This Row],[engage_date]],"mmmm")</f>
        <v>March</v>
      </c>
    </row>
    <row r="89" spans="1:18" x14ac:dyDescent="0.3">
      <c r="A89" s="4" t="s">
        <v>121</v>
      </c>
      <c r="B89" s="10">
        <v>42849</v>
      </c>
      <c r="C89" s="11">
        <v>10</v>
      </c>
      <c r="D89" s="9">
        <v>1</v>
      </c>
      <c r="E89" s="6" t="s">
        <v>71</v>
      </c>
      <c r="F89" s="3">
        <v>65</v>
      </c>
      <c r="K89" s="6" t="s">
        <v>83</v>
      </c>
      <c r="L89" s="3">
        <v>4964</v>
      </c>
      <c r="O89" s="4" t="s">
        <v>52</v>
      </c>
      <c r="P89" s="10">
        <v>42807</v>
      </c>
      <c r="Q89" s="9">
        <v>6</v>
      </c>
      <c r="R89" t="str">
        <f>TEXT(Table26[[#This Row],[engage_date]],"mmmm")</f>
        <v>March</v>
      </c>
    </row>
    <row r="90" spans="1:18" x14ac:dyDescent="0.3">
      <c r="A90" s="4" t="s">
        <v>121</v>
      </c>
      <c r="B90" s="10">
        <v>43005</v>
      </c>
      <c r="C90" s="11">
        <v>10</v>
      </c>
      <c r="D90" s="9">
        <v>1</v>
      </c>
      <c r="E90" s="6" t="s">
        <v>72</v>
      </c>
      <c r="F90" s="3">
        <v>35</v>
      </c>
      <c r="K90" s="6" t="s">
        <v>80</v>
      </c>
      <c r="L90" s="3">
        <v>2758</v>
      </c>
      <c r="O90" s="4" t="s">
        <v>52</v>
      </c>
      <c r="P90" s="10">
        <v>42808</v>
      </c>
      <c r="Q90" s="9">
        <v>2</v>
      </c>
      <c r="R90" t="str">
        <f>TEXT(Table26[[#This Row],[engage_date]],"mmmm")</f>
        <v>March</v>
      </c>
    </row>
    <row r="91" spans="1:18" x14ac:dyDescent="0.3">
      <c r="A91" s="4" t="s">
        <v>121</v>
      </c>
      <c r="B91" s="10">
        <v>43036</v>
      </c>
      <c r="C91" s="11">
        <v>12</v>
      </c>
      <c r="D91" s="9">
        <v>1</v>
      </c>
      <c r="E91" s="6" t="s">
        <v>73</v>
      </c>
      <c r="F91" s="3">
        <v>29</v>
      </c>
      <c r="K91" s="6" t="s">
        <v>84</v>
      </c>
      <c r="L91" s="3">
        <v>4362</v>
      </c>
      <c r="O91" s="4" t="s">
        <v>52</v>
      </c>
      <c r="P91" s="10">
        <v>42809</v>
      </c>
      <c r="Q91" s="9">
        <v>4</v>
      </c>
      <c r="R91" t="str">
        <f>TEXT(Table26[[#This Row],[engage_date]],"mmmm")</f>
        <v>March</v>
      </c>
    </row>
    <row r="92" spans="1:18" x14ac:dyDescent="0.3">
      <c r="A92" s="4" t="s">
        <v>121</v>
      </c>
      <c r="B92" s="10">
        <v>42969</v>
      </c>
      <c r="C92" s="11">
        <v>26</v>
      </c>
      <c r="D92" s="9">
        <v>1</v>
      </c>
      <c r="E92" s="2" t="s">
        <v>52</v>
      </c>
      <c r="F92" s="3">
        <v>793</v>
      </c>
      <c r="K92" s="6" t="s">
        <v>81</v>
      </c>
      <c r="L92" s="3">
        <v>5710</v>
      </c>
      <c r="O92" s="4" t="s">
        <v>52</v>
      </c>
      <c r="P92" s="10">
        <v>42810</v>
      </c>
      <c r="Q92" s="9">
        <v>4</v>
      </c>
      <c r="R92" t="str">
        <f>TEXT(Table26[[#This Row],[engage_date]],"mmmm")</f>
        <v>March</v>
      </c>
    </row>
    <row r="93" spans="1:18" x14ac:dyDescent="0.3">
      <c r="A93" s="4" t="s">
        <v>121</v>
      </c>
      <c r="B93" s="10">
        <v>42996</v>
      </c>
      <c r="C93" s="11">
        <v>35</v>
      </c>
      <c r="D93" s="9">
        <v>1</v>
      </c>
      <c r="E93" s="6" t="s">
        <v>103</v>
      </c>
      <c r="F93" s="3">
        <v>40</v>
      </c>
      <c r="K93" s="2" t="s">
        <v>13</v>
      </c>
      <c r="L93" s="3">
        <v>10005534</v>
      </c>
      <c r="O93" s="4" t="s">
        <v>52</v>
      </c>
      <c r="P93" s="10">
        <v>42811</v>
      </c>
      <c r="Q93" s="9">
        <v>4</v>
      </c>
      <c r="R93" t="str">
        <f>TEXT(Table26[[#This Row],[engage_date]],"mmmm")</f>
        <v>March</v>
      </c>
    </row>
    <row r="94" spans="1:18" x14ac:dyDescent="0.3">
      <c r="A94" s="4" t="s">
        <v>121</v>
      </c>
      <c r="B94" s="10">
        <v>42956</v>
      </c>
      <c r="C94" s="11">
        <v>40</v>
      </c>
      <c r="D94" s="9">
        <v>1</v>
      </c>
      <c r="E94" s="6" t="s">
        <v>104</v>
      </c>
      <c r="F94" s="3">
        <v>29</v>
      </c>
      <c r="O94" s="4" t="s">
        <v>52</v>
      </c>
      <c r="P94" s="10">
        <v>42812</v>
      </c>
      <c r="Q94" s="9">
        <v>2</v>
      </c>
      <c r="R94" t="str">
        <f>TEXT(Table26[[#This Row],[engage_date]],"mmmm")</f>
        <v>March</v>
      </c>
    </row>
    <row r="95" spans="1:18" x14ac:dyDescent="0.3">
      <c r="A95" s="4" t="s">
        <v>121</v>
      </c>
      <c r="B95" s="10">
        <v>42911</v>
      </c>
      <c r="C95" s="11">
        <v>69</v>
      </c>
      <c r="D95" s="9">
        <v>1</v>
      </c>
      <c r="E95" s="6" t="s">
        <v>64</v>
      </c>
      <c r="F95" s="3">
        <v>87</v>
      </c>
      <c r="O95" s="4" t="s">
        <v>52</v>
      </c>
      <c r="P95" s="10">
        <v>42813</v>
      </c>
      <c r="Q95" s="9">
        <v>4</v>
      </c>
      <c r="R95" t="str">
        <f>TEXT(Table26[[#This Row],[engage_date]],"mmmm")</f>
        <v>March</v>
      </c>
    </row>
    <row r="96" spans="1:18" x14ac:dyDescent="0.3">
      <c r="A96" s="4" t="s">
        <v>121</v>
      </c>
      <c r="B96" s="10">
        <v>42926</v>
      </c>
      <c r="C96" s="11">
        <v>-49</v>
      </c>
      <c r="D96" s="9">
        <v>1</v>
      </c>
      <c r="E96" s="6" t="s">
        <v>65</v>
      </c>
      <c r="F96" s="3">
        <v>77</v>
      </c>
      <c r="O96" s="4" t="s">
        <v>52</v>
      </c>
      <c r="P96" s="10">
        <v>42816</v>
      </c>
      <c r="Q96" s="9">
        <v>4</v>
      </c>
      <c r="R96" t="str">
        <f>TEXT(Table26[[#This Row],[engage_date]],"mmmm")</f>
        <v>March</v>
      </c>
    </row>
    <row r="97" spans="1:18" x14ac:dyDescent="0.3">
      <c r="A97" s="4" t="s">
        <v>121</v>
      </c>
      <c r="B97" s="10">
        <v>42897</v>
      </c>
      <c r="C97" s="11">
        <v>-29</v>
      </c>
      <c r="D97" s="9">
        <v>1</v>
      </c>
      <c r="E97" s="6" t="s">
        <v>66</v>
      </c>
      <c r="F97" s="3">
        <v>64</v>
      </c>
      <c r="O97" s="4" t="s">
        <v>52</v>
      </c>
      <c r="P97" s="10">
        <v>42817</v>
      </c>
      <c r="Q97" s="9">
        <v>2</v>
      </c>
      <c r="R97" t="str">
        <f>TEXT(Table26[[#This Row],[engage_date]],"mmmm")</f>
        <v>March</v>
      </c>
    </row>
    <row r="98" spans="1:18" x14ac:dyDescent="0.3">
      <c r="A98" s="4" t="s">
        <v>121</v>
      </c>
      <c r="B98" s="10">
        <v>42996</v>
      </c>
      <c r="C98" s="11">
        <v>-25</v>
      </c>
      <c r="D98" s="9">
        <v>1</v>
      </c>
      <c r="E98" s="6" t="s">
        <v>67</v>
      </c>
      <c r="F98" s="3">
        <v>97</v>
      </c>
      <c r="O98" s="4" t="s">
        <v>52</v>
      </c>
      <c r="P98" s="10">
        <v>42818</v>
      </c>
      <c r="Q98" s="9">
        <v>4</v>
      </c>
      <c r="R98" t="str">
        <f>TEXT(Table26[[#This Row],[engage_date]],"mmmm")</f>
        <v>March</v>
      </c>
    </row>
    <row r="99" spans="1:18" x14ac:dyDescent="0.3">
      <c r="A99" s="4" t="s">
        <v>121</v>
      </c>
      <c r="B99" s="10">
        <v>43052</v>
      </c>
      <c r="C99" s="11">
        <v>-22</v>
      </c>
      <c r="D99" s="9">
        <v>1</v>
      </c>
      <c r="E99" s="6" t="s">
        <v>68</v>
      </c>
      <c r="F99" s="3">
        <v>69</v>
      </c>
      <c r="O99" s="4" t="s">
        <v>52</v>
      </c>
      <c r="P99" s="10">
        <v>42819</v>
      </c>
      <c r="Q99" s="9">
        <v>4</v>
      </c>
      <c r="R99" t="str">
        <f>TEXT(Table26[[#This Row],[engage_date]],"mmmm")</f>
        <v>March</v>
      </c>
    </row>
    <row r="100" spans="1:18" x14ac:dyDescent="0.3">
      <c r="A100" s="4" t="s">
        <v>121</v>
      </c>
      <c r="B100" s="10">
        <v>42927</v>
      </c>
      <c r="C100" s="11">
        <v>-8</v>
      </c>
      <c r="D100" s="9">
        <v>1</v>
      </c>
      <c r="E100" s="6" t="s">
        <v>69</v>
      </c>
      <c r="F100" s="3">
        <v>70</v>
      </c>
      <c r="O100" s="4" t="s">
        <v>52</v>
      </c>
      <c r="P100" s="10">
        <v>42820</v>
      </c>
      <c r="Q100" s="9">
        <v>3</v>
      </c>
      <c r="R100" t="str">
        <f>TEXT(Table26[[#This Row],[engage_date]],"mmmm")</f>
        <v>March</v>
      </c>
    </row>
    <row r="101" spans="1:18" x14ac:dyDescent="0.3">
      <c r="A101" s="4" t="s">
        <v>121</v>
      </c>
      <c r="B101" s="10">
        <v>43033</v>
      </c>
      <c r="C101" s="11">
        <v>147</v>
      </c>
      <c r="D101" s="9">
        <v>1</v>
      </c>
      <c r="E101" s="6" t="s">
        <v>70</v>
      </c>
      <c r="F101" s="3">
        <v>89</v>
      </c>
      <c r="O101" s="4" t="s">
        <v>52</v>
      </c>
      <c r="P101" s="10">
        <v>42821</v>
      </c>
      <c r="Q101" s="9">
        <v>1</v>
      </c>
      <c r="R101" t="str">
        <f>TEXT(Table26[[#This Row],[engage_date]],"mmmm")</f>
        <v>March</v>
      </c>
    </row>
    <row r="102" spans="1:18" x14ac:dyDescent="0.3">
      <c r="A102" s="4" t="s">
        <v>121</v>
      </c>
      <c r="B102" s="10">
        <v>42862</v>
      </c>
      <c r="C102" s="11">
        <v>-489</v>
      </c>
      <c r="D102" s="9">
        <v>1</v>
      </c>
      <c r="E102" s="6" t="s">
        <v>71</v>
      </c>
      <c r="F102" s="3">
        <v>68</v>
      </c>
      <c r="O102" s="4" t="s">
        <v>52</v>
      </c>
      <c r="P102" s="10">
        <v>42822</v>
      </c>
      <c r="Q102" s="9">
        <v>2</v>
      </c>
      <c r="R102" t="str">
        <f>TEXT(Table26[[#This Row],[engage_date]],"mmmm")</f>
        <v>March</v>
      </c>
    </row>
    <row r="103" spans="1:18" x14ac:dyDescent="0.3">
      <c r="A103" s="4" t="s">
        <v>121</v>
      </c>
      <c r="B103" s="10">
        <v>42946</v>
      </c>
      <c r="C103" s="11">
        <v>-226</v>
      </c>
      <c r="D103" s="9">
        <v>1</v>
      </c>
      <c r="E103" s="6" t="s">
        <v>72</v>
      </c>
      <c r="F103" s="3">
        <v>42</v>
      </c>
      <c r="O103" s="4" t="s">
        <v>52</v>
      </c>
      <c r="P103" s="10">
        <v>42823</v>
      </c>
      <c r="Q103" s="9">
        <v>1</v>
      </c>
      <c r="R103" t="str">
        <f>TEXT(Table26[[#This Row],[engage_date]],"mmmm")</f>
        <v>March</v>
      </c>
    </row>
    <row r="104" spans="1:18" x14ac:dyDescent="0.3">
      <c r="A104" s="4" t="s">
        <v>121</v>
      </c>
      <c r="B104" s="10">
        <v>43035</v>
      </c>
      <c r="C104" s="11">
        <v>-40</v>
      </c>
      <c r="D104" s="9">
        <v>1</v>
      </c>
      <c r="E104" s="6" t="s">
        <v>73</v>
      </c>
      <c r="F104" s="3">
        <v>61</v>
      </c>
      <c r="O104" s="4" t="s">
        <v>52</v>
      </c>
      <c r="P104" s="10">
        <v>42824</v>
      </c>
      <c r="Q104" s="9">
        <v>2</v>
      </c>
      <c r="R104" t="str">
        <f>TEXT(Table26[[#This Row],[engage_date]],"mmmm")</f>
        <v>March</v>
      </c>
    </row>
    <row r="105" spans="1:18" x14ac:dyDescent="0.3">
      <c r="A105" s="4" t="s">
        <v>121</v>
      </c>
      <c r="B105" s="10">
        <v>42921</v>
      </c>
      <c r="C105" s="11">
        <v>-38</v>
      </c>
      <c r="D105" s="9">
        <v>1</v>
      </c>
      <c r="E105" s="2" t="s">
        <v>13</v>
      </c>
      <c r="F105" s="3">
        <v>4238</v>
      </c>
      <c r="O105" s="4" t="s">
        <v>52</v>
      </c>
      <c r="P105" s="10">
        <v>42825</v>
      </c>
      <c r="Q105" s="9">
        <v>4</v>
      </c>
      <c r="R105" t="str">
        <f>TEXT(Table26[[#This Row],[engage_date]],"mmmm")</f>
        <v>March</v>
      </c>
    </row>
    <row r="106" spans="1:18" x14ac:dyDescent="0.3">
      <c r="A106" s="4" t="s">
        <v>121</v>
      </c>
      <c r="B106" s="10">
        <v>42862</v>
      </c>
      <c r="C106" s="11">
        <v>149</v>
      </c>
      <c r="D106" s="9">
        <v>1</v>
      </c>
      <c r="O106" s="4" t="s">
        <v>52</v>
      </c>
      <c r="P106" s="10">
        <v>42826</v>
      </c>
      <c r="Q106" s="9">
        <v>2</v>
      </c>
      <c r="R106" t="str">
        <f>TEXT(Table26[[#This Row],[engage_date]],"mmmm")</f>
        <v>April</v>
      </c>
    </row>
    <row r="107" spans="1:18" x14ac:dyDescent="0.3">
      <c r="A107" s="4" t="s">
        <v>121</v>
      </c>
      <c r="B107" s="10">
        <v>42888</v>
      </c>
      <c r="C107" s="11">
        <v>273</v>
      </c>
      <c r="D107" s="9">
        <v>1</v>
      </c>
      <c r="O107" s="4" t="s">
        <v>52</v>
      </c>
      <c r="P107" s="10">
        <v>42828</v>
      </c>
      <c r="Q107" s="9">
        <v>2</v>
      </c>
      <c r="R107" t="str">
        <f>TEXT(Table26[[#This Row],[engage_date]],"mmmm")</f>
        <v>April</v>
      </c>
    </row>
    <row r="108" spans="1:18" x14ac:dyDescent="0.3">
      <c r="A108" s="4" t="s">
        <v>121</v>
      </c>
      <c r="B108" s="10">
        <v>42903</v>
      </c>
      <c r="C108" s="11">
        <v>429</v>
      </c>
      <c r="D108" s="9">
        <v>1</v>
      </c>
      <c r="O108" s="4" t="s">
        <v>52</v>
      </c>
      <c r="P108" s="10">
        <v>42829</v>
      </c>
      <c r="Q108" s="9">
        <v>4</v>
      </c>
      <c r="R108" t="str">
        <f>TEXT(Table26[[#This Row],[engage_date]],"mmmm")</f>
        <v>April</v>
      </c>
    </row>
    <row r="109" spans="1:18" x14ac:dyDescent="0.3">
      <c r="A109" s="4" t="s">
        <v>121</v>
      </c>
      <c r="B109" s="10">
        <v>43008</v>
      </c>
      <c r="C109" s="11">
        <v>618</v>
      </c>
      <c r="D109" s="9">
        <v>1</v>
      </c>
      <c r="O109" s="4" t="s">
        <v>52</v>
      </c>
      <c r="P109" s="10">
        <v>42830</v>
      </c>
      <c r="Q109" s="9">
        <v>5</v>
      </c>
      <c r="R109" t="str">
        <f>TEXT(Table26[[#This Row],[engage_date]],"mmmm")</f>
        <v>April</v>
      </c>
    </row>
    <row r="110" spans="1:18" x14ac:dyDescent="0.3">
      <c r="A110" s="4" t="s">
        <v>121</v>
      </c>
      <c r="B110" s="10">
        <v>42814</v>
      </c>
      <c r="C110" s="11">
        <v>-1204</v>
      </c>
      <c r="D110" s="9">
        <v>1</v>
      </c>
      <c r="O110" s="4" t="s">
        <v>52</v>
      </c>
      <c r="P110" s="10">
        <v>42831</v>
      </c>
      <c r="Q110" s="9">
        <v>2</v>
      </c>
      <c r="R110" t="str">
        <f>TEXT(Table26[[#This Row],[engage_date]],"mmmm")</f>
        <v>April</v>
      </c>
    </row>
    <row r="111" spans="1:18" x14ac:dyDescent="0.3">
      <c r="A111" s="4" t="s">
        <v>121</v>
      </c>
      <c r="B111" s="10">
        <v>42910</v>
      </c>
      <c r="C111" s="11">
        <v>-411</v>
      </c>
      <c r="D111" s="9">
        <v>1</v>
      </c>
      <c r="O111" s="4" t="s">
        <v>52</v>
      </c>
      <c r="P111" s="10">
        <v>42832</v>
      </c>
      <c r="Q111" s="9">
        <v>2</v>
      </c>
      <c r="R111" t="str">
        <f>TEXT(Table26[[#This Row],[engage_date]],"mmmm")</f>
        <v>April</v>
      </c>
    </row>
    <row r="112" spans="1:18" x14ac:dyDescent="0.3">
      <c r="A112" s="4" t="s">
        <v>121</v>
      </c>
      <c r="B112" s="10">
        <v>42933</v>
      </c>
      <c r="C112" s="11">
        <v>-333</v>
      </c>
      <c r="D112" s="9">
        <v>1</v>
      </c>
      <c r="O112" s="4" t="s">
        <v>52</v>
      </c>
      <c r="P112" s="10">
        <v>42834</v>
      </c>
      <c r="Q112" s="9">
        <v>2</v>
      </c>
      <c r="R112" t="str">
        <f>TEXT(Table26[[#This Row],[engage_date]],"mmmm")</f>
        <v>April</v>
      </c>
    </row>
    <row r="113" spans="1:18" x14ac:dyDescent="0.3">
      <c r="A113" s="4" t="s">
        <v>121</v>
      </c>
      <c r="B113" s="10">
        <v>42872</v>
      </c>
      <c r="C113" s="11">
        <v>-988</v>
      </c>
      <c r="D113" s="9">
        <v>1</v>
      </c>
      <c r="O113" s="4" t="s">
        <v>52</v>
      </c>
      <c r="P113" s="10">
        <v>42835</v>
      </c>
      <c r="Q113" s="9">
        <v>2</v>
      </c>
      <c r="R113" t="str">
        <f>TEXT(Table26[[#This Row],[engage_date]],"mmmm")</f>
        <v>April</v>
      </c>
    </row>
    <row r="114" spans="1:18" x14ac:dyDescent="0.3">
      <c r="A114" s="4" t="s">
        <v>121</v>
      </c>
      <c r="B114" s="10">
        <v>42835</v>
      </c>
      <c r="C114" s="11">
        <v>-136</v>
      </c>
      <c r="D114" s="9">
        <v>1</v>
      </c>
      <c r="O114" s="4" t="s">
        <v>52</v>
      </c>
      <c r="P114" s="10">
        <v>42836</v>
      </c>
      <c r="Q114" s="9">
        <v>4</v>
      </c>
      <c r="R114" t="str">
        <f>TEXT(Table26[[#This Row],[engage_date]],"mmmm")</f>
        <v>April</v>
      </c>
    </row>
    <row r="115" spans="1:18" x14ac:dyDescent="0.3">
      <c r="A115" s="4" t="s">
        <v>121</v>
      </c>
      <c r="B115" s="10">
        <v>43035</v>
      </c>
      <c r="C115" s="11">
        <v>-133</v>
      </c>
      <c r="D115" s="9">
        <v>1</v>
      </c>
      <c r="O115" s="4" t="s">
        <v>52</v>
      </c>
      <c r="P115" s="10">
        <v>42837</v>
      </c>
      <c r="Q115" s="9">
        <v>2</v>
      </c>
      <c r="R115" t="str">
        <f>TEXT(Table26[[#This Row],[engage_date]],"mmmm")</f>
        <v>April</v>
      </c>
    </row>
    <row r="116" spans="1:18" x14ac:dyDescent="0.3">
      <c r="A116" s="4" t="s">
        <v>121</v>
      </c>
      <c r="B116" s="10">
        <v>42979</v>
      </c>
      <c r="C116" s="11">
        <v>-4</v>
      </c>
      <c r="D116" s="9">
        <v>1</v>
      </c>
      <c r="O116" s="4" t="s">
        <v>52</v>
      </c>
      <c r="P116" s="10">
        <v>42838</v>
      </c>
      <c r="Q116" s="9">
        <v>4</v>
      </c>
      <c r="R116" t="str">
        <f>TEXT(Table26[[#This Row],[engage_date]],"mmmm")</f>
        <v>April</v>
      </c>
    </row>
    <row r="117" spans="1:18" x14ac:dyDescent="0.3">
      <c r="A117" s="4" t="s">
        <v>121</v>
      </c>
      <c r="B117" s="10">
        <v>43053</v>
      </c>
      <c r="C117" s="11">
        <v>12</v>
      </c>
      <c r="D117" s="9">
        <v>1</v>
      </c>
      <c r="O117" s="4" t="s">
        <v>52</v>
      </c>
      <c r="P117" s="10">
        <v>42839</v>
      </c>
      <c r="Q117" s="9">
        <v>4</v>
      </c>
      <c r="R117" t="str">
        <f>TEXT(Table26[[#This Row],[engage_date]],"mmmm")</f>
        <v>April</v>
      </c>
    </row>
    <row r="118" spans="1:18" x14ac:dyDescent="0.3">
      <c r="A118" s="4" t="s">
        <v>121</v>
      </c>
      <c r="B118" s="10">
        <v>42898</v>
      </c>
      <c r="C118" s="11">
        <v>-112</v>
      </c>
      <c r="D118" s="9">
        <v>1</v>
      </c>
      <c r="O118" s="4" t="s">
        <v>52</v>
      </c>
      <c r="P118" s="10">
        <v>42840</v>
      </c>
      <c r="Q118" s="9">
        <v>2</v>
      </c>
      <c r="R118" t="str">
        <f>TEXT(Table26[[#This Row],[engage_date]],"mmmm")</f>
        <v>April</v>
      </c>
    </row>
    <row r="119" spans="1:18" x14ac:dyDescent="0.3">
      <c r="A119" s="4" t="s">
        <v>121</v>
      </c>
      <c r="B119" s="10">
        <v>42880</v>
      </c>
      <c r="C119" s="11">
        <v>246</v>
      </c>
      <c r="D119" s="9">
        <v>1</v>
      </c>
      <c r="O119" s="4" t="s">
        <v>52</v>
      </c>
      <c r="P119" s="10">
        <v>42841</v>
      </c>
      <c r="Q119" s="9">
        <v>2</v>
      </c>
      <c r="R119" t="str">
        <f>TEXT(Table26[[#This Row],[engage_date]],"mmmm")</f>
        <v>April</v>
      </c>
    </row>
    <row r="120" spans="1:18" x14ac:dyDescent="0.3">
      <c r="A120" s="4" t="s">
        <v>121</v>
      </c>
      <c r="B120" s="10">
        <v>42869</v>
      </c>
      <c r="C120" s="11">
        <v>273</v>
      </c>
      <c r="D120" s="9">
        <v>1</v>
      </c>
      <c r="O120" s="4" t="s">
        <v>52</v>
      </c>
      <c r="P120" s="10">
        <v>42842</v>
      </c>
      <c r="Q120" s="9">
        <v>4</v>
      </c>
      <c r="R120" t="str">
        <f>TEXT(Table26[[#This Row],[engage_date]],"mmmm")</f>
        <v>April</v>
      </c>
    </row>
    <row r="121" spans="1:18" x14ac:dyDescent="0.3">
      <c r="A121" s="4" t="s">
        <v>121</v>
      </c>
      <c r="B121" s="10">
        <v>43002</v>
      </c>
      <c r="C121" s="11">
        <v>462</v>
      </c>
      <c r="D121" s="9">
        <v>1</v>
      </c>
      <c r="O121" s="4" t="s">
        <v>52</v>
      </c>
      <c r="P121" s="10">
        <v>42843</v>
      </c>
      <c r="Q121" s="9">
        <v>4</v>
      </c>
      <c r="R121" t="str">
        <f>TEXT(Table26[[#This Row],[engage_date]],"mmmm")</f>
        <v>April</v>
      </c>
    </row>
    <row r="122" spans="1:18" x14ac:dyDescent="0.3">
      <c r="A122" s="4" t="s">
        <v>121</v>
      </c>
      <c r="B122" s="10">
        <v>43019</v>
      </c>
      <c r="C122" s="11">
        <v>674</v>
      </c>
      <c r="D122" s="9">
        <v>1</v>
      </c>
      <c r="O122" s="4" t="s">
        <v>52</v>
      </c>
      <c r="P122" s="10">
        <v>42844</v>
      </c>
      <c r="Q122" s="9">
        <v>5</v>
      </c>
      <c r="R122" t="str">
        <f>TEXT(Table26[[#This Row],[engage_date]],"mmmm")</f>
        <v>April</v>
      </c>
    </row>
    <row r="123" spans="1:18" x14ac:dyDescent="0.3">
      <c r="A123" s="4" t="s">
        <v>122</v>
      </c>
      <c r="B123" s="10">
        <v>43038</v>
      </c>
      <c r="C123" s="11">
        <v>-12</v>
      </c>
      <c r="D123" s="9">
        <v>1</v>
      </c>
      <c r="O123" s="4" t="s">
        <v>52</v>
      </c>
      <c r="P123" s="10">
        <v>42845</v>
      </c>
      <c r="Q123" s="9">
        <v>5</v>
      </c>
      <c r="R123" t="str">
        <f>TEXT(Table26[[#This Row],[engage_date]],"mmmm")</f>
        <v>April</v>
      </c>
    </row>
    <row r="124" spans="1:18" x14ac:dyDescent="0.3">
      <c r="A124" s="4" t="s">
        <v>122</v>
      </c>
      <c r="B124" s="10">
        <v>42804</v>
      </c>
      <c r="C124" s="11">
        <v>-2</v>
      </c>
      <c r="D124" s="9">
        <v>1</v>
      </c>
      <c r="O124" s="4" t="s">
        <v>52</v>
      </c>
      <c r="P124" s="10">
        <v>42846</v>
      </c>
      <c r="Q124" s="9">
        <v>3</v>
      </c>
      <c r="R124" t="str">
        <f>TEXT(Table26[[#This Row],[engage_date]],"mmmm")</f>
        <v>April</v>
      </c>
    </row>
    <row r="125" spans="1:18" x14ac:dyDescent="0.3">
      <c r="A125" s="4" t="s">
        <v>122</v>
      </c>
      <c r="B125" s="10">
        <v>42947</v>
      </c>
      <c r="C125" s="11">
        <v>-2</v>
      </c>
      <c r="D125" s="9">
        <v>1</v>
      </c>
      <c r="O125" s="4" t="s">
        <v>52</v>
      </c>
      <c r="P125" s="10">
        <v>42847</v>
      </c>
      <c r="Q125" s="9">
        <v>1</v>
      </c>
      <c r="R125" t="str">
        <f>TEXT(Table26[[#This Row],[engage_date]],"mmmm")</f>
        <v>April</v>
      </c>
    </row>
    <row r="126" spans="1:18" x14ac:dyDescent="0.3">
      <c r="A126" s="4" t="s">
        <v>122</v>
      </c>
      <c r="B126" s="10">
        <v>42966</v>
      </c>
      <c r="C126" s="11">
        <v>-2</v>
      </c>
      <c r="D126" s="9">
        <v>1</v>
      </c>
      <c r="O126" s="4" t="s">
        <v>52</v>
      </c>
      <c r="P126" s="10">
        <v>42848</v>
      </c>
      <c r="Q126" s="9">
        <v>4</v>
      </c>
      <c r="R126" t="str">
        <f>TEXT(Table26[[#This Row],[engage_date]],"mmmm")</f>
        <v>April</v>
      </c>
    </row>
    <row r="127" spans="1:18" x14ac:dyDescent="0.3">
      <c r="A127" s="4" t="s">
        <v>122</v>
      </c>
      <c r="B127" s="10">
        <v>42825</v>
      </c>
      <c r="C127" s="11">
        <v>-1</v>
      </c>
      <c r="D127" s="9">
        <v>1</v>
      </c>
      <c r="O127" s="4" t="s">
        <v>52</v>
      </c>
      <c r="P127" s="10">
        <v>42849</v>
      </c>
      <c r="Q127" s="9">
        <v>1</v>
      </c>
      <c r="R127" t="str">
        <f>TEXT(Table26[[#This Row],[engage_date]],"mmmm")</f>
        <v>April</v>
      </c>
    </row>
    <row r="128" spans="1:18" x14ac:dyDescent="0.3">
      <c r="A128" s="4" t="s">
        <v>122</v>
      </c>
      <c r="B128" s="10">
        <v>43047</v>
      </c>
      <c r="C128" s="11">
        <v>-1</v>
      </c>
      <c r="D128" s="9">
        <v>1</v>
      </c>
      <c r="O128" s="4" t="s">
        <v>52</v>
      </c>
      <c r="P128" s="10">
        <v>42850</v>
      </c>
      <c r="Q128" s="9">
        <v>1</v>
      </c>
      <c r="R128" t="str">
        <f>TEXT(Table26[[#This Row],[engage_date]],"mmmm")</f>
        <v>April</v>
      </c>
    </row>
    <row r="129" spans="1:18" x14ac:dyDescent="0.3">
      <c r="A129" s="4" t="s">
        <v>122</v>
      </c>
      <c r="B129" s="10">
        <v>42847</v>
      </c>
      <c r="C129" s="11">
        <v>1</v>
      </c>
      <c r="D129" s="9">
        <v>1</v>
      </c>
      <c r="O129" s="4" t="s">
        <v>52</v>
      </c>
      <c r="P129" s="10">
        <v>42851</v>
      </c>
      <c r="Q129" s="9">
        <v>4</v>
      </c>
      <c r="R129" t="str">
        <f>TEXT(Table26[[#This Row],[engage_date]],"mmmm")</f>
        <v>April</v>
      </c>
    </row>
    <row r="130" spans="1:18" x14ac:dyDescent="0.3">
      <c r="A130" s="4" t="s">
        <v>122</v>
      </c>
      <c r="B130" s="10">
        <v>42948</v>
      </c>
      <c r="C130" s="11">
        <v>2</v>
      </c>
      <c r="D130" s="9">
        <v>1</v>
      </c>
      <c r="O130" s="4" t="s">
        <v>52</v>
      </c>
      <c r="P130" s="10">
        <v>42852</v>
      </c>
      <c r="Q130" s="9">
        <v>3</v>
      </c>
      <c r="R130" t="str">
        <f>TEXT(Table26[[#This Row],[engage_date]],"mmmm")</f>
        <v>April</v>
      </c>
    </row>
    <row r="131" spans="1:18" x14ac:dyDescent="0.3">
      <c r="A131" s="4" t="s">
        <v>122</v>
      </c>
      <c r="B131" s="10">
        <v>43097</v>
      </c>
      <c r="C131" s="11">
        <v>3</v>
      </c>
      <c r="D131" s="9">
        <v>1</v>
      </c>
      <c r="O131" s="4" t="s">
        <v>52</v>
      </c>
      <c r="P131" s="10">
        <v>42853</v>
      </c>
      <c r="Q131" s="9">
        <v>1</v>
      </c>
      <c r="R131" t="str">
        <f>TEXT(Table26[[#This Row],[engage_date]],"mmmm")</f>
        <v>April</v>
      </c>
    </row>
    <row r="132" spans="1:18" x14ac:dyDescent="0.3">
      <c r="A132" s="4" t="s">
        <v>122</v>
      </c>
      <c r="B132" s="10">
        <v>42889</v>
      </c>
      <c r="C132" s="11">
        <v>4</v>
      </c>
      <c r="D132" s="9">
        <v>1</v>
      </c>
      <c r="O132" s="4" t="s">
        <v>52</v>
      </c>
      <c r="P132" s="10">
        <v>42854</v>
      </c>
      <c r="Q132" s="9">
        <v>1</v>
      </c>
      <c r="R132" t="str">
        <f>TEXT(Table26[[#This Row],[engage_date]],"mmmm")</f>
        <v>April</v>
      </c>
    </row>
    <row r="133" spans="1:18" x14ac:dyDescent="0.3">
      <c r="A133" s="4" t="s">
        <v>122</v>
      </c>
      <c r="B133" s="10">
        <v>42901</v>
      </c>
      <c r="C133" s="11">
        <v>4</v>
      </c>
      <c r="D133" s="9">
        <v>1</v>
      </c>
      <c r="O133" s="4" t="s">
        <v>52</v>
      </c>
      <c r="P133" s="10">
        <v>42855</v>
      </c>
      <c r="Q133" s="9">
        <v>1</v>
      </c>
      <c r="R133" t="str">
        <f>TEXT(Table26[[#This Row],[engage_date]],"mmmm")</f>
        <v>April</v>
      </c>
    </row>
    <row r="134" spans="1:18" x14ac:dyDescent="0.3">
      <c r="A134" s="4" t="s">
        <v>122</v>
      </c>
      <c r="B134" s="10">
        <v>42806</v>
      </c>
      <c r="C134" s="11">
        <v>6</v>
      </c>
      <c r="D134" s="9">
        <v>1</v>
      </c>
      <c r="O134" s="4" t="s">
        <v>52</v>
      </c>
      <c r="P134" s="10">
        <v>42856</v>
      </c>
      <c r="Q134" s="9">
        <v>3</v>
      </c>
      <c r="R134" t="str">
        <f>TEXT(Table26[[#This Row],[engage_date]],"mmmm")</f>
        <v>May</v>
      </c>
    </row>
    <row r="135" spans="1:18" x14ac:dyDescent="0.3">
      <c r="A135" s="4" t="s">
        <v>122</v>
      </c>
      <c r="B135" s="10">
        <v>43039</v>
      </c>
      <c r="C135" s="11">
        <v>7</v>
      </c>
      <c r="D135" s="9">
        <v>1</v>
      </c>
      <c r="O135" s="4" t="s">
        <v>52</v>
      </c>
      <c r="P135" s="10">
        <v>42857</v>
      </c>
      <c r="Q135" s="9">
        <v>1</v>
      </c>
      <c r="R135" t="str">
        <f>TEXT(Table26[[#This Row],[engage_date]],"mmmm")</f>
        <v>May</v>
      </c>
    </row>
    <row r="136" spans="1:18" x14ac:dyDescent="0.3">
      <c r="A136" s="4" t="s">
        <v>122</v>
      </c>
      <c r="B136" s="10">
        <v>43077</v>
      </c>
      <c r="C136" s="11">
        <v>7</v>
      </c>
      <c r="D136" s="9">
        <v>1</v>
      </c>
      <c r="O136" s="4" t="s">
        <v>52</v>
      </c>
      <c r="P136" s="10">
        <v>42858</v>
      </c>
      <c r="Q136" s="9">
        <v>2</v>
      </c>
      <c r="R136" t="str">
        <f>TEXT(Table26[[#This Row],[engage_date]],"mmmm")</f>
        <v>May</v>
      </c>
    </row>
    <row r="137" spans="1:18" x14ac:dyDescent="0.3">
      <c r="A137" s="4" t="s">
        <v>122</v>
      </c>
      <c r="B137" s="10">
        <v>42913</v>
      </c>
      <c r="C137" s="11">
        <v>8</v>
      </c>
      <c r="D137" s="9">
        <v>1</v>
      </c>
      <c r="O137" s="4" t="s">
        <v>52</v>
      </c>
      <c r="P137" s="10">
        <v>42859</v>
      </c>
      <c r="Q137" s="9">
        <v>2</v>
      </c>
      <c r="R137" t="str">
        <f>TEXT(Table26[[#This Row],[engage_date]],"mmmm")</f>
        <v>May</v>
      </c>
    </row>
    <row r="138" spans="1:18" x14ac:dyDescent="0.3">
      <c r="A138" s="4" t="s">
        <v>122</v>
      </c>
      <c r="B138" s="10">
        <v>42984</v>
      </c>
      <c r="C138" s="11">
        <v>9</v>
      </c>
      <c r="D138" s="9">
        <v>1</v>
      </c>
      <c r="O138" s="4" t="s">
        <v>52</v>
      </c>
      <c r="P138" s="10">
        <v>42860</v>
      </c>
      <c r="Q138" s="9">
        <v>2</v>
      </c>
      <c r="R138" t="str">
        <f>TEXT(Table26[[#This Row],[engage_date]],"mmmm")</f>
        <v>May</v>
      </c>
    </row>
    <row r="139" spans="1:18" x14ac:dyDescent="0.3">
      <c r="A139" s="4" t="s">
        <v>122</v>
      </c>
      <c r="B139" s="10">
        <v>42958</v>
      </c>
      <c r="C139" s="11">
        <v>-75</v>
      </c>
      <c r="D139" s="9">
        <v>1</v>
      </c>
      <c r="O139" s="4" t="s">
        <v>52</v>
      </c>
      <c r="P139" s="10">
        <v>42861</v>
      </c>
      <c r="Q139" s="9">
        <v>1</v>
      </c>
      <c r="R139" t="str">
        <f>TEXT(Table26[[#This Row],[engage_date]],"mmmm")</f>
        <v>May</v>
      </c>
    </row>
    <row r="140" spans="1:18" x14ac:dyDescent="0.3">
      <c r="A140" s="4" t="s">
        <v>122</v>
      </c>
      <c r="B140" s="10">
        <v>43072</v>
      </c>
      <c r="C140" s="11">
        <v>-37</v>
      </c>
      <c r="D140" s="9">
        <v>1</v>
      </c>
      <c r="O140" s="4" t="s">
        <v>52</v>
      </c>
      <c r="P140" s="10">
        <v>42863</v>
      </c>
      <c r="Q140" s="9">
        <v>3</v>
      </c>
      <c r="R140" t="str">
        <f>TEXT(Table26[[#This Row],[engage_date]],"mmmm")</f>
        <v>May</v>
      </c>
    </row>
    <row r="141" spans="1:18" x14ac:dyDescent="0.3">
      <c r="A141" s="4" t="s">
        <v>122</v>
      </c>
      <c r="B141" s="10">
        <v>42902</v>
      </c>
      <c r="C141" s="11">
        <v>-34</v>
      </c>
      <c r="D141" s="9">
        <v>1</v>
      </c>
      <c r="O141" s="4" t="s">
        <v>52</v>
      </c>
      <c r="P141" s="10">
        <v>42864</v>
      </c>
      <c r="Q141" s="9">
        <v>2</v>
      </c>
      <c r="R141" t="str">
        <f>TEXT(Table26[[#This Row],[engage_date]],"mmmm")</f>
        <v>May</v>
      </c>
    </row>
    <row r="142" spans="1:18" x14ac:dyDescent="0.3">
      <c r="A142" s="4" t="s">
        <v>122</v>
      </c>
      <c r="B142" s="10">
        <v>42901</v>
      </c>
      <c r="C142" s="11">
        <v>-32</v>
      </c>
      <c r="D142" s="9">
        <v>1</v>
      </c>
      <c r="O142" s="4" t="s">
        <v>52</v>
      </c>
      <c r="P142" s="10">
        <v>42865</v>
      </c>
      <c r="Q142" s="9">
        <v>3</v>
      </c>
      <c r="R142" t="str">
        <f>TEXT(Table26[[#This Row],[engage_date]],"mmmm")</f>
        <v>May</v>
      </c>
    </row>
    <row r="143" spans="1:18" x14ac:dyDescent="0.3">
      <c r="A143" s="4" t="s">
        <v>122</v>
      </c>
      <c r="B143" s="10">
        <v>42887</v>
      </c>
      <c r="C143" s="11">
        <v>-20</v>
      </c>
      <c r="D143" s="9">
        <v>1</v>
      </c>
      <c r="O143" s="4" t="s">
        <v>52</v>
      </c>
      <c r="P143" s="10">
        <v>42866</v>
      </c>
      <c r="Q143" s="9">
        <v>4</v>
      </c>
      <c r="R143" t="str">
        <f>TEXT(Table26[[#This Row],[engage_date]],"mmmm")</f>
        <v>May</v>
      </c>
    </row>
    <row r="144" spans="1:18" x14ac:dyDescent="0.3">
      <c r="A144" s="4" t="s">
        <v>122</v>
      </c>
      <c r="B144" s="10">
        <v>43077</v>
      </c>
      <c r="C144" s="11">
        <v>-10</v>
      </c>
      <c r="D144" s="9">
        <v>1</v>
      </c>
      <c r="O144" s="4" t="s">
        <v>52</v>
      </c>
      <c r="P144" s="10">
        <v>42867</v>
      </c>
      <c r="Q144" s="9">
        <v>3</v>
      </c>
      <c r="R144" t="str">
        <f>TEXT(Table26[[#This Row],[engage_date]],"mmmm")</f>
        <v>May</v>
      </c>
    </row>
    <row r="145" spans="1:18" x14ac:dyDescent="0.3">
      <c r="A145" s="4" t="s">
        <v>122</v>
      </c>
      <c r="B145" s="10">
        <v>43002</v>
      </c>
      <c r="C145" s="11">
        <v>-4</v>
      </c>
      <c r="D145" s="9">
        <v>1</v>
      </c>
      <c r="O145" s="4" t="s">
        <v>52</v>
      </c>
      <c r="P145" s="10">
        <v>42868</v>
      </c>
      <c r="Q145" s="9">
        <v>4</v>
      </c>
      <c r="R145" t="str">
        <f>TEXT(Table26[[#This Row],[engage_date]],"mmmm")</f>
        <v>May</v>
      </c>
    </row>
    <row r="146" spans="1:18" x14ac:dyDescent="0.3">
      <c r="A146" s="4" t="s">
        <v>122</v>
      </c>
      <c r="B146" s="10">
        <v>42993</v>
      </c>
      <c r="C146" s="11">
        <v>-3</v>
      </c>
      <c r="D146" s="9">
        <v>1</v>
      </c>
      <c r="O146" s="4" t="s">
        <v>52</v>
      </c>
      <c r="P146" s="10">
        <v>42869</v>
      </c>
      <c r="Q146" s="9">
        <v>3</v>
      </c>
      <c r="R146" t="str">
        <f>TEXT(Table26[[#This Row],[engage_date]],"mmmm")</f>
        <v>May</v>
      </c>
    </row>
    <row r="147" spans="1:18" x14ac:dyDescent="0.3">
      <c r="A147" s="4" t="s">
        <v>122</v>
      </c>
      <c r="B147" s="10">
        <v>43054</v>
      </c>
      <c r="C147" s="11">
        <v>21</v>
      </c>
      <c r="D147" s="9">
        <v>1</v>
      </c>
      <c r="O147" s="4" t="s">
        <v>52</v>
      </c>
      <c r="P147" s="10">
        <v>42870</v>
      </c>
      <c r="Q147" s="9">
        <v>1</v>
      </c>
      <c r="R147" t="str">
        <f>TEXT(Table26[[#This Row],[engage_date]],"mmmm")</f>
        <v>May</v>
      </c>
    </row>
    <row r="148" spans="1:18" x14ac:dyDescent="0.3">
      <c r="A148" s="4" t="s">
        <v>122</v>
      </c>
      <c r="B148" s="10">
        <v>42906</v>
      </c>
      <c r="C148" s="11">
        <v>50</v>
      </c>
      <c r="D148" s="9">
        <v>1</v>
      </c>
      <c r="O148" s="4" t="s">
        <v>52</v>
      </c>
      <c r="P148" s="10">
        <v>42871</v>
      </c>
      <c r="Q148" s="9">
        <v>2</v>
      </c>
      <c r="R148" t="str">
        <f>TEXT(Table26[[#This Row],[engage_date]],"mmmm")</f>
        <v>May</v>
      </c>
    </row>
    <row r="149" spans="1:18" x14ac:dyDescent="0.3">
      <c r="A149" s="4" t="s">
        <v>122</v>
      </c>
      <c r="B149" s="10">
        <v>43000</v>
      </c>
      <c r="C149" s="11">
        <v>50</v>
      </c>
      <c r="D149" s="9">
        <v>1</v>
      </c>
      <c r="O149" s="4" t="s">
        <v>52</v>
      </c>
      <c r="P149" s="10">
        <v>42872</v>
      </c>
      <c r="Q149" s="9">
        <v>1</v>
      </c>
      <c r="R149" t="str">
        <f>TEXT(Table26[[#This Row],[engage_date]],"mmmm")</f>
        <v>May</v>
      </c>
    </row>
    <row r="150" spans="1:18" x14ac:dyDescent="0.3">
      <c r="A150" s="4" t="s">
        <v>122</v>
      </c>
      <c r="B150" s="10">
        <v>42976</v>
      </c>
      <c r="C150" s="11">
        <v>61</v>
      </c>
      <c r="D150" s="9">
        <v>1</v>
      </c>
      <c r="O150" s="4" t="s">
        <v>52</v>
      </c>
      <c r="P150" s="10">
        <v>42873</v>
      </c>
      <c r="Q150" s="9">
        <v>2</v>
      </c>
      <c r="R150" t="str">
        <f>TEXT(Table26[[#This Row],[engage_date]],"mmmm")</f>
        <v>May</v>
      </c>
    </row>
    <row r="151" spans="1:18" x14ac:dyDescent="0.3">
      <c r="A151" s="4" t="s">
        <v>122</v>
      </c>
      <c r="B151" s="10">
        <v>42951</v>
      </c>
      <c r="C151" s="11">
        <v>-79</v>
      </c>
      <c r="D151" s="9">
        <v>1</v>
      </c>
      <c r="O151" s="4" t="s">
        <v>52</v>
      </c>
      <c r="P151" s="10">
        <v>42874</v>
      </c>
      <c r="Q151" s="9">
        <v>2</v>
      </c>
      <c r="R151" t="str">
        <f>TEXT(Table26[[#This Row],[engage_date]],"mmmm")</f>
        <v>May</v>
      </c>
    </row>
    <row r="152" spans="1:18" x14ac:dyDescent="0.3">
      <c r="A152" s="4" t="s">
        <v>122</v>
      </c>
      <c r="B152" s="10">
        <v>42995</v>
      </c>
      <c r="C152" s="11">
        <v>-33</v>
      </c>
      <c r="D152" s="9">
        <v>1</v>
      </c>
      <c r="O152" s="4" t="s">
        <v>52</v>
      </c>
      <c r="P152" s="10">
        <v>42875</v>
      </c>
      <c r="Q152" s="9">
        <v>4</v>
      </c>
      <c r="R152" t="str">
        <f>TEXT(Table26[[#This Row],[engage_date]],"mmmm")</f>
        <v>May</v>
      </c>
    </row>
    <row r="153" spans="1:18" x14ac:dyDescent="0.3">
      <c r="A153" s="4" t="s">
        <v>122</v>
      </c>
      <c r="B153" s="10">
        <v>43083</v>
      </c>
      <c r="C153" s="11">
        <v>-10</v>
      </c>
      <c r="D153" s="9">
        <v>1</v>
      </c>
      <c r="O153" s="4" t="s">
        <v>52</v>
      </c>
      <c r="P153" s="10">
        <v>42876</v>
      </c>
      <c r="Q153" s="9">
        <v>4</v>
      </c>
      <c r="R153" t="str">
        <f>TEXT(Table26[[#This Row],[engage_date]],"mmmm")</f>
        <v>May</v>
      </c>
    </row>
    <row r="154" spans="1:18" x14ac:dyDescent="0.3">
      <c r="A154" s="4" t="s">
        <v>122</v>
      </c>
      <c r="B154" s="10">
        <v>42972</v>
      </c>
      <c r="C154" s="11">
        <v>22</v>
      </c>
      <c r="D154" s="9">
        <v>1</v>
      </c>
      <c r="O154" s="4" t="s">
        <v>52</v>
      </c>
      <c r="P154" s="10">
        <v>42877</v>
      </c>
      <c r="Q154" s="9">
        <v>1</v>
      </c>
      <c r="R154" t="str">
        <f>TEXT(Table26[[#This Row],[engage_date]],"mmmm")</f>
        <v>May</v>
      </c>
    </row>
    <row r="155" spans="1:18" x14ac:dyDescent="0.3">
      <c r="A155" s="4" t="s">
        <v>122</v>
      </c>
      <c r="B155" s="10">
        <v>42881</v>
      </c>
      <c r="C155" s="11">
        <v>41</v>
      </c>
      <c r="D155" s="9">
        <v>1</v>
      </c>
      <c r="O155" s="4" t="s">
        <v>52</v>
      </c>
      <c r="P155" s="10">
        <v>42880</v>
      </c>
      <c r="Q155" s="9">
        <v>2</v>
      </c>
      <c r="R155" t="str">
        <f>TEXT(Table26[[#This Row],[engage_date]],"mmmm")</f>
        <v>May</v>
      </c>
    </row>
    <row r="156" spans="1:18" x14ac:dyDescent="0.3">
      <c r="A156" s="4" t="s">
        <v>122</v>
      </c>
      <c r="B156" s="10">
        <v>42995</v>
      </c>
      <c r="C156" s="11">
        <v>63</v>
      </c>
      <c r="D156" s="9">
        <v>1</v>
      </c>
      <c r="O156" s="4" t="s">
        <v>52</v>
      </c>
      <c r="P156" s="10">
        <v>42881</v>
      </c>
      <c r="Q156" s="9">
        <v>1</v>
      </c>
      <c r="R156" t="str">
        <f>TEXT(Table26[[#This Row],[engage_date]],"mmmm")</f>
        <v>May</v>
      </c>
    </row>
    <row r="157" spans="1:18" x14ac:dyDescent="0.3">
      <c r="A157" s="4" t="s">
        <v>122</v>
      </c>
      <c r="B157" s="10">
        <v>43001</v>
      </c>
      <c r="C157" s="11">
        <v>-536</v>
      </c>
      <c r="D157" s="9">
        <v>1</v>
      </c>
      <c r="O157" s="4" t="s">
        <v>52</v>
      </c>
      <c r="P157" s="10">
        <v>42882</v>
      </c>
      <c r="Q157" s="9">
        <v>2</v>
      </c>
      <c r="R157" t="str">
        <f>TEXT(Table26[[#This Row],[engage_date]],"mmmm")</f>
        <v>May</v>
      </c>
    </row>
    <row r="158" spans="1:18" x14ac:dyDescent="0.3">
      <c r="A158" s="4" t="s">
        <v>122</v>
      </c>
      <c r="B158" s="10">
        <v>42836</v>
      </c>
      <c r="C158" s="11">
        <v>-130</v>
      </c>
      <c r="D158" s="9">
        <v>1</v>
      </c>
      <c r="O158" s="4" t="s">
        <v>52</v>
      </c>
      <c r="P158" s="10">
        <v>42884</v>
      </c>
      <c r="Q158" s="9">
        <v>2</v>
      </c>
      <c r="R158" t="str">
        <f>TEXT(Table26[[#This Row],[engage_date]],"mmmm")</f>
        <v>May</v>
      </c>
    </row>
    <row r="159" spans="1:18" x14ac:dyDescent="0.3">
      <c r="A159" s="4" t="s">
        <v>122</v>
      </c>
      <c r="B159" s="10">
        <v>43014</v>
      </c>
      <c r="C159" s="11">
        <v>288</v>
      </c>
      <c r="D159" s="9">
        <v>1</v>
      </c>
      <c r="O159" s="4" t="s">
        <v>52</v>
      </c>
      <c r="P159" s="10">
        <v>42886</v>
      </c>
      <c r="Q159" s="9">
        <v>7</v>
      </c>
      <c r="R159" t="str">
        <f>TEXT(Table26[[#This Row],[engage_date]],"mmmm")</f>
        <v>May</v>
      </c>
    </row>
    <row r="160" spans="1:18" x14ac:dyDescent="0.3">
      <c r="A160" s="4" t="s">
        <v>122</v>
      </c>
      <c r="B160" s="10">
        <v>42943</v>
      </c>
      <c r="C160" s="11">
        <v>592</v>
      </c>
      <c r="D160" s="9">
        <v>1</v>
      </c>
      <c r="O160" s="4" t="s">
        <v>52</v>
      </c>
      <c r="P160" s="10">
        <v>42887</v>
      </c>
      <c r="Q160" s="9">
        <v>3</v>
      </c>
      <c r="R160" t="str">
        <f>TEXT(Table26[[#This Row],[engage_date]],"mmmm")</f>
        <v>June</v>
      </c>
    </row>
    <row r="161" spans="1:18" x14ac:dyDescent="0.3">
      <c r="A161" s="4" t="s">
        <v>122</v>
      </c>
      <c r="B161" s="10">
        <v>43008</v>
      </c>
      <c r="C161" s="11">
        <v>-399</v>
      </c>
      <c r="D161" s="9">
        <v>1</v>
      </c>
      <c r="O161" s="4" t="s">
        <v>52</v>
      </c>
      <c r="P161" s="10">
        <v>42888</v>
      </c>
      <c r="Q161" s="9">
        <v>5</v>
      </c>
      <c r="R161" t="str">
        <f>TEXT(Table26[[#This Row],[engage_date]],"mmmm")</f>
        <v>June</v>
      </c>
    </row>
    <row r="162" spans="1:18" x14ac:dyDescent="0.3">
      <c r="A162" s="4" t="s">
        <v>122</v>
      </c>
      <c r="B162" s="10">
        <v>42805</v>
      </c>
      <c r="C162" s="11">
        <v>-595</v>
      </c>
      <c r="D162" s="9">
        <v>1</v>
      </c>
      <c r="O162" s="4" t="s">
        <v>52</v>
      </c>
      <c r="P162" s="10">
        <v>42889</v>
      </c>
      <c r="Q162" s="9">
        <v>5</v>
      </c>
      <c r="R162" t="str">
        <f>TEXT(Table26[[#This Row],[engage_date]],"mmmm")</f>
        <v>June</v>
      </c>
    </row>
    <row r="163" spans="1:18" x14ac:dyDescent="0.3">
      <c r="A163" s="4" t="s">
        <v>122</v>
      </c>
      <c r="B163" s="10">
        <v>43063</v>
      </c>
      <c r="C163" s="11">
        <v>117</v>
      </c>
      <c r="D163" s="9">
        <v>1</v>
      </c>
      <c r="O163" s="4" t="s">
        <v>52</v>
      </c>
      <c r="P163" s="10">
        <v>42890</v>
      </c>
      <c r="Q163" s="9">
        <v>3</v>
      </c>
      <c r="R163" t="str">
        <f>TEXT(Table26[[#This Row],[engage_date]],"mmmm")</f>
        <v>June</v>
      </c>
    </row>
    <row r="164" spans="1:18" x14ac:dyDescent="0.3">
      <c r="A164" s="4" t="s">
        <v>122</v>
      </c>
      <c r="B164" s="10">
        <v>42963</v>
      </c>
      <c r="C164" s="11">
        <v>-464</v>
      </c>
      <c r="D164" s="9">
        <v>1</v>
      </c>
      <c r="O164" s="4" t="s">
        <v>52</v>
      </c>
      <c r="P164" s="10">
        <v>42891</v>
      </c>
      <c r="Q164" s="9">
        <v>4</v>
      </c>
      <c r="R164" t="str">
        <f>TEXT(Table26[[#This Row],[engage_date]],"mmmm")</f>
        <v>June</v>
      </c>
    </row>
    <row r="165" spans="1:18" x14ac:dyDescent="0.3">
      <c r="A165" s="4" t="s">
        <v>122</v>
      </c>
      <c r="B165" s="10">
        <v>42958</v>
      </c>
      <c r="C165" s="11">
        <v>216</v>
      </c>
      <c r="D165" s="9">
        <v>1</v>
      </c>
      <c r="O165" s="4" t="s">
        <v>52</v>
      </c>
      <c r="P165" s="10">
        <v>42892</v>
      </c>
      <c r="Q165" s="9">
        <v>6</v>
      </c>
      <c r="R165" t="str">
        <f>TEXT(Table26[[#This Row],[engage_date]],"mmmm")</f>
        <v>June</v>
      </c>
    </row>
    <row r="166" spans="1:18" x14ac:dyDescent="0.3">
      <c r="A166" s="4" t="s">
        <v>122</v>
      </c>
      <c r="B166" s="10">
        <v>42945</v>
      </c>
      <c r="C166" s="11">
        <v>-414</v>
      </c>
      <c r="D166" s="9">
        <v>1</v>
      </c>
      <c r="O166" s="4" t="s">
        <v>52</v>
      </c>
      <c r="P166" s="10">
        <v>42893</v>
      </c>
      <c r="Q166" s="9">
        <v>2</v>
      </c>
      <c r="R166" t="str">
        <f>TEXT(Table26[[#This Row],[engage_date]],"mmmm")</f>
        <v>June</v>
      </c>
    </row>
    <row r="167" spans="1:18" x14ac:dyDescent="0.3">
      <c r="A167" s="4" t="s">
        <v>122</v>
      </c>
      <c r="B167" s="10">
        <v>42993</v>
      </c>
      <c r="C167" s="11">
        <v>399</v>
      </c>
      <c r="D167" s="9">
        <v>1</v>
      </c>
      <c r="O167" s="4" t="s">
        <v>52</v>
      </c>
      <c r="P167" s="10">
        <v>42894</v>
      </c>
      <c r="Q167" s="9">
        <v>3</v>
      </c>
      <c r="R167" t="str">
        <f>TEXT(Table26[[#This Row],[engage_date]],"mmmm")</f>
        <v>June</v>
      </c>
    </row>
    <row r="168" spans="1:18" x14ac:dyDescent="0.3">
      <c r="A168" s="4" t="s">
        <v>122</v>
      </c>
      <c r="B168" s="10">
        <v>43084</v>
      </c>
      <c r="C168" s="11">
        <v>-211</v>
      </c>
      <c r="D168" s="9">
        <v>1</v>
      </c>
      <c r="O168" s="4" t="s">
        <v>52</v>
      </c>
      <c r="P168" s="10">
        <v>42895</v>
      </c>
      <c r="Q168" s="9">
        <v>1</v>
      </c>
      <c r="R168" t="str">
        <f>TEXT(Table26[[#This Row],[engage_date]],"mmmm")</f>
        <v>June</v>
      </c>
    </row>
    <row r="169" spans="1:18" x14ac:dyDescent="0.3">
      <c r="A169" s="4" t="s">
        <v>122</v>
      </c>
      <c r="B169" s="10">
        <v>42932</v>
      </c>
      <c r="C169" s="11">
        <v>561</v>
      </c>
      <c r="D169" s="9">
        <v>1</v>
      </c>
      <c r="O169" s="4" t="s">
        <v>52</v>
      </c>
      <c r="P169" s="10">
        <v>42896</v>
      </c>
      <c r="Q169" s="9">
        <v>1</v>
      </c>
      <c r="R169" t="str">
        <f>TEXT(Table26[[#This Row],[engage_date]],"mmmm")</f>
        <v>June</v>
      </c>
    </row>
    <row r="170" spans="1:18" x14ac:dyDescent="0.3">
      <c r="A170" s="4" t="s">
        <v>122</v>
      </c>
      <c r="B170" s="10">
        <v>42832</v>
      </c>
      <c r="C170" s="11">
        <v>-35</v>
      </c>
      <c r="D170" s="9">
        <v>1</v>
      </c>
      <c r="O170" s="4" t="s">
        <v>52</v>
      </c>
      <c r="P170" s="10">
        <v>42897</v>
      </c>
      <c r="Q170" s="9">
        <v>4</v>
      </c>
      <c r="R170" t="str">
        <f>TEXT(Table26[[#This Row],[engage_date]],"mmmm")</f>
        <v>June</v>
      </c>
    </row>
    <row r="171" spans="1:18" x14ac:dyDescent="0.3">
      <c r="A171" s="4" t="s">
        <v>122</v>
      </c>
      <c r="B171" s="10">
        <v>42833</v>
      </c>
      <c r="C171" s="11">
        <v>316</v>
      </c>
      <c r="D171" s="9">
        <v>1</v>
      </c>
      <c r="O171" s="4" t="s">
        <v>52</v>
      </c>
      <c r="P171" s="10">
        <v>42898</v>
      </c>
      <c r="Q171" s="9">
        <v>5</v>
      </c>
      <c r="R171" t="str">
        <f>TEXT(Table26[[#This Row],[engage_date]],"mmmm")</f>
        <v>June</v>
      </c>
    </row>
    <row r="172" spans="1:18" x14ac:dyDescent="0.3">
      <c r="A172" s="4" t="s">
        <v>122</v>
      </c>
      <c r="B172" s="10">
        <v>43041</v>
      </c>
      <c r="C172" s="11">
        <v>1177</v>
      </c>
      <c r="D172" s="9">
        <v>1</v>
      </c>
      <c r="O172" s="4" t="s">
        <v>52</v>
      </c>
      <c r="P172" s="10">
        <v>42899</v>
      </c>
      <c r="Q172" s="9">
        <v>4</v>
      </c>
      <c r="R172" t="str">
        <f>TEXT(Table26[[#This Row],[engage_date]],"mmmm")</f>
        <v>June</v>
      </c>
    </row>
    <row r="173" spans="1:18" x14ac:dyDescent="0.3">
      <c r="A173" s="4" t="s">
        <v>123</v>
      </c>
      <c r="B173" s="10">
        <v>42970</v>
      </c>
      <c r="C173" s="11">
        <v>-6</v>
      </c>
      <c r="D173" s="9">
        <v>1</v>
      </c>
      <c r="O173" s="4" t="s">
        <v>52</v>
      </c>
      <c r="P173" s="10">
        <v>42900</v>
      </c>
      <c r="Q173" s="9">
        <v>2</v>
      </c>
      <c r="R173" t="str">
        <f>TEXT(Table26[[#This Row],[engage_date]],"mmmm")</f>
        <v>June</v>
      </c>
    </row>
    <row r="174" spans="1:18" x14ac:dyDescent="0.3">
      <c r="A174" s="4" t="s">
        <v>123</v>
      </c>
      <c r="B174" s="10">
        <v>42951</v>
      </c>
      <c r="C174" s="11">
        <v>-5</v>
      </c>
      <c r="D174" s="9">
        <v>1</v>
      </c>
      <c r="O174" s="4" t="s">
        <v>52</v>
      </c>
      <c r="P174" s="10">
        <v>42901</v>
      </c>
      <c r="Q174" s="9">
        <v>4</v>
      </c>
      <c r="R174" t="str">
        <f>TEXT(Table26[[#This Row],[engage_date]],"mmmm")</f>
        <v>June</v>
      </c>
    </row>
    <row r="175" spans="1:18" x14ac:dyDescent="0.3">
      <c r="A175" s="4" t="s">
        <v>123</v>
      </c>
      <c r="B175" s="10">
        <v>43052</v>
      </c>
      <c r="C175" s="11">
        <v>-4</v>
      </c>
      <c r="D175" s="9">
        <v>1</v>
      </c>
      <c r="O175" s="4" t="s">
        <v>52</v>
      </c>
      <c r="P175" s="10">
        <v>42903</v>
      </c>
      <c r="Q175" s="9">
        <v>1</v>
      </c>
      <c r="R175" t="str">
        <f>TEXT(Table26[[#This Row],[engage_date]],"mmmm")</f>
        <v>June</v>
      </c>
    </row>
    <row r="176" spans="1:18" x14ac:dyDescent="0.3">
      <c r="A176" s="4" t="s">
        <v>123</v>
      </c>
      <c r="B176" s="10">
        <v>42890</v>
      </c>
      <c r="C176" s="11">
        <v>-3</v>
      </c>
      <c r="D176" s="9">
        <v>1</v>
      </c>
      <c r="O176" s="4" t="s">
        <v>52</v>
      </c>
      <c r="P176" s="10">
        <v>42904</v>
      </c>
      <c r="Q176" s="9">
        <v>3</v>
      </c>
      <c r="R176" t="str">
        <f>TEXT(Table26[[#This Row],[engage_date]],"mmmm")</f>
        <v>June</v>
      </c>
    </row>
    <row r="177" spans="1:18" x14ac:dyDescent="0.3">
      <c r="A177" s="4" t="s">
        <v>123</v>
      </c>
      <c r="B177" s="10">
        <v>42892</v>
      </c>
      <c r="C177" s="11">
        <v>-2</v>
      </c>
      <c r="D177" s="9">
        <v>1</v>
      </c>
      <c r="O177" s="4" t="s">
        <v>52</v>
      </c>
      <c r="P177" s="10">
        <v>42905</v>
      </c>
      <c r="Q177" s="9">
        <v>7</v>
      </c>
      <c r="R177" t="str">
        <f>TEXT(Table26[[#This Row],[engage_date]],"mmmm")</f>
        <v>June</v>
      </c>
    </row>
    <row r="178" spans="1:18" x14ac:dyDescent="0.3">
      <c r="A178" s="4" t="s">
        <v>123</v>
      </c>
      <c r="B178" s="10">
        <v>42798</v>
      </c>
      <c r="C178" s="11">
        <v>1</v>
      </c>
      <c r="D178" s="9">
        <v>1</v>
      </c>
      <c r="O178" s="4" t="s">
        <v>52</v>
      </c>
      <c r="P178" s="10">
        <v>42906</v>
      </c>
      <c r="Q178" s="9">
        <v>5</v>
      </c>
      <c r="R178" t="str">
        <f>TEXT(Table26[[#This Row],[engage_date]],"mmmm")</f>
        <v>June</v>
      </c>
    </row>
    <row r="179" spans="1:18" x14ac:dyDescent="0.3">
      <c r="A179" s="4" t="s">
        <v>123</v>
      </c>
      <c r="B179" s="10">
        <v>42802</v>
      </c>
      <c r="C179" s="11">
        <v>4</v>
      </c>
      <c r="D179" s="9">
        <v>1</v>
      </c>
      <c r="O179" s="4" t="s">
        <v>52</v>
      </c>
      <c r="P179" s="10">
        <v>42907</v>
      </c>
      <c r="Q179" s="9">
        <v>4</v>
      </c>
      <c r="R179" t="str">
        <f>TEXT(Table26[[#This Row],[engage_date]],"mmmm")</f>
        <v>June</v>
      </c>
    </row>
    <row r="180" spans="1:18" x14ac:dyDescent="0.3">
      <c r="A180" s="4" t="s">
        <v>123</v>
      </c>
      <c r="B180" s="10">
        <v>43010</v>
      </c>
      <c r="C180" s="11">
        <v>5</v>
      </c>
      <c r="D180" s="9">
        <v>1</v>
      </c>
      <c r="O180" s="4" t="s">
        <v>52</v>
      </c>
      <c r="P180" s="10">
        <v>42909</v>
      </c>
      <c r="Q180" s="9">
        <v>5</v>
      </c>
      <c r="R180" t="str">
        <f>TEXT(Table26[[#This Row],[engage_date]],"mmmm")</f>
        <v>June</v>
      </c>
    </row>
    <row r="181" spans="1:18" x14ac:dyDescent="0.3">
      <c r="A181" s="4" t="s">
        <v>123</v>
      </c>
      <c r="B181" s="10">
        <v>42798</v>
      </c>
      <c r="C181" s="11">
        <v>7</v>
      </c>
      <c r="D181" s="9">
        <v>1</v>
      </c>
      <c r="O181" s="4" t="s">
        <v>52</v>
      </c>
      <c r="P181" s="10">
        <v>42910</v>
      </c>
      <c r="Q181" s="9">
        <v>5</v>
      </c>
      <c r="R181" t="str">
        <f>TEXT(Table26[[#This Row],[engage_date]],"mmmm")</f>
        <v>June</v>
      </c>
    </row>
    <row r="182" spans="1:18" x14ac:dyDescent="0.3">
      <c r="A182" s="4" t="s">
        <v>123</v>
      </c>
      <c r="B182" s="10">
        <v>42942</v>
      </c>
      <c r="C182" s="11">
        <v>-59</v>
      </c>
      <c r="D182" s="9">
        <v>1</v>
      </c>
      <c r="O182" s="4" t="s">
        <v>52</v>
      </c>
      <c r="P182" s="10">
        <v>42911</v>
      </c>
      <c r="Q182" s="9">
        <v>3</v>
      </c>
      <c r="R182" t="str">
        <f>TEXT(Table26[[#This Row],[engage_date]],"mmmm")</f>
        <v>June</v>
      </c>
    </row>
    <row r="183" spans="1:18" x14ac:dyDescent="0.3">
      <c r="A183" s="4" t="s">
        <v>123</v>
      </c>
      <c r="B183" s="10">
        <v>42922</v>
      </c>
      <c r="C183" s="11">
        <v>-9</v>
      </c>
      <c r="D183" s="9">
        <v>1</v>
      </c>
      <c r="O183" s="4" t="s">
        <v>52</v>
      </c>
      <c r="P183" s="10">
        <v>42913</v>
      </c>
      <c r="Q183" s="9">
        <v>1</v>
      </c>
      <c r="R183" t="str">
        <f>TEXT(Table26[[#This Row],[engage_date]],"mmmm")</f>
        <v>June</v>
      </c>
    </row>
    <row r="184" spans="1:18" x14ac:dyDescent="0.3">
      <c r="A184" s="4" t="s">
        <v>123</v>
      </c>
      <c r="B184" s="10">
        <v>43009</v>
      </c>
      <c r="C184" s="11">
        <v>8</v>
      </c>
      <c r="D184" s="9">
        <v>1</v>
      </c>
      <c r="O184" s="4" t="s">
        <v>52</v>
      </c>
      <c r="P184" s="10">
        <v>42914</v>
      </c>
      <c r="Q184" s="9">
        <v>2</v>
      </c>
      <c r="R184" t="str">
        <f>TEXT(Table26[[#This Row],[engage_date]],"mmmm")</f>
        <v>June</v>
      </c>
    </row>
    <row r="185" spans="1:18" x14ac:dyDescent="0.3">
      <c r="A185" s="4" t="s">
        <v>123</v>
      </c>
      <c r="B185" s="10">
        <v>42986</v>
      </c>
      <c r="C185" s="11">
        <v>22</v>
      </c>
      <c r="D185" s="9">
        <v>1</v>
      </c>
      <c r="O185" s="4" t="s">
        <v>52</v>
      </c>
      <c r="P185" s="10">
        <v>42915</v>
      </c>
      <c r="Q185" s="9">
        <v>4</v>
      </c>
      <c r="R185" t="str">
        <f>TEXT(Table26[[#This Row],[engage_date]],"mmmm")</f>
        <v>June</v>
      </c>
    </row>
    <row r="186" spans="1:18" x14ac:dyDescent="0.3">
      <c r="A186" s="4" t="s">
        <v>123</v>
      </c>
      <c r="B186" s="10">
        <v>42810</v>
      </c>
      <c r="C186" s="11">
        <v>89</v>
      </c>
      <c r="D186" s="9">
        <v>1</v>
      </c>
      <c r="O186" s="4" t="s">
        <v>52</v>
      </c>
      <c r="P186" s="10">
        <v>42916</v>
      </c>
      <c r="Q186" s="9">
        <v>5</v>
      </c>
      <c r="R186" t="str">
        <f>TEXT(Table26[[#This Row],[engage_date]],"mmmm")</f>
        <v>June</v>
      </c>
    </row>
    <row r="187" spans="1:18" x14ac:dyDescent="0.3">
      <c r="A187" s="4" t="s">
        <v>123</v>
      </c>
      <c r="B187" s="10">
        <v>43013</v>
      </c>
      <c r="C187" s="11">
        <v>-141</v>
      </c>
      <c r="D187" s="9">
        <v>1</v>
      </c>
      <c r="O187" s="4" t="s">
        <v>52</v>
      </c>
      <c r="P187" s="10">
        <v>42917</v>
      </c>
      <c r="Q187" s="9">
        <v>2</v>
      </c>
      <c r="R187" t="str">
        <f>TEXT(Table26[[#This Row],[engage_date]],"mmmm")</f>
        <v>July</v>
      </c>
    </row>
    <row r="188" spans="1:18" x14ac:dyDescent="0.3">
      <c r="A188" s="4" t="s">
        <v>123</v>
      </c>
      <c r="B188" s="10">
        <v>42970</v>
      </c>
      <c r="C188" s="11">
        <v>-60</v>
      </c>
      <c r="D188" s="9">
        <v>1</v>
      </c>
      <c r="O188" s="4" t="s">
        <v>52</v>
      </c>
      <c r="P188" s="10">
        <v>42918</v>
      </c>
      <c r="Q188" s="9">
        <v>1</v>
      </c>
      <c r="R188" t="str">
        <f>TEXT(Table26[[#This Row],[engage_date]],"mmmm")</f>
        <v>July</v>
      </c>
    </row>
    <row r="189" spans="1:18" x14ac:dyDescent="0.3">
      <c r="A189" s="4" t="s">
        <v>123</v>
      </c>
      <c r="B189" s="10">
        <v>42991</v>
      </c>
      <c r="C189" s="11">
        <v>-46</v>
      </c>
      <c r="D189" s="9">
        <v>1</v>
      </c>
      <c r="O189" s="4" t="s">
        <v>52</v>
      </c>
      <c r="P189" s="10">
        <v>42919</v>
      </c>
      <c r="Q189" s="9">
        <v>3</v>
      </c>
      <c r="R189" t="str">
        <f>TEXT(Table26[[#This Row],[engage_date]],"mmmm")</f>
        <v>July</v>
      </c>
    </row>
    <row r="190" spans="1:18" x14ac:dyDescent="0.3">
      <c r="A190" s="4" t="s">
        <v>123</v>
      </c>
      <c r="B190" s="10">
        <v>42912</v>
      </c>
      <c r="C190" s="11">
        <v>13</v>
      </c>
      <c r="D190" s="9">
        <v>1</v>
      </c>
      <c r="O190" s="4" t="s">
        <v>52</v>
      </c>
      <c r="P190" s="10">
        <v>42920</v>
      </c>
      <c r="Q190" s="9">
        <v>4</v>
      </c>
      <c r="R190" t="str">
        <f>TEXT(Table26[[#This Row],[engage_date]],"mmmm")</f>
        <v>July</v>
      </c>
    </row>
    <row r="191" spans="1:18" x14ac:dyDescent="0.3">
      <c r="A191" s="4" t="s">
        <v>123</v>
      </c>
      <c r="B191" s="10">
        <v>42969</v>
      </c>
      <c r="C191" s="11">
        <v>-711</v>
      </c>
      <c r="D191" s="9">
        <v>1</v>
      </c>
      <c r="O191" s="4" t="s">
        <v>52</v>
      </c>
      <c r="P191" s="10">
        <v>42921</v>
      </c>
      <c r="Q191" s="9">
        <v>1</v>
      </c>
      <c r="R191" t="str">
        <f>TEXT(Table26[[#This Row],[engage_date]],"mmmm")</f>
        <v>July</v>
      </c>
    </row>
    <row r="192" spans="1:18" x14ac:dyDescent="0.3">
      <c r="A192" s="4" t="s">
        <v>123</v>
      </c>
      <c r="B192" s="10">
        <v>42951</v>
      </c>
      <c r="C192" s="11">
        <v>-412</v>
      </c>
      <c r="D192" s="9">
        <v>1</v>
      </c>
      <c r="O192" s="4" t="s">
        <v>52</v>
      </c>
      <c r="P192" s="10">
        <v>42923</v>
      </c>
      <c r="Q192" s="9">
        <v>4</v>
      </c>
      <c r="R192" t="str">
        <f>TEXT(Table26[[#This Row],[engage_date]],"mmmm")</f>
        <v>July</v>
      </c>
    </row>
    <row r="193" spans="1:18" x14ac:dyDescent="0.3">
      <c r="A193" s="4" t="s">
        <v>123</v>
      </c>
      <c r="B193" s="10">
        <v>42913</v>
      </c>
      <c r="C193" s="11">
        <v>-400</v>
      </c>
      <c r="D193" s="9">
        <v>1</v>
      </c>
      <c r="O193" s="4" t="s">
        <v>52</v>
      </c>
      <c r="P193" s="10">
        <v>42924</v>
      </c>
      <c r="Q193" s="9">
        <v>3</v>
      </c>
      <c r="R193" t="str">
        <f>TEXT(Table26[[#This Row],[engage_date]],"mmmm")</f>
        <v>July</v>
      </c>
    </row>
    <row r="194" spans="1:18" x14ac:dyDescent="0.3">
      <c r="A194" s="4" t="s">
        <v>123</v>
      </c>
      <c r="B194" s="10">
        <v>42801</v>
      </c>
      <c r="C194" s="11">
        <v>-115</v>
      </c>
      <c r="D194" s="9">
        <v>1</v>
      </c>
      <c r="O194" s="4" t="s">
        <v>52</v>
      </c>
      <c r="P194" s="10">
        <v>42925</v>
      </c>
      <c r="Q194" s="9">
        <v>2</v>
      </c>
      <c r="R194" t="str">
        <f>TEXT(Table26[[#This Row],[engage_date]],"mmmm")</f>
        <v>July</v>
      </c>
    </row>
    <row r="195" spans="1:18" x14ac:dyDescent="0.3">
      <c r="A195" s="4" t="s">
        <v>123</v>
      </c>
      <c r="B195" s="10">
        <v>43032</v>
      </c>
      <c r="C195" s="11">
        <v>-468</v>
      </c>
      <c r="D195" s="9">
        <v>1</v>
      </c>
      <c r="O195" s="4" t="s">
        <v>52</v>
      </c>
      <c r="P195" s="10">
        <v>42926</v>
      </c>
      <c r="Q195" s="9">
        <v>3</v>
      </c>
      <c r="R195" t="str">
        <f>TEXT(Table26[[#This Row],[engage_date]],"mmmm")</f>
        <v>July</v>
      </c>
    </row>
    <row r="196" spans="1:18" x14ac:dyDescent="0.3">
      <c r="A196" s="4" t="s">
        <v>123</v>
      </c>
      <c r="B196" s="10">
        <v>42863</v>
      </c>
      <c r="C196" s="11">
        <v>121</v>
      </c>
      <c r="D196" s="9">
        <v>1</v>
      </c>
      <c r="O196" s="4" t="s">
        <v>52</v>
      </c>
      <c r="P196" s="10">
        <v>42927</v>
      </c>
      <c r="Q196" s="9">
        <v>2</v>
      </c>
      <c r="R196" t="str">
        <f>TEXT(Table26[[#This Row],[engage_date]],"mmmm")</f>
        <v>July</v>
      </c>
    </row>
    <row r="197" spans="1:18" x14ac:dyDescent="0.3">
      <c r="A197" s="4" t="s">
        <v>123</v>
      </c>
      <c r="B197" s="10">
        <v>42837</v>
      </c>
      <c r="C197" s="11">
        <v>-387</v>
      </c>
      <c r="D197" s="9">
        <v>1</v>
      </c>
      <c r="O197" s="4" t="s">
        <v>52</v>
      </c>
      <c r="P197" s="10">
        <v>42930</v>
      </c>
      <c r="Q197" s="9">
        <v>4</v>
      </c>
      <c r="R197" t="str">
        <f>TEXT(Table26[[#This Row],[engage_date]],"mmmm")</f>
        <v>July</v>
      </c>
    </row>
    <row r="198" spans="1:18" x14ac:dyDescent="0.3">
      <c r="A198" s="4" t="s">
        <v>123</v>
      </c>
      <c r="B198" s="10">
        <v>42850</v>
      </c>
      <c r="C198" s="11">
        <v>328</v>
      </c>
      <c r="D198" s="9">
        <v>1</v>
      </c>
      <c r="O198" s="4" t="s">
        <v>52</v>
      </c>
      <c r="P198" s="10">
        <v>42931</v>
      </c>
      <c r="Q198" s="9">
        <v>2</v>
      </c>
      <c r="R198" t="str">
        <f>TEXT(Table26[[#This Row],[engage_date]],"mmmm")</f>
        <v>July</v>
      </c>
    </row>
    <row r="199" spans="1:18" x14ac:dyDescent="0.3">
      <c r="A199" s="4" t="s">
        <v>123</v>
      </c>
      <c r="B199" s="10">
        <v>43058</v>
      </c>
      <c r="C199" s="11">
        <v>365</v>
      </c>
      <c r="D199" s="9">
        <v>1</v>
      </c>
      <c r="O199" s="4" t="s">
        <v>52</v>
      </c>
      <c r="P199" s="10">
        <v>42932</v>
      </c>
      <c r="Q199" s="9">
        <v>3</v>
      </c>
      <c r="R199" t="str">
        <f>TEXT(Table26[[#This Row],[engage_date]],"mmmm")</f>
        <v>July</v>
      </c>
    </row>
    <row r="200" spans="1:18" x14ac:dyDescent="0.3">
      <c r="A200" s="4" t="s">
        <v>123</v>
      </c>
      <c r="B200" s="10">
        <v>43036</v>
      </c>
      <c r="C200" s="11">
        <v>454</v>
      </c>
      <c r="D200" s="9">
        <v>1</v>
      </c>
      <c r="O200" s="4" t="s">
        <v>52</v>
      </c>
      <c r="P200" s="10">
        <v>42933</v>
      </c>
      <c r="Q200" s="9">
        <v>4</v>
      </c>
      <c r="R200" t="str">
        <f>TEXT(Table26[[#This Row],[engage_date]],"mmmm")</f>
        <v>July</v>
      </c>
    </row>
    <row r="201" spans="1:18" x14ac:dyDescent="0.3">
      <c r="A201" s="4" t="s">
        <v>123</v>
      </c>
      <c r="B201" s="10">
        <v>43074</v>
      </c>
      <c r="C201" s="11">
        <v>-13</v>
      </c>
      <c r="D201" s="9">
        <v>1</v>
      </c>
      <c r="O201" s="4" t="s">
        <v>52</v>
      </c>
      <c r="P201" s="10">
        <v>42934</v>
      </c>
      <c r="Q201" s="9">
        <v>1</v>
      </c>
      <c r="R201" t="str">
        <f>TEXT(Table26[[#This Row],[engage_date]],"mmmm")</f>
        <v>July</v>
      </c>
    </row>
    <row r="202" spans="1:18" x14ac:dyDescent="0.3">
      <c r="A202" s="4" t="s">
        <v>123</v>
      </c>
      <c r="B202" s="10">
        <v>42913</v>
      </c>
      <c r="C202" s="11">
        <v>747</v>
      </c>
      <c r="D202" s="9">
        <v>1</v>
      </c>
      <c r="O202" s="4" t="s">
        <v>52</v>
      </c>
      <c r="P202" s="10">
        <v>42935</v>
      </c>
      <c r="Q202" s="9">
        <v>3</v>
      </c>
      <c r="R202" t="str">
        <f>TEXT(Table26[[#This Row],[engage_date]],"mmmm")</f>
        <v>July</v>
      </c>
    </row>
    <row r="203" spans="1:18" x14ac:dyDescent="0.3">
      <c r="A203" s="4" t="s">
        <v>123</v>
      </c>
      <c r="B203" s="10">
        <v>43085</v>
      </c>
      <c r="C203" s="11">
        <v>836</v>
      </c>
      <c r="D203" s="9">
        <v>1</v>
      </c>
      <c r="O203" s="4" t="s">
        <v>52</v>
      </c>
      <c r="P203" s="10">
        <v>42936</v>
      </c>
      <c r="Q203" s="9">
        <v>1</v>
      </c>
      <c r="R203" t="str">
        <f>TEXT(Table26[[#This Row],[engage_date]],"mmmm")</f>
        <v>July</v>
      </c>
    </row>
    <row r="204" spans="1:18" x14ac:dyDescent="0.3">
      <c r="A204" s="4" t="s">
        <v>124</v>
      </c>
      <c r="B204" s="10">
        <v>42832</v>
      </c>
      <c r="C204" s="11">
        <v>-4</v>
      </c>
      <c r="D204" s="9">
        <v>1</v>
      </c>
      <c r="O204" s="4" t="s">
        <v>52</v>
      </c>
      <c r="P204" s="10">
        <v>42937</v>
      </c>
      <c r="Q204" s="9">
        <v>3</v>
      </c>
      <c r="R204" t="str">
        <f>TEXT(Table26[[#This Row],[engage_date]],"mmmm")</f>
        <v>July</v>
      </c>
    </row>
    <row r="205" spans="1:18" x14ac:dyDescent="0.3">
      <c r="A205" s="4" t="s">
        <v>124</v>
      </c>
      <c r="B205" s="10">
        <v>42917</v>
      </c>
      <c r="C205" s="11">
        <v>-4</v>
      </c>
      <c r="D205" s="9">
        <v>1</v>
      </c>
      <c r="O205" s="4" t="s">
        <v>52</v>
      </c>
      <c r="P205" s="10">
        <v>42938</v>
      </c>
      <c r="Q205" s="9">
        <v>4</v>
      </c>
      <c r="R205" t="str">
        <f>TEXT(Table26[[#This Row],[engage_date]],"mmmm")</f>
        <v>July</v>
      </c>
    </row>
    <row r="206" spans="1:18" x14ac:dyDescent="0.3">
      <c r="A206" s="4" t="s">
        <v>124</v>
      </c>
      <c r="B206" s="10">
        <v>42939</v>
      </c>
      <c r="C206" s="11">
        <v>-4</v>
      </c>
      <c r="D206" s="9">
        <v>1</v>
      </c>
      <c r="O206" s="4" t="s">
        <v>52</v>
      </c>
      <c r="P206" s="10">
        <v>42939</v>
      </c>
      <c r="Q206" s="9">
        <v>4</v>
      </c>
      <c r="R206" t="str">
        <f>TEXT(Table26[[#This Row],[engage_date]],"mmmm")</f>
        <v>July</v>
      </c>
    </row>
    <row r="207" spans="1:18" x14ac:dyDescent="0.3">
      <c r="A207" s="4" t="s">
        <v>124</v>
      </c>
      <c r="B207" s="10">
        <v>43099</v>
      </c>
      <c r="C207" s="11">
        <v>-1</v>
      </c>
      <c r="D207" s="9">
        <v>1</v>
      </c>
      <c r="O207" s="4" t="s">
        <v>52</v>
      </c>
      <c r="P207" s="10">
        <v>42940</v>
      </c>
      <c r="Q207" s="9">
        <v>3</v>
      </c>
      <c r="R207" t="str">
        <f>TEXT(Table26[[#This Row],[engage_date]],"mmmm")</f>
        <v>July</v>
      </c>
    </row>
    <row r="208" spans="1:18" x14ac:dyDescent="0.3">
      <c r="A208" s="4" t="s">
        <v>124</v>
      </c>
      <c r="B208" s="10">
        <v>43063</v>
      </c>
      <c r="C208" s="11">
        <v>3</v>
      </c>
      <c r="D208" s="9">
        <v>1</v>
      </c>
      <c r="O208" s="4" t="s">
        <v>52</v>
      </c>
      <c r="P208" s="10">
        <v>42941</v>
      </c>
      <c r="Q208" s="9">
        <v>2</v>
      </c>
      <c r="R208" t="str">
        <f>TEXT(Table26[[#This Row],[engage_date]],"mmmm")</f>
        <v>July</v>
      </c>
    </row>
    <row r="209" spans="1:18" x14ac:dyDescent="0.3">
      <c r="A209" s="4" t="s">
        <v>124</v>
      </c>
      <c r="B209" s="10">
        <v>43083</v>
      </c>
      <c r="C209" s="11">
        <v>3</v>
      </c>
      <c r="D209" s="9">
        <v>1</v>
      </c>
      <c r="O209" s="4" t="s">
        <v>52</v>
      </c>
      <c r="P209" s="10">
        <v>42942</v>
      </c>
      <c r="Q209" s="9">
        <v>2</v>
      </c>
      <c r="R209" t="str">
        <f>TEXT(Table26[[#This Row],[engage_date]],"mmmm")</f>
        <v>July</v>
      </c>
    </row>
    <row r="210" spans="1:18" x14ac:dyDescent="0.3">
      <c r="A210" s="4" t="s">
        <v>124</v>
      </c>
      <c r="B210" s="10">
        <v>42855</v>
      </c>
      <c r="C210" s="11">
        <v>4</v>
      </c>
      <c r="D210" s="9">
        <v>1</v>
      </c>
      <c r="O210" s="4" t="s">
        <v>52</v>
      </c>
      <c r="P210" s="10">
        <v>42943</v>
      </c>
      <c r="Q210" s="9">
        <v>1</v>
      </c>
      <c r="R210" t="str">
        <f>TEXT(Table26[[#This Row],[engage_date]],"mmmm")</f>
        <v>July</v>
      </c>
    </row>
    <row r="211" spans="1:18" x14ac:dyDescent="0.3">
      <c r="A211" s="4" t="s">
        <v>124</v>
      </c>
      <c r="B211" s="10">
        <v>42918</v>
      </c>
      <c r="C211" s="11">
        <v>4</v>
      </c>
      <c r="D211" s="9">
        <v>1</v>
      </c>
      <c r="O211" s="4" t="s">
        <v>52</v>
      </c>
      <c r="P211" s="10">
        <v>42944</v>
      </c>
      <c r="Q211" s="9">
        <v>4</v>
      </c>
      <c r="R211" t="str">
        <f>TEXT(Table26[[#This Row],[engage_date]],"mmmm")</f>
        <v>July</v>
      </c>
    </row>
    <row r="212" spans="1:18" x14ac:dyDescent="0.3">
      <c r="A212" s="4" t="s">
        <v>124</v>
      </c>
      <c r="B212" s="10">
        <v>42923</v>
      </c>
      <c r="C212" s="11">
        <v>4</v>
      </c>
      <c r="D212" s="9">
        <v>1</v>
      </c>
      <c r="O212" s="4" t="s">
        <v>52</v>
      </c>
      <c r="P212" s="10">
        <v>42945</v>
      </c>
      <c r="Q212" s="9">
        <v>1</v>
      </c>
      <c r="R212" t="str">
        <f>TEXT(Table26[[#This Row],[engage_date]],"mmmm")</f>
        <v>July</v>
      </c>
    </row>
    <row r="213" spans="1:18" x14ac:dyDescent="0.3">
      <c r="A213" s="4" t="s">
        <v>124</v>
      </c>
      <c r="B213" s="10">
        <v>42862</v>
      </c>
      <c r="C213" s="11">
        <v>6</v>
      </c>
      <c r="D213" s="9">
        <v>1</v>
      </c>
      <c r="O213" s="4" t="s">
        <v>52</v>
      </c>
      <c r="P213" s="10">
        <v>42946</v>
      </c>
      <c r="Q213" s="9">
        <v>1</v>
      </c>
      <c r="R213" t="str">
        <f>TEXT(Table26[[#This Row],[engage_date]],"mmmm")</f>
        <v>July</v>
      </c>
    </row>
    <row r="214" spans="1:18" x14ac:dyDescent="0.3">
      <c r="A214" s="4" t="s">
        <v>124</v>
      </c>
      <c r="B214" s="10">
        <v>43087</v>
      </c>
      <c r="C214" s="11">
        <v>7</v>
      </c>
      <c r="D214" s="9">
        <v>1</v>
      </c>
      <c r="O214" s="4" t="s">
        <v>52</v>
      </c>
      <c r="P214" s="10">
        <v>42947</v>
      </c>
      <c r="Q214" s="9">
        <v>1</v>
      </c>
      <c r="R214" t="str">
        <f>TEXT(Table26[[#This Row],[engage_date]],"mmmm")</f>
        <v>July</v>
      </c>
    </row>
    <row r="215" spans="1:18" x14ac:dyDescent="0.3">
      <c r="A215" s="4" t="s">
        <v>124</v>
      </c>
      <c r="B215" s="10">
        <v>42853</v>
      </c>
      <c r="C215" s="11">
        <v>-48</v>
      </c>
      <c r="D215" s="9">
        <v>1</v>
      </c>
      <c r="O215" s="4" t="s">
        <v>52</v>
      </c>
      <c r="P215" s="10">
        <v>42948</v>
      </c>
      <c r="Q215" s="9">
        <v>1</v>
      </c>
      <c r="R215" t="str">
        <f>TEXT(Table26[[#This Row],[engage_date]],"mmmm")</f>
        <v>August</v>
      </c>
    </row>
    <row r="216" spans="1:18" x14ac:dyDescent="0.3">
      <c r="A216" s="4" t="s">
        <v>124</v>
      </c>
      <c r="B216" s="10">
        <v>43040</v>
      </c>
      <c r="C216" s="11">
        <v>-26</v>
      </c>
      <c r="D216" s="9">
        <v>1</v>
      </c>
      <c r="O216" s="4" t="s">
        <v>52</v>
      </c>
      <c r="P216" s="10">
        <v>42949</v>
      </c>
      <c r="Q216" s="9">
        <v>1</v>
      </c>
      <c r="R216" t="str">
        <f>TEXT(Table26[[#This Row],[engage_date]],"mmmm")</f>
        <v>August</v>
      </c>
    </row>
    <row r="217" spans="1:18" x14ac:dyDescent="0.3">
      <c r="A217" s="4" t="s">
        <v>124</v>
      </c>
      <c r="B217" s="10">
        <v>42828</v>
      </c>
      <c r="C217" s="11">
        <v>-5</v>
      </c>
      <c r="D217" s="9">
        <v>1</v>
      </c>
      <c r="O217" s="4" t="s">
        <v>52</v>
      </c>
      <c r="P217" s="10">
        <v>42950</v>
      </c>
      <c r="Q217" s="9">
        <v>2</v>
      </c>
      <c r="R217" t="str">
        <f>TEXT(Table26[[#This Row],[engage_date]],"mmmm")</f>
        <v>August</v>
      </c>
    </row>
    <row r="218" spans="1:18" x14ac:dyDescent="0.3">
      <c r="A218" s="4" t="s">
        <v>124</v>
      </c>
      <c r="B218" s="10">
        <v>43092</v>
      </c>
      <c r="C218" s="11">
        <v>1</v>
      </c>
      <c r="D218" s="9">
        <v>1</v>
      </c>
      <c r="O218" s="4" t="s">
        <v>52</v>
      </c>
      <c r="P218" s="10">
        <v>42953</v>
      </c>
      <c r="Q218" s="9">
        <v>4</v>
      </c>
      <c r="R218" t="str">
        <f>TEXT(Table26[[#This Row],[engage_date]],"mmmm")</f>
        <v>August</v>
      </c>
    </row>
    <row r="219" spans="1:18" x14ac:dyDescent="0.3">
      <c r="A219" s="4" t="s">
        <v>124</v>
      </c>
      <c r="B219" s="10">
        <v>42970</v>
      </c>
      <c r="C219" s="11">
        <v>7</v>
      </c>
      <c r="D219" s="9">
        <v>1</v>
      </c>
      <c r="O219" s="4" t="s">
        <v>52</v>
      </c>
      <c r="P219" s="10">
        <v>42954</v>
      </c>
      <c r="Q219" s="9">
        <v>2</v>
      </c>
      <c r="R219" t="str">
        <f>TEXT(Table26[[#This Row],[engage_date]],"mmmm")</f>
        <v>August</v>
      </c>
    </row>
    <row r="220" spans="1:18" x14ac:dyDescent="0.3">
      <c r="A220" s="4" t="s">
        <v>124</v>
      </c>
      <c r="B220" s="10">
        <v>42892</v>
      </c>
      <c r="C220" s="11">
        <v>12</v>
      </c>
      <c r="D220" s="9">
        <v>1</v>
      </c>
      <c r="O220" s="4" t="s">
        <v>52</v>
      </c>
      <c r="P220" s="10">
        <v>42955</v>
      </c>
      <c r="Q220" s="9">
        <v>1</v>
      </c>
      <c r="R220" t="str">
        <f>TEXT(Table26[[#This Row],[engage_date]],"mmmm")</f>
        <v>August</v>
      </c>
    </row>
    <row r="221" spans="1:18" x14ac:dyDescent="0.3">
      <c r="A221" s="4" t="s">
        <v>124</v>
      </c>
      <c r="B221" s="10">
        <v>42848</v>
      </c>
      <c r="C221" s="11">
        <v>20</v>
      </c>
      <c r="D221" s="9">
        <v>1</v>
      </c>
      <c r="O221" s="4" t="s">
        <v>52</v>
      </c>
      <c r="P221" s="10">
        <v>42956</v>
      </c>
      <c r="Q221" s="9">
        <v>2</v>
      </c>
      <c r="R221" t="str">
        <f>TEXT(Table26[[#This Row],[engage_date]],"mmmm")</f>
        <v>August</v>
      </c>
    </row>
    <row r="222" spans="1:18" x14ac:dyDescent="0.3">
      <c r="A222" s="4" t="s">
        <v>124</v>
      </c>
      <c r="B222" s="10">
        <v>42970</v>
      </c>
      <c r="C222" s="11">
        <v>20</v>
      </c>
      <c r="D222" s="9">
        <v>1</v>
      </c>
      <c r="O222" s="4" t="s">
        <v>52</v>
      </c>
      <c r="P222" s="10">
        <v>42957</v>
      </c>
      <c r="Q222" s="9">
        <v>2</v>
      </c>
      <c r="R222" t="str">
        <f>TEXT(Table26[[#This Row],[engage_date]],"mmmm")</f>
        <v>August</v>
      </c>
    </row>
    <row r="223" spans="1:18" x14ac:dyDescent="0.3">
      <c r="A223" s="4" t="s">
        <v>124</v>
      </c>
      <c r="B223" s="10">
        <v>43058</v>
      </c>
      <c r="C223" s="11">
        <v>-85</v>
      </c>
      <c r="D223" s="9">
        <v>1</v>
      </c>
      <c r="O223" s="4" t="s">
        <v>52</v>
      </c>
      <c r="P223" s="10">
        <v>42958</v>
      </c>
      <c r="Q223" s="9">
        <v>3</v>
      </c>
      <c r="R223" t="str">
        <f>TEXT(Table26[[#This Row],[engage_date]],"mmmm")</f>
        <v>August</v>
      </c>
    </row>
    <row r="224" spans="1:18" x14ac:dyDescent="0.3">
      <c r="A224" s="4" t="s">
        <v>124</v>
      </c>
      <c r="B224" s="10">
        <v>42805</v>
      </c>
      <c r="C224" s="11">
        <v>-53</v>
      </c>
      <c r="D224" s="9">
        <v>1</v>
      </c>
      <c r="O224" s="4" t="s">
        <v>52</v>
      </c>
      <c r="P224" s="10">
        <v>42959</v>
      </c>
      <c r="Q224" s="9">
        <v>3</v>
      </c>
      <c r="R224" t="str">
        <f>TEXT(Table26[[#This Row],[engage_date]],"mmmm")</f>
        <v>August</v>
      </c>
    </row>
    <row r="225" spans="1:18" x14ac:dyDescent="0.3">
      <c r="A225" s="4" t="s">
        <v>124</v>
      </c>
      <c r="B225" s="10">
        <v>42988</v>
      </c>
      <c r="C225" s="11">
        <v>5</v>
      </c>
      <c r="D225" s="9">
        <v>1</v>
      </c>
      <c r="O225" s="4" t="s">
        <v>52</v>
      </c>
      <c r="P225" s="10">
        <v>42960</v>
      </c>
      <c r="Q225" s="9">
        <v>3</v>
      </c>
      <c r="R225" t="str">
        <f>TEXT(Table26[[#This Row],[engage_date]],"mmmm")</f>
        <v>August</v>
      </c>
    </row>
    <row r="226" spans="1:18" x14ac:dyDescent="0.3">
      <c r="A226" s="4" t="s">
        <v>124</v>
      </c>
      <c r="B226" s="10">
        <v>42985</v>
      </c>
      <c r="C226" s="11">
        <v>115</v>
      </c>
      <c r="D226" s="9">
        <v>1</v>
      </c>
      <c r="O226" s="4" t="s">
        <v>52</v>
      </c>
      <c r="P226" s="10">
        <v>42961</v>
      </c>
      <c r="Q226" s="9">
        <v>1</v>
      </c>
      <c r="R226" t="str">
        <f>TEXT(Table26[[#This Row],[engage_date]],"mmmm")</f>
        <v>August</v>
      </c>
    </row>
    <row r="227" spans="1:18" x14ac:dyDescent="0.3">
      <c r="A227" s="4" t="s">
        <v>124</v>
      </c>
      <c r="B227" s="10">
        <v>42867</v>
      </c>
      <c r="C227" s="11">
        <v>-595</v>
      </c>
      <c r="D227" s="9">
        <v>1</v>
      </c>
      <c r="O227" s="4" t="s">
        <v>52</v>
      </c>
      <c r="P227" s="10">
        <v>42962</v>
      </c>
      <c r="Q227" s="9">
        <v>3</v>
      </c>
      <c r="R227" t="str">
        <f>TEXT(Table26[[#This Row],[engage_date]],"mmmm")</f>
        <v>August</v>
      </c>
    </row>
    <row r="228" spans="1:18" x14ac:dyDescent="0.3">
      <c r="A228" s="4" t="s">
        <v>124</v>
      </c>
      <c r="B228" s="10">
        <v>42981</v>
      </c>
      <c r="C228" s="11">
        <v>-525</v>
      </c>
      <c r="D228" s="9">
        <v>1</v>
      </c>
      <c r="O228" s="4" t="s">
        <v>52</v>
      </c>
      <c r="P228" s="10">
        <v>42963</v>
      </c>
      <c r="Q228" s="9">
        <v>3</v>
      </c>
      <c r="R228" t="str">
        <f>TEXT(Table26[[#This Row],[engage_date]],"mmmm")</f>
        <v>August</v>
      </c>
    </row>
    <row r="229" spans="1:18" x14ac:dyDescent="0.3">
      <c r="A229" s="4" t="s">
        <v>124</v>
      </c>
      <c r="B229" s="10">
        <v>43008</v>
      </c>
      <c r="C229" s="11">
        <v>-378</v>
      </c>
      <c r="D229" s="9">
        <v>1</v>
      </c>
      <c r="O229" s="4" t="s">
        <v>52</v>
      </c>
      <c r="P229" s="10">
        <v>42964</v>
      </c>
      <c r="Q229" s="9">
        <v>1</v>
      </c>
      <c r="R229" t="str">
        <f>TEXT(Table26[[#This Row],[engage_date]],"mmmm")</f>
        <v>August</v>
      </c>
    </row>
    <row r="230" spans="1:18" x14ac:dyDescent="0.3">
      <c r="A230" s="4" t="s">
        <v>124</v>
      </c>
      <c r="B230" s="10">
        <v>43098</v>
      </c>
      <c r="C230" s="11">
        <v>-91</v>
      </c>
      <c r="D230" s="9">
        <v>1</v>
      </c>
      <c r="O230" s="4" t="s">
        <v>52</v>
      </c>
      <c r="P230" s="10">
        <v>42965</v>
      </c>
      <c r="Q230" s="9">
        <v>2</v>
      </c>
      <c r="R230" t="str">
        <f>TEXT(Table26[[#This Row],[engage_date]],"mmmm")</f>
        <v>August</v>
      </c>
    </row>
    <row r="231" spans="1:18" x14ac:dyDescent="0.3">
      <c r="A231" s="4" t="s">
        <v>124</v>
      </c>
      <c r="B231" s="10">
        <v>43007</v>
      </c>
      <c r="C231" s="11">
        <v>70</v>
      </c>
      <c r="D231" s="9">
        <v>1</v>
      </c>
      <c r="O231" s="4" t="s">
        <v>52</v>
      </c>
      <c r="P231" s="10">
        <v>42968</v>
      </c>
      <c r="Q231" s="9">
        <v>3</v>
      </c>
      <c r="R231" t="str">
        <f>TEXT(Table26[[#This Row],[engage_date]],"mmmm")</f>
        <v>August</v>
      </c>
    </row>
    <row r="232" spans="1:18" x14ac:dyDescent="0.3">
      <c r="A232" s="4" t="s">
        <v>124</v>
      </c>
      <c r="B232" s="10">
        <v>43091</v>
      </c>
      <c r="C232" s="11">
        <v>124</v>
      </c>
      <c r="D232" s="9">
        <v>1</v>
      </c>
      <c r="O232" s="4" t="s">
        <v>52</v>
      </c>
      <c r="P232" s="10">
        <v>42969</v>
      </c>
      <c r="Q232" s="9">
        <v>1</v>
      </c>
      <c r="R232" t="str">
        <f>TEXT(Table26[[#This Row],[engage_date]],"mmmm")</f>
        <v>August</v>
      </c>
    </row>
    <row r="233" spans="1:18" x14ac:dyDescent="0.3">
      <c r="A233" s="4" t="s">
        <v>124</v>
      </c>
      <c r="B233" s="10">
        <v>43053</v>
      </c>
      <c r="C233" s="11">
        <v>386</v>
      </c>
      <c r="D233" s="9">
        <v>1</v>
      </c>
      <c r="O233" s="4" t="s">
        <v>52</v>
      </c>
      <c r="P233" s="10">
        <v>42970</v>
      </c>
      <c r="Q233" s="9">
        <v>5</v>
      </c>
      <c r="R233" t="str">
        <f>TEXT(Table26[[#This Row],[engage_date]],"mmmm")</f>
        <v>August</v>
      </c>
    </row>
    <row r="234" spans="1:18" x14ac:dyDescent="0.3">
      <c r="A234" s="4" t="s">
        <v>124</v>
      </c>
      <c r="B234" s="10">
        <v>43053</v>
      </c>
      <c r="C234" s="11">
        <v>537</v>
      </c>
      <c r="D234" s="9">
        <v>1</v>
      </c>
      <c r="O234" s="4" t="s">
        <v>52</v>
      </c>
      <c r="P234" s="10">
        <v>42971</v>
      </c>
      <c r="Q234" s="9">
        <v>5</v>
      </c>
      <c r="R234" t="str">
        <f>TEXT(Table26[[#This Row],[engage_date]],"mmmm")</f>
        <v>August</v>
      </c>
    </row>
    <row r="235" spans="1:18" x14ac:dyDescent="0.3">
      <c r="A235" s="4" t="s">
        <v>124</v>
      </c>
      <c r="B235" s="10">
        <v>42991</v>
      </c>
      <c r="C235" s="11">
        <v>-727</v>
      </c>
      <c r="D235" s="9">
        <v>1</v>
      </c>
      <c r="O235" s="4" t="s">
        <v>52</v>
      </c>
      <c r="P235" s="10">
        <v>42972</v>
      </c>
      <c r="Q235" s="9">
        <v>5</v>
      </c>
      <c r="R235" t="str">
        <f>TEXT(Table26[[#This Row],[engage_date]],"mmmm")</f>
        <v>August</v>
      </c>
    </row>
    <row r="236" spans="1:18" x14ac:dyDescent="0.3">
      <c r="A236" s="4" t="s">
        <v>124</v>
      </c>
      <c r="B236" s="10">
        <v>42816</v>
      </c>
      <c r="C236" s="11">
        <v>18</v>
      </c>
      <c r="D236" s="9">
        <v>1</v>
      </c>
      <c r="O236" s="4" t="s">
        <v>52</v>
      </c>
      <c r="P236" s="10">
        <v>42973</v>
      </c>
      <c r="Q236" s="9">
        <v>2</v>
      </c>
      <c r="R236" t="str">
        <f>TEXT(Table26[[#This Row],[engage_date]],"mmmm")</f>
        <v>August</v>
      </c>
    </row>
    <row r="237" spans="1:18" x14ac:dyDescent="0.3">
      <c r="A237" s="4" t="s">
        <v>124</v>
      </c>
      <c r="B237" s="10">
        <v>43000</v>
      </c>
      <c r="C237" s="11">
        <v>145</v>
      </c>
      <c r="D237" s="9">
        <v>1</v>
      </c>
      <c r="O237" s="4" t="s">
        <v>52</v>
      </c>
      <c r="P237" s="10">
        <v>42974</v>
      </c>
      <c r="Q237" s="9">
        <v>2</v>
      </c>
      <c r="R237" t="str">
        <f>TEXT(Table26[[#This Row],[engage_date]],"mmmm")</f>
        <v>August</v>
      </c>
    </row>
    <row r="238" spans="1:18" x14ac:dyDescent="0.3">
      <c r="A238" s="4" t="s">
        <v>124</v>
      </c>
      <c r="B238" s="10">
        <v>42876</v>
      </c>
      <c r="C238" s="11">
        <v>-499</v>
      </c>
      <c r="D238" s="9">
        <v>1</v>
      </c>
      <c r="O238" s="4" t="s">
        <v>52</v>
      </c>
      <c r="P238" s="10">
        <v>42975</v>
      </c>
      <c r="Q238" s="9">
        <v>2</v>
      </c>
      <c r="R238" t="str">
        <f>TEXT(Table26[[#This Row],[engage_date]],"mmmm")</f>
        <v>August</v>
      </c>
    </row>
    <row r="239" spans="1:18" x14ac:dyDescent="0.3">
      <c r="A239" s="4" t="s">
        <v>124</v>
      </c>
      <c r="B239" s="10">
        <v>43019</v>
      </c>
      <c r="C239" s="11">
        <v>-478</v>
      </c>
      <c r="D239" s="9">
        <v>1</v>
      </c>
      <c r="O239" s="4" t="s">
        <v>52</v>
      </c>
      <c r="P239" s="10">
        <v>42976</v>
      </c>
      <c r="Q239" s="9">
        <v>2</v>
      </c>
      <c r="R239" t="str">
        <f>TEXT(Table26[[#This Row],[engage_date]],"mmmm")</f>
        <v>August</v>
      </c>
    </row>
    <row r="240" spans="1:18" x14ac:dyDescent="0.3">
      <c r="A240" s="4" t="s">
        <v>124</v>
      </c>
      <c r="B240" s="10">
        <v>43089</v>
      </c>
      <c r="C240" s="11">
        <v>205</v>
      </c>
      <c r="D240" s="9">
        <v>1</v>
      </c>
      <c r="O240" s="4" t="s">
        <v>52</v>
      </c>
      <c r="P240" s="10">
        <v>42977</v>
      </c>
      <c r="Q240" s="9">
        <v>5</v>
      </c>
      <c r="R240" t="str">
        <f>TEXT(Table26[[#This Row],[engage_date]],"mmmm")</f>
        <v>August</v>
      </c>
    </row>
    <row r="241" spans="1:18" x14ac:dyDescent="0.3">
      <c r="A241" s="4" t="s">
        <v>124</v>
      </c>
      <c r="B241" s="10">
        <v>43095</v>
      </c>
      <c r="C241" s="11">
        <v>375</v>
      </c>
      <c r="D241" s="9">
        <v>1</v>
      </c>
      <c r="O241" s="4" t="s">
        <v>52</v>
      </c>
      <c r="P241" s="10">
        <v>42978</v>
      </c>
      <c r="Q241" s="9">
        <v>4</v>
      </c>
      <c r="R241" t="str">
        <f>TEXT(Table26[[#This Row],[engage_date]],"mmmm")</f>
        <v>August</v>
      </c>
    </row>
    <row r="242" spans="1:18" x14ac:dyDescent="0.3">
      <c r="A242" s="4" t="s">
        <v>124</v>
      </c>
      <c r="B242" s="10">
        <v>43065</v>
      </c>
      <c r="C242" s="11">
        <v>-286</v>
      </c>
      <c r="D242" s="9">
        <v>1</v>
      </c>
      <c r="O242" s="4" t="s">
        <v>52</v>
      </c>
      <c r="P242" s="10">
        <v>42979</v>
      </c>
      <c r="Q242" s="9">
        <v>7</v>
      </c>
      <c r="R242" t="str">
        <f>TEXT(Table26[[#This Row],[engage_date]],"mmmm")</f>
        <v>September</v>
      </c>
    </row>
    <row r="243" spans="1:18" x14ac:dyDescent="0.3">
      <c r="A243" s="4" t="s">
        <v>124</v>
      </c>
      <c r="B243" s="10">
        <v>42999</v>
      </c>
      <c r="C243" s="11">
        <v>350</v>
      </c>
      <c r="D243" s="9">
        <v>1</v>
      </c>
      <c r="O243" s="4" t="s">
        <v>52</v>
      </c>
      <c r="P243" s="10">
        <v>42980</v>
      </c>
      <c r="Q243" s="9">
        <v>3</v>
      </c>
      <c r="R243" t="str">
        <f>TEXT(Table26[[#This Row],[engage_date]],"mmmm")</f>
        <v>September</v>
      </c>
    </row>
    <row r="244" spans="1:18" x14ac:dyDescent="0.3">
      <c r="A244" s="4" t="s">
        <v>124</v>
      </c>
      <c r="B244" s="10">
        <v>42897</v>
      </c>
      <c r="C244" s="11">
        <v>1055</v>
      </c>
      <c r="D244" s="9">
        <v>1</v>
      </c>
      <c r="O244" s="4" t="s">
        <v>52</v>
      </c>
      <c r="P244" s="10">
        <v>42981</v>
      </c>
      <c r="Q244" s="9">
        <v>6</v>
      </c>
      <c r="R244" t="str">
        <f>TEXT(Table26[[#This Row],[engage_date]],"mmmm")</f>
        <v>September</v>
      </c>
    </row>
    <row r="245" spans="1:18" x14ac:dyDescent="0.3">
      <c r="A245" s="4" t="s">
        <v>125</v>
      </c>
      <c r="B245" s="10">
        <v>43048</v>
      </c>
      <c r="C245" s="11">
        <v>-4</v>
      </c>
      <c r="D245" s="9">
        <v>1</v>
      </c>
      <c r="O245" s="4" t="s">
        <v>52</v>
      </c>
      <c r="P245" s="10">
        <v>42982</v>
      </c>
      <c r="Q245" s="9">
        <v>4</v>
      </c>
      <c r="R245" t="str">
        <f>TEXT(Table26[[#This Row],[engage_date]],"mmmm")</f>
        <v>September</v>
      </c>
    </row>
    <row r="246" spans="1:18" x14ac:dyDescent="0.3">
      <c r="A246" s="4" t="s">
        <v>125</v>
      </c>
      <c r="B246" s="10">
        <v>42957</v>
      </c>
      <c r="C246" s="11">
        <v>-2</v>
      </c>
      <c r="D246" s="9">
        <v>1</v>
      </c>
      <c r="O246" s="4" t="s">
        <v>52</v>
      </c>
      <c r="P246" s="10">
        <v>42984</v>
      </c>
      <c r="Q246" s="9">
        <v>4</v>
      </c>
      <c r="R246" t="str">
        <f>TEXT(Table26[[#This Row],[engage_date]],"mmmm")</f>
        <v>September</v>
      </c>
    </row>
    <row r="247" spans="1:18" x14ac:dyDescent="0.3">
      <c r="A247" s="4" t="s">
        <v>125</v>
      </c>
      <c r="B247" s="10">
        <v>43070</v>
      </c>
      <c r="C247" s="11">
        <v>4</v>
      </c>
      <c r="D247" s="9">
        <v>1</v>
      </c>
      <c r="O247" s="4" t="s">
        <v>52</v>
      </c>
      <c r="P247" s="10">
        <v>42985</v>
      </c>
      <c r="Q247" s="9">
        <v>4</v>
      </c>
      <c r="R247" t="str">
        <f>TEXT(Table26[[#This Row],[engage_date]],"mmmm")</f>
        <v>September</v>
      </c>
    </row>
    <row r="248" spans="1:18" x14ac:dyDescent="0.3">
      <c r="A248" s="4" t="s">
        <v>125</v>
      </c>
      <c r="B248" s="10">
        <v>42996</v>
      </c>
      <c r="C248" s="11">
        <v>5</v>
      </c>
      <c r="D248" s="9">
        <v>1</v>
      </c>
      <c r="O248" s="4" t="s">
        <v>52</v>
      </c>
      <c r="P248" s="10">
        <v>42986</v>
      </c>
      <c r="Q248" s="9">
        <v>1</v>
      </c>
      <c r="R248" t="str">
        <f>TEXT(Table26[[#This Row],[engage_date]],"mmmm")</f>
        <v>September</v>
      </c>
    </row>
    <row r="249" spans="1:18" x14ac:dyDescent="0.3">
      <c r="A249" s="4" t="s">
        <v>125</v>
      </c>
      <c r="B249" s="10">
        <v>43053</v>
      </c>
      <c r="C249" s="11">
        <v>6</v>
      </c>
      <c r="D249" s="9">
        <v>1</v>
      </c>
      <c r="O249" s="4" t="s">
        <v>52</v>
      </c>
      <c r="P249" s="10">
        <v>42987</v>
      </c>
      <c r="Q249" s="9">
        <v>2</v>
      </c>
      <c r="R249" t="str">
        <f>TEXT(Table26[[#This Row],[engage_date]],"mmmm")</f>
        <v>September</v>
      </c>
    </row>
    <row r="250" spans="1:18" x14ac:dyDescent="0.3">
      <c r="A250" s="4" t="s">
        <v>125</v>
      </c>
      <c r="B250" s="10">
        <v>43087</v>
      </c>
      <c r="C250" s="11">
        <v>7</v>
      </c>
      <c r="D250" s="9">
        <v>1</v>
      </c>
      <c r="O250" s="4" t="s">
        <v>52</v>
      </c>
      <c r="P250" s="10">
        <v>42988</v>
      </c>
      <c r="Q250" s="9">
        <v>4</v>
      </c>
      <c r="R250" t="str">
        <f>TEXT(Table26[[#This Row],[engage_date]],"mmmm")</f>
        <v>September</v>
      </c>
    </row>
    <row r="251" spans="1:18" x14ac:dyDescent="0.3">
      <c r="A251" s="4" t="s">
        <v>125</v>
      </c>
      <c r="B251" s="10">
        <v>42953</v>
      </c>
      <c r="C251" s="11">
        <v>-25</v>
      </c>
      <c r="D251" s="9">
        <v>1</v>
      </c>
      <c r="O251" s="4" t="s">
        <v>52</v>
      </c>
      <c r="P251" s="10">
        <v>42989</v>
      </c>
      <c r="Q251" s="9">
        <v>2</v>
      </c>
      <c r="R251" t="str">
        <f>TEXT(Table26[[#This Row],[engage_date]],"mmmm")</f>
        <v>September</v>
      </c>
    </row>
    <row r="252" spans="1:18" x14ac:dyDescent="0.3">
      <c r="A252" s="4" t="s">
        <v>125</v>
      </c>
      <c r="B252" s="10">
        <v>43090</v>
      </c>
      <c r="C252" s="11">
        <v>0</v>
      </c>
      <c r="D252" s="9">
        <v>1</v>
      </c>
      <c r="O252" s="4" t="s">
        <v>52</v>
      </c>
      <c r="P252" s="10">
        <v>42990</v>
      </c>
      <c r="Q252" s="9">
        <v>5</v>
      </c>
      <c r="R252" t="str">
        <f>TEXT(Table26[[#This Row],[engage_date]],"mmmm")</f>
        <v>September</v>
      </c>
    </row>
    <row r="253" spans="1:18" x14ac:dyDescent="0.3">
      <c r="A253" s="4" t="s">
        <v>125</v>
      </c>
      <c r="B253" s="10">
        <v>42861</v>
      </c>
      <c r="C253" s="11">
        <v>12</v>
      </c>
      <c r="D253" s="9">
        <v>1</v>
      </c>
      <c r="O253" s="4" t="s">
        <v>52</v>
      </c>
      <c r="P253" s="10">
        <v>42991</v>
      </c>
      <c r="Q253" s="9">
        <v>2</v>
      </c>
      <c r="R253" t="str">
        <f>TEXT(Table26[[#This Row],[engage_date]],"mmmm")</f>
        <v>September</v>
      </c>
    </row>
    <row r="254" spans="1:18" x14ac:dyDescent="0.3">
      <c r="A254" s="4" t="s">
        <v>125</v>
      </c>
      <c r="B254" s="10">
        <v>42989</v>
      </c>
      <c r="C254" s="11">
        <v>16</v>
      </c>
      <c r="D254" s="9">
        <v>1</v>
      </c>
      <c r="O254" s="4" t="s">
        <v>52</v>
      </c>
      <c r="P254" s="10">
        <v>42993</v>
      </c>
      <c r="Q254" s="9">
        <v>1</v>
      </c>
      <c r="R254" t="str">
        <f>TEXT(Table26[[#This Row],[engage_date]],"mmmm")</f>
        <v>September</v>
      </c>
    </row>
    <row r="255" spans="1:18" x14ac:dyDescent="0.3">
      <c r="A255" s="4" t="s">
        <v>125</v>
      </c>
      <c r="B255" s="10">
        <v>42952</v>
      </c>
      <c r="C255" s="11">
        <v>52</v>
      </c>
      <c r="D255" s="9">
        <v>1</v>
      </c>
      <c r="O255" s="4" t="s">
        <v>52</v>
      </c>
      <c r="P255" s="10">
        <v>42994</v>
      </c>
      <c r="Q255" s="9">
        <v>5</v>
      </c>
      <c r="R255" t="str">
        <f>TEXT(Table26[[#This Row],[engage_date]],"mmmm")</f>
        <v>September</v>
      </c>
    </row>
    <row r="256" spans="1:18" x14ac:dyDescent="0.3">
      <c r="A256" s="4" t="s">
        <v>125</v>
      </c>
      <c r="B256" s="10">
        <v>42913</v>
      </c>
      <c r="C256" s="11">
        <v>-18</v>
      </c>
      <c r="D256" s="9">
        <v>1</v>
      </c>
      <c r="O256" s="4" t="s">
        <v>52</v>
      </c>
      <c r="P256" s="10">
        <v>42995</v>
      </c>
      <c r="Q256" s="9">
        <v>2</v>
      </c>
      <c r="R256" t="str">
        <f>TEXT(Table26[[#This Row],[engage_date]],"mmmm")</f>
        <v>September</v>
      </c>
    </row>
    <row r="257" spans="1:18" x14ac:dyDescent="0.3">
      <c r="A257" s="4" t="s">
        <v>125</v>
      </c>
      <c r="B257" s="10">
        <v>43099</v>
      </c>
      <c r="C257" s="11">
        <v>-3</v>
      </c>
      <c r="D257" s="9">
        <v>1</v>
      </c>
      <c r="O257" s="4" t="s">
        <v>52</v>
      </c>
      <c r="P257" s="10">
        <v>42997</v>
      </c>
      <c r="Q257" s="9">
        <v>1</v>
      </c>
      <c r="R257" t="str">
        <f>TEXT(Table26[[#This Row],[engage_date]],"mmmm")</f>
        <v>September</v>
      </c>
    </row>
    <row r="258" spans="1:18" x14ac:dyDescent="0.3">
      <c r="A258" s="4" t="s">
        <v>125</v>
      </c>
      <c r="B258" s="10">
        <v>42957</v>
      </c>
      <c r="C258" s="11">
        <v>1</v>
      </c>
      <c r="D258" s="9">
        <v>1</v>
      </c>
      <c r="O258" s="4" t="s">
        <v>52</v>
      </c>
      <c r="P258" s="10">
        <v>42998</v>
      </c>
      <c r="Q258" s="9">
        <v>4</v>
      </c>
      <c r="R258" t="str">
        <f>TEXT(Table26[[#This Row],[engage_date]],"mmmm")</f>
        <v>September</v>
      </c>
    </row>
    <row r="259" spans="1:18" x14ac:dyDescent="0.3">
      <c r="A259" s="4" t="s">
        <v>125</v>
      </c>
      <c r="B259" s="10">
        <v>42925</v>
      </c>
      <c r="C259" s="11">
        <v>11</v>
      </c>
      <c r="D259" s="9">
        <v>1</v>
      </c>
      <c r="O259" s="4" t="s">
        <v>52</v>
      </c>
      <c r="P259" s="10">
        <v>42999</v>
      </c>
      <c r="Q259" s="9">
        <v>3</v>
      </c>
      <c r="R259" t="str">
        <f>TEXT(Table26[[#This Row],[engage_date]],"mmmm")</f>
        <v>September</v>
      </c>
    </row>
    <row r="260" spans="1:18" x14ac:dyDescent="0.3">
      <c r="A260" s="4" t="s">
        <v>125</v>
      </c>
      <c r="B260" s="10">
        <v>42983</v>
      </c>
      <c r="C260" s="11">
        <v>143</v>
      </c>
      <c r="D260" s="9">
        <v>1</v>
      </c>
      <c r="O260" s="4" t="s">
        <v>52</v>
      </c>
      <c r="P260" s="10">
        <v>43000</v>
      </c>
      <c r="Q260" s="9">
        <v>4</v>
      </c>
      <c r="R260" t="str">
        <f>TEXT(Table26[[#This Row],[engage_date]],"mmmm")</f>
        <v>September</v>
      </c>
    </row>
    <row r="261" spans="1:18" x14ac:dyDescent="0.3">
      <c r="A261" s="4" t="s">
        <v>125</v>
      </c>
      <c r="B261" s="10">
        <v>43078</v>
      </c>
      <c r="C261" s="11">
        <v>188</v>
      </c>
      <c r="D261" s="9">
        <v>1</v>
      </c>
      <c r="O261" s="4" t="s">
        <v>52</v>
      </c>
      <c r="P261" s="10">
        <v>43001</v>
      </c>
      <c r="Q261" s="9">
        <v>3</v>
      </c>
      <c r="R261" t="str">
        <f>TEXT(Table26[[#This Row],[engage_date]],"mmmm")</f>
        <v>September</v>
      </c>
    </row>
    <row r="262" spans="1:18" x14ac:dyDescent="0.3">
      <c r="A262" s="4" t="s">
        <v>125</v>
      </c>
      <c r="B262" s="10">
        <v>42948</v>
      </c>
      <c r="C262" s="11">
        <v>-111</v>
      </c>
      <c r="D262" s="9">
        <v>1</v>
      </c>
      <c r="O262" s="4" t="s">
        <v>52</v>
      </c>
      <c r="P262" s="10">
        <v>43002</v>
      </c>
      <c r="Q262" s="9">
        <v>1</v>
      </c>
      <c r="R262" t="str">
        <f>TEXT(Table26[[#This Row],[engage_date]],"mmmm")</f>
        <v>September</v>
      </c>
    </row>
    <row r="263" spans="1:18" x14ac:dyDescent="0.3">
      <c r="A263" s="4" t="s">
        <v>125</v>
      </c>
      <c r="B263" s="10">
        <v>42897</v>
      </c>
      <c r="C263" s="11">
        <v>-80</v>
      </c>
      <c r="D263" s="9">
        <v>1</v>
      </c>
      <c r="O263" s="4" t="s">
        <v>52</v>
      </c>
      <c r="P263" s="10">
        <v>43003</v>
      </c>
      <c r="Q263" s="9">
        <v>4</v>
      </c>
      <c r="R263" t="str">
        <f>TEXT(Table26[[#This Row],[engage_date]],"mmmm")</f>
        <v>September</v>
      </c>
    </row>
    <row r="264" spans="1:18" x14ac:dyDescent="0.3">
      <c r="A264" s="4" t="s">
        <v>125</v>
      </c>
      <c r="B264" s="10">
        <v>43053</v>
      </c>
      <c r="C264" s="11">
        <v>33</v>
      </c>
      <c r="D264" s="9">
        <v>1</v>
      </c>
      <c r="O264" s="4" t="s">
        <v>52</v>
      </c>
      <c r="P264" s="10">
        <v>43004</v>
      </c>
      <c r="Q264" s="9">
        <v>6</v>
      </c>
      <c r="R264" t="str">
        <f>TEXT(Table26[[#This Row],[engage_date]],"mmmm")</f>
        <v>September</v>
      </c>
    </row>
    <row r="265" spans="1:18" x14ac:dyDescent="0.3">
      <c r="A265" s="4" t="s">
        <v>125</v>
      </c>
      <c r="B265" s="10">
        <v>42873</v>
      </c>
      <c r="C265" s="11">
        <v>196</v>
      </c>
      <c r="D265" s="9">
        <v>1</v>
      </c>
      <c r="O265" s="4" t="s">
        <v>52</v>
      </c>
      <c r="P265" s="10">
        <v>43005</v>
      </c>
      <c r="Q265" s="9">
        <v>2</v>
      </c>
      <c r="R265" t="str">
        <f>TEXT(Table26[[#This Row],[engage_date]],"mmmm")</f>
        <v>September</v>
      </c>
    </row>
    <row r="266" spans="1:18" x14ac:dyDescent="0.3">
      <c r="A266" s="4" t="s">
        <v>125</v>
      </c>
      <c r="B266" s="10">
        <v>42989</v>
      </c>
      <c r="C266" s="11">
        <v>-725</v>
      </c>
      <c r="D266" s="9">
        <v>1</v>
      </c>
      <c r="O266" s="4" t="s">
        <v>52</v>
      </c>
      <c r="P266" s="10">
        <v>43006</v>
      </c>
      <c r="Q266" s="9">
        <v>3</v>
      </c>
      <c r="R266" t="str">
        <f>TEXT(Table26[[#This Row],[engage_date]],"mmmm")</f>
        <v>September</v>
      </c>
    </row>
    <row r="267" spans="1:18" x14ac:dyDescent="0.3">
      <c r="A267" s="4" t="s">
        <v>125</v>
      </c>
      <c r="B267" s="10">
        <v>43018</v>
      </c>
      <c r="C267" s="11">
        <v>-635</v>
      </c>
      <c r="D267" s="9">
        <v>1</v>
      </c>
      <c r="O267" s="4" t="s">
        <v>52</v>
      </c>
      <c r="P267" s="10">
        <v>43007</v>
      </c>
      <c r="Q267" s="9">
        <v>2</v>
      </c>
      <c r="R267" t="str">
        <f>TEXT(Table26[[#This Row],[engage_date]],"mmmm")</f>
        <v>September</v>
      </c>
    </row>
    <row r="268" spans="1:18" x14ac:dyDescent="0.3">
      <c r="A268" s="4" t="s">
        <v>125</v>
      </c>
      <c r="B268" s="10">
        <v>42872</v>
      </c>
      <c r="C268" s="11">
        <v>-302</v>
      </c>
      <c r="D268" s="9">
        <v>1</v>
      </c>
      <c r="O268" s="4" t="s">
        <v>52</v>
      </c>
      <c r="P268" s="10">
        <v>43008</v>
      </c>
      <c r="Q268" s="9">
        <v>4</v>
      </c>
      <c r="R268" t="str">
        <f>TEXT(Table26[[#This Row],[engage_date]],"mmmm")</f>
        <v>September</v>
      </c>
    </row>
    <row r="269" spans="1:18" x14ac:dyDescent="0.3">
      <c r="A269" s="4" t="s">
        <v>125</v>
      </c>
      <c r="B269" s="10">
        <v>42864</v>
      </c>
      <c r="C269" s="11">
        <v>-150</v>
      </c>
      <c r="D269" s="9">
        <v>1</v>
      </c>
      <c r="O269" s="4" t="s">
        <v>52</v>
      </c>
      <c r="P269" s="10">
        <v>43009</v>
      </c>
      <c r="Q269" s="9">
        <v>3</v>
      </c>
      <c r="R269" t="str">
        <f>TEXT(Table26[[#This Row],[engage_date]],"mmmm")</f>
        <v>October</v>
      </c>
    </row>
    <row r="270" spans="1:18" x14ac:dyDescent="0.3">
      <c r="A270" s="4" t="s">
        <v>125</v>
      </c>
      <c r="B270" s="10">
        <v>43069</v>
      </c>
      <c r="C270" s="11">
        <v>60</v>
      </c>
      <c r="D270" s="9">
        <v>1</v>
      </c>
      <c r="O270" s="4" t="s">
        <v>52</v>
      </c>
      <c r="P270" s="10">
        <v>43010</v>
      </c>
      <c r="Q270" s="9">
        <v>2</v>
      </c>
      <c r="R270" t="str">
        <f>TEXT(Table26[[#This Row],[engage_date]],"mmmm")</f>
        <v>October</v>
      </c>
    </row>
    <row r="271" spans="1:18" x14ac:dyDescent="0.3">
      <c r="A271" s="4" t="s">
        <v>125</v>
      </c>
      <c r="B271" s="10">
        <v>43099</v>
      </c>
      <c r="C271" s="11">
        <v>-212</v>
      </c>
      <c r="D271" s="9">
        <v>1</v>
      </c>
      <c r="O271" s="4" t="s">
        <v>52</v>
      </c>
      <c r="P271" s="10">
        <v>43011</v>
      </c>
      <c r="Q271" s="9">
        <v>2</v>
      </c>
      <c r="R271" t="str">
        <f>TEXT(Table26[[#This Row],[engage_date]],"mmmm")</f>
        <v>October</v>
      </c>
    </row>
    <row r="272" spans="1:18" x14ac:dyDescent="0.3">
      <c r="A272" s="4" t="s">
        <v>125</v>
      </c>
      <c r="B272" s="10">
        <v>42870</v>
      </c>
      <c r="C272" s="11">
        <v>800</v>
      </c>
      <c r="D272" s="9">
        <v>1</v>
      </c>
      <c r="O272" s="4" t="s">
        <v>52</v>
      </c>
      <c r="P272" s="10">
        <v>43012</v>
      </c>
      <c r="Q272" s="9">
        <v>4</v>
      </c>
      <c r="R272" t="str">
        <f>TEXT(Table26[[#This Row],[engage_date]],"mmmm")</f>
        <v>October</v>
      </c>
    </row>
    <row r="273" spans="1:18" x14ac:dyDescent="0.3">
      <c r="A273" s="4" t="s">
        <v>126</v>
      </c>
      <c r="B273" s="10">
        <v>43083</v>
      </c>
      <c r="C273" s="11">
        <v>-6</v>
      </c>
      <c r="D273" s="9">
        <v>1</v>
      </c>
      <c r="O273" s="4" t="s">
        <v>52</v>
      </c>
      <c r="P273" s="10">
        <v>43013</v>
      </c>
      <c r="Q273" s="9">
        <v>3</v>
      </c>
      <c r="R273" t="str">
        <f>TEXT(Table26[[#This Row],[engage_date]],"mmmm")</f>
        <v>October</v>
      </c>
    </row>
    <row r="274" spans="1:18" x14ac:dyDescent="0.3">
      <c r="A274" s="4" t="s">
        <v>126</v>
      </c>
      <c r="B274" s="10">
        <v>42916</v>
      </c>
      <c r="C274" s="11">
        <v>-2</v>
      </c>
      <c r="D274" s="9">
        <v>1</v>
      </c>
      <c r="O274" s="4" t="s">
        <v>52</v>
      </c>
      <c r="P274" s="10">
        <v>43014</v>
      </c>
      <c r="Q274" s="9">
        <v>2</v>
      </c>
      <c r="R274" t="str">
        <f>TEXT(Table26[[#This Row],[engage_date]],"mmmm")</f>
        <v>October</v>
      </c>
    </row>
    <row r="275" spans="1:18" x14ac:dyDescent="0.3">
      <c r="A275" s="4" t="s">
        <v>126</v>
      </c>
      <c r="B275" s="10">
        <v>42867</v>
      </c>
      <c r="C275" s="11">
        <v>-1</v>
      </c>
      <c r="D275" s="9">
        <v>1</v>
      </c>
      <c r="O275" s="4" t="s">
        <v>52</v>
      </c>
      <c r="P275" s="10">
        <v>43015</v>
      </c>
      <c r="Q275" s="9">
        <v>4</v>
      </c>
      <c r="R275" t="str">
        <f>TEXT(Table26[[#This Row],[engage_date]],"mmmm")</f>
        <v>October</v>
      </c>
    </row>
    <row r="276" spans="1:18" x14ac:dyDescent="0.3">
      <c r="A276" s="4" t="s">
        <v>126</v>
      </c>
      <c r="B276" s="10">
        <v>43019</v>
      </c>
      <c r="C276" s="11">
        <v>-1</v>
      </c>
      <c r="D276" s="9">
        <v>1</v>
      </c>
      <c r="O276" s="4" t="s">
        <v>52</v>
      </c>
      <c r="P276" s="10">
        <v>43017</v>
      </c>
      <c r="Q276" s="9">
        <v>2</v>
      </c>
      <c r="R276" t="str">
        <f>TEXT(Table26[[#This Row],[engage_date]],"mmmm")</f>
        <v>October</v>
      </c>
    </row>
    <row r="277" spans="1:18" x14ac:dyDescent="0.3">
      <c r="A277" s="4" t="s">
        <v>126</v>
      </c>
      <c r="B277" s="10">
        <v>43096</v>
      </c>
      <c r="C277" s="11">
        <v>1</v>
      </c>
      <c r="D277" s="9">
        <v>1</v>
      </c>
      <c r="O277" s="4" t="s">
        <v>52</v>
      </c>
      <c r="P277" s="10">
        <v>43019</v>
      </c>
      <c r="Q277" s="9">
        <v>2</v>
      </c>
      <c r="R277" t="str">
        <f>TEXT(Table26[[#This Row],[engage_date]],"mmmm")</f>
        <v>October</v>
      </c>
    </row>
    <row r="278" spans="1:18" x14ac:dyDescent="0.3">
      <c r="A278" s="4" t="s">
        <v>126</v>
      </c>
      <c r="B278" s="10">
        <v>42859</v>
      </c>
      <c r="C278" s="11">
        <v>5</v>
      </c>
      <c r="D278" s="9">
        <v>1</v>
      </c>
      <c r="O278" s="4" t="s">
        <v>52</v>
      </c>
      <c r="P278" s="10">
        <v>43020</v>
      </c>
      <c r="Q278" s="9">
        <v>1</v>
      </c>
      <c r="R278" t="str">
        <f>TEXT(Table26[[#This Row],[engage_date]],"mmmm")</f>
        <v>October</v>
      </c>
    </row>
    <row r="279" spans="1:18" x14ac:dyDescent="0.3">
      <c r="A279" s="4" t="s">
        <v>126</v>
      </c>
      <c r="B279" s="10">
        <v>43083</v>
      </c>
      <c r="C279" s="11">
        <v>-78</v>
      </c>
      <c r="D279" s="9">
        <v>1</v>
      </c>
      <c r="O279" s="4" t="s">
        <v>52</v>
      </c>
      <c r="P279" s="10">
        <v>43021</v>
      </c>
      <c r="Q279" s="9">
        <v>3</v>
      </c>
      <c r="R279" t="str">
        <f>TEXT(Table26[[#This Row],[engage_date]],"mmmm")</f>
        <v>October</v>
      </c>
    </row>
    <row r="280" spans="1:18" x14ac:dyDescent="0.3">
      <c r="A280" s="4" t="s">
        <v>126</v>
      </c>
      <c r="B280" s="10">
        <v>42968</v>
      </c>
      <c r="C280" s="11">
        <v>-39</v>
      </c>
      <c r="D280" s="9">
        <v>1</v>
      </c>
      <c r="O280" s="4" t="s">
        <v>52</v>
      </c>
      <c r="P280" s="10">
        <v>43022</v>
      </c>
      <c r="Q280" s="9">
        <v>2</v>
      </c>
      <c r="R280" t="str">
        <f>TEXT(Table26[[#This Row],[engage_date]],"mmmm")</f>
        <v>October</v>
      </c>
    </row>
    <row r="281" spans="1:18" x14ac:dyDescent="0.3">
      <c r="A281" s="4" t="s">
        <v>126</v>
      </c>
      <c r="B281" s="10">
        <v>43067</v>
      </c>
      <c r="C281" s="11">
        <v>-18</v>
      </c>
      <c r="D281" s="9">
        <v>1</v>
      </c>
      <c r="O281" s="4" t="s">
        <v>52</v>
      </c>
      <c r="P281" s="10">
        <v>43023</v>
      </c>
      <c r="Q281" s="9">
        <v>1</v>
      </c>
      <c r="R281" t="str">
        <f>TEXT(Table26[[#This Row],[engage_date]],"mmmm")</f>
        <v>October</v>
      </c>
    </row>
    <row r="282" spans="1:18" x14ac:dyDescent="0.3">
      <c r="A282" s="4" t="s">
        <v>126</v>
      </c>
      <c r="B282" s="10">
        <v>42808</v>
      </c>
      <c r="C282" s="11">
        <v>-1</v>
      </c>
      <c r="D282" s="9">
        <v>1</v>
      </c>
      <c r="O282" s="4" t="s">
        <v>52</v>
      </c>
      <c r="P282" s="10">
        <v>43024</v>
      </c>
      <c r="Q282" s="9">
        <v>4</v>
      </c>
      <c r="R282" t="str">
        <f>TEXT(Table26[[#This Row],[engage_date]],"mmmm")</f>
        <v>October</v>
      </c>
    </row>
    <row r="283" spans="1:18" x14ac:dyDescent="0.3">
      <c r="A283" s="4" t="s">
        <v>126</v>
      </c>
      <c r="B283" s="10">
        <v>43077</v>
      </c>
      <c r="C283" s="11">
        <v>56</v>
      </c>
      <c r="D283" s="9">
        <v>1</v>
      </c>
      <c r="O283" s="4" t="s">
        <v>52</v>
      </c>
      <c r="P283" s="10">
        <v>43025</v>
      </c>
      <c r="Q283" s="9">
        <v>4</v>
      </c>
      <c r="R283" t="str">
        <f>TEXT(Table26[[#This Row],[engage_date]],"mmmm")</f>
        <v>October</v>
      </c>
    </row>
    <row r="284" spans="1:18" x14ac:dyDescent="0.3">
      <c r="A284" s="4" t="s">
        <v>126</v>
      </c>
      <c r="B284" s="10">
        <v>43012</v>
      </c>
      <c r="C284" s="11">
        <v>66</v>
      </c>
      <c r="D284" s="9">
        <v>1</v>
      </c>
      <c r="O284" s="4" t="s">
        <v>52</v>
      </c>
      <c r="P284" s="10">
        <v>43026</v>
      </c>
      <c r="Q284" s="9">
        <v>6</v>
      </c>
      <c r="R284" t="str">
        <f>TEXT(Table26[[#This Row],[engage_date]],"mmmm")</f>
        <v>October</v>
      </c>
    </row>
    <row r="285" spans="1:18" x14ac:dyDescent="0.3">
      <c r="A285" s="4" t="s">
        <v>126</v>
      </c>
      <c r="B285" s="10">
        <v>42888</v>
      </c>
      <c r="C285" s="11">
        <v>-239</v>
      </c>
      <c r="D285" s="9">
        <v>1</v>
      </c>
      <c r="O285" s="4" t="s">
        <v>52</v>
      </c>
      <c r="P285" s="10">
        <v>43027</v>
      </c>
      <c r="Q285" s="9">
        <v>2</v>
      </c>
      <c r="R285" t="str">
        <f>TEXT(Table26[[#This Row],[engage_date]],"mmmm")</f>
        <v>October</v>
      </c>
    </row>
    <row r="286" spans="1:18" x14ac:dyDescent="0.3">
      <c r="A286" s="4" t="s">
        <v>126</v>
      </c>
      <c r="B286" s="10">
        <v>42875</v>
      </c>
      <c r="C286" s="11">
        <v>-99</v>
      </c>
      <c r="D286" s="9">
        <v>1</v>
      </c>
      <c r="O286" s="4" t="s">
        <v>52</v>
      </c>
      <c r="P286" s="10">
        <v>43028</v>
      </c>
      <c r="Q286" s="9">
        <v>3</v>
      </c>
      <c r="R286" t="str">
        <f>TEXT(Table26[[#This Row],[engage_date]],"mmmm")</f>
        <v>October</v>
      </c>
    </row>
    <row r="287" spans="1:18" x14ac:dyDescent="0.3">
      <c r="A287" s="4" t="s">
        <v>126</v>
      </c>
      <c r="B287" s="10">
        <v>42968</v>
      </c>
      <c r="C287" s="11">
        <v>-63</v>
      </c>
      <c r="D287" s="9">
        <v>1</v>
      </c>
      <c r="O287" s="4" t="s">
        <v>52</v>
      </c>
      <c r="P287" s="10">
        <v>43029</v>
      </c>
      <c r="Q287" s="9">
        <v>2</v>
      </c>
      <c r="R287" t="str">
        <f>TEXT(Table26[[#This Row],[engage_date]],"mmmm")</f>
        <v>October</v>
      </c>
    </row>
    <row r="288" spans="1:18" x14ac:dyDescent="0.3">
      <c r="A288" s="4" t="s">
        <v>126</v>
      </c>
      <c r="B288" s="10">
        <v>43058</v>
      </c>
      <c r="C288" s="11">
        <v>-50</v>
      </c>
      <c r="D288" s="9">
        <v>1</v>
      </c>
      <c r="O288" s="4" t="s">
        <v>52</v>
      </c>
      <c r="P288" s="10">
        <v>43030</v>
      </c>
      <c r="Q288" s="9">
        <v>1</v>
      </c>
      <c r="R288" t="str">
        <f>TEXT(Table26[[#This Row],[engage_date]],"mmmm")</f>
        <v>October</v>
      </c>
    </row>
    <row r="289" spans="1:18" x14ac:dyDescent="0.3">
      <c r="A289" s="4" t="s">
        <v>126</v>
      </c>
      <c r="B289" s="10">
        <v>42835</v>
      </c>
      <c r="C289" s="11">
        <v>-13</v>
      </c>
      <c r="D289" s="9">
        <v>1</v>
      </c>
      <c r="O289" s="4" t="s">
        <v>52</v>
      </c>
      <c r="P289" s="10">
        <v>43031</v>
      </c>
      <c r="Q289" s="9">
        <v>1</v>
      </c>
      <c r="R289" t="str">
        <f>TEXT(Table26[[#This Row],[engage_date]],"mmmm")</f>
        <v>October</v>
      </c>
    </row>
    <row r="290" spans="1:18" x14ac:dyDescent="0.3">
      <c r="A290" s="4" t="s">
        <v>126</v>
      </c>
      <c r="B290" s="10">
        <v>42892</v>
      </c>
      <c r="C290" s="11">
        <v>96</v>
      </c>
      <c r="D290" s="9">
        <v>1</v>
      </c>
      <c r="O290" s="4" t="s">
        <v>52</v>
      </c>
      <c r="P290" s="10">
        <v>43033</v>
      </c>
      <c r="Q290" s="9">
        <v>2</v>
      </c>
      <c r="R290" t="str">
        <f>TEXT(Table26[[#This Row],[engage_date]],"mmmm")</f>
        <v>October</v>
      </c>
    </row>
    <row r="291" spans="1:18" x14ac:dyDescent="0.3">
      <c r="A291" s="4" t="s">
        <v>126</v>
      </c>
      <c r="B291" s="10">
        <v>43057</v>
      </c>
      <c r="C291" s="11">
        <v>155</v>
      </c>
      <c r="D291" s="9">
        <v>1</v>
      </c>
      <c r="O291" s="4" t="s">
        <v>52</v>
      </c>
      <c r="P291" s="10">
        <v>43034</v>
      </c>
      <c r="Q291" s="9">
        <v>2</v>
      </c>
      <c r="R291" t="str">
        <f>TEXT(Table26[[#This Row],[engage_date]],"mmmm")</f>
        <v>October</v>
      </c>
    </row>
    <row r="292" spans="1:18" x14ac:dyDescent="0.3">
      <c r="A292" s="4" t="s">
        <v>126</v>
      </c>
      <c r="B292" s="10">
        <v>42974</v>
      </c>
      <c r="C292" s="11">
        <v>-114</v>
      </c>
      <c r="D292" s="9">
        <v>1</v>
      </c>
      <c r="O292" s="4" t="s">
        <v>52</v>
      </c>
      <c r="P292" s="10">
        <v>43035</v>
      </c>
      <c r="Q292" s="9">
        <v>4</v>
      </c>
      <c r="R292" t="str">
        <f>TEXT(Table26[[#This Row],[engage_date]],"mmmm")</f>
        <v>October</v>
      </c>
    </row>
    <row r="293" spans="1:18" x14ac:dyDescent="0.3">
      <c r="A293" s="4" t="s">
        <v>126</v>
      </c>
      <c r="B293" s="10">
        <v>43051</v>
      </c>
      <c r="C293" s="11">
        <v>-60</v>
      </c>
      <c r="D293" s="9">
        <v>1</v>
      </c>
      <c r="O293" s="4" t="s">
        <v>52</v>
      </c>
      <c r="P293" s="10">
        <v>43036</v>
      </c>
      <c r="Q293" s="9">
        <v>2</v>
      </c>
      <c r="R293" t="str">
        <f>TEXT(Table26[[#This Row],[engage_date]],"mmmm")</f>
        <v>October</v>
      </c>
    </row>
    <row r="294" spans="1:18" x14ac:dyDescent="0.3">
      <c r="A294" s="4" t="s">
        <v>126</v>
      </c>
      <c r="B294" s="10">
        <v>42988</v>
      </c>
      <c r="C294" s="11">
        <v>128</v>
      </c>
      <c r="D294" s="9">
        <v>1</v>
      </c>
      <c r="O294" s="4" t="s">
        <v>52</v>
      </c>
      <c r="P294" s="10">
        <v>43037</v>
      </c>
      <c r="Q294" s="9">
        <v>1</v>
      </c>
      <c r="R294" t="str">
        <f>TEXT(Table26[[#This Row],[engage_date]],"mmmm")</f>
        <v>October</v>
      </c>
    </row>
    <row r="295" spans="1:18" x14ac:dyDescent="0.3">
      <c r="A295" s="4" t="s">
        <v>126</v>
      </c>
      <c r="B295" s="10">
        <v>43077</v>
      </c>
      <c r="C295" s="11">
        <v>-847</v>
      </c>
      <c r="D295" s="9">
        <v>1</v>
      </c>
      <c r="O295" s="4" t="s">
        <v>52</v>
      </c>
      <c r="P295" s="10">
        <v>43040</v>
      </c>
      <c r="Q295" s="9">
        <v>2</v>
      </c>
      <c r="R295" t="str">
        <f>TEXT(Table26[[#This Row],[engage_date]],"mmmm")</f>
        <v>November</v>
      </c>
    </row>
    <row r="296" spans="1:18" x14ac:dyDescent="0.3">
      <c r="A296" s="4" t="s">
        <v>126</v>
      </c>
      <c r="B296" s="10">
        <v>43075</v>
      </c>
      <c r="C296" s="11">
        <v>-667</v>
      </c>
      <c r="D296" s="9">
        <v>1</v>
      </c>
      <c r="O296" s="4" t="s">
        <v>52</v>
      </c>
      <c r="P296" s="10">
        <v>43044</v>
      </c>
      <c r="Q296" s="9">
        <v>4</v>
      </c>
      <c r="R296" t="str">
        <f>TEXT(Table26[[#This Row],[engage_date]],"mmmm")</f>
        <v>November</v>
      </c>
    </row>
    <row r="297" spans="1:18" x14ac:dyDescent="0.3">
      <c r="A297" s="4" t="s">
        <v>126</v>
      </c>
      <c r="B297" s="10">
        <v>42876</v>
      </c>
      <c r="C297" s="11">
        <v>894</v>
      </c>
      <c r="D297" s="9">
        <v>1</v>
      </c>
      <c r="O297" s="4" t="s">
        <v>52</v>
      </c>
      <c r="P297" s="10">
        <v>43045</v>
      </c>
      <c r="Q297" s="9">
        <v>1</v>
      </c>
      <c r="R297" t="str">
        <f>TEXT(Table26[[#This Row],[engage_date]],"mmmm")</f>
        <v>November</v>
      </c>
    </row>
    <row r="298" spans="1:18" x14ac:dyDescent="0.3">
      <c r="A298" s="4" t="s">
        <v>126</v>
      </c>
      <c r="B298" s="10">
        <v>42871</v>
      </c>
      <c r="C298" s="11">
        <v>-187</v>
      </c>
      <c r="D298" s="9">
        <v>1</v>
      </c>
      <c r="O298" s="4" t="s">
        <v>52</v>
      </c>
      <c r="P298" s="10">
        <v>43047</v>
      </c>
      <c r="Q298" s="9">
        <v>1</v>
      </c>
      <c r="R298" t="str">
        <f>TEXT(Table26[[#This Row],[engage_date]],"mmmm")</f>
        <v>November</v>
      </c>
    </row>
    <row r="299" spans="1:18" x14ac:dyDescent="0.3">
      <c r="A299" s="4" t="s">
        <v>126</v>
      </c>
      <c r="B299" s="10">
        <v>43072</v>
      </c>
      <c r="C299" s="11">
        <v>-174</v>
      </c>
      <c r="D299" s="9">
        <v>1</v>
      </c>
      <c r="O299" s="4" t="s">
        <v>52</v>
      </c>
      <c r="P299" s="10">
        <v>43048</v>
      </c>
      <c r="Q299" s="9">
        <v>2</v>
      </c>
      <c r="R299" t="str">
        <f>TEXT(Table26[[#This Row],[engage_date]],"mmmm")</f>
        <v>November</v>
      </c>
    </row>
    <row r="300" spans="1:18" x14ac:dyDescent="0.3">
      <c r="A300" s="4" t="s">
        <v>126</v>
      </c>
      <c r="B300" s="10">
        <v>42929</v>
      </c>
      <c r="C300" s="11">
        <v>-152</v>
      </c>
      <c r="D300" s="9">
        <v>1</v>
      </c>
      <c r="O300" s="4" t="s">
        <v>52</v>
      </c>
      <c r="P300" s="10">
        <v>43050</v>
      </c>
      <c r="Q300" s="9">
        <v>3</v>
      </c>
      <c r="R300" t="str">
        <f>TEXT(Table26[[#This Row],[engage_date]],"mmmm")</f>
        <v>November</v>
      </c>
    </row>
    <row r="301" spans="1:18" x14ac:dyDescent="0.3">
      <c r="A301" s="4" t="s">
        <v>126</v>
      </c>
      <c r="B301" s="10">
        <v>43020</v>
      </c>
      <c r="C301" s="11">
        <v>-58</v>
      </c>
      <c r="D301" s="9">
        <v>1</v>
      </c>
      <c r="O301" s="4" t="s">
        <v>52</v>
      </c>
      <c r="P301" s="10">
        <v>43051</v>
      </c>
      <c r="Q301" s="9">
        <v>2</v>
      </c>
      <c r="R301" t="str">
        <f>TEXT(Table26[[#This Row],[engage_date]],"mmmm")</f>
        <v>November</v>
      </c>
    </row>
    <row r="302" spans="1:18" x14ac:dyDescent="0.3">
      <c r="A302" s="4" t="s">
        <v>126</v>
      </c>
      <c r="B302" s="10">
        <v>42871</v>
      </c>
      <c r="C302" s="11">
        <v>18</v>
      </c>
      <c r="D302" s="9">
        <v>1</v>
      </c>
      <c r="O302" s="4" t="s">
        <v>52</v>
      </c>
      <c r="P302" s="10">
        <v>43056</v>
      </c>
      <c r="Q302" s="9">
        <v>1</v>
      </c>
      <c r="R302" t="str">
        <f>TEXT(Table26[[#This Row],[engage_date]],"mmmm")</f>
        <v>November</v>
      </c>
    </row>
    <row r="303" spans="1:18" x14ac:dyDescent="0.3">
      <c r="A303" s="4" t="s">
        <v>126</v>
      </c>
      <c r="B303" s="10">
        <v>43013</v>
      </c>
      <c r="C303" s="11">
        <v>121</v>
      </c>
      <c r="D303" s="9">
        <v>1</v>
      </c>
      <c r="O303" s="4" t="s">
        <v>52</v>
      </c>
      <c r="P303" s="10">
        <v>43059</v>
      </c>
      <c r="Q303" s="9">
        <v>1</v>
      </c>
      <c r="R303" t="str">
        <f>TEXT(Table26[[#This Row],[engage_date]],"mmmm")</f>
        <v>November</v>
      </c>
    </row>
    <row r="304" spans="1:18" x14ac:dyDescent="0.3">
      <c r="A304" s="4" t="s">
        <v>126</v>
      </c>
      <c r="B304" s="10">
        <v>42865</v>
      </c>
      <c r="C304" s="11">
        <v>-499</v>
      </c>
      <c r="D304" s="9">
        <v>1</v>
      </c>
      <c r="O304" s="4" t="s">
        <v>52</v>
      </c>
      <c r="P304" s="10">
        <v>43060</v>
      </c>
      <c r="Q304" s="9">
        <v>2</v>
      </c>
      <c r="R304" t="str">
        <f>TEXT(Table26[[#This Row],[engage_date]],"mmmm")</f>
        <v>November</v>
      </c>
    </row>
    <row r="305" spans="1:18" x14ac:dyDescent="0.3">
      <c r="A305" s="4" t="s">
        <v>126</v>
      </c>
      <c r="B305" s="10">
        <v>42868</v>
      </c>
      <c r="C305" s="11">
        <v>214</v>
      </c>
      <c r="D305" s="9">
        <v>1</v>
      </c>
      <c r="O305" s="4" t="s">
        <v>52</v>
      </c>
      <c r="P305" s="10">
        <v>43061</v>
      </c>
      <c r="Q305" s="9">
        <v>1</v>
      </c>
      <c r="R305" t="str">
        <f>TEXT(Table26[[#This Row],[engage_date]],"mmmm")</f>
        <v>November</v>
      </c>
    </row>
    <row r="306" spans="1:18" x14ac:dyDescent="0.3">
      <c r="A306" s="4" t="s">
        <v>126</v>
      </c>
      <c r="B306" s="10">
        <v>43079</v>
      </c>
      <c r="C306" s="11">
        <v>645</v>
      </c>
      <c r="D306" s="9">
        <v>1</v>
      </c>
      <c r="O306" s="4" t="s">
        <v>52</v>
      </c>
      <c r="P306" s="10">
        <v>43062</v>
      </c>
      <c r="Q306" s="9">
        <v>1</v>
      </c>
      <c r="R306" t="str">
        <f>TEXT(Table26[[#This Row],[engage_date]],"mmmm")</f>
        <v>November</v>
      </c>
    </row>
    <row r="307" spans="1:18" x14ac:dyDescent="0.3">
      <c r="A307" s="4" t="s">
        <v>126</v>
      </c>
      <c r="B307" s="10">
        <v>42991</v>
      </c>
      <c r="C307" s="11">
        <v>296</v>
      </c>
      <c r="D307" s="9">
        <v>1</v>
      </c>
      <c r="O307" s="4" t="s">
        <v>52</v>
      </c>
      <c r="P307" s="10">
        <v>43063</v>
      </c>
      <c r="Q307" s="9">
        <v>1</v>
      </c>
      <c r="R307" t="str">
        <f>TEXT(Table26[[#This Row],[engage_date]],"mmmm")</f>
        <v>November</v>
      </c>
    </row>
    <row r="308" spans="1:18" x14ac:dyDescent="0.3">
      <c r="A308" s="4" t="s">
        <v>126</v>
      </c>
      <c r="B308" s="10">
        <v>42938</v>
      </c>
      <c r="C308" s="11">
        <v>1052</v>
      </c>
      <c r="D308" s="9">
        <v>1</v>
      </c>
      <c r="O308" s="4" t="s">
        <v>52</v>
      </c>
      <c r="P308" s="10">
        <v>43065</v>
      </c>
      <c r="Q308" s="9">
        <v>1</v>
      </c>
      <c r="R308" t="str">
        <f>TEXT(Table26[[#This Row],[engage_date]],"mmmm")</f>
        <v>November</v>
      </c>
    </row>
    <row r="309" spans="1:18" x14ac:dyDescent="0.3">
      <c r="A309" s="4" t="s">
        <v>127</v>
      </c>
      <c r="B309" s="10">
        <v>43056</v>
      </c>
      <c r="C309" s="11">
        <v>-11</v>
      </c>
      <c r="D309" s="9">
        <v>1</v>
      </c>
      <c r="O309" s="4" t="s">
        <v>52</v>
      </c>
      <c r="P309" s="10">
        <v>43068</v>
      </c>
      <c r="Q309" s="9">
        <v>2</v>
      </c>
      <c r="R309" t="str">
        <f>TEXT(Table26[[#This Row],[engage_date]],"mmmm")</f>
        <v>November</v>
      </c>
    </row>
    <row r="310" spans="1:18" x14ac:dyDescent="0.3">
      <c r="A310" s="4" t="s">
        <v>127</v>
      </c>
      <c r="B310" s="10">
        <v>42811</v>
      </c>
      <c r="C310" s="11">
        <v>-8</v>
      </c>
      <c r="D310" s="9">
        <v>1</v>
      </c>
      <c r="O310" s="4" t="s">
        <v>52</v>
      </c>
      <c r="P310" s="10">
        <v>43072</v>
      </c>
      <c r="Q310" s="9">
        <v>2</v>
      </c>
      <c r="R310" t="str">
        <f>TEXT(Table26[[#This Row],[engage_date]],"mmmm")</f>
        <v>December</v>
      </c>
    </row>
    <row r="311" spans="1:18" x14ac:dyDescent="0.3">
      <c r="A311" s="4" t="s">
        <v>127</v>
      </c>
      <c r="B311" s="10">
        <v>42801</v>
      </c>
      <c r="C311" s="11">
        <v>-5</v>
      </c>
      <c r="D311" s="9">
        <v>1</v>
      </c>
      <c r="O311" s="4" t="s">
        <v>52</v>
      </c>
      <c r="P311" s="10">
        <v>43073</v>
      </c>
      <c r="Q311" s="9">
        <v>3</v>
      </c>
      <c r="R311" t="str">
        <f>TEXT(Table26[[#This Row],[engage_date]],"mmmm")</f>
        <v>December</v>
      </c>
    </row>
    <row r="312" spans="1:18" x14ac:dyDescent="0.3">
      <c r="A312" s="4" t="s">
        <v>127</v>
      </c>
      <c r="B312" s="10">
        <v>42963</v>
      </c>
      <c r="C312" s="11">
        <v>-3</v>
      </c>
      <c r="D312" s="9">
        <v>1</v>
      </c>
      <c r="O312" s="4" t="s">
        <v>52</v>
      </c>
      <c r="P312" s="10">
        <v>43075</v>
      </c>
      <c r="Q312" s="9">
        <v>2</v>
      </c>
      <c r="R312" t="str">
        <f>TEXT(Table26[[#This Row],[engage_date]],"mmmm")</f>
        <v>December</v>
      </c>
    </row>
    <row r="313" spans="1:18" x14ac:dyDescent="0.3">
      <c r="A313" s="4" t="s">
        <v>127</v>
      </c>
      <c r="B313" s="10">
        <v>42935</v>
      </c>
      <c r="C313" s="11">
        <v>-2</v>
      </c>
      <c r="D313" s="9">
        <v>1</v>
      </c>
      <c r="O313" s="4" t="s">
        <v>52</v>
      </c>
      <c r="P313" s="10">
        <v>43076</v>
      </c>
      <c r="Q313" s="9">
        <v>1</v>
      </c>
      <c r="R313" t="str">
        <f>TEXT(Table26[[#This Row],[engage_date]],"mmmm")</f>
        <v>December</v>
      </c>
    </row>
    <row r="314" spans="1:18" x14ac:dyDescent="0.3">
      <c r="A314" s="4" t="s">
        <v>127</v>
      </c>
      <c r="B314" s="10">
        <v>42956</v>
      </c>
      <c r="C314" s="11">
        <v>-1</v>
      </c>
      <c r="D314" s="9">
        <v>1</v>
      </c>
      <c r="O314" s="4" t="s">
        <v>52</v>
      </c>
      <c r="P314" s="10">
        <v>43077</v>
      </c>
      <c r="Q314" s="9">
        <v>2</v>
      </c>
      <c r="R314" t="str">
        <f>TEXT(Table26[[#This Row],[engage_date]],"mmmm")</f>
        <v>December</v>
      </c>
    </row>
    <row r="315" spans="1:18" x14ac:dyDescent="0.3">
      <c r="A315" s="4" t="s">
        <v>127</v>
      </c>
      <c r="B315" s="10">
        <v>42859</v>
      </c>
      <c r="C315" s="11">
        <v>0</v>
      </c>
      <c r="D315" s="9">
        <v>1</v>
      </c>
      <c r="O315" s="4" t="s">
        <v>52</v>
      </c>
      <c r="P315" s="10">
        <v>43078</v>
      </c>
      <c r="Q315" s="9">
        <v>2</v>
      </c>
      <c r="R315" t="str">
        <f>TEXT(Table26[[#This Row],[engage_date]],"mmmm")</f>
        <v>December</v>
      </c>
    </row>
    <row r="316" spans="1:18" x14ac:dyDescent="0.3">
      <c r="A316" s="4" t="s">
        <v>127</v>
      </c>
      <c r="B316" s="10">
        <v>42803</v>
      </c>
      <c r="C316" s="11">
        <v>1</v>
      </c>
      <c r="D316" s="9">
        <v>1</v>
      </c>
      <c r="O316" s="4" t="s">
        <v>52</v>
      </c>
      <c r="P316" s="10">
        <v>43079</v>
      </c>
      <c r="Q316" s="9">
        <v>1</v>
      </c>
      <c r="R316" t="str">
        <f>TEXT(Table26[[#This Row],[engage_date]],"mmmm")</f>
        <v>December</v>
      </c>
    </row>
    <row r="317" spans="1:18" x14ac:dyDescent="0.3">
      <c r="A317" s="4" t="s">
        <v>127</v>
      </c>
      <c r="B317" s="10">
        <v>43017</v>
      </c>
      <c r="C317" s="11">
        <v>1</v>
      </c>
      <c r="D317" s="9">
        <v>1</v>
      </c>
      <c r="O317" s="4" t="s">
        <v>52</v>
      </c>
      <c r="P317" s="10">
        <v>43080</v>
      </c>
      <c r="Q317" s="9">
        <v>2</v>
      </c>
      <c r="R317" t="str">
        <f>TEXT(Table26[[#This Row],[engage_date]],"mmmm")</f>
        <v>December</v>
      </c>
    </row>
    <row r="318" spans="1:18" x14ac:dyDescent="0.3">
      <c r="A318" s="4" t="s">
        <v>127</v>
      </c>
      <c r="B318" s="10">
        <v>43065</v>
      </c>
      <c r="C318" s="11">
        <v>4</v>
      </c>
      <c r="D318" s="9">
        <v>1</v>
      </c>
      <c r="O318" s="4" t="s">
        <v>52</v>
      </c>
      <c r="P318" s="10">
        <v>43082</v>
      </c>
      <c r="Q318" s="9">
        <v>1</v>
      </c>
      <c r="R318" t="str">
        <f>TEXT(Table26[[#This Row],[engage_date]],"mmmm")</f>
        <v>December</v>
      </c>
    </row>
    <row r="319" spans="1:18" x14ac:dyDescent="0.3">
      <c r="A319" s="4" t="s">
        <v>127</v>
      </c>
      <c r="B319" s="10">
        <v>43087</v>
      </c>
      <c r="C319" s="11">
        <v>5</v>
      </c>
      <c r="D319" s="9">
        <v>1</v>
      </c>
      <c r="O319" s="4" t="s">
        <v>52</v>
      </c>
      <c r="P319" s="10">
        <v>43083</v>
      </c>
      <c r="Q319" s="9">
        <v>1</v>
      </c>
      <c r="R319" t="str">
        <f>TEXT(Table26[[#This Row],[engage_date]],"mmmm")</f>
        <v>December</v>
      </c>
    </row>
    <row r="320" spans="1:18" x14ac:dyDescent="0.3">
      <c r="A320" s="4" t="s">
        <v>127</v>
      </c>
      <c r="B320" s="10">
        <v>42990</v>
      </c>
      <c r="C320" s="11">
        <v>6</v>
      </c>
      <c r="D320" s="9">
        <v>1</v>
      </c>
      <c r="O320" s="4" t="s">
        <v>52</v>
      </c>
      <c r="P320" s="10">
        <v>43086</v>
      </c>
      <c r="Q320" s="9">
        <v>3</v>
      </c>
      <c r="R320" t="str">
        <f>TEXT(Table26[[#This Row],[engage_date]],"mmmm")</f>
        <v>December</v>
      </c>
    </row>
    <row r="321" spans="1:18" x14ac:dyDescent="0.3">
      <c r="A321" s="4" t="s">
        <v>127</v>
      </c>
      <c r="B321" s="10">
        <v>43050</v>
      </c>
      <c r="C321" s="11">
        <v>6</v>
      </c>
      <c r="D321" s="9">
        <v>1</v>
      </c>
      <c r="O321" s="4" t="s">
        <v>52</v>
      </c>
      <c r="P321" s="10">
        <v>43087</v>
      </c>
      <c r="Q321" s="9">
        <v>1</v>
      </c>
      <c r="R321" t="str">
        <f>TEXT(Table26[[#This Row],[engage_date]],"mmmm")</f>
        <v>December</v>
      </c>
    </row>
    <row r="322" spans="1:18" x14ac:dyDescent="0.3">
      <c r="A322" s="4" t="s">
        <v>127</v>
      </c>
      <c r="B322" s="10">
        <v>42921</v>
      </c>
      <c r="C322" s="11">
        <v>8</v>
      </c>
      <c r="D322" s="9">
        <v>1</v>
      </c>
      <c r="O322" s="4" t="s">
        <v>52</v>
      </c>
      <c r="P322" s="10">
        <v>43088</v>
      </c>
      <c r="Q322" s="9">
        <v>1</v>
      </c>
      <c r="R322" t="str">
        <f>TEXT(Table26[[#This Row],[engage_date]],"mmmm")</f>
        <v>December</v>
      </c>
    </row>
    <row r="323" spans="1:18" x14ac:dyDescent="0.3">
      <c r="A323" s="4" t="s">
        <v>127</v>
      </c>
      <c r="B323" s="10">
        <v>43087</v>
      </c>
      <c r="C323" s="11">
        <v>9</v>
      </c>
      <c r="D323" s="9">
        <v>1</v>
      </c>
      <c r="O323" s="4" t="s">
        <v>52</v>
      </c>
      <c r="P323" s="10">
        <v>43090</v>
      </c>
      <c r="Q323" s="9">
        <v>2</v>
      </c>
      <c r="R323" t="str">
        <f>TEXT(Table26[[#This Row],[engage_date]],"mmmm")</f>
        <v>December</v>
      </c>
    </row>
    <row r="324" spans="1:18" x14ac:dyDescent="0.3">
      <c r="A324" s="4" t="s">
        <v>127</v>
      </c>
      <c r="B324" s="10">
        <v>42806</v>
      </c>
      <c r="C324" s="11">
        <v>-81</v>
      </c>
      <c r="D324" s="9">
        <v>1</v>
      </c>
      <c r="O324" s="4" t="s">
        <v>52</v>
      </c>
      <c r="P324" s="10">
        <v>43096</v>
      </c>
      <c r="Q324" s="9">
        <v>1</v>
      </c>
      <c r="R324" t="str">
        <f>TEXT(Table26[[#This Row],[engage_date]],"mmmm")</f>
        <v>December</v>
      </c>
    </row>
    <row r="325" spans="1:18" x14ac:dyDescent="0.3">
      <c r="A325" s="4" t="s">
        <v>127</v>
      </c>
      <c r="B325" s="10">
        <v>43060</v>
      </c>
      <c r="C325" s="11">
        <v>-73</v>
      </c>
      <c r="D325" s="9">
        <v>1</v>
      </c>
      <c r="O325" s="4" t="s">
        <v>29</v>
      </c>
      <c r="P325" s="10">
        <v>42679</v>
      </c>
      <c r="Q325" s="9">
        <v>2</v>
      </c>
      <c r="R325" t="str">
        <f>TEXT(Table26[[#This Row],[engage_date]],"mmmm")</f>
        <v>November</v>
      </c>
    </row>
    <row r="326" spans="1:18" x14ac:dyDescent="0.3">
      <c r="A326" s="4" t="s">
        <v>127</v>
      </c>
      <c r="B326" s="10">
        <v>43042</v>
      </c>
      <c r="C326" s="11">
        <v>-71</v>
      </c>
      <c r="D326" s="9">
        <v>1</v>
      </c>
      <c r="O326" s="4" t="s">
        <v>29</v>
      </c>
      <c r="P326" s="10">
        <v>42686</v>
      </c>
      <c r="Q326" s="9">
        <v>1</v>
      </c>
      <c r="R326" t="str">
        <f>TEXT(Table26[[#This Row],[engage_date]],"mmmm")</f>
        <v>November</v>
      </c>
    </row>
    <row r="327" spans="1:18" x14ac:dyDescent="0.3">
      <c r="A327" s="4" t="s">
        <v>127</v>
      </c>
      <c r="B327" s="10">
        <v>42919</v>
      </c>
      <c r="C327" s="11">
        <v>-46</v>
      </c>
      <c r="D327" s="9">
        <v>1</v>
      </c>
      <c r="O327" s="4" t="s">
        <v>29</v>
      </c>
      <c r="P327" s="10">
        <v>42690</v>
      </c>
      <c r="Q327" s="9">
        <v>1</v>
      </c>
      <c r="R327" t="str">
        <f>TEXT(Table26[[#This Row],[engage_date]],"mmmm")</f>
        <v>November</v>
      </c>
    </row>
    <row r="328" spans="1:18" x14ac:dyDescent="0.3">
      <c r="A328" s="4" t="s">
        <v>127</v>
      </c>
      <c r="B328" s="10">
        <v>42989</v>
      </c>
      <c r="C328" s="11">
        <v>-25</v>
      </c>
      <c r="D328" s="9">
        <v>1</v>
      </c>
      <c r="O328" s="4" t="s">
        <v>29</v>
      </c>
      <c r="P328" s="10">
        <v>42692</v>
      </c>
      <c r="Q328" s="9">
        <v>1</v>
      </c>
      <c r="R328" t="str">
        <f>TEXT(Table26[[#This Row],[engage_date]],"mmmm")</f>
        <v>November</v>
      </c>
    </row>
    <row r="329" spans="1:18" x14ac:dyDescent="0.3">
      <c r="A329" s="4" t="s">
        <v>127</v>
      </c>
      <c r="B329" s="10">
        <v>42981</v>
      </c>
      <c r="C329" s="11">
        <v>-10</v>
      </c>
      <c r="D329" s="9">
        <v>1</v>
      </c>
      <c r="O329" s="4" t="s">
        <v>29</v>
      </c>
      <c r="P329" s="10">
        <v>42693</v>
      </c>
      <c r="Q329" s="9">
        <v>1</v>
      </c>
      <c r="R329" t="str">
        <f>TEXT(Table26[[#This Row],[engage_date]],"mmmm")</f>
        <v>November</v>
      </c>
    </row>
    <row r="330" spans="1:18" x14ac:dyDescent="0.3">
      <c r="A330" s="4" t="s">
        <v>127</v>
      </c>
      <c r="B330" s="10">
        <v>42820</v>
      </c>
      <c r="C330" s="11">
        <v>-4</v>
      </c>
      <c r="D330" s="9">
        <v>1</v>
      </c>
      <c r="O330" s="4" t="s">
        <v>29</v>
      </c>
      <c r="P330" s="10">
        <v>42695</v>
      </c>
      <c r="Q330" s="9">
        <v>1</v>
      </c>
      <c r="R330" t="str">
        <f>TEXT(Table26[[#This Row],[engage_date]],"mmmm")</f>
        <v>November</v>
      </c>
    </row>
    <row r="331" spans="1:18" x14ac:dyDescent="0.3">
      <c r="A331" s="4" t="s">
        <v>127</v>
      </c>
      <c r="B331" s="10">
        <v>43015</v>
      </c>
      <c r="C331" s="11">
        <v>-1</v>
      </c>
      <c r="D331" s="9">
        <v>1</v>
      </c>
      <c r="O331" s="4" t="s">
        <v>29</v>
      </c>
      <c r="P331" s="10">
        <v>42697</v>
      </c>
      <c r="Q331" s="9">
        <v>1</v>
      </c>
      <c r="R331" t="str">
        <f>TEXT(Table26[[#This Row],[engage_date]],"mmmm")</f>
        <v>November</v>
      </c>
    </row>
    <row r="332" spans="1:18" x14ac:dyDescent="0.3">
      <c r="A332" s="4" t="s">
        <v>127</v>
      </c>
      <c r="B332" s="10">
        <v>42983</v>
      </c>
      <c r="C332" s="11">
        <v>47</v>
      </c>
      <c r="D332" s="9">
        <v>1</v>
      </c>
      <c r="O332" s="4" t="s">
        <v>29</v>
      </c>
      <c r="P332" s="10">
        <v>42698</v>
      </c>
      <c r="Q332" s="9">
        <v>3</v>
      </c>
      <c r="R332" t="str">
        <f>TEXT(Table26[[#This Row],[engage_date]],"mmmm")</f>
        <v>November</v>
      </c>
    </row>
    <row r="333" spans="1:18" x14ac:dyDescent="0.3">
      <c r="A333" s="4" t="s">
        <v>127</v>
      </c>
      <c r="B333" s="10">
        <v>43064</v>
      </c>
      <c r="C333" s="11">
        <v>79</v>
      </c>
      <c r="D333" s="9">
        <v>1</v>
      </c>
      <c r="O333" s="4" t="s">
        <v>29</v>
      </c>
      <c r="P333" s="10">
        <v>42699</v>
      </c>
      <c r="Q333" s="9">
        <v>1</v>
      </c>
      <c r="R333" t="str">
        <f>TEXT(Table26[[#This Row],[engage_date]],"mmmm")</f>
        <v>November</v>
      </c>
    </row>
    <row r="334" spans="1:18" x14ac:dyDescent="0.3">
      <c r="A334" s="4" t="s">
        <v>127</v>
      </c>
      <c r="B334" s="10">
        <v>42882</v>
      </c>
      <c r="C334" s="11">
        <v>98</v>
      </c>
      <c r="D334" s="9">
        <v>1</v>
      </c>
      <c r="O334" s="4" t="s">
        <v>29</v>
      </c>
      <c r="P334" s="10">
        <v>42703</v>
      </c>
      <c r="Q334" s="9">
        <v>1</v>
      </c>
      <c r="R334" t="str">
        <f>TEXT(Table26[[#This Row],[engage_date]],"mmmm")</f>
        <v>November</v>
      </c>
    </row>
    <row r="335" spans="1:18" x14ac:dyDescent="0.3">
      <c r="A335" s="4" t="s">
        <v>127</v>
      </c>
      <c r="B335" s="10">
        <v>43041</v>
      </c>
      <c r="C335" s="11">
        <v>122</v>
      </c>
      <c r="D335" s="9">
        <v>1</v>
      </c>
      <c r="O335" s="4" t="s">
        <v>29</v>
      </c>
      <c r="P335" s="10">
        <v>42704</v>
      </c>
      <c r="Q335" s="9">
        <v>1</v>
      </c>
      <c r="R335" t="str">
        <f>TEXT(Table26[[#This Row],[engage_date]],"mmmm")</f>
        <v>November</v>
      </c>
    </row>
    <row r="336" spans="1:18" x14ac:dyDescent="0.3">
      <c r="A336" s="4" t="s">
        <v>127</v>
      </c>
      <c r="B336" s="10">
        <v>43030</v>
      </c>
      <c r="C336" s="11">
        <v>-127</v>
      </c>
      <c r="D336" s="9">
        <v>1</v>
      </c>
      <c r="O336" s="4" t="s">
        <v>29</v>
      </c>
      <c r="P336" s="10">
        <v>42705</v>
      </c>
      <c r="Q336" s="9">
        <v>1</v>
      </c>
      <c r="R336" t="str">
        <f>TEXT(Table26[[#This Row],[engage_date]],"mmmm")</f>
        <v>December</v>
      </c>
    </row>
    <row r="337" spans="1:18" x14ac:dyDescent="0.3">
      <c r="A337" s="4" t="s">
        <v>127</v>
      </c>
      <c r="B337" s="10">
        <v>43093</v>
      </c>
      <c r="C337" s="11">
        <v>-110</v>
      </c>
      <c r="D337" s="9">
        <v>1</v>
      </c>
      <c r="O337" s="4" t="s">
        <v>29</v>
      </c>
      <c r="P337" s="10">
        <v>42709</v>
      </c>
      <c r="Q337" s="9">
        <v>2</v>
      </c>
      <c r="R337" t="str">
        <f>TEXT(Table26[[#This Row],[engage_date]],"mmmm")</f>
        <v>December</v>
      </c>
    </row>
    <row r="338" spans="1:18" x14ac:dyDescent="0.3">
      <c r="A338" s="4" t="s">
        <v>127</v>
      </c>
      <c r="B338" s="10">
        <v>42910</v>
      </c>
      <c r="C338" s="11">
        <v>-88</v>
      </c>
      <c r="D338" s="9">
        <v>1</v>
      </c>
      <c r="O338" s="4" t="s">
        <v>29</v>
      </c>
      <c r="P338" s="10">
        <v>42711</v>
      </c>
      <c r="Q338" s="9">
        <v>1</v>
      </c>
      <c r="R338" t="str">
        <f>TEXT(Table26[[#This Row],[engage_date]],"mmmm")</f>
        <v>December</v>
      </c>
    </row>
    <row r="339" spans="1:18" x14ac:dyDescent="0.3">
      <c r="A339" s="4" t="s">
        <v>127</v>
      </c>
      <c r="B339" s="10">
        <v>42943</v>
      </c>
      <c r="C339" s="11">
        <v>-65</v>
      </c>
      <c r="D339" s="9">
        <v>1</v>
      </c>
      <c r="O339" s="4" t="s">
        <v>29</v>
      </c>
      <c r="P339" s="10">
        <v>42712</v>
      </c>
      <c r="Q339" s="9">
        <v>1</v>
      </c>
      <c r="R339" t="str">
        <f>TEXT(Table26[[#This Row],[engage_date]],"mmmm")</f>
        <v>December</v>
      </c>
    </row>
    <row r="340" spans="1:18" x14ac:dyDescent="0.3">
      <c r="A340" s="4" t="s">
        <v>127</v>
      </c>
      <c r="B340" s="10">
        <v>42795</v>
      </c>
      <c r="C340" s="11">
        <v>-42</v>
      </c>
      <c r="D340" s="9">
        <v>1</v>
      </c>
      <c r="O340" s="4" t="s">
        <v>29</v>
      </c>
      <c r="P340" s="10">
        <v>42713</v>
      </c>
      <c r="Q340" s="9">
        <v>2</v>
      </c>
      <c r="R340" t="str">
        <f>TEXT(Table26[[#This Row],[engage_date]],"mmmm")</f>
        <v>December</v>
      </c>
    </row>
    <row r="341" spans="1:18" x14ac:dyDescent="0.3">
      <c r="A341" s="4" t="s">
        <v>127</v>
      </c>
      <c r="B341" s="10">
        <v>43008</v>
      </c>
      <c r="C341" s="11">
        <v>-593</v>
      </c>
      <c r="D341" s="9">
        <v>1</v>
      </c>
      <c r="O341" s="4" t="s">
        <v>29</v>
      </c>
      <c r="P341" s="10">
        <v>42722</v>
      </c>
      <c r="Q341" s="9">
        <v>2</v>
      </c>
      <c r="R341" t="str">
        <f>TEXT(Table26[[#This Row],[engage_date]],"mmmm")</f>
        <v>December</v>
      </c>
    </row>
    <row r="342" spans="1:18" x14ac:dyDescent="0.3">
      <c r="A342" s="4" t="s">
        <v>127</v>
      </c>
      <c r="B342" s="10">
        <v>43099</v>
      </c>
      <c r="C342" s="11">
        <v>-462</v>
      </c>
      <c r="D342" s="9">
        <v>1</v>
      </c>
      <c r="O342" s="4" t="s">
        <v>29</v>
      </c>
      <c r="P342" s="10">
        <v>42724</v>
      </c>
      <c r="Q342" s="9">
        <v>1</v>
      </c>
      <c r="R342" t="str">
        <f>TEXT(Table26[[#This Row],[engage_date]],"mmmm")</f>
        <v>December</v>
      </c>
    </row>
    <row r="343" spans="1:18" x14ac:dyDescent="0.3">
      <c r="A343" s="4" t="s">
        <v>127</v>
      </c>
      <c r="B343" s="10">
        <v>42899</v>
      </c>
      <c r="C343" s="11">
        <v>-98</v>
      </c>
      <c r="D343" s="9">
        <v>1</v>
      </c>
      <c r="O343" s="4" t="s">
        <v>29</v>
      </c>
      <c r="P343" s="10">
        <v>42725</v>
      </c>
      <c r="Q343" s="9">
        <v>1</v>
      </c>
      <c r="R343" t="str">
        <f>TEXT(Table26[[#This Row],[engage_date]],"mmmm")</f>
        <v>December</v>
      </c>
    </row>
    <row r="344" spans="1:18" x14ac:dyDescent="0.3">
      <c r="A344" s="4" t="s">
        <v>127</v>
      </c>
      <c r="B344" s="10">
        <v>43081</v>
      </c>
      <c r="C344" s="11">
        <v>-84</v>
      </c>
      <c r="D344" s="9">
        <v>1</v>
      </c>
      <c r="O344" s="4" t="s">
        <v>29</v>
      </c>
      <c r="P344" s="10">
        <v>42726</v>
      </c>
      <c r="Q344" s="9">
        <v>1</v>
      </c>
      <c r="R344" t="str">
        <f>TEXT(Table26[[#This Row],[engage_date]],"mmmm")</f>
        <v>December</v>
      </c>
    </row>
    <row r="345" spans="1:18" x14ac:dyDescent="0.3">
      <c r="A345" s="4" t="s">
        <v>127</v>
      </c>
      <c r="B345" s="10">
        <v>42980</v>
      </c>
      <c r="C345" s="11">
        <v>108</v>
      </c>
      <c r="D345" s="9">
        <v>1</v>
      </c>
      <c r="O345" s="4" t="s">
        <v>29</v>
      </c>
      <c r="P345" s="10">
        <v>42727</v>
      </c>
      <c r="Q345" s="9">
        <v>1</v>
      </c>
      <c r="R345" t="str">
        <f>TEXT(Table26[[#This Row],[engage_date]],"mmmm")</f>
        <v>December</v>
      </c>
    </row>
    <row r="346" spans="1:18" x14ac:dyDescent="0.3">
      <c r="A346" s="4" t="s">
        <v>127</v>
      </c>
      <c r="B346" s="10">
        <v>43097</v>
      </c>
      <c r="C346" s="11">
        <v>234</v>
      </c>
      <c r="D346" s="9">
        <v>1</v>
      </c>
      <c r="O346" s="4" t="s">
        <v>29</v>
      </c>
      <c r="P346" s="10">
        <v>42728</v>
      </c>
      <c r="Q346" s="9">
        <v>2</v>
      </c>
      <c r="R346" t="str">
        <f>TEXT(Table26[[#This Row],[engage_date]],"mmmm")</f>
        <v>December</v>
      </c>
    </row>
    <row r="347" spans="1:18" x14ac:dyDescent="0.3">
      <c r="A347" s="4" t="s">
        <v>127</v>
      </c>
      <c r="B347" s="10">
        <v>42949</v>
      </c>
      <c r="C347" s="11">
        <v>-836</v>
      </c>
      <c r="D347" s="9">
        <v>1</v>
      </c>
      <c r="O347" s="4" t="s">
        <v>29</v>
      </c>
      <c r="P347" s="10">
        <v>42730</v>
      </c>
      <c r="Q347" s="9">
        <v>1</v>
      </c>
      <c r="R347" t="str">
        <f>TEXT(Table26[[#This Row],[engage_date]],"mmmm")</f>
        <v>December</v>
      </c>
    </row>
    <row r="348" spans="1:18" x14ac:dyDescent="0.3">
      <c r="A348" s="4" t="s">
        <v>127</v>
      </c>
      <c r="B348" s="10">
        <v>42945</v>
      </c>
      <c r="C348" s="11">
        <v>-649</v>
      </c>
      <c r="D348" s="9">
        <v>1</v>
      </c>
      <c r="O348" s="4" t="s">
        <v>29</v>
      </c>
      <c r="P348" s="10">
        <v>42732</v>
      </c>
      <c r="Q348" s="9">
        <v>1</v>
      </c>
      <c r="R348" t="str">
        <f>TEXT(Table26[[#This Row],[engage_date]],"mmmm")</f>
        <v>December</v>
      </c>
    </row>
    <row r="349" spans="1:18" x14ac:dyDescent="0.3">
      <c r="A349" s="4" t="s">
        <v>127</v>
      </c>
      <c r="B349" s="10">
        <v>42961</v>
      </c>
      <c r="C349" s="11">
        <v>-462</v>
      </c>
      <c r="D349" s="9">
        <v>1</v>
      </c>
      <c r="O349" s="4" t="s">
        <v>29</v>
      </c>
      <c r="P349" s="10">
        <v>42733</v>
      </c>
      <c r="Q349" s="9">
        <v>2</v>
      </c>
      <c r="R349" t="str">
        <f>TEXT(Table26[[#This Row],[engage_date]],"mmmm")</f>
        <v>December</v>
      </c>
    </row>
    <row r="350" spans="1:18" x14ac:dyDescent="0.3">
      <c r="A350" s="4" t="s">
        <v>127</v>
      </c>
      <c r="B350" s="10">
        <v>42990</v>
      </c>
      <c r="C350" s="11">
        <v>-446</v>
      </c>
      <c r="D350" s="9">
        <v>1</v>
      </c>
      <c r="O350" s="4" t="s">
        <v>29</v>
      </c>
      <c r="P350" s="10">
        <v>42736</v>
      </c>
      <c r="Q350" s="9">
        <v>2</v>
      </c>
      <c r="R350" t="str">
        <f>TEXT(Table26[[#This Row],[engage_date]],"mmmm")</f>
        <v>January</v>
      </c>
    </row>
    <row r="351" spans="1:18" x14ac:dyDescent="0.3">
      <c r="A351" s="4" t="s">
        <v>127</v>
      </c>
      <c r="B351" s="10">
        <v>43068</v>
      </c>
      <c r="C351" s="11">
        <v>-204</v>
      </c>
      <c r="D351" s="9">
        <v>1</v>
      </c>
      <c r="O351" s="4" t="s">
        <v>29</v>
      </c>
      <c r="P351" s="10">
        <v>42737</v>
      </c>
      <c r="Q351" s="9">
        <v>1</v>
      </c>
      <c r="R351" t="str">
        <f>TEXT(Table26[[#This Row],[engage_date]],"mmmm")</f>
        <v>January</v>
      </c>
    </row>
    <row r="352" spans="1:18" x14ac:dyDescent="0.3">
      <c r="A352" s="4" t="s">
        <v>127</v>
      </c>
      <c r="B352" s="10">
        <v>42945</v>
      </c>
      <c r="C352" s="11">
        <v>-150</v>
      </c>
      <c r="D352" s="9">
        <v>1</v>
      </c>
      <c r="O352" s="4" t="s">
        <v>29</v>
      </c>
      <c r="P352" s="10">
        <v>42738</v>
      </c>
      <c r="Q352" s="9">
        <v>1</v>
      </c>
      <c r="R352" t="str">
        <f>TEXT(Table26[[#This Row],[engage_date]],"mmmm")</f>
        <v>January</v>
      </c>
    </row>
    <row r="353" spans="1:18" x14ac:dyDescent="0.3">
      <c r="A353" s="4" t="s">
        <v>127</v>
      </c>
      <c r="B353" s="10">
        <v>42951</v>
      </c>
      <c r="C353" s="11">
        <v>-733</v>
      </c>
      <c r="D353" s="9">
        <v>1</v>
      </c>
      <c r="O353" s="4" t="s">
        <v>29</v>
      </c>
      <c r="P353" s="10">
        <v>42739</v>
      </c>
      <c r="Q353" s="9">
        <v>1</v>
      </c>
      <c r="R353" t="str">
        <f>TEXT(Table26[[#This Row],[engage_date]],"mmmm")</f>
        <v>January</v>
      </c>
    </row>
    <row r="354" spans="1:18" x14ac:dyDescent="0.3">
      <c r="A354" s="4" t="s">
        <v>127</v>
      </c>
      <c r="B354" s="10">
        <v>42865</v>
      </c>
      <c r="C354" s="11">
        <v>247</v>
      </c>
      <c r="D354" s="9">
        <v>1</v>
      </c>
      <c r="O354" s="4" t="s">
        <v>29</v>
      </c>
      <c r="P354" s="10">
        <v>42743</v>
      </c>
      <c r="Q354" s="9">
        <v>1</v>
      </c>
      <c r="R354" t="str">
        <f>TEXT(Table26[[#This Row],[engage_date]],"mmmm")</f>
        <v>January</v>
      </c>
    </row>
    <row r="355" spans="1:18" x14ac:dyDescent="0.3">
      <c r="A355" s="4" t="s">
        <v>127</v>
      </c>
      <c r="B355" s="10">
        <v>42918</v>
      </c>
      <c r="C355" s="11">
        <v>260</v>
      </c>
      <c r="D355" s="9">
        <v>1</v>
      </c>
      <c r="O355" s="4" t="s">
        <v>29</v>
      </c>
      <c r="P355" s="10">
        <v>42744</v>
      </c>
      <c r="Q355" s="9">
        <v>2</v>
      </c>
      <c r="R355" t="str">
        <f>TEXT(Table26[[#This Row],[engage_date]],"mmmm")</f>
        <v>January</v>
      </c>
    </row>
    <row r="356" spans="1:18" x14ac:dyDescent="0.3">
      <c r="A356" s="4" t="s">
        <v>127</v>
      </c>
      <c r="B356" s="10">
        <v>43068</v>
      </c>
      <c r="C356" s="11">
        <v>-271</v>
      </c>
      <c r="D356" s="9">
        <v>1</v>
      </c>
      <c r="O356" s="4" t="s">
        <v>29</v>
      </c>
      <c r="P356" s="10">
        <v>42745</v>
      </c>
      <c r="Q356" s="9">
        <v>1</v>
      </c>
      <c r="R356" t="str">
        <f>TEXT(Table26[[#This Row],[engage_date]],"mmmm")</f>
        <v>January</v>
      </c>
    </row>
    <row r="357" spans="1:18" x14ac:dyDescent="0.3">
      <c r="A357" s="4" t="s">
        <v>127</v>
      </c>
      <c r="B357" s="10">
        <v>42957</v>
      </c>
      <c r="C357" s="11">
        <v>540</v>
      </c>
      <c r="D357" s="9">
        <v>1</v>
      </c>
      <c r="O357" s="4" t="s">
        <v>29</v>
      </c>
      <c r="P357" s="10">
        <v>42746</v>
      </c>
      <c r="Q357" s="9">
        <v>1</v>
      </c>
      <c r="R357" t="str">
        <f>TEXT(Table26[[#This Row],[engage_date]],"mmmm")</f>
        <v>January</v>
      </c>
    </row>
    <row r="358" spans="1:18" x14ac:dyDescent="0.3">
      <c r="A358" s="4" t="s">
        <v>127</v>
      </c>
      <c r="B358" s="10">
        <v>43031</v>
      </c>
      <c r="C358" s="11">
        <v>637</v>
      </c>
      <c r="D358" s="9">
        <v>1</v>
      </c>
      <c r="O358" s="4" t="s">
        <v>29</v>
      </c>
      <c r="P358" s="10">
        <v>42749</v>
      </c>
      <c r="Q358" s="9">
        <v>1</v>
      </c>
      <c r="R358" t="str">
        <f>TEXT(Table26[[#This Row],[engage_date]],"mmmm")</f>
        <v>January</v>
      </c>
    </row>
    <row r="359" spans="1:18" x14ac:dyDescent="0.3">
      <c r="A359" s="4" t="s">
        <v>127</v>
      </c>
      <c r="B359" s="10">
        <v>42881</v>
      </c>
      <c r="C359" s="11">
        <v>749</v>
      </c>
      <c r="D359" s="9">
        <v>1</v>
      </c>
      <c r="O359" s="4" t="s">
        <v>29</v>
      </c>
      <c r="P359" s="10">
        <v>42750</v>
      </c>
      <c r="Q359" s="9">
        <v>1</v>
      </c>
      <c r="R359" t="str">
        <f>TEXT(Table26[[#This Row],[engage_date]],"mmmm")</f>
        <v>January</v>
      </c>
    </row>
    <row r="360" spans="1:18" x14ac:dyDescent="0.3">
      <c r="A360" s="4" t="s">
        <v>127</v>
      </c>
      <c r="B360" s="10">
        <v>42819</v>
      </c>
      <c r="C360" s="11">
        <v>132</v>
      </c>
      <c r="D360" s="9">
        <v>1</v>
      </c>
      <c r="O360" s="4" t="s">
        <v>29</v>
      </c>
      <c r="P360" s="10">
        <v>42752</v>
      </c>
      <c r="Q360" s="9">
        <v>1</v>
      </c>
      <c r="R360" t="str">
        <f>TEXT(Table26[[#This Row],[engage_date]],"mmmm")</f>
        <v>January</v>
      </c>
    </row>
    <row r="361" spans="1:18" x14ac:dyDescent="0.3">
      <c r="A361" s="4" t="s">
        <v>127</v>
      </c>
      <c r="B361" s="10">
        <v>43005</v>
      </c>
      <c r="C361" s="11">
        <v>1140</v>
      </c>
      <c r="D361" s="9">
        <v>1</v>
      </c>
      <c r="O361" s="4" t="s">
        <v>29</v>
      </c>
      <c r="P361" s="10">
        <v>42754</v>
      </c>
      <c r="Q361" s="9">
        <v>3</v>
      </c>
      <c r="R361" t="str">
        <f>TEXT(Table26[[#This Row],[engage_date]],"mmmm")</f>
        <v>January</v>
      </c>
    </row>
    <row r="362" spans="1:18" x14ac:dyDescent="0.3">
      <c r="A362" s="4" t="s">
        <v>127</v>
      </c>
      <c r="B362" s="10">
        <v>42889</v>
      </c>
      <c r="C362" s="11">
        <v>620</v>
      </c>
      <c r="D362" s="9">
        <v>1</v>
      </c>
      <c r="O362" s="4" t="s">
        <v>29</v>
      </c>
      <c r="P362" s="10">
        <v>42755</v>
      </c>
      <c r="Q362" s="9">
        <v>2</v>
      </c>
      <c r="R362" t="str">
        <f>TEXT(Table26[[#This Row],[engage_date]],"mmmm")</f>
        <v>January</v>
      </c>
    </row>
    <row r="363" spans="1:18" x14ac:dyDescent="0.3">
      <c r="A363" s="4" t="s">
        <v>127</v>
      </c>
      <c r="B363" s="10">
        <v>42859</v>
      </c>
      <c r="C363" s="11">
        <v>810</v>
      </c>
      <c r="D363" s="9">
        <v>1</v>
      </c>
      <c r="O363" s="4" t="s">
        <v>29</v>
      </c>
      <c r="P363" s="10">
        <v>42758</v>
      </c>
      <c r="Q363" s="9">
        <v>1</v>
      </c>
      <c r="R363" t="str">
        <f>TEXT(Table26[[#This Row],[engage_date]],"mmmm")</f>
        <v>January</v>
      </c>
    </row>
    <row r="364" spans="1:18" x14ac:dyDescent="0.3">
      <c r="A364" s="4" t="s">
        <v>128</v>
      </c>
      <c r="B364" s="10">
        <v>43000</v>
      </c>
      <c r="C364" s="11">
        <v>-11</v>
      </c>
      <c r="D364" s="9">
        <v>1</v>
      </c>
      <c r="O364" s="4" t="s">
        <v>29</v>
      </c>
      <c r="P364" s="10">
        <v>42761</v>
      </c>
      <c r="Q364" s="9">
        <v>2</v>
      </c>
      <c r="R364" t="str">
        <f>TEXT(Table26[[#This Row],[engage_date]],"mmmm")</f>
        <v>January</v>
      </c>
    </row>
    <row r="365" spans="1:18" x14ac:dyDescent="0.3">
      <c r="A365" s="4" t="s">
        <v>128</v>
      </c>
      <c r="B365" s="10">
        <v>43082</v>
      </c>
      <c r="C365" s="11">
        <v>-2</v>
      </c>
      <c r="D365" s="9">
        <v>1</v>
      </c>
      <c r="O365" s="4" t="s">
        <v>29</v>
      </c>
      <c r="P365" s="10">
        <v>42763</v>
      </c>
      <c r="Q365" s="9">
        <v>2</v>
      </c>
      <c r="R365" t="str">
        <f>TEXT(Table26[[#This Row],[engage_date]],"mmmm")</f>
        <v>January</v>
      </c>
    </row>
    <row r="366" spans="1:18" x14ac:dyDescent="0.3">
      <c r="A366" s="4" t="s">
        <v>128</v>
      </c>
      <c r="B366" s="10">
        <v>42889</v>
      </c>
      <c r="C366" s="11">
        <v>-1</v>
      </c>
      <c r="D366" s="9">
        <v>1</v>
      </c>
      <c r="O366" s="4" t="s">
        <v>29</v>
      </c>
      <c r="P366" s="10">
        <v>42764</v>
      </c>
      <c r="Q366" s="9">
        <v>4</v>
      </c>
      <c r="R366" t="str">
        <f>TEXT(Table26[[#This Row],[engage_date]],"mmmm")</f>
        <v>January</v>
      </c>
    </row>
    <row r="367" spans="1:18" x14ac:dyDescent="0.3">
      <c r="A367" s="4" t="s">
        <v>128</v>
      </c>
      <c r="B367" s="10">
        <v>42875</v>
      </c>
      <c r="C367" s="11">
        <v>1</v>
      </c>
      <c r="D367" s="9">
        <v>1</v>
      </c>
      <c r="O367" s="4" t="s">
        <v>29</v>
      </c>
      <c r="P367" s="10">
        <v>42765</v>
      </c>
      <c r="Q367" s="9">
        <v>1</v>
      </c>
      <c r="R367" t="str">
        <f>TEXT(Table26[[#This Row],[engage_date]],"mmmm")</f>
        <v>January</v>
      </c>
    </row>
    <row r="368" spans="1:18" x14ac:dyDescent="0.3">
      <c r="A368" s="4" t="s">
        <v>128</v>
      </c>
      <c r="B368" s="10">
        <v>42799</v>
      </c>
      <c r="C368" s="11">
        <v>3</v>
      </c>
      <c r="D368" s="9">
        <v>1</v>
      </c>
      <c r="O368" s="4" t="s">
        <v>29</v>
      </c>
      <c r="P368" s="10">
        <v>42766</v>
      </c>
      <c r="Q368" s="9">
        <v>1</v>
      </c>
      <c r="R368" t="str">
        <f>TEXT(Table26[[#This Row],[engage_date]],"mmmm")</f>
        <v>January</v>
      </c>
    </row>
    <row r="369" spans="1:18" x14ac:dyDescent="0.3">
      <c r="A369" s="4" t="s">
        <v>128</v>
      </c>
      <c r="B369" s="10">
        <v>42835</v>
      </c>
      <c r="C369" s="11">
        <v>-62</v>
      </c>
      <c r="D369" s="9">
        <v>1</v>
      </c>
      <c r="O369" s="4" t="s">
        <v>29</v>
      </c>
      <c r="P369" s="10">
        <v>42767</v>
      </c>
      <c r="Q369" s="9">
        <v>2</v>
      </c>
      <c r="R369" t="str">
        <f>TEXT(Table26[[#This Row],[engage_date]],"mmmm")</f>
        <v>February</v>
      </c>
    </row>
    <row r="370" spans="1:18" x14ac:dyDescent="0.3">
      <c r="A370" s="4" t="s">
        <v>128</v>
      </c>
      <c r="B370" s="10">
        <v>43006</v>
      </c>
      <c r="C370" s="11">
        <v>-45</v>
      </c>
      <c r="D370" s="9">
        <v>1</v>
      </c>
      <c r="O370" s="4" t="s">
        <v>29</v>
      </c>
      <c r="P370" s="10">
        <v>42768</v>
      </c>
      <c r="Q370" s="9">
        <v>1</v>
      </c>
      <c r="R370" t="str">
        <f>TEXT(Table26[[#This Row],[engage_date]],"mmmm")</f>
        <v>February</v>
      </c>
    </row>
    <row r="371" spans="1:18" x14ac:dyDescent="0.3">
      <c r="A371" s="4" t="s">
        <v>128</v>
      </c>
      <c r="B371" s="10">
        <v>42814</v>
      </c>
      <c r="C371" s="11">
        <v>-35</v>
      </c>
      <c r="D371" s="9">
        <v>1</v>
      </c>
      <c r="O371" s="4" t="s">
        <v>29</v>
      </c>
      <c r="P371" s="10">
        <v>42769</v>
      </c>
      <c r="Q371" s="9">
        <v>1</v>
      </c>
      <c r="R371" t="str">
        <f>TEXT(Table26[[#This Row],[engage_date]],"mmmm")</f>
        <v>February</v>
      </c>
    </row>
    <row r="372" spans="1:18" x14ac:dyDescent="0.3">
      <c r="A372" s="4" t="s">
        <v>128</v>
      </c>
      <c r="B372" s="10">
        <v>43034</v>
      </c>
      <c r="C372" s="11">
        <v>-15</v>
      </c>
      <c r="D372" s="9">
        <v>1</v>
      </c>
      <c r="O372" s="4" t="s">
        <v>29</v>
      </c>
      <c r="P372" s="10">
        <v>42770</v>
      </c>
      <c r="Q372" s="9">
        <v>1</v>
      </c>
      <c r="R372" t="str">
        <f>TEXT(Table26[[#This Row],[engage_date]],"mmmm")</f>
        <v>February</v>
      </c>
    </row>
    <row r="373" spans="1:18" x14ac:dyDescent="0.3">
      <c r="A373" s="4" t="s">
        <v>128</v>
      </c>
      <c r="B373" s="10">
        <v>43074</v>
      </c>
      <c r="C373" s="11">
        <v>-12</v>
      </c>
      <c r="D373" s="9">
        <v>1</v>
      </c>
      <c r="O373" s="4" t="s">
        <v>29</v>
      </c>
      <c r="P373" s="10">
        <v>42771</v>
      </c>
      <c r="Q373" s="9">
        <v>2</v>
      </c>
      <c r="R373" t="str">
        <f>TEXT(Table26[[#This Row],[engage_date]],"mmmm")</f>
        <v>February</v>
      </c>
    </row>
    <row r="374" spans="1:18" x14ac:dyDescent="0.3">
      <c r="A374" s="4" t="s">
        <v>128</v>
      </c>
      <c r="B374" s="10">
        <v>42908</v>
      </c>
      <c r="C374" s="11">
        <v>-5</v>
      </c>
      <c r="D374" s="9">
        <v>1</v>
      </c>
      <c r="O374" s="4" t="s">
        <v>29</v>
      </c>
      <c r="P374" s="10">
        <v>42772</v>
      </c>
      <c r="Q374" s="9">
        <v>1</v>
      </c>
      <c r="R374" t="str">
        <f>TEXT(Table26[[#This Row],[engage_date]],"mmmm")</f>
        <v>February</v>
      </c>
    </row>
    <row r="375" spans="1:18" x14ac:dyDescent="0.3">
      <c r="A375" s="4" t="s">
        <v>128</v>
      </c>
      <c r="B375" s="10">
        <v>42890</v>
      </c>
      <c r="C375" s="11">
        <v>11</v>
      </c>
      <c r="D375" s="9">
        <v>1</v>
      </c>
      <c r="O375" s="4" t="s">
        <v>29</v>
      </c>
      <c r="P375" s="10">
        <v>42773</v>
      </c>
      <c r="Q375" s="9">
        <v>2</v>
      </c>
      <c r="R375" t="str">
        <f>TEXT(Table26[[#This Row],[engage_date]],"mmmm")</f>
        <v>February</v>
      </c>
    </row>
    <row r="376" spans="1:18" x14ac:dyDescent="0.3">
      <c r="A376" s="4" t="s">
        <v>128</v>
      </c>
      <c r="B376" s="10">
        <v>43082</v>
      </c>
      <c r="C376" s="11">
        <v>13</v>
      </c>
      <c r="D376" s="9">
        <v>1</v>
      </c>
      <c r="O376" s="4" t="s">
        <v>29</v>
      </c>
      <c r="P376" s="10">
        <v>42774</v>
      </c>
      <c r="Q376" s="9">
        <v>2</v>
      </c>
      <c r="R376" t="str">
        <f>TEXT(Table26[[#This Row],[engage_date]],"mmmm")</f>
        <v>February</v>
      </c>
    </row>
    <row r="377" spans="1:18" x14ac:dyDescent="0.3">
      <c r="A377" s="4" t="s">
        <v>128</v>
      </c>
      <c r="B377" s="10">
        <v>42909</v>
      </c>
      <c r="C377" s="11">
        <v>18</v>
      </c>
      <c r="D377" s="9">
        <v>1</v>
      </c>
      <c r="O377" s="4" t="s">
        <v>29</v>
      </c>
      <c r="P377" s="10">
        <v>42775</v>
      </c>
      <c r="Q377" s="9">
        <v>2</v>
      </c>
      <c r="R377" t="str">
        <f>TEXT(Table26[[#This Row],[engage_date]],"mmmm")</f>
        <v>February</v>
      </c>
    </row>
    <row r="378" spans="1:18" x14ac:dyDescent="0.3">
      <c r="A378" s="4" t="s">
        <v>128</v>
      </c>
      <c r="B378" s="10">
        <v>43013</v>
      </c>
      <c r="C378" s="11">
        <v>21</v>
      </c>
      <c r="D378" s="9">
        <v>1</v>
      </c>
      <c r="O378" s="4" t="s">
        <v>29</v>
      </c>
      <c r="P378" s="10">
        <v>42776</v>
      </c>
      <c r="Q378" s="9">
        <v>2</v>
      </c>
      <c r="R378" t="str">
        <f>TEXT(Table26[[#This Row],[engage_date]],"mmmm")</f>
        <v>February</v>
      </c>
    </row>
    <row r="379" spans="1:18" x14ac:dyDescent="0.3">
      <c r="A379" s="4" t="s">
        <v>128</v>
      </c>
      <c r="B379" s="10">
        <v>42952</v>
      </c>
      <c r="C379" s="11">
        <v>22</v>
      </c>
      <c r="D379" s="9">
        <v>1</v>
      </c>
      <c r="O379" s="4" t="s">
        <v>29</v>
      </c>
      <c r="P379" s="10">
        <v>42777</v>
      </c>
      <c r="Q379" s="9">
        <v>1</v>
      </c>
      <c r="R379" t="str">
        <f>TEXT(Table26[[#This Row],[engage_date]],"mmmm")</f>
        <v>February</v>
      </c>
    </row>
    <row r="380" spans="1:18" x14ac:dyDescent="0.3">
      <c r="A380" s="4" t="s">
        <v>128</v>
      </c>
      <c r="B380" s="10">
        <v>42871</v>
      </c>
      <c r="C380" s="11">
        <v>25</v>
      </c>
      <c r="D380" s="9">
        <v>1</v>
      </c>
      <c r="O380" s="4" t="s">
        <v>29</v>
      </c>
      <c r="P380" s="10">
        <v>42778</v>
      </c>
      <c r="Q380" s="9">
        <v>2</v>
      </c>
      <c r="R380" t="str">
        <f>TEXT(Table26[[#This Row],[engage_date]],"mmmm")</f>
        <v>February</v>
      </c>
    </row>
    <row r="381" spans="1:18" x14ac:dyDescent="0.3">
      <c r="A381" s="4" t="s">
        <v>128</v>
      </c>
      <c r="B381" s="10">
        <v>42801</v>
      </c>
      <c r="C381" s="11">
        <v>51</v>
      </c>
      <c r="D381" s="9">
        <v>1</v>
      </c>
      <c r="O381" s="4" t="s">
        <v>29</v>
      </c>
      <c r="P381" s="10">
        <v>42780</v>
      </c>
      <c r="Q381" s="9">
        <v>2</v>
      </c>
      <c r="R381" t="str">
        <f>TEXT(Table26[[#This Row],[engage_date]],"mmmm")</f>
        <v>February</v>
      </c>
    </row>
    <row r="382" spans="1:18" x14ac:dyDescent="0.3">
      <c r="A382" s="4" t="s">
        <v>128</v>
      </c>
      <c r="B382" s="10">
        <v>42893</v>
      </c>
      <c r="C382" s="11">
        <v>55</v>
      </c>
      <c r="D382" s="9">
        <v>1</v>
      </c>
      <c r="O382" s="4" t="s">
        <v>29</v>
      </c>
      <c r="P382" s="10">
        <v>42781</v>
      </c>
      <c r="Q382" s="9">
        <v>1</v>
      </c>
      <c r="R382" t="str">
        <f>TEXT(Table26[[#This Row],[engage_date]],"mmmm")</f>
        <v>February</v>
      </c>
    </row>
    <row r="383" spans="1:18" x14ac:dyDescent="0.3">
      <c r="A383" s="4" t="s">
        <v>128</v>
      </c>
      <c r="B383" s="10">
        <v>43098</v>
      </c>
      <c r="C383" s="11">
        <v>69</v>
      </c>
      <c r="D383" s="9">
        <v>1</v>
      </c>
      <c r="O383" s="4" t="s">
        <v>29</v>
      </c>
      <c r="P383" s="10">
        <v>42782</v>
      </c>
      <c r="Q383" s="9">
        <v>2</v>
      </c>
      <c r="R383" t="str">
        <f>TEXT(Table26[[#This Row],[engage_date]],"mmmm")</f>
        <v>February</v>
      </c>
    </row>
    <row r="384" spans="1:18" x14ac:dyDescent="0.3">
      <c r="A384" s="4" t="s">
        <v>128</v>
      </c>
      <c r="B384" s="10">
        <v>43088</v>
      </c>
      <c r="C384" s="11">
        <v>-182</v>
      </c>
      <c r="D384" s="9">
        <v>1</v>
      </c>
      <c r="O384" s="4" t="s">
        <v>29</v>
      </c>
      <c r="P384" s="10">
        <v>42784</v>
      </c>
      <c r="Q384" s="9">
        <v>2</v>
      </c>
      <c r="R384" t="str">
        <f>TEXT(Table26[[#This Row],[engage_date]],"mmmm")</f>
        <v>February</v>
      </c>
    </row>
    <row r="385" spans="1:18" x14ac:dyDescent="0.3">
      <c r="A385" s="4" t="s">
        <v>128</v>
      </c>
      <c r="B385" s="10">
        <v>42835</v>
      </c>
      <c r="C385" s="11">
        <v>-181</v>
      </c>
      <c r="D385" s="9">
        <v>1</v>
      </c>
      <c r="O385" s="4" t="s">
        <v>29</v>
      </c>
      <c r="P385" s="10">
        <v>42785</v>
      </c>
      <c r="Q385" s="9">
        <v>2</v>
      </c>
      <c r="R385" t="str">
        <f>TEXT(Table26[[#This Row],[engage_date]],"mmmm")</f>
        <v>February</v>
      </c>
    </row>
    <row r="386" spans="1:18" x14ac:dyDescent="0.3">
      <c r="A386" s="4" t="s">
        <v>128</v>
      </c>
      <c r="B386" s="10">
        <v>42928</v>
      </c>
      <c r="C386" s="11">
        <v>-161</v>
      </c>
      <c r="D386" s="9">
        <v>1</v>
      </c>
      <c r="O386" s="4" t="s">
        <v>29</v>
      </c>
      <c r="P386" s="10">
        <v>42786</v>
      </c>
      <c r="Q386" s="9">
        <v>2</v>
      </c>
      <c r="R386" t="str">
        <f>TEXT(Table26[[#This Row],[engage_date]],"mmmm")</f>
        <v>February</v>
      </c>
    </row>
    <row r="387" spans="1:18" x14ac:dyDescent="0.3">
      <c r="A387" s="4" t="s">
        <v>128</v>
      </c>
      <c r="B387" s="10">
        <v>43061</v>
      </c>
      <c r="C387" s="11">
        <v>-158</v>
      </c>
      <c r="D387" s="9">
        <v>1</v>
      </c>
      <c r="O387" s="4" t="s">
        <v>29</v>
      </c>
      <c r="P387" s="10">
        <v>42788</v>
      </c>
      <c r="Q387" s="9">
        <v>2</v>
      </c>
      <c r="R387" t="str">
        <f>TEXT(Table26[[#This Row],[engage_date]],"mmmm")</f>
        <v>February</v>
      </c>
    </row>
    <row r="388" spans="1:18" x14ac:dyDescent="0.3">
      <c r="A388" s="4" t="s">
        <v>128</v>
      </c>
      <c r="B388" s="10">
        <v>42992</v>
      </c>
      <c r="C388" s="11">
        <v>-94</v>
      </c>
      <c r="D388" s="9">
        <v>1</v>
      </c>
      <c r="O388" s="4" t="s">
        <v>29</v>
      </c>
      <c r="P388" s="10">
        <v>42789</v>
      </c>
      <c r="Q388" s="9">
        <v>5</v>
      </c>
      <c r="R388" t="str">
        <f>TEXT(Table26[[#This Row],[engage_date]],"mmmm")</f>
        <v>February</v>
      </c>
    </row>
    <row r="389" spans="1:18" x14ac:dyDescent="0.3">
      <c r="A389" s="4" t="s">
        <v>128</v>
      </c>
      <c r="B389" s="10">
        <v>43100</v>
      </c>
      <c r="C389" s="11">
        <v>-89</v>
      </c>
      <c r="D389" s="9">
        <v>1</v>
      </c>
      <c r="O389" s="4" t="s">
        <v>29</v>
      </c>
      <c r="P389" s="10">
        <v>42790</v>
      </c>
      <c r="Q389" s="9">
        <v>5</v>
      </c>
      <c r="R389" t="str">
        <f>TEXT(Table26[[#This Row],[engage_date]],"mmmm")</f>
        <v>February</v>
      </c>
    </row>
    <row r="390" spans="1:18" x14ac:dyDescent="0.3">
      <c r="A390" s="4" t="s">
        <v>128</v>
      </c>
      <c r="B390" s="10">
        <v>42916</v>
      </c>
      <c r="C390" s="11">
        <v>-75</v>
      </c>
      <c r="D390" s="9">
        <v>1</v>
      </c>
      <c r="O390" s="4" t="s">
        <v>29</v>
      </c>
      <c r="P390" s="10">
        <v>42791</v>
      </c>
      <c r="Q390" s="9">
        <v>5</v>
      </c>
      <c r="R390" t="str">
        <f>TEXT(Table26[[#This Row],[engage_date]],"mmmm")</f>
        <v>February</v>
      </c>
    </row>
    <row r="391" spans="1:18" x14ac:dyDescent="0.3">
      <c r="A391" s="4" t="s">
        <v>128</v>
      </c>
      <c r="B391" s="10">
        <v>42909</v>
      </c>
      <c r="C391" s="11">
        <v>-27</v>
      </c>
      <c r="D391" s="9">
        <v>1</v>
      </c>
      <c r="O391" s="4" t="s">
        <v>29</v>
      </c>
      <c r="P391" s="10">
        <v>42793</v>
      </c>
      <c r="Q391" s="9">
        <v>6</v>
      </c>
      <c r="R391" t="str">
        <f>TEXT(Table26[[#This Row],[engage_date]],"mmmm")</f>
        <v>February</v>
      </c>
    </row>
    <row r="392" spans="1:18" x14ac:dyDescent="0.3">
      <c r="A392" s="4" t="s">
        <v>128</v>
      </c>
      <c r="B392" s="10">
        <v>42971</v>
      </c>
      <c r="C392" s="11">
        <v>34</v>
      </c>
      <c r="D392" s="9">
        <v>1</v>
      </c>
      <c r="O392" s="4" t="s">
        <v>29</v>
      </c>
      <c r="P392" s="10">
        <v>42794</v>
      </c>
      <c r="Q392" s="9">
        <v>3</v>
      </c>
      <c r="R392" t="str">
        <f>TEXT(Table26[[#This Row],[engage_date]],"mmmm")</f>
        <v>February</v>
      </c>
    </row>
    <row r="393" spans="1:18" x14ac:dyDescent="0.3">
      <c r="A393" s="4" t="s">
        <v>128</v>
      </c>
      <c r="B393" s="10">
        <v>43083</v>
      </c>
      <c r="C393" s="11">
        <v>99</v>
      </c>
      <c r="D393" s="9">
        <v>1</v>
      </c>
      <c r="O393" s="4" t="s">
        <v>29</v>
      </c>
      <c r="P393" s="10">
        <v>42795</v>
      </c>
      <c r="Q393" s="9">
        <v>5</v>
      </c>
      <c r="R393" t="str">
        <f>TEXT(Table26[[#This Row],[engage_date]],"mmmm")</f>
        <v>March</v>
      </c>
    </row>
    <row r="394" spans="1:18" x14ac:dyDescent="0.3">
      <c r="A394" s="4" t="s">
        <v>128</v>
      </c>
      <c r="B394" s="10">
        <v>42976</v>
      </c>
      <c r="C394" s="11">
        <v>154</v>
      </c>
      <c r="D394" s="9">
        <v>1</v>
      </c>
      <c r="O394" s="4" t="s">
        <v>29</v>
      </c>
      <c r="P394" s="10">
        <v>42796</v>
      </c>
      <c r="Q394" s="9">
        <v>1</v>
      </c>
      <c r="R394" t="str">
        <f>TEXT(Table26[[#This Row],[engage_date]],"mmmm")</f>
        <v>March</v>
      </c>
    </row>
    <row r="395" spans="1:18" x14ac:dyDescent="0.3">
      <c r="A395" s="4" t="s">
        <v>128</v>
      </c>
      <c r="B395" s="10">
        <v>42838</v>
      </c>
      <c r="C395" s="11">
        <v>194</v>
      </c>
      <c r="D395" s="9">
        <v>1</v>
      </c>
      <c r="O395" s="4" t="s">
        <v>29</v>
      </c>
      <c r="P395" s="10">
        <v>42798</v>
      </c>
      <c r="Q395" s="9">
        <v>5</v>
      </c>
      <c r="R395" t="str">
        <f>TEXT(Table26[[#This Row],[engage_date]],"mmmm")</f>
        <v>March</v>
      </c>
    </row>
    <row r="396" spans="1:18" x14ac:dyDescent="0.3">
      <c r="A396" s="4" t="s">
        <v>128</v>
      </c>
      <c r="B396" s="10">
        <v>42974</v>
      </c>
      <c r="C396" s="11">
        <v>-602</v>
      </c>
      <c r="D396" s="9">
        <v>1</v>
      </c>
      <c r="O396" s="4" t="s">
        <v>29</v>
      </c>
      <c r="P396" s="10">
        <v>42799</v>
      </c>
      <c r="Q396" s="9">
        <v>2</v>
      </c>
      <c r="R396" t="str">
        <f>TEXT(Table26[[#This Row],[engage_date]],"mmmm")</f>
        <v>March</v>
      </c>
    </row>
    <row r="397" spans="1:18" x14ac:dyDescent="0.3">
      <c r="A397" s="4" t="s">
        <v>128</v>
      </c>
      <c r="B397" s="10">
        <v>42896</v>
      </c>
      <c r="C397" s="11">
        <v>-511</v>
      </c>
      <c r="D397" s="9">
        <v>1</v>
      </c>
      <c r="O397" s="4" t="s">
        <v>29</v>
      </c>
      <c r="P397" s="10">
        <v>42800</v>
      </c>
      <c r="Q397" s="9">
        <v>4</v>
      </c>
      <c r="R397" t="str">
        <f>TEXT(Table26[[#This Row],[engage_date]],"mmmm")</f>
        <v>March</v>
      </c>
    </row>
    <row r="398" spans="1:18" x14ac:dyDescent="0.3">
      <c r="A398" s="4" t="s">
        <v>128</v>
      </c>
      <c r="B398" s="10">
        <v>43013</v>
      </c>
      <c r="C398" s="11">
        <v>-224</v>
      </c>
      <c r="D398" s="9">
        <v>1</v>
      </c>
      <c r="O398" s="4" t="s">
        <v>29</v>
      </c>
      <c r="P398" s="10">
        <v>42801</v>
      </c>
      <c r="Q398" s="9">
        <v>2</v>
      </c>
      <c r="R398" t="str">
        <f>TEXT(Table26[[#This Row],[engage_date]],"mmmm")</f>
        <v>March</v>
      </c>
    </row>
    <row r="399" spans="1:18" x14ac:dyDescent="0.3">
      <c r="A399" s="4" t="s">
        <v>128</v>
      </c>
      <c r="B399" s="10">
        <v>43038</v>
      </c>
      <c r="C399" s="11">
        <v>-99</v>
      </c>
      <c r="D399" s="9">
        <v>1</v>
      </c>
      <c r="O399" s="4" t="s">
        <v>29</v>
      </c>
      <c r="P399" s="10">
        <v>42802</v>
      </c>
      <c r="Q399" s="9">
        <v>5</v>
      </c>
      <c r="R399" t="str">
        <f>TEXT(Table26[[#This Row],[engage_date]],"mmmm")</f>
        <v>March</v>
      </c>
    </row>
    <row r="400" spans="1:18" x14ac:dyDescent="0.3">
      <c r="A400" s="4" t="s">
        <v>128</v>
      </c>
      <c r="B400" s="10">
        <v>42982</v>
      </c>
      <c r="C400" s="11">
        <v>-79</v>
      </c>
      <c r="D400" s="9">
        <v>1</v>
      </c>
      <c r="O400" s="4" t="s">
        <v>29</v>
      </c>
      <c r="P400" s="10">
        <v>42803</v>
      </c>
      <c r="Q400" s="9">
        <v>1</v>
      </c>
      <c r="R400" t="str">
        <f>TEXT(Table26[[#This Row],[engage_date]],"mmmm")</f>
        <v>March</v>
      </c>
    </row>
    <row r="401" spans="1:18" x14ac:dyDescent="0.3">
      <c r="A401" s="4" t="s">
        <v>128</v>
      </c>
      <c r="B401" s="10">
        <v>42859</v>
      </c>
      <c r="C401" s="11">
        <v>-36</v>
      </c>
      <c r="D401" s="9">
        <v>1</v>
      </c>
      <c r="O401" s="4" t="s">
        <v>29</v>
      </c>
      <c r="P401" s="10">
        <v>42804</v>
      </c>
      <c r="Q401" s="9">
        <v>2</v>
      </c>
      <c r="R401" t="str">
        <f>TEXT(Table26[[#This Row],[engage_date]],"mmmm")</f>
        <v>March</v>
      </c>
    </row>
    <row r="402" spans="1:18" x14ac:dyDescent="0.3">
      <c r="A402" s="4" t="s">
        <v>128</v>
      </c>
      <c r="B402" s="10">
        <v>42940</v>
      </c>
      <c r="C402" s="11">
        <v>-30</v>
      </c>
      <c r="D402" s="9">
        <v>1</v>
      </c>
      <c r="O402" s="4" t="s">
        <v>29</v>
      </c>
      <c r="P402" s="10">
        <v>42805</v>
      </c>
      <c r="Q402" s="9">
        <v>2</v>
      </c>
      <c r="R402" t="str">
        <f>TEXT(Table26[[#This Row],[engage_date]],"mmmm")</f>
        <v>March</v>
      </c>
    </row>
    <row r="403" spans="1:18" x14ac:dyDescent="0.3">
      <c r="A403" s="4" t="s">
        <v>128</v>
      </c>
      <c r="B403" s="10">
        <v>42914</v>
      </c>
      <c r="C403" s="11">
        <v>4</v>
      </c>
      <c r="D403" s="9">
        <v>1</v>
      </c>
      <c r="O403" s="4" t="s">
        <v>29</v>
      </c>
      <c r="P403" s="10">
        <v>42806</v>
      </c>
      <c r="Q403" s="9">
        <v>1</v>
      </c>
      <c r="R403" t="str">
        <f>TEXT(Table26[[#This Row],[engage_date]],"mmmm")</f>
        <v>March</v>
      </c>
    </row>
    <row r="404" spans="1:18" x14ac:dyDescent="0.3">
      <c r="A404" s="4" t="s">
        <v>128</v>
      </c>
      <c r="B404" s="10">
        <v>43007</v>
      </c>
      <c r="C404" s="11">
        <v>142</v>
      </c>
      <c r="D404" s="9">
        <v>1</v>
      </c>
      <c r="O404" s="4" t="s">
        <v>29</v>
      </c>
      <c r="P404" s="10">
        <v>42807</v>
      </c>
      <c r="Q404" s="9">
        <v>1</v>
      </c>
      <c r="R404" t="str">
        <f>TEXT(Table26[[#This Row],[engage_date]],"mmmm")</f>
        <v>March</v>
      </c>
    </row>
    <row r="405" spans="1:18" x14ac:dyDescent="0.3">
      <c r="A405" s="4" t="s">
        <v>128</v>
      </c>
      <c r="B405" s="10">
        <v>42959</v>
      </c>
      <c r="C405" s="11">
        <v>294</v>
      </c>
      <c r="D405" s="9">
        <v>1</v>
      </c>
      <c r="O405" s="4" t="s">
        <v>29</v>
      </c>
      <c r="P405" s="10">
        <v>42808</v>
      </c>
      <c r="Q405" s="9">
        <v>5</v>
      </c>
      <c r="R405" t="str">
        <f>TEXT(Table26[[#This Row],[engage_date]],"mmmm")</f>
        <v>March</v>
      </c>
    </row>
    <row r="406" spans="1:18" x14ac:dyDescent="0.3">
      <c r="A406" s="4" t="s">
        <v>128</v>
      </c>
      <c r="B406" s="10">
        <v>43028</v>
      </c>
      <c r="C406" s="11">
        <v>351</v>
      </c>
      <c r="D406" s="9">
        <v>1</v>
      </c>
      <c r="O406" s="4" t="s">
        <v>29</v>
      </c>
      <c r="P406" s="10">
        <v>42809</v>
      </c>
      <c r="Q406" s="9">
        <v>1</v>
      </c>
      <c r="R406" t="str">
        <f>TEXT(Table26[[#This Row],[engage_date]],"mmmm")</f>
        <v>March</v>
      </c>
    </row>
    <row r="407" spans="1:18" x14ac:dyDescent="0.3">
      <c r="A407" s="4" t="s">
        <v>128</v>
      </c>
      <c r="B407" s="10">
        <v>42837</v>
      </c>
      <c r="C407" s="11">
        <v>-65</v>
      </c>
      <c r="D407" s="9">
        <v>1</v>
      </c>
      <c r="O407" s="4" t="s">
        <v>29</v>
      </c>
      <c r="P407" s="10">
        <v>42810</v>
      </c>
      <c r="Q407" s="9">
        <v>1</v>
      </c>
      <c r="R407" t="str">
        <f>TEXT(Table26[[#This Row],[engage_date]],"mmmm")</f>
        <v>March</v>
      </c>
    </row>
    <row r="408" spans="1:18" x14ac:dyDescent="0.3">
      <c r="A408" s="4" t="s">
        <v>128</v>
      </c>
      <c r="B408" s="10">
        <v>42827</v>
      </c>
      <c r="C408" s="11">
        <v>34</v>
      </c>
      <c r="D408" s="9">
        <v>1</v>
      </c>
      <c r="O408" s="4" t="s">
        <v>29</v>
      </c>
      <c r="P408" s="10">
        <v>42811</v>
      </c>
      <c r="Q408" s="9">
        <v>3</v>
      </c>
      <c r="R408" t="str">
        <f>TEXT(Table26[[#This Row],[engage_date]],"mmmm")</f>
        <v>March</v>
      </c>
    </row>
    <row r="409" spans="1:18" x14ac:dyDescent="0.3">
      <c r="A409" s="4" t="s">
        <v>128</v>
      </c>
      <c r="B409" s="10">
        <v>43040</v>
      </c>
      <c r="C409" s="11">
        <v>170</v>
      </c>
      <c r="D409" s="9">
        <v>1</v>
      </c>
      <c r="O409" s="4" t="s">
        <v>29</v>
      </c>
      <c r="P409" s="10">
        <v>42812</v>
      </c>
      <c r="Q409" s="9">
        <v>4</v>
      </c>
      <c r="R409" t="str">
        <f>TEXT(Table26[[#This Row],[engage_date]],"mmmm")</f>
        <v>March</v>
      </c>
    </row>
    <row r="410" spans="1:18" x14ac:dyDescent="0.3">
      <c r="A410" s="4" t="s">
        <v>128</v>
      </c>
      <c r="B410" s="10">
        <v>42988</v>
      </c>
      <c r="C410" s="11">
        <v>210</v>
      </c>
      <c r="D410" s="9">
        <v>1</v>
      </c>
      <c r="O410" s="4" t="s">
        <v>29</v>
      </c>
      <c r="P410" s="10">
        <v>42813</v>
      </c>
      <c r="Q410" s="9">
        <v>5</v>
      </c>
      <c r="R410" t="str">
        <f>TEXT(Table26[[#This Row],[engage_date]],"mmmm")</f>
        <v>March</v>
      </c>
    </row>
    <row r="411" spans="1:18" x14ac:dyDescent="0.3">
      <c r="A411" s="4" t="s">
        <v>128</v>
      </c>
      <c r="B411" s="10">
        <v>42903</v>
      </c>
      <c r="C411" s="11">
        <v>214</v>
      </c>
      <c r="D411" s="9">
        <v>1</v>
      </c>
      <c r="O411" s="4" t="s">
        <v>29</v>
      </c>
      <c r="P411" s="10">
        <v>42814</v>
      </c>
      <c r="Q411" s="9">
        <v>1</v>
      </c>
      <c r="R411" t="str">
        <f>TEXT(Table26[[#This Row],[engage_date]],"mmmm")</f>
        <v>March</v>
      </c>
    </row>
    <row r="412" spans="1:18" x14ac:dyDescent="0.3">
      <c r="A412" s="4" t="s">
        <v>128</v>
      </c>
      <c r="B412" s="10">
        <v>42823</v>
      </c>
      <c r="C412" s="11">
        <v>-362</v>
      </c>
      <c r="D412" s="9">
        <v>1</v>
      </c>
      <c r="O412" s="4" t="s">
        <v>29</v>
      </c>
      <c r="P412" s="10">
        <v>42815</v>
      </c>
      <c r="Q412" s="9">
        <v>1</v>
      </c>
      <c r="R412" t="str">
        <f>TEXT(Table26[[#This Row],[engage_date]],"mmmm")</f>
        <v>March</v>
      </c>
    </row>
    <row r="413" spans="1:18" x14ac:dyDescent="0.3">
      <c r="A413" s="4" t="s">
        <v>128</v>
      </c>
      <c r="B413" s="10">
        <v>42886</v>
      </c>
      <c r="C413" s="11">
        <v>391</v>
      </c>
      <c r="D413" s="9">
        <v>1</v>
      </c>
      <c r="O413" s="4" t="s">
        <v>29</v>
      </c>
      <c r="P413" s="10">
        <v>42816</v>
      </c>
      <c r="Q413" s="9">
        <v>2</v>
      </c>
      <c r="R413" t="str">
        <f>TEXT(Table26[[#This Row],[engage_date]],"mmmm")</f>
        <v>March</v>
      </c>
    </row>
    <row r="414" spans="1:18" x14ac:dyDescent="0.3">
      <c r="A414" s="4" t="s">
        <v>128</v>
      </c>
      <c r="B414" s="10">
        <v>43097</v>
      </c>
      <c r="C414" s="11">
        <v>-197</v>
      </c>
      <c r="D414" s="9">
        <v>1</v>
      </c>
      <c r="O414" s="4" t="s">
        <v>29</v>
      </c>
      <c r="P414" s="10">
        <v>42817</v>
      </c>
      <c r="Q414" s="9">
        <v>1</v>
      </c>
      <c r="R414" t="str">
        <f>TEXT(Table26[[#This Row],[engage_date]],"mmmm")</f>
        <v>March</v>
      </c>
    </row>
    <row r="415" spans="1:18" x14ac:dyDescent="0.3">
      <c r="A415" s="4" t="s">
        <v>128</v>
      </c>
      <c r="B415" s="10">
        <v>42800</v>
      </c>
      <c r="C415" s="11">
        <v>134</v>
      </c>
      <c r="D415" s="9">
        <v>1</v>
      </c>
      <c r="O415" s="4" t="s">
        <v>29</v>
      </c>
      <c r="P415" s="10">
        <v>42818</v>
      </c>
      <c r="Q415" s="9">
        <v>3</v>
      </c>
      <c r="R415" t="str">
        <f>TEXT(Table26[[#This Row],[engage_date]],"mmmm")</f>
        <v>March</v>
      </c>
    </row>
    <row r="416" spans="1:18" x14ac:dyDescent="0.3">
      <c r="A416" s="4" t="s">
        <v>128</v>
      </c>
      <c r="B416" s="10">
        <v>43010</v>
      </c>
      <c r="C416" s="11">
        <v>302</v>
      </c>
      <c r="D416" s="9">
        <v>1</v>
      </c>
      <c r="O416" s="4" t="s">
        <v>29</v>
      </c>
      <c r="P416" s="10">
        <v>42819</v>
      </c>
      <c r="Q416" s="9">
        <v>1</v>
      </c>
      <c r="R416" t="str">
        <f>TEXT(Table26[[#This Row],[engage_date]],"mmmm")</f>
        <v>March</v>
      </c>
    </row>
    <row r="417" spans="1:18" x14ac:dyDescent="0.3">
      <c r="A417" s="4" t="s">
        <v>128</v>
      </c>
      <c r="B417" s="10">
        <v>42923</v>
      </c>
      <c r="C417" s="11">
        <v>427</v>
      </c>
      <c r="D417" s="9">
        <v>1</v>
      </c>
      <c r="O417" s="4" t="s">
        <v>29</v>
      </c>
      <c r="P417" s="10">
        <v>42820</v>
      </c>
      <c r="Q417" s="9">
        <v>3</v>
      </c>
      <c r="R417" t="str">
        <f>TEXT(Table26[[#This Row],[engage_date]],"mmmm")</f>
        <v>March</v>
      </c>
    </row>
    <row r="418" spans="1:18" x14ac:dyDescent="0.3">
      <c r="A418" s="4" t="s">
        <v>128</v>
      </c>
      <c r="B418" s="10">
        <v>42916</v>
      </c>
      <c r="C418" s="11">
        <v>-1304</v>
      </c>
      <c r="D418" s="9">
        <v>1</v>
      </c>
      <c r="O418" s="4" t="s">
        <v>29</v>
      </c>
      <c r="P418" s="10">
        <v>42821</v>
      </c>
      <c r="Q418" s="9">
        <v>3</v>
      </c>
      <c r="R418" t="str">
        <f>TEXT(Table26[[#This Row],[engage_date]],"mmmm")</f>
        <v>March</v>
      </c>
    </row>
    <row r="419" spans="1:18" x14ac:dyDescent="0.3">
      <c r="A419" s="4" t="s">
        <v>128</v>
      </c>
      <c r="B419" s="10">
        <v>43037</v>
      </c>
      <c r="C419" s="11">
        <v>1203</v>
      </c>
      <c r="D419" s="9">
        <v>1</v>
      </c>
      <c r="O419" s="4" t="s">
        <v>29</v>
      </c>
      <c r="P419" s="10">
        <v>42822</v>
      </c>
      <c r="Q419" s="9">
        <v>3</v>
      </c>
      <c r="R419" t="str">
        <f>TEXT(Table26[[#This Row],[engage_date]],"mmmm")</f>
        <v>March</v>
      </c>
    </row>
    <row r="420" spans="1:18" x14ac:dyDescent="0.3">
      <c r="A420" s="4" t="s">
        <v>128</v>
      </c>
      <c r="B420" s="10">
        <v>43004</v>
      </c>
      <c r="C420" s="11">
        <v>2398</v>
      </c>
      <c r="D420" s="9">
        <v>1</v>
      </c>
      <c r="O420" s="4" t="s">
        <v>29</v>
      </c>
      <c r="P420" s="10">
        <v>42823</v>
      </c>
      <c r="Q420" s="9">
        <v>3</v>
      </c>
      <c r="R420" t="str">
        <f>TEXT(Table26[[#This Row],[engage_date]],"mmmm")</f>
        <v>March</v>
      </c>
    </row>
    <row r="421" spans="1:18" x14ac:dyDescent="0.3">
      <c r="A421" s="4" t="s">
        <v>129</v>
      </c>
      <c r="B421" s="10">
        <v>42882</v>
      </c>
      <c r="C421" s="11">
        <v>-8</v>
      </c>
      <c r="D421" s="9">
        <v>1</v>
      </c>
      <c r="O421" s="4" t="s">
        <v>29</v>
      </c>
      <c r="P421" s="10">
        <v>42824</v>
      </c>
      <c r="Q421" s="9">
        <v>2</v>
      </c>
      <c r="R421" t="str">
        <f>TEXT(Table26[[#This Row],[engage_date]],"mmmm")</f>
        <v>March</v>
      </c>
    </row>
    <row r="422" spans="1:18" x14ac:dyDescent="0.3">
      <c r="A422" s="4" t="s">
        <v>129</v>
      </c>
      <c r="B422" s="10">
        <v>42991</v>
      </c>
      <c r="C422" s="11">
        <v>-7</v>
      </c>
      <c r="D422" s="9">
        <v>1</v>
      </c>
      <c r="O422" s="4" t="s">
        <v>29</v>
      </c>
      <c r="P422" s="10">
        <v>42825</v>
      </c>
      <c r="Q422" s="9">
        <v>5</v>
      </c>
      <c r="R422" t="str">
        <f>TEXT(Table26[[#This Row],[engage_date]],"mmmm")</f>
        <v>March</v>
      </c>
    </row>
    <row r="423" spans="1:18" x14ac:dyDescent="0.3">
      <c r="A423" s="4" t="s">
        <v>129</v>
      </c>
      <c r="B423" s="10">
        <v>43089</v>
      </c>
      <c r="C423" s="11">
        <v>-7</v>
      </c>
      <c r="D423" s="9">
        <v>1</v>
      </c>
      <c r="O423" s="4" t="s">
        <v>29</v>
      </c>
      <c r="P423" s="10">
        <v>42826</v>
      </c>
      <c r="Q423" s="9">
        <v>2</v>
      </c>
      <c r="R423" t="str">
        <f>TEXT(Table26[[#This Row],[engage_date]],"mmmm")</f>
        <v>April</v>
      </c>
    </row>
    <row r="424" spans="1:18" x14ac:dyDescent="0.3">
      <c r="A424" s="4" t="s">
        <v>129</v>
      </c>
      <c r="B424" s="10">
        <v>42907</v>
      </c>
      <c r="C424" s="11">
        <v>-6</v>
      </c>
      <c r="D424" s="9">
        <v>1</v>
      </c>
      <c r="O424" s="4" t="s">
        <v>29</v>
      </c>
      <c r="P424" s="10">
        <v>42827</v>
      </c>
      <c r="Q424" s="9">
        <v>2</v>
      </c>
      <c r="R424" t="str">
        <f>TEXT(Table26[[#This Row],[engage_date]],"mmmm")</f>
        <v>April</v>
      </c>
    </row>
    <row r="425" spans="1:18" x14ac:dyDescent="0.3">
      <c r="A425" s="4" t="s">
        <v>129</v>
      </c>
      <c r="B425" s="10">
        <v>42805</v>
      </c>
      <c r="C425" s="11">
        <v>-4</v>
      </c>
      <c r="D425" s="9">
        <v>1</v>
      </c>
      <c r="O425" s="4" t="s">
        <v>29</v>
      </c>
      <c r="P425" s="10">
        <v>42828</v>
      </c>
      <c r="Q425" s="9">
        <v>2</v>
      </c>
      <c r="R425" t="str">
        <f>TEXT(Table26[[#This Row],[engage_date]],"mmmm")</f>
        <v>April</v>
      </c>
    </row>
    <row r="426" spans="1:18" x14ac:dyDescent="0.3">
      <c r="A426" s="4" t="s">
        <v>129</v>
      </c>
      <c r="B426" s="10">
        <v>42887</v>
      </c>
      <c r="C426" s="11">
        <v>-4</v>
      </c>
      <c r="D426" s="9">
        <v>1</v>
      </c>
      <c r="O426" s="4" t="s">
        <v>29</v>
      </c>
      <c r="P426" s="10">
        <v>42829</v>
      </c>
      <c r="Q426" s="9">
        <v>4</v>
      </c>
      <c r="R426" t="str">
        <f>TEXT(Table26[[#This Row],[engage_date]],"mmmm")</f>
        <v>April</v>
      </c>
    </row>
    <row r="427" spans="1:18" x14ac:dyDescent="0.3">
      <c r="A427" s="4" t="s">
        <v>129</v>
      </c>
      <c r="B427" s="10">
        <v>42998</v>
      </c>
      <c r="C427" s="11">
        <v>-4</v>
      </c>
      <c r="D427" s="9">
        <v>1</v>
      </c>
      <c r="O427" s="4" t="s">
        <v>29</v>
      </c>
      <c r="P427" s="10">
        <v>42830</v>
      </c>
      <c r="Q427" s="9">
        <v>1</v>
      </c>
      <c r="R427" t="str">
        <f>TEXT(Table26[[#This Row],[engage_date]],"mmmm")</f>
        <v>April</v>
      </c>
    </row>
    <row r="428" spans="1:18" x14ac:dyDescent="0.3">
      <c r="A428" s="4" t="s">
        <v>129</v>
      </c>
      <c r="B428" s="10">
        <v>43093</v>
      </c>
      <c r="C428" s="11">
        <v>-3</v>
      </c>
      <c r="D428" s="9">
        <v>1</v>
      </c>
      <c r="O428" s="4" t="s">
        <v>29</v>
      </c>
      <c r="P428" s="10">
        <v>42831</v>
      </c>
      <c r="Q428" s="9">
        <v>2</v>
      </c>
      <c r="R428" t="str">
        <f>TEXT(Table26[[#This Row],[engage_date]],"mmmm")</f>
        <v>April</v>
      </c>
    </row>
    <row r="429" spans="1:18" x14ac:dyDescent="0.3">
      <c r="A429" s="4" t="s">
        <v>129</v>
      </c>
      <c r="B429" s="10">
        <v>42948</v>
      </c>
      <c r="C429" s="11">
        <v>-2</v>
      </c>
      <c r="D429" s="9">
        <v>1</v>
      </c>
      <c r="O429" s="4" t="s">
        <v>29</v>
      </c>
      <c r="P429" s="10">
        <v>42833</v>
      </c>
      <c r="Q429" s="9">
        <v>2</v>
      </c>
      <c r="R429" t="str">
        <f>TEXT(Table26[[#This Row],[engage_date]],"mmmm")</f>
        <v>April</v>
      </c>
    </row>
    <row r="430" spans="1:18" x14ac:dyDescent="0.3">
      <c r="A430" s="4" t="s">
        <v>129</v>
      </c>
      <c r="B430" s="10">
        <v>43087</v>
      </c>
      <c r="C430" s="11">
        <v>-2</v>
      </c>
      <c r="D430" s="9">
        <v>1</v>
      </c>
      <c r="O430" s="4" t="s">
        <v>29</v>
      </c>
      <c r="P430" s="10">
        <v>42834</v>
      </c>
      <c r="Q430" s="9">
        <v>4</v>
      </c>
      <c r="R430" t="str">
        <f>TEXT(Table26[[#This Row],[engage_date]],"mmmm")</f>
        <v>April</v>
      </c>
    </row>
    <row r="431" spans="1:18" x14ac:dyDescent="0.3">
      <c r="A431" s="4" t="s">
        <v>129</v>
      </c>
      <c r="B431" s="10">
        <v>42991</v>
      </c>
      <c r="C431" s="11">
        <v>0</v>
      </c>
      <c r="D431" s="9">
        <v>1</v>
      </c>
      <c r="O431" s="4" t="s">
        <v>29</v>
      </c>
      <c r="P431" s="10">
        <v>42835</v>
      </c>
      <c r="Q431" s="9">
        <v>1</v>
      </c>
      <c r="R431" t="str">
        <f>TEXT(Table26[[#This Row],[engage_date]],"mmmm")</f>
        <v>April</v>
      </c>
    </row>
    <row r="432" spans="1:18" x14ac:dyDescent="0.3">
      <c r="A432" s="4" t="s">
        <v>129</v>
      </c>
      <c r="B432" s="10">
        <v>43013</v>
      </c>
      <c r="C432" s="11">
        <v>0</v>
      </c>
      <c r="D432" s="9">
        <v>1</v>
      </c>
      <c r="O432" s="4" t="s">
        <v>29</v>
      </c>
      <c r="P432" s="10">
        <v>42837</v>
      </c>
      <c r="Q432" s="9">
        <v>3</v>
      </c>
      <c r="R432" t="str">
        <f>TEXT(Table26[[#This Row],[engage_date]],"mmmm")</f>
        <v>April</v>
      </c>
    </row>
    <row r="433" spans="1:18" x14ac:dyDescent="0.3">
      <c r="A433" s="4" t="s">
        <v>129</v>
      </c>
      <c r="B433" s="10">
        <v>43046</v>
      </c>
      <c r="C433" s="11">
        <v>0</v>
      </c>
      <c r="D433" s="9">
        <v>1</v>
      </c>
      <c r="O433" s="4" t="s">
        <v>29</v>
      </c>
      <c r="P433" s="10">
        <v>42839</v>
      </c>
      <c r="Q433" s="9">
        <v>2</v>
      </c>
      <c r="R433" t="str">
        <f>TEXT(Table26[[#This Row],[engage_date]],"mmmm")</f>
        <v>April</v>
      </c>
    </row>
    <row r="434" spans="1:18" x14ac:dyDescent="0.3">
      <c r="A434" s="4" t="s">
        <v>129</v>
      </c>
      <c r="B434" s="10">
        <v>42896</v>
      </c>
      <c r="C434" s="11">
        <v>6</v>
      </c>
      <c r="D434" s="9">
        <v>1</v>
      </c>
      <c r="O434" s="4" t="s">
        <v>29</v>
      </c>
      <c r="P434" s="10">
        <v>42840</v>
      </c>
      <c r="Q434" s="9">
        <v>1</v>
      </c>
      <c r="R434" t="str">
        <f>TEXT(Table26[[#This Row],[engage_date]],"mmmm")</f>
        <v>April</v>
      </c>
    </row>
    <row r="435" spans="1:18" x14ac:dyDescent="0.3">
      <c r="A435" s="4" t="s">
        <v>129</v>
      </c>
      <c r="B435" s="10">
        <v>42988</v>
      </c>
      <c r="C435" s="11">
        <v>8</v>
      </c>
      <c r="D435" s="9">
        <v>1</v>
      </c>
      <c r="O435" s="4" t="s">
        <v>29</v>
      </c>
      <c r="P435" s="10">
        <v>42841</v>
      </c>
      <c r="Q435" s="9">
        <v>1</v>
      </c>
      <c r="R435" t="str">
        <f>TEXT(Table26[[#This Row],[engage_date]],"mmmm")</f>
        <v>April</v>
      </c>
    </row>
    <row r="436" spans="1:18" x14ac:dyDescent="0.3">
      <c r="A436" s="4" t="s">
        <v>129</v>
      </c>
      <c r="B436" s="10">
        <v>43062</v>
      </c>
      <c r="C436" s="11">
        <v>10</v>
      </c>
      <c r="D436" s="9">
        <v>1</v>
      </c>
      <c r="O436" s="4" t="s">
        <v>29</v>
      </c>
      <c r="P436" s="10">
        <v>42842</v>
      </c>
      <c r="Q436" s="9">
        <v>4</v>
      </c>
      <c r="R436" t="str">
        <f>TEXT(Table26[[#This Row],[engage_date]],"mmmm")</f>
        <v>April</v>
      </c>
    </row>
    <row r="437" spans="1:18" x14ac:dyDescent="0.3">
      <c r="A437" s="4" t="s">
        <v>129</v>
      </c>
      <c r="B437" s="10">
        <v>42903</v>
      </c>
      <c r="C437" s="11">
        <v>-91</v>
      </c>
      <c r="D437" s="9">
        <v>1</v>
      </c>
      <c r="O437" s="4" t="s">
        <v>29</v>
      </c>
      <c r="P437" s="10">
        <v>42843</v>
      </c>
      <c r="Q437" s="9">
        <v>3</v>
      </c>
      <c r="R437" t="str">
        <f>TEXT(Table26[[#This Row],[engage_date]],"mmmm")</f>
        <v>April</v>
      </c>
    </row>
    <row r="438" spans="1:18" x14ac:dyDescent="0.3">
      <c r="A438" s="4" t="s">
        <v>129</v>
      </c>
      <c r="B438" s="10">
        <v>42836</v>
      </c>
      <c r="C438" s="11">
        <v>-43</v>
      </c>
      <c r="D438" s="9">
        <v>1</v>
      </c>
      <c r="O438" s="4" t="s">
        <v>29</v>
      </c>
      <c r="P438" s="10">
        <v>42846</v>
      </c>
      <c r="Q438" s="9">
        <v>5</v>
      </c>
      <c r="R438" t="str">
        <f>TEXT(Table26[[#This Row],[engage_date]],"mmmm")</f>
        <v>April</v>
      </c>
    </row>
    <row r="439" spans="1:18" x14ac:dyDescent="0.3">
      <c r="A439" s="4" t="s">
        <v>129</v>
      </c>
      <c r="B439" s="10">
        <v>43051</v>
      </c>
      <c r="C439" s="11">
        <v>-39</v>
      </c>
      <c r="D439" s="9">
        <v>1</v>
      </c>
      <c r="O439" s="4" t="s">
        <v>29</v>
      </c>
      <c r="P439" s="10">
        <v>42847</v>
      </c>
      <c r="Q439" s="9">
        <v>3</v>
      </c>
      <c r="R439" t="str">
        <f>TEXT(Table26[[#This Row],[engage_date]],"mmmm")</f>
        <v>April</v>
      </c>
    </row>
    <row r="440" spans="1:18" x14ac:dyDescent="0.3">
      <c r="A440" s="4" t="s">
        <v>129</v>
      </c>
      <c r="B440" s="10">
        <v>42825</v>
      </c>
      <c r="C440" s="11">
        <v>-33</v>
      </c>
      <c r="D440" s="9">
        <v>1</v>
      </c>
      <c r="O440" s="4" t="s">
        <v>29</v>
      </c>
      <c r="P440" s="10">
        <v>42849</v>
      </c>
      <c r="Q440" s="9">
        <v>2</v>
      </c>
      <c r="R440" t="str">
        <f>TEXT(Table26[[#This Row],[engage_date]],"mmmm")</f>
        <v>April</v>
      </c>
    </row>
    <row r="441" spans="1:18" x14ac:dyDescent="0.3">
      <c r="A441" s="4" t="s">
        <v>129</v>
      </c>
      <c r="B441" s="10">
        <v>42899</v>
      </c>
      <c r="C441" s="11">
        <v>-28</v>
      </c>
      <c r="D441" s="9">
        <v>1</v>
      </c>
      <c r="O441" s="4" t="s">
        <v>29</v>
      </c>
      <c r="P441" s="10">
        <v>42850</v>
      </c>
      <c r="Q441" s="9">
        <v>1</v>
      </c>
      <c r="R441" t="str">
        <f>TEXT(Table26[[#This Row],[engage_date]],"mmmm")</f>
        <v>April</v>
      </c>
    </row>
    <row r="442" spans="1:18" x14ac:dyDescent="0.3">
      <c r="A442" s="4" t="s">
        <v>129</v>
      </c>
      <c r="B442" s="10">
        <v>43097</v>
      </c>
      <c r="C442" s="11">
        <v>-13</v>
      </c>
      <c r="D442" s="9">
        <v>1</v>
      </c>
      <c r="O442" s="4" t="s">
        <v>29</v>
      </c>
      <c r="P442" s="10">
        <v>42851</v>
      </c>
      <c r="Q442" s="9">
        <v>1</v>
      </c>
      <c r="R442" t="str">
        <f>TEXT(Table26[[#This Row],[engage_date]],"mmmm")</f>
        <v>April</v>
      </c>
    </row>
    <row r="443" spans="1:18" x14ac:dyDescent="0.3">
      <c r="A443" s="4" t="s">
        <v>129</v>
      </c>
      <c r="B443" s="10">
        <v>42816</v>
      </c>
      <c r="C443" s="11">
        <v>-4</v>
      </c>
      <c r="D443" s="9">
        <v>1</v>
      </c>
      <c r="O443" s="4" t="s">
        <v>29</v>
      </c>
      <c r="P443" s="10">
        <v>42852</v>
      </c>
      <c r="Q443" s="9">
        <v>1</v>
      </c>
      <c r="R443" t="str">
        <f>TEXT(Table26[[#This Row],[engage_date]],"mmmm")</f>
        <v>April</v>
      </c>
    </row>
    <row r="444" spans="1:18" x14ac:dyDescent="0.3">
      <c r="A444" s="4" t="s">
        <v>129</v>
      </c>
      <c r="B444" s="10">
        <v>43001</v>
      </c>
      <c r="C444" s="11">
        <v>-4</v>
      </c>
      <c r="D444" s="9">
        <v>1</v>
      </c>
      <c r="O444" s="4" t="s">
        <v>29</v>
      </c>
      <c r="P444" s="10">
        <v>42853</v>
      </c>
      <c r="Q444" s="9">
        <v>1</v>
      </c>
      <c r="R444" t="str">
        <f>TEXT(Table26[[#This Row],[engage_date]],"mmmm")</f>
        <v>April</v>
      </c>
    </row>
    <row r="445" spans="1:18" x14ac:dyDescent="0.3">
      <c r="A445" s="4" t="s">
        <v>129</v>
      </c>
      <c r="B445" s="10">
        <v>43100</v>
      </c>
      <c r="C445" s="11">
        <v>-4</v>
      </c>
      <c r="D445" s="9">
        <v>1</v>
      </c>
      <c r="O445" s="4" t="s">
        <v>29</v>
      </c>
      <c r="P445" s="10">
        <v>42855</v>
      </c>
      <c r="Q445" s="9">
        <v>1</v>
      </c>
      <c r="R445" t="str">
        <f>TEXT(Table26[[#This Row],[engage_date]],"mmmm")</f>
        <v>April</v>
      </c>
    </row>
    <row r="446" spans="1:18" x14ac:dyDescent="0.3">
      <c r="A446" s="4" t="s">
        <v>129</v>
      </c>
      <c r="B446" s="10">
        <v>42816</v>
      </c>
      <c r="C446" s="11">
        <v>-3</v>
      </c>
      <c r="D446" s="9">
        <v>1</v>
      </c>
      <c r="O446" s="4" t="s">
        <v>29</v>
      </c>
      <c r="P446" s="10">
        <v>42856</v>
      </c>
      <c r="Q446" s="9">
        <v>1</v>
      </c>
      <c r="R446" t="str">
        <f>TEXT(Table26[[#This Row],[engage_date]],"mmmm")</f>
        <v>May</v>
      </c>
    </row>
    <row r="447" spans="1:18" x14ac:dyDescent="0.3">
      <c r="A447" s="4" t="s">
        <v>129</v>
      </c>
      <c r="B447" s="10">
        <v>42940</v>
      </c>
      <c r="C447" s="11">
        <v>0</v>
      </c>
      <c r="D447" s="9">
        <v>1</v>
      </c>
      <c r="O447" s="4" t="s">
        <v>29</v>
      </c>
      <c r="P447" s="10">
        <v>42857</v>
      </c>
      <c r="Q447" s="9">
        <v>1</v>
      </c>
      <c r="R447" t="str">
        <f>TEXT(Table26[[#This Row],[engage_date]],"mmmm")</f>
        <v>May</v>
      </c>
    </row>
    <row r="448" spans="1:18" x14ac:dyDescent="0.3">
      <c r="A448" s="4" t="s">
        <v>129</v>
      </c>
      <c r="B448" s="10">
        <v>42890</v>
      </c>
      <c r="C448" s="11">
        <v>15</v>
      </c>
      <c r="D448" s="9">
        <v>1</v>
      </c>
      <c r="O448" s="4" t="s">
        <v>29</v>
      </c>
      <c r="P448" s="10">
        <v>42858</v>
      </c>
      <c r="Q448" s="9">
        <v>1</v>
      </c>
      <c r="R448" t="str">
        <f>TEXT(Table26[[#This Row],[engage_date]],"mmmm")</f>
        <v>May</v>
      </c>
    </row>
    <row r="449" spans="1:18" x14ac:dyDescent="0.3">
      <c r="A449" s="4" t="s">
        <v>129</v>
      </c>
      <c r="B449" s="10">
        <v>42803</v>
      </c>
      <c r="C449" s="11">
        <v>38</v>
      </c>
      <c r="D449" s="9">
        <v>1</v>
      </c>
      <c r="O449" s="4" t="s">
        <v>29</v>
      </c>
      <c r="P449" s="10">
        <v>42859</v>
      </c>
      <c r="Q449" s="9">
        <v>2</v>
      </c>
      <c r="R449" t="str">
        <f>TEXT(Table26[[#This Row],[engage_date]],"mmmm")</f>
        <v>May</v>
      </c>
    </row>
    <row r="450" spans="1:18" x14ac:dyDescent="0.3">
      <c r="A450" s="4" t="s">
        <v>129</v>
      </c>
      <c r="B450" s="10">
        <v>42806</v>
      </c>
      <c r="C450" s="11">
        <v>59</v>
      </c>
      <c r="D450" s="9">
        <v>1</v>
      </c>
      <c r="O450" s="4" t="s">
        <v>29</v>
      </c>
      <c r="P450" s="10">
        <v>42860</v>
      </c>
      <c r="Q450" s="9">
        <v>1</v>
      </c>
      <c r="R450" t="str">
        <f>TEXT(Table26[[#This Row],[engage_date]],"mmmm")</f>
        <v>May</v>
      </c>
    </row>
    <row r="451" spans="1:18" x14ac:dyDescent="0.3">
      <c r="A451" s="4" t="s">
        <v>129</v>
      </c>
      <c r="B451" s="10">
        <v>42859</v>
      </c>
      <c r="C451" s="11">
        <v>62</v>
      </c>
      <c r="D451" s="9">
        <v>1</v>
      </c>
      <c r="O451" s="4" t="s">
        <v>29</v>
      </c>
      <c r="P451" s="10">
        <v>42861</v>
      </c>
      <c r="Q451" s="9">
        <v>1</v>
      </c>
      <c r="R451" t="str">
        <f>TEXT(Table26[[#This Row],[engage_date]],"mmmm")</f>
        <v>May</v>
      </c>
    </row>
    <row r="452" spans="1:18" x14ac:dyDescent="0.3">
      <c r="A452" s="4" t="s">
        <v>129</v>
      </c>
      <c r="B452" s="10">
        <v>42958</v>
      </c>
      <c r="C452" s="11">
        <v>-84</v>
      </c>
      <c r="D452" s="9">
        <v>1</v>
      </c>
      <c r="O452" s="4" t="s">
        <v>29</v>
      </c>
      <c r="P452" s="10">
        <v>42862</v>
      </c>
      <c r="Q452" s="9">
        <v>2</v>
      </c>
      <c r="R452" t="str">
        <f>TEXT(Table26[[#This Row],[engage_date]],"mmmm")</f>
        <v>May</v>
      </c>
    </row>
    <row r="453" spans="1:18" x14ac:dyDescent="0.3">
      <c r="A453" s="4" t="s">
        <v>129</v>
      </c>
      <c r="B453" s="10">
        <v>42901</v>
      </c>
      <c r="C453" s="11">
        <v>-78</v>
      </c>
      <c r="D453" s="9">
        <v>1</v>
      </c>
      <c r="O453" s="4" t="s">
        <v>29</v>
      </c>
      <c r="P453" s="10">
        <v>42863</v>
      </c>
      <c r="Q453" s="9">
        <v>1</v>
      </c>
      <c r="R453" t="str">
        <f>TEXT(Table26[[#This Row],[engage_date]],"mmmm")</f>
        <v>May</v>
      </c>
    </row>
    <row r="454" spans="1:18" x14ac:dyDescent="0.3">
      <c r="A454" s="4" t="s">
        <v>129</v>
      </c>
      <c r="B454" s="10">
        <v>42888</v>
      </c>
      <c r="C454" s="11">
        <v>-49</v>
      </c>
      <c r="D454" s="9">
        <v>1</v>
      </c>
      <c r="O454" s="4" t="s">
        <v>29</v>
      </c>
      <c r="P454" s="10">
        <v>42864</v>
      </c>
      <c r="Q454" s="9">
        <v>1</v>
      </c>
      <c r="R454" t="str">
        <f>TEXT(Table26[[#This Row],[engage_date]],"mmmm")</f>
        <v>May</v>
      </c>
    </row>
    <row r="455" spans="1:18" x14ac:dyDescent="0.3">
      <c r="A455" s="4" t="s">
        <v>129</v>
      </c>
      <c r="B455" s="10">
        <v>42833</v>
      </c>
      <c r="C455" s="11">
        <v>-40</v>
      </c>
      <c r="D455" s="9">
        <v>1</v>
      </c>
      <c r="O455" s="4" t="s">
        <v>29</v>
      </c>
      <c r="P455" s="10">
        <v>42865</v>
      </c>
      <c r="Q455" s="9">
        <v>1</v>
      </c>
      <c r="R455" t="str">
        <f>TEXT(Table26[[#This Row],[engage_date]],"mmmm")</f>
        <v>May</v>
      </c>
    </row>
    <row r="456" spans="1:18" x14ac:dyDescent="0.3">
      <c r="A456" s="4" t="s">
        <v>129</v>
      </c>
      <c r="B456" s="10">
        <v>42871</v>
      </c>
      <c r="C456" s="11">
        <v>-36</v>
      </c>
      <c r="D456" s="9">
        <v>1</v>
      </c>
      <c r="O456" s="4" t="s">
        <v>29</v>
      </c>
      <c r="P456" s="10">
        <v>42866</v>
      </c>
      <c r="Q456" s="9">
        <v>2</v>
      </c>
      <c r="R456" t="str">
        <f>TEXT(Table26[[#This Row],[engage_date]],"mmmm")</f>
        <v>May</v>
      </c>
    </row>
    <row r="457" spans="1:18" x14ac:dyDescent="0.3">
      <c r="A457" s="4" t="s">
        <v>129</v>
      </c>
      <c r="B457" s="10">
        <v>43087</v>
      </c>
      <c r="C457" s="11">
        <v>-13</v>
      </c>
      <c r="D457" s="9">
        <v>1</v>
      </c>
      <c r="O457" s="4" t="s">
        <v>29</v>
      </c>
      <c r="P457" s="10">
        <v>42867</v>
      </c>
      <c r="Q457" s="9">
        <v>2</v>
      </c>
      <c r="R457" t="str">
        <f>TEXT(Table26[[#This Row],[engage_date]],"mmmm")</f>
        <v>May</v>
      </c>
    </row>
    <row r="458" spans="1:18" x14ac:dyDescent="0.3">
      <c r="A458" s="4" t="s">
        <v>129</v>
      </c>
      <c r="B458" s="10">
        <v>42980</v>
      </c>
      <c r="C458" s="11">
        <v>-3</v>
      </c>
      <c r="D458" s="9">
        <v>1</v>
      </c>
      <c r="O458" s="4" t="s">
        <v>29</v>
      </c>
      <c r="P458" s="10">
        <v>42868</v>
      </c>
      <c r="Q458" s="9">
        <v>3</v>
      </c>
      <c r="R458" t="str">
        <f>TEXT(Table26[[#This Row],[engage_date]],"mmmm")</f>
        <v>May</v>
      </c>
    </row>
    <row r="459" spans="1:18" x14ac:dyDescent="0.3">
      <c r="A459" s="4" t="s">
        <v>129</v>
      </c>
      <c r="B459" s="10">
        <v>42974</v>
      </c>
      <c r="C459" s="11">
        <v>12</v>
      </c>
      <c r="D459" s="9">
        <v>1</v>
      </c>
      <c r="O459" s="4" t="s">
        <v>29</v>
      </c>
      <c r="P459" s="10">
        <v>42869</v>
      </c>
      <c r="Q459" s="9">
        <v>3</v>
      </c>
      <c r="R459" t="str">
        <f>TEXT(Table26[[#This Row],[engage_date]],"mmmm")</f>
        <v>May</v>
      </c>
    </row>
    <row r="460" spans="1:18" x14ac:dyDescent="0.3">
      <c r="A460" s="4" t="s">
        <v>129</v>
      </c>
      <c r="B460" s="10">
        <v>42800</v>
      </c>
      <c r="C460" s="11">
        <v>27</v>
      </c>
      <c r="D460" s="9">
        <v>1</v>
      </c>
      <c r="O460" s="4" t="s">
        <v>29</v>
      </c>
      <c r="P460" s="10">
        <v>42870</v>
      </c>
      <c r="Q460" s="9">
        <v>1</v>
      </c>
      <c r="R460" t="str">
        <f>TEXT(Table26[[#This Row],[engage_date]],"mmmm")</f>
        <v>May</v>
      </c>
    </row>
    <row r="461" spans="1:18" x14ac:dyDescent="0.3">
      <c r="A461" s="4" t="s">
        <v>129</v>
      </c>
      <c r="B461" s="10">
        <v>42956</v>
      </c>
      <c r="C461" s="11">
        <v>32</v>
      </c>
      <c r="D461" s="9">
        <v>1</v>
      </c>
      <c r="O461" s="4" t="s">
        <v>29</v>
      </c>
      <c r="P461" s="10">
        <v>42871</v>
      </c>
      <c r="Q461" s="9">
        <v>3</v>
      </c>
      <c r="R461" t="str">
        <f>TEXT(Table26[[#This Row],[engage_date]],"mmmm")</f>
        <v>May</v>
      </c>
    </row>
    <row r="462" spans="1:18" x14ac:dyDescent="0.3">
      <c r="A462" s="4" t="s">
        <v>129</v>
      </c>
      <c r="B462" s="10">
        <v>42864</v>
      </c>
      <c r="C462" s="11">
        <v>82</v>
      </c>
      <c r="D462" s="9">
        <v>1</v>
      </c>
      <c r="O462" s="4" t="s">
        <v>29</v>
      </c>
      <c r="P462" s="10">
        <v>42872</v>
      </c>
      <c r="Q462" s="9">
        <v>2</v>
      </c>
      <c r="R462" t="str">
        <f>TEXT(Table26[[#This Row],[engage_date]],"mmmm")</f>
        <v>May</v>
      </c>
    </row>
    <row r="463" spans="1:18" x14ac:dyDescent="0.3">
      <c r="A463" s="4" t="s">
        <v>129</v>
      </c>
      <c r="B463" s="10">
        <v>43064</v>
      </c>
      <c r="C463" s="11">
        <v>83</v>
      </c>
      <c r="D463" s="9">
        <v>1</v>
      </c>
      <c r="O463" s="4" t="s">
        <v>29</v>
      </c>
      <c r="P463" s="10">
        <v>42875</v>
      </c>
      <c r="Q463" s="9">
        <v>2</v>
      </c>
      <c r="R463" t="str">
        <f>TEXT(Table26[[#This Row],[engage_date]],"mmmm")</f>
        <v>May</v>
      </c>
    </row>
    <row r="464" spans="1:18" x14ac:dyDescent="0.3">
      <c r="A464" s="4" t="s">
        <v>129</v>
      </c>
      <c r="B464" s="10">
        <v>42892</v>
      </c>
      <c r="C464" s="11">
        <v>94</v>
      </c>
      <c r="D464" s="9">
        <v>1</v>
      </c>
      <c r="O464" s="4" t="s">
        <v>29</v>
      </c>
      <c r="P464" s="10">
        <v>42876</v>
      </c>
      <c r="Q464" s="9">
        <v>3</v>
      </c>
      <c r="R464" t="str">
        <f>TEXT(Table26[[#This Row],[engage_date]],"mmmm")</f>
        <v>May</v>
      </c>
    </row>
    <row r="465" spans="1:18" x14ac:dyDescent="0.3">
      <c r="A465" s="4" t="s">
        <v>129</v>
      </c>
      <c r="B465" s="10">
        <v>42798</v>
      </c>
      <c r="C465" s="11">
        <v>121</v>
      </c>
      <c r="D465" s="9">
        <v>1</v>
      </c>
      <c r="O465" s="4" t="s">
        <v>29</v>
      </c>
      <c r="P465" s="10">
        <v>42878</v>
      </c>
      <c r="Q465" s="9">
        <v>2</v>
      </c>
      <c r="R465" t="str">
        <f>TEXT(Table26[[#This Row],[engage_date]],"mmmm")</f>
        <v>May</v>
      </c>
    </row>
    <row r="466" spans="1:18" x14ac:dyDescent="0.3">
      <c r="A466" s="4" t="s">
        <v>129</v>
      </c>
      <c r="B466" s="10">
        <v>42985</v>
      </c>
      <c r="C466" s="11">
        <v>156</v>
      </c>
      <c r="D466" s="9">
        <v>1</v>
      </c>
      <c r="O466" s="4" t="s">
        <v>29</v>
      </c>
      <c r="P466" s="10">
        <v>42879</v>
      </c>
      <c r="Q466" s="9">
        <v>3</v>
      </c>
      <c r="R466" t="str">
        <f>TEXT(Table26[[#This Row],[engage_date]],"mmmm")</f>
        <v>May</v>
      </c>
    </row>
    <row r="467" spans="1:18" x14ac:dyDescent="0.3">
      <c r="A467" s="4" t="s">
        <v>129</v>
      </c>
      <c r="B467" s="10">
        <v>42904</v>
      </c>
      <c r="C467" s="11">
        <v>-868</v>
      </c>
      <c r="D467" s="9">
        <v>1</v>
      </c>
      <c r="O467" s="4" t="s">
        <v>29</v>
      </c>
      <c r="P467" s="10">
        <v>42880</v>
      </c>
      <c r="Q467" s="9">
        <v>4</v>
      </c>
      <c r="R467" t="str">
        <f>TEXT(Table26[[#This Row],[engage_date]],"mmmm")</f>
        <v>May</v>
      </c>
    </row>
    <row r="468" spans="1:18" x14ac:dyDescent="0.3">
      <c r="A468" s="4" t="s">
        <v>129</v>
      </c>
      <c r="B468" s="10">
        <v>42990</v>
      </c>
      <c r="C468" s="11">
        <v>-424</v>
      </c>
      <c r="D468" s="9">
        <v>1</v>
      </c>
      <c r="O468" s="4" t="s">
        <v>29</v>
      </c>
      <c r="P468" s="10">
        <v>42881</v>
      </c>
      <c r="Q468" s="9">
        <v>1</v>
      </c>
      <c r="R468" t="str">
        <f>TEXT(Table26[[#This Row],[engage_date]],"mmmm")</f>
        <v>May</v>
      </c>
    </row>
    <row r="469" spans="1:18" x14ac:dyDescent="0.3">
      <c r="A469" s="4" t="s">
        <v>129</v>
      </c>
      <c r="B469" s="10">
        <v>42819</v>
      </c>
      <c r="C469" s="11">
        <v>-124</v>
      </c>
      <c r="D469" s="9">
        <v>1</v>
      </c>
      <c r="O469" s="4" t="s">
        <v>29</v>
      </c>
      <c r="P469" s="10">
        <v>42882</v>
      </c>
      <c r="Q469" s="9">
        <v>1</v>
      </c>
      <c r="R469" t="str">
        <f>TEXT(Table26[[#This Row],[engage_date]],"mmmm")</f>
        <v>May</v>
      </c>
    </row>
    <row r="470" spans="1:18" x14ac:dyDescent="0.3">
      <c r="A470" s="4" t="s">
        <v>129</v>
      </c>
      <c r="B470" s="10">
        <v>42943</v>
      </c>
      <c r="C470" s="11">
        <v>-41</v>
      </c>
      <c r="D470" s="9">
        <v>1</v>
      </c>
      <c r="O470" s="4" t="s">
        <v>29</v>
      </c>
      <c r="P470" s="10">
        <v>42883</v>
      </c>
      <c r="Q470" s="9">
        <v>2</v>
      </c>
      <c r="R470" t="str">
        <f>TEXT(Table26[[#This Row],[engage_date]],"mmmm")</f>
        <v>May</v>
      </c>
    </row>
    <row r="471" spans="1:18" x14ac:dyDescent="0.3">
      <c r="A471" s="4" t="s">
        <v>129</v>
      </c>
      <c r="B471" s="10">
        <v>42829</v>
      </c>
      <c r="C471" s="11">
        <v>52</v>
      </c>
      <c r="D471" s="9">
        <v>1</v>
      </c>
      <c r="O471" s="4" t="s">
        <v>29</v>
      </c>
      <c r="P471" s="10">
        <v>42884</v>
      </c>
      <c r="Q471" s="9">
        <v>3</v>
      </c>
      <c r="R471" t="str">
        <f>TEXT(Table26[[#This Row],[engage_date]],"mmmm")</f>
        <v>May</v>
      </c>
    </row>
    <row r="472" spans="1:18" x14ac:dyDescent="0.3">
      <c r="A472" s="4" t="s">
        <v>129</v>
      </c>
      <c r="B472" s="10">
        <v>42955</v>
      </c>
      <c r="C472" s="11">
        <v>65</v>
      </c>
      <c r="D472" s="9">
        <v>1</v>
      </c>
      <c r="O472" s="4" t="s">
        <v>29</v>
      </c>
      <c r="P472" s="10">
        <v>42885</v>
      </c>
      <c r="Q472" s="9">
        <v>2</v>
      </c>
      <c r="R472" t="str">
        <f>TEXT(Table26[[#This Row],[engage_date]],"mmmm")</f>
        <v>May</v>
      </c>
    </row>
    <row r="473" spans="1:18" x14ac:dyDescent="0.3">
      <c r="A473" s="4" t="s">
        <v>129</v>
      </c>
      <c r="B473" s="10">
        <v>42964</v>
      </c>
      <c r="C473" s="11">
        <v>167</v>
      </c>
      <c r="D473" s="9">
        <v>1</v>
      </c>
      <c r="O473" s="4" t="s">
        <v>29</v>
      </c>
      <c r="P473" s="10">
        <v>42886</v>
      </c>
      <c r="Q473" s="9">
        <v>2</v>
      </c>
      <c r="R473" t="str">
        <f>TEXT(Table26[[#This Row],[engage_date]],"mmmm")</f>
        <v>May</v>
      </c>
    </row>
    <row r="474" spans="1:18" x14ac:dyDescent="0.3">
      <c r="A474" s="4" t="s">
        <v>129</v>
      </c>
      <c r="B474" s="10">
        <v>42984</v>
      </c>
      <c r="C474" s="11">
        <v>178</v>
      </c>
      <c r="D474" s="9">
        <v>1</v>
      </c>
      <c r="O474" s="4" t="s">
        <v>29</v>
      </c>
      <c r="P474" s="10">
        <v>42887</v>
      </c>
      <c r="Q474" s="9">
        <v>4</v>
      </c>
      <c r="R474" t="str">
        <f>TEXT(Table26[[#This Row],[engage_date]],"mmmm")</f>
        <v>June</v>
      </c>
    </row>
    <row r="475" spans="1:18" x14ac:dyDescent="0.3">
      <c r="A475" s="4" t="s">
        <v>129</v>
      </c>
      <c r="B475" s="10">
        <v>42849</v>
      </c>
      <c r="C475" s="11">
        <v>275</v>
      </c>
      <c r="D475" s="9">
        <v>1</v>
      </c>
      <c r="O475" s="4" t="s">
        <v>29</v>
      </c>
      <c r="P475" s="10">
        <v>42889</v>
      </c>
      <c r="Q475" s="9">
        <v>2</v>
      </c>
      <c r="R475" t="str">
        <f>TEXT(Table26[[#This Row],[engage_date]],"mmmm")</f>
        <v>June</v>
      </c>
    </row>
    <row r="476" spans="1:18" x14ac:dyDescent="0.3">
      <c r="A476" s="4" t="s">
        <v>129</v>
      </c>
      <c r="B476" s="10">
        <v>42913</v>
      </c>
      <c r="C476" s="11">
        <v>288</v>
      </c>
      <c r="D476" s="9">
        <v>1</v>
      </c>
      <c r="O476" s="4" t="s">
        <v>29</v>
      </c>
      <c r="P476" s="10">
        <v>42890</v>
      </c>
      <c r="Q476" s="9">
        <v>1</v>
      </c>
      <c r="R476" t="str">
        <f>TEXT(Table26[[#This Row],[engage_date]],"mmmm")</f>
        <v>June</v>
      </c>
    </row>
    <row r="477" spans="1:18" x14ac:dyDescent="0.3">
      <c r="A477" s="4" t="s">
        <v>129</v>
      </c>
      <c r="B477" s="10">
        <v>42914</v>
      </c>
      <c r="C477" s="11">
        <v>716</v>
      </c>
      <c r="D477" s="9">
        <v>1</v>
      </c>
      <c r="O477" s="4" t="s">
        <v>29</v>
      </c>
      <c r="P477" s="10">
        <v>42891</v>
      </c>
      <c r="Q477" s="9">
        <v>3</v>
      </c>
      <c r="R477" t="str">
        <f>TEXT(Table26[[#This Row],[engage_date]],"mmmm")</f>
        <v>June</v>
      </c>
    </row>
    <row r="478" spans="1:18" x14ac:dyDescent="0.3">
      <c r="A478" s="4" t="s">
        <v>129</v>
      </c>
      <c r="B478" s="10">
        <v>42990</v>
      </c>
      <c r="C478" s="11">
        <v>-1052</v>
      </c>
      <c r="D478" s="9">
        <v>1</v>
      </c>
      <c r="O478" s="4" t="s">
        <v>29</v>
      </c>
      <c r="P478" s="10">
        <v>42892</v>
      </c>
      <c r="Q478" s="9">
        <v>2</v>
      </c>
      <c r="R478" t="str">
        <f>TEXT(Table26[[#This Row],[engage_date]],"mmmm")</f>
        <v>June</v>
      </c>
    </row>
    <row r="479" spans="1:18" x14ac:dyDescent="0.3">
      <c r="A479" s="4" t="s">
        <v>129</v>
      </c>
      <c r="B479" s="10">
        <v>43035</v>
      </c>
      <c r="C479" s="11">
        <v>-386</v>
      </c>
      <c r="D479" s="9">
        <v>1</v>
      </c>
      <c r="O479" s="4" t="s">
        <v>29</v>
      </c>
      <c r="P479" s="10">
        <v>42893</v>
      </c>
      <c r="Q479" s="9">
        <v>2</v>
      </c>
      <c r="R479" t="str">
        <f>TEXT(Table26[[#This Row],[engage_date]],"mmmm")</f>
        <v>June</v>
      </c>
    </row>
    <row r="480" spans="1:18" x14ac:dyDescent="0.3">
      <c r="A480" s="4" t="s">
        <v>129</v>
      </c>
      <c r="B480" s="10">
        <v>42797</v>
      </c>
      <c r="C480" s="11">
        <v>-383</v>
      </c>
      <c r="D480" s="9">
        <v>1</v>
      </c>
      <c r="O480" s="4" t="s">
        <v>29</v>
      </c>
      <c r="P480" s="10">
        <v>42894</v>
      </c>
      <c r="Q480" s="9">
        <v>1</v>
      </c>
      <c r="R480" t="str">
        <f>TEXT(Table26[[#This Row],[engage_date]],"mmmm")</f>
        <v>June</v>
      </c>
    </row>
    <row r="481" spans="1:18" x14ac:dyDescent="0.3">
      <c r="A481" s="4" t="s">
        <v>129</v>
      </c>
      <c r="B481" s="10">
        <v>43043</v>
      </c>
      <c r="C481" s="11">
        <v>-239</v>
      </c>
      <c r="D481" s="9">
        <v>1</v>
      </c>
      <c r="O481" s="4" t="s">
        <v>29</v>
      </c>
      <c r="P481" s="10">
        <v>42895</v>
      </c>
      <c r="Q481" s="9">
        <v>2</v>
      </c>
      <c r="R481" t="str">
        <f>TEXT(Table26[[#This Row],[engage_date]],"mmmm")</f>
        <v>June</v>
      </c>
    </row>
    <row r="482" spans="1:18" x14ac:dyDescent="0.3">
      <c r="A482" s="4" t="s">
        <v>129</v>
      </c>
      <c r="B482" s="10">
        <v>43038</v>
      </c>
      <c r="C482" s="11">
        <v>-88</v>
      </c>
      <c r="D482" s="9">
        <v>1</v>
      </c>
      <c r="O482" s="4" t="s">
        <v>29</v>
      </c>
      <c r="P482" s="10">
        <v>42896</v>
      </c>
      <c r="Q482" s="9">
        <v>3</v>
      </c>
      <c r="R482" t="str">
        <f>TEXT(Table26[[#This Row],[engage_date]],"mmmm")</f>
        <v>June</v>
      </c>
    </row>
    <row r="483" spans="1:18" x14ac:dyDescent="0.3">
      <c r="A483" s="4" t="s">
        <v>129</v>
      </c>
      <c r="B483" s="10">
        <v>42905</v>
      </c>
      <c r="C483" s="11">
        <v>-626</v>
      </c>
      <c r="D483" s="9">
        <v>1</v>
      </c>
      <c r="O483" s="4" t="s">
        <v>29</v>
      </c>
      <c r="P483" s="10">
        <v>42897</v>
      </c>
      <c r="Q483" s="9">
        <v>3</v>
      </c>
      <c r="R483" t="str">
        <f>TEXT(Table26[[#This Row],[engage_date]],"mmmm")</f>
        <v>June</v>
      </c>
    </row>
    <row r="484" spans="1:18" x14ac:dyDescent="0.3">
      <c r="A484" s="4" t="s">
        <v>129</v>
      </c>
      <c r="B484" s="10">
        <v>42795</v>
      </c>
      <c r="C484" s="11">
        <v>-395</v>
      </c>
      <c r="D484" s="9">
        <v>1</v>
      </c>
      <c r="O484" s="4" t="s">
        <v>29</v>
      </c>
      <c r="P484" s="10">
        <v>42898</v>
      </c>
      <c r="Q484" s="9">
        <v>1</v>
      </c>
      <c r="R484" t="str">
        <f>TEXT(Table26[[#This Row],[engage_date]],"mmmm")</f>
        <v>June</v>
      </c>
    </row>
    <row r="485" spans="1:18" x14ac:dyDescent="0.3">
      <c r="A485" s="4" t="s">
        <v>129</v>
      </c>
      <c r="B485" s="10">
        <v>43073</v>
      </c>
      <c r="C485" s="11">
        <v>289</v>
      </c>
      <c r="D485" s="9">
        <v>1</v>
      </c>
      <c r="O485" s="4" t="s">
        <v>29</v>
      </c>
      <c r="P485" s="10">
        <v>42899</v>
      </c>
      <c r="Q485" s="9">
        <v>4</v>
      </c>
      <c r="R485" t="str">
        <f>TEXT(Table26[[#This Row],[engage_date]],"mmmm")</f>
        <v>June</v>
      </c>
    </row>
    <row r="486" spans="1:18" x14ac:dyDescent="0.3">
      <c r="A486" s="4" t="s">
        <v>129</v>
      </c>
      <c r="B486" s="10">
        <v>43012</v>
      </c>
      <c r="C486" s="11">
        <v>-219</v>
      </c>
      <c r="D486" s="9">
        <v>1</v>
      </c>
      <c r="O486" s="4" t="s">
        <v>29</v>
      </c>
      <c r="P486" s="10">
        <v>42900</v>
      </c>
      <c r="Q486" s="9">
        <v>4</v>
      </c>
      <c r="R486" t="str">
        <f>TEXT(Table26[[#This Row],[engage_date]],"mmmm")</f>
        <v>June</v>
      </c>
    </row>
    <row r="487" spans="1:18" x14ac:dyDescent="0.3">
      <c r="A487" s="4" t="s">
        <v>129</v>
      </c>
      <c r="B487" s="10">
        <v>43031</v>
      </c>
      <c r="C487" s="11">
        <v>-33</v>
      </c>
      <c r="D487" s="9">
        <v>1</v>
      </c>
      <c r="O487" s="4" t="s">
        <v>29</v>
      </c>
      <c r="P487" s="10">
        <v>42901</v>
      </c>
      <c r="Q487" s="9">
        <v>4</v>
      </c>
      <c r="R487" t="str">
        <f>TEXT(Table26[[#This Row],[engage_date]],"mmmm")</f>
        <v>June</v>
      </c>
    </row>
    <row r="488" spans="1:18" x14ac:dyDescent="0.3">
      <c r="A488" s="4" t="s">
        <v>129</v>
      </c>
      <c r="B488" s="10">
        <v>42996</v>
      </c>
      <c r="C488" s="11">
        <v>-27</v>
      </c>
      <c r="D488" s="9">
        <v>1</v>
      </c>
      <c r="O488" s="4" t="s">
        <v>29</v>
      </c>
      <c r="P488" s="10">
        <v>42902</v>
      </c>
      <c r="Q488" s="9">
        <v>4</v>
      </c>
      <c r="R488" t="str">
        <f>TEXT(Table26[[#This Row],[engage_date]],"mmmm")</f>
        <v>June</v>
      </c>
    </row>
    <row r="489" spans="1:18" x14ac:dyDescent="0.3">
      <c r="A489" s="4" t="s">
        <v>129</v>
      </c>
      <c r="B489" s="10">
        <v>43085</v>
      </c>
      <c r="C489" s="11">
        <v>61</v>
      </c>
      <c r="D489" s="9">
        <v>1</v>
      </c>
      <c r="O489" s="4" t="s">
        <v>29</v>
      </c>
      <c r="P489" s="10">
        <v>42903</v>
      </c>
      <c r="Q489" s="9">
        <v>2</v>
      </c>
      <c r="R489" t="str">
        <f>TEXT(Table26[[#This Row],[engage_date]],"mmmm")</f>
        <v>June</v>
      </c>
    </row>
    <row r="490" spans="1:18" x14ac:dyDescent="0.3">
      <c r="A490" s="4" t="s">
        <v>129</v>
      </c>
      <c r="B490" s="10">
        <v>42984</v>
      </c>
      <c r="C490" s="11">
        <v>804</v>
      </c>
      <c r="D490" s="9">
        <v>1</v>
      </c>
      <c r="O490" s="4" t="s">
        <v>29</v>
      </c>
      <c r="P490" s="10">
        <v>42905</v>
      </c>
      <c r="Q490" s="9">
        <v>2</v>
      </c>
      <c r="R490" t="str">
        <f>TEXT(Table26[[#This Row],[engage_date]],"mmmm")</f>
        <v>June</v>
      </c>
    </row>
    <row r="491" spans="1:18" x14ac:dyDescent="0.3">
      <c r="A491" s="4" t="s">
        <v>129</v>
      </c>
      <c r="B491" s="10">
        <v>42956</v>
      </c>
      <c r="C491" s="11">
        <v>999</v>
      </c>
      <c r="D491" s="9">
        <v>1</v>
      </c>
      <c r="O491" s="4" t="s">
        <v>29</v>
      </c>
      <c r="P491" s="10">
        <v>42906</v>
      </c>
      <c r="Q491" s="9">
        <v>2</v>
      </c>
      <c r="R491" t="str">
        <f>TEXT(Table26[[#This Row],[engage_date]],"mmmm")</f>
        <v>June</v>
      </c>
    </row>
    <row r="492" spans="1:18" x14ac:dyDescent="0.3">
      <c r="A492" s="4" t="s">
        <v>129</v>
      </c>
      <c r="B492" s="10">
        <v>43058</v>
      </c>
      <c r="C492" s="11">
        <v>1166</v>
      </c>
      <c r="D492" s="9">
        <v>1</v>
      </c>
      <c r="O492" s="4" t="s">
        <v>29</v>
      </c>
      <c r="P492" s="10">
        <v>42907</v>
      </c>
      <c r="Q492" s="9">
        <v>3</v>
      </c>
      <c r="R492" t="str">
        <f>TEXT(Table26[[#This Row],[engage_date]],"mmmm")</f>
        <v>June</v>
      </c>
    </row>
    <row r="493" spans="1:18" x14ac:dyDescent="0.3">
      <c r="A493" s="4" t="s">
        <v>130</v>
      </c>
      <c r="B493" s="10">
        <v>43019</v>
      </c>
      <c r="C493" s="11">
        <v>-11</v>
      </c>
      <c r="D493" s="9">
        <v>1</v>
      </c>
      <c r="O493" s="4" t="s">
        <v>29</v>
      </c>
      <c r="P493" s="10">
        <v>42908</v>
      </c>
      <c r="Q493" s="9">
        <v>5</v>
      </c>
      <c r="R493" t="str">
        <f>TEXT(Table26[[#This Row],[engage_date]],"mmmm")</f>
        <v>June</v>
      </c>
    </row>
    <row r="494" spans="1:18" x14ac:dyDescent="0.3">
      <c r="A494" s="4" t="s">
        <v>130</v>
      </c>
      <c r="B494" s="10">
        <v>43001</v>
      </c>
      <c r="C494" s="11">
        <v>-8</v>
      </c>
      <c r="D494" s="9">
        <v>1</v>
      </c>
      <c r="O494" s="4" t="s">
        <v>29</v>
      </c>
      <c r="P494" s="10">
        <v>42909</v>
      </c>
      <c r="Q494" s="9">
        <v>2</v>
      </c>
      <c r="R494" t="str">
        <f>TEXT(Table26[[#This Row],[engage_date]],"mmmm")</f>
        <v>June</v>
      </c>
    </row>
    <row r="495" spans="1:18" x14ac:dyDescent="0.3">
      <c r="A495" s="4" t="s">
        <v>130</v>
      </c>
      <c r="B495" s="10">
        <v>42895</v>
      </c>
      <c r="C495" s="11">
        <v>-7</v>
      </c>
      <c r="D495" s="9">
        <v>1</v>
      </c>
      <c r="O495" s="4" t="s">
        <v>29</v>
      </c>
      <c r="P495" s="10">
        <v>42910</v>
      </c>
      <c r="Q495" s="9">
        <v>1</v>
      </c>
      <c r="R495" t="str">
        <f>TEXT(Table26[[#This Row],[engage_date]],"mmmm")</f>
        <v>June</v>
      </c>
    </row>
    <row r="496" spans="1:18" x14ac:dyDescent="0.3">
      <c r="A496" s="4" t="s">
        <v>130</v>
      </c>
      <c r="B496" s="10">
        <v>42890</v>
      </c>
      <c r="C496" s="11">
        <v>-6</v>
      </c>
      <c r="D496" s="9">
        <v>1</v>
      </c>
      <c r="O496" s="4" t="s">
        <v>29</v>
      </c>
      <c r="P496" s="10">
        <v>42911</v>
      </c>
      <c r="Q496" s="9">
        <v>4</v>
      </c>
      <c r="R496" t="str">
        <f>TEXT(Table26[[#This Row],[engage_date]],"mmmm")</f>
        <v>June</v>
      </c>
    </row>
    <row r="497" spans="1:18" x14ac:dyDescent="0.3">
      <c r="A497" s="4" t="s">
        <v>130</v>
      </c>
      <c r="B497" s="10">
        <v>42864</v>
      </c>
      <c r="C497" s="11">
        <v>-5</v>
      </c>
      <c r="D497" s="9">
        <v>1</v>
      </c>
      <c r="O497" s="4" t="s">
        <v>29</v>
      </c>
      <c r="P497" s="10">
        <v>42912</v>
      </c>
      <c r="Q497" s="9">
        <v>3</v>
      </c>
      <c r="R497" t="str">
        <f>TEXT(Table26[[#This Row],[engage_date]],"mmmm")</f>
        <v>June</v>
      </c>
    </row>
    <row r="498" spans="1:18" x14ac:dyDescent="0.3">
      <c r="A498" s="4" t="s">
        <v>130</v>
      </c>
      <c r="B498" s="10">
        <v>42949</v>
      </c>
      <c r="C498" s="11">
        <v>-4</v>
      </c>
      <c r="D498" s="9">
        <v>1</v>
      </c>
      <c r="O498" s="4" t="s">
        <v>29</v>
      </c>
      <c r="P498" s="10">
        <v>42913</v>
      </c>
      <c r="Q498" s="9">
        <v>3</v>
      </c>
      <c r="R498" t="str">
        <f>TEXT(Table26[[#This Row],[engage_date]],"mmmm")</f>
        <v>June</v>
      </c>
    </row>
    <row r="499" spans="1:18" x14ac:dyDescent="0.3">
      <c r="A499" s="4" t="s">
        <v>130</v>
      </c>
      <c r="B499" s="10">
        <v>43097</v>
      </c>
      <c r="C499" s="11">
        <v>-4</v>
      </c>
      <c r="D499" s="9">
        <v>1</v>
      </c>
      <c r="O499" s="4" t="s">
        <v>29</v>
      </c>
      <c r="P499" s="10">
        <v>42914</v>
      </c>
      <c r="Q499" s="9">
        <v>2</v>
      </c>
      <c r="R499" t="str">
        <f>TEXT(Table26[[#This Row],[engage_date]],"mmmm")</f>
        <v>June</v>
      </c>
    </row>
    <row r="500" spans="1:18" x14ac:dyDescent="0.3">
      <c r="A500" s="4" t="s">
        <v>130</v>
      </c>
      <c r="B500" s="10">
        <v>42880</v>
      </c>
      <c r="C500" s="11">
        <v>-3</v>
      </c>
      <c r="D500" s="9">
        <v>1</v>
      </c>
      <c r="O500" s="4" t="s">
        <v>29</v>
      </c>
      <c r="P500" s="10">
        <v>42915</v>
      </c>
      <c r="Q500" s="9">
        <v>5</v>
      </c>
      <c r="R500" t="str">
        <f>TEXT(Table26[[#This Row],[engage_date]],"mmmm")</f>
        <v>June</v>
      </c>
    </row>
    <row r="501" spans="1:18" x14ac:dyDescent="0.3">
      <c r="A501" s="4" t="s">
        <v>130</v>
      </c>
      <c r="B501" s="10">
        <v>42853</v>
      </c>
      <c r="C501" s="11">
        <v>-2</v>
      </c>
      <c r="D501" s="9">
        <v>1</v>
      </c>
      <c r="O501" s="4" t="s">
        <v>29</v>
      </c>
      <c r="P501" s="10">
        <v>42916</v>
      </c>
      <c r="Q501" s="9">
        <v>4</v>
      </c>
      <c r="R501" t="str">
        <f>TEXT(Table26[[#This Row],[engage_date]],"mmmm")</f>
        <v>June</v>
      </c>
    </row>
    <row r="502" spans="1:18" x14ac:dyDescent="0.3">
      <c r="A502" s="4" t="s">
        <v>130</v>
      </c>
      <c r="B502" s="10">
        <v>42977</v>
      </c>
      <c r="C502" s="11">
        <v>-2</v>
      </c>
      <c r="D502" s="9">
        <v>1</v>
      </c>
      <c r="O502" s="4" t="s">
        <v>29</v>
      </c>
      <c r="P502" s="10">
        <v>42917</v>
      </c>
      <c r="Q502" s="9">
        <v>3</v>
      </c>
      <c r="R502" t="str">
        <f>TEXT(Table26[[#This Row],[engage_date]],"mmmm")</f>
        <v>July</v>
      </c>
    </row>
    <row r="503" spans="1:18" x14ac:dyDescent="0.3">
      <c r="A503" s="4" t="s">
        <v>130</v>
      </c>
      <c r="B503" s="10">
        <v>42981</v>
      </c>
      <c r="C503" s="11">
        <v>-2</v>
      </c>
      <c r="D503" s="9">
        <v>1</v>
      </c>
      <c r="O503" s="4" t="s">
        <v>29</v>
      </c>
      <c r="P503" s="10">
        <v>42919</v>
      </c>
      <c r="Q503" s="9">
        <v>4</v>
      </c>
      <c r="R503" t="str">
        <f>TEXT(Table26[[#This Row],[engage_date]],"mmmm")</f>
        <v>July</v>
      </c>
    </row>
    <row r="504" spans="1:18" x14ac:dyDescent="0.3">
      <c r="A504" s="4" t="s">
        <v>130</v>
      </c>
      <c r="B504" s="10">
        <v>43053</v>
      </c>
      <c r="C504" s="11">
        <v>-2</v>
      </c>
      <c r="D504" s="9">
        <v>1</v>
      </c>
      <c r="O504" s="4" t="s">
        <v>29</v>
      </c>
      <c r="P504" s="10">
        <v>42921</v>
      </c>
      <c r="Q504" s="9">
        <v>2</v>
      </c>
      <c r="R504" t="str">
        <f>TEXT(Table26[[#This Row],[engage_date]],"mmmm")</f>
        <v>July</v>
      </c>
    </row>
    <row r="505" spans="1:18" x14ac:dyDescent="0.3">
      <c r="A505" s="4" t="s">
        <v>130</v>
      </c>
      <c r="B505" s="10">
        <v>42867</v>
      </c>
      <c r="C505" s="11">
        <v>-1</v>
      </c>
      <c r="D505" s="9">
        <v>1</v>
      </c>
      <c r="O505" s="4" t="s">
        <v>29</v>
      </c>
      <c r="P505" s="10">
        <v>42922</v>
      </c>
      <c r="Q505" s="9">
        <v>3</v>
      </c>
      <c r="R505" t="str">
        <f>TEXT(Table26[[#This Row],[engage_date]],"mmmm")</f>
        <v>July</v>
      </c>
    </row>
    <row r="506" spans="1:18" x14ac:dyDescent="0.3">
      <c r="A506" s="4" t="s">
        <v>130</v>
      </c>
      <c r="B506" s="10">
        <v>42891</v>
      </c>
      <c r="C506" s="11">
        <v>-1</v>
      </c>
      <c r="D506" s="9">
        <v>1</v>
      </c>
      <c r="O506" s="4" t="s">
        <v>29</v>
      </c>
      <c r="P506" s="10">
        <v>42924</v>
      </c>
      <c r="Q506" s="9">
        <v>2</v>
      </c>
      <c r="R506" t="str">
        <f>TEXT(Table26[[#This Row],[engage_date]],"mmmm")</f>
        <v>July</v>
      </c>
    </row>
    <row r="507" spans="1:18" x14ac:dyDescent="0.3">
      <c r="A507" s="4" t="s">
        <v>130</v>
      </c>
      <c r="B507" s="10">
        <v>42906</v>
      </c>
      <c r="C507" s="11">
        <v>-1</v>
      </c>
      <c r="D507" s="9">
        <v>1</v>
      </c>
      <c r="O507" s="4" t="s">
        <v>29</v>
      </c>
      <c r="P507" s="10">
        <v>42926</v>
      </c>
      <c r="Q507" s="9">
        <v>3</v>
      </c>
      <c r="R507" t="str">
        <f>TEXT(Table26[[#This Row],[engage_date]],"mmmm")</f>
        <v>July</v>
      </c>
    </row>
    <row r="508" spans="1:18" x14ac:dyDescent="0.3">
      <c r="A508" s="4" t="s">
        <v>130</v>
      </c>
      <c r="B508" s="10">
        <v>42943</v>
      </c>
      <c r="C508" s="11">
        <v>-1</v>
      </c>
      <c r="D508" s="9">
        <v>1</v>
      </c>
      <c r="O508" s="4" t="s">
        <v>29</v>
      </c>
      <c r="P508" s="10">
        <v>42927</v>
      </c>
      <c r="Q508" s="9">
        <v>2</v>
      </c>
      <c r="R508" t="str">
        <f>TEXT(Table26[[#This Row],[engage_date]],"mmmm")</f>
        <v>July</v>
      </c>
    </row>
    <row r="509" spans="1:18" x14ac:dyDescent="0.3">
      <c r="A509" s="4" t="s">
        <v>130</v>
      </c>
      <c r="B509" s="10">
        <v>42892</v>
      </c>
      <c r="C509" s="11">
        <v>0</v>
      </c>
      <c r="D509" s="9">
        <v>1</v>
      </c>
      <c r="O509" s="4" t="s">
        <v>29</v>
      </c>
      <c r="P509" s="10">
        <v>42928</v>
      </c>
      <c r="Q509" s="9">
        <v>4</v>
      </c>
      <c r="R509" t="str">
        <f>TEXT(Table26[[#This Row],[engage_date]],"mmmm")</f>
        <v>July</v>
      </c>
    </row>
    <row r="510" spans="1:18" x14ac:dyDescent="0.3">
      <c r="A510" s="4" t="s">
        <v>130</v>
      </c>
      <c r="B510" s="10">
        <v>42911</v>
      </c>
      <c r="C510" s="11">
        <v>0</v>
      </c>
      <c r="D510" s="9">
        <v>1</v>
      </c>
      <c r="O510" s="4" t="s">
        <v>29</v>
      </c>
      <c r="P510" s="10">
        <v>42929</v>
      </c>
      <c r="Q510" s="9">
        <v>2</v>
      </c>
      <c r="R510" t="str">
        <f>TEXT(Table26[[#This Row],[engage_date]],"mmmm")</f>
        <v>July</v>
      </c>
    </row>
    <row r="511" spans="1:18" x14ac:dyDescent="0.3">
      <c r="A511" s="4" t="s">
        <v>130</v>
      </c>
      <c r="B511" s="10">
        <v>42977</v>
      </c>
      <c r="C511" s="11">
        <v>0</v>
      </c>
      <c r="D511" s="9">
        <v>1</v>
      </c>
      <c r="O511" s="4" t="s">
        <v>29</v>
      </c>
      <c r="P511" s="10">
        <v>42930</v>
      </c>
      <c r="Q511" s="9">
        <v>3</v>
      </c>
      <c r="R511" t="str">
        <f>TEXT(Table26[[#This Row],[engage_date]],"mmmm")</f>
        <v>July</v>
      </c>
    </row>
    <row r="512" spans="1:18" x14ac:dyDescent="0.3">
      <c r="A512" s="4" t="s">
        <v>130</v>
      </c>
      <c r="B512" s="10">
        <v>43059</v>
      </c>
      <c r="C512" s="11">
        <v>0</v>
      </c>
      <c r="D512" s="9">
        <v>1</v>
      </c>
      <c r="O512" s="4" t="s">
        <v>29</v>
      </c>
      <c r="P512" s="10">
        <v>42931</v>
      </c>
      <c r="Q512" s="9">
        <v>4</v>
      </c>
      <c r="R512" t="str">
        <f>TEXT(Table26[[#This Row],[engage_date]],"mmmm")</f>
        <v>July</v>
      </c>
    </row>
    <row r="513" spans="1:18" x14ac:dyDescent="0.3">
      <c r="A513" s="4" t="s">
        <v>130</v>
      </c>
      <c r="B513" s="10">
        <v>42948</v>
      </c>
      <c r="C513" s="11">
        <v>2</v>
      </c>
      <c r="D513" s="9">
        <v>1</v>
      </c>
      <c r="O513" s="4" t="s">
        <v>29</v>
      </c>
      <c r="P513" s="10">
        <v>42932</v>
      </c>
      <c r="Q513" s="9">
        <v>3</v>
      </c>
      <c r="R513" t="str">
        <f>TEXT(Table26[[#This Row],[engage_date]],"mmmm")</f>
        <v>July</v>
      </c>
    </row>
    <row r="514" spans="1:18" x14ac:dyDescent="0.3">
      <c r="A514" s="4" t="s">
        <v>130</v>
      </c>
      <c r="B514" s="10">
        <v>42966</v>
      </c>
      <c r="C514" s="11">
        <v>2</v>
      </c>
      <c r="D514" s="9">
        <v>1</v>
      </c>
      <c r="O514" s="4" t="s">
        <v>29</v>
      </c>
      <c r="P514" s="10">
        <v>42933</v>
      </c>
      <c r="Q514" s="9">
        <v>3</v>
      </c>
      <c r="R514" t="str">
        <f>TEXT(Table26[[#This Row],[engage_date]],"mmmm")</f>
        <v>July</v>
      </c>
    </row>
    <row r="515" spans="1:18" x14ac:dyDescent="0.3">
      <c r="A515" s="4" t="s">
        <v>130</v>
      </c>
      <c r="B515" s="10">
        <v>43071</v>
      </c>
      <c r="C515" s="11">
        <v>2</v>
      </c>
      <c r="D515" s="9">
        <v>1</v>
      </c>
      <c r="O515" s="4" t="s">
        <v>29</v>
      </c>
      <c r="P515" s="10">
        <v>42934</v>
      </c>
      <c r="Q515" s="9">
        <v>5</v>
      </c>
      <c r="R515" t="str">
        <f>TEXT(Table26[[#This Row],[engage_date]],"mmmm")</f>
        <v>July</v>
      </c>
    </row>
    <row r="516" spans="1:18" x14ac:dyDescent="0.3">
      <c r="A516" s="4" t="s">
        <v>130</v>
      </c>
      <c r="B516" s="10">
        <v>42901</v>
      </c>
      <c r="C516" s="11">
        <v>3</v>
      </c>
      <c r="D516" s="9">
        <v>1</v>
      </c>
      <c r="O516" s="4" t="s">
        <v>29</v>
      </c>
      <c r="P516" s="10">
        <v>42935</v>
      </c>
      <c r="Q516" s="9">
        <v>5</v>
      </c>
      <c r="R516" t="str">
        <f>TEXT(Table26[[#This Row],[engage_date]],"mmmm")</f>
        <v>July</v>
      </c>
    </row>
    <row r="517" spans="1:18" x14ac:dyDescent="0.3">
      <c r="A517" s="4" t="s">
        <v>130</v>
      </c>
      <c r="B517" s="10">
        <v>43053</v>
      </c>
      <c r="C517" s="11">
        <v>3</v>
      </c>
      <c r="D517" s="9">
        <v>1</v>
      </c>
      <c r="O517" s="4" t="s">
        <v>29</v>
      </c>
      <c r="P517" s="10">
        <v>42936</v>
      </c>
      <c r="Q517" s="9">
        <v>1</v>
      </c>
      <c r="R517" t="str">
        <f>TEXT(Table26[[#This Row],[engage_date]],"mmmm")</f>
        <v>July</v>
      </c>
    </row>
    <row r="518" spans="1:18" x14ac:dyDescent="0.3">
      <c r="A518" s="4" t="s">
        <v>130</v>
      </c>
      <c r="B518" s="10">
        <v>42935</v>
      </c>
      <c r="C518" s="11">
        <v>4</v>
      </c>
      <c r="D518" s="9">
        <v>1</v>
      </c>
      <c r="O518" s="4" t="s">
        <v>29</v>
      </c>
      <c r="P518" s="10">
        <v>42937</v>
      </c>
      <c r="Q518" s="9">
        <v>5</v>
      </c>
      <c r="R518" t="str">
        <f>TEXT(Table26[[#This Row],[engage_date]],"mmmm")</f>
        <v>July</v>
      </c>
    </row>
    <row r="519" spans="1:18" x14ac:dyDescent="0.3">
      <c r="A519" s="4" t="s">
        <v>130</v>
      </c>
      <c r="B519" s="10">
        <v>42950</v>
      </c>
      <c r="C519" s="11">
        <v>5</v>
      </c>
      <c r="D519" s="9">
        <v>1</v>
      </c>
      <c r="O519" s="4" t="s">
        <v>29</v>
      </c>
      <c r="P519" s="10">
        <v>42938</v>
      </c>
      <c r="Q519" s="9">
        <v>5</v>
      </c>
      <c r="R519" t="str">
        <f>TEXT(Table26[[#This Row],[engage_date]],"mmmm")</f>
        <v>July</v>
      </c>
    </row>
    <row r="520" spans="1:18" x14ac:dyDescent="0.3">
      <c r="A520" s="4" t="s">
        <v>130</v>
      </c>
      <c r="B520" s="10">
        <v>43069</v>
      </c>
      <c r="C520" s="11">
        <v>6</v>
      </c>
      <c r="D520" s="9">
        <v>1</v>
      </c>
      <c r="O520" s="4" t="s">
        <v>29</v>
      </c>
      <c r="P520" s="10">
        <v>42939</v>
      </c>
      <c r="Q520" s="9">
        <v>3</v>
      </c>
      <c r="R520" t="str">
        <f>TEXT(Table26[[#This Row],[engage_date]],"mmmm")</f>
        <v>July</v>
      </c>
    </row>
    <row r="521" spans="1:18" x14ac:dyDescent="0.3">
      <c r="A521" s="4" t="s">
        <v>130</v>
      </c>
      <c r="B521" s="10">
        <v>42802</v>
      </c>
      <c r="C521" s="11">
        <v>7</v>
      </c>
      <c r="D521" s="9">
        <v>1</v>
      </c>
      <c r="O521" s="4" t="s">
        <v>29</v>
      </c>
      <c r="P521" s="10">
        <v>42940</v>
      </c>
      <c r="Q521" s="9">
        <v>3</v>
      </c>
      <c r="R521" t="str">
        <f>TEXT(Table26[[#This Row],[engage_date]],"mmmm")</f>
        <v>July</v>
      </c>
    </row>
    <row r="522" spans="1:18" x14ac:dyDescent="0.3">
      <c r="A522" s="4" t="s">
        <v>130</v>
      </c>
      <c r="B522" s="10">
        <v>42995</v>
      </c>
      <c r="C522" s="11">
        <v>7</v>
      </c>
      <c r="D522" s="9">
        <v>1</v>
      </c>
      <c r="O522" s="4" t="s">
        <v>29</v>
      </c>
      <c r="P522" s="10">
        <v>42941</v>
      </c>
      <c r="Q522" s="9">
        <v>1</v>
      </c>
      <c r="R522" t="str">
        <f>TEXT(Table26[[#This Row],[engage_date]],"mmmm")</f>
        <v>July</v>
      </c>
    </row>
    <row r="523" spans="1:18" x14ac:dyDescent="0.3">
      <c r="A523" s="4" t="s">
        <v>130</v>
      </c>
      <c r="B523" s="10">
        <v>42823</v>
      </c>
      <c r="C523" s="11">
        <v>-113</v>
      </c>
      <c r="D523" s="9">
        <v>1</v>
      </c>
      <c r="O523" s="4" t="s">
        <v>29</v>
      </c>
      <c r="P523" s="10">
        <v>42942</v>
      </c>
      <c r="Q523" s="9">
        <v>2</v>
      </c>
      <c r="R523" t="str">
        <f>TEXT(Table26[[#This Row],[engage_date]],"mmmm")</f>
        <v>July</v>
      </c>
    </row>
    <row r="524" spans="1:18" x14ac:dyDescent="0.3">
      <c r="A524" s="4" t="s">
        <v>130</v>
      </c>
      <c r="B524" s="10">
        <v>43042</v>
      </c>
      <c r="C524" s="11">
        <v>-103</v>
      </c>
      <c r="D524" s="9">
        <v>1</v>
      </c>
      <c r="O524" s="4" t="s">
        <v>29</v>
      </c>
      <c r="P524" s="10">
        <v>42943</v>
      </c>
      <c r="Q524" s="9">
        <v>1</v>
      </c>
      <c r="R524" t="str">
        <f>TEXT(Table26[[#This Row],[engage_date]],"mmmm")</f>
        <v>July</v>
      </c>
    </row>
    <row r="525" spans="1:18" x14ac:dyDescent="0.3">
      <c r="A525" s="4" t="s">
        <v>130</v>
      </c>
      <c r="B525" s="10">
        <v>43090</v>
      </c>
      <c r="C525" s="11">
        <v>-61</v>
      </c>
      <c r="D525" s="9">
        <v>1</v>
      </c>
      <c r="O525" s="4" t="s">
        <v>29</v>
      </c>
      <c r="P525" s="10">
        <v>42945</v>
      </c>
      <c r="Q525" s="9">
        <v>2</v>
      </c>
      <c r="R525" t="str">
        <f>TEXT(Table26[[#This Row],[engage_date]],"mmmm")</f>
        <v>July</v>
      </c>
    </row>
    <row r="526" spans="1:18" x14ac:dyDescent="0.3">
      <c r="A526" s="4" t="s">
        <v>130</v>
      </c>
      <c r="B526" s="10">
        <v>43042</v>
      </c>
      <c r="C526" s="11">
        <v>-51</v>
      </c>
      <c r="D526" s="9">
        <v>1</v>
      </c>
      <c r="O526" s="4" t="s">
        <v>29</v>
      </c>
      <c r="P526" s="10">
        <v>42946</v>
      </c>
      <c r="Q526" s="9">
        <v>6</v>
      </c>
      <c r="R526" t="str">
        <f>TEXT(Table26[[#This Row],[engage_date]],"mmmm")</f>
        <v>July</v>
      </c>
    </row>
    <row r="527" spans="1:18" x14ac:dyDescent="0.3">
      <c r="A527" s="4" t="s">
        <v>130</v>
      </c>
      <c r="B527" s="10">
        <v>42878</v>
      </c>
      <c r="C527" s="11">
        <v>-49</v>
      </c>
      <c r="D527" s="9">
        <v>1</v>
      </c>
      <c r="O527" s="4" t="s">
        <v>29</v>
      </c>
      <c r="P527" s="10">
        <v>42947</v>
      </c>
      <c r="Q527" s="9">
        <v>2</v>
      </c>
      <c r="R527" t="str">
        <f>TEXT(Table26[[#This Row],[engage_date]],"mmmm")</f>
        <v>July</v>
      </c>
    </row>
    <row r="528" spans="1:18" x14ac:dyDescent="0.3">
      <c r="A528" s="4" t="s">
        <v>130</v>
      </c>
      <c r="B528" s="10">
        <v>43096</v>
      </c>
      <c r="C528" s="11">
        <v>-45</v>
      </c>
      <c r="D528" s="9">
        <v>1</v>
      </c>
      <c r="O528" s="4" t="s">
        <v>29</v>
      </c>
      <c r="P528" s="10">
        <v>42948</v>
      </c>
      <c r="Q528" s="9">
        <v>3</v>
      </c>
      <c r="R528" t="str">
        <f>TEXT(Table26[[#This Row],[engage_date]],"mmmm")</f>
        <v>August</v>
      </c>
    </row>
    <row r="529" spans="1:18" x14ac:dyDescent="0.3">
      <c r="A529" s="4" t="s">
        <v>130</v>
      </c>
      <c r="B529" s="10">
        <v>43087</v>
      </c>
      <c r="C529" s="11">
        <v>-43</v>
      </c>
      <c r="D529" s="9">
        <v>1</v>
      </c>
      <c r="O529" s="4" t="s">
        <v>29</v>
      </c>
      <c r="P529" s="10">
        <v>42950</v>
      </c>
      <c r="Q529" s="9">
        <v>1</v>
      </c>
      <c r="R529" t="str">
        <f>TEXT(Table26[[#This Row],[engage_date]],"mmmm")</f>
        <v>August</v>
      </c>
    </row>
    <row r="530" spans="1:18" x14ac:dyDescent="0.3">
      <c r="A530" s="4" t="s">
        <v>130</v>
      </c>
      <c r="B530" s="10">
        <v>42860</v>
      </c>
      <c r="C530" s="11">
        <v>-35</v>
      </c>
      <c r="D530" s="9">
        <v>1</v>
      </c>
      <c r="O530" s="4" t="s">
        <v>29</v>
      </c>
      <c r="P530" s="10">
        <v>42951</v>
      </c>
      <c r="Q530" s="9">
        <v>2</v>
      </c>
      <c r="R530" t="str">
        <f>TEXT(Table26[[#This Row],[engage_date]],"mmmm")</f>
        <v>August</v>
      </c>
    </row>
    <row r="531" spans="1:18" x14ac:dyDescent="0.3">
      <c r="A531" s="4" t="s">
        <v>130</v>
      </c>
      <c r="B531" s="10">
        <v>42838</v>
      </c>
      <c r="C531" s="11">
        <v>-28</v>
      </c>
      <c r="D531" s="9">
        <v>1</v>
      </c>
      <c r="O531" s="4" t="s">
        <v>29</v>
      </c>
      <c r="P531" s="10">
        <v>42953</v>
      </c>
      <c r="Q531" s="9">
        <v>3</v>
      </c>
      <c r="R531" t="str">
        <f>TEXT(Table26[[#This Row],[engage_date]],"mmmm")</f>
        <v>August</v>
      </c>
    </row>
    <row r="532" spans="1:18" x14ac:dyDescent="0.3">
      <c r="A532" s="4" t="s">
        <v>130</v>
      </c>
      <c r="B532" s="10">
        <v>43035</v>
      </c>
      <c r="C532" s="11">
        <v>-24</v>
      </c>
      <c r="D532" s="9">
        <v>1</v>
      </c>
      <c r="O532" s="4" t="s">
        <v>29</v>
      </c>
      <c r="P532" s="10">
        <v>42954</v>
      </c>
      <c r="Q532" s="9">
        <v>3</v>
      </c>
      <c r="R532" t="str">
        <f>TEXT(Table26[[#This Row],[engage_date]],"mmmm")</f>
        <v>August</v>
      </c>
    </row>
    <row r="533" spans="1:18" x14ac:dyDescent="0.3">
      <c r="A533" s="4" t="s">
        <v>130</v>
      </c>
      <c r="B533" s="10">
        <v>42797</v>
      </c>
      <c r="C533" s="11">
        <v>-18</v>
      </c>
      <c r="D533" s="9">
        <v>1</v>
      </c>
      <c r="O533" s="4" t="s">
        <v>29</v>
      </c>
      <c r="P533" s="10">
        <v>42955</v>
      </c>
      <c r="Q533" s="9">
        <v>2</v>
      </c>
      <c r="R533" t="str">
        <f>TEXT(Table26[[#This Row],[engage_date]],"mmmm")</f>
        <v>August</v>
      </c>
    </row>
    <row r="534" spans="1:18" x14ac:dyDescent="0.3">
      <c r="A534" s="4" t="s">
        <v>130</v>
      </c>
      <c r="B534" s="10">
        <v>43003</v>
      </c>
      <c r="C534" s="11">
        <v>-15</v>
      </c>
      <c r="D534" s="9">
        <v>1</v>
      </c>
      <c r="O534" s="4" t="s">
        <v>29</v>
      </c>
      <c r="P534" s="10">
        <v>42956</v>
      </c>
      <c r="Q534" s="9">
        <v>1</v>
      </c>
      <c r="R534" t="str">
        <f>TEXT(Table26[[#This Row],[engage_date]],"mmmm")</f>
        <v>August</v>
      </c>
    </row>
    <row r="535" spans="1:18" x14ac:dyDescent="0.3">
      <c r="A535" s="4" t="s">
        <v>130</v>
      </c>
      <c r="B535" s="10">
        <v>43020</v>
      </c>
      <c r="C535" s="11">
        <v>-6</v>
      </c>
      <c r="D535" s="9">
        <v>1</v>
      </c>
      <c r="O535" s="4" t="s">
        <v>29</v>
      </c>
      <c r="P535" s="10">
        <v>42957</v>
      </c>
      <c r="Q535" s="9">
        <v>2</v>
      </c>
      <c r="R535" t="str">
        <f>TEXT(Table26[[#This Row],[engage_date]],"mmmm")</f>
        <v>August</v>
      </c>
    </row>
    <row r="536" spans="1:18" x14ac:dyDescent="0.3">
      <c r="A536" s="4" t="s">
        <v>130</v>
      </c>
      <c r="B536" s="10">
        <v>43040</v>
      </c>
      <c r="C536" s="11">
        <v>3</v>
      </c>
      <c r="D536" s="9">
        <v>1</v>
      </c>
      <c r="O536" s="4" t="s">
        <v>29</v>
      </c>
      <c r="P536" s="10">
        <v>42959</v>
      </c>
      <c r="Q536" s="9">
        <v>2</v>
      </c>
      <c r="R536" t="str">
        <f>TEXT(Table26[[#This Row],[engage_date]],"mmmm")</f>
        <v>August</v>
      </c>
    </row>
    <row r="537" spans="1:18" x14ac:dyDescent="0.3">
      <c r="A537" s="4" t="s">
        <v>130</v>
      </c>
      <c r="B537" s="10">
        <v>43091</v>
      </c>
      <c r="C537" s="11">
        <v>5</v>
      </c>
      <c r="D537" s="9">
        <v>1</v>
      </c>
      <c r="O537" s="4" t="s">
        <v>29</v>
      </c>
      <c r="P537" s="10">
        <v>42960</v>
      </c>
      <c r="Q537" s="9">
        <v>2</v>
      </c>
      <c r="R537" t="str">
        <f>TEXT(Table26[[#This Row],[engage_date]],"mmmm")</f>
        <v>August</v>
      </c>
    </row>
    <row r="538" spans="1:18" x14ac:dyDescent="0.3">
      <c r="A538" s="4" t="s">
        <v>130</v>
      </c>
      <c r="B538" s="10">
        <v>42861</v>
      </c>
      <c r="C538" s="11">
        <v>7</v>
      </c>
      <c r="D538" s="9">
        <v>1</v>
      </c>
      <c r="O538" s="4" t="s">
        <v>29</v>
      </c>
      <c r="P538" s="10">
        <v>42962</v>
      </c>
      <c r="Q538" s="9">
        <v>2</v>
      </c>
      <c r="R538" t="str">
        <f>TEXT(Table26[[#This Row],[engage_date]],"mmmm")</f>
        <v>August</v>
      </c>
    </row>
    <row r="539" spans="1:18" x14ac:dyDescent="0.3">
      <c r="A539" s="4" t="s">
        <v>130</v>
      </c>
      <c r="B539" s="10">
        <v>42887</v>
      </c>
      <c r="C539" s="11">
        <v>14</v>
      </c>
      <c r="D539" s="9">
        <v>1</v>
      </c>
      <c r="O539" s="4" t="s">
        <v>29</v>
      </c>
      <c r="P539" s="10">
        <v>42964</v>
      </c>
      <c r="Q539" s="9">
        <v>1</v>
      </c>
      <c r="R539" t="str">
        <f>TEXT(Table26[[#This Row],[engage_date]],"mmmm")</f>
        <v>August</v>
      </c>
    </row>
    <row r="540" spans="1:18" x14ac:dyDescent="0.3">
      <c r="A540" s="4" t="s">
        <v>130</v>
      </c>
      <c r="B540" s="10">
        <v>43034</v>
      </c>
      <c r="C540" s="11">
        <v>16</v>
      </c>
      <c r="D540" s="9">
        <v>1</v>
      </c>
      <c r="O540" s="4" t="s">
        <v>29</v>
      </c>
      <c r="P540" s="10">
        <v>42966</v>
      </c>
      <c r="Q540" s="9">
        <v>1</v>
      </c>
      <c r="R540" t="str">
        <f>TEXT(Table26[[#This Row],[engage_date]],"mmmm")</f>
        <v>August</v>
      </c>
    </row>
    <row r="541" spans="1:18" x14ac:dyDescent="0.3">
      <c r="A541" s="4" t="s">
        <v>130</v>
      </c>
      <c r="B541" s="10">
        <v>43003</v>
      </c>
      <c r="C541" s="11">
        <v>34</v>
      </c>
      <c r="D541" s="9">
        <v>1</v>
      </c>
      <c r="O541" s="4" t="s">
        <v>29</v>
      </c>
      <c r="P541" s="10">
        <v>42967</v>
      </c>
      <c r="Q541" s="9">
        <v>4</v>
      </c>
      <c r="R541" t="str">
        <f>TEXT(Table26[[#This Row],[engage_date]],"mmmm")</f>
        <v>August</v>
      </c>
    </row>
    <row r="542" spans="1:18" x14ac:dyDescent="0.3">
      <c r="A542" s="4" t="s">
        <v>130</v>
      </c>
      <c r="B542" s="10">
        <v>42957</v>
      </c>
      <c r="C542" s="11">
        <v>45</v>
      </c>
      <c r="D542" s="9">
        <v>1</v>
      </c>
      <c r="O542" s="4" t="s">
        <v>29</v>
      </c>
      <c r="P542" s="10">
        <v>42968</v>
      </c>
      <c r="Q542" s="9">
        <v>2</v>
      </c>
      <c r="R542" t="str">
        <f>TEXT(Table26[[#This Row],[engage_date]],"mmmm")</f>
        <v>August</v>
      </c>
    </row>
    <row r="543" spans="1:18" x14ac:dyDescent="0.3">
      <c r="A543" s="4" t="s">
        <v>130</v>
      </c>
      <c r="B543" s="10">
        <v>43074</v>
      </c>
      <c r="C543" s="11">
        <v>60</v>
      </c>
      <c r="D543" s="9">
        <v>1</v>
      </c>
      <c r="O543" s="4" t="s">
        <v>29</v>
      </c>
      <c r="P543" s="10">
        <v>42969</v>
      </c>
      <c r="Q543" s="9">
        <v>1</v>
      </c>
      <c r="R543" t="str">
        <f>TEXT(Table26[[#This Row],[engage_date]],"mmmm")</f>
        <v>August</v>
      </c>
    </row>
    <row r="544" spans="1:18" x14ac:dyDescent="0.3">
      <c r="A544" s="4" t="s">
        <v>130</v>
      </c>
      <c r="B544" s="10">
        <v>42815</v>
      </c>
      <c r="C544" s="11">
        <v>138</v>
      </c>
      <c r="D544" s="9">
        <v>1</v>
      </c>
      <c r="O544" s="4" t="s">
        <v>29</v>
      </c>
      <c r="P544" s="10">
        <v>42971</v>
      </c>
      <c r="Q544" s="9">
        <v>2</v>
      </c>
      <c r="R544" t="str">
        <f>TEXT(Table26[[#This Row],[engage_date]],"mmmm")</f>
        <v>August</v>
      </c>
    </row>
    <row r="545" spans="1:18" x14ac:dyDescent="0.3">
      <c r="A545" s="4" t="s">
        <v>130</v>
      </c>
      <c r="B545" s="10">
        <v>42918</v>
      </c>
      <c r="C545" s="11">
        <v>-164</v>
      </c>
      <c r="D545" s="9">
        <v>1</v>
      </c>
      <c r="O545" s="4" t="s">
        <v>29</v>
      </c>
      <c r="P545" s="10">
        <v>42972</v>
      </c>
      <c r="Q545" s="9">
        <v>2</v>
      </c>
      <c r="R545" t="str">
        <f>TEXT(Table26[[#This Row],[engage_date]],"mmmm")</f>
        <v>August</v>
      </c>
    </row>
    <row r="546" spans="1:18" x14ac:dyDescent="0.3">
      <c r="A546" s="4" t="s">
        <v>130</v>
      </c>
      <c r="B546" s="10">
        <v>42892</v>
      </c>
      <c r="C546" s="11">
        <v>-140</v>
      </c>
      <c r="D546" s="9">
        <v>1</v>
      </c>
      <c r="O546" s="4" t="s">
        <v>29</v>
      </c>
      <c r="P546" s="10">
        <v>42973</v>
      </c>
      <c r="Q546" s="9">
        <v>3</v>
      </c>
      <c r="R546" t="str">
        <f>TEXT(Table26[[#This Row],[engage_date]],"mmmm")</f>
        <v>August</v>
      </c>
    </row>
    <row r="547" spans="1:18" x14ac:dyDescent="0.3">
      <c r="A547" s="4" t="s">
        <v>130</v>
      </c>
      <c r="B547" s="10">
        <v>42906</v>
      </c>
      <c r="C547" s="11">
        <v>-113</v>
      </c>
      <c r="D547" s="9">
        <v>1</v>
      </c>
      <c r="O547" s="4" t="s">
        <v>29</v>
      </c>
      <c r="P547" s="10">
        <v>42976</v>
      </c>
      <c r="Q547" s="9">
        <v>1</v>
      </c>
      <c r="R547" t="str">
        <f>TEXT(Table26[[#This Row],[engage_date]],"mmmm")</f>
        <v>August</v>
      </c>
    </row>
    <row r="548" spans="1:18" x14ac:dyDescent="0.3">
      <c r="A548" s="4" t="s">
        <v>130</v>
      </c>
      <c r="B548" s="10">
        <v>42971</v>
      </c>
      <c r="C548" s="11">
        <v>-109</v>
      </c>
      <c r="D548" s="9">
        <v>1</v>
      </c>
      <c r="O548" s="4" t="s">
        <v>29</v>
      </c>
      <c r="P548" s="10">
        <v>42977</v>
      </c>
      <c r="Q548" s="9">
        <v>1</v>
      </c>
      <c r="R548" t="str">
        <f>TEXT(Table26[[#This Row],[engage_date]],"mmmm")</f>
        <v>August</v>
      </c>
    </row>
    <row r="549" spans="1:18" x14ac:dyDescent="0.3">
      <c r="A549" s="4" t="s">
        <v>130</v>
      </c>
      <c r="B549" s="10">
        <v>43052</v>
      </c>
      <c r="C549" s="11">
        <v>-102</v>
      </c>
      <c r="D549" s="9">
        <v>1</v>
      </c>
      <c r="O549" s="4" t="s">
        <v>29</v>
      </c>
      <c r="P549" s="10">
        <v>42978</v>
      </c>
      <c r="Q549" s="9">
        <v>3</v>
      </c>
      <c r="R549" t="str">
        <f>TEXT(Table26[[#This Row],[engage_date]],"mmmm")</f>
        <v>August</v>
      </c>
    </row>
    <row r="550" spans="1:18" x14ac:dyDescent="0.3">
      <c r="A550" s="4" t="s">
        <v>130</v>
      </c>
      <c r="B550" s="10">
        <v>43080</v>
      </c>
      <c r="C550" s="11">
        <v>-63</v>
      </c>
      <c r="D550" s="9">
        <v>1</v>
      </c>
      <c r="O550" s="4" t="s">
        <v>29</v>
      </c>
      <c r="P550" s="10">
        <v>42979</v>
      </c>
      <c r="Q550" s="9">
        <v>1</v>
      </c>
      <c r="R550" t="str">
        <f>TEXT(Table26[[#This Row],[engage_date]],"mmmm")</f>
        <v>September</v>
      </c>
    </row>
    <row r="551" spans="1:18" x14ac:dyDescent="0.3">
      <c r="A551" s="4" t="s">
        <v>130</v>
      </c>
      <c r="B551" s="10">
        <v>43036</v>
      </c>
      <c r="C551" s="11">
        <v>-34</v>
      </c>
      <c r="D551" s="9">
        <v>1</v>
      </c>
      <c r="O551" s="4" t="s">
        <v>29</v>
      </c>
      <c r="P551" s="10">
        <v>42980</v>
      </c>
      <c r="Q551" s="9">
        <v>1</v>
      </c>
      <c r="R551" t="str">
        <f>TEXT(Table26[[#This Row],[engage_date]],"mmmm")</f>
        <v>September</v>
      </c>
    </row>
    <row r="552" spans="1:18" x14ac:dyDescent="0.3">
      <c r="A552" s="4" t="s">
        <v>130</v>
      </c>
      <c r="B552" s="10">
        <v>43041</v>
      </c>
      <c r="C552" s="11">
        <v>-16</v>
      </c>
      <c r="D552" s="9">
        <v>1</v>
      </c>
      <c r="O552" s="4" t="s">
        <v>29</v>
      </c>
      <c r="P552" s="10">
        <v>42981</v>
      </c>
      <c r="Q552" s="9">
        <v>2</v>
      </c>
      <c r="R552" t="str">
        <f>TEXT(Table26[[#This Row],[engage_date]],"mmmm")</f>
        <v>September</v>
      </c>
    </row>
    <row r="553" spans="1:18" x14ac:dyDescent="0.3">
      <c r="A553" s="4" t="s">
        <v>130</v>
      </c>
      <c r="B553" s="10">
        <v>42893</v>
      </c>
      <c r="C553" s="11">
        <v>7</v>
      </c>
      <c r="D553" s="9">
        <v>1</v>
      </c>
      <c r="O553" s="4" t="s">
        <v>29</v>
      </c>
      <c r="P553" s="10">
        <v>42982</v>
      </c>
      <c r="Q553" s="9">
        <v>3</v>
      </c>
      <c r="R553" t="str">
        <f>TEXT(Table26[[#This Row],[engage_date]],"mmmm")</f>
        <v>September</v>
      </c>
    </row>
    <row r="554" spans="1:18" x14ac:dyDescent="0.3">
      <c r="A554" s="4" t="s">
        <v>130</v>
      </c>
      <c r="B554" s="10">
        <v>43048</v>
      </c>
      <c r="C554" s="11">
        <v>27</v>
      </c>
      <c r="D554" s="9">
        <v>1</v>
      </c>
      <c r="O554" s="4" t="s">
        <v>29</v>
      </c>
      <c r="P554" s="10">
        <v>42983</v>
      </c>
      <c r="Q554" s="9">
        <v>2</v>
      </c>
      <c r="R554" t="str">
        <f>TEXT(Table26[[#This Row],[engage_date]],"mmmm")</f>
        <v>September</v>
      </c>
    </row>
    <row r="555" spans="1:18" x14ac:dyDescent="0.3">
      <c r="A555" s="4" t="s">
        <v>130</v>
      </c>
      <c r="B555" s="10">
        <v>43092</v>
      </c>
      <c r="C555" s="11">
        <v>33</v>
      </c>
      <c r="D555" s="9">
        <v>1</v>
      </c>
      <c r="O555" s="4" t="s">
        <v>29</v>
      </c>
      <c r="P555" s="10">
        <v>42984</v>
      </c>
      <c r="Q555" s="9">
        <v>1</v>
      </c>
      <c r="R555" t="str">
        <f>TEXT(Table26[[#This Row],[engage_date]],"mmmm")</f>
        <v>September</v>
      </c>
    </row>
    <row r="556" spans="1:18" x14ac:dyDescent="0.3">
      <c r="A556" s="4" t="s">
        <v>130</v>
      </c>
      <c r="B556" s="10">
        <v>42912</v>
      </c>
      <c r="C556" s="11">
        <v>39</v>
      </c>
      <c r="D556" s="9">
        <v>1</v>
      </c>
      <c r="O556" s="4" t="s">
        <v>29</v>
      </c>
      <c r="P556" s="10">
        <v>42985</v>
      </c>
      <c r="Q556" s="9">
        <v>1</v>
      </c>
      <c r="R556" t="str">
        <f>TEXT(Table26[[#This Row],[engage_date]],"mmmm")</f>
        <v>September</v>
      </c>
    </row>
    <row r="557" spans="1:18" x14ac:dyDescent="0.3">
      <c r="A557" s="4" t="s">
        <v>130</v>
      </c>
      <c r="B557" s="10">
        <v>42824</v>
      </c>
      <c r="C557" s="11">
        <v>40</v>
      </c>
      <c r="D557" s="9">
        <v>1</v>
      </c>
      <c r="O557" s="4" t="s">
        <v>29</v>
      </c>
      <c r="P557" s="10">
        <v>42986</v>
      </c>
      <c r="Q557" s="9">
        <v>1</v>
      </c>
      <c r="R557" t="str">
        <f>TEXT(Table26[[#This Row],[engage_date]],"mmmm")</f>
        <v>September</v>
      </c>
    </row>
    <row r="558" spans="1:18" x14ac:dyDescent="0.3">
      <c r="A558" s="4" t="s">
        <v>130</v>
      </c>
      <c r="B558" s="10">
        <v>42823</v>
      </c>
      <c r="C558" s="11">
        <v>63</v>
      </c>
      <c r="D558" s="9">
        <v>1</v>
      </c>
      <c r="O558" s="4" t="s">
        <v>29</v>
      </c>
      <c r="P558" s="10">
        <v>42987</v>
      </c>
      <c r="Q558" s="9">
        <v>1</v>
      </c>
      <c r="R558" t="str">
        <f>TEXT(Table26[[#This Row],[engage_date]],"mmmm")</f>
        <v>September</v>
      </c>
    </row>
    <row r="559" spans="1:18" x14ac:dyDescent="0.3">
      <c r="A559" s="4" t="s">
        <v>130</v>
      </c>
      <c r="B559" s="10">
        <v>43091</v>
      </c>
      <c r="C559" s="11">
        <v>147</v>
      </c>
      <c r="D559" s="9">
        <v>1</v>
      </c>
      <c r="O559" s="4" t="s">
        <v>29</v>
      </c>
      <c r="P559" s="10">
        <v>42988</v>
      </c>
      <c r="Q559" s="9">
        <v>5</v>
      </c>
      <c r="R559" t="str">
        <f>TEXT(Table26[[#This Row],[engage_date]],"mmmm")</f>
        <v>September</v>
      </c>
    </row>
    <row r="560" spans="1:18" x14ac:dyDescent="0.3">
      <c r="A560" s="4" t="s">
        <v>130</v>
      </c>
      <c r="B560" s="10">
        <v>43073</v>
      </c>
      <c r="C560" s="11">
        <v>149</v>
      </c>
      <c r="D560" s="9">
        <v>1</v>
      </c>
      <c r="O560" s="4" t="s">
        <v>29</v>
      </c>
      <c r="P560" s="10">
        <v>42989</v>
      </c>
      <c r="Q560" s="9">
        <v>1</v>
      </c>
      <c r="R560" t="str">
        <f>TEXT(Table26[[#This Row],[engage_date]],"mmmm")</f>
        <v>September</v>
      </c>
    </row>
    <row r="561" spans="1:18" x14ac:dyDescent="0.3">
      <c r="A561" s="4" t="s">
        <v>130</v>
      </c>
      <c r="B561" s="10">
        <v>43073</v>
      </c>
      <c r="C561" s="11">
        <v>-314</v>
      </c>
      <c r="D561" s="9">
        <v>1</v>
      </c>
      <c r="O561" s="4" t="s">
        <v>29</v>
      </c>
      <c r="P561" s="10">
        <v>42990</v>
      </c>
      <c r="Q561" s="9">
        <v>3</v>
      </c>
      <c r="R561" t="str">
        <f>TEXT(Table26[[#This Row],[engage_date]],"mmmm")</f>
        <v>September</v>
      </c>
    </row>
    <row r="562" spans="1:18" x14ac:dyDescent="0.3">
      <c r="A562" s="4" t="s">
        <v>130</v>
      </c>
      <c r="B562" s="10">
        <v>43085</v>
      </c>
      <c r="C562" s="11">
        <v>-304</v>
      </c>
      <c r="D562" s="9">
        <v>1</v>
      </c>
      <c r="O562" s="4" t="s">
        <v>29</v>
      </c>
      <c r="P562" s="10">
        <v>42991</v>
      </c>
      <c r="Q562" s="9">
        <v>1</v>
      </c>
      <c r="R562" t="str">
        <f>TEXT(Table26[[#This Row],[engage_date]],"mmmm")</f>
        <v>September</v>
      </c>
    </row>
    <row r="563" spans="1:18" x14ac:dyDescent="0.3">
      <c r="A563" s="4" t="s">
        <v>130</v>
      </c>
      <c r="B563" s="10">
        <v>43005</v>
      </c>
      <c r="C563" s="11">
        <v>-254</v>
      </c>
      <c r="D563" s="9">
        <v>1</v>
      </c>
      <c r="O563" s="4" t="s">
        <v>29</v>
      </c>
      <c r="P563" s="10">
        <v>42992</v>
      </c>
      <c r="Q563" s="9">
        <v>3</v>
      </c>
      <c r="R563" t="str">
        <f>TEXT(Table26[[#This Row],[engage_date]],"mmmm")</f>
        <v>September</v>
      </c>
    </row>
    <row r="564" spans="1:18" x14ac:dyDescent="0.3">
      <c r="A564" s="4" t="s">
        <v>130</v>
      </c>
      <c r="B564" s="10">
        <v>43090</v>
      </c>
      <c r="C564" s="11">
        <v>-95</v>
      </c>
      <c r="D564" s="9">
        <v>1</v>
      </c>
      <c r="O564" s="4" t="s">
        <v>29</v>
      </c>
      <c r="P564" s="10">
        <v>42993</v>
      </c>
      <c r="Q564" s="9">
        <v>2</v>
      </c>
      <c r="R564" t="str">
        <f>TEXT(Table26[[#This Row],[engage_date]],"mmmm")</f>
        <v>September</v>
      </c>
    </row>
    <row r="565" spans="1:18" x14ac:dyDescent="0.3">
      <c r="A565" s="4" t="s">
        <v>130</v>
      </c>
      <c r="B565" s="10">
        <v>42941</v>
      </c>
      <c r="C565" s="11">
        <v>331</v>
      </c>
      <c r="D565" s="9">
        <v>1</v>
      </c>
      <c r="O565" s="4" t="s">
        <v>29</v>
      </c>
      <c r="P565" s="10">
        <v>42994</v>
      </c>
      <c r="Q565" s="9">
        <v>2</v>
      </c>
      <c r="R565" t="str">
        <f>TEXT(Table26[[#This Row],[engage_date]],"mmmm")</f>
        <v>September</v>
      </c>
    </row>
    <row r="566" spans="1:18" x14ac:dyDescent="0.3">
      <c r="A566" s="4" t="s">
        <v>130</v>
      </c>
      <c r="B566" s="10">
        <v>42808</v>
      </c>
      <c r="C566" s="11">
        <v>366</v>
      </c>
      <c r="D566" s="9">
        <v>1</v>
      </c>
      <c r="O566" s="4" t="s">
        <v>29</v>
      </c>
      <c r="P566" s="10">
        <v>42996</v>
      </c>
      <c r="Q566" s="9">
        <v>1</v>
      </c>
      <c r="R566" t="str">
        <f>TEXT(Table26[[#This Row],[engage_date]],"mmmm")</f>
        <v>September</v>
      </c>
    </row>
    <row r="567" spans="1:18" x14ac:dyDescent="0.3">
      <c r="A567" s="4" t="s">
        <v>130</v>
      </c>
      <c r="B567" s="10">
        <v>42890</v>
      </c>
      <c r="C567" s="11">
        <v>515</v>
      </c>
      <c r="D567" s="9">
        <v>1</v>
      </c>
      <c r="O567" s="4" t="s">
        <v>29</v>
      </c>
      <c r="P567" s="10">
        <v>42997</v>
      </c>
      <c r="Q567" s="9">
        <v>3</v>
      </c>
      <c r="R567" t="str">
        <f>TEXT(Table26[[#This Row],[engage_date]],"mmmm")</f>
        <v>September</v>
      </c>
    </row>
    <row r="568" spans="1:18" x14ac:dyDescent="0.3">
      <c r="A568" s="4" t="s">
        <v>130</v>
      </c>
      <c r="B568" s="10">
        <v>42860</v>
      </c>
      <c r="C568" s="11">
        <v>676</v>
      </c>
      <c r="D568" s="9">
        <v>1</v>
      </c>
      <c r="O568" s="4" t="s">
        <v>29</v>
      </c>
      <c r="P568" s="10">
        <v>42998</v>
      </c>
      <c r="Q568" s="9">
        <v>1</v>
      </c>
      <c r="R568" t="str">
        <f>TEXT(Table26[[#This Row],[engage_date]],"mmmm")</f>
        <v>September</v>
      </c>
    </row>
    <row r="569" spans="1:18" x14ac:dyDescent="0.3">
      <c r="A569" s="4" t="s">
        <v>130</v>
      </c>
      <c r="B569" s="10">
        <v>43046</v>
      </c>
      <c r="C569" s="11">
        <v>779</v>
      </c>
      <c r="D569" s="9">
        <v>1</v>
      </c>
      <c r="O569" s="4" t="s">
        <v>29</v>
      </c>
      <c r="P569" s="10">
        <v>42999</v>
      </c>
      <c r="Q569" s="9">
        <v>1</v>
      </c>
      <c r="R569" t="str">
        <f>TEXT(Table26[[#This Row],[engage_date]],"mmmm")</f>
        <v>September</v>
      </c>
    </row>
    <row r="570" spans="1:18" x14ac:dyDescent="0.3">
      <c r="A570" s="4" t="s">
        <v>130</v>
      </c>
      <c r="B570" s="10">
        <v>43053</v>
      </c>
      <c r="C570" s="11">
        <v>-1028</v>
      </c>
      <c r="D570" s="9">
        <v>1</v>
      </c>
      <c r="O570" s="4" t="s">
        <v>29</v>
      </c>
      <c r="P570" s="10">
        <v>43000</v>
      </c>
      <c r="Q570" s="9">
        <v>1</v>
      </c>
      <c r="R570" t="str">
        <f>TEXT(Table26[[#This Row],[engage_date]],"mmmm")</f>
        <v>September</v>
      </c>
    </row>
    <row r="571" spans="1:18" x14ac:dyDescent="0.3">
      <c r="A571" s="4" t="s">
        <v>130</v>
      </c>
      <c r="B571" s="10">
        <v>43066</v>
      </c>
      <c r="C571" s="11">
        <v>-341</v>
      </c>
      <c r="D571" s="9">
        <v>1</v>
      </c>
      <c r="O571" s="4" t="s">
        <v>29</v>
      </c>
      <c r="P571" s="10">
        <v>43001</v>
      </c>
      <c r="Q571" s="9">
        <v>1</v>
      </c>
      <c r="R571" t="str">
        <f>TEXT(Table26[[#This Row],[engage_date]],"mmmm")</f>
        <v>September</v>
      </c>
    </row>
    <row r="572" spans="1:18" x14ac:dyDescent="0.3">
      <c r="A572" s="4" t="s">
        <v>130</v>
      </c>
      <c r="B572" s="10">
        <v>43084</v>
      </c>
      <c r="C572" s="11">
        <v>-243</v>
      </c>
      <c r="D572" s="9">
        <v>1</v>
      </c>
      <c r="O572" s="4" t="s">
        <v>29</v>
      </c>
      <c r="P572" s="10">
        <v>43002</v>
      </c>
      <c r="Q572" s="9">
        <v>1</v>
      </c>
      <c r="R572" t="str">
        <f>TEXT(Table26[[#This Row],[engage_date]],"mmmm")</f>
        <v>September</v>
      </c>
    </row>
    <row r="573" spans="1:18" x14ac:dyDescent="0.3">
      <c r="A573" s="4" t="s">
        <v>130</v>
      </c>
      <c r="B573" s="10">
        <v>43033</v>
      </c>
      <c r="C573" s="11">
        <v>-241</v>
      </c>
      <c r="D573" s="9">
        <v>1</v>
      </c>
      <c r="O573" s="4" t="s">
        <v>29</v>
      </c>
      <c r="P573" s="10">
        <v>43003</v>
      </c>
      <c r="Q573" s="9">
        <v>2</v>
      </c>
      <c r="R573" t="str">
        <f>TEXT(Table26[[#This Row],[engage_date]],"mmmm")</f>
        <v>September</v>
      </c>
    </row>
    <row r="574" spans="1:18" x14ac:dyDescent="0.3">
      <c r="A574" s="4" t="s">
        <v>130</v>
      </c>
      <c r="B574" s="10">
        <v>42996</v>
      </c>
      <c r="C574" s="11">
        <v>-223</v>
      </c>
      <c r="D574" s="9">
        <v>1</v>
      </c>
      <c r="O574" s="4" t="s">
        <v>29</v>
      </c>
      <c r="P574" s="10">
        <v>43004</v>
      </c>
      <c r="Q574" s="9">
        <v>2</v>
      </c>
      <c r="R574" t="str">
        <f>TEXT(Table26[[#This Row],[engage_date]],"mmmm")</f>
        <v>September</v>
      </c>
    </row>
    <row r="575" spans="1:18" x14ac:dyDescent="0.3">
      <c r="A575" s="4" t="s">
        <v>130</v>
      </c>
      <c r="B575" s="10">
        <v>42889</v>
      </c>
      <c r="C575" s="11">
        <v>-179</v>
      </c>
      <c r="D575" s="9">
        <v>1</v>
      </c>
      <c r="O575" s="4" t="s">
        <v>29</v>
      </c>
      <c r="P575" s="10">
        <v>43005</v>
      </c>
      <c r="Q575" s="9">
        <v>7</v>
      </c>
      <c r="R575" t="str">
        <f>TEXT(Table26[[#This Row],[engage_date]],"mmmm")</f>
        <v>September</v>
      </c>
    </row>
    <row r="576" spans="1:18" x14ac:dyDescent="0.3">
      <c r="A576" s="4" t="s">
        <v>130</v>
      </c>
      <c r="B576" s="10">
        <v>43070</v>
      </c>
      <c r="C576" s="11">
        <v>-148</v>
      </c>
      <c r="D576" s="9">
        <v>1</v>
      </c>
      <c r="O576" s="4" t="s">
        <v>29</v>
      </c>
      <c r="P576" s="10">
        <v>43006</v>
      </c>
      <c r="Q576" s="9">
        <v>3</v>
      </c>
      <c r="R576" t="str">
        <f>TEXT(Table26[[#This Row],[engage_date]],"mmmm")</f>
        <v>September</v>
      </c>
    </row>
    <row r="577" spans="1:18" x14ac:dyDescent="0.3">
      <c r="A577" s="4" t="s">
        <v>130</v>
      </c>
      <c r="B577" s="10">
        <v>42930</v>
      </c>
      <c r="C577" s="11">
        <v>-139</v>
      </c>
      <c r="D577" s="9">
        <v>1</v>
      </c>
      <c r="O577" s="4" t="s">
        <v>29</v>
      </c>
      <c r="P577" s="10">
        <v>43007</v>
      </c>
      <c r="Q577" s="9">
        <v>3</v>
      </c>
      <c r="R577" t="str">
        <f>TEXT(Table26[[#This Row],[engage_date]],"mmmm")</f>
        <v>September</v>
      </c>
    </row>
    <row r="578" spans="1:18" x14ac:dyDescent="0.3">
      <c r="A578" s="4" t="s">
        <v>130</v>
      </c>
      <c r="B578" s="10">
        <v>42999</v>
      </c>
      <c r="C578" s="11">
        <v>-62</v>
      </c>
      <c r="D578" s="9">
        <v>1</v>
      </c>
      <c r="O578" s="4" t="s">
        <v>29</v>
      </c>
      <c r="P578" s="10">
        <v>43008</v>
      </c>
      <c r="Q578" s="9">
        <v>3</v>
      </c>
      <c r="R578" t="str">
        <f>TEXT(Table26[[#This Row],[engage_date]],"mmmm")</f>
        <v>September</v>
      </c>
    </row>
    <row r="579" spans="1:18" x14ac:dyDescent="0.3">
      <c r="A579" s="4" t="s">
        <v>130</v>
      </c>
      <c r="B579" s="10">
        <v>42884</v>
      </c>
      <c r="C579" s="11">
        <v>-661</v>
      </c>
      <c r="D579" s="9">
        <v>1</v>
      </c>
      <c r="O579" s="4" t="s">
        <v>29</v>
      </c>
      <c r="P579" s="10">
        <v>43009</v>
      </c>
      <c r="Q579" s="9">
        <v>2</v>
      </c>
      <c r="R579" t="str">
        <f>TEXT(Table26[[#This Row],[engage_date]],"mmmm")</f>
        <v>October</v>
      </c>
    </row>
    <row r="580" spans="1:18" x14ac:dyDescent="0.3">
      <c r="A580" s="4" t="s">
        <v>130</v>
      </c>
      <c r="B580" s="10">
        <v>42843</v>
      </c>
      <c r="C580" s="11">
        <v>16</v>
      </c>
      <c r="D580" s="9">
        <v>1</v>
      </c>
      <c r="O580" s="4" t="s">
        <v>29</v>
      </c>
      <c r="P580" s="10">
        <v>43010</v>
      </c>
      <c r="Q580" s="9">
        <v>3</v>
      </c>
      <c r="R580" t="str">
        <f>TEXT(Table26[[#This Row],[engage_date]],"mmmm")</f>
        <v>October</v>
      </c>
    </row>
    <row r="581" spans="1:18" x14ac:dyDescent="0.3">
      <c r="A581" s="4" t="s">
        <v>130</v>
      </c>
      <c r="B581" s="10">
        <v>43005</v>
      </c>
      <c r="C581" s="11">
        <v>47</v>
      </c>
      <c r="D581" s="9">
        <v>1</v>
      </c>
      <c r="O581" s="4" t="s">
        <v>29</v>
      </c>
      <c r="P581" s="10">
        <v>43011</v>
      </c>
      <c r="Q581" s="9">
        <v>5</v>
      </c>
      <c r="R581" t="str">
        <f>TEXT(Table26[[#This Row],[engage_date]],"mmmm")</f>
        <v>October</v>
      </c>
    </row>
    <row r="582" spans="1:18" x14ac:dyDescent="0.3">
      <c r="A582" s="4" t="s">
        <v>130</v>
      </c>
      <c r="B582" s="10">
        <v>42891</v>
      </c>
      <c r="C582" s="11">
        <v>167</v>
      </c>
      <c r="D582" s="9">
        <v>1</v>
      </c>
      <c r="O582" s="4" t="s">
        <v>29</v>
      </c>
      <c r="P582" s="10">
        <v>43013</v>
      </c>
      <c r="Q582" s="9">
        <v>3</v>
      </c>
      <c r="R582" t="str">
        <f>TEXT(Table26[[#This Row],[engage_date]],"mmmm")</f>
        <v>October</v>
      </c>
    </row>
    <row r="583" spans="1:18" x14ac:dyDescent="0.3">
      <c r="A583" s="4" t="s">
        <v>130</v>
      </c>
      <c r="B583" s="10">
        <v>42842</v>
      </c>
      <c r="C583" s="11">
        <v>244</v>
      </c>
      <c r="D583" s="9">
        <v>1</v>
      </c>
      <c r="O583" s="4" t="s">
        <v>29</v>
      </c>
      <c r="P583" s="10">
        <v>43014</v>
      </c>
      <c r="Q583" s="9">
        <v>3</v>
      </c>
      <c r="R583" t="str">
        <f>TEXT(Table26[[#This Row],[engage_date]],"mmmm")</f>
        <v>October</v>
      </c>
    </row>
    <row r="584" spans="1:18" x14ac:dyDescent="0.3">
      <c r="A584" s="4" t="s">
        <v>130</v>
      </c>
      <c r="B584" s="10">
        <v>42984</v>
      </c>
      <c r="C584" s="11">
        <v>292</v>
      </c>
      <c r="D584" s="9">
        <v>1</v>
      </c>
      <c r="O584" s="4" t="s">
        <v>29</v>
      </c>
      <c r="P584" s="10">
        <v>43015</v>
      </c>
      <c r="Q584" s="9">
        <v>3</v>
      </c>
      <c r="R584" t="str">
        <f>TEXT(Table26[[#This Row],[engage_date]],"mmmm")</f>
        <v>October</v>
      </c>
    </row>
    <row r="585" spans="1:18" x14ac:dyDescent="0.3">
      <c r="A585" s="4" t="s">
        <v>130</v>
      </c>
      <c r="B585" s="10">
        <v>43074</v>
      </c>
      <c r="C585" s="11">
        <v>-344</v>
      </c>
      <c r="D585" s="9">
        <v>1</v>
      </c>
      <c r="O585" s="4" t="s">
        <v>29</v>
      </c>
      <c r="P585" s="10">
        <v>43016</v>
      </c>
      <c r="Q585" s="9">
        <v>5</v>
      </c>
      <c r="R585" t="str">
        <f>TEXT(Table26[[#This Row],[engage_date]],"mmmm")</f>
        <v>October</v>
      </c>
    </row>
    <row r="586" spans="1:18" x14ac:dyDescent="0.3">
      <c r="A586" s="4" t="s">
        <v>130</v>
      </c>
      <c r="B586" s="10">
        <v>43065</v>
      </c>
      <c r="C586" s="11">
        <v>-322</v>
      </c>
      <c r="D586" s="9">
        <v>1</v>
      </c>
      <c r="O586" s="4" t="s">
        <v>29</v>
      </c>
      <c r="P586" s="10">
        <v>43017</v>
      </c>
      <c r="Q586" s="9">
        <v>4</v>
      </c>
      <c r="R586" t="str">
        <f>TEXT(Table26[[#This Row],[engage_date]],"mmmm")</f>
        <v>October</v>
      </c>
    </row>
    <row r="587" spans="1:18" x14ac:dyDescent="0.3">
      <c r="A587" s="4" t="s">
        <v>130</v>
      </c>
      <c r="B587" s="10">
        <v>42820</v>
      </c>
      <c r="C587" s="11">
        <v>-254</v>
      </c>
      <c r="D587" s="9">
        <v>1</v>
      </c>
      <c r="O587" s="4" t="s">
        <v>29</v>
      </c>
      <c r="P587" s="10">
        <v>43018</v>
      </c>
      <c r="Q587" s="9">
        <v>2</v>
      </c>
      <c r="R587" t="str">
        <f>TEXT(Table26[[#This Row],[engage_date]],"mmmm")</f>
        <v>October</v>
      </c>
    </row>
    <row r="588" spans="1:18" x14ac:dyDescent="0.3">
      <c r="A588" s="4" t="s">
        <v>130</v>
      </c>
      <c r="B588" s="10">
        <v>42898</v>
      </c>
      <c r="C588" s="11">
        <v>-138</v>
      </c>
      <c r="D588" s="9">
        <v>1</v>
      </c>
      <c r="O588" s="4" t="s">
        <v>29</v>
      </c>
      <c r="P588" s="10">
        <v>43019</v>
      </c>
      <c r="Q588" s="9">
        <v>2</v>
      </c>
      <c r="R588" t="str">
        <f>TEXT(Table26[[#This Row],[engage_date]],"mmmm")</f>
        <v>October</v>
      </c>
    </row>
    <row r="589" spans="1:18" x14ac:dyDescent="0.3">
      <c r="A589" s="4" t="s">
        <v>130</v>
      </c>
      <c r="B589" s="10">
        <v>43083</v>
      </c>
      <c r="C589" s="11">
        <v>-60</v>
      </c>
      <c r="D589" s="9">
        <v>1</v>
      </c>
      <c r="O589" s="4" t="s">
        <v>29</v>
      </c>
      <c r="P589" s="10">
        <v>43020</v>
      </c>
      <c r="Q589" s="9">
        <v>2</v>
      </c>
      <c r="R589" t="str">
        <f>TEXT(Table26[[#This Row],[engage_date]],"mmmm")</f>
        <v>October</v>
      </c>
    </row>
    <row r="590" spans="1:18" x14ac:dyDescent="0.3">
      <c r="A590" s="4" t="s">
        <v>130</v>
      </c>
      <c r="B590" s="10">
        <v>42891</v>
      </c>
      <c r="C590" s="11">
        <v>-53</v>
      </c>
      <c r="D590" s="9">
        <v>1</v>
      </c>
      <c r="O590" s="4" t="s">
        <v>29</v>
      </c>
      <c r="P590" s="10">
        <v>43021</v>
      </c>
      <c r="Q590" s="9">
        <v>2</v>
      </c>
      <c r="R590" t="str">
        <f>TEXT(Table26[[#This Row],[engage_date]],"mmmm")</f>
        <v>October</v>
      </c>
    </row>
    <row r="591" spans="1:18" x14ac:dyDescent="0.3">
      <c r="A591" s="4" t="s">
        <v>130</v>
      </c>
      <c r="B591" s="10">
        <v>42819</v>
      </c>
      <c r="C591" s="11">
        <v>738</v>
      </c>
      <c r="D591" s="9">
        <v>1</v>
      </c>
      <c r="O591" s="4" t="s">
        <v>29</v>
      </c>
      <c r="P591" s="10">
        <v>43024</v>
      </c>
      <c r="Q591" s="9">
        <v>2</v>
      </c>
      <c r="R591" t="str">
        <f>TEXT(Table26[[#This Row],[engage_date]],"mmmm")</f>
        <v>October</v>
      </c>
    </row>
    <row r="592" spans="1:18" x14ac:dyDescent="0.3">
      <c r="A592" s="4" t="s">
        <v>130</v>
      </c>
      <c r="B592" s="10">
        <v>42835</v>
      </c>
      <c r="C592" s="11">
        <v>155</v>
      </c>
      <c r="D592" s="9">
        <v>1</v>
      </c>
      <c r="O592" s="4" t="s">
        <v>29</v>
      </c>
      <c r="P592" s="10">
        <v>43026</v>
      </c>
      <c r="Q592" s="9">
        <v>5</v>
      </c>
      <c r="R592" t="str">
        <f>TEXT(Table26[[#This Row],[engage_date]],"mmmm")</f>
        <v>October</v>
      </c>
    </row>
    <row r="593" spans="1:18" x14ac:dyDescent="0.3">
      <c r="A593" s="4" t="s">
        <v>130</v>
      </c>
      <c r="B593" s="10">
        <v>42891</v>
      </c>
      <c r="C593" s="11">
        <v>823</v>
      </c>
      <c r="D593" s="9">
        <v>1</v>
      </c>
      <c r="O593" s="4" t="s">
        <v>29</v>
      </c>
      <c r="P593" s="10">
        <v>43027</v>
      </c>
      <c r="Q593" s="9">
        <v>3</v>
      </c>
      <c r="R593" t="str">
        <f>TEXT(Table26[[#This Row],[engage_date]],"mmmm")</f>
        <v>October</v>
      </c>
    </row>
    <row r="594" spans="1:18" x14ac:dyDescent="0.3">
      <c r="A594" s="4" t="s">
        <v>130</v>
      </c>
      <c r="B594" s="10">
        <v>42968</v>
      </c>
      <c r="C594" s="11">
        <v>230</v>
      </c>
      <c r="D594" s="9">
        <v>1</v>
      </c>
      <c r="O594" s="4" t="s">
        <v>29</v>
      </c>
      <c r="P594" s="10">
        <v>43028</v>
      </c>
      <c r="Q594" s="9">
        <v>1</v>
      </c>
      <c r="R594" t="str">
        <f>TEXT(Table26[[#This Row],[engage_date]],"mmmm")</f>
        <v>October</v>
      </c>
    </row>
    <row r="595" spans="1:18" x14ac:dyDescent="0.3">
      <c r="A595" s="4" t="s">
        <v>130</v>
      </c>
      <c r="B595" s="10">
        <v>43040</v>
      </c>
      <c r="C595" s="11">
        <v>325</v>
      </c>
      <c r="D595" s="9">
        <v>1</v>
      </c>
      <c r="O595" s="4" t="s">
        <v>29</v>
      </c>
      <c r="P595" s="10">
        <v>43029</v>
      </c>
      <c r="Q595" s="9">
        <v>2</v>
      </c>
      <c r="R595" t="str">
        <f>TEXT(Table26[[#This Row],[engage_date]],"mmmm")</f>
        <v>October</v>
      </c>
    </row>
    <row r="596" spans="1:18" x14ac:dyDescent="0.3">
      <c r="A596" s="4" t="s">
        <v>130</v>
      </c>
      <c r="B596" s="10">
        <v>42970</v>
      </c>
      <c r="C596" s="11">
        <v>505</v>
      </c>
      <c r="D596" s="9">
        <v>1</v>
      </c>
      <c r="O596" s="4" t="s">
        <v>29</v>
      </c>
      <c r="P596" s="10">
        <v>43030</v>
      </c>
      <c r="Q596" s="9">
        <v>4</v>
      </c>
      <c r="R596" t="str">
        <f>TEXT(Table26[[#This Row],[engage_date]],"mmmm")</f>
        <v>October</v>
      </c>
    </row>
    <row r="597" spans="1:18" x14ac:dyDescent="0.3">
      <c r="A597" s="4" t="s">
        <v>130</v>
      </c>
      <c r="B597" s="10">
        <v>42964</v>
      </c>
      <c r="C597" s="11">
        <v>724</v>
      </c>
      <c r="D597" s="9">
        <v>1</v>
      </c>
      <c r="O597" s="4" t="s">
        <v>29</v>
      </c>
      <c r="P597" s="10">
        <v>43032</v>
      </c>
      <c r="Q597" s="9">
        <v>2</v>
      </c>
      <c r="R597" t="str">
        <f>TEXT(Table26[[#This Row],[engage_date]],"mmmm")</f>
        <v>October</v>
      </c>
    </row>
    <row r="598" spans="1:18" x14ac:dyDescent="0.3">
      <c r="A598" s="4" t="s">
        <v>131</v>
      </c>
      <c r="B598" s="10">
        <v>42919</v>
      </c>
      <c r="C598" s="11">
        <v>-6</v>
      </c>
      <c r="D598" s="9">
        <v>1</v>
      </c>
      <c r="O598" s="4" t="s">
        <v>29</v>
      </c>
      <c r="P598" s="10">
        <v>43034</v>
      </c>
      <c r="Q598" s="9">
        <v>1</v>
      </c>
      <c r="R598" t="str">
        <f>TEXT(Table26[[#This Row],[engage_date]],"mmmm")</f>
        <v>October</v>
      </c>
    </row>
    <row r="599" spans="1:18" x14ac:dyDescent="0.3">
      <c r="A599" s="4" t="s">
        <v>131</v>
      </c>
      <c r="B599" s="10">
        <v>42883</v>
      </c>
      <c r="C599" s="11">
        <v>-4</v>
      </c>
      <c r="D599" s="9">
        <v>1</v>
      </c>
      <c r="O599" s="4" t="s">
        <v>29</v>
      </c>
      <c r="P599" s="10">
        <v>43035</v>
      </c>
      <c r="Q599" s="9">
        <v>3</v>
      </c>
      <c r="R599" t="str">
        <f>TEXT(Table26[[#This Row],[engage_date]],"mmmm")</f>
        <v>October</v>
      </c>
    </row>
    <row r="600" spans="1:18" x14ac:dyDescent="0.3">
      <c r="A600" s="4" t="s">
        <v>131</v>
      </c>
      <c r="B600" s="10">
        <v>43082</v>
      </c>
      <c r="C600" s="11">
        <v>-4</v>
      </c>
      <c r="D600" s="9">
        <v>1</v>
      </c>
      <c r="O600" s="4" t="s">
        <v>29</v>
      </c>
      <c r="P600" s="10">
        <v>43036</v>
      </c>
      <c r="Q600" s="9">
        <v>1</v>
      </c>
      <c r="R600" t="str">
        <f>TEXT(Table26[[#This Row],[engage_date]],"mmmm")</f>
        <v>October</v>
      </c>
    </row>
    <row r="601" spans="1:18" x14ac:dyDescent="0.3">
      <c r="A601" s="4" t="s">
        <v>131</v>
      </c>
      <c r="B601" s="10">
        <v>42979</v>
      </c>
      <c r="C601" s="11">
        <v>-1</v>
      </c>
      <c r="D601" s="9">
        <v>1</v>
      </c>
      <c r="O601" s="4" t="s">
        <v>29</v>
      </c>
      <c r="P601" s="10">
        <v>43037</v>
      </c>
      <c r="Q601" s="9">
        <v>1</v>
      </c>
      <c r="R601" t="str">
        <f>TEXT(Table26[[#This Row],[engage_date]],"mmmm")</f>
        <v>October</v>
      </c>
    </row>
    <row r="602" spans="1:18" x14ac:dyDescent="0.3">
      <c r="A602" s="4" t="s">
        <v>131</v>
      </c>
      <c r="B602" s="10">
        <v>42852</v>
      </c>
      <c r="C602" s="11">
        <v>1</v>
      </c>
      <c r="D602" s="9">
        <v>1</v>
      </c>
      <c r="O602" s="4" t="s">
        <v>29</v>
      </c>
      <c r="P602" s="10">
        <v>43039</v>
      </c>
      <c r="Q602" s="9">
        <v>4</v>
      </c>
      <c r="R602" t="str">
        <f>TEXT(Table26[[#This Row],[engage_date]],"mmmm")</f>
        <v>October</v>
      </c>
    </row>
    <row r="603" spans="1:18" x14ac:dyDescent="0.3">
      <c r="A603" s="4" t="s">
        <v>131</v>
      </c>
      <c r="B603" s="10">
        <v>43015</v>
      </c>
      <c r="C603" s="11">
        <v>3</v>
      </c>
      <c r="D603" s="9">
        <v>1</v>
      </c>
      <c r="O603" s="4" t="s">
        <v>29</v>
      </c>
      <c r="P603" s="10">
        <v>43040</v>
      </c>
      <c r="Q603" s="9">
        <v>2</v>
      </c>
      <c r="R603" t="str">
        <f>TEXT(Table26[[#This Row],[engage_date]],"mmmm")</f>
        <v>November</v>
      </c>
    </row>
    <row r="604" spans="1:18" x14ac:dyDescent="0.3">
      <c r="A604" s="4" t="s">
        <v>131</v>
      </c>
      <c r="B604" s="10">
        <v>42869</v>
      </c>
      <c r="C604" s="11">
        <v>5</v>
      </c>
      <c r="D604" s="9">
        <v>1</v>
      </c>
      <c r="O604" s="4" t="s">
        <v>29</v>
      </c>
      <c r="P604" s="10">
        <v>43046</v>
      </c>
      <c r="Q604" s="9">
        <v>1</v>
      </c>
      <c r="R604" t="str">
        <f>TEXT(Table26[[#This Row],[engage_date]],"mmmm")</f>
        <v>November</v>
      </c>
    </row>
    <row r="605" spans="1:18" x14ac:dyDescent="0.3">
      <c r="A605" s="4" t="s">
        <v>131</v>
      </c>
      <c r="B605" s="10">
        <v>42989</v>
      </c>
      <c r="C605" s="11">
        <v>8</v>
      </c>
      <c r="D605" s="9">
        <v>1</v>
      </c>
      <c r="O605" s="4" t="s">
        <v>29</v>
      </c>
      <c r="P605" s="10">
        <v>43047</v>
      </c>
      <c r="Q605" s="9">
        <v>1</v>
      </c>
      <c r="R605" t="str">
        <f>TEXT(Table26[[#This Row],[engage_date]],"mmmm")</f>
        <v>November</v>
      </c>
    </row>
    <row r="606" spans="1:18" x14ac:dyDescent="0.3">
      <c r="A606" s="4" t="s">
        <v>131</v>
      </c>
      <c r="B606" s="10">
        <v>43055</v>
      </c>
      <c r="C606" s="11">
        <v>11</v>
      </c>
      <c r="D606" s="9">
        <v>1</v>
      </c>
      <c r="O606" s="4" t="s">
        <v>29</v>
      </c>
      <c r="P606" s="10">
        <v>43051</v>
      </c>
      <c r="Q606" s="9">
        <v>2</v>
      </c>
      <c r="R606" t="str">
        <f>TEXT(Table26[[#This Row],[engage_date]],"mmmm")</f>
        <v>November</v>
      </c>
    </row>
    <row r="607" spans="1:18" x14ac:dyDescent="0.3">
      <c r="A607" s="4" t="s">
        <v>131</v>
      </c>
      <c r="B607" s="10">
        <v>42984</v>
      </c>
      <c r="C607" s="11">
        <v>-174</v>
      </c>
      <c r="D607" s="9">
        <v>1</v>
      </c>
      <c r="O607" s="4" t="s">
        <v>29</v>
      </c>
      <c r="P607" s="10">
        <v>43053</v>
      </c>
      <c r="Q607" s="9">
        <v>1</v>
      </c>
      <c r="R607" t="str">
        <f>TEXT(Table26[[#This Row],[engage_date]],"mmmm")</f>
        <v>November</v>
      </c>
    </row>
    <row r="608" spans="1:18" x14ac:dyDescent="0.3">
      <c r="A608" s="4" t="s">
        <v>131</v>
      </c>
      <c r="B608" s="10">
        <v>43030</v>
      </c>
      <c r="C608" s="11">
        <v>-78</v>
      </c>
      <c r="D608" s="9">
        <v>1</v>
      </c>
      <c r="O608" s="4" t="s">
        <v>29</v>
      </c>
      <c r="P608" s="10">
        <v>43055</v>
      </c>
      <c r="Q608" s="9">
        <v>3</v>
      </c>
      <c r="R608" t="str">
        <f>TEXT(Table26[[#This Row],[engage_date]],"mmmm")</f>
        <v>November</v>
      </c>
    </row>
    <row r="609" spans="1:18" x14ac:dyDescent="0.3">
      <c r="A609" s="4" t="s">
        <v>131</v>
      </c>
      <c r="B609" s="10">
        <v>42858</v>
      </c>
      <c r="C609" s="11">
        <v>-53</v>
      </c>
      <c r="D609" s="9">
        <v>1</v>
      </c>
      <c r="O609" s="4" t="s">
        <v>29</v>
      </c>
      <c r="P609" s="10">
        <v>43056</v>
      </c>
      <c r="Q609" s="9">
        <v>2</v>
      </c>
      <c r="R609" t="str">
        <f>TEXT(Table26[[#This Row],[engage_date]],"mmmm")</f>
        <v>November</v>
      </c>
    </row>
    <row r="610" spans="1:18" x14ac:dyDescent="0.3">
      <c r="A610" s="4" t="s">
        <v>131</v>
      </c>
      <c r="B610" s="10">
        <v>42806</v>
      </c>
      <c r="C610" s="11">
        <v>-28</v>
      </c>
      <c r="D610" s="9">
        <v>1</v>
      </c>
      <c r="O610" s="4" t="s">
        <v>29</v>
      </c>
      <c r="P610" s="10">
        <v>43058</v>
      </c>
      <c r="Q610" s="9">
        <v>1</v>
      </c>
      <c r="R610" t="str">
        <f>TEXT(Table26[[#This Row],[engage_date]],"mmmm")</f>
        <v>November</v>
      </c>
    </row>
    <row r="611" spans="1:18" x14ac:dyDescent="0.3">
      <c r="A611" s="4" t="s">
        <v>131</v>
      </c>
      <c r="B611" s="10">
        <v>42997</v>
      </c>
      <c r="C611" s="11">
        <v>-20</v>
      </c>
      <c r="D611" s="9">
        <v>1</v>
      </c>
      <c r="O611" s="4" t="s">
        <v>29</v>
      </c>
      <c r="P611" s="10">
        <v>43059</v>
      </c>
      <c r="Q611" s="9">
        <v>1</v>
      </c>
      <c r="R611" t="str">
        <f>TEXT(Table26[[#This Row],[engage_date]],"mmmm")</f>
        <v>November</v>
      </c>
    </row>
    <row r="612" spans="1:18" x14ac:dyDescent="0.3">
      <c r="A612" s="4" t="s">
        <v>131</v>
      </c>
      <c r="B612" s="10">
        <v>42981</v>
      </c>
      <c r="C612" s="11">
        <v>26</v>
      </c>
      <c r="D612" s="9">
        <v>1</v>
      </c>
      <c r="O612" s="4" t="s">
        <v>29</v>
      </c>
      <c r="P612" s="10">
        <v>43060</v>
      </c>
      <c r="Q612" s="9">
        <v>1</v>
      </c>
      <c r="R612" t="str">
        <f>TEXT(Table26[[#This Row],[engage_date]],"mmmm")</f>
        <v>November</v>
      </c>
    </row>
    <row r="613" spans="1:18" x14ac:dyDescent="0.3">
      <c r="A613" s="4" t="s">
        <v>131</v>
      </c>
      <c r="B613" s="10">
        <v>42865</v>
      </c>
      <c r="C613" s="11">
        <v>32</v>
      </c>
      <c r="D613" s="9">
        <v>1</v>
      </c>
      <c r="O613" s="4" t="s">
        <v>29</v>
      </c>
      <c r="P613" s="10">
        <v>43063</v>
      </c>
      <c r="Q613" s="9">
        <v>1</v>
      </c>
      <c r="R613" t="str">
        <f>TEXT(Table26[[#This Row],[engage_date]],"mmmm")</f>
        <v>November</v>
      </c>
    </row>
    <row r="614" spans="1:18" x14ac:dyDescent="0.3">
      <c r="A614" s="4" t="s">
        <v>131</v>
      </c>
      <c r="B614" s="10">
        <v>42865</v>
      </c>
      <c r="C614" s="11">
        <v>39</v>
      </c>
      <c r="D614" s="9">
        <v>1</v>
      </c>
      <c r="O614" s="4" t="s">
        <v>29</v>
      </c>
      <c r="P614" s="10">
        <v>43064</v>
      </c>
      <c r="Q614" s="9">
        <v>1</v>
      </c>
      <c r="R614" t="str">
        <f>TEXT(Table26[[#This Row],[engage_date]],"mmmm")</f>
        <v>November</v>
      </c>
    </row>
    <row r="615" spans="1:18" x14ac:dyDescent="0.3">
      <c r="A615" s="4" t="s">
        <v>131</v>
      </c>
      <c r="B615" s="10">
        <v>42970</v>
      </c>
      <c r="C615" s="11">
        <v>39</v>
      </c>
      <c r="D615" s="9">
        <v>1</v>
      </c>
      <c r="O615" s="4" t="s">
        <v>29</v>
      </c>
      <c r="P615" s="10">
        <v>43065</v>
      </c>
      <c r="Q615" s="9">
        <v>2</v>
      </c>
      <c r="R615" t="str">
        <f>TEXT(Table26[[#This Row],[engage_date]],"mmmm")</f>
        <v>November</v>
      </c>
    </row>
    <row r="616" spans="1:18" x14ac:dyDescent="0.3">
      <c r="A616" s="4" t="s">
        <v>131</v>
      </c>
      <c r="B616" s="10">
        <v>43094</v>
      </c>
      <c r="C616" s="11">
        <v>58</v>
      </c>
      <c r="D616" s="9">
        <v>1</v>
      </c>
      <c r="O616" s="4" t="s">
        <v>29</v>
      </c>
      <c r="P616" s="10">
        <v>43068</v>
      </c>
      <c r="Q616" s="9">
        <v>2</v>
      </c>
      <c r="R616" t="str">
        <f>TEXT(Table26[[#This Row],[engage_date]],"mmmm")</f>
        <v>November</v>
      </c>
    </row>
    <row r="617" spans="1:18" x14ac:dyDescent="0.3">
      <c r="A617" s="4" t="s">
        <v>131</v>
      </c>
      <c r="B617" s="10">
        <v>43095</v>
      </c>
      <c r="C617" s="11">
        <v>72</v>
      </c>
      <c r="D617" s="9">
        <v>1</v>
      </c>
      <c r="O617" s="4" t="s">
        <v>29</v>
      </c>
      <c r="P617" s="10">
        <v>43071</v>
      </c>
      <c r="Q617" s="9">
        <v>1</v>
      </c>
      <c r="R617" t="str">
        <f>TEXT(Table26[[#This Row],[engage_date]],"mmmm")</f>
        <v>December</v>
      </c>
    </row>
    <row r="618" spans="1:18" x14ac:dyDescent="0.3">
      <c r="A618" s="4" t="s">
        <v>131</v>
      </c>
      <c r="B618" s="10">
        <v>42795</v>
      </c>
      <c r="C618" s="11">
        <v>75</v>
      </c>
      <c r="D618" s="9">
        <v>1</v>
      </c>
      <c r="O618" s="4" t="s">
        <v>29</v>
      </c>
      <c r="P618" s="10">
        <v>43078</v>
      </c>
      <c r="Q618" s="9">
        <v>1</v>
      </c>
      <c r="R618" t="str">
        <f>TEXT(Table26[[#This Row],[engage_date]],"mmmm")</f>
        <v>December</v>
      </c>
    </row>
    <row r="619" spans="1:18" x14ac:dyDescent="0.3">
      <c r="A619" s="4" t="s">
        <v>131</v>
      </c>
      <c r="B619" s="10">
        <v>42854</v>
      </c>
      <c r="C619" s="11">
        <v>107</v>
      </c>
      <c r="D619" s="9">
        <v>1</v>
      </c>
      <c r="O619" s="4" t="s">
        <v>29</v>
      </c>
      <c r="P619" s="10">
        <v>43079</v>
      </c>
      <c r="Q619" s="9">
        <v>1</v>
      </c>
      <c r="R619" t="str">
        <f>TEXT(Table26[[#This Row],[engage_date]],"mmmm")</f>
        <v>December</v>
      </c>
    </row>
    <row r="620" spans="1:18" x14ac:dyDescent="0.3">
      <c r="A620" s="4" t="s">
        <v>131</v>
      </c>
      <c r="B620" s="10">
        <v>43003</v>
      </c>
      <c r="C620" s="11">
        <v>-178</v>
      </c>
      <c r="D620" s="9">
        <v>1</v>
      </c>
      <c r="O620" s="4" t="s">
        <v>29</v>
      </c>
      <c r="P620" s="10">
        <v>43082</v>
      </c>
      <c r="Q620" s="9">
        <v>2</v>
      </c>
      <c r="R620" t="str">
        <f>TEXT(Table26[[#This Row],[engage_date]],"mmmm")</f>
        <v>December</v>
      </c>
    </row>
    <row r="621" spans="1:18" x14ac:dyDescent="0.3">
      <c r="A621" s="4" t="s">
        <v>131</v>
      </c>
      <c r="B621" s="10">
        <v>42852</v>
      </c>
      <c r="C621" s="11">
        <v>-72</v>
      </c>
      <c r="D621" s="9">
        <v>1</v>
      </c>
      <c r="O621" s="4" t="s">
        <v>29</v>
      </c>
      <c r="P621" s="10">
        <v>43085</v>
      </c>
      <c r="Q621" s="9">
        <v>1</v>
      </c>
      <c r="R621" t="str">
        <f>TEXT(Table26[[#This Row],[engage_date]],"mmmm")</f>
        <v>December</v>
      </c>
    </row>
    <row r="622" spans="1:18" x14ac:dyDescent="0.3">
      <c r="A622" s="4" t="s">
        <v>131</v>
      </c>
      <c r="B622" s="10">
        <v>43005</v>
      </c>
      <c r="C622" s="11">
        <v>-49</v>
      </c>
      <c r="D622" s="9">
        <v>1</v>
      </c>
      <c r="O622" s="4" t="s">
        <v>29</v>
      </c>
      <c r="P622" s="10">
        <v>43086</v>
      </c>
      <c r="Q622" s="9">
        <v>1</v>
      </c>
      <c r="R622" t="str">
        <f>TEXT(Table26[[#This Row],[engage_date]],"mmmm")</f>
        <v>December</v>
      </c>
    </row>
    <row r="623" spans="1:18" x14ac:dyDescent="0.3">
      <c r="A623" s="4" t="s">
        <v>131</v>
      </c>
      <c r="B623" s="10">
        <v>43093</v>
      </c>
      <c r="C623" s="11">
        <v>-49</v>
      </c>
      <c r="D623" s="9">
        <v>1</v>
      </c>
      <c r="O623" s="4" t="s">
        <v>29</v>
      </c>
      <c r="P623" s="10">
        <v>43087</v>
      </c>
      <c r="Q623" s="9">
        <v>1</v>
      </c>
      <c r="R623" t="str">
        <f>TEXT(Table26[[#This Row],[engage_date]],"mmmm")</f>
        <v>December</v>
      </c>
    </row>
    <row r="624" spans="1:18" x14ac:dyDescent="0.3">
      <c r="A624" s="4" t="s">
        <v>131</v>
      </c>
      <c r="B624" s="10">
        <v>42896</v>
      </c>
      <c r="C624" s="11">
        <v>-40</v>
      </c>
      <c r="D624" s="9">
        <v>1</v>
      </c>
      <c r="O624" s="4" t="s">
        <v>29</v>
      </c>
      <c r="P624" s="10">
        <v>43090</v>
      </c>
      <c r="Q624" s="9">
        <v>1</v>
      </c>
      <c r="R624" t="str">
        <f>TEXT(Table26[[#This Row],[engage_date]],"mmmm")</f>
        <v>December</v>
      </c>
    </row>
    <row r="625" spans="1:18" x14ac:dyDescent="0.3">
      <c r="A625" s="4" t="s">
        <v>131</v>
      </c>
      <c r="B625" s="10">
        <v>42913</v>
      </c>
      <c r="C625" s="11">
        <v>19</v>
      </c>
      <c r="D625" s="9">
        <v>1</v>
      </c>
      <c r="O625" s="4" t="s">
        <v>29</v>
      </c>
      <c r="P625" s="10">
        <v>43091</v>
      </c>
      <c r="Q625" s="9">
        <v>1</v>
      </c>
      <c r="R625" t="str">
        <f>TEXT(Table26[[#This Row],[engage_date]],"mmmm")</f>
        <v>December</v>
      </c>
    </row>
    <row r="626" spans="1:18" x14ac:dyDescent="0.3">
      <c r="A626" s="4" t="s">
        <v>131</v>
      </c>
      <c r="B626" s="10">
        <v>43097</v>
      </c>
      <c r="C626" s="11">
        <v>70</v>
      </c>
      <c r="D626" s="9">
        <v>1</v>
      </c>
      <c r="O626" s="4" t="s">
        <v>24</v>
      </c>
      <c r="P626" s="10">
        <v>42668</v>
      </c>
      <c r="Q626" s="9">
        <v>1</v>
      </c>
      <c r="R626" t="str">
        <f>TEXT(Table26[[#This Row],[engage_date]],"mmmm")</f>
        <v>October</v>
      </c>
    </row>
    <row r="627" spans="1:18" x14ac:dyDescent="0.3">
      <c r="A627" s="4" t="s">
        <v>131</v>
      </c>
      <c r="B627" s="10">
        <v>42901</v>
      </c>
      <c r="C627" s="11">
        <v>87</v>
      </c>
      <c r="D627" s="9">
        <v>1</v>
      </c>
      <c r="O627" s="4" t="s">
        <v>24</v>
      </c>
      <c r="P627" s="10">
        <v>42685</v>
      </c>
      <c r="Q627" s="9">
        <v>1</v>
      </c>
      <c r="R627" t="str">
        <f>TEXT(Table26[[#This Row],[engage_date]],"mmmm")</f>
        <v>November</v>
      </c>
    </row>
    <row r="628" spans="1:18" x14ac:dyDescent="0.3">
      <c r="A628" s="4" t="s">
        <v>131</v>
      </c>
      <c r="B628" s="10">
        <v>42866</v>
      </c>
      <c r="C628" s="11">
        <v>204</v>
      </c>
      <c r="D628" s="9">
        <v>1</v>
      </c>
      <c r="O628" s="4" t="s">
        <v>24</v>
      </c>
      <c r="P628" s="10">
        <v>42686</v>
      </c>
      <c r="Q628" s="9">
        <v>1</v>
      </c>
      <c r="R628" t="str">
        <f>TEXT(Table26[[#This Row],[engage_date]],"mmmm")</f>
        <v>November</v>
      </c>
    </row>
    <row r="629" spans="1:18" x14ac:dyDescent="0.3">
      <c r="A629" s="4" t="s">
        <v>131</v>
      </c>
      <c r="B629" s="10">
        <v>43075</v>
      </c>
      <c r="C629" s="11">
        <v>-190</v>
      </c>
      <c r="D629" s="9">
        <v>1</v>
      </c>
      <c r="O629" s="4" t="s">
        <v>24</v>
      </c>
      <c r="P629" s="10">
        <v>42694</v>
      </c>
      <c r="Q629" s="9">
        <v>1</v>
      </c>
      <c r="R629" t="str">
        <f>TEXT(Table26[[#This Row],[engage_date]],"mmmm")</f>
        <v>November</v>
      </c>
    </row>
    <row r="630" spans="1:18" x14ac:dyDescent="0.3">
      <c r="A630" s="4" t="s">
        <v>131</v>
      </c>
      <c r="B630" s="10">
        <v>42970</v>
      </c>
      <c r="C630" s="11">
        <v>14</v>
      </c>
      <c r="D630" s="9">
        <v>1</v>
      </c>
      <c r="O630" s="4" t="s">
        <v>24</v>
      </c>
      <c r="P630" s="10">
        <v>42695</v>
      </c>
      <c r="Q630" s="9">
        <v>2</v>
      </c>
      <c r="R630" t="str">
        <f>TEXT(Table26[[#This Row],[engage_date]],"mmmm")</f>
        <v>November</v>
      </c>
    </row>
    <row r="631" spans="1:18" x14ac:dyDescent="0.3">
      <c r="A631" s="4" t="s">
        <v>131</v>
      </c>
      <c r="B631" s="10">
        <v>43010</v>
      </c>
      <c r="C631" s="11">
        <v>-1336</v>
      </c>
      <c r="D631" s="9">
        <v>1</v>
      </c>
      <c r="O631" s="4" t="s">
        <v>24</v>
      </c>
      <c r="P631" s="10">
        <v>42696</v>
      </c>
      <c r="Q631" s="9">
        <v>2</v>
      </c>
      <c r="R631" t="str">
        <f>TEXT(Table26[[#This Row],[engage_date]],"mmmm")</f>
        <v>November</v>
      </c>
    </row>
    <row r="632" spans="1:18" x14ac:dyDescent="0.3">
      <c r="A632" s="4" t="s">
        <v>131</v>
      </c>
      <c r="B632" s="10">
        <v>43025</v>
      </c>
      <c r="C632" s="11">
        <v>97</v>
      </c>
      <c r="D632" s="9">
        <v>1</v>
      </c>
      <c r="O632" s="4" t="s">
        <v>24</v>
      </c>
      <c r="P632" s="10">
        <v>42697</v>
      </c>
      <c r="Q632" s="9">
        <v>1</v>
      </c>
      <c r="R632" t="str">
        <f>TEXT(Table26[[#This Row],[engage_date]],"mmmm")</f>
        <v>November</v>
      </c>
    </row>
    <row r="633" spans="1:18" x14ac:dyDescent="0.3">
      <c r="A633" s="4" t="s">
        <v>131</v>
      </c>
      <c r="B633" s="10">
        <v>42881</v>
      </c>
      <c r="C633" s="11">
        <v>254</v>
      </c>
      <c r="D633" s="9">
        <v>1</v>
      </c>
      <c r="O633" s="4" t="s">
        <v>24</v>
      </c>
      <c r="P633" s="10">
        <v>42699</v>
      </c>
      <c r="Q633" s="9">
        <v>1</v>
      </c>
      <c r="R633" t="str">
        <f>TEXT(Table26[[#This Row],[engage_date]],"mmmm")</f>
        <v>November</v>
      </c>
    </row>
    <row r="634" spans="1:18" x14ac:dyDescent="0.3">
      <c r="A634" s="4" t="s">
        <v>131</v>
      </c>
      <c r="B634" s="10">
        <v>42808</v>
      </c>
      <c r="C634" s="11">
        <v>332</v>
      </c>
      <c r="D634" s="9">
        <v>1</v>
      </c>
      <c r="O634" s="4" t="s">
        <v>24</v>
      </c>
      <c r="P634" s="10">
        <v>42700</v>
      </c>
      <c r="Q634" s="9">
        <v>1</v>
      </c>
      <c r="R634" t="str">
        <f>TEXT(Table26[[#This Row],[engage_date]],"mmmm")</f>
        <v>November</v>
      </c>
    </row>
    <row r="635" spans="1:18" x14ac:dyDescent="0.3">
      <c r="A635" s="4" t="s">
        <v>131</v>
      </c>
      <c r="B635" s="10">
        <v>42902</v>
      </c>
      <c r="C635" s="11">
        <v>-977</v>
      </c>
      <c r="D635" s="9">
        <v>1</v>
      </c>
      <c r="O635" s="4" t="s">
        <v>24</v>
      </c>
      <c r="P635" s="10">
        <v>42701</v>
      </c>
      <c r="Q635" s="9">
        <v>1</v>
      </c>
      <c r="R635" t="str">
        <f>TEXT(Table26[[#This Row],[engage_date]],"mmmm")</f>
        <v>November</v>
      </c>
    </row>
    <row r="636" spans="1:18" x14ac:dyDescent="0.3">
      <c r="A636" s="4" t="s">
        <v>131</v>
      </c>
      <c r="B636" s="10">
        <v>42923</v>
      </c>
      <c r="C636" s="11">
        <v>472</v>
      </c>
      <c r="D636" s="9">
        <v>1</v>
      </c>
      <c r="O636" s="4" t="s">
        <v>24</v>
      </c>
      <c r="P636" s="10">
        <v>42705</v>
      </c>
      <c r="Q636" s="9">
        <v>1</v>
      </c>
      <c r="R636" t="str">
        <f>TEXT(Table26[[#This Row],[engage_date]],"mmmm")</f>
        <v>December</v>
      </c>
    </row>
    <row r="637" spans="1:18" x14ac:dyDescent="0.3">
      <c r="A637" s="4" t="s">
        <v>131</v>
      </c>
      <c r="B637" s="10">
        <v>42816</v>
      </c>
      <c r="C637" s="11">
        <v>-869</v>
      </c>
      <c r="D637" s="9">
        <v>1</v>
      </c>
      <c r="O637" s="4" t="s">
        <v>24</v>
      </c>
      <c r="P637" s="10">
        <v>42706</v>
      </c>
      <c r="Q637" s="9">
        <v>2</v>
      </c>
      <c r="R637" t="str">
        <f>TEXT(Table26[[#This Row],[engage_date]],"mmmm")</f>
        <v>December</v>
      </c>
    </row>
    <row r="638" spans="1:18" x14ac:dyDescent="0.3">
      <c r="A638" s="4" t="s">
        <v>131</v>
      </c>
      <c r="B638" s="10">
        <v>42868</v>
      </c>
      <c r="C638" s="11">
        <v>-510</v>
      </c>
      <c r="D638" s="9">
        <v>1</v>
      </c>
      <c r="O638" s="4" t="s">
        <v>24</v>
      </c>
      <c r="P638" s="10">
        <v>42707</v>
      </c>
      <c r="Q638" s="9">
        <v>1</v>
      </c>
      <c r="R638" t="str">
        <f>TEXT(Table26[[#This Row],[engage_date]],"mmmm")</f>
        <v>December</v>
      </c>
    </row>
    <row r="639" spans="1:18" x14ac:dyDescent="0.3">
      <c r="A639" s="4" t="s">
        <v>131</v>
      </c>
      <c r="B639" s="10">
        <v>42922</v>
      </c>
      <c r="C639" s="11">
        <v>-72</v>
      </c>
      <c r="D639" s="9">
        <v>1</v>
      </c>
      <c r="O639" s="4" t="s">
        <v>24</v>
      </c>
      <c r="P639" s="10">
        <v>42708</v>
      </c>
      <c r="Q639" s="9">
        <v>1</v>
      </c>
      <c r="R639" t="str">
        <f>TEXT(Table26[[#This Row],[engage_date]],"mmmm")</f>
        <v>December</v>
      </c>
    </row>
    <row r="640" spans="1:18" x14ac:dyDescent="0.3">
      <c r="A640" s="4" t="s">
        <v>131</v>
      </c>
      <c r="B640" s="10">
        <v>43007</v>
      </c>
      <c r="C640" s="11">
        <v>-16</v>
      </c>
      <c r="D640" s="9">
        <v>1</v>
      </c>
      <c r="O640" s="4" t="s">
        <v>24</v>
      </c>
      <c r="P640" s="10">
        <v>42711</v>
      </c>
      <c r="Q640" s="9">
        <v>1</v>
      </c>
      <c r="R640" t="str">
        <f>TEXT(Table26[[#This Row],[engage_date]],"mmmm")</f>
        <v>December</v>
      </c>
    </row>
    <row r="641" spans="1:18" x14ac:dyDescent="0.3">
      <c r="A641" s="4" t="s">
        <v>131</v>
      </c>
      <c r="B641" s="10">
        <v>42795</v>
      </c>
      <c r="C641" s="11">
        <v>105</v>
      </c>
      <c r="D641" s="9">
        <v>1</v>
      </c>
      <c r="O641" s="4" t="s">
        <v>24</v>
      </c>
      <c r="P641" s="10">
        <v>42712</v>
      </c>
      <c r="Q641" s="9">
        <v>1</v>
      </c>
      <c r="R641" t="str">
        <f>TEXT(Table26[[#This Row],[engage_date]],"mmmm")</f>
        <v>December</v>
      </c>
    </row>
    <row r="642" spans="1:18" x14ac:dyDescent="0.3">
      <c r="A642" s="4" t="s">
        <v>131</v>
      </c>
      <c r="B642" s="10">
        <v>42988</v>
      </c>
      <c r="C642" s="11">
        <v>187</v>
      </c>
      <c r="D642" s="9">
        <v>1</v>
      </c>
      <c r="O642" s="4" t="s">
        <v>24</v>
      </c>
      <c r="P642" s="10">
        <v>42713</v>
      </c>
      <c r="Q642" s="9">
        <v>1</v>
      </c>
      <c r="R642" t="str">
        <f>TEXT(Table26[[#This Row],[engage_date]],"mmmm")</f>
        <v>December</v>
      </c>
    </row>
    <row r="643" spans="1:18" x14ac:dyDescent="0.3">
      <c r="A643" s="4" t="s">
        <v>131</v>
      </c>
      <c r="B643" s="10">
        <v>43097</v>
      </c>
      <c r="C643" s="11">
        <v>243</v>
      </c>
      <c r="D643" s="9">
        <v>1</v>
      </c>
      <c r="O643" s="4" t="s">
        <v>24</v>
      </c>
      <c r="P643" s="10">
        <v>42714</v>
      </c>
      <c r="Q643" s="9">
        <v>1</v>
      </c>
      <c r="R643" t="str">
        <f>TEXT(Table26[[#This Row],[engage_date]],"mmmm")</f>
        <v>December</v>
      </c>
    </row>
    <row r="644" spans="1:18" x14ac:dyDescent="0.3">
      <c r="A644" s="4" t="s">
        <v>131</v>
      </c>
      <c r="B644" s="10">
        <v>43011</v>
      </c>
      <c r="C644" s="11">
        <v>-338</v>
      </c>
      <c r="D644" s="9">
        <v>1</v>
      </c>
      <c r="O644" s="4" t="s">
        <v>24</v>
      </c>
      <c r="P644" s="10">
        <v>42715</v>
      </c>
      <c r="Q644" s="9">
        <v>1</v>
      </c>
      <c r="R644" t="str">
        <f>TEXT(Table26[[#This Row],[engage_date]],"mmmm")</f>
        <v>December</v>
      </c>
    </row>
    <row r="645" spans="1:18" x14ac:dyDescent="0.3">
      <c r="A645" s="4" t="s">
        <v>131</v>
      </c>
      <c r="B645" s="10">
        <v>42942</v>
      </c>
      <c r="C645" s="11">
        <v>526</v>
      </c>
      <c r="D645" s="9">
        <v>1</v>
      </c>
      <c r="O645" s="4" t="s">
        <v>24</v>
      </c>
      <c r="P645" s="10">
        <v>42716</v>
      </c>
      <c r="Q645" s="9">
        <v>1</v>
      </c>
      <c r="R645" t="str">
        <f>TEXT(Table26[[#This Row],[engage_date]],"mmmm")</f>
        <v>December</v>
      </c>
    </row>
    <row r="646" spans="1:18" x14ac:dyDescent="0.3">
      <c r="A646" s="4" t="s">
        <v>131</v>
      </c>
      <c r="B646" s="10">
        <v>42801</v>
      </c>
      <c r="C646" s="11">
        <v>122</v>
      </c>
      <c r="D646" s="9">
        <v>1</v>
      </c>
      <c r="O646" s="4" t="s">
        <v>24</v>
      </c>
      <c r="P646" s="10">
        <v>42719</v>
      </c>
      <c r="Q646" s="9">
        <v>2</v>
      </c>
      <c r="R646" t="str">
        <f>TEXT(Table26[[#This Row],[engage_date]],"mmmm")</f>
        <v>December</v>
      </c>
    </row>
    <row r="647" spans="1:18" x14ac:dyDescent="0.3">
      <c r="A647" s="4" t="s">
        <v>131</v>
      </c>
      <c r="B647" s="10">
        <v>43067</v>
      </c>
      <c r="C647" s="11">
        <v>186</v>
      </c>
      <c r="D647" s="9">
        <v>1</v>
      </c>
      <c r="O647" s="4" t="s">
        <v>24</v>
      </c>
      <c r="P647" s="10">
        <v>42720</v>
      </c>
      <c r="Q647" s="9">
        <v>1</v>
      </c>
      <c r="R647" t="str">
        <f>TEXT(Table26[[#This Row],[engage_date]],"mmmm")</f>
        <v>December</v>
      </c>
    </row>
    <row r="648" spans="1:18" x14ac:dyDescent="0.3">
      <c r="A648" s="4" t="s">
        <v>131</v>
      </c>
      <c r="B648" s="10">
        <v>43008</v>
      </c>
      <c r="C648" s="11">
        <v>271</v>
      </c>
      <c r="D648" s="9">
        <v>1</v>
      </c>
      <c r="O648" s="4" t="s">
        <v>24</v>
      </c>
      <c r="P648" s="10">
        <v>42722</v>
      </c>
      <c r="Q648" s="9">
        <v>1</v>
      </c>
      <c r="R648" t="str">
        <f>TEXT(Table26[[#This Row],[engage_date]],"mmmm")</f>
        <v>December</v>
      </c>
    </row>
    <row r="649" spans="1:18" x14ac:dyDescent="0.3">
      <c r="A649" s="4" t="s">
        <v>131</v>
      </c>
      <c r="B649" s="10">
        <v>42958</v>
      </c>
      <c r="C649" s="11">
        <v>1022</v>
      </c>
      <c r="D649" s="9">
        <v>1</v>
      </c>
      <c r="O649" s="4" t="s">
        <v>24</v>
      </c>
      <c r="P649" s="10">
        <v>42723</v>
      </c>
      <c r="Q649" s="9">
        <v>1</v>
      </c>
      <c r="R649" t="str">
        <f>TEXT(Table26[[#This Row],[engage_date]],"mmmm")</f>
        <v>December</v>
      </c>
    </row>
    <row r="650" spans="1:18" x14ac:dyDescent="0.3">
      <c r="A650" s="4" t="s">
        <v>131</v>
      </c>
      <c r="B650" s="10">
        <v>43079</v>
      </c>
      <c r="C650" s="11">
        <v>660</v>
      </c>
      <c r="D650" s="9">
        <v>1</v>
      </c>
      <c r="O650" s="4" t="s">
        <v>24</v>
      </c>
      <c r="P650" s="10">
        <v>42725</v>
      </c>
      <c r="Q650" s="9">
        <v>1</v>
      </c>
      <c r="R650" t="str">
        <f>TEXT(Table26[[#This Row],[engage_date]],"mmmm")</f>
        <v>December</v>
      </c>
    </row>
    <row r="651" spans="1:18" x14ac:dyDescent="0.3">
      <c r="A651" s="4" t="s">
        <v>131</v>
      </c>
      <c r="B651" s="10">
        <v>42795</v>
      </c>
      <c r="C651" s="11">
        <v>1237</v>
      </c>
      <c r="D651" s="9">
        <v>1</v>
      </c>
      <c r="O651" s="4" t="s">
        <v>24</v>
      </c>
      <c r="P651" s="10">
        <v>42727</v>
      </c>
      <c r="Q651" s="9">
        <v>2</v>
      </c>
      <c r="R651" t="str">
        <f>TEXT(Table26[[#This Row],[engage_date]],"mmmm")</f>
        <v>December</v>
      </c>
    </row>
    <row r="652" spans="1:18" x14ac:dyDescent="0.3">
      <c r="A652" s="4" t="s">
        <v>132</v>
      </c>
      <c r="B652" s="10">
        <v>42927</v>
      </c>
      <c r="C652" s="11">
        <v>-13</v>
      </c>
      <c r="D652" s="9">
        <v>1</v>
      </c>
      <c r="O652" s="4" t="s">
        <v>24</v>
      </c>
      <c r="P652" s="10">
        <v>42729</v>
      </c>
      <c r="Q652" s="9">
        <v>1</v>
      </c>
      <c r="R652" t="str">
        <f>TEXT(Table26[[#This Row],[engage_date]],"mmmm")</f>
        <v>December</v>
      </c>
    </row>
    <row r="653" spans="1:18" x14ac:dyDescent="0.3">
      <c r="A653" s="4" t="s">
        <v>132</v>
      </c>
      <c r="B653" s="10">
        <v>42965</v>
      </c>
      <c r="C653" s="11">
        <v>-12</v>
      </c>
      <c r="D653" s="9">
        <v>1</v>
      </c>
      <c r="O653" s="4" t="s">
        <v>24</v>
      </c>
      <c r="P653" s="10">
        <v>42732</v>
      </c>
      <c r="Q653" s="9">
        <v>1</v>
      </c>
      <c r="R653" t="str">
        <f>TEXT(Table26[[#This Row],[engage_date]],"mmmm")</f>
        <v>December</v>
      </c>
    </row>
    <row r="654" spans="1:18" x14ac:dyDescent="0.3">
      <c r="A654" s="4" t="s">
        <v>132</v>
      </c>
      <c r="B654" s="10">
        <v>42800</v>
      </c>
      <c r="C654" s="11">
        <v>-8</v>
      </c>
      <c r="D654" s="9">
        <v>1</v>
      </c>
      <c r="O654" s="4" t="s">
        <v>24</v>
      </c>
      <c r="P654" s="10">
        <v>42733</v>
      </c>
      <c r="Q654" s="9">
        <v>1</v>
      </c>
      <c r="R654" t="str">
        <f>TEXT(Table26[[#This Row],[engage_date]],"mmmm")</f>
        <v>December</v>
      </c>
    </row>
    <row r="655" spans="1:18" x14ac:dyDescent="0.3">
      <c r="A655" s="4" t="s">
        <v>132</v>
      </c>
      <c r="B655" s="10">
        <v>42804</v>
      </c>
      <c r="C655" s="11">
        <v>-8</v>
      </c>
      <c r="D655" s="9">
        <v>1</v>
      </c>
      <c r="O655" s="4" t="s">
        <v>24</v>
      </c>
      <c r="P655" s="10">
        <v>42736</v>
      </c>
      <c r="Q655" s="9">
        <v>1</v>
      </c>
      <c r="R655" t="str">
        <f>TEXT(Table26[[#This Row],[engage_date]],"mmmm")</f>
        <v>January</v>
      </c>
    </row>
    <row r="656" spans="1:18" x14ac:dyDescent="0.3">
      <c r="A656" s="4" t="s">
        <v>132</v>
      </c>
      <c r="B656" s="10">
        <v>43020</v>
      </c>
      <c r="C656" s="11">
        <v>-7</v>
      </c>
      <c r="D656" s="9">
        <v>1</v>
      </c>
      <c r="O656" s="4" t="s">
        <v>24</v>
      </c>
      <c r="P656" s="10">
        <v>42737</v>
      </c>
      <c r="Q656" s="9">
        <v>1</v>
      </c>
      <c r="R656" t="str">
        <f>TEXT(Table26[[#This Row],[engage_date]],"mmmm")</f>
        <v>January</v>
      </c>
    </row>
    <row r="657" spans="1:18" x14ac:dyDescent="0.3">
      <c r="A657" s="4" t="s">
        <v>132</v>
      </c>
      <c r="B657" s="10">
        <v>43032</v>
      </c>
      <c r="C657" s="11">
        <v>-7</v>
      </c>
      <c r="D657" s="9">
        <v>1</v>
      </c>
      <c r="O657" s="4" t="s">
        <v>24</v>
      </c>
      <c r="P657" s="10">
        <v>42738</v>
      </c>
      <c r="Q657" s="9">
        <v>1</v>
      </c>
      <c r="R657" t="str">
        <f>TEXT(Table26[[#This Row],[engage_date]],"mmmm")</f>
        <v>January</v>
      </c>
    </row>
    <row r="658" spans="1:18" x14ac:dyDescent="0.3">
      <c r="A658" s="4" t="s">
        <v>132</v>
      </c>
      <c r="B658" s="10">
        <v>43042</v>
      </c>
      <c r="C658" s="11">
        <v>-7</v>
      </c>
      <c r="D658" s="9">
        <v>1</v>
      </c>
      <c r="O658" s="4" t="s">
        <v>24</v>
      </c>
      <c r="P658" s="10">
        <v>42739</v>
      </c>
      <c r="Q658" s="9">
        <v>1</v>
      </c>
      <c r="R658" t="str">
        <f>TEXT(Table26[[#This Row],[engage_date]],"mmmm")</f>
        <v>January</v>
      </c>
    </row>
    <row r="659" spans="1:18" x14ac:dyDescent="0.3">
      <c r="A659" s="4" t="s">
        <v>132</v>
      </c>
      <c r="B659" s="10">
        <v>43076</v>
      </c>
      <c r="C659" s="11">
        <v>-6</v>
      </c>
      <c r="D659" s="9">
        <v>1</v>
      </c>
      <c r="O659" s="4" t="s">
        <v>24</v>
      </c>
      <c r="P659" s="10">
        <v>42740</v>
      </c>
      <c r="Q659" s="9">
        <v>2</v>
      </c>
      <c r="R659" t="str">
        <f>TEXT(Table26[[#This Row],[engage_date]],"mmmm")</f>
        <v>January</v>
      </c>
    </row>
    <row r="660" spans="1:18" x14ac:dyDescent="0.3">
      <c r="A660" s="4" t="s">
        <v>132</v>
      </c>
      <c r="B660" s="10">
        <v>42910</v>
      </c>
      <c r="C660" s="11">
        <v>-4</v>
      </c>
      <c r="D660" s="9">
        <v>1</v>
      </c>
      <c r="O660" s="4" t="s">
        <v>24</v>
      </c>
      <c r="P660" s="10">
        <v>42742</v>
      </c>
      <c r="Q660" s="9">
        <v>1</v>
      </c>
      <c r="R660" t="str">
        <f>TEXT(Table26[[#This Row],[engage_date]],"mmmm")</f>
        <v>January</v>
      </c>
    </row>
    <row r="661" spans="1:18" x14ac:dyDescent="0.3">
      <c r="A661" s="4" t="s">
        <v>132</v>
      </c>
      <c r="B661" s="10">
        <v>43068</v>
      </c>
      <c r="C661" s="11">
        <v>-4</v>
      </c>
      <c r="D661" s="9">
        <v>1</v>
      </c>
      <c r="O661" s="4" t="s">
        <v>24</v>
      </c>
      <c r="P661" s="10">
        <v>42744</v>
      </c>
      <c r="Q661" s="9">
        <v>1</v>
      </c>
      <c r="R661" t="str">
        <f>TEXT(Table26[[#This Row],[engage_date]],"mmmm")</f>
        <v>January</v>
      </c>
    </row>
    <row r="662" spans="1:18" x14ac:dyDescent="0.3">
      <c r="A662" s="4" t="s">
        <v>132</v>
      </c>
      <c r="B662" s="10">
        <v>42809</v>
      </c>
      <c r="C662" s="11">
        <v>0</v>
      </c>
      <c r="D662" s="9">
        <v>1</v>
      </c>
      <c r="O662" s="4" t="s">
        <v>24</v>
      </c>
      <c r="P662" s="10">
        <v>42745</v>
      </c>
      <c r="Q662" s="9">
        <v>2</v>
      </c>
      <c r="R662" t="str">
        <f>TEXT(Table26[[#This Row],[engage_date]],"mmmm")</f>
        <v>January</v>
      </c>
    </row>
    <row r="663" spans="1:18" x14ac:dyDescent="0.3">
      <c r="A663" s="4" t="s">
        <v>132</v>
      </c>
      <c r="B663" s="10">
        <v>42884</v>
      </c>
      <c r="C663" s="11">
        <v>1</v>
      </c>
      <c r="D663" s="9">
        <v>1</v>
      </c>
      <c r="O663" s="4" t="s">
        <v>24</v>
      </c>
      <c r="P663" s="10">
        <v>42746</v>
      </c>
      <c r="Q663" s="9">
        <v>1</v>
      </c>
      <c r="R663" t="str">
        <f>TEXT(Table26[[#This Row],[engage_date]],"mmmm")</f>
        <v>January</v>
      </c>
    </row>
    <row r="664" spans="1:18" x14ac:dyDescent="0.3">
      <c r="A664" s="4" t="s">
        <v>132</v>
      </c>
      <c r="B664" s="10">
        <v>43057</v>
      </c>
      <c r="C664" s="11">
        <v>1</v>
      </c>
      <c r="D664" s="9">
        <v>1</v>
      </c>
      <c r="O664" s="4" t="s">
        <v>24</v>
      </c>
      <c r="P664" s="10">
        <v>42748</v>
      </c>
      <c r="Q664" s="9">
        <v>2</v>
      </c>
      <c r="R664" t="str">
        <f>TEXT(Table26[[#This Row],[engage_date]],"mmmm")</f>
        <v>January</v>
      </c>
    </row>
    <row r="665" spans="1:18" x14ac:dyDescent="0.3">
      <c r="A665" s="4" t="s">
        <v>132</v>
      </c>
      <c r="B665" s="10">
        <v>43004</v>
      </c>
      <c r="C665" s="11">
        <v>4</v>
      </c>
      <c r="D665" s="9">
        <v>1</v>
      </c>
      <c r="O665" s="4" t="s">
        <v>24</v>
      </c>
      <c r="P665" s="10">
        <v>42749</v>
      </c>
      <c r="Q665" s="9">
        <v>2</v>
      </c>
      <c r="R665" t="str">
        <f>TEXT(Table26[[#This Row],[engage_date]],"mmmm")</f>
        <v>January</v>
      </c>
    </row>
    <row r="666" spans="1:18" x14ac:dyDescent="0.3">
      <c r="A666" s="4" t="s">
        <v>132</v>
      </c>
      <c r="B666" s="10">
        <v>42831</v>
      </c>
      <c r="C666" s="11">
        <v>-120</v>
      </c>
      <c r="D666" s="9">
        <v>1</v>
      </c>
      <c r="O666" s="4" t="s">
        <v>24</v>
      </c>
      <c r="P666" s="10">
        <v>42750</v>
      </c>
      <c r="Q666" s="9">
        <v>1</v>
      </c>
      <c r="R666" t="str">
        <f>TEXT(Table26[[#This Row],[engage_date]],"mmmm")</f>
        <v>January</v>
      </c>
    </row>
    <row r="667" spans="1:18" x14ac:dyDescent="0.3">
      <c r="A667" s="4" t="s">
        <v>132</v>
      </c>
      <c r="B667" s="10">
        <v>43019</v>
      </c>
      <c r="C667" s="11">
        <v>-77</v>
      </c>
      <c r="D667" s="9">
        <v>1</v>
      </c>
      <c r="O667" s="4" t="s">
        <v>24</v>
      </c>
      <c r="P667" s="10">
        <v>42753</v>
      </c>
      <c r="Q667" s="9">
        <v>1</v>
      </c>
      <c r="R667" t="str">
        <f>TEXT(Table26[[#This Row],[engage_date]],"mmmm")</f>
        <v>January</v>
      </c>
    </row>
    <row r="668" spans="1:18" x14ac:dyDescent="0.3">
      <c r="A668" s="4" t="s">
        <v>132</v>
      </c>
      <c r="B668" s="10">
        <v>43077</v>
      </c>
      <c r="C668" s="11">
        <v>-62</v>
      </c>
      <c r="D668" s="9">
        <v>1</v>
      </c>
      <c r="O668" s="4" t="s">
        <v>24</v>
      </c>
      <c r="P668" s="10">
        <v>42755</v>
      </c>
      <c r="Q668" s="9">
        <v>4</v>
      </c>
      <c r="R668" t="str">
        <f>TEXT(Table26[[#This Row],[engage_date]],"mmmm")</f>
        <v>January</v>
      </c>
    </row>
    <row r="669" spans="1:18" x14ac:dyDescent="0.3">
      <c r="A669" s="4" t="s">
        <v>132</v>
      </c>
      <c r="B669" s="10">
        <v>42800</v>
      </c>
      <c r="C669" s="11">
        <v>-51</v>
      </c>
      <c r="D669" s="9">
        <v>1</v>
      </c>
      <c r="O669" s="4" t="s">
        <v>24</v>
      </c>
      <c r="P669" s="10">
        <v>42759</v>
      </c>
      <c r="Q669" s="9">
        <v>1</v>
      </c>
      <c r="R669" t="str">
        <f>TEXT(Table26[[#This Row],[engage_date]],"mmmm")</f>
        <v>January</v>
      </c>
    </row>
    <row r="670" spans="1:18" x14ac:dyDescent="0.3">
      <c r="A670" s="4" t="s">
        <v>132</v>
      </c>
      <c r="B670" s="10">
        <v>42984</v>
      </c>
      <c r="C670" s="11">
        <v>-50</v>
      </c>
      <c r="D670" s="9">
        <v>1</v>
      </c>
      <c r="O670" s="4" t="s">
        <v>24</v>
      </c>
      <c r="P670" s="10">
        <v>42760</v>
      </c>
      <c r="Q670" s="9">
        <v>1</v>
      </c>
      <c r="R670" t="str">
        <f>TEXT(Table26[[#This Row],[engage_date]],"mmmm")</f>
        <v>January</v>
      </c>
    </row>
    <row r="671" spans="1:18" x14ac:dyDescent="0.3">
      <c r="A671" s="4" t="s">
        <v>132</v>
      </c>
      <c r="B671" s="10">
        <v>43090</v>
      </c>
      <c r="C671" s="11">
        <v>-47</v>
      </c>
      <c r="D671" s="9">
        <v>1</v>
      </c>
      <c r="O671" s="4" t="s">
        <v>24</v>
      </c>
      <c r="P671" s="10">
        <v>42764</v>
      </c>
      <c r="Q671" s="9">
        <v>1</v>
      </c>
      <c r="R671" t="str">
        <f>TEXT(Table26[[#This Row],[engage_date]],"mmmm")</f>
        <v>January</v>
      </c>
    </row>
    <row r="672" spans="1:18" x14ac:dyDescent="0.3">
      <c r="A672" s="4" t="s">
        <v>132</v>
      </c>
      <c r="B672" s="10">
        <v>42855</v>
      </c>
      <c r="C672" s="11">
        <v>-25</v>
      </c>
      <c r="D672" s="9">
        <v>1</v>
      </c>
      <c r="O672" s="4" t="s">
        <v>24</v>
      </c>
      <c r="P672" s="10">
        <v>42765</v>
      </c>
      <c r="Q672" s="9">
        <v>3</v>
      </c>
      <c r="R672" t="str">
        <f>TEXT(Table26[[#This Row],[engage_date]],"mmmm")</f>
        <v>January</v>
      </c>
    </row>
    <row r="673" spans="1:18" x14ac:dyDescent="0.3">
      <c r="A673" s="4" t="s">
        <v>132</v>
      </c>
      <c r="B673" s="10">
        <v>42892</v>
      </c>
      <c r="C673" s="11">
        <v>-22</v>
      </c>
      <c r="D673" s="9">
        <v>1</v>
      </c>
      <c r="O673" s="4" t="s">
        <v>24</v>
      </c>
      <c r="P673" s="10">
        <v>42766</v>
      </c>
      <c r="Q673" s="9">
        <v>1</v>
      </c>
      <c r="R673" t="str">
        <f>TEXT(Table26[[#This Row],[engage_date]],"mmmm")</f>
        <v>January</v>
      </c>
    </row>
    <row r="674" spans="1:18" x14ac:dyDescent="0.3">
      <c r="A674" s="4" t="s">
        <v>132</v>
      </c>
      <c r="B674" s="10">
        <v>42795</v>
      </c>
      <c r="C674" s="11">
        <v>21</v>
      </c>
      <c r="D674" s="9">
        <v>1</v>
      </c>
      <c r="O674" s="4" t="s">
        <v>24</v>
      </c>
      <c r="P674" s="10">
        <v>42767</v>
      </c>
      <c r="Q674" s="9">
        <v>1</v>
      </c>
      <c r="R674" t="str">
        <f>TEXT(Table26[[#This Row],[engage_date]],"mmmm")</f>
        <v>February</v>
      </c>
    </row>
    <row r="675" spans="1:18" x14ac:dyDescent="0.3">
      <c r="A675" s="4" t="s">
        <v>132</v>
      </c>
      <c r="B675" s="10">
        <v>42923</v>
      </c>
      <c r="C675" s="11">
        <v>26</v>
      </c>
      <c r="D675" s="9">
        <v>1</v>
      </c>
      <c r="O675" s="4" t="s">
        <v>24</v>
      </c>
      <c r="P675" s="10">
        <v>42769</v>
      </c>
      <c r="Q675" s="9">
        <v>2</v>
      </c>
      <c r="R675" t="str">
        <f>TEXT(Table26[[#This Row],[engage_date]],"mmmm")</f>
        <v>February</v>
      </c>
    </row>
    <row r="676" spans="1:18" x14ac:dyDescent="0.3">
      <c r="A676" s="4" t="s">
        <v>132</v>
      </c>
      <c r="B676" s="10">
        <v>43031</v>
      </c>
      <c r="C676" s="11">
        <v>44</v>
      </c>
      <c r="D676" s="9">
        <v>1</v>
      </c>
      <c r="O676" s="4" t="s">
        <v>24</v>
      </c>
      <c r="P676" s="10">
        <v>42771</v>
      </c>
      <c r="Q676" s="9">
        <v>1</v>
      </c>
      <c r="R676" t="str">
        <f>TEXT(Table26[[#This Row],[engage_date]],"mmmm")</f>
        <v>February</v>
      </c>
    </row>
    <row r="677" spans="1:18" x14ac:dyDescent="0.3">
      <c r="A677" s="4" t="s">
        <v>132</v>
      </c>
      <c r="B677" s="10">
        <v>42864</v>
      </c>
      <c r="C677" s="11">
        <v>-46</v>
      </c>
      <c r="D677" s="9">
        <v>1</v>
      </c>
      <c r="O677" s="4" t="s">
        <v>24</v>
      </c>
      <c r="P677" s="10">
        <v>42776</v>
      </c>
      <c r="Q677" s="9">
        <v>2</v>
      </c>
      <c r="R677" t="str">
        <f>TEXT(Table26[[#This Row],[engage_date]],"mmmm")</f>
        <v>February</v>
      </c>
    </row>
    <row r="678" spans="1:18" x14ac:dyDescent="0.3">
      <c r="A678" s="4" t="s">
        <v>132</v>
      </c>
      <c r="B678" s="10">
        <v>42955</v>
      </c>
      <c r="C678" s="11">
        <v>-8</v>
      </c>
      <c r="D678" s="9">
        <v>1</v>
      </c>
      <c r="O678" s="4" t="s">
        <v>24</v>
      </c>
      <c r="P678" s="10">
        <v>42777</v>
      </c>
      <c r="Q678" s="9">
        <v>1</v>
      </c>
      <c r="R678" t="str">
        <f>TEXT(Table26[[#This Row],[engage_date]],"mmmm")</f>
        <v>February</v>
      </c>
    </row>
    <row r="679" spans="1:18" x14ac:dyDescent="0.3">
      <c r="A679" s="4" t="s">
        <v>132</v>
      </c>
      <c r="B679" s="10">
        <v>42963</v>
      </c>
      <c r="C679" s="11">
        <v>5</v>
      </c>
      <c r="D679" s="9">
        <v>1</v>
      </c>
      <c r="O679" s="4" t="s">
        <v>24</v>
      </c>
      <c r="P679" s="10">
        <v>42778</v>
      </c>
      <c r="Q679" s="9">
        <v>4</v>
      </c>
      <c r="R679" t="str">
        <f>TEXT(Table26[[#This Row],[engage_date]],"mmmm")</f>
        <v>February</v>
      </c>
    </row>
    <row r="680" spans="1:18" x14ac:dyDescent="0.3">
      <c r="A680" s="4" t="s">
        <v>132</v>
      </c>
      <c r="B680" s="10">
        <v>42984</v>
      </c>
      <c r="C680" s="11">
        <v>99</v>
      </c>
      <c r="D680" s="9">
        <v>1</v>
      </c>
      <c r="O680" s="4" t="s">
        <v>24</v>
      </c>
      <c r="P680" s="10">
        <v>42780</v>
      </c>
      <c r="Q680" s="9">
        <v>3</v>
      </c>
      <c r="R680" t="str">
        <f>TEXT(Table26[[#This Row],[engage_date]],"mmmm")</f>
        <v>February</v>
      </c>
    </row>
    <row r="681" spans="1:18" x14ac:dyDescent="0.3">
      <c r="A681" s="4" t="s">
        <v>132</v>
      </c>
      <c r="B681" s="10">
        <v>43037</v>
      </c>
      <c r="C681" s="11">
        <v>-311</v>
      </c>
      <c r="D681" s="9">
        <v>1</v>
      </c>
      <c r="O681" s="4" t="s">
        <v>24</v>
      </c>
      <c r="P681" s="10">
        <v>42781</v>
      </c>
      <c r="Q681" s="9">
        <v>1</v>
      </c>
      <c r="R681" t="str">
        <f>TEXT(Table26[[#This Row],[engage_date]],"mmmm")</f>
        <v>February</v>
      </c>
    </row>
    <row r="682" spans="1:18" x14ac:dyDescent="0.3">
      <c r="A682" s="4" t="s">
        <v>132</v>
      </c>
      <c r="B682" s="10">
        <v>42891</v>
      </c>
      <c r="C682" s="11">
        <v>420</v>
      </c>
      <c r="D682" s="9">
        <v>1</v>
      </c>
      <c r="O682" s="4" t="s">
        <v>24</v>
      </c>
      <c r="P682" s="10">
        <v>42783</v>
      </c>
      <c r="Q682" s="9">
        <v>2</v>
      </c>
      <c r="R682" t="str">
        <f>TEXT(Table26[[#This Row],[engage_date]],"mmmm")</f>
        <v>February</v>
      </c>
    </row>
    <row r="683" spans="1:18" x14ac:dyDescent="0.3">
      <c r="A683" s="4" t="s">
        <v>132</v>
      </c>
      <c r="B683" s="10">
        <v>43050</v>
      </c>
      <c r="C683" s="11">
        <v>665</v>
      </c>
      <c r="D683" s="9">
        <v>1</v>
      </c>
      <c r="O683" s="4" t="s">
        <v>24</v>
      </c>
      <c r="P683" s="10">
        <v>42784</v>
      </c>
      <c r="Q683" s="9">
        <v>1</v>
      </c>
      <c r="R683" t="str">
        <f>TEXT(Table26[[#This Row],[engage_date]],"mmmm")</f>
        <v>February</v>
      </c>
    </row>
    <row r="684" spans="1:18" x14ac:dyDescent="0.3">
      <c r="A684" s="4" t="s">
        <v>132</v>
      </c>
      <c r="B684" s="10">
        <v>42837</v>
      </c>
      <c r="C684" s="11">
        <v>-653</v>
      </c>
      <c r="D684" s="9">
        <v>1</v>
      </c>
      <c r="O684" s="4" t="s">
        <v>24</v>
      </c>
      <c r="P684" s="10">
        <v>42785</v>
      </c>
      <c r="Q684" s="9">
        <v>2</v>
      </c>
      <c r="R684" t="str">
        <f>TEXT(Table26[[#This Row],[engage_date]],"mmmm")</f>
        <v>February</v>
      </c>
    </row>
    <row r="685" spans="1:18" x14ac:dyDescent="0.3">
      <c r="A685" s="4" t="s">
        <v>132</v>
      </c>
      <c r="B685" s="10">
        <v>42895</v>
      </c>
      <c r="C685" s="11">
        <v>-479</v>
      </c>
      <c r="D685" s="9">
        <v>1</v>
      </c>
      <c r="O685" s="4" t="s">
        <v>24</v>
      </c>
      <c r="P685" s="10">
        <v>42786</v>
      </c>
      <c r="Q685" s="9">
        <v>4</v>
      </c>
      <c r="R685" t="str">
        <f>TEXT(Table26[[#This Row],[engage_date]],"mmmm")</f>
        <v>February</v>
      </c>
    </row>
    <row r="686" spans="1:18" x14ac:dyDescent="0.3">
      <c r="A686" s="4" t="s">
        <v>132</v>
      </c>
      <c r="B686" s="10">
        <v>42854</v>
      </c>
      <c r="C686" s="11">
        <v>-188</v>
      </c>
      <c r="D686" s="9">
        <v>1</v>
      </c>
      <c r="O686" s="4" t="s">
        <v>24</v>
      </c>
      <c r="P686" s="10">
        <v>42788</v>
      </c>
      <c r="Q686" s="9">
        <v>7</v>
      </c>
      <c r="R686" t="str">
        <f>TEXT(Table26[[#This Row],[engage_date]],"mmmm")</f>
        <v>February</v>
      </c>
    </row>
    <row r="687" spans="1:18" x14ac:dyDescent="0.3">
      <c r="A687" s="4" t="s">
        <v>132</v>
      </c>
      <c r="B687" s="10">
        <v>42799</v>
      </c>
      <c r="C687" s="11">
        <v>78</v>
      </c>
      <c r="D687" s="9">
        <v>1</v>
      </c>
      <c r="O687" s="4" t="s">
        <v>24</v>
      </c>
      <c r="P687" s="10">
        <v>42789</v>
      </c>
      <c r="Q687" s="9">
        <v>3</v>
      </c>
      <c r="R687" t="str">
        <f>TEXT(Table26[[#This Row],[engage_date]],"mmmm")</f>
        <v>February</v>
      </c>
    </row>
    <row r="688" spans="1:18" x14ac:dyDescent="0.3">
      <c r="A688" s="4" t="s">
        <v>132</v>
      </c>
      <c r="B688" s="10">
        <v>43049</v>
      </c>
      <c r="C688" s="11">
        <v>-537</v>
      </c>
      <c r="D688" s="9">
        <v>1</v>
      </c>
      <c r="O688" s="4" t="s">
        <v>24</v>
      </c>
      <c r="P688" s="10">
        <v>42790</v>
      </c>
      <c r="Q688" s="9">
        <v>2</v>
      </c>
      <c r="R688" t="str">
        <f>TEXT(Table26[[#This Row],[engage_date]],"mmmm")</f>
        <v>February</v>
      </c>
    </row>
    <row r="689" spans="1:18" x14ac:dyDescent="0.3">
      <c r="A689" s="4" t="s">
        <v>132</v>
      </c>
      <c r="B689" s="10">
        <v>42824</v>
      </c>
      <c r="C689" s="11">
        <v>134</v>
      </c>
      <c r="D689" s="9">
        <v>1</v>
      </c>
      <c r="O689" s="4" t="s">
        <v>24</v>
      </c>
      <c r="P689" s="10">
        <v>42791</v>
      </c>
      <c r="Q689" s="9">
        <v>3</v>
      </c>
      <c r="R689" t="str">
        <f>TEXT(Table26[[#This Row],[engage_date]],"mmmm")</f>
        <v>February</v>
      </c>
    </row>
    <row r="690" spans="1:18" x14ac:dyDescent="0.3">
      <c r="A690" s="4" t="s">
        <v>132</v>
      </c>
      <c r="B690" s="10">
        <v>42913</v>
      </c>
      <c r="C690" s="11">
        <v>292</v>
      </c>
      <c r="D690" s="9">
        <v>1</v>
      </c>
      <c r="O690" s="4" t="s">
        <v>24</v>
      </c>
      <c r="P690" s="10">
        <v>42792</v>
      </c>
      <c r="Q690" s="9">
        <v>1</v>
      </c>
      <c r="R690" t="str">
        <f>TEXT(Table26[[#This Row],[engage_date]],"mmmm")</f>
        <v>February</v>
      </c>
    </row>
    <row r="691" spans="1:18" x14ac:dyDescent="0.3">
      <c r="A691" s="4" t="s">
        <v>132</v>
      </c>
      <c r="B691" s="10">
        <v>43058</v>
      </c>
      <c r="C691" s="11">
        <v>-297</v>
      </c>
      <c r="D691" s="9">
        <v>1</v>
      </c>
      <c r="O691" s="4" t="s">
        <v>24</v>
      </c>
      <c r="P691" s="10">
        <v>42793</v>
      </c>
      <c r="Q691" s="9">
        <v>4</v>
      </c>
      <c r="R691" t="str">
        <f>TEXT(Table26[[#This Row],[engage_date]],"mmmm")</f>
        <v>February</v>
      </c>
    </row>
    <row r="692" spans="1:18" x14ac:dyDescent="0.3">
      <c r="A692" s="4" t="s">
        <v>132</v>
      </c>
      <c r="B692" s="10">
        <v>42993</v>
      </c>
      <c r="C692" s="11">
        <v>370</v>
      </c>
      <c r="D692" s="9">
        <v>1</v>
      </c>
      <c r="O692" s="4" t="s">
        <v>24</v>
      </c>
      <c r="P692" s="10">
        <v>42794</v>
      </c>
      <c r="Q692" s="9">
        <v>2</v>
      </c>
      <c r="R692" t="str">
        <f>TEXT(Table26[[#This Row],[engage_date]],"mmmm")</f>
        <v>February</v>
      </c>
    </row>
    <row r="693" spans="1:18" x14ac:dyDescent="0.3">
      <c r="A693" s="4" t="s">
        <v>132</v>
      </c>
      <c r="B693" s="10">
        <v>42970</v>
      </c>
      <c r="C693" s="11">
        <v>612</v>
      </c>
      <c r="D693" s="9">
        <v>1</v>
      </c>
      <c r="O693" s="4" t="s">
        <v>24</v>
      </c>
      <c r="P693" s="10">
        <v>42795</v>
      </c>
      <c r="Q693" s="9">
        <v>4</v>
      </c>
      <c r="R693" t="str">
        <f>TEXT(Table26[[#This Row],[engage_date]],"mmmm")</f>
        <v>March</v>
      </c>
    </row>
    <row r="694" spans="1:18" x14ac:dyDescent="0.3">
      <c r="A694" s="4" t="s">
        <v>132</v>
      </c>
      <c r="B694" s="10">
        <v>43031</v>
      </c>
      <c r="C694" s="11">
        <v>1155</v>
      </c>
      <c r="D694" s="9">
        <v>1</v>
      </c>
      <c r="O694" s="4" t="s">
        <v>24</v>
      </c>
      <c r="P694" s="10">
        <v>42796</v>
      </c>
      <c r="Q694" s="9">
        <v>4</v>
      </c>
      <c r="R694" t="str">
        <f>TEXT(Table26[[#This Row],[engage_date]],"mmmm")</f>
        <v>March</v>
      </c>
    </row>
    <row r="695" spans="1:18" x14ac:dyDescent="0.3">
      <c r="A695" s="4" t="s">
        <v>133</v>
      </c>
      <c r="B695" s="10">
        <v>42927</v>
      </c>
      <c r="C695" s="11">
        <v>-8</v>
      </c>
      <c r="D695" s="9">
        <v>1</v>
      </c>
      <c r="O695" s="4" t="s">
        <v>24</v>
      </c>
      <c r="P695" s="10">
        <v>42798</v>
      </c>
      <c r="Q695" s="9">
        <v>2</v>
      </c>
      <c r="R695" t="str">
        <f>TEXT(Table26[[#This Row],[engage_date]],"mmmm")</f>
        <v>March</v>
      </c>
    </row>
    <row r="696" spans="1:18" x14ac:dyDescent="0.3">
      <c r="A696" s="4" t="s">
        <v>133</v>
      </c>
      <c r="B696" s="10">
        <v>42914</v>
      </c>
      <c r="C696" s="11">
        <v>-6</v>
      </c>
      <c r="D696" s="9">
        <v>1</v>
      </c>
      <c r="O696" s="4" t="s">
        <v>24</v>
      </c>
      <c r="P696" s="10">
        <v>42799</v>
      </c>
      <c r="Q696" s="9">
        <v>1</v>
      </c>
      <c r="R696" t="str">
        <f>TEXT(Table26[[#This Row],[engage_date]],"mmmm")</f>
        <v>March</v>
      </c>
    </row>
    <row r="697" spans="1:18" x14ac:dyDescent="0.3">
      <c r="A697" s="4" t="s">
        <v>133</v>
      </c>
      <c r="B697" s="10">
        <v>42806</v>
      </c>
      <c r="C697" s="11">
        <v>-4</v>
      </c>
      <c r="D697" s="9">
        <v>1</v>
      </c>
      <c r="O697" s="4" t="s">
        <v>24</v>
      </c>
      <c r="P697" s="10">
        <v>42800</v>
      </c>
      <c r="Q697" s="9">
        <v>1</v>
      </c>
      <c r="R697" t="str">
        <f>TEXT(Table26[[#This Row],[engage_date]],"mmmm")</f>
        <v>March</v>
      </c>
    </row>
    <row r="698" spans="1:18" x14ac:dyDescent="0.3">
      <c r="A698" s="4" t="s">
        <v>133</v>
      </c>
      <c r="B698" s="10">
        <v>42873</v>
      </c>
      <c r="C698" s="11">
        <v>-4</v>
      </c>
      <c r="D698" s="9">
        <v>1</v>
      </c>
      <c r="O698" s="4" t="s">
        <v>24</v>
      </c>
      <c r="P698" s="10">
        <v>42801</v>
      </c>
      <c r="Q698" s="9">
        <v>5</v>
      </c>
      <c r="R698" t="str">
        <f>TEXT(Table26[[#This Row],[engage_date]],"mmmm")</f>
        <v>March</v>
      </c>
    </row>
    <row r="699" spans="1:18" x14ac:dyDescent="0.3">
      <c r="A699" s="4" t="s">
        <v>133</v>
      </c>
      <c r="B699" s="10">
        <v>42965</v>
      </c>
      <c r="C699" s="11">
        <v>-2</v>
      </c>
      <c r="D699" s="9">
        <v>1</v>
      </c>
      <c r="O699" s="4" t="s">
        <v>24</v>
      </c>
      <c r="P699" s="10">
        <v>42802</v>
      </c>
      <c r="Q699" s="9">
        <v>2</v>
      </c>
      <c r="R699" t="str">
        <f>TEXT(Table26[[#This Row],[engage_date]],"mmmm")</f>
        <v>March</v>
      </c>
    </row>
    <row r="700" spans="1:18" x14ac:dyDescent="0.3">
      <c r="A700" s="4" t="s">
        <v>133</v>
      </c>
      <c r="B700" s="10">
        <v>43012</v>
      </c>
      <c r="C700" s="11">
        <v>-2</v>
      </c>
      <c r="D700" s="9">
        <v>1</v>
      </c>
      <c r="O700" s="4" t="s">
        <v>24</v>
      </c>
      <c r="P700" s="10">
        <v>42803</v>
      </c>
      <c r="Q700" s="9">
        <v>3</v>
      </c>
      <c r="R700" t="str">
        <f>TEXT(Table26[[#This Row],[engage_date]],"mmmm")</f>
        <v>March</v>
      </c>
    </row>
    <row r="701" spans="1:18" x14ac:dyDescent="0.3">
      <c r="A701" s="4" t="s">
        <v>133</v>
      </c>
      <c r="B701" s="10">
        <v>42875</v>
      </c>
      <c r="C701" s="11">
        <v>-1</v>
      </c>
      <c r="D701" s="9">
        <v>1</v>
      </c>
      <c r="O701" s="4" t="s">
        <v>24</v>
      </c>
      <c r="P701" s="10">
        <v>42804</v>
      </c>
      <c r="Q701" s="9">
        <v>1</v>
      </c>
      <c r="R701" t="str">
        <f>TEXT(Table26[[#This Row],[engage_date]],"mmmm")</f>
        <v>March</v>
      </c>
    </row>
    <row r="702" spans="1:18" x14ac:dyDescent="0.3">
      <c r="A702" s="4" t="s">
        <v>133</v>
      </c>
      <c r="B702" s="10">
        <v>42952</v>
      </c>
      <c r="C702" s="11">
        <v>-1</v>
      </c>
      <c r="D702" s="9">
        <v>1</v>
      </c>
      <c r="O702" s="4" t="s">
        <v>24</v>
      </c>
      <c r="P702" s="10">
        <v>42805</v>
      </c>
      <c r="Q702" s="9">
        <v>2</v>
      </c>
      <c r="R702" t="str">
        <f>TEXT(Table26[[#This Row],[engage_date]],"mmmm")</f>
        <v>March</v>
      </c>
    </row>
    <row r="703" spans="1:18" x14ac:dyDescent="0.3">
      <c r="A703" s="4" t="s">
        <v>133</v>
      </c>
      <c r="B703" s="10">
        <v>43031</v>
      </c>
      <c r="C703" s="11">
        <v>0</v>
      </c>
      <c r="D703" s="9">
        <v>1</v>
      </c>
      <c r="O703" s="4" t="s">
        <v>24</v>
      </c>
      <c r="P703" s="10">
        <v>42806</v>
      </c>
      <c r="Q703" s="9">
        <v>3</v>
      </c>
      <c r="R703" t="str">
        <f>TEXT(Table26[[#This Row],[engage_date]],"mmmm")</f>
        <v>March</v>
      </c>
    </row>
    <row r="704" spans="1:18" x14ac:dyDescent="0.3">
      <c r="A704" s="4" t="s">
        <v>133</v>
      </c>
      <c r="B704" s="10">
        <v>43077</v>
      </c>
      <c r="C704" s="11">
        <v>3</v>
      </c>
      <c r="D704" s="9">
        <v>1</v>
      </c>
      <c r="O704" s="4" t="s">
        <v>24</v>
      </c>
      <c r="P704" s="10">
        <v>42807</v>
      </c>
      <c r="Q704" s="9">
        <v>4</v>
      </c>
      <c r="R704" t="str">
        <f>TEXT(Table26[[#This Row],[engage_date]],"mmmm")</f>
        <v>March</v>
      </c>
    </row>
    <row r="705" spans="1:18" x14ac:dyDescent="0.3">
      <c r="A705" s="4" t="s">
        <v>133</v>
      </c>
      <c r="B705" s="10">
        <v>43019</v>
      </c>
      <c r="C705" s="11">
        <v>4</v>
      </c>
      <c r="D705" s="9">
        <v>1</v>
      </c>
      <c r="O705" s="4" t="s">
        <v>24</v>
      </c>
      <c r="P705" s="10">
        <v>42808</v>
      </c>
      <c r="Q705" s="9">
        <v>5</v>
      </c>
      <c r="R705" t="str">
        <f>TEXT(Table26[[#This Row],[engage_date]],"mmmm")</f>
        <v>March</v>
      </c>
    </row>
    <row r="706" spans="1:18" x14ac:dyDescent="0.3">
      <c r="A706" s="4" t="s">
        <v>133</v>
      </c>
      <c r="B706" s="10">
        <v>43081</v>
      </c>
      <c r="C706" s="11">
        <v>6</v>
      </c>
      <c r="D706" s="9">
        <v>1</v>
      </c>
      <c r="O706" s="4" t="s">
        <v>24</v>
      </c>
      <c r="P706" s="10">
        <v>42809</v>
      </c>
      <c r="Q706" s="9">
        <v>5</v>
      </c>
      <c r="R706" t="str">
        <f>TEXT(Table26[[#This Row],[engage_date]],"mmmm")</f>
        <v>March</v>
      </c>
    </row>
    <row r="707" spans="1:18" x14ac:dyDescent="0.3">
      <c r="A707" s="4" t="s">
        <v>133</v>
      </c>
      <c r="B707" s="10">
        <v>42861</v>
      </c>
      <c r="C707" s="11">
        <v>7</v>
      </c>
      <c r="D707" s="9">
        <v>1</v>
      </c>
      <c r="O707" s="4" t="s">
        <v>24</v>
      </c>
      <c r="P707" s="10">
        <v>42810</v>
      </c>
      <c r="Q707" s="9">
        <v>4</v>
      </c>
      <c r="R707" t="str">
        <f>TEXT(Table26[[#This Row],[engage_date]],"mmmm")</f>
        <v>March</v>
      </c>
    </row>
    <row r="708" spans="1:18" x14ac:dyDescent="0.3">
      <c r="A708" s="4" t="s">
        <v>133</v>
      </c>
      <c r="B708" s="10">
        <v>43034</v>
      </c>
      <c r="C708" s="11">
        <v>9</v>
      </c>
      <c r="D708" s="9">
        <v>1</v>
      </c>
      <c r="O708" s="4" t="s">
        <v>24</v>
      </c>
      <c r="P708" s="10">
        <v>42811</v>
      </c>
      <c r="Q708" s="9">
        <v>2</v>
      </c>
      <c r="R708" t="str">
        <f>TEXT(Table26[[#This Row],[engage_date]],"mmmm")</f>
        <v>March</v>
      </c>
    </row>
    <row r="709" spans="1:18" x14ac:dyDescent="0.3">
      <c r="A709" s="4" t="s">
        <v>133</v>
      </c>
      <c r="B709" s="10">
        <v>43037</v>
      </c>
      <c r="C709" s="11">
        <v>11</v>
      </c>
      <c r="D709" s="9">
        <v>1</v>
      </c>
      <c r="O709" s="4" t="s">
        <v>24</v>
      </c>
      <c r="P709" s="10">
        <v>42812</v>
      </c>
      <c r="Q709" s="9">
        <v>2</v>
      </c>
      <c r="R709" t="str">
        <f>TEXT(Table26[[#This Row],[engage_date]],"mmmm")</f>
        <v>March</v>
      </c>
    </row>
    <row r="710" spans="1:18" x14ac:dyDescent="0.3">
      <c r="A710" s="4" t="s">
        <v>133</v>
      </c>
      <c r="B710" s="10">
        <v>42797</v>
      </c>
      <c r="C710" s="11">
        <v>12</v>
      </c>
      <c r="D710" s="9">
        <v>1</v>
      </c>
      <c r="O710" s="4" t="s">
        <v>24</v>
      </c>
      <c r="P710" s="10">
        <v>42813</v>
      </c>
      <c r="Q710" s="9">
        <v>1</v>
      </c>
      <c r="R710" t="str">
        <f>TEXT(Table26[[#This Row],[engage_date]],"mmmm")</f>
        <v>March</v>
      </c>
    </row>
    <row r="711" spans="1:18" x14ac:dyDescent="0.3">
      <c r="A711" s="4" t="s">
        <v>133</v>
      </c>
      <c r="B711" s="10">
        <v>43090</v>
      </c>
      <c r="C711" s="11">
        <v>-98</v>
      </c>
      <c r="D711" s="9">
        <v>1</v>
      </c>
      <c r="O711" s="4" t="s">
        <v>24</v>
      </c>
      <c r="P711" s="10">
        <v>42814</v>
      </c>
      <c r="Q711" s="9">
        <v>1</v>
      </c>
      <c r="R711" t="str">
        <f>TEXT(Table26[[#This Row],[engage_date]],"mmmm")</f>
        <v>March</v>
      </c>
    </row>
    <row r="712" spans="1:18" x14ac:dyDescent="0.3">
      <c r="A712" s="4" t="s">
        <v>133</v>
      </c>
      <c r="B712" s="10">
        <v>42910</v>
      </c>
      <c r="C712" s="11">
        <v>-59</v>
      </c>
      <c r="D712" s="9">
        <v>1</v>
      </c>
      <c r="O712" s="4" t="s">
        <v>24</v>
      </c>
      <c r="P712" s="10">
        <v>42816</v>
      </c>
      <c r="Q712" s="9">
        <v>1</v>
      </c>
      <c r="R712" t="str">
        <f>TEXT(Table26[[#This Row],[engage_date]],"mmmm")</f>
        <v>March</v>
      </c>
    </row>
    <row r="713" spans="1:18" x14ac:dyDescent="0.3">
      <c r="A713" s="4" t="s">
        <v>133</v>
      </c>
      <c r="B713" s="10">
        <v>43015</v>
      </c>
      <c r="C713" s="11">
        <v>-40</v>
      </c>
      <c r="D713" s="9">
        <v>1</v>
      </c>
      <c r="O713" s="4" t="s">
        <v>24</v>
      </c>
      <c r="P713" s="10">
        <v>42818</v>
      </c>
      <c r="Q713" s="9">
        <v>3</v>
      </c>
      <c r="R713" t="str">
        <f>TEXT(Table26[[#This Row],[engage_date]],"mmmm")</f>
        <v>March</v>
      </c>
    </row>
    <row r="714" spans="1:18" x14ac:dyDescent="0.3">
      <c r="A714" s="4" t="s">
        <v>133</v>
      </c>
      <c r="B714" s="10">
        <v>43098</v>
      </c>
      <c r="C714" s="11">
        <v>-27</v>
      </c>
      <c r="D714" s="9">
        <v>1</v>
      </c>
      <c r="O714" s="4" t="s">
        <v>24</v>
      </c>
      <c r="P714" s="10">
        <v>42819</v>
      </c>
      <c r="Q714" s="9">
        <v>2</v>
      </c>
      <c r="R714" t="str">
        <f>TEXT(Table26[[#This Row],[engage_date]],"mmmm")</f>
        <v>March</v>
      </c>
    </row>
    <row r="715" spans="1:18" x14ac:dyDescent="0.3">
      <c r="A715" s="4" t="s">
        <v>133</v>
      </c>
      <c r="B715" s="10">
        <v>43081</v>
      </c>
      <c r="C715" s="11">
        <v>-5</v>
      </c>
      <c r="D715" s="9">
        <v>1</v>
      </c>
      <c r="O715" s="4" t="s">
        <v>24</v>
      </c>
      <c r="P715" s="10">
        <v>42820</v>
      </c>
      <c r="Q715" s="9">
        <v>2</v>
      </c>
      <c r="R715" t="str">
        <f>TEXT(Table26[[#This Row],[engage_date]],"mmmm")</f>
        <v>March</v>
      </c>
    </row>
    <row r="716" spans="1:18" x14ac:dyDescent="0.3">
      <c r="A716" s="4" t="s">
        <v>133</v>
      </c>
      <c r="B716" s="10">
        <v>43091</v>
      </c>
      <c r="C716" s="11">
        <v>7</v>
      </c>
      <c r="D716" s="9">
        <v>1</v>
      </c>
      <c r="O716" s="4" t="s">
        <v>24</v>
      </c>
      <c r="P716" s="10">
        <v>42821</v>
      </c>
      <c r="Q716" s="9">
        <v>3</v>
      </c>
      <c r="R716" t="str">
        <f>TEXT(Table26[[#This Row],[engage_date]],"mmmm")</f>
        <v>March</v>
      </c>
    </row>
    <row r="717" spans="1:18" x14ac:dyDescent="0.3">
      <c r="A717" s="4" t="s">
        <v>133</v>
      </c>
      <c r="B717" s="10">
        <v>42890</v>
      </c>
      <c r="C717" s="11">
        <v>24</v>
      </c>
      <c r="D717" s="9">
        <v>1</v>
      </c>
      <c r="O717" s="4" t="s">
        <v>24</v>
      </c>
      <c r="P717" s="10">
        <v>42822</v>
      </c>
      <c r="Q717" s="9">
        <v>3</v>
      </c>
      <c r="R717" t="str">
        <f>TEXT(Table26[[#This Row],[engage_date]],"mmmm")</f>
        <v>March</v>
      </c>
    </row>
    <row r="718" spans="1:18" x14ac:dyDescent="0.3">
      <c r="A718" s="4" t="s">
        <v>133</v>
      </c>
      <c r="B718" s="10">
        <v>42807</v>
      </c>
      <c r="C718" s="11">
        <v>39</v>
      </c>
      <c r="D718" s="9">
        <v>1</v>
      </c>
      <c r="O718" s="4" t="s">
        <v>24</v>
      </c>
      <c r="P718" s="10">
        <v>42823</v>
      </c>
      <c r="Q718" s="9">
        <v>1</v>
      </c>
      <c r="R718" t="str">
        <f>TEXT(Table26[[#This Row],[engage_date]],"mmmm")</f>
        <v>March</v>
      </c>
    </row>
    <row r="719" spans="1:18" x14ac:dyDescent="0.3">
      <c r="A719" s="4" t="s">
        <v>133</v>
      </c>
      <c r="B719" s="10">
        <v>42907</v>
      </c>
      <c r="C719" s="11">
        <v>52</v>
      </c>
      <c r="D719" s="9">
        <v>1</v>
      </c>
      <c r="O719" s="4" t="s">
        <v>24</v>
      </c>
      <c r="P719" s="10">
        <v>42824</v>
      </c>
      <c r="Q719" s="9">
        <v>1</v>
      </c>
      <c r="R719" t="str">
        <f>TEXT(Table26[[#This Row],[engage_date]],"mmmm")</f>
        <v>March</v>
      </c>
    </row>
    <row r="720" spans="1:18" x14ac:dyDescent="0.3">
      <c r="A720" s="4" t="s">
        <v>133</v>
      </c>
      <c r="B720" s="10">
        <v>42909</v>
      </c>
      <c r="C720" s="11">
        <v>76</v>
      </c>
      <c r="D720" s="9">
        <v>1</v>
      </c>
      <c r="O720" s="4" t="s">
        <v>24</v>
      </c>
      <c r="P720" s="10">
        <v>42825</v>
      </c>
      <c r="Q720" s="9">
        <v>1</v>
      </c>
      <c r="R720" t="str">
        <f>TEXT(Table26[[#This Row],[engage_date]],"mmmm")</f>
        <v>March</v>
      </c>
    </row>
    <row r="721" spans="1:18" x14ac:dyDescent="0.3">
      <c r="A721" s="4" t="s">
        <v>133</v>
      </c>
      <c r="B721" s="10">
        <v>42948</v>
      </c>
      <c r="C721" s="11">
        <v>-275</v>
      </c>
      <c r="D721" s="9">
        <v>1</v>
      </c>
      <c r="O721" s="4" t="s">
        <v>24</v>
      </c>
      <c r="P721" s="10">
        <v>42826</v>
      </c>
      <c r="Q721" s="9">
        <v>3</v>
      </c>
      <c r="R721" t="str">
        <f>TEXT(Table26[[#This Row],[engage_date]],"mmmm")</f>
        <v>April</v>
      </c>
    </row>
    <row r="722" spans="1:18" x14ac:dyDescent="0.3">
      <c r="A722" s="4" t="s">
        <v>133</v>
      </c>
      <c r="B722" s="10">
        <v>43095</v>
      </c>
      <c r="C722" s="11">
        <v>-230</v>
      </c>
      <c r="D722" s="9">
        <v>1</v>
      </c>
      <c r="O722" s="4" t="s">
        <v>24</v>
      </c>
      <c r="P722" s="10">
        <v>42827</v>
      </c>
      <c r="Q722" s="9">
        <v>4</v>
      </c>
      <c r="R722" t="str">
        <f>TEXT(Table26[[#This Row],[engage_date]],"mmmm")</f>
        <v>April</v>
      </c>
    </row>
    <row r="723" spans="1:18" x14ac:dyDescent="0.3">
      <c r="A723" s="4" t="s">
        <v>133</v>
      </c>
      <c r="B723" s="10">
        <v>42803</v>
      </c>
      <c r="C723" s="11">
        <v>-63</v>
      </c>
      <c r="D723" s="9">
        <v>1</v>
      </c>
      <c r="O723" s="4" t="s">
        <v>24</v>
      </c>
      <c r="P723" s="10">
        <v>42828</v>
      </c>
      <c r="Q723" s="9">
        <v>3</v>
      </c>
      <c r="R723" t="str">
        <f>TEXT(Table26[[#This Row],[engage_date]],"mmmm")</f>
        <v>April</v>
      </c>
    </row>
    <row r="724" spans="1:18" x14ac:dyDescent="0.3">
      <c r="A724" s="4" t="s">
        <v>133</v>
      </c>
      <c r="B724" s="10">
        <v>42914</v>
      </c>
      <c r="C724" s="11">
        <v>-55</v>
      </c>
      <c r="D724" s="9">
        <v>1</v>
      </c>
      <c r="O724" s="4" t="s">
        <v>24</v>
      </c>
      <c r="P724" s="10">
        <v>42829</v>
      </c>
      <c r="Q724" s="9">
        <v>7</v>
      </c>
      <c r="R724" t="str">
        <f>TEXT(Table26[[#This Row],[engage_date]],"mmmm")</f>
        <v>April</v>
      </c>
    </row>
    <row r="725" spans="1:18" x14ac:dyDescent="0.3">
      <c r="A725" s="4" t="s">
        <v>133</v>
      </c>
      <c r="B725" s="10">
        <v>43042</v>
      </c>
      <c r="C725" s="11">
        <v>-19</v>
      </c>
      <c r="D725" s="9">
        <v>1</v>
      </c>
      <c r="O725" s="4" t="s">
        <v>24</v>
      </c>
      <c r="P725" s="10">
        <v>42830</v>
      </c>
      <c r="Q725" s="9">
        <v>3</v>
      </c>
      <c r="R725" t="str">
        <f>TEXT(Table26[[#This Row],[engage_date]],"mmmm")</f>
        <v>April</v>
      </c>
    </row>
    <row r="726" spans="1:18" x14ac:dyDescent="0.3">
      <c r="A726" s="4" t="s">
        <v>133</v>
      </c>
      <c r="B726" s="10">
        <v>42848</v>
      </c>
      <c r="C726" s="11">
        <v>64</v>
      </c>
      <c r="D726" s="9">
        <v>1</v>
      </c>
      <c r="O726" s="4" t="s">
        <v>24</v>
      </c>
      <c r="P726" s="10">
        <v>42831</v>
      </c>
      <c r="Q726" s="9">
        <v>2</v>
      </c>
      <c r="R726" t="str">
        <f>TEXT(Table26[[#This Row],[engage_date]],"mmmm")</f>
        <v>April</v>
      </c>
    </row>
    <row r="727" spans="1:18" x14ac:dyDescent="0.3">
      <c r="A727" s="4" t="s">
        <v>133</v>
      </c>
      <c r="B727" s="10">
        <v>43051</v>
      </c>
      <c r="C727" s="11">
        <v>119</v>
      </c>
      <c r="D727" s="9">
        <v>1</v>
      </c>
      <c r="O727" s="4" t="s">
        <v>24</v>
      </c>
      <c r="P727" s="10">
        <v>42832</v>
      </c>
      <c r="Q727" s="9">
        <v>4</v>
      </c>
      <c r="R727" t="str">
        <f>TEXT(Table26[[#This Row],[engage_date]],"mmmm")</f>
        <v>April</v>
      </c>
    </row>
    <row r="728" spans="1:18" x14ac:dyDescent="0.3">
      <c r="A728" s="4" t="s">
        <v>133</v>
      </c>
      <c r="B728" s="10">
        <v>42981</v>
      </c>
      <c r="C728" s="11">
        <v>-138</v>
      </c>
      <c r="D728" s="9">
        <v>1</v>
      </c>
      <c r="O728" s="4" t="s">
        <v>24</v>
      </c>
      <c r="P728" s="10">
        <v>42833</v>
      </c>
      <c r="Q728" s="9">
        <v>3</v>
      </c>
      <c r="R728" t="str">
        <f>TEXT(Table26[[#This Row],[engage_date]],"mmmm")</f>
        <v>April</v>
      </c>
    </row>
    <row r="729" spans="1:18" x14ac:dyDescent="0.3">
      <c r="A729" s="4" t="s">
        <v>133</v>
      </c>
      <c r="B729" s="10">
        <v>42833</v>
      </c>
      <c r="C729" s="11">
        <v>233</v>
      </c>
      <c r="D729" s="9">
        <v>1</v>
      </c>
      <c r="O729" s="4" t="s">
        <v>24</v>
      </c>
      <c r="P729" s="10">
        <v>42834</v>
      </c>
      <c r="Q729" s="9">
        <v>1</v>
      </c>
      <c r="R729" t="str">
        <f>TEXT(Table26[[#This Row],[engage_date]],"mmmm")</f>
        <v>April</v>
      </c>
    </row>
    <row r="730" spans="1:18" x14ac:dyDescent="0.3">
      <c r="A730" s="4" t="s">
        <v>133</v>
      </c>
      <c r="B730" s="10">
        <v>42895</v>
      </c>
      <c r="C730" s="11">
        <v>321</v>
      </c>
      <c r="D730" s="9">
        <v>1</v>
      </c>
      <c r="O730" s="4" t="s">
        <v>24</v>
      </c>
      <c r="P730" s="10">
        <v>42835</v>
      </c>
      <c r="Q730" s="9">
        <v>7</v>
      </c>
      <c r="R730" t="str">
        <f>TEXT(Table26[[#This Row],[engage_date]],"mmmm")</f>
        <v>April</v>
      </c>
    </row>
    <row r="731" spans="1:18" x14ac:dyDescent="0.3">
      <c r="A731" s="4" t="s">
        <v>133</v>
      </c>
      <c r="B731" s="10">
        <v>42845</v>
      </c>
      <c r="C731" s="11">
        <v>392</v>
      </c>
      <c r="D731" s="9">
        <v>1</v>
      </c>
      <c r="O731" s="4" t="s">
        <v>24</v>
      </c>
      <c r="P731" s="10">
        <v>42836</v>
      </c>
      <c r="Q731" s="9">
        <v>4</v>
      </c>
      <c r="R731" t="str">
        <f>TEXT(Table26[[#This Row],[engage_date]],"mmmm")</f>
        <v>April</v>
      </c>
    </row>
    <row r="732" spans="1:18" x14ac:dyDescent="0.3">
      <c r="A732" s="4" t="s">
        <v>133</v>
      </c>
      <c r="B732" s="10">
        <v>42911</v>
      </c>
      <c r="C732" s="11">
        <v>392</v>
      </c>
      <c r="D732" s="9">
        <v>1</v>
      </c>
      <c r="O732" s="4" t="s">
        <v>24</v>
      </c>
      <c r="P732" s="10">
        <v>42837</v>
      </c>
      <c r="Q732" s="9">
        <v>3</v>
      </c>
      <c r="R732" t="str">
        <f>TEXT(Table26[[#This Row],[engage_date]],"mmmm")</f>
        <v>April</v>
      </c>
    </row>
    <row r="733" spans="1:18" x14ac:dyDescent="0.3">
      <c r="A733" s="4" t="s">
        <v>133</v>
      </c>
      <c r="B733" s="10">
        <v>43076</v>
      </c>
      <c r="C733" s="11">
        <v>451</v>
      </c>
      <c r="D733" s="9">
        <v>1</v>
      </c>
      <c r="O733" s="4" t="s">
        <v>24</v>
      </c>
      <c r="P733" s="10">
        <v>42839</v>
      </c>
      <c r="Q733" s="9">
        <v>4</v>
      </c>
      <c r="R733" t="str">
        <f>TEXT(Table26[[#This Row],[engage_date]],"mmmm")</f>
        <v>April</v>
      </c>
    </row>
    <row r="734" spans="1:18" x14ac:dyDescent="0.3">
      <c r="A734" s="4" t="s">
        <v>133</v>
      </c>
      <c r="B734" s="10">
        <v>42898</v>
      </c>
      <c r="C734" s="11">
        <v>-171</v>
      </c>
      <c r="D734" s="9">
        <v>1</v>
      </c>
      <c r="O734" s="4" t="s">
        <v>24</v>
      </c>
      <c r="P734" s="10">
        <v>42841</v>
      </c>
      <c r="Q734" s="9">
        <v>4</v>
      </c>
      <c r="R734" t="str">
        <f>TEXT(Table26[[#This Row],[engage_date]],"mmmm")</f>
        <v>April</v>
      </c>
    </row>
    <row r="735" spans="1:18" x14ac:dyDescent="0.3">
      <c r="A735" s="4" t="s">
        <v>133</v>
      </c>
      <c r="B735" s="10">
        <v>42956</v>
      </c>
      <c r="C735" s="11">
        <v>-31</v>
      </c>
      <c r="D735" s="9">
        <v>1</v>
      </c>
      <c r="O735" s="4" t="s">
        <v>24</v>
      </c>
      <c r="P735" s="10">
        <v>42842</v>
      </c>
      <c r="Q735" s="9">
        <v>4</v>
      </c>
      <c r="R735" t="str">
        <f>TEXT(Table26[[#This Row],[engage_date]],"mmmm")</f>
        <v>April</v>
      </c>
    </row>
    <row r="736" spans="1:18" x14ac:dyDescent="0.3">
      <c r="A736" s="4" t="s">
        <v>133</v>
      </c>
      <c r="B736" s="10">
        <v>43076</v>
      </c>
      <c r="C736" s="11">
        <v>169</v>
      </c>
      <c r="D736" s="9">
        <v>1</v>
      </c>
      <c r="O736" s="4" t="s">
        <v>24</v>
      </c>
      <c r="P736" s="10">
        <v>42843</v>
      </c>
      <c r="Q736" s="9">
        <v>3</v>
      </c>
      <c r="R736" t="str">
        <f>TEXT(Table26[[#This Row],[engage_date]],"mmmm")</f>
        <v>April</v>
      </c>
    </row>
    <row r="737" spans="1:18" x14ac:dyDescent="0.3">
      <c r="A737" s="4" t="s">
        <v>133</v>
      </c>
      <c r="B737" s="10">
        <v>42826</v>
      </c>
      <c r="C737" s="11">
        <v>-422</v>
      </c>
      <c r="D737" s="9">
        <v>1</v>
      </c>
      <c r="O737" s="4" t="s">
        <v>24</v>
      </c>
      <c r="P737" s="10">
        <v>42845</v>
      </c>
      <c r="Q737" s="9">
        <v>2</v>
      </c>
      <c r="R737" t="str">
        <f>TEXT(Table26[[#This Row],[engage_date]],"mmmm")</f>
        <v>April</v>
      </c>
    </row>
    <row r="738" spans="1:18" x14ac:dyDescent="0.3">
      <c r="A738" s="4" t="s">
        <v>133</v>
      </c>
      <c r="B738" s="10">
        <v>42983</v>
      </c>
      <c r="C738" s="11">
        <v>292</v>
      </c>
      <c r="D738" s="9">
        <v>1</v>
      </c>
      <c r="O738" s="4" t="s">
        <v>24</v>
      </c>
      <c r="P738" s="10">
        <v>42846</v>
      </c>
      <c r="Q738" s="9">
        <v>3</v>
      </c>
      <c r="R738" t="str">
        <f>TEXT(Table26[[#This Row],[engage_date]],"mmmm")</f>
        <v>April</v>
      </c>
    </row>
    <row r="739" spans="1:18" x14ac:dyDescent="0.3">
      <c r="A739" s="4" t="s">
        <v>133</v>
      </c>
      <c r="B739" s="10">
        <v>42966</v>
      </c>
      <c r="C739" s="11">
        <v>-337</v>
      </c>
      <c r="D739" s="9">
        <v>1</v>
      </c>
      <c r="O739" s="4" t="s">
        <v>24</v>
      </c>
      <c r="P739" s="10">
        <v>42847</v>
      </c>
      <c r="Q739" s="9">
        <v>4</v>
      </c>
      <c r="R739" t="str">
        <f>TEXT(Table26[[#This Row],[engage_date]],"mmmm")</f>
        <v>April</v>
      </c>
    </row>
    <row r="740" spans="1:18" x14ac:dyDescent="0.3">
      <c r="A740" s="4" t="s">
        <v>133</v>
      </c>
      <c r="B740" s="10">
        <v>42812</v>
      </c>
      <c r="C740" s="11">
        <v>-272</v>
      </c>
      <c r="D740" s="9">
        <v>1</v>
      </c>
      <c r="O740" s="4" t="s">
        <v>24</v>
      </c>
      <c r="P740" s="10">
        <v>42848</v>
      </c>
      <c r="Q740" s="9">
        <v>8</v>
      </c>
      <c r="R740" t="str">
        <f>TEXT(Table26[[#This Row],[engage_date]],"mmmm")</f>
        <v>April</v>
      </c>
    </row>
    <row r="741" spans="1:18" x14ac:dyDescent="0.3">
      <c r="A741" s="4" t="s">
        <v>133</v>
      </c>
      <c r="B741" s="10">
        <v>42871</v>
      </c>
      <c r="C741" s="11">
        <v>-144</v>
      </c>
      <c r="D741" s="9">
        <v>1</v>
      </c>
      <c r="O741" s="4" t="s">
        <v>24</v>
      </c>
      <c r="P741" s="10">
        <v>42849</v>
      </c>
      <c r="Q741" s="9">
        <v>3</v>
      </c>
      <c r="R741" t="str">
        <f>TEXT(Table26[[#This Row],[engage_date]],"mmmm")</f>
        <v>April</v>
      </c>
    </row>
    <row r="742" spans="1:18" x14ac:dyDescent="0.3">
      <c r="A742" s="4" t="s">
        <v>133</v>
      </c>
      <c r="B742" s="10">
        <v>42972</v>
      </c>
      <c r="C742" s="11">
        <v>-61</v>
      </c>
      <c r="D742" s="9">
        <v>1</v>
      </c>
      <c r="O742" s="4" t="s">
        <v>24</v>
      </c>
      <c r="P742" s="10">
        <v>42850</v>
      </c>
      <c r="Q742" s="9">
        <v>2</v>
      </c>
      <c r="R742" t="str">
        <f>TEXT(Table26[[#This Row],[engage_date]],"mmmm")</f>
        <v>April</v>
      </c>
    </row>
    <row r="743" spans="1:18" x14ac:dyDescent="0.3">
      <c r="A743" s="4" t="s">
        <v>133</v>
      </c>
      <c r="B743" s="10">
        <v>43001</v>
      </c>
      <c r="C743" s="11">
        <v>66</v>
      </c>
      <c r="D743" s="9">
        <v>1</v>
      </c>
      <c r="O743" s="4" t="s">
        <v>24</v>
      </c>
      <c r="P743" s="10">
        <v>42851</v>
      </c>
      <c r="Q743" s="9">
        <v>2</v>
      </c>
      <c r="R743" t="str">
        <f>TEXT(Table26[[#This Row],[engage_date]],"mmmm")</f>
        <v>April</v>
      </c>
    </row>
    <row r="744" spans="1:18" x14ac:dyDescent="0.3">
      <c r="A744" s="4" t="s">
        <v>133</v>
      </c>
      <c r="B744" s="10">
        <v>43061</v>
      </c>
      <c r="C744" s="11">
        <v>113</v>
      </c>
      <c r="D744" s="9">
        <v>1</v>
      </c>
      <c r="O744" s="4" t="s">
        <v>24</v>
      </c>
      <c r="P744" s="10">
        <v>42852</v>
      </c>
      <c r="Q744" s="9">
        <v>3</v>
      </c>
      <c r="R744" t="str">
        <f>TEXT(Table26[[#This Row],[engage_date]],"mmmm")</f>
        <v>April</v>
      </c>
    </row>
    <row r="745" spans="1:18" x14ac:dyDescent="0.3">
      <c r="A745" s="4" t="s">
        <v>133</v>
      </c>
      <c r="B745" s="10">
        <v>43069</v>
      </c>
      <c r="C745" s="11">
        <v>779</v>
      </c>
      <c r="D745" s="9">
        <v>1</v>
      </c>
      <c r="O745" s="4" t="s">
        <v>24</v>
      </c>
      <c r="P745" s="10">
        <v>42855</v>
      </c>
      <c r="Q745" s="9">
        <v>3</v>
      </c>
      <c r="R745" t="str">
        <f>TEXT(Table26[[#This Row],[engage_date]],"mmmm")</f>
        <v>April</v>
      </c>
    </row>
    <row r="746" spans="1:18" x14ac:dyDescent="0.3">
      <c r="A746" s="4" t="s">
        <v>133</v>
      </c>
      <c r="B746" s="10">
        <v>42912</v>
      </c>
      <c r="C746" s="11">
        <v>509</v>
      </c>
      <c r="D746" s="9">
        <v>1</v>
      </c>
      <c r="O746" s="4" t="s">
        <v>24</v>
      </c>
      <c r="P746" s="10">
        <v>42858</v>
      </c>
      <c r="Q746" s="9">
        <v>3</v>
      </c>
      <c r="R746" t="str">
        <f>TEXT(Table26[[#This Row],[engage_date]],"mmmm")</f>
        <v>May</v>
      </c>
    </row>
    <row r="747" spans="1:18" x14ac:dyDescent="0.3">
      <c r="A747" s="4" t="s">
        <v>133</v>
      </c>
      <c r="B747" s="10">
        <v>42949</v>
      </c>
      <c r="C747" s="11">
        <v>544</v>
      </c>
      <c r="D747" s="9">
        <v>1</v>
      </c>
      <c r="O747" s="4" t="s">
        <v>24</v>
      </c>
      <c r="P747" s="10">
        <v>42859</v>
      </c>
      <c r="Q747" s="9">
        <v>1</v>
      </c>
      <c r="R747" t="str">
        <f>TEXT(Table26[[#This Row],[engage_date]],"mmmm")</f>
        <v>May</v>
      </c>
    </row>
    <row r="748" spans="1:18" x14ac:dyDescent="0.3">
      <c r="A748" s="4" t="s">
        <v>133</v>
      </c>
      <c r="B748" s="10">
        <v>43042</v>
      </c>
      <c r="C748" s="11">
        <v>840</v>
      </c>
      <c r="D748" s="9">
        <v>1</v>
      </c>
      <c r="O748" s="4" t="s">
        <v>24</v>
      </c>
      <c r="P748" s="10">
        <v>42860</v>
      </c>
      <c r="Q748" s="9">
        <v>2</v>
      </c>
      <c r="R748" t="str">
        <f>TEXT(Table26[[#This Row],[engage_date]],"mmmm")</f>
        <v>May</v>
      </c>
    </row>
    <row r="749" spans="1:18" x14ac:dyDescent="0.3">
      <c r="A749" s="4" t="s">
        <v>134</v>
      </c>
      <c r="B749" s="10">
        <v>42821</v>
      </c>
      <c r="C749" s="11">
        <v>-6</v>
      </c>
      <c r="D749" s="9">
        <v>1</v>
      </c>
      <c r="O749" s="4" t="s">
        <v>24</v>
      </c>
      <c r="P749" s="10">
        <v>42861</v>
      </c>
      <c r="Q749" s="9">
        <v>1</v>
      </c>
      <c r="R749" t="str">
        <f>TEXT(Table26[[#This Row],[engage_date]],"mmmm")</f>
        <v>May</v>
      </c>
    </row>
    <row r="750" spans="1:18" x14ac:dyDescent="0.3">
      <c r="A750" s="4" t="s">
        <v>134</v>
      </c>
      <c r="B750" s="10">
        <v>42874</v>
      </c>
      <c r="C750" s="11">
        <v>-1</v>
      </c>
      <c r="D750" s="9">
        <v>1</v>
      </c>
      <c r="O750" s="4" t="s">
        <v>24</v>
      </c>
      <c r="P750" s="10">
        <v>42862</v>
      </c>
      <c r="Q750" s="9">
        <v>2</v>
      </c>
      <c r="R750" t="str">
        <f>TEXT(Table26[[#This Row],[engage_date]],"mmmm")</f>
        <v>May</v>
      </c>
    </row>
    <row r="751" spans="1:18" x14ac:dyDescent="0.3">
      <c r="A751" s="4" t="s">
        <v>134</v>
      </c>
      <c r="B751" s="10">
        <v>42890</v>
      </c>
      <c r="C751" s="11">
        <v>-1</v>
      </c>
      <c r="D751" s="9">
        <v>1</v>
      </c>
      <c r="O751" s="4" t="s">
        <v>24</v>
      </c>
      <c r="P751" s="10">
        <v>42863</v>
      </c>
      <c r="Q751" s="9">
        <v>1</v>
      </c>
      <c r="R751" t="str">
        <f>TEXT(Table26[[#This Row],[engage_date]],"mmmm")</f>
        <v>May</v>
      </c>
    </row>
    <row r="752" spans="1:18" x14ac:dyDescent="0.3">
      <c r="A752" s="4" t="s">
        <v>134</v>
      </c>
      <c r="B752" s="10">
        <v>42919</v>
      </c>
      <c r="C752" s="11">
        <v>-1</v>
      </c>
      <c r="D752" s="9">
        <v>1</v>
      </c>
      <c r="O752" s="4" t="s">
        <v>24</v>
      </c>
      <c r="P752" s="10">
        <v>42864</v>
      </c>
      <c r="Q752" s="9">
        <v>3</v>
      </c>
      <c r="R752" t="str">
        <f>TEXT(Table26[[#This Row],[engage_date]],"mmmm")</f>
        <v>May</v>
      </c>
    </row>
    <row r="753" spans="1:18" x14ac:dyDescent="0.3">
      <c r="A753" s="4" t="s">
        <v>134</v>
      </c>
      <c r="B753" s="10">
        <v>43042</v>
      </c>
      <c r="C753" s="11">
        <v>-1</v>
      </c>
      <c r="D753" s="9">
        <v>1</v>
      </c>
      <c r="O753" s="4" t="s">
        <v>24</v>
      </c>
      <c r="P753" s="10">
        <v>42865</v>
      </c>
      <c r="Q753" s="9">
        <v>2</v>
      </c>
      <c r="R753" t="str">
        <f>TEXT(Table26[[#This Row],[engage_date]],"mmmm")</f>
        <v>May</v>
      </c>
    </row>
    <row r="754" spans="1:18" x14ac:dyDescent="0.3">
      <c r="A754" s="4" t="s">
        <v>134</v>
      </c>
      <c r="B754" s="10">
        <v>43067</v>
      </c>
      <c r="C754" s="11">
        <v>0</v>
      </c>
      <c r="D754" s="9">
        <v>1</v>
      </c>
      <c r="O754" s="4" t="s">
        <v>24</v>
      </c>
      <c r="P754" s="10">
        <v>42866</v>
      </c>
      <c r="Q754" s="9">
        <v>2</v>
      </c>
      <c r="R754" t="str">
        <f>TEXT(Table26[[#This Row],[engage_date]],"mmmm")</f>
        <v>May</v>
      </c>
    </row>
    <row r="755" spans="1:18" x14ac:dyDescent="0.3">
      <c r="A755" s="4" t="s">
        <v>134</v>
      </c>
      <c r="B755" s="10">
        <v>42800</v>
      </c>
      <c r="C755" s="11">
        <v>1</v>
      </c>
      <c r="D755" s="9">
        <v>1</v>
      </c>
      <c r="O755" s="4" t="s">
        <v>24</v>
      </c>
      <c r="P755" s="10">
        <v>42868</v>
      </c>
      <c r="Q755" s="9">
        <v>1</v>
      </c>
      <c r="R755" t="str">
        <f>TEXT(Table26[[#This Row],[engage_date]],"mmmm")</f>
        <v>May</v>
      </c>
    </row>
    <row r="756" spans="1:18" x14ac:dyDescent="0.3">
      <c r="A756" s="4" t="s">
        <v>134</v>
      </c>
      <c r="B756" s="10">
        <v>43073</v>
      </c>
      <c r="C756" s="11">
        <v>3</v>
      </c>
      <c r="D756" s="9">
        <v>1</v>
      </c>
      <c r="O756" s="4" t="s">
        <v>24</v>
      </c>
      <c r="P756" s="10">
        <v>42870</v>
      </c>
      <c r="Q756" s="9">
        <v>3</v>
      </c>
      <c r="R756" t="str">
        <f>TEXT(Table26[[#This Row],[engage_date]],"mmmm")</f>
        <v>May</v>
      </c>
    </row>
    <row r="757" spans="1:18" x14ac:dyDescent="0.3">
      <c r="A757" s="4" t="s">
        <v>134</v>
      </c>
      <c r="B757" s="10">
        <v>42837</v>
      </c>
      <c r="C757" s="11">
        <v>4</v>
      </c>
      <c r="D757" s="9">
        <v>1</v>
      </c>
      <c r="O757" s="4" t="s">
        <v>24</v>
      </c>
      <c r="P757" s="10">
        <v>42871</v>
      </c>
      <c r="Q757" s="9">
        <v>1</v>
      </c>
      <c r="R757" t="str">
        <f>TEXT(Table26[[#This Row],[engage_date]],"mmmm")</f>
        <v>May</v>
      </c>
    </row>
    <row r="758" spans="1:18" x14ac:dyDescent="0.3">
      <c r="A758" s="4" t="s">
        <v>134</v>
      </c>
      <c r="B758" s="10">
        <v>42860</v>
      </c>
      <c r="C758" s="11">
        <v>4</v>
      </c>
      <c r="D758" s="9">
        <v>1</v>
      </c>
      <c r="O758" s="4" t="s">
        <v>24</v>
      </c>
      <c r="P758" s="10">
        <v>42872</v>
      </c>
      <c r="Q758" s="9">
        <v>2</v>
      </c>
      <c r="R758" t="str">
        <f>TEXT(Table26[[#This Row],[engage_date]],"mmmm")</f>
        <v>May</v>
      </c>
    </row>
    <row r="759" spans="1:18" x14ac:dyDescent="0.3">
      <c r="A759" s="4" t="s">
        <v>134</v>
      </c>
      <c r="B759" s="10">
        <v>42904</v>
      </c>
      <c r="C759" s="11">
        <v>6</v>
      </c>
      <c r="D759" s="9">
        <v>1</v>
      </c>
      <c r="O759" s="4" t="s">
        <v>24</v>
      </c>
      <c r="P759" s="10">
        <v>42873</v>
      </c>
      <c r="Q759" s="9">
        <v>5</v>
      </c>
      <c r="R759" t="str">
        <f>TEXT(Table26[[#This Row],[engage_date]],"mmmm")</f>
        <v>May</v>
      </c>
    </row>
    <row r="760" spans="1:18" x14ac:dyDescent="0.3">
      <c r="A760" s="4" t="s">
        <v>134</v>
      </c>
      <c r="B760" s="10">
        <v>42988</v>
      </c>
      <c r="C760" s="11">
        <v>6</v>
      </c>
      <c r="D760" s="9">
        <v>1</v>
      </c>
      <c r="O760" s="4" t="s">
        <v>24</v>
      </c>
      <c r="P760" s="10">
        <v>42874</v>
      </c>
      <c r="Q760" s="9">
        <v>1</v>
      </c>
      <c r="R760" t="str">
        <f>TEXT(Table26[[#This Row],[engage_date]],"mmmm")</f>
        <v>May</v>
      </c>
    </row>
    <row r="761" spans="1:18" x14ac:dyDescent="0.3">
      <c r="A761" s="4" t="s">
        <v>134</v>
      </c>
      <c r="B761" s="10">
        <v>42885</v>
      </c>
      <c r="C761" s="11">
        <v>8</v>
      </c>
      <c r="D761" s="9">
        <v>1</v>
      </c>
      <c r="O761" s="4" t="s">
        <v>24</v>
      </c>
      <c r="P761" s="10">
        <v>42875</v>
      </c>
      <c r="Q761" s="9">
        <v>3</v>
      </c>
      <c r="R761" t="str">
        <f>TEXT(Table26[[#This Row],[engage_date]],"mmmm")</f>
        <v>May</v>
      </c>
    </row>
    <row r="762" spans="1:18" x14ac:dyDescent="0.3">
      <c r="A762" s="4" t="s">
        <v>134</v>
      </c>
      <c r="B762" s="10">
        <v>42848</v>
      </c>
      <c r="C762" s="11">
        <v>13</v>
      </c>
      <c r="D762" s="9">
        <v>1</v>
      </c>
      <c r="O762" s="4" t="s">
        <v>24</v>
      </c>
      <c r="P762" s="10">
        <v>42876</v>
      </c>
      <c r="Q762" s="9">
        <v>2</v>
      </c>
      <c r="R762" t="str">
        <f>TEXT(Table26[[#This Row],[engage_date]],"mmmm")</f>
        <v>May</v>
      </c>
    </row>
    <row r="763" spans="1:18" x14ac:dyDescent="0.3">
      <c r="A763" s="4" t="s">
        <v>134</v>
      </c>
      <c r="B763" s="10">
        <v>43003</v>
      </c>
      <c r="C763" s="11">
        <v>-75</v>
      </c>
      <c r="D763" s="9">
        <v>1</v>
      </c>
      <c r="O763" s="4" t="s">
        <v>24</v>
      </c>
      <c r="P763" s="10">
        <v>42878</v>
      </c>
      <c r="Q763" s="9">
        <v>2</v>
      </c>
      <c r="R763" t="str">
        <f>TEXT(Table26[[#This Row],[engage_date]],"mmmm")</f>
        <v>May</v>
      </c>
    </row>
    <row r="764" spans="1:18" x14ac:dyDescent="0.3">
      <c r="A764" s="4" t="s">
        <v>134</v>
      </c>
      <c r="B764" s="10">
        <v>42948</v>
      </c>
      <c r="C764" s="11">
        <v>-37</v>
      </c>
      <c r="D764" s="9">
        <v>1</v>
      </c>
      <c r="O764" s="4" t="s">
        <v>24</v>
      </c>
      <c r="P764" s="10">
        <v>42879</v>
      </c>
      <c r="Q764" s="9">
        <v>1</v>
      </c>
      <c r="R764" t="str">
        <f>TEXT(Table26[[#This Row],[engage_date]],"mmmm")</f>
        <v>May</v>
      </c>
    </row>
    <row r="765" spans="1:18" x14ac:dyDescent="0.3">
      <c r="A765" s="4" t="s">
        <v>134</v>
      </c>
      <c r="B765" s="10">
        <v>42975</v>
      </c>
      <c r="C765" s="11">
        <v>-28</v>
      </c>
      <c r="D765" s="9">
        <v>1</v>
      </c>
      <c r="O765" s="4" t="s">
        <v>24</v>
      </c>
      <c r="P765" s="10">
        <v>42880</v>
      </c>
      <c r="Q765" s="9">
        <v>4</v>
      </c>
      <c r="R765" t="str">
        <f>TEXT(Table26[[#This Row],[engage_date]],"mmmm")</f>
        <v>May</v>
      </c>
    </row>
    <row r="766" spans="1:18" x14ac:dyDescent="0.3">
      <c r="A766" s="4" t="s">
        <v>134</v>
      </c>
      <c r="B766" s="10">
        <v>42907</v>
      </c>
      <c r="C766" s="11">
        <v>-23</v>
      </c>
      <c r="D766" s="9">
        <v>1</v>
      </c>
      <c r="O766" s="4" t="s">
        <v>24</v>
      </c>
      <c r="P766" s="10">
        <v>42881</v>
      </c>
      <c r="Q766" s="9">
        <v>3</v>
      </c>
      <c r="R766" t="str">
        <f>TEXT(Table26[[#This Row],[engage_date]],"mmmm")</f>
        <v>May</v>
      </c>
    </row>
    <row r="767" spans="1:18" x14ac:dyDescent="0.3">
      <c r="A767" s="4" t="s">
        <v>134</v>
      </c>
      <c r="B767" s="10">
        <v>43059</v>
      </c>
      <c r="C767" s="11">
        <v>6</v>
      </c>
      <c r="D767" s="9">
        <v>1</v>
      </c>
      <c r="O767" s="4" t="s">
        <v>24</v>
      </c>
      <c r="P767" s="10">
        <v>42882</v>
      </c>
      <c r="Q767" s="9">
        <v>6</v>
      </c>
      <c r="R767" t="str">
        <f>TEXT(Table26[[#This Row],[engage_date]],"mmmm")</f>
        <v>May</v>
      </c>
    </row>
    <row r="768" spans="1:18" x14ac:dyDescent="0.3">
      <c r="A768" s="4" t="s">
        <v>134</v>
      </c>
      <c r="B768" s="10">
        <v>43002</v>
      </c>
      <c r="C768" s="11">
        <v>18</v>
      </c>
      <c r="D768" s="9">
        <v>1</v>
      </c>
      <c r="O768" s="4" t="s">
        <v>24</v>
      </c>
      <c r="P768" s="10">
        <v>42883</v>
      </c>
      <c r="Q768" s="9">
        <v>3</v>
      </c>
      <c r="R768" t="str">
        <f>TEXT(Table26[[#This Row],[engage_date]],"mmmm")</f>
        <v>May</v>
      </c>
    </row>
    <row r="769" spans="1:18" x14ac:dyDescent="0.3">
      <c r="A769" s="4" t="s">
        <v>134</v>
      </c>
      <c r="B769" s="10">
        <v>42813</v>
      </c>
      <c r="C769" s="11">
        <v>21</v>
      </c>
      <c r="D769" s="9">
        <v>1</v>
      </c>
      <c r="O769" s="4" t="s">
        <v>24</v>
      </c>
      <c r="P769" s="10">
        <v>42884</v>
      </c>
      <c r="Q769" s="9">
        <v>5</v>
      </c>
      <c r="R769" t="str">
        <f>TEXT(Table26[[#This Row],[engage_date]],"mmmm")</f>
        <v>May</v>
      </c>
    </row>
    <row r="770" spans="1:18" x14ac:dyDescent="0.3">
      <c r="A770" s="4" t="s">
        <v>134</v>
      </c>
      <c r="B770" s="10">
        <v>42836</v>
      </c>
      <c r="C770" s="11">
        <v>32</v>
      </c>
      <c r="D770" s="9">
        <v>1</v>
      </c>
      <c r="O770" s="4" t="s">
        <v>24</v>
      </c>
      <c r="P770" s="10">
        <v>42885</v>
      </c>
      <c r="Q770" s="9">
        <v>2</v>
      </c>
      <c r="R770" t="str">
        <f>TEXT(Table26[[#This Row],[engage_date]],"mmmm")</f>
        <v>May</v>
      </c>
    </row>
    <row r="771" spans="1:18" x14ac:dyDescent="0.3">
      <c r="A771" s="4" t="s">
        <v>134</v>
      </c>
      <c r="B771" s="10">
        <v>42868</v>
      </c>
      <c r="C771" s="11">
        <v>36</v>
      </c>
      <c r="D771" s="9">
        <v>1</v>
      </c>
      <c r="O771" s="4" t="s">
        <v>24</v>
      </c>
      <c r="P771" s="10">
        <v>42886</v>
      </c>
      <c r="Q771" s="9">
        <v>3</v>
      </c>
      <c r="R771" t="str">
        <f>TEXT(Table26[[#This Row],[engage_date]],"mmmm")</f>
        <v>May</v>
      </c>
    </row>
    <row r="772" spans="1:18" x14ac:dyDescent="0.3">
      <c r="A772" s="4" t="s">
        <v>134</v>
      </c>
      <c r="B772" s="10">
        <v>42795</v>
      </c>
      <c r="C772" s="11">
        <v>58</v>
      </c>
      <c r="D772" s="9">
        <v>1</v>
      </c>
      <c r="O772" s="4" t="s">
        <v>24</v>
      </c>
      <c r="P772" s="10">
        <v>42887</v>
      </c>
      <c r="Q772" s="9">
        <v>1</v>
      </c>
      <c r="R772" t="str">
        <f>TEXT(Table26[[#This Row],[engage_date]],"mmmm")</f>
        <v>June</v>
      </c>
    </row>
    <row r="773" spans="1:18" x14ac:dyDescent="0.3">
      <c r="A773" s="4" t="s">
        <v>134</v>
      </c>
      <c r="B773" s="10">
        <v>43083</v>
      </c>
      <c r="C773" s="11">
        <v>106</v>
      </c>
      <c r="D773" s="9">
        <v>1</v>
      </c>
      <c r="O773" s="4" t="s">
        <v>24</v>
      </c>
      <c r="P773" s="10">
        <v>42888</v>
      </c>
      <c r="Q773" s="9">
        <v>2</v>
      </c>
      <c r="R773" t="str">
        <f>TEXT(Table26[[#This Row],[engage_date]],"mmmm")</f>
        <v>June</v>
      </c>
    </row>
    <row r="774" spans="1:18" x14ac:dyDescent="0.3">
      <c r="A774" s="4" t="s">
        <v>134</v>
      </c>
      <c r="B774" s="10">
        <v>42933</v>
      </c>
      <c r="C774" s="11">
        <v>-134</v>
      </c>
      <c r="D774" s="9">
        <v>1</v>
      </c>
      <c r="O774" s="4" t="s">
        <v>24</v>
      </c>
      <c r="P774" s="10">
        <v>42889</v>
      </c>
      <c r="Q774" s="9">
        <v>2</v>
      </c>
      <c r="R774" t="str">
        <f>TEXT(Table26[[#This Row],[engage_date]],"mmmm")</f>
        <v>June</v>
      </c>
    </row>
    <row r="775" spans="1:18" x14ac:dyDescent="0.3">
      <c r="A775" s="4" t="s">
        <v>134</v>
      </c>
      <c r="B775" s="10">
        <v>42954</v>
      </c>
      <c r="C775" s="11">
        <v>-131</v>
      </c>
      <c r="D775" s="9">
        <v>1</v>
      </c>
      <c r="O775" s="4" t="s">
        <v>24</v>
      </c>
      <c r="P775" s="10">
        <v>42890</v>
      </c>
      <c r="Q775" s="9">
        <v>3</v>
      </c>
      <c r="R775" t="str">
        <f>TEXT(Table26[[#This Row],[engage_date]],"mmmm")</f>
        <v>June</v>
      </c>
    </row>
    <row r="776" spans="1:18" x14ac:dyDescent="0.3">
      <c r="A776" s="4" t="s">
        <v>134</v>
      </c>
      <c r="B776" s="10">
        <v>43100</v>
      </c>
      <c r="C776" s="11">
        <v>-121</v>
      </c>
      <c r="D776" s="9">
        <v>1</v>
      </c>
      <c r="O776" s="4" t="s">
        <v>24</v>
      </c>
      <c r="P776" s="10">
        <v>42891</v>
      </c>
      <c r="Q776" s="9">
        <v>6</v>
      </c>
      <c r="R776" t="str">
        <f>TEXT(Table26[[#This Row],[engage_date]],"mmmm")</f>
        <v>June</v>
      </c>
    </row>
    <row r="777" spans="1:18" x14ac:dyDescent="0.3">
      <c r="A777" s="4" t="s">
        <v>134</v>
      </c>
      <c r="B777" s="10">
        <v>42847</v>
      </c>
      <c r="C777" s="11">
        <v>-41</v>
      </c>
      <c r="D777" s="9">
        <v>1</v>
      </c>
      <c r="O777" s="4" t="s">
        <v>24</v>
      </c>
      <c r="P777" s="10">
        <v>42892</v>
      </c>
      <c r="Q777" s="9">
        <v>4</v>
      </c>
      <c r="R777" t="str">
        <f>TEXT(Table26[[#This Row],[engage_date]],"mmmm")</f>
        <v>June</v>
      </c>
    </row>
    <row r="778" spans="1:18" x14ac:dyDescent="0.3">
      <c r="A778" s="4" t="s">
        <v>134</v>
      </c>
      <c r="B778" s="10">
        <v>43035</v>
      </c>
      <c r="C778" s="11">
        <v>7</v>
      </c>
      <c r="D778" s="9">
        <v>1</v>
      </c>
      <c r="O778" s="4" t="s">
        <v>24</v>
      </c>
      <c r="P778" s="10">
        <v>42893</v>
      </c>
      <c r="Q778" s="9">
        <v>1</v>
      </c>
      <c r="R778" t="str">
        <f>TEXT(Table26[[#This Row],[engage_date]],"mmmm")</f>
        <v>June</v>
      </c>
    </row>
    <row r="779" spans="1:18" x14ac:dyDescent="0.3">
      <c r="A779" s="4" t="s">
        <v>134</v>
      </c>
      <c r="B779" s="10">
        <v>42804</v>
      </c>
      <c r="C779" s="11">
        <v>59</v>
      </c>
      <c r="D779" s="9">
        <v>1</v>
      </c>
      <c r="O779" s="4" t="s">
        <v>24</v>
      </c>
      <c r="P779" s="10">
        <v>42894</v>
      </c>
      <c r="Q779" s="9">
        <v>3</v>
      </c>
      <c r="R779" t="str">
        <f>TEXT(Table26[[#This Row],[engage_date]],"mmmm")</f>
        <v>June</v>
      </c>
    </row>
    <row r="780" spans="1:18" x14ac:dyDescent="0.3">
      <c r="A780" s="4" t="s">
        <v>134</v>
      </c>
      <c r="B780" s="10">
        <v>42815</v>
      </c>
      <c r="C780" s="11">
        <v>116</v>
      </c>
      <c r="D780" s="9">
        <v>1</v>
      </c>
      <c r="O780" s="4" t="s">
        <v>24</v>
      </c>
      <c r="P780" s="10">
        <v>42895</v>
      </c>
      <c r="Q780" s="9">
        <v>3</v>
      </c>
      <c r="R780" t="str">
        <f>TEXT(Table26[[#This Row],[engage_date]],"mmmm")</f>
        <v>June</v>
      </c>
    </row>
    <row r="781" spans="1:18" x14ac:dyDescent="0.3">
      <c r="A781" s="4" t="s">
        <v>134</v>
      </c>
      <c r="B781" s="10">
        <v>42844</v>
      </c>
      <c r="C781" s="11">
        <v>231</v>
      </c>
      <c r="D781" s="9">
        <v>1</v>
      </c>
      <c r="O781" s="4" t="s">
        <v>24</v>
      </c>
      <c r="P781" s="10">
        <v>42897</v>
      </c>
      <c r="Q781" s="9">
        <v>1</v>
      </c>
      <c r="R781" t="str">
        <f>TEXT(Table26[[#This Row],[engage_date]],"mmmm")</f>
        <v>June</v>
      </c>
    </row>
    <row r="782" spans="1:18" x14ac:dyDescent="0.3">
      <c r="A782" s="4" t="s">
        <v>134</v>
      </c>
      <c r="B782" s="10">
        <v>42981</v>
      </c>
      <c r="C782" s="11">
        <v>-821</v>
      </c>
      <c r="D782" s="9">
        <v>1</v>
      </c>
      <c r="O782" s="4" t="s">
        <v>24</v>
      </c>
      <c r="P782" s="10">
        <v>42898</v>
      </c>
      <c r="Q782" s="9">
        <v>4</v>
      </c>
      <c r="R782" t="str">
        <f>TEXT(Table26[[#This Row],[engage_date]],"mmmm")</f>
        <v>June</v>
      </c>
    </row>
    <row r="783" spans="1:18" x14ac:dyDescent="0.3">
      <c r="A783" s="4" t="s">
        <v>134</v>
      </c>
      <c r="B783" s="10">
        <v>42914</v>
      </c>
      <c r="C783" s="11">
        <v>-530</v>
      </c>
      <c r="D783" s="9">
        <v>1</v>
      </c>
      <c r="O783" s="4" t="s">
        <v>24</v>
      </c>
      <c r="P783" s="10">
        <v>42899</v>
      </c>
      <c r="Q783" s="9">
        <v>1</v>
      </c>
      <c r="R783" t="str">
        <f>TEXT(Table26[[#This Row],[engage_date]],"mmmm")</f>
        <v>June</v>
      </c>
    </row>
    <row r="784" spans="1:18" x14ac:dyDescent="0.3">
      <c r="A784" s="4" t="s">
        <v>134</v>
      </c>
      <c r="B784" s="10">
        <v>42963</v>
      </c>
      <c r="C784" s="11">
        <v>-186</v>
      </c>
      <c r="D784" s="9">
        <v>1</v>
      </c>
      <c r="O784" s="4" t="s">
        <v>24</v>
      </c>
      <c r="P784" s="10">
        <v>42901</v>
      </c>
      <c r="Q784" s="9">
        <v>3</v>
      </c>
      <c r="R784" t="str">
        <f>TEXT(Table26[[#This Row],[engage_date]],"mmmm")</f>
        <v>June</v>
      </c>
    </row>
    <row r="785" spans="1:18" x14ac:dyDescent="0.3">
      <c r="A785" s="4" t="s">
        <v>134</v>
      </c>
      <c r="B785" s="10">
        <v>43095</v>
      </c>
      <c r="C785" s="11">
        <v>-153</v>
      </c>
      <c r="D785" s="9">
        <v>1</v>
      </c>
      <c r="O785" s="4" t="s">
        <v>24</v>
      </c>
      <c r="P785" s="10">
        <v>42902</v>
      </c>
      <c r="Q785" s="9">
        <v>4</v>
      </c>
      <c r="R785" t="str">
        <f>TEXT(Table26[[#This Row],[engage_date]],"mmmm")</f>
        <v>June</v>
      </c>
    </row>
    <row r="786" spans="1:18" x14ac:dyDescent="0.3">
      <c r="A786" s="4" t="s">
        <v>134</v>
      </c>
      <c r="B786" s="10">
        <v>42835</v>
      </c>
      <c r="C786" s="11">
        <v>-50</v>
      </c>
      <c r="D786" s="9">
        <v>1</v>
      </c>
      <c r="O786" s="4" t="s">
        <v>24</v>
      </c>
      <c r="P786" s="10">
        <v>42903</v>
      </c>
      <c r="Q786" s="9">
        <v>1</v>
      </c>
      <c r="R786" t="str">
        <f>TEXT(Table26[[#This Row],[engage_date]],"mmmm")</f>
        <v>June</v>
      </c>
    </row>
    <row r="787" spans="1:18" x14ac:dyDescent="0.3">
      <c r="A787" s="4" t="s">
        <v>134</v>
      </c>
      <c r="B787" s="10">
        <v>42822</v>
      </c>
      <c r="C787" s="11">
        <v>66</v>
      </c>
      <c r="D787" s="9">
        <v>1</v>
      </c>
      <c r="O787" s="4" t="s">
        <v>24</v>
      </c>
      <c r="P787" s="10">
        <v>42904</v>
      </c>
      <c r="Q787" s="9">
        <v>4</v>
      </c>
      <c r="R787" t="str">
        <f>TEXT(Table26[[#This Row],[engage_date]],"mmmm")</f>
        <v>June</v>
      </c>
    </row>
    <row r="788" spans="1:18" x14ac:dyDescent="0.3">
      <c r="A788" s="4" t="s">
        <v>134</v>
      </c>
      <c r="B788" s="10">
        <v>42815</v>
      </c>
      <c r="C788" s="11">
        <v>103</v>
      </c>
      <c r="D788" s="9">
        <v>1</v>
      </c>
      <c r="O788" s="4" t="s">
        <v>24</v>
      </c>
      <c r="P788" s="10">
        <v>42905</v>
      </c>
      <c r="Q788" s="9">
        <v>7</v>
      </c>
      <c r="R788" t="str">
        <f>TEXT(Table26[[#This Row],[engage_date]],"mmmm")</f>
        <v>June</v>
      </c>
    </row>
    <row r="789" spans="1:18" x14ac:dyDescent="0.3">
      <c r="A789" s="4" t="s">
        <v>134</v>
      </c>
      <c r="B789" s="10">
        <v>43032</v>
      </c>
      <c r="C789" s="11">
        <v>223</v>
      </c>
      <c r="D789" s="9">
        <v>1</v>
      </c>
      <c r="O789" s="4" t="s">
        <v>24</v>
      </c>
      <c r="P789" s="10">
        <v>42907</v>
      </c>
      <c r="Q789" s="9">
        <v>2</v>
      </c>
      <c r="R789" t="str">
        <f>TEXT(Table26[[#This Row],[engage_date]],"mmmm")</f>
        <v>June</v>
      </c>
    </row>
    <row r="790" spans="1:18" x14ac:dyDescent="0.3">
      <c r="A790" s="4" t="s">
        <v>134</v>
      </c>
      <c r="B790" s="10">
        <v>42927</v>
      </c>
      <c r="C790" s="11">
        <v>264</v>
      </c>
      <c r="D790" s="9">
        <v>1</v>
      </c>
      <c r="O790" s="4" t="s">
        <v>24</v>
      </c>
      <c r="P790" s="10">
        <v>42908</v>
      </c>
      <c r="Q790" s="9">
        <v>2</v>
      </c>
      <c r="R790" t="str">
        <f>TEXT(Table26[[#This Row],[engage_date]],"mmmm")</f>
        <v>June</v>
      </c>
    </row>
    <row r="791" spans="1:18" x14ac:dyDescent="0.3">
      <c r="A791" s="4" t="s">
        <v>134</v>
      </c>
      <c r="B791" s="10">
        <v>42863</v>
      </c>
      <c r="C791" s="11">
        <v>559</v>
      </c>
      <c r="D791" s="9">
        <v>1</v>
      </c>
      <c r="O791" s="4" t="s">
        <v>24</v>
      </c>
      <c r="P791" s="10">
        <v>42909</v>
      </c>
      <c r="Q791" s="9">
        <v>3</v>
      </c>
      <c r="R791" t="str">
        <f>TEXT(Table26[[#This Row],[engage_date]],"mmmm")</f>
        <v>June</v>
      </c>
    </row>
    <row r="792" spans="1:18" x14ac:dyDescent="0.3">
      <c r="A792" s="4" t="s">
        <v>134</v>
      </c>
      <c r="B792" s="10">
        <v>42856</v>
      </c>
      <c r="C792" s="11">
        <v>-595</v>
      </c>
      <c r="D792" s="9">
        <v>1</v>
      </c>
      <c r="O792" s="4" t="s">
        <v>24</v>
      </c>
      <c r="P792" s="10">
        <v>42910</v>
      </c>
      <c r="Q792" s="9">
        <v>1</v>
      </c>
      <c r="R792" t="str">
        <f>TEXT(Table26[[#This Row],[engage_date]],"mmmm")</f>
        <v>June</v>
      </c>
    </row>
    <row r="793" spans="1:18" x14ac:dyDescent="0.3">
      <c r="A793" s="4" t="s">
        <v>134</v>
      </c>
      <c r="B793" s="10">
        <v>42943</v>
      </c>
      <c r="C793" s="11">
        <v>-144</v>
      </c>
      <c r="D793" s="9">
        <v>1</v>
      </c>
      <c r="O793" s="4" t="s">
        <v>24</v>
      </c>
      <c r="P793" s="10">
        <v>42911</v>
      </c>
      <c r="Q793" s="9">
        <v>1</v>
      </c>
      <c r="R793" t="str">
        <f>TEXT(Table26[[#This Row],[engage_date]],"mmmm")</f>
        <v>June</v>
      </c>
    </row>
    <row r="794" spans="1:18" x14ac:dyDescent="0.3">
      <c r="A794" s="4" t="s">
        <v>134</v>
      </c>
      <c r="B794" s="10">
        <v>42917</v>
      </c>
      <c r="C794" s="11">
        <v>-716</v>
      </c>
      <c r="D794" s="9">
        <v>1</v>
      </c>
      <c r="O794" s="4" t="s">
        <v>24</v>
      </c>
      <c r="P794" s="10">
        <v>42912</v>
      </c>
      <c r="Q794" s="9">
        <v>2</v>
      </c>
      <c r="R794" t="str">
        <f>TEXT(Table26[[#This Row],[engage_date]],"mmmm")</f>
        <v>June</v>
      </c>
    </row>
    <row r="795" spans="1:18" x14ac:dyDescent="0.3">
      <c r="A795" s="4" t="s">
        <v>134</v>
      </c>
      <c r="B795" s="10">
        <v>42854</v>
      </c>
      <c r="C795" s="11">
        <v>-453</v>
      </c>
      <c r="D795" s="9">
        <v>1</v>
      </c>
      <c r="O795" s="4" t="s">
        <v>24</v>
      </c>
      <c r="P795" s="10">
        <v>42913</v>
      </c>
      <c r="Q795" s="9">
        <v>3</v>
      </c>
      <c r="R795" t="str">
        <f>TEXT(Table26[[#This Row],[engage_date]],"mmmm")</f>
        <v>June</v>
      </c>
    </row>
    <row r="796" spans="1:18" x14ac:dyDescent="0.3">
      <c r="A796" s="4" t="s">
        <v>134</v>
      </c>
      <c r="B796" s="10">
        <v>43088</v>
      </c>
      <c r="C796" s="11">
        <v>231</v>
      </c>
      <c r="D796" s="9">
        <v>1</v>
      </c>
      <c r="O796" s="4" t="s">
        <v>24</v>
      </c>
      <c r="P796" s="10">
        <v>42914</v>
      </c>
      <c r="Q796" s="9">
        <v>4</v>
      </c>
      <c r="R796" t="str">
        <f>TEXT(Table26[[#This Row],[engage_date]],"mmmm")</f>
        <v>June</v>
      </c>
    </row>
    <row r="797" spans="1:18" x14ac:dyDescent="0.3">
      <c r="A797" s="4" t="s">
        <v>134</v>
      </c>
      <c r="B797" s="10">
        <v>42950</v>
      </c>
      <c r="C797" s="11">
        <v>-279</v>
      </c>
      <c r="D797" s="9">
        <v>1</v>
      </c>
      <c r="O797" s="4" t="s">
        <v>24</v>
      </c>
      <c r="P797" s="10">
        <v>42915</v>
      </c>
      <c r="Q797" s="9">
        <v>5</v>
      </c>
      <c r="R797" t="str">
        <f>TEXT(Table26[[#This Row],[engage_date]],"mmmm")</f>
        <v>June</v>
      </c>
    </row>
    <row r="798" spans="1:18" x14ac:dyDescent="0.3">
      <c r="A798" s="4" t="s">
        <v>134</v>
      </c>
      <c r="B798" s="10">
        <v>42870</v>
      </c>
      <c r="C798" s="11">
        <v>-268</v>
      </c>
      <c r="D798" s="9">
        <v>1</v>
      </c>
      <c r="O798" s="4" t="s">
        <v>24</v>
      </c>
      <c r="P798" s="10">
        <v>42916</v>
      </c>
      <c r="Q798" s="9">
        <v>1</v>
      </c>
      <c r="R798" t="str">
        <f>TEXT(Table26[[#This Row],[engage_date]],"mmmm")</f>
        <v>June</v>
      </c>
    </row>
    <row r="799" spans="1:18" x14ac:dyDescent="0.3">
      <c r="A799" s="4" t="s">
        <v>134</v>
      </c>
      <c r="B799" s="10">
        <v>42897</v>
      </c>
      <c r="C799" s="11">
        <v>-241</v>
      </c>
      <c r="D799" s="9">
        <v>1</v>
      </c>
      <c r="O799" s="4" t="s">
        <v>24</v>
      </c>
      <c r="P799" s="10">
        <v>42917</v>
      </c>
      <c r="Q799" s="9">
        <v>4</v>
      </c>
      <c r="R799" t="str">
        <f>TEXT(Table26[[#This Row],[engage_date]],"mmmm")</f>
        <v>July</v>
      </c>
    </row>
    <row r="800" spans="1:18" x14ac:dyDescent="0.3">
      <c r="A800" s="4" t="s">
        <v>134</v>
      </c>
      <c r="B800" s="10">
        <v>43007</v>
      </c>
      <c r="C800" s="11">
        <v>629</v>
      </c>
      <c r="D800" s="9">
        <v>1</v>
      </c>
      <c r="O800" s="4" t="s">
        <v>24</v>
      </c>
      <c r="P800" s="10">
        <v>42918</v>
      </c>
      <c r="Q800" s="9">
        <v>2</v>
      </c>
      <c r="R800" t="str">
        <f>TEXT(Table26[[#This Row],[engage_date]],"mmmm")</f>
        <v>July</v>
      </c>
    </row>
    <row r="801" spans="1:18" x14ac:dyDescent="0.3">
      <c r="A801" s="4" t="s">
        <v>134</v>
      </c>
      <c r="B801" s="10">
        <v>43057</v>
      </c>
      <c r="C801" s="11">
        <v>171</v>
      </c>
      <c r="D801" s="9">
        <v>1</v>
      </c>
      <c r="O801" s="4" t="s">
        <v>24</v>
      </c>
      <c r="P801" s="10">
        <v>42919</v>
      </c>
      <c r="Q801" s="9">
        <v>2</v>
      </c>
      <c r="R801" t="str">
        <f>TEXT(Table26[[#This Row],[engage_date]],"mmmm")</f>
        <v>July</v>
      </c>
    </row>
    <row r="802" spans="1:18" x14ac:dyDescent="0.3">
      <c r="A802" s="4" t="s">
        <v>135</v>
      </c>
      <c r="B802" s="10">
        <v>43100</v>
      </c>
      <c r="C802" s="11">
        <v>-14</v>
      </c>
      <c r="D802" s="9">
        <v>1</v>
      </c>
      <c r="O802" s="4" t="s">
        <v>24</v>
      </c>
      <c r="P802" s="10">
        <v>42920</v>
      </c>
      <c r="Q802" s="9">
        <v>2</v>
      </c>
      <c r="R802" t="str">
        <f>TEXT(Table26[[#This Row],[engage_date]],"mmmm")</f>
        <v>July</v>
      </c>
    </row>
    <row r="803" spans="1:18" x14ac:dyDescent="0.3">
      <c r="A803" s="4" t="s">
        <v>135</v>
      </c>
      <c r="B803" s="10">
        <v>42829</v>
      </c>
      <c r="C803" s="11">
        <v>-6</v>
      </c>
      <c r="D803" s="9">
        <v>1</v>
      </c>
      <c r="O803" s="4" t="s">
        <v>24</v>
      </c>
      <c r="P803" s="10">
        <v>42921</v>
      </c>
      <c r="Q803" s="9">
        <v>4</v>
      </c>
      <c r="R803" t="str">
        <f>TEXT(Table26[[#This Row],[engage_date]],"mmmm")</f>
        <v>July</v>
      </c>
    </row>
    <row r="804" spans="1:18" x14ac:dyDescent="0.3">
      <c r="A804" s="4" t="s">
        <v>135</v>
      </c>
      <c r="B804" s="10">
        <v>42939</v>
      </c>
      <c r="C804" s="11">
        <v>-6</v>
      </c>
      <c r="D804" s="9">
        <v>1</v>
      </c>
      <c r="O804" s="4" t="s">
        <v>24</v>
      </c>
      <c r="P804" s="10">
        <v>42922</v>
      </c>
      <c r="Q804" s="9">
        <v>4</v>
      </c>
      <c r="R804" t="str">
        <f>TEXT(Table26[[#This Row],[engage_date]],"mmmm")</f>
        <v>July</v>
      </c>
    </row>
    <row r="805" spans="1:18" x14ac:dyDescent="0.3">
      <c r="A805" s="4" t="s">
        <v>135</v>
      </c>
      <c r="B805" s="10">
        <v>43097</v>
      </c>
      <c r="C805" s="11">
        <v>-5</v>
      </c>
      <c r="D805" s="9">
        <v>1</v>
      </c>
      <c r="O805" s="4" t="s">
        <v>24</v>
      </c>
      <c r="P805" s="10">
        <v>42923</v>
      </c>
      <c r="Q805" s="9">
        <v>2</v>
      </c>
      <c r="R805" t="str">
        <f>TEXT(Table26[[#This Row],[engage_date]],"mmmm")</f>
        <v>July</v>
      </c>
    </row>
    <row r="806" spans="1:18" x14ac:dyDescent="0.3">
      <c r="A806" s="4" t="s">
        <v>135</v>
      </c>
      <c r="B806" s="10">
        <v>42965</v>
      </c>
      <c r="C806" s="11">
        <v>-4</v>
      </c>
      <c r="D806" s="9">
        <v>1</v>
      </c>
      <c r="O806" s="4" t="s">
        <v>24</v>
      </c>
      <c r="P806" s="10">
        <v>42924</v>
      </c>
      <c r="Q806" s="9">
        <v>4</v>
      </c>
      <c r="R806" t="str">
        <f>TEXT(Table26[[#This Row],[engage_date]],"mmmm")</f>
        <v>July</v>
      </c>
    </row>
    <row r="807" spans="1:18" x14ac:dyDescent="0.3">
      <c r="A807" s="4" t="s">
        <v>135</v>
      </c>
      <c r="B807" s="10">
        <v>42913</v>
      </c>
      <c r="C807" s="11">
        <v>-1</v>
      </c>
      <c r="D807" s="9">
        <v>1</v>
      </c>
      <c r="O807" s="4" t="s">
        <v>24</v>
      </c>
      <c r="P807" s="10">
        <v>42925</v>
      </c>
      <c r="Q807" s="9">
        <v>1</v>
      </c>
      <c r="R807" t="str">
        <f>TEXT(Table26[[#This Row],[engage_date]],"mmmm")</f>
        <v>July</v>
      </c>
    </row>
    <row r="808" spans="1:18" x14ac:dyDescent="0.3">
      <c r="A808" s="4" t="s">
        <v>135</v>
      </c>
      <c r="B808" s="10">
        <v>43079</v>
      </c>
      <c r="C808" s="11">
        <v>-1</v>
      </c>
      <c r="D808" s="9">
        <v>1</v>
      </c>
      <c r="O808" s="4" t="s">
        <v>24</v>
      </c>
      <c r="P808" s="10">
        <v>42926</v>
      </c>
      <c r="Q808" s="9">
        <v>2</v>
      </c>
      <c r="R808" t="str">
        <f>TEXT(Table26[[#This Row],[engage_date]],"mmmm")</f>
        <v>July</v>
      </c>
    </row>
    <row r="809" spans="1:18" x14ac:dyDescent="0.3">
      <c r="A809" s="4" t="s">
        <v>135</v>
      </c>
      <c r="B809" s="10">
        <v>42944</v>
      </c>
      <c r="C809" s="11">
        <v>3</v>
      </c>
      <c r="D809" s="9">
        <v>1</v>
      </c>
      <c r="O809" s="4" t="s">
        <v>24</v>
      </c>
      <c r="P809" s="10">
        <v>42929</v>
      </c>
      <c r="Q809" s="9">
        <v>3</v>
      </c>
      <c r="R809" t="str">
        <f>TEXT(Table26[[#This Row],[engage_date]],"mmmm")</f>
        <v>July</v>
      </c>
    </row>
    <row r="810" spans="1:18" x14ac:dyDescent="0.3">
      <c r="A810" s="4" t="s">
        <v>135</v>
      </c>
      <c r="B810" s="10">
        <v>43047</v>
      </c>
      <c r="C810" s="11">
        <v>3</v>
      </c>
      <c r="D810" s="9">
        <v>1</v>
      </c>
      <c r="O810" s="4" t="s">
        <v>24</v>
      </c>
      <c r="P810" s="10">
        <v>42930</v>
      </c>
      <c r="Q810" s="9">
        <v>2</v>
      </c>
      <c r="R810" t="str">
        <f>TEXT(Table26[[#This Row],[engage_date]],"mmmm")</f>
        <v>July</v>
      </c>
    </row>
    <row r="811" spans="1:18" x14ac:dyDescent="0.3">
      <c r="A811" s="4" t="s">
        <v>135</v>
      </c>
      <c r="B811" s="10">
        <v>42979</v>
      </c>
      <c r="C811" s="11">
        <v>4</v>
      </c>
      <c r="D811" s="9">
        <v>1</v>
      </c>
      <c r="O811" s="4" t="s">
        <v>24</v>
      </c>
      <c r="P811" s="10">
        <v>42932</v>
      </c>
      <c r="Q811" s="9">
        <v>3</v>
      </c>
      <c r="R811" t="str">
        <f>TEXT(Table26[[#This Row],[engage_date]],"mmmm")</f>
        <v>July</v>
      </c>
    </row>
    <row r="812" spans="1:18" x14ac:dyDescent="0.3">
      <c r="A812" s="4" t="s">
        <v>135</v>
      </c>
      <c r="B812" s="10">
        <v>43023</v>
      </c>
      <c r="C812" s="11">
        <v>9</v>
      </c>
      <c r="D812" s="9">
        <v>1</v>
      </c>
      <c r="O812" s="4" t="s">
        <v>24</v>
      </c>
      <c r="P812" s="10">
        <v>42933</v>
      </c>
      <c r="Q812" s="9">
        <v>6</v>
      </c>
      <c r="R812" t="str">
        <f>TEXT(Table26[[#This Row],[engage_date]],"mmmm")</f>
        <v>July</v>
      </c>
    </row>
    <row r="813" spans="1:18" x14ac:dyDescent="0.3">
      <c r="A813" s="4" t="s">
        <v>135</v>
      </c>
      <c r="B813" s="10">
        <v>42854</v>
      </c>
      <c r="C813" s="11">
        <v>-21</v>
      </c>
      <c r="D813" s="9">
        <v>1</v>
      </c>
      <c r="O813" s="4" t="s">
        <v>24</v>
      </c>
      <c r="P813" s="10">
        <v>42934</v>
      </c>
      <c r="Q813" s="9">
        <v>1</v>
      </c>
      <c r="R813" t="str">
        <f>TEXT(Table26[[#This Row],[engage_date]],"mmmm")</f>
        <v>July</v>
      </c>
    </row>
    <row r="814" spans="1:18" x14ac:dyDescent="0.3">
      <c r="A814" s="4" t="s">
        <v>135</v>
      </c>
      <c r="B814" s="10">
        <v>42849</v>
      </c>
      <c r="C814" s="11">
        <v>2</v>
      </c>
      <c r="D814" s="9">
        <v>1</v>
      </c>
      <c r="O814" s="4" t="s">
        <v>24</v>
      </c>
      <c r="P814" s="10">
        <v>42935</v>
      </c>
      <c r="Q814" s="9">
        <v>1</v>
      </c>
      <c r="R814" t="str">
        <f>TEXT(Table26[[#This Row],[engage_date]],"mmmm")</f>
        <v>July</v>
      </c>
    </row>
    <row r="815" spans="1:18" x14ac:dyDescent="0.3">
      <c r="A815" s="4" t="s">
        <v>135</v>
      </c>
      <c r="B815" s="10">
        <v>42843</v>
      </c>
      <c r="C815" s="11">
        <v>18</v>
      </c>
      <c r="D815" s="9">
        <v>1</v>
      </c>
      <c r="O815" s="4" t="s">
        <v>24</v>
      </c>
      <c r="P815" s="10">
        <v>42936</v>
      </c>
      <c r="Q815" s="9">
        <v>3</v>
      </c>
      <c r="R815" t="str">
        <f>TEXT(Table26[[#This Row],[engage_date]],"mmmm")</f>
        <v>July</v>
      </c>
    </row>
    <row r="816" spans="1:18" x14ac:dyDescent="0.3">
      <c r="A816" s="4" t="s">
        <v>135</v>
      </c>
      <c r="B816" s="10">
        <v>42953</v>
      </c>
      <c r="C816" s="11">
        <v>34</v>
      </c>
      <c r="D816" s="9">
        <v>1</v>
      </c>
      <c r="O816" s="4" t="s">
        <v>24</v>
      </c>
      <c r="P816" s="10">
        <v>42937</v>
      </c>
      <c r="Q816" s="9">
        <v>3</v>
      </c>
      <c r="R816" t="str">
        <f>TEXT(Table26[[#This Row],[engage_date]],"mmmm")</f>
        <v>July</v>
      </c>
    </row>
    <row r="817" spans="1:18" x14ac:dyDescent="0.3">
      <c r="A817" s="4" t="s">
        <v>135</v>
      </c>
      <c r="B817" s="10">
        <v>42800</v>
      </c>
      <c r="C817" s="11">
        <v>-106</v>
      </c>
      <c r="D817" s="9">
        <v>1</v>
      </c>
      <c r="O817" s="4" t="s">
        <v>24</v>
      </c>
      <c r="P817" s="10">
        <v>42938</v>
      </c>
      <c r="Q817" s="9">
        <v>1</v>
      </c>
      <c r="R817" t="str">
        <f>TEXT(Table26[[#This Row],[engage_date]],"mmmm")</f>
        <v>July</v>
      </c>
    </row>
    <row r="818" spans="1:18" x14ac:dyDescent="0.3">
      <c r="A818" s="4" t="s">
        <v>135</v>
      </c>
      <c r="B818" s="10">
        <v>43097</v>
      </c>
      <c r="C818" s="11">
        <v>-91</v>
      </c>
      <c r="D818" s="9">
        <v>1</v>
      </c>
      <c r="O818" s="4" t="s">
        <v>24</v>
      </c>
      <c r="P818" s="10">
        <v>42939</v>
      </c>
      <c r="Q818" s="9">
        <v>1</v>
      </c>
      <c r="R818" t="str">
        <f>TEXT(Table26[[#This Row],[engage_date]],"mmmm")</f>
        <v>July</v>
      </c>
    </row>
    <row r="819" spans="1:18" x14ac:dyDescent="0.3">
      <c r="A819" s="4" t="s">
        <v>135</v>
      </c>
      <c r="B819" s="10">
        <v>43006</v>
      </c>
      <c r="C819" s="11">
        <v>-198</v>
      </c>
      <c r="D819" s="9">
        <v>1</v>
      </c>
      <c r="O819" s="4" t="s">
        <v>24</v>
      </c>
      <c r="P819" s="10">
        <v>42940</v>
      </c>
      <c r="Q819" s="9">
        <v>3</v>
      </c>
      <c r="R819" t="str">
        <f>TEXT(Table26[[#This Row],[engage_date]],"mmmm")</f>
        <v>July</v>
      </c>
    </row>
    <row r="820" spans="1:18" x14ac:dyDescent="0.3">
      <c r="A820" s="4" t="s">
        <v>135</v>
      </c>
      <c r="B820" s="10">
        <v>43016</v>
      </c>
      <c r="C820" s="11">
        <v>42</v>
      </c>
      <c r="D820" s="9">
        <v>1</v>
      </c>
      <c r="O820" s="4" t="s">
        <v>24</v>
      </c>
      <c r="P820" s="10">
        <v>42942</v>
      </c>
      <c r="Q820" s="9">
        <v>2</v>
      </c>
      <c r="R820" t="str">
        <f>TEXT(Table26[[#This Row],[engage_date]],"mmmm")</f>
        <v>July</v>
      </c>
    </row>
    <row r="821" spans="1:18" x14ac:dyDescent="0.3">
      <c r="A821" s="4" t="s">
        <v>135</v>
      </c>
      <c r="B821" s="10">
        <v>42890</v>
      </c>
      <c r="C821" s="11">
        <v>45</v>
      </c>
      <c r="D821" s="9">
        <v>1</v>
      </c>
      <c r="O821" s="4" t="s">
        <v>24</v>
      </c>
      <c r="P821" s="10">
        <v>42943</v>
      </c>
      <c r="Q821" s="9">
        <v>3</v>
      </c>
      <c r="R821" t="str">
        <f>TEXT(Table26[[#This Row],[engage_date]],"mmmm")</f>
        <v>July</v>
      </c>
    </row>
    <row r="822" spans="1:18" x14ac:dyDescent="0.3">
      <c r="A822" s="4" t="s">
        <v>135</v>
      </c>
      <c r="B822" s="10">
        <v>42828</v>
      </c>
      <c r="C822" s="11">
        <v>860</v>
      </c>
      <c r="D822" s="9">
        <v>1</v>
      </c>
      <c r="O822" s="4" t="s">
        <v>24</v>
      </c>
      <c r="P822" s="10">
        <v>42944</v>
      </c>
      <c r="Q822" s="9">
        <v>4</v>
      </c>
      <c r="R822" t="str">
        <f>TEXT(Table26[[#This Row],[engage_date]],"mmmm")</f>
        <v>July</v>
      </c>
    </row>
    <row r="823" spans="1:18" x14ac:dyDescent="0.3">
      <c r="A823" s="4" t="s">
        <v>135</v>
      </c>
      <c r="B823" s="10">
        <v>42973</v>
      </c>
      <c r="C823" s="11">
        <v>-166</v>
      </c>
      <c r="D823" s="9">
        <v>1</v>
      </c>
      <c r="O823" s="4" t="s">
        <v>24</v>
      </c>
      <c r="P823" s="10">
        <v>42945</v>
      </c>
      <c r="Q823" s="9">
        <v>4</v>
      </c>
      <c r="R823" t="str">
        <f>TEXT(Table26[[#This Row],[engage_date]],"mmmm")</f>
        <v>July</v>
      </c>
    </row>
    <row r="824" spans="1:18" x14ac:dyDescent="0.3">
      <c r="A824" s="4" t="s">
        <v>135</v>
      </c>
      <c r="B824" s="10">
        <v>43051</v>
      </c>
      <c r="C824" s="11">
        <v>7</v>
      </c>
      <c r="D824" s="9">
        <v>1</v>
      </c>
      <c r="O824" s="4" t="s">
        <v>24</v>
      </c>
      <c r="P824" s="10">
        <v>42946</v>
      </c>
      <c r="Q824" s="9">
        <v>3</v>
      </c>
      <c r="R824" t="str">
        <f>TEXT(Table26[[#This Row],[engage_date]],"mmmm")</f>
        <v>July</v>
      </c>
    </row>
    <row r="825" spans="1:18" x14ac:dyDescent="0.3">
      <c r="A825" s="4" t="s">
        <v>135</v>
      </c>
      <c r="B825" s="10">
        <v>42925</v>
      </c>
      <c r="C825" s="11">
        <v>38</v>
      </c>
      <c r="D825" s="9">
        <v>1</v>
      </c>
      <c r="O825" s="4" t="s">
        <v>24</v>
      </c>
      <c r="P825" s="10">
        <v>42947</v>
      </c>
      <c r="Q825" s="9">
        <v>2</v>
      </c>
      <c r="R825" t="str">
        <f>TEXT(Table26[[#This Row],[engage_date]],"mmmm")</f>
        <v>July</v>
      </c>
    </row>
    <row r="826" spans="1:18" x14ac:dyDescent="0.3">
      <c r="A826" s="4" t="s">
        <v>135</v>
      </c>
      <c r="B826" s="10">
        <v>43092</v>
      </c>
      <c r="C826" s="11">
        <v>-572</v>
      </c>
      <c r="D826" s="9">
        <v>1</v>
      </c>
      <c r="O826" s="4" t="s">
        <v>24</v>
      </c>
      <c r="P826" s="10">
        <v>42948</v>
      </c>
      <c r="Q826" s="9">
        <v>2</v>
      </c>
      <c r="R826" t="str">
        <f>TEXT(Table26[[#This Row],[engage_date]],"mmmm")</f>
        <v>August</v>
      </c>
    </row>
    <row r="827" spans="1:18" x14ac:dyDescent="0.3">
      <c r="A827" s="4" t="s">
        <v>135</v>
      </c>
      <c r="B827" s="10">
        <v>43095</v>
      </c>
      <c r="C827" s="11">
        <v>132</v>
      </c>
      <c r="D827" s="9">
        <v>1</v>
      </c>
      <c r="O827" s="4" t="s">
        <v>24</v>
      </c>
      <c r="P827" s="10">
        <v>42949</v>
      </c>
      <c r="Q827" s="9">
        <v>1</v>
      </c>
      <c r="R827" t="str">
        <f>TEXT(Table26[[#This Row],[engage_date]],"mmmm")</f>
        <v>August</v>
      </c>
    </row>
    <row r="828" spans="1:18" x14ac:dyDescent="0.3">
      <c r="A828" s="4" t="s">
        <v>135</v>
      </c>
      <c r="B828" s="10">
        <v>43066</v>
      </c>
      <c r="C828" s="11">
        <v>237</v>
      </c>
      <c r="D828" s="9">
        <v>1</v>
      </c>
      <c r="O828" s="4" t="s">
        <v>24</v>
      </c>
      <c r="P828" s="10">
        <v>42950</v>
      </c>
      <c r="Q828" s="9">
        <v>2</v>
      </c>
      <c r="R828" t="str">
        <f>TEXT(Table26[[#This Row],[engage_date]],"mmmm")</f>
        <v>August</v>
      </c>
    </row>
    <row r="829" spans="1:18" x14ac:dyDescent="0.3">
      <c r="A829" s="4" t="s">
        <v>135</v>
      </c>
      <c r="B829" s="10">
        <v>42938</v>
      </c>
      <c r="C829" s="11">
        <v>462</v>
      </c>
      <c r="D829" s="9">
        <v>1</v>
      </c>
      <c r="O829" s="4" t="s">
        <v>24</v>
      </c>
      <c r="P829" s="10">
        <v>42951</v>
      </c>
      <c r="Q829" s="9">
        <v>1</v>
      </c>
      <c r="R829" t="str">
        <f>TEXT(Table26[[#This Row],[engage_date]],"mmmm")</f>
        <v>August</v>
      </c>
    </row>
    <row r="830" spans="1:18" x14ac:dyDescent="0.3">
      <c r="A830" s="4" t="s">
        <v>135</v>
      </c>
      <c r="B830" s="10">
        <v>42805</v>
      </c>
      <c r="C830" s="11">
        <v>-112</v>
      </c>
      <c r="D830" s="9">
        <v>1</v>
      </c>
      <c r="O830" s="4" t="s">
        <v>24</v>
      </c>
      <c r="P830" s="10">
        <v>42952</v>
      </c>
      <c r="Q830" s="9">
        <v>1</v>
      </c>
      <c r="R830" t="str">
        <f>TEXT(Table26[[#This Row],[engage_date]],"mmmm")</f>
        <v>August</v>
      </c>
    </row>
    <row r="831" spans="1:18" x14ac:dyDescent="0.3">
      <c r="A831" s="4" t="s">
        <v>135</v>
      </c>
      <c r="B831" s="10">
        <v>42798</v>
      </c>
      <c r="C831" s="11">
        <v>-57</v>
      </c>
      <c r="D831" s="9">
        <v>1</v>
      </c>
      <c r="O831" s="4" t="s">
        <v>24</v>
      </c>
      <c r="P831" s="10">
        <v>42954</v>
      </c>
      <c r="Q831" s="9">
        <v>3</v>
      </c>
      <c r="R831" t="str">
        <f>TEXT(Table26[[#This Row],[engage_date]],"mmmm")</f>
        <v>August</v>
      </c>
    </row>
    <row r="832" spans="1:18" x14ac:dyDescent="0.3">
      <c r="A832" s="4" t="s">
        <v>135</v>
      </c>
      <c r="B832" s="10">
        <v>42802</v>
      </c>
      <c r="C832" s="11">
        <v>852</v>
      </c>
      <c r="D832" s="9">
        <v>1</v>
      </c>
      <c r="O832" s="4" t="s">
        <v>24</v>
      </c>
      <c r="P832" s="10">
        <v>42955</v>
      </c>
      <c r="Q832" s="9">
        <v>1</v>
      </c>
      <c r="R832" t="str">
        <f>TEXT(Table26[[#This Row],[engage_date]],"mmmm")</f>
        <v>August</v>
      </c>
    </row>
    <row r="833" spans="1:18" x14ac:dyDescent="0.3">
      <c r="A833" s="4" t="s">
        <v>135</v>
      </c>
      <c r="B833" s="10">
        <v>43065</v>
      </c>
      <c r="C833" s="11">
        <v>385</v>
      </c>
      <c r="D833" s="9">
        <v>1</v>
      </c>
      <c r="O833" s="4" t="s">
        <v>24</v>
      </c>
      <c r="P833" s="10">
        <v>42956</v>
      </c>
      <c r="Q833" s="9">
        <v>2</v>
      </c>
      <c r="R833" t="str">
        <f>TEXT(Table26[[#This Row],[engage_date]],"mmmm")</f>
        <v>August</v>
      </c>
    </row>
    <row r="834" spans="1:18" x14ac:dyDescent="0.3">
      <c r="A834" s="4" t="s">
        <v>135</v>
      </c>
      <c r="B834" s="10">
        <v>43052</v>
      </c>
      <c r="C834" s="11">
        <v>619</v>
      </c>
      <c r="D834" s="9">
        <v>1</v>
      </c>
      <c r="O834" s="4" t="s">
        <v>24</v>
      </c>
      <c r="P834" s="10">
        <v>42957</v>
      </c>
      <c r="Q834" s="9">
        <v>1</v>
      </c>
      <c r="R834" t="str">
        <f>TEXT(Table26[[#This Row],[engage_date]],"mmmm")</f>
        <v>August</v>
      </c>
    </row>
    <row r="835" spans="1:18" x14ac:dyDescent="0.3">
      <c r="A835" s="4" t="s">
        <v>136</v>
      </c>
      <c r="B835" s="10">
        <v>43051</v>
      </c>
      <c r="C835" s="11">
        <v>-7</v>
      </c>
      <c r="D835" s="9">
        <v>1</v>
      </c>
      <c r="O835" s="4" t="s">
        <v>24</v>
      </c>
      <c r="P835" s="10">
        <v>42958</v>
      </c>
      <c r="Q835" s="9">
        <v>1</v>
      </c>
      <c r="R835" t="str">
        <f>TEXT(Table26[[#This Row],[engage_date]],"mmmm")</f>
        <v>August</v>
      </c>
    </row>
    <row r="836" spans="1:18" x14ac:dyDescent="0.3">
      <c r="A836" s="4" t="s">
        <v>136</v>
      </c>
      <c r="B836" s="10">
        <v>42861</v>
      </c>
      <c r="C836" s="11">
        <v>-4</v>
      </c>
      <c r="D836" s="9">
        <v>1</v>
      </c>
      <c r="O836" s="4" t="s">
        <v>24</v>
      </c>
      <c r="P836" s="10">
        <v>42959</v>
      </c>
      <c r="Q836" s="9">
        <v>2</v>
      </c>
      <c r="R836" t="str">
        <f>TEXT(Table26[[#This Row],[engage_date]],"mmmm")</f>
        <v>August</v>
      </c>
    </row>
    <row r="837" spans="1:18" x14ac:dyDescent="0.3">
      <c r="A837" s="4" t="s">
        <v>136</v>
      </c>
      <c r="B837" s="10">
        <v>42856</v>
      </c>
      <c r="C837" s="11">
        <v>-2</v>
      </c>
      <c r="D837" s="9">
        <v>1</v>
      </c>
      <c r="O837" s="4" t="s">
        <v>24</v>
      </c>
      <c r="P837" s="10">
        <v>42960</v>
      </c>
      <c r="Q837" s="9">
        <v>4</v>
      </c>
      <c r="R837" t="str">
        <f>TEXT(Table26[[#This Row],[engage_date]],"mmmm")</f>
        <v>August</v>
      </c>
    </row>
    <row r="838" spans="1:18" x14ac:dyDescent="0.3">
      <c r="A838" s="4" t="s">
        <v>136</v>
      </c>
      <c r="B838" s="10">
        <v>43053</v>
      </c>
      <c r="C838" s="11">
        <v>-1</v>
      </c>
      <c r="D838" s="9">
        <v>1</v>
      </c>
      <c r="O838" s="4" t="s">
        <v>24</v>
      </c>
      <c r="P838" s="10">
        <v>42961</v>
      </c>
      <c r="Q838" s="9">
        <v>1</v>
      </c>
      <c r="R838" t="str">
        <f>TEXT(Table26[[#This Row],[engage_date]],"mmmm")</f>
        <v>August</v>
      </c>
    </row>
    <row r="839" spans="1:18" x14ac:dyDescent="0.3">
      <c r="A839" s="4" t="s">
        <v>136</v>
      </c>
      <c r="B839" s="10">
        <v>43062</v>
      </c>
      <c r="C839" s="11">
        <v>0</v>
      </c>
      <c r="D839" s="9">
        <v>1</v>
      </c>
      <c r="O839" s="4" t="s">
        <v>24</v>
      </c>
      <c r="P839" s="10">
        <v>42962</v>
      </c>
      <c r="Q839" s="9">
        <v>3</v>
      </c>
      <c r="R839" t="str">
        <f>TEXT(Table26[[#This Row],[engage_date]],"mmmm")</f>
        <v>August</v>
      </c>
    </row>
    <row r="840" spans="1:18" x14ac:dyDescent="0.3">
      <c r="A840" s="4" t="s">
        <v>136</v>
      </c>
      <c r="B840" s="10">
        <v>42863</v>
      </c>
      <c r="C840" s="11">
        <v>1</v>
      </c>
      <c r="D840" s="9">
        <v>1</v>
      </c>
      <c r="O840" s="4" t="s">
        <v>24</v>
      </c>
      <c r="P840" s="10">
        <v>42963</v>
      </c>
      <c r="Q840" s="9">
        <v>1</v>
      </c>
      <c r="R840" t="str">
        <f>TEXT(Table26[[#This Row],[engage_date]],"mmmm")</f>
        <v>August</v>
      </c>
    </row>
    <row r="841" spans="1:18" x14ac:dyDescent="0.3">
      <c r="A841" s="4" t="s">
        <v>136</v>
      </c>
      <c r="B841" s="10">
        <v>42847</v>
      </c>
      <c r="C841" s="11">
        <v>4</v>
      </c>
      <c r="D841" s="9">
        <v>1</v>
      </c>
      <c r="O841" s="4" t="s">
        <v>24</v>
      </c>
      <c r="P841" s="10">
        <v>42964</v>
      </c>
      <c r="Q841" s="9">
        <v>1</v>
      </c>
      <c r="R841" t="str">
        <f>TEXT(Table26[[#This Row],[engage_date]],"mmmm")</f>
        <v>August</v>
      </c>
    </row>
    <row r="842" spans="1:18" x14ac:dyDescent="0.3">
      <c r="A842" s="4" t="s">
        <v>136</v>
      </c>
      <c r="B842" s="10">
        <v>42800</v>
      </c>
      <c r="C842" s="11">
        <v>10</v>
      </c>
      <c r="D842" s="9">
        <v>1</v>
      </c>
      <c r="O842" s="4" t="s">
        <v>24</v>
      </c>
      <c r="P842" s="10">
        <v>42965</v>
      </c>
      <c r="Q842" s="9">
        <v>1</v>
      </c>
      <c r="R842" t="str">
        <f>TEXT(Table26[[#This Row],[engage_date]],"mmmm")</f>
        <v>August</v>
      </c>
    </row>
    <row r="843" spans="1:18" x14ac:dyDescent="0.3">
      <c r="A843" s="4" t="s">
        <v>136</v>
      </c>
      <c r="B843" s="10">
        <v>43065</v>
      </c>
      <c r="C843" s="11">
        <v>10</v>
      </c>
      <c r="D843" s="9">
        <v>1</v>
      </c>
      <c r="O843" s="4" t="s">
        <v>24</v>
      </c>
      <c r="P843" s="10">
        <v>42966</v>
      </c>
      <c r="Q843" s="9">
        <v>2</v>
      </c>
      <c r="R843" t="str">
        <f>TEXT(Table26[[#This Row],[engage_date]],"mmmm")</f>
        <v>August</v>
      </c>
    </row>
    <row r="844" spans="1:18" x14ac:dyDescent="0.3">
      <c r="A844" s="4" t="s">
        <v>136</v>
      </c>
      <c r="B844" s="10">
        <v>42796</v>
      </c>
      <c r="C844" s="11">
        <v>-88</v>
      </c>
      <c r="D844" s="9">
        <v>1</v>
      </c>
      <c r="O844" s="4" t="s">
        <v>24</v>
      </c>
      <c r="P844" s="10">
        <v>42967</v>
      </c>
      <c r="Q844" s="9">
        <v>2</v>
      </c>
      <c r="R844" t="str">
        <f>TEXT(Table26[[#This Row],[engage_date]],"mmmm")</f>
        <v>August</v>
      </c>
    </row>
    <row r="845" spans="1:18" x14ac:dyDescent="0.3">
      <c r="A845" s="4" t="s">
        <v>136</v>
      </c>
      <c r="B845" s="10">
        <v>42975</v>
      </c>
      <c r="C845" s="11">
        <v>-54</v>
      </c>
      <c r="D845" s="9">
        <v>1</v>
      </c>
      <c r="O845" s="4" t="s">
        <v>24</v>
      </c>
      <c r="P845" s="10">
        <v>42969</v>
      </c>
      <c r="Q845" s="9">
        <v>3</v>
      </c>
      <c r="R845" t="str">
        <f>TEXT(Table26[[#This Row],[engage_date]],"mmmm")</f>
        <v>August</v>
      </c>
    </row>
    <row r="846" spans="1:18" x14ac:dyDescent="0.3">
      <c r="A846" s="4" t="s">
        <v>136</v>
      </c>
      <c r="B846" s="10">
        <v>42804</v>
      </c>
      <c r="C846" s="11">
        <v>-8</v>
      </c>
      <c r="D846" s="9">
        <v>1</v>
      </c>
      <c r="O846" s="4" t="s">
        <v>24</v>
      </c>
      <c r="P846" s="10">
        <v>42970</v>
      </c>
      <c r="Q846" s="9">
        <v>3</v>
      </c>
      <c r="R846" t="str">
        <f>TEXT(Table26[[#This Row],[engage_date]],"mmmm")</f>
        <v>August</v>
      </c>
    </row>
    <row r="847" spans="1:18" x14ac:dyDescent="0.3">
      <c r="A847" s="4" t="s">
        <v>136</v>
      </c>
      <c r="B847" s="10">
        <v>43069</v>
      </c>
      <c r="C847" s="11">
        <v>7</v>
      </c>
      <c r="D847" s="9">
        <v>1</v>
      </c>
      <c r="O847" s="4" t="s">
        <v>24</v>
      </c>
      <c r="P847" s="10">
        <v>42972</v>
      </c>
      <c r="Q847" s="9">
        <v>1</v>
      </c>
      <c r="R847" t="str">
        <f>TEXT(Table26[[#This Row],[engage_date]],"mmmm")</f>
        <v>August</v>
      </c>
    </row>
    <row r="848" spans="1:18" x14ac:dyDescent="0.3">
      <c r="A848" s="4" t="s">
        <v>136</v>
      </c>
      <c r="B848" s="10">
        <v>43041</v>
      </c>
      <c r="C848" s="11">
        <v>28</v>
      </c>
      <c r="D848" s="9">
        <v>1</v>
      </c>
      <c r="O848" s="4" t="s">
        <v>24</v>
      </c>
      <c r="P848" s="10">
        <v>42974</v>
      </c>
      <c r="Q848" s="9">
        <v>2</v>
      </c>
      <c r="R848" t="str">
        <f>TEXT(Table26[[#This Row],[engage_date]],"mmmm")</f>
        <v>August</v>
      </c>
    </row>
    <row r="849" spans="1:18" x14ac:dyDescent="0.3">
      <c r="A849" s="4" t="s">
        <v>136</v>
      </c>
      <c r="B849" s="10">
        <v>43045</v>
      </c>
      <c r="C849" s="11">
        <v>33</v>
      </c>
      <c r="D849" s="9">
        <v>1</v>
      </c>
      <c r="O849" s="4" t="s">
        <v>24</v>
      </c>
      <c r="P849" s="10">
        <v>42976</v>
      </c>
      <c r="Q849" s="9">
        <v>3</v>
      </c>
      <c r="R849" t="str">
        <f>TEXT(Table26[[#This Row],[engage_date]],"mmmm")</f>
        <v>August</v>
      </c>
    </row>
    <row r="850" spans="1:18" x14ac:dyDescent="0.3">
      <c r="A850" s="4" t="s">
        <v>136</v>
      </c>
      <c r="B850" s="10">
        <v>42920</v>
      </c>
      <c r="C850" s="11">
        <v>-216</v>
      </c>
      <c r="D850" s="9">
        <v>1</v>
      </c>
      <c r="O850" s="4" t="s">
        <v>24</v>
      </c>
      <c r="P850" s="10">
        <v>42977</v>
      </c>
      <c r="Q850" s="9">
        <v>8</v>
      </c>
      <c r="R850" t="str">
        <f>TEXT(Table26[[#This Row],[engage_date]],"mmmm")</f>
        <v>August</v>
      </c>
    </row>
    <row r="851" spans="1:18" x14ac:dyDescent="0.3">
      <c r="A851" s="4" t="s">
        <v>136</v>
      </c>
      <c r="B851" s="10">
        <v>42796</v>
      </c>
      <c r="C851" s="11">
        <v>-146</v>
      </c>
      <c r="D851" s="9">
        <v>1</v>
      </c>
      <c r="O851" s="4" t="s">
        <v>24</v>
      </c>
      <c r="P851" s="10">
        <v>42978</v>
      </c>
      <c r="Q851" s="9">
        <v>2</v>
      </c>
      <c r="R851" t="str">
        <f>TEXT(Table26[[#This Row],[engage_date]],"mmmm")</f>
        <v>August</v>
      </c>
    </row>
    <row r="852" spans="1:18" x14ac:dyDescent="0.3">
      <c r="A852" s="4" t="s">
        <v>136</v>
      </c>
      <c r="B852" s="10">
        <v>42946</v>
      </c>
      <c r="C852" s="11">
        <v>-141</v>
      </c>
      <c r="D852" s="9">
        <v>1</v>
      </c>
      <c r="O852" s="4" t="s">
        <v>24</v>
      </c>
      <c r="P852" s="10">
        <v>42979</v>
      </c>
      <c r="Q852" s="9">
        <v>3</v>
      </c>
      <c r="R852" t="str">
        <f>TEXT(Table26[[#This Row],[engage_date]],"mmmm")</f>
        <v>September</v>
      </c>
    </row>
    <row r="853" spans="1:18" x14ac:dyDescent="0.3">
      <c r="A853" s="4" t="s">
        <v>136</v>
      </c>
      <c r="B853" s="10">
        <v>42952</v>
      </c>
      <c r="C853" s="11">
        <v>-101</v>
      </c>
      <c r="D853" s="9">
        <v>1</v>
      </c>
      <c r="O853" s="4" t="s">
        <v>24</v>
      </c>
      <c r="P853" s="10">
        <v>42981</v>
      </c>
      <c r="Q853" s="9">
        <v>4</v>
      </c>
      <c r="R853" t="str">
        <f>TEXT(Table26[[#This Row],[engage_date]],"mmmm")</f>
        <v>September</v>
      </c>
    </row>
    <row r="854" spans="1:18" x14ac:dyDescent="0.3">
      <c r="A854" s="4" t="s">
        <v>136</v>
      </c>
      <c r="B854" s="10">
        <v>42801</v>
      </c>
      <c r="C854" s="11">
        <v>-76</v>
      </c>
      <c r="D854" s="9">
        <v>1</v>
      </c>
      <c r="O854" s="4" t="s">
        <v>24</v>
      </c>
      <c r="P854" s="10">
        <v>42982</v>
      </c>
      <c r="Q854" s="9">
        <v>2</v>
      </c>
      <c r="R854" t="str">
        <f>TEXT(Table26[[#This Row],[engage_date]],"mmmm")</f>
        <v>September</v>
      </c>
    </row>
    <row r="855" spans="1:18" x14ac:dyDescent="0.3">
      <c r="A855" s="4" t="s">
        <v>136</v>
      </c>
      <c r="B855" s="10">
        <v>43011</v>
      </c>
      <c r="C855" s="11">
        <v>-20</v>
      </c>
      <c r="D855" s="9">
        <v>1</v>
      </c>
      <c r="O855" s="4" t="s">
        <v>24</v>
      </c>
      <c r="P855" s="10">
        <v>42983</v>
      </c>
      <c r="Q855" s="9">
        <v>1</v>
      </c>
      <c r="R855" t="str">
        <f>TEXT(Table26[[#This Row],[engage_date]],"mmmm")</f>
        <v>September</v>
      </c>
    </row>
    <row r="856" spans="1:18" x14ac:dyDescent="0.3">
      <c r="A856" s="4" t="s">
        <v>136</v>
      </c>
      <c r="B856" s="10">
        <v>42822</v>
      </c>
      <c r="C856" s="11">
        <v>4</v>
      </c>
      <c r="D856" s="9">
        <v>1</v>
      </c>
      <c r="O856" s="4" t="s">
        <v>24</v>
      </c>
      <c r="P856" s="10">
        <v>42984</v>
      </c>
      <c r="Q856" s="9">
        <v>5</v>
      </c>
      <c r="R856" t="str">
        <f>TEXT(Table26[[#This Row],[engage_date]],"mmmm")</f>
        <v>September</v>
      </c>
    </row>
    <row r="857" spans="1:18" x14ac:dyDescent="0.3">
      <c r="A857" s="4" t="s">
        <v>136</v>
      </c>
      <c r="B857" s="10">
        <v>42967</v>
      </c>
      <c r="C857" s="11">
        <v>47</v>
      </c>
      <c r="D857" s="9">
        <v>1</v>
      </c>
      <c r="O857" s="4" t="s">
        <v>24</v>
      </c>
      <c r="P857" s="10">
        <v>42985</v>
      </c>
      <c r="Q857" s="9">
        <v>3</v>
      </c>
      <c r="R857" t="str">
        <f>TEXT(Table26[[#This Row],[engage_date]],"mmmm")</f>
        <v>September</v>
      </c>
    </row>
    <row r="858" spans="1:18" x14ac:dyDescent="0.3">
      <c r="A858" s="4" t="s">
        <v>136</v>
      </c>
      <c r="B858" s="10">
        <v>42898</v>
      </c>
      <c r="C858" s="11">
        <v>70</v>
      </c>
      <c r="D858" s="9">
        <v>1</v>
      </c>
      <c r="O858" s="4" t="s">
        <v>24</v>
      </c>
      <c r="P858" s="10">
        <v>42987</v>
      </c>
      <c r="Q858" s="9">
        <v>5</v>
      </c>
      <c r="R858" t="str">
        <f>TEXT(Table26[[#This Row],[engage_date]],"mmmm")</f>
        <v>September</v>
      </c>
    </row>
    <row r="859" spans="1:18" x14ac:dyDescent="0.3">
      <c r="A859" s="4" t="s">
        <v>136</v>
      </c>
      <c r="B859" s="10">
        <v>42885</v>
      </c>
      <c r="C859" s="11">
        <v>91</v>
      </c>
      <c r="D859" s="9">
        <v>1</v>
      </c>
      <c r="O859" s="4" t="s">
        <v>24</v>
      </c>
      <c r="P859" s="10">
        <v>42988</v>
      </c>
      <c r="Q859" s="9">
        <v>2</v>
      </c>
      <c r="R859" t="str">
        <f>TEXT(Table26[[#This Row],[engage_date]],"mmmm")</f>
        <v>September</v>
      </c>
    </row>
    <row r="860" spans="1:18" x14ac:dyDescent="0.3">
      <c r="A860" s="4" t="s">
        <v>136</v>
      </c>
      <c r="B860" s="10">
        <v>43070</v>
      </c>
      <c r="C860" s="11">
        <v>155</v>
      </c>
      <c r="D860" s="9">
        <v>1</v>
      </c>
      <c r="O860" s="4" t="s">
        <v>24</v>
      </c>
      <c r="P860" s="10">
        <v>42990</v>
      </c>
      <c r="Q860" s="9">
        <v>2</v>
      </c>
      <c r="R860" t="str">
        <f>TEXT(Table26[[#This Row],[engage_date]],"mmmm")</f>
        <v>September</v>
      </c>
    </row>
    <row r="861" spans="1:18" x14ac:dyDescent="0.3">
      <c r="A861" s="4" t="s">
        <v>136</v>
      </c>
      <c r="B861" s="10">
        <v>42985</v>
      </c>
      <c r="C861" s="11">
        <v>-292</v>
      </c>
      <c r="D861" s="9">
        <v>1</v>
      </c>
      <c r="O861" s="4" t="s">
        <v>24</v>
      </c>
      <c r="P861" s="10">
        <v>42991</v>
      </c>
      <c r="Q861" s="9">
        <v>3</v>
      </c>
      <c r="R861" t="str">
        <f>TEXT(Table26[[#This Row],[engage_date]],"mmmm")</f>
        <v>September</v>
      </c>
    </row>
    <row r="862" spans="1:18" x14ac:dyDescent="0.3">
      <c r="A862" s="4" t="s">
        <v>136</v>
      </c>
      <c r="B862" s="10">
        <v>42896</v>
      </c>
      <c r="C862" s="11">
        <v>-148</v>
      </c>
      <c r="D862" s="9">
        <v>1</v>
      </c>
      <c r="O862" s="4" t="s">
        <v>24</v>
      </c>
      <c r="P862" s="10">
        <v>42992</v>
      </c>
      <c r="Q862" s="9">
        <v>8</v>
      </c>
      <c r="R862" t="str">
        <f>TEXT(Table26[[#This Row],[engage_date]],"mmmm")</f>
        <v>September</v>
      </c>
    </row>
    <row r="863" spans="1:18" x14ac:dyDescent="0.3">
      <c r="A863" s="4" t="s">
        <v>136</v>
      </c>
      <c r="B863" s="10">
        <v>43044</v>
      </c>
      <c r="C863" s="11">
        <v>-135</v>
      </c>
      <c r="D863" s="9">
        <v>1</v>
      </c>
      <c r="O863" s="4" t="s">
        <v>24</v>
      </c>
      <c r="P863" s="10">
        <v>42993</v>
      </c>
      <c r="Q863" s="9">
        <v>1</v>
      </c>
      <c r="R863" t="str">
        <f>TEXT(Table26[[#This Row],[engage_date]],"mmmm")</f>
        <v>September</v>
      </c>
    </row>
    <row r="864" spans="1:18" x14ac:dyDescent="0.3">
      <c r="A864" s="4" t="s">
        <v>136</v>
      </c>
      <c r="B864" s="10">
        <v>42834</v>
      </c>
      <c r="C864" s="11">
        <v>-134</v>
      </c>
      <c r="D864" s="9">
        <v>1</v>
      </c>
      <c r="O864" s="4" t="s">
        <v>24</v>
      </c>
      <c r="P864" s="10">
        <v>42994</v>
      </c>
      <c r="Q864" s="9">
        <v>3</v>
      </c>
      <c r="R864" t="str">
        <f>TEXT(Table26[[#This Row],[engage_date]],"mmmm")</f>
        <v>September</v>
      </c>
    </row>
    <row r="865" spans="1:18" x14ac:dyDescent="0.3">
      <c r="A865" s="4" t="s">
        <v>136</v>
      </c>
      <c r="B865" s="10">
        <v>42958</v>
      </c>
      <c r="C865" s="11">
        <v>159</v>
      </c>
      <c r="D865" s="9">
        <v>1</v>
      </c>
      <c r="O865" s="4" t="s">
        <v>24</v>
      </c>
      <c r="P865" s="10">
        <v>42995</v>
      </c>
      <c r="Q865" s="9">
        <v>5</v>
      </c>
      <c r="R865" t="str">
        <f>TEXT(Table26[[#This Row],[engage_date]],"mmmm")</f>
        <v>September</v>
      </c>
    </row>
    <row r="866" spans="1:18" x14ac:dyDescent="0.3">
      <c r="A866" s="4" t="s">
        <v>136</v>
      </c>
      <c r="B866" s="10">
        <v>42996</v>
      </c>
      <c r="C866" s="11">
        <v>237</v>
      </c>
      <c r="D866" s="9">
        <v>1</v>
      </c>
      <c r="O866" s="4" t="s">
        <v>24</v>
      </c>
      <c r="P866" s="10">
        <v>42996</v>
      </c>
      <c r="Q866" s="9">
        <v>5</v>
      </c>
      <c r="R866" t="str">
        <f>TEXT(Table26[[#This Row],[engage_date]],"mmmm")</f>
        <v>September</v>
      </c>
    </row>
    <row r="867" spans="1:18" x14ac:dyDescent="0.3">
      <c r="A867" s="4" t="s">
        <v>136</v>
      </c>
      <c r="B867" s="10">
        <v>42808</v>
      </c>
      <c r="C867" s="11">
        <v>284</v>
      </c>
      <c r="D867" s="9">
        <v>1</v>
      </c>
      <c r="O867" s="4" t="s">
        <v>24</v>
      </c>
      <c r="P867" s="10">
        <v>42997</v>
      </c>
      <c r="Q867" s="9">
        <v>5</v>
      </c>
      <c r="R867" t="str">
        <f>TEXT(Table26[[#This Row],[engage_date]],"mmmm")</f>
        <v>September</v>
      </c>
    </row>
    <row r="868" spans="1:18" x14ac:dyDescent="0.3">
      <c r="A868" s="4" t="s">
        <v>136</v>
      </c>
      <c r="B868" s="10">
        <v>42865</v>
      </c>
      <c r="C868" s="11">
        <v>451</v>
      </c>
      <c r="D868" s="9">
        <v>1</v>
      </c>
      <c r="O868" s="4" t="s">
        <v>24</v>
      </c>
      <c r="P868" s="10">
        <v>42998</v>
      </c>
      <c r="Q868" s="9">
        <v>5</v>
      </c>
      <c r="R868" t="str">
        <f>TEXT(Table26[[#This Row],[engage_date]],"mmmm")</f>
        <v>September</v>
      </c>
    </row>
    <row r="869" spans="1:18" x14ac:dyDescent="0.3">
      <c r="A869" s="4" t="s">
        <v>136</v>
      </c>
      <c r="B869" s="10">
        <v>42983</v>
      </c>
      <c r="C869" s="11">
        <v>-860</v>
      </c>
      <c r="D869" s="9">
        <v>1</v>
      </c>
      <c r="O869" s="4" t="s">
        <v>24</v>
      </c>
      <c r="P869" s="10">
        <v>42999</v>
      </c>
      <c r="Q869" s="9">
        <v>3</v>
      </c>
      <c r="R869" t="str">
        <f>TEXT(Table26[[#This Row],[engage_date]],"mmmm")</f>
        <v>September</v>
      </c>
    </row>
    <row r="870" spans="1:18" x14ac:dyDescent="0.3">
      <c r="A870" s="4" t="s">
        <v>136</v>
      </c>
      <c r="B870" s="10">
        <v>42961</v>
      </c>
      <c r="C870" s="11">
        <v>-858</v>
      </c>
      <c r="D870" s="9">
        <v>1</v>
      </c>
      <c r="O870" s="4" t="s">
        <v>24</v>
      </c>
      <c r="P870" s="10">
        <v>43000</v>
      </c>
      <c r="Q870" s="9">
        <v>5</v>
      </c>
      <c r="R870" t="str">
        <f>TEXT(Table26[[#This Row],[engage_date]],"mmmm")</f>
        <v>September</v>
      </c>
    </row>
    <row r="871" spans="1:18" x14ac:dyDescent="0.3">
      <c r="A871" s="4" t="s">
        <v>136</v>
      </c>
      <c r="B871" s="10">
        <v>43046</v>
      </c>
      <c r="C871" s="11">
        <v>-666</v>
      </c>
      <c r="D871" s="9">
        <v>1</v>
      </c>
      <c r="O871" s="4" t="s">
        <v>24</v>
      </c>
      <c r="P871" s="10">
        <v>43001</v>
      </c>
      <c r="Q871" s="9">
        <v>4</v>
      </c>
      <c r="R871" t="str">
        <f>TEXT(Table26[[#This Row],[engage_date]],"mmmm")</f>
        <v>September</v>
      </c>
    </row>
    <row r="872" spans="1:18" x14ac:dyDescent="0.3">
      <c r="A872" s="4" t="s">
        <v>136</v>
      </c>
      <c r="B872" s="10">
        <v>43054</v>
      </c>
      <c r="C872" s="11">
        <v>-616</v>
      </c>
      <c r="D872" s="9">
        <v>1</v>
      </c>
      <c r="O872" s="4" t="s">
        <v>24</v>
      </c>
      <c r="P872" s="10">
        <v>43002</v>
      </c>
      <c r="Q872" s="9">
        <v>2</v>
      </c>
      <c r="R872" t="str">
        <f>TEXT(Table26[[#This Row],[engage_date]],"mmmm")</f>
        <v>September</v>
      </c>
    </row>
    <row r="873" spans="1:18" x14ac:dyDescent="0.3">
      <c r="A873" s="4" t="s">
        <v>136</v>
      </c>
      <c r="B873" s="10">
        <v>42889</v>
      </c>
      <c r="C873" s="11">
        <v>-492</v>
      </c>
      <c r="D873" s="9">
        <v>1</v>
      </c>
      <c r="O873" s="4" t="s">
        <v>24</v>
      </c>
      <c r="P873" s="10">
        <v>43003</v>
      </c>
      <c r="Q873" s="9">
        <v>3</v>
      </c>
      <c r="R873" t="str">
        <f>TEXT(Table26[[#This Row],[engage_date]],"mmmm")</f>
        <v>September</v>
      </c>
    </row>
    <row r="874" spans="1:18" x14ac:dyDescent="0.3">
      <c r="A874" s="4" t="s">
        <v>136</v>
      </c>
      <c r="B874" s="10">
        <v>42817</v>
      </c>
      <c r="C874" s="11">
        <v>-378</v>
      </c>
      <c r="D874" s="9">
        <v>1</v>
      </c>
      <c r="O874" s="4" t="s">
        <v>24</v>
      </c>
      <c r="P874" s="10">
        <v>43004</v>
      </c>
      <c r="Q874" s="9">
        <v>1</v>
      </c>
      <c r="R874" t="str">
        <f>TEXT(Table26[[#This Row],[engage_date]],"mmmm")</f>
        <v>September</v>
      </c>
    </row>
    <row r="875" spans="1:18" x14ac:dyDescent="0.3">
      <c r="A875" s="4" t="s">
        <v>136</v>
      </c>
      <c r="B875" s="10">
        <v>42988</v>
      </c>
      <c r="C875" s="11">
        <v>-180</v>
      </c>
      <c r="D875" s="9">
        <v>1</v>
      </c>
      <c r="O875" s="4" t="s">
        <v>24</v>
      </c>
      <c r="P875" s="10">
        <v>43005</v>
      </c>
      <c r="Q875" s="9">
        <v>3</v>
      </c>
      <c r="R875" t="str">
        <f>TEXT(Table26[[#This Row],[engage_date]],"mmmm")</f>
        <v>September</v>
      </c>
    </row>
    <row r="876" spans="1:18" x14ac:dyDescent="0.3">
      <c r="A876" s="4" t="s">
        <v>136</v>
      </c>
      <c r="B876" s="10">
        <v>42952</v>
      </c>
      <c r="C876" s="11">
        <v>-124</v>
      </c>
      <c r="D876" s="9">
        <v>1</v>
      </c>
      <c r="O876" s="4" t="s">
        <v>24</v>
      </c>
      <c r="P876" s="10">
        <v>43006</v>
      </c>
      <c r="Q876" s="9">
        <v>1</v>
      </c>
      <c r="R876" t="str">
        <f>TEXT(Table26[[#This Row],[engage_date]],"mmmm")</f>
        <v>September</v>
      </c>
    </row>
    <row r="877" spans="1:18" x14ac:dyDescent="0.3">
      <c r="A877" s="4" t="s">
        <v>136</v>
      </c>
      <c r="B877" s="10">
        <v>42811</v>
      </c>
      <c r="C877" s="11">
        <v>84</v>
      </c>
      <c r="D877" s="9">
        <v>1</v>
      </c>
      <c r="O877" s="4" t="s">
        <v>24</v>
      </c>
      <c r="P877" s="10">
        <v>43007</v>
      </c>
      <c r="Q877" s="9">
        <v>2</v>
      </c>
      <c r="R877" t="str">
        <f>TEXT(Table26[[#This Row],[engage_date]],"mmmm")</f>
        <v>September</v>
      </c>
    </row>
    <row r="878" spans="1:18" x14ac:dyDescent="0.3">
      <c r="A878" s="4" t="s">
        <v>136</v>
      </c>
      <c r="B878" s="10">
        <v>42989</v>
      </c>
      <c r="C878" s="11">
        <v>-577</v>
      </c>
      <c r="D878" s="9">
        <v>1</v>
      </c>
      <c r="O878" s="4" t="s">
        <v>24</v>
      </c>
      <c r="P878" s="10">
        <v>43008</v>
      </c>
      <c r="Q878" s="9">
        <v>2</v>
      </c>
      <c r="R878" t="str">
        <f>TEXT(Table26[[#This Row],[engage_date]],"mmmm")</f>
        <v>September</v>
      </c>
    </row>
    <row r="879" spans="1:18" x14ac:dyDescent="0.3">
      <c r="A879" s="4" t="s">
        <v>136</v>
      </c>
      <c r="B879" s="10">
        <v>42993</v>
      </c>
      <c r="C879" s="11">
        <v>206</v>
      </c>
      <c r="D879" s="9">
        <v>1</v>
      </c>
      <c r="O879" s="4" t="s">
        <v>24</v>
      </c>
      <c r="P879" s="10">
        <v>43009</v>
      </c>
      <c r="Q879" s="9">
        <v>4</v>
      </c>
      <c r="R879" t="str">
        <f>TEXT(Table26[[#This Row],[engage_date]],"mmmm")</f>
        <v>October</v>
      </c>
    </row>
    <row r="880" spans="1:18" x14ac:dyDescent="0.3">
      <c r="A880" s="4" t="s">
        <v>136</v>
      </c>
      <c r="B880" s="10">
        <v>42809</v>
      </c>
      <c r="C880" s="11">
        <v>247</v>
      </c>
      <c r="D880" s="9">
        <v>1</v>
      </c>
      <c r="O880" s="4" t="s">
        <v>24</v>
      </c>
      <c r="P880" s="10">
        <v>43010</v>
      </c>
      <c r="Q880" s="9">
        <v>2</v>
      </c>
      <c r="R880" t="str">
        <f>TEXT(Table26[[#This Row],[engage_date]],"mmmm")</f>
        <v>October</v>
      </c>
    </row>
    <row r="881" spans="1:18" x14ac:dyDescent="0.3">
      <c r="A881" s="4" t="s">
        <v>136</v>
      </c>
      <c r="B881" s="10">
        <v>42842</v>
      </c>
      <c r="C881" s="11">
        <v>283</v>
      </c>
      <c r="D881" s="9">
        <v>1</v>
      </c>
      <c r="O881" s="4" t="s">
        <v>24</v>
      </c>
      <c r="P881" s="10">
        <v>43011</v>
      </c>
      <c r="Q881" s="9">
        <v>4</v>
      </c>
      <c r="R881" t="str">
        <f>TEXT(Table26[[#This Row],[engage_date]],"mmmm")</f>
        <v>October</v>
      </c>
    </row>
    <row r="882" spans="1:18" x14ac:dyDescent="0.3">
      <c r="A882" s="4" t="s">
        <v>136</v>
      </c>
      <c r="B882" s="10">
        <v>42891</v>
      </c>
      <c r="C882" s="11">
        <v>284</v>
      </c>
      <c r="D882" s="9">
        <v>1</v>
      </c>
      <c r="O882" s="4" t="s">
        <v>24</v>
      </c>
      <c r="P882" s="10">
        <v>43012</v>
      </c>
      <c r="Q882" s="9">
        <v>3</v>
      </c>
      <c r="R882" t="str">
        <f>TEXT(Table26[[#This Row],[engage_date]],"mmmm")</f>
        <v>October</v>
      </c>
    </row>
    <row r="883" spans="1:18" x14ac:dyDescent="0.3">
      <c r="A883" s="4" t="s">
        <v>136</v>
      </c>
      <c r="B883" s="10">
        <v>42892</v>
      </c>
      <c r="C883" s="11">
        <v>402</v>
      </c>
      <c r="D883" s="9">
        <v>1</v>
      </c>
      <c r="O883" s="4" t="s">
        <v>24</v>
      </c>
      <c r="P883" s="10">
        <v>43013</v>
      </c>
      <c r="Q883" s="9">
        <v>4</v>
      </c>
      <c r="R883" t="str">
        <f>TEXT(Table26[[#This Row],[engage_date]],"mmmm")</f>
        <v>October</v>
      </c>
    </row>
    <row r="884" spans="1:18" x14ac:dyDescent="0.3">
      <c r="A884" s="4" t="s">
        <v>136</v>
      </c>
      <c r="B884" s="10">
        <v>42895</v>
      </c>
      <c r="C884" s="11">
        <v>503</v>
      </c>
      <c r="D884" s="9">
        <v>1</v>
      </c>
      <c r="O884" s="4" t="s">
        <v>24</v>
      </c>
      <c r="P884" s="10">
        <v>43014</v>
      </c>
      <c r="Q884" s="9">
        <v>2</v>
      </c>
      <c r="R884" t="str">
        <f>TEXT(Table26[[#This Row],[engage_date]],"mmmm")</f>
        <v>October</v>
      </c>
    </row>
    <row r="885" spans="1:18" x14ac:dyDescent="0.3">
      <c r="A885" s="4" t="s">
        <v>136</v>
      </c>
      <c r="B885" s="10">
        <v>42991</v>
      </c>
      <c r="C885" s="11">
        <v>805</v>
      </c>
      <c r="D885" s="9">
        <v>1</v>
      </c>
      <c r="O885" s="4" t="s">
        <v>24</v>
      </c>
      <c r="P885" s="10">
        <v>43015</v>
      </c>
      <c r="Q885" s="9">
        <v>2</v>
      </c>
      <c r="R885" t="str">
        <f>TEXT(Table26[[#This Row],[engage_date]],"mmmm")</f>
        <v>October</v>
      </c>
    </row>
    <row r="886" spans="1:18" x14ac:dyDescent="0.3">
      <c r="A886" s="4" t="s">
        <v>136</v>
      </c>
      <c r="B886" s="10">
        <v>42813</v>
      </c>
      <c r="C886" s="11">
        <v>261</v>
      </c>
      <c r="D886" s="9">
        <v>1</v>
      </c>
      <c r="O886" s="4" t="s">
        <v>24</v>
      </c>
      <c r="P886" s="10">
        <v>43016</v>
      </c>
      <c r="Q886" s="9">
        <v>3</v>
      </c>
      <c r="R886" t="str">
        <f>TEXT(Table26[[#This Row],[engage_date]],"mmmm")</f>
        <v>October</v>
      </c>
    </row>
    <row r="887" spans="1:18" x14ac:dyDescent="0.3">
      <c r="A887" s="4" t="s">
        <v>136</v>
      </c>
      <c r="B887" s="10">
        <v>43078</v>
      </c>
      <c r="C887" s="11">
        <v>478</v>
      </c>
      <c r="D887" s="9">
        <v>1</v>
      </c>
      <c r="O887" s="4" t="s">
        <v>24</v>
      </c>
      <c r="P887" s="10">
        <v>43017</v>
      </c>
      <c r="Q887" s="9">
        <v>1</v>
      </c>
      <c r="R887" t="str">
        <f>TEXT(Table26[[#This Row],[engage_date]],"mmmm")</f>
        <v>October</v>
      </c>
    </row>
    <row r="888" spans="1:18" x14ac:dyDescent="0.3">
      <c r="A888" s="4" t="s">
        <v>136</v>
      </c>
      <c r="B888" s="10">
        <v>42894</v>
      </c>
      <c r="C888" s="11">
        <v>691</v>
      </c>
      <c r="D888" s="9">
        <v>1</v>
      </c>
      <c r="O888" s="4" t="s">
        <v>24</v>
      </c>
      <c r="P888" s="10">
        <v>43018</v>
      </c>
      <c r="Q888" s="9">
        <v>3</v>
      </c>
      <c r="R888" t="str">
        <f>TEXT(Table26[[#This Row],[engage_date]],"mmmm")</f>
        <v>October</v>
      </c>
    </row>
    <row r="889" spans="1:18" x14ac:dyDescent="0.3">
      <c r="A889" s="4" t="s">
        <v>136</v>
      </c>
      <c r="B889" s="10">
        <v>43099</v>
      </c>
      <c r="C889" s="11">
        <v>924</v>
      </c>
      <c r="D889" s="9">
        <v>1</v>
      </c>
      <c r="O889" s="4" t="s">
        <v>24</v>
      </c>
      <c r="P889" s="10">
        <v>43019</v>
      </c>
      <c r="Q889" s="9">
        <v>3</v>
      </c>
      <c r="R889" t="str">
        <f>TEXT(Table26[[#This Row],[engage_date]],"mmmm")</f>
        <v>October</v>
      </c>
    </row>
    <row r="890" spans="1:18" x14ac:dyDescent="0.3">
      <c r="A890" s="4" t="s">
        <v>117</v>
      </c>
      <c r="B890" s="10">
        <v>42965</v>
      </c>
      <c r="C890" s="11">
        <v>-9</v>
      </c>
      <c r="D890" s="9">
        <v>1</v>
      </c>
      <c r="O890" s="4" t="s">
        <v>24</v>
      </c>
      <c r="P890" s="10">
        <v>43020</v>
      </c>
      <c r="Q890" s="9">
        <v>2</v>
      </c>
      <c r="R890" t="str">
        <f>TEXT(Table26[[#This Row],[engage_date]],"mmmm")</f>
        <v>October</v>
      </c>
    </row>
    <row r="891" spans="1:18" x14ac:dyDescent="0.3">
      <c r="A891" s="4" t="s">
        <v>117</v>
      </c>
      <c r="B891" s="10">
        <v>42873</v>
      </c>
      <c r="C891" s="11">
        <v>-6</v>
      </c>
      <c r="D891" s="9">
        <v>1</v>
      </c>
      <c r="O891" s="4" t="s">
        <v>24</v>
      </c>
      <c r="P891" s="10">
        <v>43021</v>
      </c>
      <c r="Q891" s="9">
        <v>2</v>
      </c>
      <c r="R891" t="str">
        <f>TEXT(Table26[[#This Row],[engage_date]],"mmmm")</f>
        <v>October</v>
      </c>
    </row>
    <row r="892" spans="1:18" x14ac:dyDescent="0.3">
      <c r="A892" s="4" t="s">
        <v>117</v>
      </c>
      <c r="B892" s="10">
        <v>42881</v>
      </c>
      <c r="C892" s="11">
        <v>-3</v>
      </c>
      <c r="D892" s="9">
        <v>1</v>
      </c>
      <c r="O892" s="4" t="s">
        <v>24</v>
      </c>
      <c r="P892" s="10">
        <v>43022</v>
      </c>
      <c r="Q892" s="9">
        <v>3</v>
      </c>
      <c r="R892" t="str">
        <f>TEXT(Table26[[#This Row],[engage_date]],"mmmm")</f>
        <v>October</v>
      </c>
    </row>
    <row r="893" spans="1:18" x14ac:dyDescent="0.3">
      <c r="A893" s="4" t="s">
        <v>117</v>
      </c>
      <c r="B893" s="10">
        <v>43099</v>
      </c>
      <c r="C893" s="11">
        <v>-3</v>
      </c>
      <c r="D893" s="9">
        <v>1</v>
      </c>
      <c r="O893" s="4" t="s">
        <v>24</v>
      </c>
      <c r="P893" s="10">
        <v>43023</v>
      </c>
      <c r="Q893" s="9">
        <v>4</v>
      </c>
      <c r="R893" t="str">
        <f>TEXT(Table26[[#This Row],[engage_date]],"mmmm")</f>
        <v>October</v>
      </c>
    </row>
    <row r="894" spans="1:18" x14ac:dyDescent="0.3">
      <c r="A894" s="4" t="s">
        <v>117</v>
      </c>
      <c r="B894" s="10">
        <v>42917</v>
      </c>
      <c r="C894" s="11">
        <v>-2</v>
      </c>
      <c r="D894" s="9">
        <v>1</v>
      </c>
      <c r="O894" s="4" t="s">
        <v>24</v>
      </c>
      <c r="P894" s="10">
        <v>43024</v>
      </c>
      <c r="Q894" s="9">
        <v>3</v>
      </c>
      <c r="R894" t="str">
        <f>TEXT(Table26[[#This Row],[engage_date]],"mmmm")</f>
        <v>October</v>
      </c>
    </row>
    <row r="895" spans="1:18" x14ac:dyDescent="0.3">
      <c r="A895" s="4" t="s">
        <v>117</v>
      </c>
      <c r="B895" s="10">
        <v>42829</v>
      </c>
      <c r="C895" s="11">
        <v>-1</v>
      </c>
      <c r="D895" s="9">
        <v>1</v>
      </c>
      <c r="O895" s="4" t="s">
        <v>24</v>
      </c>
      <c r="P895" s="10">
        <v>43025</v>
      </c>
      <c r="Q895" s="9">
        <v>3</v>
      </c>
      <c r="R895" t="str">
        <f>TEXT(Table26[[#This Row],[engage_date]],"mmmm")</f>
        <v>October</v>
      </c>
    </row>
    <row r="896" spans="1:18" x14ac:dyDescent="0.3">
      <c r="A896" s="4" t="s">
        <v>117</v>
      </c>
      <c r="B896" s="10">
        <v>42922</v>
      </c>
      <c r="C896" s="11">
        <v>1</v>
      </c>
      <c r="D896" s="9">
        <v>1</v>
      </c>
      <c r="O896" s="4" t="s">
        <v>24</v>
      </c>
      <c r="P896" s="10">
        <v>43026</v>
      </c>
      <c r="Q896" s="9">
        <v>1</v>
      </c>
      <c r="R896" t="str">
        <f>TEXT(Table26[[#This Row],[engage_date]],"mmmm")</f>
        <v>October</v>
      </c>
    </row>
    <row r="897" spans="1:18" x14ac:dyDescent="0.3">
      <c r="A897" s="4" t="s">
        <v>117</v>
      </c>
      <c r="B897" s="10">
        <v>42980</v>
      </c>
      <c r="C897" s="11">
        <v>1</v>
      </c>
      <c r="D897" s="9">
        <v>1</v>
      </c>
      <c r="O897" s="4" t="s">
        <v>24</v>
      </c>
      <c r="P897" s="10">
        <v>43027</v>
      </c>
      <c r="Q897" s="9">
        <v>5</v>
      </c>
      <c r="R897" t="str">
        <f>TEXT(Table26[[#This Row],[engage_date]],"mmmm")</f>
        <v>October</v>
      </c>
    </row>
    <row r="898" spans="1:18" x14ac:dyDescent="0.3">
      <c r="A898" s="4" t="s">
        <v>117</v>
      </c>
      <c r="B898" s="10">
        <v>42796</v>
      </c>
      <c r="C898" s="11">
        <v>2</v>
      </c>
      <c r="D898" s="9">
        <v>1</v>
      </c>
      <c r="O898" s="4" t="s">
        <v>24</v>
      </c>
      <c r="P898" s="10">
        <v>43028</v>
      </c>
      <c r="Q898" s="9">
        <v>5</v>
      </c>
      <c r="R898" t="str">
        <f>TEXT(Table26[[#This Row],[engage_date]],"mmmm")</f>
        <v>October</v>
      </c>
    </row>
    <row r="899" spans="1:18" x14ac:dyDescent="0.3">
      <c r="A899" s="4" t="s">
        <v>117</v>
      </c>
      <c r="B899" s="10">
        <v>42871</v>
      </c>
      <c r="C899" s="11">
        <v>2</v>
      </c>
      <c r="D899" s="9">
        <v>1</v>
      </c>
      <c r="O899" s="4" t="s">
        <v>24</v>
      </c>
      <c r="P899" s="10">
        <v>43029</v>
      </c>
      <c r="Q899" s="9">
        <v>2</v>
      </c>
      <c r="R899" t="str">
        <f>TEXT(Table26[[#This Row],[engage_date]],"mmmm")</f>
        <v>October</v>
      </c>
    </row>
    <row r="900" spans="1:18" x14ac:dyDescent="0.3">
      <c r="A900" s="4" t="s">
        <v>117</v>
      </c>
      <c r="B900" s="10">
        <v>43100</v>
      </c>
      <c r="C900" s="11">
        <v>2</v>
      </c>
      <c r="D900" s="9">
        <v>1</v>
      </c>
      <c r="O900" s="4" t="s">
        <v>24</v>
      </c>
      <c r="P900" s="10">
        <v>43030</v>
      </c>
      <c r="Q900" s="9">
        <v>4</v>
      </c>
      <c r="R900" t="str">
        <f>TEXT(Table26[[#This Row],[engage_date]],"mmmm")</f>
        <v>October</v>
      </c>
    </row>
    <row r="901" spans="1:18" x14ac:dyDescent="0.3">
      <c r="A901" s="4" t="s">
        <v>117</v>
      </c>
      <c r="B901" s="10">
        <v>42874</v>
      </c>
      <c r="C901" s="11">
        <v>3</v>
      </c>
      <c r="D901" s="9">
        <v>1</v>
      </c>
      <c r="O901" s="4" t="s">
        <v>24</v>
      </c>
      <c r="P901" s="10">
        <v>43031</v>
      </c>
      <c r="Q901" s="9">
        <v>4</v>
      </c>
      <c r="R901" t="str">
        <f>TEXT(Table26[[#This Row],[engage_date]],"mmmm")</f>
        <v>October</v>
      </c>
    </row>
    <row r="902" spans="1:18" x14ac:dyDescent="0.3">
      <c r="A902" s="4" t="s">
        <v>117</v>
      </c>
      <c r="B902" s="10">
        <v>42823</v>
      </c>
      <c r="C902" s="11">
        <v>4</v>
      </c>
      <c r="D902" s="9">
        <v>1</v>
      </c>
      <c r="O902" s="4" t="s">
        <v>24</v>
      </c>
      <c r="P902" s="10">
        <v>43032</v>
      </c>
      <c r="Q902" s="9">
        <v>1</v>
      </c>
      <c r="R902" t="str">
        <f>TEXT(Table26[[#This Row],[engage_date]],"mmmm")</f>
        <v>October</v>
      </c>
    </row>
    <row r="903" spans="1:18" x14ac:dyDescent="0.3">
      <c r="A903" s="4" t="s">
        <v>117</v>
      </c>
      <c r="B903" s="10">
        <v>42897</v>
      </c>
      <c r="C903" s="11">
        <v>4</v>
      </c>
      <c r="D903" s="9">
        <v>1</v>
      </c>
      <c r="O903" s="4" t="s">
        <v>24</v>
      </c>
      <c r="P903" s="10">
        <v>43033</v>
      </c>
      <c r="Q903" s="9">
        <v>1</v>
      </c>
      <c r="R903" t="str">
        <f>TEXT(Table26[[#This Row],[engage_date]],"mmmm")</f>
        <v>October</v>
      </c>
    </row>
    <row r="904" spans="1:18" x14ac:dyDescent="0.3">
      <c r="A904" s="4" t="s">
        <v>117</v>
      </c>
      <c r="B904" s="10">
        <v>42904</v>
      </c>
      <c r="C904" s="11">
        <v>4</v>
      </c>
      <c r="D904" s="9">
        <v>1</v>
      </c>
      <c r="O904" s="4" t="s">
        <v>24</v>
      </c>
      <c r="P904" s="10">
        <v>43034</v>
      </c>
      <c r="Q904" s="9">
        <v>2</v>
      </c>
      <c r="R904" t="str">
        <f>TEXT(Table26[[#This Row],[engage_date]],"mmmm")</f>
        <v>October</v>
      </c>
    </row>
    <row r="905" spans="1:18" x14ac:dyDescent="0.3">
      <c r="A905" s="4" t="s">
        <v>117</v>
      </c>
      <c r="B905" s="10">
        <v>42991</v>
      </c>
      <c r="C905" s="11">
        <v>4</v>
      </c>
      <c r="D905" s="9">
        <v>1</v>
      </c>
      <c r="O905" s="4" t="s">
        <v>24</v>
      </c>
      <c r="P905" s="10">
        <v>43035</v>
      </c>
      <c r="Q905" s="9">
        <v>1</v>
      </c>
      <c r="R905" t="str">
        <f>TEXT(Table26[[#This Row],[engage_date]],"mmmm")</f>
        <v>October</v>
      </c>
    </row>
    <row r="906" spans="1:18" x14ac:dyDescent="0.3">
      <c r="A906" s="4" t="s">
        <v>117</v>
      </c>
      <c r="B906" s="10">
        <v>42956</v>
      </c>
      <c r="C906" s="11">
        <v>5</v>
      </c>
      <c r="D906" s="9">
        <v>1</v>
      </c>
      <c r="O906" s="4" t="s">
        <v>24</v>
      </c>
      <c r="P906" s="10">
        <v>43037</v>
      </c>
      <c r="Q906" s="9">
        <v>2</v>
      </c>
      <c r="R906" t="str">
        <f>TEXT(Table26[[#This Row],[engage_date]],"mmmm")</f>
        <v>October</v>
      </c>
    </row>
    <row r="907" spans="1:18" x14ac:dyDescent="0.3">
      <c r="A907" s="4" t="s">
        <v>117</v>
      </c>
      <c r="B907" s="10">
        <v>42956</v>
      </c>
      <c r="C907" s="11">
        <v>8</v>
      </c>
      <c r="D907" s="9">
        <v>1</v>
      </c>
      <c r="O907" s="4" t="s">
        <v>24</v>
      </c>
      <c r="P907" s="10">
        <v>43038</v>
      </c>
      <c r="Q907" s="9">
        <v>1</v>
      </c>
      <c r="R907" t="str">
        <f>TEXT(Table26[[#This Row],[engage_date]],"mmmm")</f>
        <v>October</v>
      </c>
    </row>
    <row r="908" spans="1:18" x14ac:dyDescent="0.3">
      <c r="A908" s="4" t="s">
        <v>117</v>
      </c>
      <c r="B908" s="10">
        <v>42927</v>
      </c>
      <c r="C908" s="11">
        <v>9</v>
      </c>
      <c r="D908" s="9">
        <v>1</v>
      </c>
      <c r="O908" s="4" t="s">
        <v>24</v>
      </c>
      <c r="P908" s="10">
        <v>43039</v>
      </c>
      <c r="Q908" s="9">
        <v>1</v>
      </c>
      <c r="R908" t="str">
        <f>TEXT(Table26[[#This Row],[engage_date]],"mmmm")</f>
        <v>October</v>
      </c>
    </row>
    <row r="909" spans="1:18" x14ac:dyDescent="0.3">
      <c r="A909" s="4" t="s">
        <v>117</v>
      </c>
      <c r="B909" s="10">
        <v>42946</v>
      </c>
      <c r="C909" s="11">
        <v>-132</v>
      </c>
      <c r="D909" s="9">
        <v>1</v>
      </c>
      <c r="O909" s="4" t="s">
        <v>24</v>
      </c>
      <c r="P909" s="10">
        <v>43041</v>
      </c>
      <c r="Q909" s="9">
        <v>2</v>
      </c>
      <c r="R909" t="str">
        <f>TEXT(Table26[[#This Row],[engage_date]],"mmmm")</f>
        <v>November</v>
      </c>
    </row>
    <row r="910" spans="1:18" x14ac:dyDescent="0.3">
      <c r="A910" s="4" t="s">
        <v>117</v>
      </c>
      <c r="B910" s="10">
        <v>42918</v>
      </c>
      <c r="C910" s="11">
        <v>-88</v>
      </c>
      <c r="D910" s="9">
        <v>1</v>
      </c>
      <c r="O910" s="4" t="s">
        <v>24</v>
      </c>
      <c r="P910" s="10">
        <v>43042</v>
      </c>
      <c r="Q910" s="9">
        <v>1</v>
      </c>
      <c r="R910" t="str">
        <f>TEXT(Table26[[#This Row],[engage_date]],"mmmm")</f>
        <v>November</v>
      </c>
    </row>
    <row r="911" spans="1:18" x14ac:dyDescent="0.3">
      <c r="A911" s="4" t="s">
        <v>117</v>
      </c>
      <c r="B911" s="10">
        <v>42983</v>
      </c>
      <c r="C911" s="11">
        <v>-76</v>
      </c>
      <c r="D911" s="9">
        <v>1</v>
      </c>
      <c r="O911" s="4" t="s">
        <v>24</v>
      </c>
      <c r="P911" s="10">
        <v>43043</v>
      </c>
      <c r="Q911" s="9">
        <v>1</v>
      </c>
      <c r="R911" t="str">
        <f>TEXT(Table26[[#This Row],[engage_date]],"mmmm")</f>
        <v>November</v>
      </c>
    </row>
    <row r="912" spans="1:18" x14ac:dyDescent="0.3">
      <c r="A912" s="4" t="s">
        <v>117</v>
      </c>
      <c r="B912" s="10">
        <v>43081</v>
      </c>
      <c r="C912" s="11">
        <v>-35</v>
      </c>
      <c r="D912" s="9">
        <v>1</v>
      </c>
      <c r="O912" s="4" t="s">
        <v>24</v>
      </c>
      <c r="P912" s="10">
        <v>43046</v>
      </c>
      <c r="Q912" s="9">
        <v>1</v>
      </c>
      <c r="R912" t="str">
        <f>TEXT(Table26[[#This Row],[engage_date]],"mmmm")</f>
        <v>November</v>
      </c>
    </row>
    <row r="913" spans="1:18" x14ac:dyDescent="0.3">
      <c r="A913" s="4" t="s">
        <v>117</v>
      </c>
      <c r="B913" s="10">
        <v>42895</v>
      </c>
      <c r="C913" s="11">
        <v>-23</v>
      </c>
      <c r="D913" s="9">
        <v>1</v>
      </c>
      <c r="O913" s="4" t="s">
        <v>24</v>
      </c>
      <c r="P913" s="10">
        <v>43049</v>
      </c>
      <c r="Q913" s="9">
        <v>2</v>
      </c>
      <c r="R913" t="str">
        <f>TEXT(Table26[[#This Row],[engage_date]],"mmmm")</f>
        <v>November</v>
      </c>
    </row>
    <row r="914" spans="1:18" x14ac:dyDescent="0.3">
      <c r="A914" s="4" t="s">
        <v>117</v>
      </c>
      <c r="B914" s="10">
        <v>42909</v>
      </c>
      <c r="C914" s="11">
        <v>-19</v>
      </c>
      <c r="D914" s="9">
        <v>1</v>
      </c>
      <c r="O914" s="4" t="s">
        <v>24</v>
      </c>
      <c r="P914" s="10">
        <v>43051</v>
      </c>
      <c r="Q914" s="9">
        <v>1</v>
      </c>
      <c r="R914" t="str">
        <f>TEXT(Table26[[#This Row],[engage_date]],"mmmm")</f>
        <v>November</v>
      </c>
    </row>
    <row r="915" spans="1:18" x14ac:dyDescent="0.3">
      <c r="A915" s="4" t="s">
        <v>117</v>
      </c>
      <c r="B915" s="10">
        <v>42874</v>
      </c>
      <c r="C915" s="11">
        <v>-9</v>
      </c>
      <c r="D915" s="9">
        <v>1</v>
      </c>
      <c r="O915" s="4" t="s">
        <v>24</v>
      </c>
      <c r="P915" s="10">
        <v>43054</v>
      </c>
      <c r="Q915" s="9">
        <v>2</v>
      </c>
      <c r="R915" t="str">
        <f>TEXT(Table26[[#This Row],[engage_date]],"mmmm")</f>
        <v>November</v>
      </c>
    </row>
    <row r="916" spans="1:18" x14ac:dyDescent="0.3">
      <c r="A916" s="4" t="s">
        <v>117</v>
      </c>
      <c r="B916" s="10">
        <v>42833</v>
      </c>
      <c r="C916" s="11">
        <v>15</v>
      </c>
      <c r="D916" s="9">
        <v>1</v>
      </c>
      <c r="O916" s="4" t="s">
        <v>24</v>
      </c>
      <c r="P916" s="10">
        <v>43056</v>
      </c>
      <c r="Q916" s="9">
        <v>2</v>
      </c>
      <c r="R916" t="str">
        <f>TEXT(Table26[[#This Row],[engage_date]],"mmmm")</f>
        <v>November</v>
      </c>
    </row>
    <row r="917" spans="1:18" x14ac:dyDescent="0.3">
      <c r="A917" s="4" t="s">
        <v>117</v>
      </c>
      <c r="B917" s="10">
        <v>42859</v>
      </c>
      <c r="C917" s="11">
        <v>22</v>
      </c>
      <c r="D917" s="9">
        <v>1</v>
      </c>
      <c r="O917" s="4" t="s">
        <v>24</v>
      </c>
      <c r="P917" s="10">
        <v>43057</v>
      </c>
      <c r="Q917" s="9">
        <v>3</v>
      </c>
      <c r="R917" t="str">
        <f>TEXT(Table26[[#This Row],[engage_date]],"mmmm")</f>
        <v>November</v>
      </c>
    </row>
    <row r="918" spans="1:18" x14ac:dyDescent="0.3">
      <c r="A918" s="4" t="s">
        <v>117</v>
      </c>
      <c r="B918" s="10">
        <v>42815</v>
      </c>
      <c r="C918" s="11">
        <v>23</v>
      </c>
      <c r="D918" s="9">
        <v>1</v>
      </c>
      <c r="O918" s="4" t="s">
        <v>24</v>
      </c>
      <c r="P918" s="10">
        <v>43058</v>
      </c>
      <c r="Q918" s="9">
        <v>1</v>
      </c>
      <c r="R918" t="str">
        <f>TEXT(Table26[[#This Row],[engage_date]],"mmmm")</f>
        <v>November</v>
      </c>
    </row>
    <row r="919" spans="1:18" x14ac:dyDescent="0.3">
      <c r="A919" s="4" t="s">
        <v>117</v>
      </c>
      <c r="B919" s="10">
        <v>43088</v>
      </c>
      <c r="C919" s="11">
        <v>37</v>
      </c>
      <c r="D919" s="9">
        <v>1</v>
      </c>
      <c r="O919" s="4" t="s">
        <v>24</v>
      </c>
      <c r="P919" s="10">
        <v>43060</v>
      </c>
      <c r="Q919" s="9">
        <v>1</v>
      </c>
      <c r="R919" t="str">
        <f>TEXT(Table26[[#This Row],[engage_date]],"mmmm")</f>
        <v>November</v>
      </c>
    </row>
    <row r="920" spans="1:18" x14ac:dyDescent="0.3">
      <c r="A920" s="4" t="s">
        <v>117</v>
      </c>
      <c r="B920" s="10">
        <v>42913</v>
      </c>
      <c r="C920" s="11">
        <v>53</v>
      </c>
      <c r="D920" s="9">
        <v>1</v>
      </c>
      <c r="O920" s="4" t="s">
        <v>24</v>
      </c>
      <c r="P920" s="10">
        <v>43061</v>
      </c>
      <c r="Q920" s="9">
        <v>1</v>
      </c>
      <c r="R920" t="str">
        <f>TEXT(Table26[[#This Row],[engage_date]],"mmmm")</f>
        <v>November</v>
      </c>
    </row>
    <row r="921" spans="1:18" x14ac:dyDescent="0.3">
      <c r="A921" s="4" t="s">
        <v>117</v>
      </c>
      <c r="B921" s="10">
        <v>42824</v>
      </c>
      <c r="C921" s="11">
        <v>54</v>
      </c>
      <c r="D921" s="9">
        <v>1</v>
      </c>
      <c r="O921" s="4" t="s">
        <v>24</v>
      </c>
      <c r="P921" s="10">
        <v>43063</v>
      </c>
      <c r="Q921" s="9">
        <v>3</v>
      </c>
      <c r="R921" t="str">
        <f>TEXT(Table26[[#This Row],[engage_date]],"mmmm")</f>
        <v>November</v>
      </c>
    </row>
    <row r="922" spans="1:18" x14ac:dyDescent="0.3">
      <c r="A922" s="4" t="s">
        <v>117</v>
      </c>
      <c r="B922" s="10">
        <v>42797</v>
      </c>
      <c r="C922" s="11">
        <v>65</v>
      </c>
      <c r="D922" s="9">
        <v>1</v>
      </c>
      <c r="O922" s="4" t="s">
        <v>24</v>
      </c>
      <c r="P922" s="10">
        <v>43064</v>
      </c>
      <c r="Q922" s="9">
        <v>1</v>
      </c>
      <c r="R922" t="str">
        <f>TEXT(Table26[[#This Row],[engage_date]],"mmmm")</f>
        <v>November</v>
      </c>
    </row>
    <row r="923" spans="1:18" x14ac:dyDescent="0.3">
      <c r="A923" s="4" t="s">
        <v>117</v>
      </c>
      <c r="B923" s="10">
        <v>43095</v>
      </c>
      <c r="C923" s="11">
        <v>65</v>
      </c>
      <c r="D923" s="9">
        <v>1</v>
      </c>
      <c r="O923" s="4" t="s">
        <v>24</v>
      </c>
      <c r="P923" s="10">
        <v>43066</v>
      </c>
      <c r="Q923" s="9">
        <v>1</v>
      </c>
      <c r="R923" t="str">
        <f>TEXT(Table26[[#This Row],[engage_date]],"mmmm")</f>
        <v>November</v>
      </c>
    </row>
    <row r="924" spans="1:18" x14ac:dyDescent="0.3">
      <c r="A924" s="4" t="s">
        <v>117</v>
      </c>
      <c r="B924" s="10">
        <v>42809</v>
      </c>
      <c r="C924" s="11">
        <v>110</v>
      </c>
      <c r="D924" s="9">
        <v>1</v>
      </c>
      <c r="O924" s="4" t="s">
        <v>24</v>
      </c>
      <c r="P924" s="10">
        <v>43071</v>
      </c>
      <c r="Q924" s="9">
        <v>1</v>
      </c>
      <c r="R924" t="str">
        <f>TEXT(Table26[[#This Row],[engage_date]],"mmmm")</f>
        <v>December</v>
      </c>
    </row>
    <row r="925" spans="1:18" x14ac:dyDescent="0.3">
      <c r="A925" s="4" t="s">
        <v>117</v>
      </c>
      <c r="B925" s="10">
        <v>42891</v>
      </c>
      <c r="C925" s="11">
        <v>122</v>
      </c>
      <c r="D925" s="9">
        <v>1</v>
      </c>
      <c r="O925" s="4" t="s">
        <v>24</v>
      </c>
      <c r="P925" s="10">
        <v>43078</v>
      </c>
      <c r="Q925" s="9">
        <v>1</v>
      </c>
      <c r="R925" t="str">
        <f>TEXT(Table26[[#This Row],[engage_date]],"mmmm")</f>
        <v>December</v>
      </c>
    </row>
    <row r="926" spans="1:18" x14ac:dyDescent="0.3">
      <c r="A926" s="4" t="s">
        <v>117</v>
      </c>
      <c r="B926" s="10">
        <v>42913</v>
      </c>
      <c r="C926" s="11">
        <v>-173</v>
      </c>
      <c r="D926" s="9">
        <v>1</v>
      </c>
      <c r="O926" s="4" t="s">
        <v>24</v>
      </c>
      <c r="P926" s="10">
        <v>43079</v>
      </c>
      <c r="Q926" s="9">
        <v>1</v>
      </c>
      <c r="R926" t="str">
        <f>TEXT(Table26[[#This Row],[engage_date]],"mmmm")</f>
        <v>December</v>
      </c>
    </row>
    <row r="927" spans="1:18" x14ac:dyDescent="0.3">
      <c r="A927" s="4" t="s">
        <v>117</v>
      </c>
      <c r="B927" s="10">
        <v>42954</v>
      </c>
      <c r="C927" s="11">
        <v>-97</v>
      </c>
      <c r="D927" s="9">
        <v>1</v>
      </c>
      <c r="O927" s="4" t="s">
        <v>24</v>
      </c>
      <c r="P927" s="10">
        <v>43083</v>
      </c>
      <c r="Q927" s="9">
        <v>1</v>
      </c>
      <c r="R927" t="str">
        <f>TEXT(Table26[[#This Row],[engage_date]],"mmmm")</f>
        <v>December</v>
      </c>
    </row>
    <row r="928" spans="1:18" x14ac:dyDescent="0.3">
      <c r="A928" s="4" t="s">
        <v>117</v>
      </c>
      <c r="B928" s="10">
        <v>43092</v>
      </c>
      <c r="C928" s="11">
        <v>-76</v>
      </c>
      <c r="D928" s="9">
        <v>1</v>
      </c>
      <c r="O928" s="4" t="s">
        <v>24</v>
      </c>
      <c r="P928" s="10">
        <v>43086</v>
      </c>
      <c r="Q928" s="9">
        <v>1</v>
      </c>
      <c r="R928" t="str">
        <f>TEXT(Table26[[#This Row],[engage_date]],"mmmm")</f>
        <v>December</v>
      </c>
    </row>
    <row r="929" spans="1:18" x14ac:dyDescent="0.3">
      <c r="A929" s="4" t="s">
        <v>117</v>
      </c>
      <c r="B929" s="10">
        <v>43058</v>
      </c>
      <c r="C929" s="11">
        <v>-67</v>
      </c>
      <c r="D929" s="9">
        <v>1</v>
      </c>
      <c r="O929" s="4" t="s">
        <v>24</v>
      </c>
      <c r="P929" s="10">
        <v>43087</v>
      </c>
      <c r="Q929" s="9">
        <v>1</v>
      </c>
      <c r="R929" t="str">
        <f>TEXT(Table26[[#This Row],[engage_date]],"mmmm")</f>
        <v>December</v>
      </c>
    </row>
    <row r="930" spans="1:18" x14ac:dyDescent="0.3">
      <c r="A930" s="4" t="s">
        <v>117</v>
      </c>
      <c r="B930" s="10">
        <v>42946</v>
      </c>
      <c r="C930" s="11">
        <v>-7</v>
      </c>
      <c r="D930" s="9">
        <v>1</v>
      </c>
      <c r="O930" s="4" t="s">
        <v>24</v>
      </c>
      <c r="P930" s="10">
        <v>43088</v>
      </c>
      <c r="Q930" s="9">
        <v>2</v>
      </c>
      <c r="R930" t="str">
        <f>TEXT(Table26[[#This Row],[engage_date]],"mmmm")</f>
        <v>December</v>
      </c>
    </row>
    <row r="931" spans="1:18" x14ac:dyDescent="0.3">
      <c r="A931" s="4" t="s">
        <v>117</v>
      </c>
      <c r="B931" s="10">
        <v>42994</v>
      </c>
      <c r="C931" s="11">
        <v>70</v>
      </c>
      <c r="D931" s="9">
        <v>1</v>
      </c>
      <c r="O931" s="4" t="s">
        <v>24</v>
      </c>
      <c r="P931" s="10">
        <v>43089</v>
      </c>
      <c r="Q931" s="9">
        <v>1</v>
      </c>
      <c r="R931" t="str">
        <f>TEXT(Table26[[#This Row],[engage_date]],"mmmm")</f>
        <v>December</v>
      </c>
    </row>
    <row r="932" spans="1:18" x14ac:dyDescent="0.3">
      <c r="A932" s="4" t="s">
        <v>117</v>
      </c>
      <c r="B932" s="10">
        <v>43039</v>
      </c>
      <c r="C932" s="11">
        <v>141</v>
      </c>
      <c r="D932" s="9">
        <v>1</v>
      </c>
      <c r="O932" s="4" t="s">
        <v>24</v>
      </c>
      <c r="P932" s="10">
        <v>43095</v>
      </c>
      <c r="Q932" s="9">
        <v>1</v>
      </c>
      <c r="R932" t="str">
        <f>TEXT(Table26[[#This Row],[engage_date]],"mmmm")</f>
        <v>December</v>
      </c>
    </row>
    <row r="933" spans="1:18" x14ac:dyDescent="0.3">
      <c r="A933" s="4" t="s">
        <v>117</v>
      </c>
      <c r="B933" s="10">
        <v>42891</v>
      </c>
      <c r="C933" s="11">
        <v>-518</v>
      </c>
      <c r="D933" s="9">
        <v>1</v>
      </c>
      <c r="O933" s="4" t="s">
        <v>27</v>
      </c>
      <c r="P933" s="10">
        <v>42678</v>
      </c>
      <c r="Q933" s="9">
        <v>2</v>
      </c>
      <c r="R933" t="str">
        <f>TEXT(Table26[[#This Row],[engage_date]],"mmmm")</f>
        <v>November</v>
      </c>
    </row>
    <row r="934" spans="1:18" x14ac:dyDescent="0.3">
      <c r="A934" s="4" t="s">
        <v>117</v>
      </c>
      <c r="B934" s="10">
        <v>42916</v>
      </c>
      <c r="C934" s="11">
        <v>-353</v>
      </c>
      <c r="D934" s="9">
        <v>1</v>
      </c>
      <c r="O934" s="4" t="s">
        <v>27</v>
      </c>
      <c r="P934" s="10">
        <v>42691</v>
      </c>
      <c r="Q934" s="9">
        <v>1</v>
      </c>
      <c r="R934" t="str">
        <f>TEXT(Table26[[#This Row],[engage_date]],"mmmm")</f>
        <v>November</v>
      </c>
    </row>
    <row r="935" spans="1:18" x14ac:dyDescent="0.3">
      <c r="A935" s="4" t="s">
        <v>117</v>
      </c>
      <c r="B935" s="10">
        <v>42980</v>
      </c>
      <c r="C935" s="11">
        <v>-275</v>
      </c>
      <c r="D935" s="9">
        <v>1</v>
      </c>
      <c r="O935" s="4" t="s">
        <v>27</v>
      </c>
      <c r="P935" s="10">
        <v>42694</v>
      </c>
      <c r="Q935" s="9">
        <v>1</v>
      </c>
      <c r="R935" t="str">
        <f>TEXT(Table26[[#This Row],[engage_date]],"mmmm")</f>
        <v>November</v>
      </c>
    </row>
    <row r="936" spans="1:18" x14ac:dyDescent="0.3">
      <c r="A936" s="4" t="s">
        <v>117</v>
      </c>
      <c r="B936" s="10">
        <v>43018</v>
      </c>
      <c r="C936" s="11">
        <v>-245</v>
      </c>
      <c r="D936" s="9">
        <v>1</v>
      </c>
      <c r="O936" s="4" t="s">
        <v>27</v>
      </c>
      <c r="P936" s="10">
        <v>42697</v>
      </c>
      <c r="Q936" s="9">
        <v>1</v>
      </c>
      <c r="R936" t="str">
        <f>TEXT(Table26[[#This Row],[engage_date]],"mmmm")</f>
        <v>November</v>
      </c>
    </row>
    <row r="937" spans="1:18" x14ac:dyDescent="0.3">
      <c r="A937" s="4" t="s">
        <v>117</v>
      </c>
      <c r="B937" s="10">
        <v>42974</v>
      </c>
      <c r="C937" s="11">
        <v>-216</v>
      </c>
      <c r="D937" s="9">
        <v>1</v>
      </c>
      <c r="O937" s="4" t="s">
        <v>27</v>
      </c>
      <c r="P937" s="10">
        <v>42699</v>
      </c>
      <c r="Q937" s="9">
        <v>1</v>
      </c>
      <c r="R937" t="str">
        <f>TEXT(Table26[[#This Row],[engage_date]],"mmmm")</f>
        <v>November</v>
      </c>
    </row>
    <row r="938" spans="1:18" x14ac:dyDescent="0.3">
      <c r="A938" s="4" t="s">
        <v>117</v>
      </c>
      <c r="B938" s="10">
        <v>42967</v>
      </c>
      <c r="C938" s="11">
        <v>-143</v>
      </c>
      <c r="D938" s="9">
        <v>1</v>
      </c>
      <c r="O938" s="4" t="s">
        <v>27</v>
      </c>
      <c r="P938" s="10">
        <v>42701</v>
      </c>
      <c r="Q938" s="9">
        <v>2</v>
      </c>
      <c r="R938" t="str">
        <f>TEXT(Table26[[#This Row],[engage_date]],"mmmm")</f>
        <v>November</v>
      </c>
    </row>
    <row r="939" spans="1:18" x14ac:dyDescent="0.3">
      <c r="A939" s="4" t="s">
        <v>117</v>
      </c>
      <c r="B939" s="10">
        <v>42861</v>
      </c>
      <c r="C939" s="11">
        <v>-112</v>
      </c>
      <c r="D939" s="9">
        <v>1</v>
      </c>
      <c r="O939" s="4" t="s">
        <v>27</v>
      </c>
      <c r="P939" s="10">
        <v>42708</v>
      </c>
      <c r="Q939" s="9">
        <v>2</v>
      </c>
      <c r="R939" t="str">
        <f>TEXT(Table26[[#This Row],[engage_date]],"mmmm")</f>
        <v>December</v>
      </c>
    </row>
    <row r="940" spans="1:18" x14ac:dyDescent="0.3">
      <c r="A940" s="4" t="s">
        <v>117</v>
      </c>
      <c r="B940" s="10">
        <v>42962</v>
      </c>
      <c r="C940" s="11">
        <v>-103</v>
      </c>
      <c r="D940" s="9">
        <v>1</v>
      </c>
      <c r="O940" s="4" t="s">
        <v>27</v>
      </c>
      <c r="P940" s="10">
        <v>42709</v>
      </c>
      <c r="Q940" s="9">
        <v>1</v>
      </c>
      <c r="R940" t="str">
        <f>TEXT(Table26[[#This Row],[engage_date]],"mmmm")</f>
        <v>December</v>
      </c>
    </row>
    <row r="941" spans="1:18" x14ac:dyDescent="0.3">
      <c r="A941" s="4" t="s">
        <v>117</v>
      </c>
      <c r="B941" s="10">
        <v>43042</v>
      </c>
      <c r="C941" s="11">
        <v>-97</v>
      </c>
      <c r="D941" s="9">
        <v>1</v>
      </c>
      <c r="O941" s="4" t="s">
        <v>27</v>
      </c>
      <c r="P941" s="10">
        <v>42712</v>
      </c>
      <c r="Q941" s="9">
        <v>2</v>
      </c>
      <c r="R941" t="str">
        <f>TEXT(Table26[[#This Row],[engage_date]],"mmmm")</f>
        <v>December</v>
      </c>
    </row>
    <row r="942" spans="1:18" x14ac:dyDescent="0.3">
      <c r="A942" s="4" t="s">
        <v>117</v>
      </c>
      <c r="B942" s="10">
        <v>43043</v>
      </c>
      <c r="C942" s="11">
        <v>-87</v>
      </c>
      <c r="D942" s="9">
        <v>1</v>
      </c>
      <c r="O942" s="4" t="s">
        <v>27</v>
      </c>
      <c r="P942" s="10">
        <v>42713</v>
      </c>
      <c r="Q942" s="9">
        <v>1</v>
      </c>
      <c r="R942" t="str">
        <f>TEXT(Table26[[#This Row],[engage_date]],"mmmm")</f>
        <v>December</v>
      </c>
    </row>
    <row r="943" spans="1:18" x14ac:dyDescent="0.3">
      <c r="A943" s="4" t="s">
        <v>117</v>
      </c>
      <c r="B943" s="10">
        <v>42879</v>
      </c>
      <c r="C943" s="11">
        <v>35</v>
      </c>
      <c r="D943" s="9">
        <v>1</v>
      </c>
      <c r="O943" s="4" t="s">
        <v>27</v>
      </c>
      <c r="P943" s="10">
        <v>42717</v>
      </c>
      <c r="Q943" s="9">
        <v>1</v>
      </c>
      <c r="R943" t="str">
        <f>TEXT(Table26[[#This Row],[engage_date]],"mmmm")</f>
        <v>December</v>
      </c>
    </row>
    <row r="944" spans="1:18" x14ac:dyDescent="0.3">
      <c r="A944" s="4" t="s">
        <v>117</v>
      </c>
      <c r="B944" s="10">
        <v>42960</v>
      </c>
      <c r="C944" s="11">
        <v>232</v>
      </c>
      <c r="D944" s="9">
        <v>1</v>
      </c>
      <c r="O944" s="4" t="s">
        <v>27</v>
      </c>
      <c r="P944" s="10">
        <v>42719</v>
      </c>
      <c r="Q944" s="9">
        <v>1</v>
      </c>
      <c r="R944" t="str">
        <f>TEXT(Table26[[#This Row],[engage_date]],"mmmm")</f>
        <v>December</v>
      </c>
    </row>
    <row r="945" spans="1:18" x14ac:dyDescent="0.3">
      <c r="A945" s="4" t="s">
        <v>117</v>
      </c>
      <c r="B945" s="10">
        <v>43053</v>
      </c>
      <c r="C945" s="11">
        <v>310</v>
      </c>
      <c r="D945" s="9">
        <v>1</v>
      </c>
      <c r="O945" s="4" t="s">
        <v>27</v>
      </c>
      <c r="P945" s="10">
        <v>42721</v>
      </c>
      <c r="Q945" s="9">
        <v>1</v>
      </c>
      <c r="R945" t="str">
        <f>TEXT(Table26[[#This Row],[engage_date]],"mmmm")</f>
        <v>December</v>
      </c>
    </row>
    <row r="946" spans="1:18" x14ac:dyDescent="0.3">
      <c r="A946" s="4" t="s">
        <v>117</v>
      </c>
      <c r="B946" s="10">
        <v>42867</v>
      </c>
      <c r="C946" s="11">
        <v>-541</v>
      </c>
      <c r="D946" s="9">
        <v>1</v>
      </c>
      <c r="O946" s="4" t="s">
        <v>27</v>
      </c>
      <c r="P946" s="10">
        <v>42722</v>
      </c>
      <c r="Q946" s="9">
        <v>1</v>
      </c>
      <c r="R946" t="str">
        <f>TEXT(Table26[[#This Row],[engage_date]],"mmmm")</f>
        <v>December</v>
      </c>
    </row>
    <row r="947" spans="1:18" x14ac:dyDescent="0.3">
      <c r="A947" s="4" t="s">
        <v>117</v>
      </c>
      <c r="B947" s="10">
        <v>42882</v>
      </c>
      <c r="C947" s="11">
        <v>-973</v>
      </c>
      <c r="D947" s="9">
        <v>1</v>
      </c>
      <c r="O947" s="4" t="s">
        <v>27</v>
      </c>
      <c r="P947" s="10">
        <v>42726</v>
      </c>
      <c r="Q947" s="9">
        <v>1</v>
      </c>
      <c r="R947" t="str">
        <f>TEXT(Table26[[#This Row],[engage_date]],"mmmm")</f>
        <v>December</v>
      </c>
    </row>
    <row r="948" spans="1:18" x14ac:dyDescent="0.3">
      <c r="A948" s="4" t="s">
        <v>117</v>
      </c>
      <c r="B948" s="10">
        <v>42824</v>
      </c>
      <c r="C948" s="11">
        <v>-310</v>
      </c>
      <c r="D948" s="9">
        <v>1</v>
      </c>
      <c r="O948" s="4" t="s">
        <v>27</v>
      </c>
      <c r="P948" s="10">
        <v>42728</v>
      </c>
      <c r="Q948" s="9">
        <v>1</v>
      </c>
      <c r="R948" t="str">
        <f>TEXT(Table26[[#This Row],[engage_date]],"mmmm")</f>
        <v>December</v>
      </c>
    </row>
    <row r="949" spans="1:18" x14ac:dyDescent="0.3">
      <c r="A949" s="4" t="s">
        <v>117</v>
      </c>
      <c r="B949" s="10">
        <v>42906</v>
      </c>
      <c r="C949" s="11">
        <v>-256</v>
      </c>
      <c r="D949" s="9">
        <v>1</v>
      </c>
      <c r="O949" s="4" t="s">
        <v>27</v>
      </c>
      <c r="P949" s="10">
        <v>42729</v>
      </c>
      <c r="Q949" s="9">
        <v>1</v>
      </c>
      <c r="R949" t="str">
        <f>TEXT(Table26[[#This Row],[engage_date]],"mmmm")</f>
        <v>December</v>
      </c>
    </row>
    <row r="950" spans="1:18" x14ac:dyDescent="0.3">
      <c r="A950" s="4" t="s">
        <v>117</v>
      </c>
      <c r="B950" s="10">
        <v>43089</v>
      </c>
      <c r="C950" s="11">
        <v>-77</v>
      </c>
      <c r="D950" s="9">
        <v>1</v>
      </c>
      <c r="O950" s="4" t="s">
        <v>27</v>
      </c>
      <c r="P950" s="10">
        <v>42730</v>
      </c>
      <c r="Q950" s="9">
        <v>1</v>
      </c>
      <c r="R950" t="str">
        <f>TEXT(Table26[[#This Row],[engage_date]],"mmmm")</f>
        <v>December</v>
      </c>
    </row>
    <row r="951" spans="1:18" x14ac:dyDescent="0.3">
      <c r="A951" s="4" t="s">
        <v>117</v>
      </c>
      <c r="B951" s="10">
        <v>42864</v>
      </c>
      <c r="C951" s="11">
        <v>-698</v>
      </c>
      <c r="D951" s="9">
        <v>1</v>
      </c>
      <c r="O951" s="4" t="s">
        <v>27</v>
      </c>
      <c r="P951" s="10">
        <v>42731</v>
      </c>
      <c r="Q951" s="9">
        <v>1</v>
      </c>
      <c r="R951" t="str">
        <f>TEXT(Table26[[#This Row],[engage_date]],"mmmm")</f>
        <v>December</v>
      </c>
    </row>
    <row r="952" spans="1:18" x14ac:dyDescent="0.3">
      <c r="A952" s="4" t="s">
        <v>117</v>
      </c>
      <c r="B952" s="10">
        <v>42994</v>
      </c>
      <c r="C952" s="11">
        <v>-673</v>
      </c>
      <c r="D952" s="9">
        <v>1</v>
      </c>
      <c r="O952" s="4" t="s">
        <v>27</v>
      </c>
      <c r="P952" s="10">
        <v>42732</v>
      </c>
      <c r="Q952" s="9">
        <v>1</v>
      </c>
      <c r="R952" t="str">
        <f>TEXT(Table26[[#This Row],[engage_date]],"mmmm")</f>
        <v>December</v>
      </c>
    </row>
    <row r="953" spans="1:18" x14ac:dyDescent="0.3">
      <c r="A953" s="4" t="s">
        <v>117</v>
      </c>
      <c r="B953" s="10">
        <v>43026</v>
      </c>
      <c r="C953" s="11">
        <v>-11</v>
      </c>
      <c r="D953" s="9">
        <v>1</v>
      </c>
      <c r="O953" s="4" t="s">
        <v>27</v>
      </c>
      <c r="P953" s="10">
        <v>42733</v>
      </c>
      <c r="Q953" s="9">
        <v>2</v>
      </c>
      <c r="R953" t="str">
        <f>TEXT(Table26[[#This Row],[engage_date]],"mmmm")</f>
        <v>December</v>
      </c>
    </row>
    <row r="954" spans="1:18" x14ac:dyDescent="0.3">
      <c r="A954" s="4" t="s">
        <v>117</v>
      </c>
      <c r="B954" s="10">
        <v>43044</v>
      </c>
      <c r="C954" s="11">
        <v>-11</v>
      </c>
      <c r="D954" s="9">
        <v>1</v>
      </c>
      <c r="O954" s="4" t="s">
        <v>27</v>
      </c>
      <c r="P954" s="10">
        <v>42736</v>
      </c>
      <c r="Q954" s="9">
        <v>1</v>
      </c>
      <c r="R954" t="str">
        <f>TEXT(Table26[[#This Row],[engage_date]],"mmmm")</f>
        <v>January</v>
      </c>
    </row>
    <row r="955" spans="1:18" x14ac:dyDescent="0.3">
      <c r="A955" s="4" t="s">
        <v>117</v>
      </c>
      <c r="B955" s="10">
        <v>43024</v>
      </c>
      <c r="C955" s="11">
        <v>64</v>
      </c>
      <c r="D955" s="9">
        <v>1</v>
      </c>
      <c r="O955" s="4" t="s">
        <v>27</v>
      </c>
      <c r="P955" s="10">
        <v>42743</v>
      </c>
      <c r="Q955" s="9">
        <v>1</v>
      </c>
      <c r="R955" t="str">
        <f>TEXT(Table26[[#This Row],[engage_date]],"mmmm")</f>
        <v>January</v>
      </c>
    </row>
    <row r="956" spans="1:18" x14ac:dyDescent="0.3">
      <c r="A956" s="4" t="s">
        <v>117</v>
      </c>
      <c r="B956" s="10">
        <v>42959</v>
      </c>
      <c r="C956" s="11">
        <v>114</v>
      </c>
      <c r="D956" s="9">
        <v>1</v>
      </c>
      <c r="O956" s="4" t="s">
        <v>27</v>
      </c>
      <c r="P956" s="10">
        <v>42744</v>
      </c>
      <c r="Q956" s="9">
        <v>2</v>
      </c>
      <c r="R956" t="str">
        <f>TEXT(Table26[[#This Row],[engage_date]],"mmmm")</f>
        <v>January</v>
      </c>
    </row>
    <row r="957" spans="1:18" x14ac:dyDescent="0.3">
      <c r="A957" s="4" t="s">
        <v>117</v>
      </c>
      <c r="B957" s="10">
        <v>42860</v>
      </c>
      <c r="C957" s="11">
        <v>306</v>
      </c>
      <c r="D957" s="9">
        <v>1</v>
      </c>
      <c r="O957" s="4" t="s">
        <v>27</v>
      </c>
      <c r="P957" s="10">
        <v>42745</v>
      </c>
      <c r="Q957" s="9">
        <v>1</v>
      </c>
      <c r="R957" t="str">
        <f>TEXT(Table26[[#This Row],[engage_date]],"mmmm")</f>
        <v>January</v>
      </c>
    </row>
    <row r="958" spans="1:18" x14ac:dyDescent="0.3">
      <c r="A958" s="4" t="s">
        <v>117</v>
      </c>
      <c r="B958" s="10">
        <v>42894</v>
      </c>
      <c r="C958" s="11">
        <v>321</v>
      </c>
      <c r="D958" s="9">
        <v>1</v>
      </c>
      <c r="O958" s="4" t="s">
        <v>27</v>
      </c>
      <c r="P958" s="10">
        <v>42748</v>
      </c>
      <c r="Q958" s="9">
        <v>1</v>
      </c>
      <c r="R958" t="str">
        <f>TEXT(Table26[[#This Row],[engage_date]],"mmmm")</f>
        <v>January</v>
      </c>
    </row>
    <row r="959" spans="1:18" x14ac:dyDescent="0.3">
      <c r="A959" s="4" t="s">
        <v>117</v>
      </c>
      <c r="B959" s="10">
        <v>42808</v>
      </c>
      <c r="C959" s="11">
        <v>51</v>
      </c>
      <c r="D959" s="9">
        <v>1</v>
      </c>
      <c r="O959" s="4" t="s">
        <v>27</v>
      </c>
      <c r="P959" s="10">
        <v>42750</v>
      </c>
      <c r="Q959" s="9">
        <v>2</v>
      </c>
      <c r="R959" t="str">
        <f>TEXT(Table26[[#This Row],[engage_date]],"mmmm")</f>
        <v>January</v>
      </c>
    </row>
    <row r="960" spans="1:18" x14ac:dyDescent="0.3">
      <c r="A960" s="4" t="s">
        <v>137</v>
      </c>
      <c r="B960" s="10">
        <v>42820</v>
      </c>
      <c r="C960" s="11">
        <v>-8</v>
      </c>
      <c r="D960" s="9">
        <v>1</v>
      </c>
      <c r="O960" s="4" t="s">
        <v>27</v>
      </c>
      <c r="P960" s="10">
        <v>42752</v>
      </c>
      <c r="Q960" s="9">
        <v>1</v>
      </c>
      <c r="R960" t="str">
        <f>TEXT(Table26[[#This Row],[engage_date]],"mmmm")</f>
        <v>January</v>
      </c>
    </row>
    <row r="961" spans="1:18" x14ac:dyDescent="0.3">
      <c r="A961" s="4" t="s">
        <v>137</v>
      </c>
      <c r="B961" s="10">
        <v>42858</v>
      </c>
      <c r="C961" s="11">
        <v>0</v>
      </c>
      <c r="D961" s="9">
        <v>1</v>
      </c>
      <c r="O961" s="4" t="s">
        <v>27</v>
      </c>
      <c r="P961" s="10">
        <v>42753</v>
      </c>
      <c r="Q961" s="9">
        <v>1</v>
      </c>
      <c r="R961" t="str">
        <f>TEXT(Table26[[#This Row],[engage_date]],"mmmm")</f>
        <v>January</v>
      </c>
    </row>
    <row r="962" spans="1:18" x14ac:dyDescent="0.3">
      <c r="A962" s="4" t="s">
        <v>137</v>
      </c>
      <c r="B962" s="10">
        <v>42981</v>
      </c>
      <c r="C962" s="11">
        <v>0</v>
      </c>
      <c r="D962" s="9">
        <v>1</v>
      </c>
      <c r="O962" s="4" t="s">
        <v>27</v>
      </c>
      <c r="P962" s="10">
        <v>42754</v>
      </c>
      <c r="Q962" s="9">
        <v>1</v>
      </c>
      <c r="R962" t="str">
        <f>TEXT(Table26[[#This Row],[engage_date]],"mmmm")</f>
        <v>January</v>
      </c>
    </row>
    <row r="963" spans="1:18" x14ac:dyDescent="0.3">
      <c r="A963" s="4" t="s">
        <v>137</v>
      </c>
      <c r="B963" s="10">
        <v>43084</v>
      </c>
      <c r="C963" s="11">
        <v>3</v>
      </c>
      <c r="D963" s="9">
        <v>1</v>
      </c>
      <c r="O963" s="4" t="s">
        <v>27</v>
      </c>
      <c r="P963" s="10">
        <v>42755</v>
      </c>
      <c r="Q963" s="9">
        <v>1</v>
      </c>
      <c r="R963" t="str">
        <f>TEXT(Table26[[#This Row],[engage_date]],"mmmm")</f>
        <v>January</v>
      </c>
    </row>
    <row r="964" spans="1:18" x14ac:dyDescent="0.3">
      <c r="A964" s="4" t="s">
        <v>137</v>
      </c>
      <c r="B964" s="10">
        <v>42802</v>
      </c>
      <c r="C964" s="11">
        <v>5</v>
      </c>
      <c r="D964" s="9">
        <v>1</v>
      </c>
      <c r="O964" s="4" t="s">
        <v>27</v>
      </c>
      <c r="P964" s="10">
        <v>42756</v>
      </c>
      <c r="Q964" s="9">
        <v>1</v>
      </c>
      <c r="R964" t="str">
        <f>TEXT(Table26[[#This Row],[engage_date]],"mmmm")</f>
        <v>January</v>
      </c>
    </row>
    <row r="965" spans="1:18" x14ac:dyDescent="0.3">
      <c r="A965" s="4" t="s">
        <v>137</v>
      </c>
      <c r="B965" s="10">
        <v>42874</v>
      </c>
      <c r="C965" s="11">
        <v>5</v>
      </c>
      <c r="D965" s="9">
        <v>1</v>
      </c>
      <c r="O965" s="4" t="s">
        <v>27</v>
      </c>
      <c r="P965" s="10">
        <v>42761</v>
      </c>
      <c r="Q965" s="9">
        <v>2</v>
      </c>
      <c r="R965" t="str">
        <f>TEXT(Table26[[#This Row],[engage_date]],"mmmm")</f>
        <v>January</v>
      </c>
    </row>
    <row r="966" spans="1:18" x14ac:dyDescent="0.3">
      <c r="A966" s="4" t="s">
        <v>137</v>
      </c>
      <c r="B966" s="10">
        <v>42946</v>
      </c>
      <c r="C966" s="11">
        <v>-56</v>
      </c>
      <c r="D966" s="9">
        <v>1</v>
      </c>
      <c r="O966" s="4" t="s">
        <v>27</v>
      </c>
      <c r="P966" s="10">
        <v>42762</v>
      </c>
      <c r="Q966" s="9">
        <v>4</v>
      </c>
      <c r="R966" t="str">
        <f>TEXT(Table26[[#This Row],[engage_date]],"mmmm")</f>
        <v>January</v>
      </c>
    </row>
    <row r="967" spans="1:18" x14ac:dyDescent="0.3">
      <c r="A967" s="4" t="s">
        <v>137</v>
      </c>
      <c r="B967" s="10">
        <v>42993</v>
      </c>
      <c r="C967" s="11">
        <v>-20</v>
      </c>
      <c r="D967" s="9">
        <v>1</v>
      </c>
      <c r="O967" s="4" t="s">
        <v>27</v>
      </c>
      <c r="P967" s="10">
        <v>42763</v>
      </c>
      <c r="Q967" s="9">
        <v>1</v>
      </c>
      <c r="R967" t="str">
        <f>TEXT(Table26[[#This Row],[engage_date]],"mmmm")</f>
        <v>January</v>
      </c>
    </row>
    <row r="968" spans="1:18" x14ac:dyDescent="0.3">
      <c r="A968" s="4" t="s">
        <v>137</v>
      </c>
      <c r="B968" s="10">
        <v>42951</v>
      </c>
      <c r="C968" s="11">
        <v>22</v>
      </c>
      <c r="D968" s="9">
        <v>1</v>
      </c>
      <c r="O968" s="4" t="s">
        <v>27</v>
      </c>
      <c r="P968" s="10">
        <v>42764</v>
      </c>
      <c r="Q968" s="9">
        <v>1</v>
      </c>
      <c r="R968" t="str">
        <f>TEXT(Table26[[#This Row],[engage_date]],"mmmm")</f>
        <v>January</v>
      </c>
    </row>
    <row r="969" spans="1:18" x14ac:dyDescent="0.3">
      <c r="A969" s="4" t="s">
        <v>137</v>
      </c>
      <c r="B969" s="10">
        <v>42910</v>
      </c>
      <c r="C969" s="11">
        <v>37</v>
      </c>
      <c r="D969" s="9">
        <v>1</v>
      </c>
      <c r="O969" s="4" t="s">
        <v>27</v>
      </c>
      <c r="P969" s="10">
        <v>42765</v>
      </c>
      <c r="Q969" s="9">
        <v>2</v>
      </c>
      <c r="R969" t="str">
        <f>TEXT(Table26[[#This Row],[engage_date]],"mmmm")</f>
        <v>January</v>
      </c>
    </row>
    <row r="970" spans="1:18" x14ac:dyDescent="0.3">
      <c r="A970" s="4" t="s">
        <v>137</v>
      </c>
      <c r="B970" s="10">
        <v>43002</v>
      </c>
      <c r="C970" s="11">
        <v>64</v>
      </c>
      <c r="D970" s="9">
        <v>1</v>
      </c>
      <c r="O970" s="4" t="s">
        <v>27</v>
      </c>
      <c r="P970" s="10">
        <v>42769</v>
      </c>
      <c r="Q970" s="9">
        <v>1</v>
      </c>
      <c r="R970" t="str">
        <f>TEXT(Table26[[#This Row],[engage_date]],"mmmm")</f>
        <v>February</v>
      </c>
    </row>
    <row r="971" spans="1:18" x14ac:dyDescent="0.3">
      <c r="A971" s="4" t="s">
        <v>137</v>
      </c>
      <c r="B971" s="10">
        <v>43004</v>
      </c>
      <c r="C971" s="11">
        <v>83</v>
      </c>
      <c r="D971" s="9">
        <v>1</v>
      </c>
      <c r="O971" s="4" t="s">
        <v>27</v>
      </c>
      <c r="P971" s="10">
        <v>42770</v>
      </c>
      <c r="Q971" s="9">
        <v>2</v>
      </c>
      <c r="R971" t="str">
        <f>TEXT(Table26[[#This Row],[engage_date]],"mmmm")</f>
        <v>February</v>
      </c>
    </row>
    <row r="972" spans="1:18" x14ac:dyDescent="0.3">
      <c r="A972" s="4" t="s">
        <v>137</v>
      </c>
      <c r="B972" s="10">
        <v>43092</v>
      </c>
      <c r="C972" s="11">
        <v>148</v>
      </c>
      <c r="D972" s="9">
        <v>1</v>
      </c>
      <c r="O972" s="4" t="s">
        <v>27</v>
      </c>
      <c r="P972" s="10">
        <v>42772</v>
      </c>
      <c r="Q972" s="9">
        <v>1</v>
      </c>
      <c r="R972" t="str">
        <f>TEXT(Table26[[#This Row],[engage_date]],"mmmm")</f>
        <v>February</v>
      </c>
    </row>
    <row r="973" spans="1:18" x14ac:dyDescent="0.3">
      <c r="A973" s="4" t="s">
        <v>137</v>
      </c>
      <c r="B973" s="10">
        <v>42972</v>
      </c>
      <c r="C973" s="11">
        <v>-215</v>
      </c>
      <c r="D973" s="9">
        <v>1</v>
      </c>
      <c r="O973" s="4" t="s">
        <v>27</v>
      </c>
      <c r="P973" s="10">
        <v>42773</v>
      </c>
      <c r="Q973" s="9">
        <v>2</v>
      </c>
      <c r="R973" t="str">
        <f>TEXT(Table26[[#This Row],[engage_date]],"mmmm")</f>
        <v>February</v>
      </c>
    </row>
    <row r="974" spans="1:18" x14ac:dyDescent="0.3">
      <c r="A974" s="4" t="s">
        <v>137</v>
      </c>
      <c r="B974" s="10">
        <v>43050</v>
      </c>
      <c r="C974" s="11">
        <v>-123</v>
      </c>
      <c r="D974" s="9">
        <v>1</v>
      </c>
      <c r="O974" s="4" t="s">
        <v>27</v>
      </c>
      <c r="P974" s="10">
        <v>42774</v>
      </c>
      <c r="Q974" s="9">
        <v>1</v>
      </c>
      <c r="R974" t="str">
        <f>TEXT(Table26[[#This Row],[engage_date]],"mmmm")</f>
        <v>February</v>
      </c>
    </row>
    <row r="975" spans="1:18" x14ac:dyDescent="0.3">
      <c r="A975" s="4" t="s">
        <v>137</v>
      </c>
      <c r="B975" s="10">
        <v>43016</v>
      </c>
      <c r="C975" s="11">
        <v>-46</v>
      </c>
      <c r="D975" s="9">
        <v>1</v>
      </c>
      <c r="O975" s="4" t="s">
        <v>27</v>
      </c>
      <c r="P975" s="10">
        <v>42775</v>
      </c>
      <c r="Q975" s="9">
        <v>3</v>
      </c>
      <c r="R975" t="str">
        <f>TEXT(Table26[[#This Row],[engage_date]],"mmmm")</f>
        <v>February</v>
      </c>
    </row>
    <row r="976" spans="1:18" x14ac:dyDescent="0.3">
      <c r="A976" s="4" t="s">
        <v>137</v>
      </c>
      <c r="B976" s="10">
        <v>43024</v>
      </c>
      <c r="C976" s="11">
        <v>-1</v>
      </c>
      <c r="D976" s="9">
        <v>1</v>
      </c>
      <c r="O976" s="4" t="s">
        <v>27</v>
      </c>
      <c r="P976" s="10">
        <v>42778</v>
      </c>
      <c r="Q976" s="9">
        <v>1</v>
      </c>
      <c r="R976" t="str">
        <f>TEXT(Table26[[#This Row],[engage_date]],"mmmm")</f>
        <v>February</v>
      </c>
    </row>
    <row r="977" spans="1:18" x14ac:dyDescent="0.3">
      <c r="A977" s="4" t="s">
        <v>137</v>
      </c>
      <c r="B977" s="10">
        <v>42978</v>
      </c>
      <c r="C977" s="11">
        <v>37</v>
      </c>
      <c r="D977" s="9">
        <v>1</v>
      </c>
      <c r="O977" s="4" t="s">
        <v>27</v>
      </c>
      <c r="P977" s="10">
        <v>42779</v>
      </c>
      <c r="Q977" s="9">
        <v>3</v>
      </c>
      <c r="R977" t="str">
        <f>TEXT(Table26[[#This Row],[engage_date]],"mmmm")</f>
        <v>February</v>
      </c>
    </row>
    <row r="978" spans="1:18" x14ac:dyDescent="0.3">
      <c r="A978" s="4" t="s">
        <v>137</v>
      </c>
      <c r="B978" s="10">
        <v>42969</v>
      </c>
      <c r="C978" s="11">
        <v>75</v>
      </c>
      <c r="D978" s="9">
        <v>1</v>
      </c>
      <c r="O978" s="4" t="s">
        <v>27</v>
      </c>
      <c r="P978" s="10">
        <v>42780</v>
      </c>
      <c r="Q978" s="9">
        <v>2</v>
      </c>
      <c r="R978" t="str">
        <f>TEXT(Table26[[#This Row],[engage_date]],"mmmm")</f>
        <v>February</v>
      </c>
    </row>
    <row r="979" spans="1:18" x14ac:dyDescent="0.3">
      <c r="A979" s="4" t="s">
        <v>137</v>
      </c>
      <c r="B979" s="10">
        <v>42966</v>
      </c>
      <c r="C979" s="11">
        <v>-694</v>
      </c>
      <c r="D979" s="9">
        <v>1</v>
      </c>
      <c r="O979" s="4" t="s">
        <v>27</v>
      </c>
      <c r="P979" s="10">
        <v>42782</v>
      </c>
      <c r="Q979" s="9">
        <v>3</v>
      </c>
      <c r="R979" t="str">
        <f>TEXT(Table26[[#This Row],[engage_date]],"mmmm")</f>
        <v>February</v>
      </c>
    </row>
    <row r="980" spans="1:18" x14ac:dyDescent="0.3">
      <c r="A980" s="4" t="s">
        <v>137</v>
      </c>
      <c r="B980" s="10">
        <v>42990</v>
      </c>
      <c r="C980" s="11">
        <v>-538</v>
      </c>
      <c r="D980" s="9">
        <v>1</v>
      </c>
      <c r="O980" s="4" t="s">
        <v>27</v>
      </c>
      <c r="P980" s="10">
        <v>42783</v>
      </c>
      <c r="Q980" s="9">
        <v>1</v>
      </c>
      <c r="R980" t="str">
        <f>TEXT(Table26[[#This Row],[engage_date]],"mmmm")</f>
        <v>February</v>
      </c>
    </row>
    <row r="981" spans="1:18" x14ac:dyDescent="0.3">
      <c r="A981" s="4" t="s">
        <v>137</v>
      </c>
      <c r="B981" s="10">
        <v>43011</v>
      </c>
      <c r="C981" s="11">
        <v>-409</v>
      </c>
      <c r="D981" s="9">
        <v>1</v>
      </c>
      <c r="O981" s="4" t="s">
        <v>27</v>
      </c>
      <c r="P981" s="10">
        <v>42784</v>
      </c>
      <c r="Q981" s="9">
        <v>1</v>
      </c>
      <c r="R981" t="str">
        <f>TEXT(Table26[[#This Row],[engage_date]],"mmmm")</f>
        <v>February</v>
      </c>
    </row>
    <row r="982" spans="1:18" x14ac:dyDescent="0.3">
      <c r="A982" s="4" t="s">
        <v>137</v>
      </c>
      <c r="B982" s="10">
        <v>42857</v>
      </c>
      <c r="C982" s="11">
        <v>-179</v>
      </c>
      <c r="D982" s="9">
        <v>1</v>
      </c>
      <c r="O982" s="4" t="s">
        <v>27</v>
      </c>
      <c r="P982" s="10">
        <v>42785</v>
      </c>
      <c r="Q982" s="9">
        <v>1</v>
      </c>
      <c r="R982" t="str">
        <f>TEXT(Table26[[#This Row],[engage_date]],"mmmm")</f>
        <v>February</v>
      </c>
    </row>
    <row r="983" spans="1:18" x14ac:dyDescent="0.3">
      <c r="A983" s="4" t="s">
        <v>137</v>
      </c>
      <c r="B983" s="10">
        <v>42806</v>
      </c>
      <c r="C983" s="11">
        <v>86</v>
      </c>
      <c r="D983" s="9">
        <v>1</v>
      </c>
      <c r="O983" s="4" t="s">
        <v>27</v>
      </c>
      <c r="P983" s="10">
        <v>42786</v>
      </c>
      <c r="Q983" s="9">
        <v>2</v>
      </c>
      <c r="R983" t="str">
        <f>TEXT(Table26[[#This Row],[engage_date]],"mmmm")</f>
        <v>February</v>
      </c>
    </row>
    <row r="984" spans="1:18" x14ac:dyDescent="0.3">
      <c r="A984" s="4" t="s">
        <v>137</v>
      </c>
      <c r="B984" s="10">
        <v>42880</v>
      </c>
      <c r="C984" s="11">
        <v>429</v>
      </c>
      <c r="D984" s="9">
        <v>1</v>
      </c>
      <c r="O984" s="4" t="s">
        <v>27</v>
      </c>
      <c r="P984" s="10">
        <v>42787</v>
      </c>
      <c r="Q984" s="9">
        <v>1</v>
      </c>
      <c r="R984" t="str">
        <f>TEXT(Table26[[#This Row],[engage_date]],"mmmm")</f>
        <v>February</v>
      </c>
    </row>
    <row r="985" spans="1:18" x14ac:dyDescent="0.3">
      <c r="A985" s="4" t="s">
        <v>137</v>
      </c>
      <c r="B985" s="10">
        <v>43065</v>
      </c>
      <c r="C985" s="11">
        <v>-201</v>
      </c>
      <c r="D985" s="9">
        <v>1</v>
      </c>
      <c r="O985" s="4" t="s">
        <v>27</v>
      </c>
      <c r="P985" s="10">
        <v>42788</v>
      </c>
      <c r="Q985" s="9">
        <v>5</v>
      </c>
      <c r="R985" t="str">
        <f>TEXT(Table26[[#This Row],[engage_date]],"mmmm")</f>
        <v>February</v>
      </c>
    </row>
    <row r="986" spans="1:18" x14ac:dyDescent="0.3">
      <c r="A986" s="4" t="s">
        <v>137</v>
      </c>
      <c r="B986" s="10">
        <v>42996</v>
      </c>
      <c r="C986" s="11">
        <v>154</v>
      </c>
      <c r="D986" s="9">
        <v>1</v>
      </c>
      <c r="O986" s="4" t="s">
        <v>27</v>
      </c>
      <c r="P986" s="10">
        <v>42789</v>
      </c>
      <c r="Q986" s="9">
        <v>2</v>
      </c>
      <c r="R986" t="str">
        <f>TEXT(Table26[[#This Row],[engage_date]],"mmmm")</f>
        <v>February</v>
      </c>
    </row>
    <row r="987" spans="1:18" x14ac:dyDescent="0.3">
      <c r="A987" s="4" t="s">
        <v>137</v>
      </c>
      <c r="B987" s="10">
        <v>42870</v>
      </c>
      <c r="C987" s="11">
        <v>201</v>
      </c>
      <c r="D987" s="9">
        <v>1</v>
      </c>
      <c r="O987" s="4" t="s">
        <v>27</v>
      </c>
      <c r="P987" s="10">
        <v>42791</v>
      </c>
      <c r="Q987" s="9">
        <v>1</v>
      </c>
      <c r="R987" t="str">
        <f>TEXT(Table26[[#This Row],[engage_date]],"mmmm")</f>
        <v>February</v>
      </c>
    </row>
    <row r="988" spans="1:18" x14ac:dyDescent="0.3">
      <c r="A988" s="4" t="s">
        <v>137</v>
      </c>
      <c r="B988" s="10">
        <v>42830</v>
      </c>
      <c r="C988" s="11">
        <v>542</v>
      </c>
      <c r="D988" s="9">
        <v>1</v>
      </c>
      <c r="O988" s="4" t="s">
        <v>27</v>
      </c>
      <c r="P988" s="10">
        <v>42792</v>
      </c>
      <c r="Q988" s="9">
        <v>2</v>
      </c>
      <c r="R988" t="str">
        <f>TEXT(Table26[[#This Row],[engage_date]],"mmmm")</f>
        <v>February</v>
      </c>
    </row>
    <row r="989" spans="1:18" x14ac:dyDescent="0.3">
      <c r="A989" s="4" t="s">
        <v>137</v>
      </c>
      <c r="B989" s="10">
        <v>42875</v>
      </c>
      <c r="C989" s="11">
        <v>695</v>
      </c>
      <c r="D989" s="9">
        <v>1</v>
      </c>
      <c r="O989" s="4" t="s">
        <v>27</v>
      </c>
      <c r="P989" s="10">
        <v>42793</v>
      </c>
      <c r="Q989" s="9">
        <v>1</v>
      </c>
      <c r="R989" t="str">
        <f>TEXT(Table26[[#This Row],[engage_date]],"mmmm")</f>
        <v>February</v>
      </c>
    </row>
    <row r="990" spans="1:18" x14ac:dyDescent="0.3">
      <c r="A990" s="4" t="s">
        <v>116</v>
      </c>
      <c r="B990" s="10">
        <v>43042</v>
      </c>
      <c r="C990" s="11">
        <v>-5</v>
      </c>
      <c r="D990" s="9">
        <v>1</v>
      </c>
      <c r="O990" s="4" t="s">
        <v>27</v>
      </c>
      <c r="P990" s="10">
        <v>42794</v>
      </c>
      <c r="Q990" s="9">
        <v>3</v>
      </c>
      <c r="R990" t="str">
        <f>TEXT(Table26[[#This Row],[engage_date]],"mmmm")</f>
        <v>February</v>
      </c>
    </row>
    <row r="991" spans="1:18" x14ac:dyDescent="0.3">
      <c r="A991" s="4" t="s">
        <v>116</v>
      </c>
      <c r="B991" s="10">
        <v>42968</v>
      </c>
      <c r="C991" s="11">
        <v>-2</v>
      </c>
      <c r="D991" s="9">
        <v>1</v>
      </c>
      <c r="O991" s="4" t="s">
        <v>27</v>
      </c>
      <c r="P991" s="10">
        <v>42795</v>
      </c>
      <c r="Q991" s="9">
        <v>1</v>
      </c>
      <c r="R991" t="str">
        <f>TEXT(Table26[[#This Row],[engage_date]],"mmmm")</f>
        <v>March</v>
      </c>
    </row>
    <row r="992" spans="1:18" x14ac:dyDescent="0.3">
      <c r="A992" s="4" t="s">
        <v>116</v>
      </c>
      <c r="B992" s="10">
        <v>42968</v>
      </c>
      <c r="C992" s="11">
        <v>-1</v>
      </c>
      <c r="D992" s="9">
        <v>1</v>
      </c>
      <c r="O992" s="4" t="s">
        <v>27</v>
      </c>
      <c r="P992" s="10">
        <v>42796</v>
      </c>
      <c r="Q992" s="9">
        <v>2</v>
      </c>
      <c r="R992" t="str">
        <f>TEXT(Table26[[#This Row],[engage_date]],"mmmm")</f>
        <v>March</v>
      </c>
    </row>
    <row r="993" spans="1:18" x14ac:dyDescent="0.3">
      <c r="A993" s="4" t="s">
        <v>116</v>
      </c>
      <c r="B993" s="10">
        <v>42958</v>
      </c>
      <c r="C993" s="11">
        <v>1</v>
      </c>
      <c r="D993" s="9">
        <v>1</v>
      </c>
      <c r="O993" s="4" t="s">
        <v>27</v>
      </c>
      <c r="P993" s="10">
        <v>42797</v>
      </c>
      <c r="Q993" s="9">
        <v>1</v>
      </c>
      <c r="R993" t="str">
        <f>TEXT(Table26[[#This Row],[engage_date]],"mmmm")</f>
        <v>March</v>
      </c>
    </row>
    <row r="994" spans="1:18" x14ac:dyDescent="0.3">
      <c r="A994" s="4" t="s">
        <v>116</v>
      </c>
      <c r="B994" s="10">
        <v>42909</v>
      </c>
      <c r="C994" s="11">
        <v>6</v>
      </c>
      <c r="D994" s="9">
        <v>1</v>
      </c>
      <c r="O994" s="4" t="s">
        <v>27</v>
      </c>
      <c r="P994" s="10">
        <v>42799</v>
      </c>
      <c r="Q994" s="9">
        <v>2</v>
      </c>
      <c r="R994" t="str">
        <f>TEXT(Table26[[#This Row],[engage_date]],"mmmm")</f>
        <v>March</v>
      </c>
    </row>
    <row r="995" spans="1:18" x14ac:dyDescent="0.3">
      <c r="A995" s="4" t="s">
        <v>116</v>
      </c>
      <c r="B995" s="10">
        <v>43007</v>
      </c>
      <c r="C995" s="11">
        <v>7</v>
      </c>
      <c r="D995" s="9">
        <v>1</v>
      </c>
      <c r="O995" s="4" t="s">
        <v>27</v>
      </c>
      <c r="P995" s="10">
        <v>42800</v>
      </c>
      <c r="Q995" s="9">
        <v>1</v>
      </c>
      <c r="R995" t="str">
        <f>TEXT(Table26[[#This Row],[engage_date]],"mmmm")</f>
        <v>March</v>
      </c>
    </row>
    <row r="996" spans="1:18" x14ac:dyDescent="0.3">
      <c r="A996" s="4" t="s">
        <v>116</v>
      </c>
      <c r="B996" s="10">
        <v>43047</v>
      </c>
      <c r="C996" s="11">
        <v>-120</v>
      </c>
      <c r="D996" s="9">
        <v>1</v>
      </c>
      <c r="O996" s="4" t="s">
        <v>27</v>
      </c>
      <c r="P996" s="10">
        <v>42801</v>
      </c>
      <c r="Q996" s="9">
        <v>4</v>
      </c>
      <c r="R996" t="str">
        <f>TEXT(Table26[[#This Row],[engage_date]],"mmmm")</f>
        <v>March</v>
      </c>
    </row>
    <row r="997" spans="1:18" x14ac:dyDescent="0.3">
      <c r="A997" s="4" t="s">
        <v>116</v>
      </c>
      <c r="B997" s="10">
        <v>42806</v>
      </c>
      <c r="C997" s="11">
        <v>-92</v>
      </c>
      <c r="D997" s="9">
        <v>1</v>
      </c>
      <c r="O997" s="4" t="s">
        <v>27</v>
      </c>
      <c r="P997" s="10">
        <v>42803</v>
      </c>
      <c r="Q997" s="9">
        <v>2</v>
      </c>
      <c r="R997" t="str">
        <f>TEXT(Table26[[#This Row],[engage_date]],"mmmm")</f>
        <v>March</v>
      </c>
    </row>
    <row r="998" spans="1:18" x14ac:dyDescent="0.3">
      <c r="A998" s="4" t="s">
        <v>116</v>
      </c>
      <c r="B998" s="10">
        <v>43081</v>
      </c>
      <c r="C998" s="11">
        <v>-69</v>
      </c>
      <c r="D998" s="9">
        <v>1</v>
      </c>
      <c r="O998" s="4" t="s">
        <v>27</v>
      </c>
      <c r="P998" s="10">
        <v>42805</v>
      </c>
      <c r="Q998" s="9">
        <v>1</v>
      </c>
      <c r="R998" t="str">
        <f>TEXT(Table26[[#This Row],[engage_date]],"mmmm")</f>
        <v>March</v>
      </c>
    </row>
    <row r="999" spans="1:18" x14ac:dyDescent="0.3">
      <c r="A999" s="4" t="s">
        <v>116</v>
      </c>
      <c r="B999" s="10">
        <v>43036</v>
      </c>
      <c r="C999" s="11">
        <v>-46</v>
      </c>
      <c r="D999" s="9">
        <v>1</v>
      </c>
      <c r="O999" s="4" t="s">
        <v>27</v>
      </c>
      <c r="P999" s="10">
        <v>42806</v>
      </c>
      <c r="Q999" s="9">
        <v>2</v>
      </c>
      <c r="R999" t="str">
        <f>TEXT(Table26[[#This Row],[engage_date]],"mmmm")</f>
        <v>March</v>
      </c>
    </row>
    <row r="1000" spans="1:18" x14ac:dyDescent="0.3">
      <c r="A1000" s="4" t="s">
        <v>116</v>
      </c>
      <c r="B1000" s="10">
        <v>43057</v>
      </c>
      <c r="C1000" s="11">
        <v>5</v>
      </c>
      <c r="D1000" s="9">
        <v>1</v>
      </c>
      <c r="O1000" s="4" t="s">
        <v>27</v>
      </c>
      <c r="P1000" s="10">
        <v>42807</v>
      </c>
      <c r="Q1000" s="9">
        <v>1</v>
      </c>
      <c r="R1000" t="str">
        <f>TEXT(Table26[[#This Row],[engage_date]],"mmmm")</f>
        <v>March</v>
      </c>
    </row>
    <row r="1001" spans="1:18" x14ac:dyDescent="0.3">
      <c r="A1001" s="4" t="s">
        <v>116</v>
      </c>
      <c r="B1001" s="10">
        <v>42963</v>
      </c>
      <c r="C1001" s="11">
        <v>25</v>
      </c>
      <c r="D1001" s="9">
        <v>1</v>
      </c>
      <c r="O1001" s="4" t="s">
        <v>27</v>
      </c>
      <c r="P1001" s="10">
        <v>42809</v>
      </c>
      <c r="Q1001" s="9">
        <v>4</v>
      </c>
      <c r="R1001" t="str">
        <f>TEXT(Table26[[#This Row],[engage_date]],"mmmm")</f>
        <v>March</v>
      </c>
    </row>
    <row r="1002" spans="1:18" x14ac:dyDescent="0.3">
      <c r="A1002" s="4" t="s">
        <v>116</v>
      </c>
      <c r="B1002" s="10">
        <v>42813</v>
      </c>
      <c r="C1002" s="11">
        <v>28</v>
      </c>
      <c r="D1002" s="9">
        <v>1</v>
      </c>
      <c r="O1002" s="4" t="s">
        <v>27</v>
      </c>
      <c r="P1002" s="10">
        <v>42810</v>
      </c>
      <c r="Q1002" s="9">
        <v>1</v>
      </c>
      <c r="R1002" t="str">
        <f>TEXT(Table26[[#This Row],[engage_date]],"mmmm")</f>
        <v>March</v>
      </c>
    </row>
    <row r="1003" spans="1:18" x14ac:dyDescent="0.3">
      <c r="A1003" s="4" t="s">
        <v>116</v>
      </c>
      <c r="B1003" s="10">
        <v>43006</v>
      </c>
      <c r="C1003" s="11">
        <v>125</v>
      </c>
      <c r="D1003" s="9">
        <v>1</v>
      </c>
      <c r="O1003" s="4" t="s">
        <v>27</v>
      </c>
      <c r="P1003" s="10">
        <v>42811</v>
      </c>
      <c r="Q1003" s="9">
        <v>1</v>
      </c>
      <c r="R1003" t="str">
        <f>TEXT(Table26[[#This Row],[engage_date]],"mmmm")</f>
        <v>March</v>
      </c>
    </row>
    <row r="1004" spans="1:18" x14ac:dyDescent="0.3">
      <c r="A1004" s="4" t="s">
        <v>116</v>
      </c>
      <c r="B1004" s="10">
        <v>42834</v>
      </c>
      <c r="C1004" s="11">
        <v>-195</v>
      </c>
      <c r="D1004" s="9">
        <v>1</v>
      </c>
      <c r="O1004" s="4" t="s">
        <v>27</v>
      </c>
      <c r="P1004" s="10">
        <v>42812</v>
      </c>
      <c r="Q1004" s="9">
        <v>3</v>
      </c>
      <c r="R1004" t="str">
        <f>TEXT(Table26[[#This Row],[engage_date]],"mmmm")</f>
        <v>March</v>
      </c>
    </row>
    <row r="1005" spans="1:18" x14ac:dyDescent="0.3">
      <c r="A1005" s="4" t="s">
        <v>116</v>
      </c>
      <c r="B1005" s="10">
        <v>42990</v>
      </c>
      <c r="C1005" s="11">
        <v>-145</v>
      </c>
      <c r="D1005" s="9">
        <v>1</v>
      </c>
      <c r="O1005" s="4" t="s">
        <v>27</v>
      </c>
      <c r="P1005" s="10">
        <v>42814</v>
      </c>
      <c r="Q1005" s="9">
        <v>1</v>
      </c>
      <c r="R1005" t="str">
        <f>TEXT(Table26[[#This Row],[engage_date]],"mmmm")</f>
        <v>March</v>
      </c>
    </row>
    <row r="1006" spans="1:18" x14ac:dyDescent="0.3">
      <c r="A1006" s="4" t="s">
        <v>116</v>
      </c>
      <c r="B1006" s="10">
        <v>42972</v>
      </c>
      <c r="C1006" s="11">
        <v>-137</v>
      </c>
      <c r="D1006" s="9">
        <v>1</v>
      </c>
      <c r="O1006" s="4" t="s">
        <v>27</v>
      </c>
      <c r="P1006" s="10">
        <v>42817</v>
      </c>
      <c r="Q1006" s="9">
        <v>2</v>
      </c>
      <c r="R1006" t="str">
        <f>TEXT(Table26[[#This Row],[engage_date]],"mmmm")</f>
        <v>March</v>
      </c>
    </row>
    <row r="1007" spans="1:18" x14ac:dyDescent="0.3">
      <c r="A1007" s="4" t="s">
        <v>116</v>
      </c>
      <c r="B1007" s="10">
        <v>42833</v>
      </c>
      <c r="C1007" s="11">
        <v>-120</v>
      </c>
      <c r="D1007" s="9">
        <v>1</v>
      </c>
      <c r="O1007" s="4" t="s">
        <v>27</v>
      </c>
      <c r="P1007" s="10">
        <v>42818</v>
      </c>
      <c r="Q1007" s="9">
        <v>1</v>
      </c>
      <c r="R1007" t="str">
        <f>TEXT(Table26[[#This Row],[engage_date]],"mmmm")</f>
        <v>March</v>
      </c>
    </row>
    <row r="1008" spans="1:18" x14ac:dyDescent="0.3">
      <c r="A1008" s="4" t="s">
        <v>116</v>
      </c>
      <c r="B1008" s="10">
        <v>42818</v>
      </c>
      <c r="C1008" s="11">
        <v>-89</v>
      </c>
      <c r="D1008" s="9">
        <v>1</v>
      </c>
      <c r="O1008" s="4" t="s">
        <v>27</v>
      </c>
      <c r="P1008" s="10">
        <v>42819</v>
      </c>
      <c r="Q1008" s="9">
        <v>1</v>
      </c>
      <c r="R1008" t="str">
        <f>TEXT(Table26[[#This Row],[engage_date]],"mmmm")</f>
        <v>March</v>
      </c>
    </row>
    <row r="1009" spans="1:18" x14ac:dyDescent="0.3">
      <c r="A1009" s="4" t="s">
        <v>116</v>
      </c>
      <c r="B1009" s="10">
        <v>42807</v>
      </c>
      <c r="C1009" s="11">
        <v>-39</v>
      </c>
      <c r="D1009" s="9">
        <v>1</v>
      </c>
      <c r="O1009" s="4" t="s">
        <v>27</v>
      </c>
      <c r="P1009" s="10">
        <v>42820</v>
      </c>
      <c r="Q1009" s="9">
        <v>1</v>
      </c>
      <c r="R1009" t="str">
        <f>TEXT(Table26[[#This Row],[engage_date]],"mmmm")</f>
        <v>March</v>
      </c>
    </row>
    <row r="1010" spans="1:18" x14ac:dyDescent="0.3">
      <c r="A1010" s="4" t="s">
        <v>116</v>
      </c>
      <c r="B1010" s="10">
        <v>42808</v>
      </c>
      <c r="C1010" s="11">
        <v>21</v>
      </c>
      <c r="D1010" s="9">
        <v>1</v>
      </c>
      <c r="O1010" s="4" t="s">
        <v>27</v>
      </c>
      <c r="P1010" s="10">
        <v>42821</v>
      </c>
      <c r="Q1010" s="9">
        <v>2</v>
      </c>
      <c r="R1010" t="str">
        <f>TEXT(Table26[[#This Row],[engage_date]],"mmmm")</f>
        <v>March</v>
      </c>
    </row>
    <row r="1011" spans="1:18" x14ac:dyDescent="0.3">
      <c r="A1011" s="4" t="s">
        <v>116</v>
      </c>
      <c r="B1011" s="10">
        <v>43077</v>
      </c>
      <c r="C1011" s="11">
        <v>75</v>
      </c>
      <c r="D1011" s="9">
        <v>1</v>
      </c>
      <c r="O1011" s="4" t="s">
        <v>27</v>
      </c>
      <c r="P1011" s="10">
        <v>42822</v>
      </c>
      <c r="Q1011" s="9">
        <v>3</v>
      </c>
      <c r="R1011" t="str">
        <f>TEXT(Table26[[#This Row],[engage_date]],"mmmm")</f>
        <v>March</v>
      </c>
    </row>
    <row r="1012" spans="1:18" x14ac:dyDescent="0.3">
      <c r="A1012" s="4" t="s">
        <v>116</v>
      </c>
      <c r="B1012" s="10">
        <v>42807</v>
      </c>
      <c r="C1012" s="11">
        <v>89</v>
      </c>
      <c r="D1012" s="9">
        <v>1</v>
      </c>
      <c r="O1012" s="4" t="s">
        <v>27</v>
      </c>
      <c r="P1012" s="10">
        <v>42823</v>
      </c>
      <c r="Q1012" s="9">
        <v>1</v>
      </c>
      <c r="R1012" t="str">
        <f>TEXT(Table26[[#This Row],[engage_date]],"mmmm")</f>
        <v>March</v>
      </c>
    </row>
    <row r="1013" spans="1:18" x14ac:dyDescent="0.3">
      <c r="A1013" s="4" t="s">
        <v>116</v>
      </c>
      <c r="B1013" s="10">
        <v>42902</v>
      </c>
      <c r="C1013" s="11">
        <v>177</v>
      </c>
      <c r="D1013" s="9">
        <v>1</v>
      </c>
      <c r="O1013" s="4" t="s">
        <v>27</v>
      </c>
      <c r="P1013" s="10">
        <v>42824</v>
      </c>
      <c r="Q1013" s="9">
        <v>7</v>
      </c>
      <c r="R1013" t="str">
        <f>TEXT(Table26[[#This Row],[engage_date]],"mmmm")</f>
        <v>March</v>
      </c>
    </row>
    <row r="1014" spans="1:18" x14ac:dyDescent="0.3">
      <c r="A1014" s="4" t="s">
        <v>116</v>
      </c>
      <c r="B1014" s="10">
        <v>42814</v>
      </c>
      <c r="C1014" s="11">
        <v>219</v>
      </c>
      <c r="D1014" s="9">
        <v>1</v>
      </c>
      <c r="O1014" s="4" t="s">
        <v>27</v>
      </c>
      <c r="P1014" s="10">
        <v>42825</v>
      </c>
      <c r="Q1014" s="9">
        <v>2</v>
      </c>
      <c r="R1014" t="str">
        <f>TEXT(Table26[[#This Row],[engage_date]],"mmmm")</f>
        <v>March</v>
      </c>
    </row>
    <row r="1015" spans="1:18" x14ac:dyDescent="0.3">
      <c r="A1015" s="4" t="s">
        <v>116</v>
      </c>
      <c r="B1015" s="10">
        <v>43045</v>
      </c>
      <c r="C1015" s="11">
        <v>-329</v>
      </c>
      <c r="D1015" s="9">
        <v>1</v>
      </c>
      <c r="O1015" s="4" t="s">
        <v>27</v>
      </c>
      <c r="P1015" s="10">
        <v>42826</v>
      </c>
      <c r="Q1015" s="9">
        <v>1</v>
      </c>
      <c r="R1015" t="str">
        <f>TEXT(Table26[[#This Row],[engage_date]],"mmmm")</f>
        <v>April</v>
      </c>
    </row>
    <row r="1016" spans="1:18" x14ac:dyDescent="0.3">
      <c r="A1016" s="4" t="s">
        <v>116</v>
      </c>
      <c r="B1016" s="10">
        <v>42912</v>
      </c>
      <c r="C1016" s="11">
        <v>-188</v>
      </c>
      <c r="D1016" s="9">
        <v>1</v>
      </c>
      <c r="O1016" s="4" t="s">
        <v>27</v>
      </c>
      <c r="P1016" s="10">
        <v>42827</v>
      </c>
      <c r="Q1016" s="9">
        <v>1</v>
      </c>
      <c r="R1016" t="str">
        <f>TEXT(Table26[[#This Row],[engage_date]],"mmmm")</f>
        <v>April</v>
      </c>
    </row>
    <row r="1017" spans="1:18" x14ac:dyDescent="0.3">
      <c r="A1017" s="4" t="s">
        <v>116</v>
      </c>
      <c r="B1017" s="10">
        <v>42973</v>
      </c>
      <c r="C1017" s="11">
        <v>-122</v>
      </c>
      <c r="D1017" s="9">
        <v>1</v>
      </c>
      <c r="O1017" s="4" t="s">
        <v>27</v>
      </c>
      <c r="P1017" s="10">
        <v>42828</v>
      </c>
      <c r="Q1017" s="9">
        <v>1</v>
      </c>
      <c r="R1017" t="str">
        <f>TEXT(Table26[[#This Row],[engage_date]],"mmmm")</f>
        <v>April</v>
      </c>
    </row>
    <row r="1018" spans="1:18" x14ac:dyDescent="0.3">
      <c r="A1018" s="4" t="s">
        <v>116</v>
      </c>
      <c r="B1018" s="10">
        <v>42815</v>
      </c>
      <c r="C1018" s="11">
        <v>-1079</v>
      </c>
      <c r="D1018" s="9">
        <v>1</v>
      </c>
      <c r="O1018" s="4" t="s">
        <v>27</v>
      </c>
      <c r="P1018" s="10">
        <v>42829</v>
      </c>
      <c r="Q1018" s="9">
        <v>1</v>
      </c>
      <c r="R1018" t="str">
        <f>TEXT(Table26[[#This Row],[engage_date]],"mmmm")</f>
        <v>April</v>
      </c>
    </row>
    <row r="1019" spans="1:18" x14ac:dyDescent="0.3">
      <c r="A1019" s="4" t="s">
        <v>116</v>
      </c>
      <c r="B1019" s="10">
        <v>42890</v>
      </c>
      <c r="C1019" s="11">
        <v>370</v>
      </c>
      <c r="D1019" s="9">
        <v>1</v>
      </c>
      <c r="O1019" s="4" t="s">
        <v>27</v>
      </c>
      <c r="P1019" s="10">
        <v>42830</v>
      </c>
      <c r="Q1019" s="9">
        <v>2</v>
      </c>
      <c r="R1019" t="str">
        <f>TEXT(Table26[[#This Row],[engage_date]],"mmmm")</f>
        <v>April</v>
      </c>
    </row>
    <row r="1020" spans="1:18" x14ac:dyDescent="0.3">
      <c r="A1020" s="4" t="s">
        <v>116</v>
      </c>
      <c r="B1020" s="10">
        <v>42807</v>
      </c>
      <c r="C1020" s="11">
        <v>410</v>
      </c>
      <c r="D1020" s="9">
        <v>1</v>
      </c>
      <c r="O1020" s="4" t="s">
        <v>27</v>
      </c>
      <c r="P1020" s="10">
        <v>42831</v>
      </c>
      <c r="Q1020" s="9">
        <v>1</v>
      </c>
      <c r="R1020" t="str">
        <f>TEXT(Table26[[#This Row],[engage_date]],"mmmm")</f>
        <v>April</v>
      </c>
    </row>
    <row r="1021" spans="1:18" x14ac:dyDescent="0.3">
      <c r="A1021" s="4" t="s">
        <v>116</v>
      </c>
      <c r="B1021" s="10">
        <v>42911</v>
      </c>
      <c r="C1021" s="11">
        <v>-755</v>
      </c>
      <c r="D1021" s="9">
        <v>1</v>
      </c>
      <c r="O1021" s="4" t="s">
        <v>27</v>
      </c>
      <c r="P1021" s="10">
        <v>42832</v>
      </c>
      <c r="Q1021" s="9">
        <v>2</v>
      </c>
      <c r="R1021" t="str">
        <f>TEXT(Table26[[#This Row],[engage_date]],"mmmm")</f>
        <v>April</v>
      </c>
    </row>
    <row r="1022" spans="1:18" x14ac:dyDescent="0.3">
      <c r="A1022" s="4" t="s">
        <v>116</v>
      </c>
      <c r="B1022" s="10">
        <v>43028</v>
      </c>
      <c r="C1022" s="11">
        <v>-432</v>
      </c>
      <c r="D1022" s="9">
        <v>1</v>
      </c>
      <c r="O1022" s="4" t="s">
        <v>27</v>
      </c>
      <c r="P1022" s="10">
        <v>42833</v>
      </c>
      <c r="Q1022" s="9">
        <v>3</v>
      </c>
      <c r="R1022" t="str">
        <f>TEXT(Table26[[#This Row],[engage_date]],"mmmm")</f>
        <v>April</v>
      </c>
    </row>
    <row r="1023" spans="1:18" x14ac:dyDescent="0.3">
      <c r="A1023" s="4" t="s">
        <v>116</v>
      </c>
      <c r="B1023" s="10">
        <v>43025</v>
      </c>
      <c r="C1023" s="11">
        <v>-316</v>
      </c>
      <c r="D1023" s="9">
        <v>1</v>
      </c>
      <c r="O1023" s="4" t="s">
        <v>27</v>
      </c>
      <c r="P1023" s="10">
        <v>42834</v>
      </c>
      <c r="Q1023" s="9">
        <v>1</v>
      </c>
      <c r="R1023" t="str">
        <f>TEXT(Table26[[#This Row],[engage_date]],"mmmm")</f>
        <v>April</v>
      </c>
    </row>
    <row r="1024" spans="1:18" x14ac:dyDescent="0.3">
      <c r="A1024" s="4" t="s">
        <v>116</v>
      </c>
      <c r="B1024" s="10">
        <v>43074</v>
      </c>
      <c r="C1024" s="11">
        <v>-955</v>
      </c>
      <c r="D1024" s="9">
        <v>1</v>
      </c>
      <c r="O1024" s="4" t="s">
        <v>27</v>
      </c>
      <c r="P1024" s="10">
        <v>42835</v>
      </c>
      <c r="Q1024" s="9">
        <v>2</v>
      </c>
      <c r="R1024" t="str">
        <f>TEXT(Table26[[#This Row],[engage_date]],"mmmm")</f>
        <v>April</v>
      </c>
    </row>
    <row r="1025" spans="1:18" x14ac:dyDescent="0.3">
      <c r="A1025" s="4" t="s">
        <v>116</v>
      </c>
      <c r="B1025" s="10">
        <v>43088</v>
      </c>
      <c r="C1025" s="11">
        <v>-244</v>
      </c>
      <c r="D1025" s="9">
        <v>1</v>
      </c>
      <c r="O1025" s="4" t="s">
        <v>27</v>
      </c>
      <c r="P1025" s="10">
        <v>42837</v>
      </c>
      <c r="Q1025" s="9">
        <v>1</v>
      </c>
      <c r="R1025" t="str">
        <f>TEXT(Table26[[#This Row],[engage_date]],"mmmm")</f>
        <v>April</v>
      </c>
    </row>
    <row r="1026" spans="1:18" x14ac:dyDescent="0.3">
      <c r="A1026" s="4" t="s">
        <v>116</v>
      </c>
      <c r="B1026" s="10">
        <v>42907</v>
      </c>
      <c r="C1026" s="11">
        <v>-168</v>
      </c>
      <c r="D1026" s="9">
        <v>1</v>
      </c>
      <c r="O1026" s="4" t="s">
        <v>27</v>
      </c>
      <c r="P1026" s="10">
        <v>42838</v>
      </c>
      <c r="Q1026" s="9">
        <v>1</v>
      </c>
      <c r="R1026" t="str">
        <f>TEXT(Table26[[#This Row],[engage_date]],"mmmm")</f>
        <v>April</v>
      </c>
    </row>
    <row r="1027" spans="1:18" x14ac:dyDescent="0.3">
      <c r="A1027" s="4" t="s">
        <v>116</v>
      </c>
      <c r="B1027" s="10">
        <v>42911</v>
      </c>
      <c r="C1027" s="11">
        <v>-88</v>
      </c>
      <c r="D1027" s="9">
        <v>1</v>
      </c>
      <c r="O1027" s="4" t="s">
        <v>27</v>
      </c>
      <c r="P1027" s="10">
        <v>42840</v>
      </c>
      <c r="Q1027" s="9">
        <v>3</v>
      </c>
      <c r="R1027" t="str">
        <f>TEXT(Table26[[#This Row],[engage_date]],"mmmm")</f>
        <v>April</v>
      </c>
    </row>
    <row r="1028" spans="1:18" x14ac:dyDescent="0.3">
      <c r="A1028" s="4" t="s">
        <v>116</v>
      </c>
      <c r="B1028" s="10">
        <v>42994</v>
      </c>
      <c r="C1028" s="11">
        <v>23</v>
      </c>
      <c r="D1028" s="9">
        <v>1</v>
      </c>
      <c r="O1028" s="4" t="s">
        <v>27</v>
      </c>
      <c r="P1028" s="10">
        <v>42842</v>
      </c>
      <c r="Q1028" s="9">
        <v>2</v>
      </c>
      <c r="R1028" t="str">
        <f>TEXT(Table26[[#This Row],[engage_date]],"mmmm")</f>
        <v>April</v>
      </c>
    </row>
    <row r="1029" spans="1:18" x14ac:dyDescent="0.3">
      <c r="A1029" s="4" t="s">
        <v>116</v>
      </c>
      <c r="B1029" s="10">
        <v>42801</v>
      </c>
      <c r="C1029" s="11">
        <v>85</v>
      </c>
      <c r="D1029" s="9">
        <v>1</v>
      </c>
      <c r="O1029" s="4" t="s">
        <v>27</v>
      </c>
      <c r="P1029" s="10">
        <v>42843</v>
      </c>
      <c r="Q1029" s="9">
        <v>2</v>
      </c>
      <c r="R1029" t="str">
        <f>TEXT(Table26[[#This Row],[engage_date]],"mmmm")</f>
        <v>April</v>
      </c>
    </row>
    <row r="1030" spans="1:18" x14ac:dyDescent="0.3">
      <c r="A1030" s="4" t="s">
        <v>116</v>
      </c>
      <c r="B1030" s="10">
        <v>42857</v>
      </c>
      <c r="C1030" s="11">
        <v>-497</v>
      </c>
      <c r="D1030" s="9">
        <v>1</v>
      </c>
      <c r="O1030" s="4" t="s">
        <v>27</v>
      </c>
      <c r="P1030" s="10">
        <v>42844</v>
      </c>
      <c r="Q1030" s="9">
        <v>1</v>
      </c>
      <c r="R1030" t="str">
        <f>TEXT(Table26[[#This Row],[engage_date]],"mmmm")</f>
        <v>April</v>
      </c>
    </row>
    <row r="1031" spans="1:18" x14ac:dyDescent="0.3">
      <c r="A1031" s="4" t="s">
        <v>116</v>
      </c>
      <c r="B1031" s="10">
        <v>43024</v>
      </c>
      <c r="C1031" s="11">
        <v>-493</v>
      </c>
      <c r="D1031" s="9">
        <v>1</v>
      </c>
      <c r="O1031" s="4" t="s">
        <v>27</v>
      </c>
      <c r="P1031" s="10">
        <v>42845</v>
      </c>
      <c r="Q1031" s="9">
        <v>4</v>
      </c>
      <c r="R1031" t="str">
        <f>TEXT(Table26[[#This Row],[engage_date]],"mmmm")</f>
        <v>April</v>
      </c>
    </row>
    <row r="1032" spans="1:18" x14ac:dyDescent="0.3">
      <c r="A1032" s="4" t="s">
        <v>116</v>
      </c>
      <c r="B1032" s="10">
        <v>42845</v>
      </c>
      <c r="C1032" s="11">
        <v>219</v>
      </c>
      <c r="D1032" s="9">
        <v>1</v>
      </c>
      <c r="O1032" s="4" t="s">
        <v>27</v>
      </c>
      <c r="P1032" s="10">
        <v>42846</v>
      </c>
      <c r="Q1032" s="9">
        <v>3</v>
      </c>
      <c r="R1032" t="str">
        <f>TEXT(Table26[[#This Row],[engage_date]],"mmmm")</f>
        <v>April</v>
      </c>
    </row>
    <row r="1033" spans="1:18" x14ac:dyDescent="0.3">
      <c r="A1033" s="4" t="s">
        <v>116</v>
      </c>
      <c r="B1033" s="10">
        <v>42822</v>
      </c>
      <c r="C1033" s="11">
        <v>328</v>
      </c>
      <c r="D1033" s="9">
        <v>1</v>
      </c>
      <c r="O1033" s="4" t="s">
        <v>27</v>
      </c>
      <c r="P1033" s="10">
        <v>42847</v>
      </c>
      <c r="Q1033" s="9">
        <v>3</v>
      </c>
      <c r="R1033" t="str">
        <f>TEXT(Table26[[#This Row],[engage_date]],"mmmm")</f>
        <v>April</v>
      </c>
    </row>
    <row r="1034" spans="1:18" x14ac:dyDescent="0.3">
      <c r="A1034" s="4" t="s">
        <v>116</v>
      </c>
      <c r="B1034" s="10">
        <v>43024</v>
      </c>
      <c r="C1034" s="11">
        <v>523</v>
      </c>
      <c r="D1034" s="9">
        <v>1</v>
      </c>
      <c r="O1034" s="4" t="s">
        <v>27</v>
      </c>
      <c r="P1034" s="10">
        <v>42848</v>
      </c>
      <c r="Q1034" s="9">
        <v>2</v>
      </c>
      <c r="R1034" t="str">
        <f>TEXT(Table26[[#This Row],[engage_date]],"mmmm")</f>
        <v>April</v>
      </c>
    </row>
    <row r="1035" spans="1:18" x14ac:dyDescent="0.3">
      <c r="A1035" s="4" t="s">
        <v>116</v>
      </c>
      <c r="B1035" s="10">
        <v>42844</v>
      </c>
      <c r="C1035" s="11">
        <v>-74</v>
      </c>
      <c r="D1035" s="9">
        <v>1</v>
      </c>
      <c r="O1035" s="4" t="s">
        <v>27</v>
      </c>
      <c r="P1035" s="10">
        <v>42849</v>
      </c>
      <c r="Q1035" s="9">
        <v>1</v>
      </c>
      <c r="R1035" t="str">
        <f>TEXT(Table26[[#This Row],[engage_date]],"mmmm")</f>
        <v>April</v>
      </c>
    </row>
    <row r="1036" spans="1:18" x14ac:dyDescent="0.3">
      <c r="A1036" s="4" t="s">
        <v>116</v>
      </c>
      <c r="B1036" s="10">
        <v>42834</v>
      </c>
      <c r="C1036" s="11">
        <v>872</v>
      </c>
      <c r="D1036" s="9">
        <v>1</v>
      </c>
      <c r="O1036" s="4" t="s">
        <v>27</v>
      </c>
      <c r="P1036" s="10">
        <v>42850</v>
      </c>
      <c r="Q1036" s="9">
        <v>1</v>
      </c>
      <c r="R1036" t="str">
        <f>TEXT(Table26[[#This Row],[engage_date]],"mmmm")</f>
        <v>April</v>
      </c>
    </row>
    <row r="1037" spans="1:18" x14ac:dyDescent="0.3">
      <c r="A1037" s="4" t="s">
        <v>116</v>
      </c>
      <c r="B1037" s="10">
        <v>42963</v>
      </c>
      <c r="C1037" s="11">
        <v>288</v>
      </c>
      <c r="D1037" s="9">
        <v>1</v>
      </c>
      <c r="O1037" s="4" t="s">
        <v>27</v>
      </c>
      <c r="P1037" s="10">
        <v>42854</v>
      </c>
      <c r="Q1037" s="9">
        <v>2</v>
      </c>
      <c r="R1037" t="str">
        <f>TEXT(Table26[[#This Row],[engage_date]],"mmmm")</f>
        <v>April</v>
      </c>
    </row>
    <row r="1038" spans="1:18" x14ac:dyDescent="0.3">
      <c r="A1038" s="4" t="s">
        <v>116</v>
      </c>
      <c r="B1038" s="10">
        <v>42874</v>
      </c>
      <c r="C1038" s="11">
        <v>597</v>
      </c>
      <c r="D1038" s="9">
        <v>1</v>
      </c>
      <c r="O1038" s="4" t="s">
        <v>27</v>
      </c>
      <c r="P1038" s="10">
        <v>42855</v>
      </c>
      <c r="Q1038" s="9">
        <v>1</v>
      </c>
      <c r="R1038" t="str">
        <f>TEXT(Table26[[#This Row],[engage_date]],"mmmm")</f>
        <v>April</v>
      </c>
    </row>
    <row r="1039" spans="1:18" x14ac:dyDescent="0.3">
      <c r="A1039" s="4" t="s">
        <v>138</v>
      </c>
      <c r="B1039" s="10">
        <v>42853</v>
      </c>
      <c r="C1039" s="11">
        <v>-12</v>
      </c>
      <c r="D1039" s="9">
        <v>1</v>
      </c>
      <c r="O1039" s="4" t="s">
        <v>27</v>
      </c>
      <c r="P1039" s="10">
        <v>42857</v>
      </c>
      <c r="Q1039" s="9">
        <v>2</v>
      </c>
      <c r="R1039" t="str">
        <f>TEXT(Table26[[#This Row],[engage_date]],"mmmm")</f>
        <v>May</v>
      </c>
    </row>
    <row r="1040" spans="1:18" x14ac:dyDescent="0.3">
      <c r="A1040" s="4" t="s">
        <v>138</v>
      </c>
      <c r="B1040" s="10">
        <v>42824</v>
      </c>
      <c r="C1040" s="11">
        <v>-6</v>
      </c>
      <c r="D1040" s="9">
        <v>1</v>
      </c>
      <c r="O1040" s="4" t="s">
        <v>27</v>
      </c>
      <c r="P1040" s="10">
        <v>42858</v>
      </c>
      <c r="Q1040" s="9">
        <v>1</v>
      </c>
      <c r="R1040" t="str">
        <f>TEXT(Table26[[#This Row],[engage_date]],"mmmm")</f>
        <v>May</v>
      </c>
    </row>
    <row r="1041" spans="1:18" x14ac:dyDescent="0.3">
      <c r="A1041" s="4" t="s">
        <v>138</v>
      </c>
      <c r="B1041" s="10">
        <v>42991</v>
      </c>
      <c r="C1041" s="11">
        <v>-1</v>
      </c>
      <c r="D1041" s="9">
        <v>1</v>
      </c>
      <c r="O1041" s="4" t="s">
        <v>27</v>
      </c>
      <c r="P1041" s="10">
        <v>42861</v>
      </c>
      <c r="Q1041" s="9">
        <v>1</v>
      </c>
      <c r="R1041" t="str">
        <f>TEXT(Table26[[#This Row],[engage_date]],"mmmm")</f>
        <v>May</v>
      </c>
    </row>
    <row r="1042" spans="1:18" x14ac:dyDescent="0.3">
      <c r="A1042" s="4" t="s">
        <v>138</v>
      </c>
      <c r="B1042" s="10">
        <v>42824</v>
      </c>
      <c r="C1042" s="11">
        <v>5</v>
      </c>
      <c r="D1042" s="9">
        <v>1</v>
      </c>
      <c r="O1042" s="4" t="s">
        <v>27</v>
      </c>
      <c r="P1042" s="10">
        <v>42862</v>
      </c>
      <c r="Q1042" s="9">
        <v>1</v>
      </c>
      <c r="R1042" t="str">
        <f>TEXT(Table26[[#This Row],[engage_date]],"mmmm")</f>
        <v>May</v>
      </c>
    </row>
    <row r="1043" spans="1:18" x14ac:dyDescent="0.3">
      <c r="A1043" s="4" t="s">
        <v>138</v>
      </c>
      <c r="B1043" s="10">
        <v>42911</v>
      </c>
      <c r="C1043" s="11">
        <v>8</v>
      </c>
      <c r="D1043" s="9">
        <v>1</v>
      </c>
      <c r="O1043" s="4" t="s">
        <v>27</v>
      </c>
      <c r="P1043" s="10">
        <v>42863</v>
      </c>
      <c r="Q1043" s="9">
        <v>2</v>
      </c>
      <c r="R1043" t="str">
        <f>TEXT(Table26[[#This Row],[engage_date]],"mmmm")</f>
        <v>May</v>
      </c>
    </row>
    <row r="1044" spans="1:18" x14ac:dyDescent="0.3">
      <c r="A1044" s="4" t="s">
        <v>138</v>
      </c>
      <c r="B1044" s="10">
        <v>42802</v>
      </c>
      <c r="C1044" s="11">
        <v>9</v>
      </c>
      <c r="D1044" s="9">
        <v>1</v>
      </c>
      <c r="O1044" s="4" t="s">
        <v>27</v>
      </c>
      <c r="P1044" s="10">
        <v>42864</v>
      </c>
      <c r="Q1044" s="9">
        <v>3</v>
      </c>
      <c r="R1044" t="str">
        <f>TEXT(Table26[[#This Row],[engage_date]],"mmmm")</f>
        <v>May</v>
      </c>
    </row>
    <row r="1045" spans="1:18" x14ac:dyDescent="0.3">
      <c r="A1045" s="4" t="s">
        <v>138</v>
      </c>
      <c r="B1045" s="10">
        <v>43065</v>
      </c>
      <c r="C1045" s="11">
        <v>-92</v>
      </c>
      <c r="D1045" s="9">
        <v>1</v>
      </c>
      <c r="O1045" s="4" t="s">
        <v>27</v>
      </c>
      <c r="P1045" s="10">
        <v>42867</v>
      </c>
      <c r="Q1045" s="9">
        <v>2</v>
      </c>
      <c r="R1045" t="str">
        <f>TEXT(Table26[[#This Row],[engage_date]],"mmmm")</f>
        <v>May</v>
      </c>
    </row>
    <row r="1046" spans="1:18" x14ac:dyDescent="0.3">
      <c r="A1046" s="4" t="s">
        <v>138</v>
      </c>
      <c r="B1046" s="10">
        <v>43059</v>
      </c>
      <c r="C1046" s="11">
        <v>-39</v>
      </c>
      <c r="D1046" s="9">
        <v>1</v>
      </c>
      <c r="O1046" s="4" t="s">
        <v>27</v>
      </c>
      <c r="P1046" s="10">
        <v>42868</v>
      </c>
      <c r="Q1046" s="9">
        <v>1</v>
      </c>
      <c r="R1046" t="str">
        <f>TEXT(Table26[[#This Row],[engage_date]],"mmmm")</f>
        <v>May</v>
      </c>
    </row>
    <row r="1047" spans="1:18" x14ac:dyDescent="0.3">
      <c r="A1047" s="4" t="s">
        <v>138</v>
      </c>
      <c r="B1047" s="10">
        <v>42857</v>
      </c>
      <c r="C1047" s="11">
        <v>-34</v>
      </c>
      <c r="D1047" s="9">
        <v>1</v>
      </c>
      <c r="O1047" s="4" t="s">
        <v>27</v>
      </c>
      <c r="P1047" s="10">
        <v>42869</v>
      </c>
      <c r="Q1047" s="9">
        <v>2</v>
      </c>
      <c r="R1047" t="str">
        <f>TEXT(Table26[[#This Row],[engage_date]],"mmmm")</f>
        <v>May</v>
      </c>
    </row>
    <row r="1048" spans="1:18" x14ac:dyDescent="0.3">
      <c r="A1048" s="4" t="s">
        <v>138</v>
      </c>
      <c r="B1048" s="10">
        <v>42844</v>
      </c>
      <c r="C1048" s="11">
        <v>-23</v>
      </c>
      <c r="D1048" s="9">
        <v>1</v>
      </c>
      <c r="O1048" s="4" t="s">
        <v>27</v>
      </c>
      <c r="P1048" s="10">
        <v>42873</v>
      </c>
      <c r="Q1048" s="9">
        <v>1</v>
      </c>
      <c r="R1048" t="str">
        <f>TEXT(Table26[[#This Row],[engage_date]],"mmmm")</f>
        <v>May</v>
      </c>
    </row>
    <row r="1049" spans="1:18" x14ac:dyDescent="0.3">
      <c r="A1049" s="4" t="s">
        <v>138</v>
      </c>
      <c r="B1049" s="10">
        <v>42884</v>
      </c>
      <c r="C1049" s="11">
        <v>-5</v>
      </c>
      <c r="D1049" s="9">
        <v>1</v>
      </c>
      <c r="O1049" s="4" t="s">
        <v>27</v>
      </c>
      <c r="P1049" s="10">
        <v>42875</v>
      </c>
      <c r="Q1049" s="9">
        <v>1</v>
      </c>
      <c r="R1049" t="str">
        <f>TEXT(Table26[[#This Row],[engage_date]],"mmmm")</f>
        <v>May</v>
      </c>
    </row>
    <row r="1050" spans="1:18" x14ac:dyDescent="0.3">
      <c r="A1050" s="4" t="s">
        <v>138</v>
      </c>
      <c r="B1050" s="10">
        <v>43026</v>
      </c>
      <c r="C1050" s="11">
        <v>-5</v>
      </c>
      <c r="D1050" s="9">
        <v>1</v>
      </c>
      <c r="O1050" s="4" t="s">
        <v>27</v>
      </c>
      <c r="P1050" s="10">
        <v>42878</v>
      </c>
      <c r="Q1050" s="9">
        <v>1</v>
      </c>
      <c r="R1050" t="str">
        <f>TEXT(Table26[[#This Row],[engage_date]],"mmmm")</f>
        <v>May</v>
      </c>
    </row>
    <row r="1051" spans="1:18" x14ac:dyDescent="0.3">
      <c r="A1051" s="4" t="s">
        <v>138</v>
      </c>
      <c r="B1051" s="10">
        <v>42968</v>
      </c>
      <c r="C1051" s="11">
        <v>12</v>
      </c>
      <c r="D1051" s="9">
        <v>1</v>
      </c>
      <c r="O1051" s="4" t="s">
        <v>27</v>
      </c>
      <c r="P1051" s="10">
        <v>42879</v>
      </c>
      <c r="Q1051" s="9">
        <v>3</v>
      </c>
      <c r="R1051" t="str">
        <f>TEXT(Table26[[#This Row],[engage_date]],"mmmm")</f>
        <v>May</v>
      </c>
    </row>
    <row r="1052" spans="1:18" x14ac:dyDescent="0.3">
      <c r="A1052" s="4" t="s">
        <v>138</v>
      </c>
      <c r="B1052" s="10">
        <v>43083</v>
      </c>
      <c r="C1052" s="11">
        <v>32</v>
      </c>
      <c r="D1052" s="9">
        <v>1</v>
      </c>
      <c r="O1052" s="4" t="s">
        <v>27</v>
      </c>
      <c r="P1052" s="10">
        <v>42881</v>
      </c>
      <c r="Q1052" s="9">
        <v>1</v>
      </c>
      <c r="R1052" t="str">
        <f>TEXT(Table26[[#This Row],[engage_date]],"mmmm")</f>
        <v>May</v>
      </c>
    </row>
    <row r="1053" spans="1:18" x14ac:dyDescent="0.3">
      <c r="A1053" s="4" t="s">
        <v>138</v>
      </c>
      <c r="B1053" s="10">
        <v>42929</v>
      </c>
      <c r="C1053" s="11">
        <v>33</v>
      </c>
      <c r="D1053" s="9">
        <v>1</v>
      </c>
      <c r="O1053" s="4" t="s">
        <v>27</v>
      </c>
      <c r="P1053" s="10">
        <v>42882</v>
      </c>
      <c r="Q1053" s="9">
        <v>2</v>
      </c>
      <c r="R1053" t="str">
        <f>TEXT(Table26[[#This Row],[engage_date]],"mmmm")</f>
        <v>May</v>
      </c>
    </row>
    <row r="1054" spans="1:18" x14ac:dyDescent="0.3">
      <c r="A1054" s="4" t="s">
        <v>138</v>
      </c>
      <c r="B1054" s="10">
        <v>42810</v>
      </c>
      <c r="C1054" s="11">
        <v>36</v>
      </c>
      <c r="D1054" s="9">
        <v>1</v>
      </c>
      <c r="O1054" s="4" t="s">
        <v>27</v>
      </c>
      <c r="P1054" s="10">
        <v>42883</v>
      </c>
      <c r="Q1054" s="9">
        <v>1</v>
      </c>
      <c r="R1054" t="str">
        <f>TEXT(Table26[[#This Row],[engage_date]],"mmmm")</f>
        <v>May</v>
      </c>
    </row>
    <row r="1055" spans="1:18" x14ac:dyDescent="0.3">
      <c r="A1055" s="4" t="s">
        <v>138</v>
      </c>
      <c r="B1055" s="10">
        <v>42833</v>
      </c>
      <c r="C1055" s="11">
        <v>39</v>
      </c>
      <c r="D1055" s="9">
        <v>1</v>
      </c>
      <c r="O1055" s="4" t="s">
        <v>27</v>
      </c>
      <c r="P1055" s="10">
        <v>42884</v>
      </c>
      <c r="Q1055" s="9">
        <v>3</v>
      </c>
      <c r="R1055" t="str">
        <f>TEXT(Table26[[#This Row],[engage_date]],"mmmm")</f>
        <v>May</v>
      </c>
    </row>
    <row r="1056" spans="1:18" x14ac:dyDescent="0.3">
      <c r="A1056" s="4" t="s">
        <v>138</v>
      </c>
      <c r="B1056" s="10">
        <v>42814</v>
      </c>
      <c r="C1056" s="11">
        <v>50</v>
      </c>
      <c r="D1056" s="9">
        <v>1</v>
      </c>
      <c r="O1056" s="4" t="s">
        <v>27</v>
      </c>
      <c r="P1056" s="10">
        <v>42885</v>
      </c>
      <c r="Q1056" s="9">
        <v>2</v>
      </c>
      <c r="R1056" t="str">
        <f>TEXT(Table26[[#This Row],[engage_date]],"mmmm")</f>
        <v>May</v>
      </c>
    </row>
    <row r="1057" spans="1:18" x14ac:dyDescent="0.3">
      <c r="A1057" s="4" t="s">
        <v>138</v>
      </c>
      <c r="B1057" s="10">
        <v>42866</v>
      </c>
      <c r="C1057" s="11">
        <v>74</v>
      </c>
      <c r="D1057" s="9">
        <v>1</v>
      </c>
      <c r="O1057" s="4" t="s">
        <v>27</v>
      </c>
      <c r="P1057" s="10">
        <v>42887</v>
      </c>
      <c r="Q1057" s="9">
        <v>4</v>
      </c>
      <c r="R1057" t="str">
        <f>TEXT(Table26[[#This Row],[engage_date]],"mmmm")</f>
        <v>June</v>
      </c>
    </row>
    <row r="1058" spans="1:18" x14ac:dyDescent="0.3">
      <c r="A1058" s="4" t="s">
        <v>138</v>
      </c>
      <c r="B1058" s="10">
        <v>42829</v>
      </c>
      <c r="C1058" s="11">
        <v>-214</v>
      </c>
      <c r="D1058" s="9">
        <v>1</v>
      </c>
      <c r="O1058" s="4" t="s">
        <v>27</v>
      </c>
      <c r="P1058" s="10">
        <v>42888</v>
      </c>
      <c r="Q1058" s="9">
        <v>4</v>
      </c>
      <c r="R1058" t="str">
        <f>TEXT(Table26[[#This Row],[engage_date]],"mmmm")</f>
        <v>June</v>
      </c>
    </row>
    <row r="1059" spans="1:18" x14ac:dyDescent="0.3">
      <c r="A1059" s="4" t="s">
        <v>138</v>
      </c>
      <c r="B1059" s="10">
        <v>42898</v>
      </c>
      <c r="C1059" s="11">
        <v>-66</v>
      </c>
      <c r="D1059" s="9">
        <v>1</v>
      </c>
      <c r="O1059" s="4" t="s">
        <v>27</v>
      </c>
      <c r="P1059" s="10">
        <v>42890</v>
      </c>
      <c r="Q1059" s="9">
        <v>2</v>
      </c>
      <c r="R1059" t="str">
        <f>TEXT(Table26[[#This Row],[engage_date]],"mmmm")</f>
        <v>June</v>
      </c>
    </row>
    <row r="1060" spans="1:18" x14ac:dyDescent="0.3">
      <c r="A1060" s="4" t="s">
        <v>138</v>
      </c>
      <c r="B1060" s="10">
        <v>42822</v>
      </c>
      <c r="C1060" s="11">
        <v>-37</v>
      </c>
      <c r="D1060" s="9">
        <v>1</v>
      </c>
      <c r="O1060" s="4" t="s">
        <v>27</v>
      </c>
      <c r="P1060" s="10">
        <v>42891</v>
      </c>
      <c r="Q1060" s="9">
        <v>1</v>
      </c>
      <c r="R1060" t="str">
        <f>TEXT(Table26[[#This Row],[engage_date]],"mmmm")</f>
        <v>June</v>
      </c>
    </row>
    <row r="1061" spans="1:18" x14ac:dyDescent="0.3">
      <c r="A1061" s="4" t="s">
        <v>138</v>
      </c>
      <c r="B1061" s="10">
        <v>42958</v>
      </c>
      <c r="C1061" s="11">
        <v>4</v>
      </c>
      <c r="D1061" s="9">
        <v>1</v>
      </c>
      <c r="O1061" s="4" t="s">
        <v>27</v>
      </c>
      <c r="P1061" s="10">
        <v>42894</v>
      </c>
      <c r="Q1061" s="9">
        <v>2</v>
      </c>
      <c r="R1061" t="str">
        <f>TEXT(Table26[[#This Row],[engage_date]],"mmmm")</f>
        <v>June</v>
      </c>
    </row>
    <row r="1062" spans="1:18" x14ac:dyDescent="0.3">
      <c r="A1062" s="4" t="s">
        <v>138</v>
      </c>
      <c r="B1062" s="10">
        <v>42977</v>
      </c>
      <c r="C1062" s="11">
        <v>73</v>
      </c>
      <c r="D1062" s="9">
        <v>1</v>
      </c>
      <c r="O1062" s="4" t="s">
        <v>27</v>
      </c>
      <c r="P1062" s="10">
        <v>42895</v>
      </c>
      <c r="Q1062" s="9">
        <v>1</v>
      </c>
      <c r="R1062" t="str">
        <f>TEXT(Table26[[#This Row],[engage_date]],"mmmm")</f>
        <v>June</v>
      </c>
    </row>
    <row r="1063" spans="1:18" x14ac:dyDescent="0.3">
      <c r="A1063" s="4" t="s">
        <v>138</v>
      </c>
      <c r="B1063" s="10">
        <v>42992</v>
      </c>
      <c r="C1063" s="11">
        <v>124</v>
      </c>
      <c r="D1063" s="9">
        <v>1</v>
      </c>
      <c r="O1063" s="4" t="s">
        <v>27</v>
      </c>
      <c r="P1063" s="10">
        <v>42896</v>
      </c>
      <c r="Q1063" s="9">
        <v>3</v>
      </c>
      <c r="R1063" t="str">
        <f>TEXT(Table26[[#This Row],[engage_date]],"mmmm")</f>
        <v>June</v>
      </c>
    </row>
    <row r="1064" spans="1:18" x14ac:dyDescent="0.3">
      <c r="A1064" s="4" t="s">
        <v>138</v>
      </c>
      <c r="B1064" s="10">
        <v>43070</v>
      </c>
      <c r="C1064" s="11">
        <v>-803</v>
      </c>
      <c r="D1064" s="9">
        <v>1</v>
      </c>
      <c r="O1064" s="4" t="s">
        <v>27</v>
      </c>
      <c r="P1064" s="10">
        <v>42897</v>
      </c>
      <c r="Q1064" s="9">
        <v>1</v>
      </c>
      <c r="R1064" t="str">
        <f>TEXT(Table26[[#This Row],[engage_date]],"mmmm")</f>
        <v>June</v>
      </c>
    </row>
    <row r="1065" spans="1:18" x14ac:dyDescent="0.3">
      <c r="A1065" s="4" t="s">
        <v>138</v>
      </c>
      <c r="B1065" s="10">
        <v>42944</v>
      </c>
      <c r="C1065" s="11">
        <v>-675</v>
      </c>
      <c r="D1065" s="9">
        <v>1</v>
      </c>
      <c r="O1065" s="4" t="s">
        <v>27</v>
      </c>
      <c r="P1065" s="10">
        <v>42898</v>
      </c>
      <c r="Q1065" s="9">
        <v>3</v>
      </c>
      <c r="R1065" t="str">
        <f>TEXT(Table26[[#This Row],[engage_date]],"mmmm")</f>
        <v>June</v>
      </c>
    </row>
    <row r="1066" spans="1:18" x14ac:dyDescent="0.3">
      <c r="A1066" s="4" t="s">
        <v>138</v>
      </c>
      <c r="B1066" s="10">
        <v>43071</v>
      </c>
      <c r="C1066" s="11">
        <v>-475</v>
      </c>
      <c r="D1066" s="9">
        <v>1</v>
      </c>
      <c r="O1066" s="4" t="s">
        <v>27</v>
      </c>
      <c r="P1066" s="10">
        <v>42899</v>
      </c>
      <c r="Q1066" s="9">
        <v>1</v>
      </c>
      <c r="R1066" t="str">
        <f>TEXT(Table26[[#This Row],[engage_date]],"mmmm")</f>
        <v>June</v>
      </c>
    </row>
    <row r="1067" spans="1:18" x14ac:dyDescent="0.3">
      <c r="A1067" s="4" t="s">
        <v>138</v>
      </c>
      <c r="B1067" s="10">
        <v>43087</v>
      </c>
      <c r="C1067" s="11">
        <v>-315</v>
      </c>
      <c r="D1067" s="9">
        <v>1</v>
      </c>
      <c r="O1067" s="4" t="s">
        <v>27</v>
      </c>
      <c r="P1067" s="10">
        <v>42900</v>
      </c>
      <c r="Q1067" s="9">
        <v>1</v>
      </c>
      <c r="R1067" t="str">
        <f>TEXT(Table26[[#This Row],[engage_date]],"mmmm")</f>
        <v>June</v>
      </c>
    </row>
    <row r="1068" spans="1:18" x14ac:dyDescent="0.3">
      <c r="A1068" s="4" t="s">
        <v>138</v>
      </c>
      <c r="B1068" s="10">
        <v>42987</v>
      </c>
      <c r="C1068" s="11">
        <v>-289</v>
      </c>
      <c r="D1068" s="9">
        <v>1</v>
      </c>
      <c r="O1068" s="4" t="s">
        <v>27</v>
      </c>
      <c r="P1068" s="10">
        <v>42901</v>
      </c>
      <c r="Q1068" s="9">
        <v>1</v>
      </c>
      <c r="R1068" t="str">
        <f>TEXT(Table26[[#This Row],[engage_date]],"mmmm")</f>
        <v>June</v>
      </c>
    </row>
    <row r="1069" spans="1:18" x14ac:dyDescent="0.3">
      <c r="A1069" s="4" t="s">
        <v>138</v>
      </c>
      <c r="B1069" s="10">
        <v>42911</v>
      </c>
      <c r="C1069" s="11">
        <v>-283</v>
      </c>
      <c r="D1069" s="9">
        <v>1</v>
      </c>
      <c r="O1069" s="4" t="s">
        <v>27</v>
      </c>
      <c r="P1069" s="10">
        <v>42903</v>
      </c>
      <c r="Q1069" s="9">
        <v>3</v>
      </c>
      <c r="R1069" t="str">
        <f>TEXT(Table26[[#This Row],[engage_date]],"mmmm")</f>
        <v>June</v>
      </c>
    </row>
    <row r="1070" spans="1:18" x14ac:dyDescent="0.3">
      <c r="A1070" s="4" t="s">
        <v>138</v>
      </c>
      <c r="B1070" s="10">
        <v>42888</v>
      </c>
      <c r="C1070" s="11">
        <v>-112</v>
      </c>
      <c r="D1070" s="9">
        <v>1</v>
      </c>
      <c r="O1070" s="4" t="s">
        <v>27</v>
      </c>
      <c r="P1070" s="10">
        <v>42904</v>
      </c>
      <c r="Q1070" s="9">
        <v>2</v>
      </c>
      <c r="R1070" t="str">
        <f>TEXT(Table26[[#This Row],[engage_date]],"mmmm")</f>
        <v>June</v>
      </c>
    </row>
    <row r="1071" spans="1:18" x14ac:dyDescent="0.3">
      <c r="A1071" s="4" t="s">
        <v>138</v>
      </c>
      <c r="B1071" s="10">
        <v>43096</v>
      </c>
      <c r="C1071" s="11">
        <v>49</v>
      </c>
      <c r="D1071" s="9">
        <v>1</v>
      </c>
      <c r="O1071" s="4" t="s">
        <v>27</v>
      </c>
      <c r="P1071" s="10">
        <v>42905</v>
      </c>
      <c r="Q1071" s="9">
        <v>3</v>
      </c>
      <c r="R1071" t="str">
        <f>TEXT(Table26[[#This Row],[engage_date]],"mmmm")</f>
        <v>June</v>
      </c>
    </row>
    <row r="1072" spans="1:18" x14ac:dyDescent="0.3">
      <c r="A1072" s="4" t="s">
        <v>138</v>
      </c>
      <c r="B1072" s="10">
        <v>42886</v>
      </c>
      <c r="C1072" s="11">
        <v>77</v>
      </c>
      <c r="D1072" s="9">
        <v>1</v>
      </c>
      <c r="O1072" s="4" t="s">
        <v>27</v>
      </c>
      <c r="P1072" s="10">
        <v>42906</v>
      </c>
      <c r="Q1072" s="9">
        <v>1</v>
      </c>
      <c r="R1072" t="str">
        <f>TEXT(Table26[[#This Row],[engage_date]],"mmmm")</f>
        <v>June</v>
      </c>
    </row>
    <row r="1073" spans="1:18" x14ac:dyDescent="0.3">
      <c r="A1073" s="4" t="s">
        <v>138</v>
      </c>
      <c r="B1073" s="10">
        <v>42832</v>
      </c>
      <c r="C1073" s="11">
        <v>130</v>
      </c>
      <c r="D1073" s="9">
        <v>1</v>
      </c>
      <c r="O1073" s="4" t="s">
        <v>27</v>
      </c>
      <c r="P1073" s="10">
        <v>42907</v>
      </c>
      <c r="Q1073" s="9">
        <v>1</v>
      </c>
      <c r="R1073" t="str">
        <f>TEXT(Table26[[#This Row],[engage_date]],"mmmm")</f>
        <v>June</v>
      </c>
    </row>
    <row r="1074" spans="1:18" x14ac:dyDescent="0.3">
      <c r="A1074" s="4" t="s">
        <v>138</v>
      </c>
      <c r="B1074" s="10">
        <v>42994</v>
      </c>
      <c r="C1074" s="11">
        <v>-544</v>
      </c>
      <c r="D1074" s="9">
        <v>1</v>
      </c>
      <c r="O1074" s="4" t="s">
        <v>27</v>
      </c>
      <c r="P1074" s="10">
        <v>42908</v>
      </c>
      <c r="Q1074" s="9">
        <v>2</v>
      </c>
      <c r="R1074" t="str">
        <f>TEXT(Table26[[#This Row],[engage_date]],"mmmm")</f>
        <v>June</v>
      </c>
    </row>
    <row r="1075" spans="1:18" x14ac:dyDescent="0.3">
      <c r="A1075" s="4" t="s">
        <v>138</v>
      </c>
      <c r="B1075" s="10">
        <v>42961</v>
      </c>
      <c r="C1075" s="11">
        <v>-83</v>
      </c>
      <c r="D1075" s="9">
        <v>1</v>
      </c>
      <c r="O1075" s="4" t="s">
        <v>27</v>
      </c>
      <c r="P1075" s="10">
        <v>42909</v>
      </c>
      <c r="Q1075" s="9">
        <v>1</v>
      </c>
      <c r="R1075" t="str">
        <f>TEXT(Table26[[#This Row],[engage_date]],"mmmm")</f>
        <v>June</v>
      </c>
    </row>
    <row r="1076" spans="1:18" x14ac:dyDescent="0.3">
      <c r="A1076" s="4" t="s">
        <v>138</v>
      </c>
      <c r="B1076" s="10">
        <v>42911</v>
      </c>
      <c r="C1076" s="11">
        <v>-65</v>
      </c>
      <c r="D1076" s="9">
        <v>1</v>
      </c>
      <c r="O1076" s="4" t="s">
        <v>27</v>
      </c>
      <c r="P1076" s="10">
        <v>42910</v>
      </c>
      <c r="Q1076" s="9">
        <v>3</v>
      </c>
      <c r="R1076" t="str">
        <f>TEXT(Table26[[#This Row],[engage_date]],"mmmm")</f>
        <v>June</v>
      </c>
    </row>
    <row r="1077" spans="1:18" x14ac:dyDescent="0.3">
      <c r="A1077" s="4" t="s">
        <v>138</v>
      </c>
      <c r="B1077" s="10">
        <v>43001</v>
      </c>
      <c r="C1077" s="11">
        <v>103</v>
      </c>
      <c r="D1077" s="9">
        <v>1</v>
      </c>
      <c r="O1077" s="4" t="s">
        <v>27</v>
      </c>
      <c r="P1077" s="10">
        <v>42911</v>
      </c>
      <c r="Q1077" s="9">
        <v>2</v>
      </c>
      <c r="R1077" t="str">
        <f>TEXT(Table26[[#This Row],[engage_date]],"mmmm")</f>
        <v>June</v>
      </c>
    </row>
    <row r="1078" spans="1:18" x14ac:dyDescent="0.3">
      <c r="A1078" s="4" t="s">
        <v>138</v>
      </c>
      <c r="B1078" s="10">
        <v>43072</v>
      </c>
      <c r="C1078" s="11">
        <v>-372</v>
      </c>
      <c r="D1078" s="9">
        <v>1</v>
      </c>
      <c r="O1078" s="4" t="s">
        <v>27</v>
      </c>
      <c r="P1078" s="10">
        <v>42912</v>
      </c>
      <c r="Q1078" s="9">
        <v>5</v>
      </c>
      <c r="R1078" t="str">
        <f>TEXT(Table26[[#This Row],[engage_date]],"mmmm")</f>
        <v>June</v>
      </c>
    </row>
    <row r="1079" spans="1:18" x14ac:dyDescent="0.3">
      <c r="A1079" s="4" t="s">
        <v>138</v>
      </c>
      <c r="B1079" s="10">
        <v>42877</v>
      </c>
      <c r="C1079" s="11">
        <v>351</v>
      </c>
      <c r="D1079" s="9">
        <v>1</v>
      </c>
      <c r="O1079" s="4" t="s">
        <v>27</v>
      </c>
      <c r="P1079" s="10">
        <v>42913</v>
      </c>
      <c r="Q1079" s="9">
        <v>3</v>
      </c>
      <c r="R1079" t="str">
        <f>TEXT(Table26[[#This Row],[engage_date]],"mmmm")</f>
        <v>June</v>
      </c>
    </row>
    <row r="1080" spans="1:18" x14ac:dyDescent="0.3">
      <c r="A1080" s="4" t="s">
        <v>138</v>
      </c>
      <c r="B1080" s="10">
        <v>42809</v>
      </c>
      <c r="C1080" s="11">
        <v>-226</v>
      </c>
      <c r="D1080" s="9">
        <v>1</v>
      </c>
      <c r="O1080" s="4" t="s">
        <v>27</v>
      </c>
      <c r="P1080" s="10">
        <v>42916</v>
      </c>
      <c r="Q1080" s="9">
        <v>2</v>
      </c>
      <c r="R1080" t="str">
        <f>TEXT(Table26[[#This Row],[engage_date]],"mmmm")</f>
        <v>June</v>
      </c>
    </row>
    <row r="1081" spans="1:18" x14ac:dyDescent="0.3">
      <c r="A1081" s="4" t="s">
        <v>138</v>
      </c>
      <c r="B1081" s="10">
        <v>42951</v>
      </c>
      <c r="C1081" s="11">
        <v>-170</v>
      </c>
      <c r="D1081" s="9">
        <v>1</v>
      </c>
      <c r="O1081" s="4" t="s">
        <v>27</v>
      </c>
      <c r="P1081" s="10">
        <v>42917</v>
      </c>
      <c r="Q1081" s="9">
        <v>3</v>
      </c>
      <c r="R1081" t="str">
        <f>TEXT(Table26[[#This Row],[engage_date]],"mmmm")</f>
        <v>July</v>
      </c>
    </row>
    <row r="1082" spans="1:18" x14ac:dyDescent="0.3">
      <c r="A1082" s="4" t="s">
        <v>138</v>
      </c>
      <c r="B1082" s="10">
        <v>43095</v>
      </c>
      <c r="C1082" s="11">
        <v>142</v>
      </c>
      <c r="D1082" s="9">
        <v>1</v>
      </c>
      <c r="O1082" s="4" t="s">
        <v>27</v>
      </c>
      <c r="P1082" s="10">
        <v>42918</v>
      </c>
      <c r="Q1082" s="9">
        <v>3</v>
      </c>
      <c r="R1082" t="str">
        <f>TEXT(Table26[[#This Row],[engage_date]],"mmmm")</f>
        <v>July</v>
      </c>
    </row>
    <row r="1083" spans="1:18" x14ac:dyDescent="0.3">
      <c r="A1083" s="4" t="s">
        <v>138</v>
      </c>
      <c r="B1083" s="10">
        <v>42881</v>
      </c>
      <c r="C1083" s="11">
        <v>143</v>
      </c>
      <c r="D1083" s="9">
        <v>1</v>
      </c>
      <c r="O1083" s="4" t="s">
        <v>27</v>
      </c>
      <c r="P1083" s="10">
        <v>42919</v>
      </c>
      <c r="Q1083" s="9">
        <v>2</v>
      </c>
      <c r="R1083" t="str">
        <f>TEXT(Table26[[#This Row],[engage_date]],"mmmm")</f>
        <v>July</v>
      </c>
    </row>
    <row r="1084" spans="1:18" x14ac:dyDescent="0.3">
      <c r="A1084" s="4" t="s">
        <v>138</v>
      </c>
      <c r="B1084" s="10">
        <v>42934</v>
      </c>
      <c r="C1084" s="11">
        <v>882</v>
      </c>
      <c r="D1084" s="9">
        <v>1</v>
      </c>
      <c r="O1084" s="4" t="s">
        <v>27</v>
      </c>
      <c r="P1084" s="10">
        <v>42920</v>
      </c>
      <c r="Q1084" s="9">
        <v>2</v>
      </c>
      <c r="R1084" t="str">
        <f>TEXT(Table26[[#This Row],[engage_date]],"mmmm")</f>
        <v>July</v>
      </c>
    </row>
    <row r="1085" spans="1:18" x14ac:dyDescent="0.3">
      <c r="A1085" s="4" t="s">
        <v>138</v>
      </c>
      <c r="B1085" s="10">
        <v>42844</v>
      </c>
      <c r="C1085" s="11">
        <v>357</v>
      </c>
      <c r="D1085" s="9">
        <v>1</v>
      </c>
      <c r="O1085" s="4" t="s">
        <v>27</v>
      </c>
      <c r="P1085" s="10">
        <v>42922</v>
      </c>
      <c r="Q1085" s="9">
        <v>3</v>
      </c>
      <c r="R1085" t="str">
        <f>TEXT(Table26[[#This Row],[engage_date]],"mmmm")</f>
        <v>July</v>
      </c>
    </row>
    <row r="1086" spans="1:18" x14ac:dyDescent="0.3">
      <c r="A1086" s="4" t="s">
        <v>138</v>
      </c>
      <c r="B1086" s="10">
        <v>42979</v>
      </c>
      <c r="C1086" s="11">
        <v>484</v>
      </c>
      <c r="D1086" s="9">
        <v>1</v>
      </c>
      <c r="O1086" s="4" t="s">
        <v>27</v>
      </c>
      <c r="P1086" s="10">
        <v>42923</v>
      </c>
      <c r="Q1086" s="9">
        <v>3</v>
      </c>
      <c r="R1086" t="str">
        <f>TEXT(Table26[[#This Row],[engage_date]],"mmmm")</f>
        <v>July</v>
      </c>
    </row>
    <row r="1087" spans="1:18" x14ac:dyDescent="0.3">
      <c r="A1087" s="4" t="s">
        <v>139</v>
      </c>
      <c r="B1087" s="10">
        <v>42820</v>
      </c>
      <c r="C1087" s="11">
        <v>-7</v>
      </c>
      <c r="D1087" s="9">
        <v>1</v>
      </c>
      <c r="O1087" s="4" t="s">
        <v>27</v>
      </c>
      <c r="P1087" s="10">
        <v>42924</v>
      </c>
      <c r="Q1087" s="9">
        <v>2</v>
      </c>
      <c r="R1087" t="str">
        <f>TEXT(Table26[[#This Row],[engage_date]],"mmmm")</f>
        <v>July</v>
      </c>
    </row>
    <row r="1088" spans="1:18" x14ac:dyDescent="0.3">
      <c r="A1088" s="4" t="s">
        <v>139</v>
      </c>
      <c r="B1088" s="10">
        <v>42822</v>
      </c>
      <c r="C1088" s="11">
        <v>-3</v>
      </c>
      <c r="D1088" s="9">
        <v>1</v>
      </c>
      <c r="O1088" s="4" t="s">
        <v>27</v>
      </c>
      <c r="P1088" s="10">
        <v>42925</v>
      </c>
      <c r="Q1088" s="9">
        <v>4</v>
      </c>
      <c r="R1088" t="str">
        <f>TEXT(Table26[[#This Row],[engage_date]],"mmmm")</f>
        <v>July</v>
      </c>
    </row>
    <row r="1089" spans="1:18" x14ac:dyDescent="0.3">
      <c r="A1089" s="4" t="s">
        <v>139</v>
      </c>
      <c r="B1089" s="10">
        <v>42847</v>
      </c>
      <c r="C1089" s="11">
        <v>-2</v>
      </c>
      <c r="D1089" s="9">
        <v>1</v>
      </c>
      <c r="O1089" s="4" t="s">
        <v>27</v>
      </c>
      <c r="P1089" s="10">
        <v>42926</v>
      </c>
      <c r="Q1089" s="9">
        <v>1</v>
      </c>
      <c r="R1089" t="str">
        <f>TEXT(Table26[[#This Row],[engage_date]],"mmmm")</f>
        <v>July</v>
      </c>
    </row>
    <row r="1090" spans="1:18" x14ac:dyDescent="0.3">
      <c r="A1090" s="4" t="s">
        <v>139</v>
      </c>
      <c r="B1090" s="10">
        <v>43098</v>
      </c>
      <c r="C1090" s="11">
        <v>-2</v>
      </c>
      <c r="D1090" s="9">
        <v>1</v>
      </c>
      <c r="O1090" s="4" t="s">
        <v>27</v>
      </c>
      <c r="P1090" s="10">
        <v>42927</v>
      </c>
      <c r="Q1090" s="9">
        <v>1</v>
      </c>
      <c r="R1090" t="str">
        <f>TEXT(Table26[[#This Row],[engage_date]],"mmmm")</f>
        <v>July</v>
      </c>
    </row>
    <row r="1091" spans="1:18" x14ac:dyDescent="0.3">
      <c r="A1091" s="4" t="s">
        <v>139</v>
      </c>
      <c r="B1091" s="10">
        <v>42824</v>
      </c>
      <c r="C1091" s="11">
        <v>-1</v>
      </c>
      <c r="D1091" s="9">
        <v>1</v>
      </c>
      <c r="O1091" s="4" t="s">
        <v>27</v>
      </c>
      <c r="P1091" s="10">
        <v>42928</v>
      </c>
      <c r="Q1091" s="9">
        <v>1</v>
      </c>
      <c r="R1091" t="str">
        <f>TEXT(Table26[[#This Row],[engage_date]],"mmmm")</f>
        <v>July</v>
      </c>
    </row>
    <row r="1092" spans="1:18" x14ac:dyDescent="0.3">
      <c r="A1092" s="4" t="s">
        <v>139</v>
      </c>
      <c r="B1092" s="10">
        <v>42875</v>
      </c>
      <c r="C1092" s="11">
        <v>-1</v>
      </c>
      <c r="D1092" s="9">
        <v>1</v>
      </c>
      <c r="O1092" s="4" t="s">
        <v>27</v>
      </c>
      <c r="P1092" s="10">
        <v>42930</v>
      </c>
      <c r="Q1092" s="9">
        <v>3</v>
      </c>
      <c r="R1092" t="str">
        <f>TEXT(Table26[[#This Row],[engage_date]],"mmmm")</f>
        <v>July</v>
      </c>
    </row>
    <row r="1093" spans="1:18" x14ac:dyDescent="0.3">
      <c r="A1093" s="4" t="s">
        <v>139</v>
      </c>
      <c r="B1093" s="10">
        <v>43073</v>
      </c>
      <c r="C1093" s="11">
        <v>-1</v>
      </c>
      <c r="D1093" s="9">
        <v>1</v>
      </c>
      <c r="O1093" s="4" t="s">
        <v>27</v>
      </c>
      <c r="P1093" s="10">
        <v>42931</v>
      </c>
      <c r="Q1093" s="9">
        <v>1</v>
      </c>
      <c r="R1093" t="str">
        <f>TEXT(Table26[[#This Row],[engage_date]],"mmmm")</f>
        <v>July</v>
      </c>
    </row>
    <row r="1094" spans="1:18" x14ac:dyDescent="0.3">
      <c r="A1094" s="4" t="s">
        <v>139</v>
      </c>
      <c r="B1094" s="10">
        <v>42873</v>
      </c>
      <c r="C1094" s="11">
        <v>0</v>
      </c>
      <c r="D1094" s="9">
        <v>1</v>
      </c>
      <c r="O1094" s="4" t="s">
        <v>27</v>
      </c>
      <c r="P1094" s="10">
        <v>42932</v>
      </c>
      <c r="Q1094" s="9">
        <v>2</v>
      </c>
      <c r="R1094" t="str">
        <f>TEXT(Table26[[#This Row],[engage_date]],"mmmm")</f>
        <v>July</v>
      </c>
    </row>
    <row r="1095" spans="1:18" x14ac:dyDescent="0.3">
      <c r="A1095" s="4" t="s">
        <v>139</v>
      </c>
      <c r="B1095" s="10">
        <v>43097</v>
      </c>
      <c r="C1095" s="11">
        <v>2</v>
      </c>
      <c r="D1095" s="9">
        <v>1</v>
      </c>
      <c r="O1095" s="4" t="s">
        <v>27</v>
      </c>
      <c r="P1095" s="10">
        <v>42933</v>
      </c>
      <c r="Q1095" s="9">
        <v>1</v>
      </c>
      <c r="R1095" t="str">
        <f>TEXT(Table26[[#This Row],[engage_date]],"mmmm")</f>
        <v>July</v>
      </c>
    </row>
    <row r="1096" spans="1:18" x14ac:dyDescent="0.3">
      <c r="A1096" s="4" t="s">
        <v>139</v>
      </c>
      <c r="B1096" s="10">
        <v>42889</v>
      </c>
      <c r="C1096" s="11">
        <v>5</v>
      </c>
      <c r="D1096" s="9">
        <v>1</v>
      </c>
      <c r="O1096" s="4" t="s">
        <v>27</v>
      </c>
      <c r="P1096" s="10">
        <v>42934</v>
      </c>
      <c r="Q1096" s="9">
        <v>4</v>
      </c>
      <c r="R1096" t="str">
        <f>TEXT(Table26[[#This Row],[engage_date]],"mmmm")</f>
        <v>July</v>
      </c>
    </row>
    <row r="1097" spans="1:18" x14ac:dyDescent="0.3">
      <c r="A1097" s="4" t="s">
        <v>139</v>
      </c>
      <c r="B1097" s="10">
        <v>42991</v>
      </c>
      <c r="C1097" s="11">
        <v>5</v>
      </c>
      <c r="D1097" s="9">
        <v>1</v>
      </c>
      <c r="O1097" s="4" t="s">
        <v>27</v>
      </c>
      <c r="P1097" s="10">
        <v>42935</v>
      </c>
      <c r="Q1097" s="9">
        <v>2</v>
      </c>
      <c r="R1097" t="str">
        <f>TEXT(Table26[[#This Row],[engage_date]],"mmmm")</f>
        <v>July</v>
      </c>
    </row>
    <row r="1098" spans="1:18" x14ac:dyDescent="0.3">
      <c r="A1098" s="4" t="s">
        <v>139</v>
      </c>
      <c r="B1098" s="10">
        <v>42993</v>
      </c>
      <c r="C1098" s="11">
        <v>6</v>
      </c>
      <c r="D1098" s="9">
        <v>1</v>
      </c>
      <c r="O1098" s="4" t="s">
        <v>27</v>
      </c>
      <c r="P1098" s="10">
        <v>42936</v>
      </c>
      <c r="Q1098" s="9">
        <v>2</v>
      </c>
      <c r="R1098" t="str">
        <f>TEXT(Table26[[#This Row],[engage_date]],"mmmm")</f>
        <v>July</v>
      </c>
    </row>
    <row r="1099" spans="1:18" x14ac:dyDescent="0.3">
      <c r="A1099" s="4" t="s">
        <v>139</v>
      </c>
      <c r="B1099" s="10">
        <v>42853</v>
      </c>
      <c r="C1099" s="11">
        <v>9</v>
      </c>
      <c r="D1099" s="9">
        <v>1</v>
      </c>
      <c r="O1099" s="4" t="s">
        <v>27</v>
      </c>
      <c r="P1099" s="10">
        <v>42937</v>
      </c>
      <c r="Q1099" s="9">
        <v>3</v>
      </c>
      <c r="R1099" t="str">
        <f>TEXT(Table26[[#This Row],[engage_date]],"mmmm")</f>
        <v>July</v>
      </c>
    </row>
    <row r="1100" spans="1:18" x14ac:dyDescent="0.3">
      <c r="A1100" s="4" t="s">
        <v>139</v>
      </c>
      <c r="B1100" s="10">
        <v>43080</v>
      </c>
      <c r="C1100" s="11">
        <v>-93</v>
      </c>
      <c r="D1100" s="9">
        <v>1</v>
      </c>
      <c r="O1100" s="4" t="s">
        <v>27</v>
      </c>
      <c r="P1100" s="10">
        <v>42939</v>
      </c>
      <c r="Q1100" s="9">
        <v>2</v>
      </c>
      <c r="R1100" t="str">
        <f>TEXT(Table26[[#This Row],[engage_date]],"mmmm")</f>
        <v>July</v>
      </c>
    </row>
    <row r="1101" spans="1:18" x14ac:dyDescent="0.3">
      <c r="A1101" s="4" t="s">
        <v>139</v>
      </c>
      <c r="B1101" s="10">
        <v>42950</v>
      </c>
      <c r="C1101" s="11">
        <v>-61</v>
      </c>
      <c r="D1101" s="9">
        <v>1</v>
      </c>
      <c r="O1101" s="4" t="s">
        <v>27</v>
      </c>
      <c r="P1101" s="10">
        <v>42941</v>
      </c>
      <c r="Q1101" s="9">
        <v>2</v>
      </c>
      <c r="R1101" t="str">
        <f>TEXT(Table26[[#This Row],[engage_date]],"mmmm")</f>
        <v>July</v>
      </c>
    </row>
    <row r="1102" spans="1:18" x14ac:dyDescent="0.3">
      <c r="A1102" s="4" t="s">
        <v>139</v>
      </c>
      <c r="B1102" s="10">
        <v>42808</v>
      </c>
      <c r="C1102" s="11">
        <v>-36</v>
      </c>
      <c r="D1102" s="9">
        <v>1</v>
      </c>
      <c r="O1102" s="4" t="s">
        <v>27</v>
      </c>
      <c r="P1102" s="10">
        <v>42942</v>
      </c>
      <c r="Q1102" s="9">
        <v>2</v>
      </c>
      <c r="R1102" t="str">
        <f>TEXT(Table26[[#This Row],[engage_date]],"mmmm")</f>
        <v>July</v>
      </c>
    </row>
    <row r="1103" spans="1:18" x14ac:dyDescent="0.3">
      <c r="A1103" s="4" t="s">
        <v>139</v>
      </c>
      <c r="B1103" s="10">
        <v>42946</v>
      </c>
      <c r="C1103" s="11">
        <v>-24</v>
      </c>
      <c r="D1103" s="9">
        <v>1</v>
      </c>
      <c r="O1103" s="4" t="s">
        <v>27</v>
      </c>
      <c r="P1103" s="10">
        <v>42943</v>
      </c>
      <c r="Q1103" s="9">
        <v>1</v>
      </c>
      <c r="R1103" t="str">
        <f>TEXT(Table26[[#This Row],[engage_date]],"mmmm")</f>
        <v>July</v>
      </c>
    </row>
    <row r="1104" spans="1:18" x14ac:dyDescent="0.3">
      <c r="A1104" s="4" t="s">
        <v>139</v>
      </c>
      <c r="B1104" s="10">
        <v>42968</v>
      </c>
      <c r="C1104" s="11">
        <v>-21</v>
      </c>
      <c r="D1104" s="9">
        <v>1</v>
      </c>
      <c r="O1104" s="4" t="s">
        <v>27</v>
      </c>
      <c r="P1104" s="10">
        <v>42945</v>
      </c>
      <c r="Q1104" s="9">
        <v>3</v>
      </c>
      <c r="R1104" t="str">
        <f>TEXT(Table26[[#This Row],[engage_date]],"mmmm")</f>
        <v>July</v>
      </c>
    </row>
    <row r="1105" spans="1:18" x14ac:dyDescent="0.3">
      <c r="A1105" s="4" t="s">
        <v>139</v>
      </c>
      <c r="B1105" s="10">
        <v>42815</v>
      </c>
      <c r="C1105" s="11">
        <v>-7</v>
      </c>
      <c r="D1105" s="9">
        <v>1</v>
      </c>
      <c r="O1105" s="4" t="s">
        <v>27</v>
      </c>
      <c r="P1105" s="10">
        <v>42946</v>
      </c>
      <c r="Q1105" s="9">
        <v>1</v>
      </c>
      <c r="R1105" t="str">
        <f>TEXT(Table26[[#This Row],[engage_date]],"mmmm")</f>
        <v>July</v>
      </c>
    </row>
    <row r="1106" spans="1:18" x14ac:dyDescent="0.3">
      <c r="A1106" s="4" t="s">
        <v>139</v>
      </c>
      <c r="B1106" s="10">
        <v>42958</v>
      </c>
      <c r="C1106" s="11">
        <v>10</v>
      </c>
      <c r="D1106" s="9">
        <v>1</v>
      </c>
      <c r="O1106" s="4" t="s">
        <v>27</v>
      </c>
      <c r="P1106" s="10">
        <v>42947</v>
      </c>
      <c r="Q1106" s="9">
        <v>2</v>
      </c>
      <c r="R1106" t="str">
        <f>TEXT(Table26[[#This Row],[engage_date]],"mmmm")</f>
        <v>July</v>
      </c>
    </row>
    <row r="1107" spans="1:18" x14ac:dyDescent="0.3">
      <c r="A1107" s="4" t="s">
        <v>139</v>
      </c>
      <c r="B1107" s="10">
        <v>43083</v>
      </c>
      <c r="C1107" s="11">
        <v>59</v>
      </c>
      <c r="D1107" s="9">
        <v>1</v>
      </c>
      <c r="O1107" s="4" t="s">
        <v>27</v>
      </c>
      <c r="P1107" s="10">
        <v>42948</v>
      </c>
      <c r="Q1107" s="9">
        <v>1</v>
      </c>
      <c r="R1107" t="str">
        <f>TEXT(Table26[[#This Row],[engage_date]],"mmmm")</f>
        <v>August</v>
      </c>
    </row>
    <row r="1108" spans="1:18" x14ac:dyDescent="0.3">
      <c r="A1108" s="4" t="s">
        <v>139</v>
      </c>
      <c r="B1108" s="10">
        <v>42983</v>
      </c>
      <c r="C1108" s="11">
        <v>60</v>
      </c>
      <c r="D1108" s="9">
        <v>1</v>
      </c>
      <c r="O1108" s="4" t="s">
        <v>27</v>
      </c>
      <c r="P1108" s="10">
        <v>42949</v>
      </c>
      <c r="Q1108" s="9">
        <v>2</v>
      </c>
      <c r="R1108" t="str">
        <f>TEXT(Table26[[#This Row],[engage_date]],"mmmm")</f>
        <v>August</v>
      </c>
    </row>
    <row r="1109" spans="1:18" x14ac:dyDescent="0.3">
      <c r="A1109" s="4" t="s">
        <v>139</v>
      </c>
      <c r="B1109" s="10">
        <v>43085</v>
      </c>
      <c r="C1109" s="11">
        <v>76</v>
      </c>
      <c r="D1109" s="9">
        <v>1</v>
      </c>
      <c r="O1109" s="4" t="s">
        <v>27</v>
      </c>
      <c r="P1109" s="10">
        <v>42951</v>
      </c>
      <c r="Q1109" s="9">
        <v>1</v>
      </c>
      <c r="R1109" t="str">
        <f>TEXT(Table26[[#This Row],[engage_date]],"mmmm")</f>
        <v>August</v>
      </c>
    </row>
    <row r="1110" spans="1:18" x14ac:dyDescent="0.3">
      <c r="A1110" s="4" t="s">
        <v>139</v>
      </c>
      <c r="B1110" s="10">
        <v>42811</v>
      </c>
      <c r="C1110" s="11">
        <v>-193</v>
      </c>
      <c r="D1110" s="9">
        <v>1</v>
      </c>
      <c r="O1110" s="4" t="s">
        <v>27</v>
      </c>
      <c r="P1110" s="10">
        <v>42954</v>
      </c>
      <c r="Q1110" s="9">
        <v>2</v>
      </c>
      <c r="R1110" t="str">
        <f>TEXT(Table26[[#This Row],[engage_date]],"mmmm")</f>
        <v>August</v>
      </c>
    </row>
    <row r="1111" spans="1:18" x14ac:dyDescent="0.3">
      <c r="A1111" s="4" t="s">
        <v>139</v>
      </c>
      <c r="B1111" s="10">
        <v>42906</v>
      </c>
      <c r="C1111" s="11">
        <v>-112</v>
      </c>
      <c r="D1111" s="9">
        <v>1</v>
      </c>
      <c r="O1111" s="4" t="s">
        <v>27</v>
      </c>
      <c r="P1111" s="10">
        <v>42955</v>
      </c>
      <c r="Q1111" s="9">
        <v>1</v>
      </c>
      <c r="R1111" t="str">
        <f>TEXT(Table26[[#This Row],[engage_date]],"mmmm")</f>
        <v>August</v>
      </c>
    </row>
    <row r="1112" spans="1:18" x14ac:dyDescent="0.3">
      <c r="A1112" s="4" t="s">
        <v>139</v>
      </c>
      <c r="B1112" s="10">
        <v>42958</v>
      </c>
      <c r="C1112" s="11">
        <v>14</v>
      </c>
      <c r="D1112" s="9">
        <v>1</v>
      </c>
      <c r="O1112" s="4" t="s">
        <v>27</v>
      </c>
      <c r="P1112" s="10">
        <v>42957</v>
      </c>
      <c r="Q1112" s="9">
        <v>1</v>
      </c>
      <c r="R1112" t="str">
        <f>TEXT(Table26[[#This Row],[engage_date]],"mmmm")</f>
        <v>August</v>
      </c>
    </row>
    <row r="1113" spans="1:18" x14ac:dyDescent="0.3">
      <c r="A1113" s="4" t="s">
        <v>139</v>
      </c>
      <c r="B1113" s="10">
        <v>42897</v>
      </c>
      <c r="C1113" s="11">
        <v>44</v>
      </c>
      <c r="D1113" s="9">
        <v>1</v>
      </c>
      <c r="O1113" s="4" t="s">
        <v>27</v>
      </c>
      <c r="P1113" s="10">
        <v>42961</v>
      </c>
      <c r="Q1113" s="9">
        <v>2</v>
      </c>
      <c r="R1113" t="str">
        <f>TEXT(Table26[[#This Row],[engage_date]],"mmmm")</f>
        <v>August</v>
      </c>
    </row>
    <row r="1114" spans="1:18" x14ac:dyDescent="0.3">
      <c r="A1114" s="4" t="s">
        <v>139</v>
      </c>
      <c r="B1114" s="10">
        <v>42877</v>
      </c>
      <c r="C1114" s="11">
        <v>51</v>
      </c>
      <c r="D1114" s="9">
        <v>1</v>
      </c>
      <c r="O1114" s="4" t="s">
        <v>27</v>
      </c>
      <c r="P1114" s="10">
        <v>42962</v>
      </c>
      <c r="Q1114" s="9">
        <v>3</v>
      </c>
      <c r="R1114" t="str">
        <f>TEXT(Table26[[#This Row],[engage_date]],"mmmm")</f>
        <v>August</v>
      </c>
    </row>
    <row r="1115" spans="1:18" x14ac:dyDescent="0.3">
      <c r="A1115" s="4" t="s">
        <v>139</v>
      </c>
      <c r="B1115" s="10">
        <v>42887</v>
      </c>
      <c r="C1115" s="11">
        <v>120</v>
      </c>
      <c r="D1115" s="9">
        <v>1</v>
      </c>
      <c r="O1115" s="4" t="s">
        <v>27</v>
      </c>
      <c r="P1115" s="10">
        <v>42964</v>
      </c>
      <c r="Q1115" s="9">
        <v>1</v>
      </c>
      <c r="R1115" t="str">
        <f>TEXT(Table26[[#This Row],[engage_date]],"mmmm")</f>
        <v>August</v>
      </c>
    </row>
    <row r="1116" spans="1:18" x14ac:dyDescent="0.3">
      <c r="A1116" s="4" t="s">
        <v>139</v>
      </c>
      <c r="B1116" s="10">
        <v>42811</v>
      </c>
      <c r="C1116" s="11">
        <v>-421</v>
      </c>
      <c r="D1116" s="9">
        <v>1</v>
      </c>
      <c r="O1116" s="4" t="s">
        <v>27</v>
      </c>
      <c r="P1116" s="10">
        <v>42965</v>
      </c>
      <c r="Q1116" s="9">
        <v>3</v>
      </c>
      <c r="R1116" t="str">
        <f>TEXT(Table26[[#This Row],[engage_date]],"mmmm")</f>
        <v>August</v>
      </c>
    </row>
    <row r="1117" spans="1:18" x14ac:dyDescent="0.3">
      <c r="A1117" s="4" t="s">
        <v>139</v>
      </c>
      <c r="B1117" s="10">
        <v>42904</v>
      </c>
      <c r="C1117" s="11">
        <v>-362</v>
      </c>
      <c r="D1117" s="9">
        <v>1</v>
      </c>
      <c r="O1117" s="4" t="s">
        <v>27</v>
      </c>
      <c r="P1117" s="10">
        <v>42966</v>
      </c>
      <c r="Q1117" s="9">
        <v>1</v>
      </c>
      <c r="R1117" t="str">
        <f>TEXT(Table26[[#This Row],[engage_date]],"mmmm")</f>
        <v>August</v>
      </c>
    </row>
    <row r="1118" spans="1:18" x14ac:dyDescent="0.3">
      <c r="A1118" s="4" t="s">
        <v>139</v>
      </c>
      <c r="B1118" s="10">
        <v>42900</v>
      </c>
      <c r="C1118" s="11">
        <v>-178</v>
      </c>
      <c r="D1118" s="9">
        <v>1</v>
      </c>
      <c r="O1118" s="4" t="s">
        <v>27</v>
      </c>
      <c r="P1118" s="10">
        <v>42969</v>
      </c>
      <c r="Q1118" s="9">
        <v>2</v>
      </c>
      <c r="R1118" t="str">
        <f>TEXT(Table26[[#This Row],[engage_date]],"mmmm")</f>
        <v>August</v>
      </c>
    </row>
    <row r="1119" spans="1:18" x14ac:dyDescent="0.3">
      <c r="A1119" s="4" t="s">
        <v>139</v>
      </c>
      <c r="B1119" s="10">
        <v>42889</v>
      </c>
      <c r="C1119" s="11">
        <v>-157</v>
      </c>
      <c r="D1119" s="9">
        <v>1</v>
      </c>
      <c r="O1119" s="4" t="s">
        <v>27</v>
      </c>
      <c r="P1119" s="10">
        <v>42970</v>
      </c>
      <c r="Q1119" s="9">
        <v>1</v>
      </c>
      <c r="R1119" t="str">
        <f>TEXT(Table26[[#This Row],[engage_date]],"mmmm")</f>
        <v>August</v>
      </c>
    </row>
    <row r="1120" spans="1:18" x14ac:dyDescent="0.3">
      <c r="A1120" s="4" t="s">
        <v>139</v>
      </c>
      <c r="B1120" s="10">
        <v>43097</v>
      </c>
      <c r="C1120" s="11">
        <v>-140</v>
      </c>
      <c r="D1120" s="9">
        <v>1</v>
      </c>
      <c r="O1120" s="4" t="s">
        <v>27</v>
      </c>
      <c r="P1120" s="10">
        <v>42971</v>
      </c>
      <c r="Q1120" s="9">
        <v>2</v>
      </c>
      <c r="R1120" t="str">
        <f>TEXT(Table26[[#This Row],[engage_date]],"mmmm")</f>
        <v>August</v>
      </c>
    </row>
    <row r="1121" spans="1:18" x14ac:dyDescent="0.3">
      <c r="A1121" s="4" t="s">
        <v>139</v>
      </c>
      <c r="B1121" s="10">
        <v>42851</v>
      </c>
      <c r="C1121" s="11">
        <v>-124</v>
      </c>
      <c r="D1121" s="9">
        <v>1</v>
      </c>
      <c r="O1121" s="4" t="s">
        <v>27</v>
      </c>
      <c r="P1121" s="10">
        <v>42972</v>
      </c>
      <c r="Q1121" s="9">
        <v>3</v>
      </c>
      <c r="R1121" t="str">
        <f>TEXT(Table26[[#This Row],[engage_date]],"mmmm")</f>
        <v>August</v>
      </c>
    </row>
    <row r="1122" spans="1:18" x14ac:dyDescent="0.3">
      <c r="A1122" s="4" t="s">
        <v>139</v>
      </c>
      <c r="B1122" s="10">
        <v>43076</v>
      </c>
      <c r="C1122" s="11">
        <v>-26</v>
      </c>
      <c r="D1122" s="9">
        <v>1</v>
      </c>
      <c r="O1122" s="4" t="s">
        <v>27</v>
      </c>
      <c r="P1122" s="10">
        <v>42973</v>
      </c>
      <c r="Q1122" s="9">
        <v>2</v>
      </c>
      <c r="R1122" t="str">
        <f>TEXT(Table26[[#This Row],[engage_date]],"mmmm")</f>
        <v>August</v>
      </c>
    </row>
    <row r="1123" spans="1:18" x14ac:dyDescent="0.3">
      <c r="A1123" s="4" t="s">
        <v>139</v>
      </c>
      <c r="B1123" s="10">
        <v>42870</v>
      </c>
      <c r="C1123" s="11">
        <v>30</v>
      </c>
      <c r="D1123" s="9">
        <v>1</v>
      </c>
      <c r="O1123" s="4" t="s">
        <v>27</v>
      </c>
      <c r="P1123" s="10">
        <v>42976</v>
      </c>
      <c r="Q1123" s="9">
        <v>3</v>
      </c>
      <c r="R1123" t="str">
        <f>TEXT(Table26[[#This Row],[engage_date]],"mmmm")</f>
        <v>August</v>
      </c>
    </row>
    <row r="1124" spans="1:18" x14ac:dyDescent="0.3">
      <c r="A1124" s="4" t="s">
        <v>139</v>
      </c>
      <c r="B1124" s="10">
        <v>42814</v>
      </c>
      <c r="C1124" s="11">
        <v>194</v>
      </c>
      <c r="D1124" s="9">
        <v>1</v>
      </c>
      <c r="O1124" s="4" t="s">
        <v>27</v>
      </c>
      <c r="P1124" s="10">
        <v>42977</v>
      </c>
      <c r="Q1124" s="9">
        <v>1</v>
      </c>
      <c r="R1124" t="str">
        <f>TEXT(Table26[[#This Row],[engage_date]],"mmmm")</f>
        <v>August</v>
      </c>
    </row>
    <row r="1125" spans="1:18" x14ac:dyDescent="0.3">
      <c r="A1125" s="4" t="s">
        <v>139</v>
      </c>
      <c r="B1125" s="10">
        <v>42897</v>
      </c>
      <c r="C1125" s="11">
        <v>226</v>
      </c>
      <c r="D1125" s="9">
        <v>1</v>
      </c>
      <c r="O1125" s="4" t="s">
        <v>27</v>
      </c>
      <c r="P1125" s="10">
        <v>42978</v>
      </c>
      <c r="Q1125" s="9">
        <v>2</v>
      </c>
      <c r="R1125" t="str">
        <f>TEXT(Table26[[#This Row],[engage_date]],"mmmm")</f>
        <v>August</v>
      </c>
    </row>
    <row r="1126" spans="1:18" x14ac:dyDescent="0.3">
      <c r="A1126" s="4" t="s">
        <v>139</v>
      </c>
      <c r="B1126" s="10">
        <v>42982</v>
      </c>
      <c r="C1126" s="11">
        <v>228</v>
      </c>
      <c r="D1126" s="9">
        <v>1</v>
      </c>
      <c r="O1126" s="4" t="s">
        <v>27</v>
      </c>
      <c r="P1126" s="10">
        <v>42979</v>
      </c>
      <c r="Q1126" s="9">
        <v>2</v>
      </c>
      <c r="R1126" t="str">
        <f>TEXT(Table26[[#This Row],[engage_date]],"mmmm")</f>
        <v>September</v>
      </c>
    </row>
    <row r="1127" spans="1:18" x14ac:dyDescent="0.3">
      <c r="A1127" s="4" t="s">
        <v>139</v>
      </c>
      <c r="B1127" s="10">
        <v>42874</v>
      </c>
      <c r="C1127" s="11">
        <v>248</v>
      </c>
      <c r="D1127" s="9">
        <v>1</v>
      </c>
      <c r="O1127" s="4" t="s">
        <v>27</v>
      </c>
      <c r="P1127" s="10">
        <v>42981</v>
      </c>
      <c r="Q1127" s="9">
        <v>1</v>
      </c>
      <c r="R1127" t="str">
        <f>TEXT(Table26[[#This Row],[engage_date]],"mmmm")</f>
        <v>September</v>
      </c>
    </row>
    <row r="1128" spans="1:18" x14ac:dyDescent="0.3">
      <c r="A1128" s="4" t="s">
        <v>139</v>
      </c>
      <c r="B1128" s="10">
        <v>42990</v>
      </c>
      <c r="C1128" s="11">
        <v>-683</v>
      </c>
      <c r="D1128" s="9">
        <v>1</v>
      </c>
      <c r="O1128" s="4" t="s">
        <v>27</v>
      </c>
      <c r="P1128" s="10">
        <v>42982</v>
      </c>
      <c r="Q1128" s="9">
        <v>5</v>
      </c>
      <c r="R1128" t="str">
        <f>TEXT(Table26[[#This Row],[engage_date]],"mmmm")</f>
        <v>September</v>
      </c>
    </row>
    <row r="1129" spans="1:18" x14ac:dyDescent="0.3">
      <c r="A1129" s="4" t="s">
        <v>139</v>
      </c>
      <c r="B1129" s="10">
        <v>42981</v>
      </c>
      <c r="C1129" s="11">
        <v>-511</v>
      </c>
      <c r="D1129" s="9">
        <v>1</v>
      </c>
      <c r="O1129" s="4" t="s">
        <v>27</v>
      </c>
      <c r="P1129" s="10">
        <v>42983</v>
      </c>
      <c r="Q1129" s="9">
        <v>1</v>
      </c>
      <c r="R1129" t="str">
        <f>TEXT(Table26[[#This Row],[engage_date]],"mmmm")</f>
        <v>September</v>
      </c>
    </row>
    <row r="1130" spans="1:18" x14ac:dyDescent="0.3">
      <c r="A1130" s="4" t="s">
        <v>139</v>
      </c>
      <c r="B1130" s="10">
        <v>43016</v>
      </c>
      <c r="C1130" s="11">
        <v>-360</v>
      </c>
      <c r="D1130" s="9">
        <v>1</v>
      </c>
      <c r="O1130" s="4" t="s">
        <v>27</v>
      </c>
      <c r="P1130" s="10">
        <v>42984</v>
      </c>
      <c r="Q1130" s="9">
        <v>1</v>
      </c>
      <c r="R1130" t="str">
        <f>TEXT(Table26[[#This Row],[engage_date]],"mmmm")</f>
        <v>September</v>
      </c>
    </row>
    <row r="1131" spans="1:18" x14ac:dyDescent="0.3">
      <c r="A1131" s="4" t="s">
        <v>139</v>
      </c>
      <c r="B1131" s="10">
        <v>42861</v>
      </c>
      <c r="C1131" s="11">
        <v>-94</v>
      </c>
      <c r="D1131" s="9">
        <v>1</v>
      </c>
      <c r="O1131" s="4" t="s">
        <v>27</v>
      </c>
      <c r="P1131" s="10">
        <v>42986</v>
      </c>
      <c r="Q1131" s="9">
        <v>1</v>
      </c>
      <c r="R1131" t="str">
        <f>TEXT(Table26[[#This Row],[engage_date]],"mmmm")</f>
        <v>September</v>
      </c>
    </row>
    <row r="1132" spans="1:18" x14ac:dyDescent="0.3">
      <c r="A1132" s="4" t="s">
        <v>139</v>
      </c>
      <c r="B1132" s="10">
        <v>43090</v>
      </c>
      <c r="C1132" s="11">
        <v>-747</v>
      </c>
      <c r="D1132" s="9">
        <v>1</v>
      </c>
      <c r="O1132" s="4" t="s">
        <v>27</v>
      </c>
      <c r="P1132" s="10">
        <v>42987</v>
      </c>
      <c r="Q1132" s="9">
        <v>1</v>
      </c>
      <c r="R1132" t="str">
        <f>TEXT(Table26[[#This Row],[engage_date]],"mmmm")</f>
        <v>September</v>
      </c>
    </row>
    <row r="1133" spans="1:18" x14ac:dyDescent="0.3">
      <c r="A1133" s="4" t="s">
        <v>139</v>
      </c>
      <c r="B1133" s="10">
        <v>42802</v>
      </c>
      <c r="C1133" s="11">
        <v>-82</v>
      </c>
      <c r="D1133" s="9">
        <v>1</v>
      </c>
      <c r="O1133" s="4" t="s">
        <v>27</v>
      </c>
      <c r="P1133" s="10">
        <v>42988</v>
      </c>
      <c r="Q1133" s="9">
        <v>2</v>
      </c>
      <c r="R1133" t="str">
        <f>TEXT(Table26[[#This Row],[engage_date]],"mmmm")</f>
        <v>September</v>
      </c>
    </row>
    <row r="1134" spans="1:18" x14ac:dyDescent="0.3">
      <c r="A1134" s="4" t="s">
        <v>139</v>
      </c>
      <c r="B1134" s="10">
        <v>42917</v>
      </c>
      <c r="C1134" s="11">
        <v>-669</v>
      </c>
      <c r="D1134" s="9">
        <v>1</v>
      </c>
      <c r="O1134" s="4" t="s">
        <v>27</v>
      </c>
      <c r="P1134" s="10">
        <v>42989</v>
      </c>
      <c r="Q1134" s="9">
        <v>3</v>
      </c>
      <c r="R1134" t="str">
        <f>TEXT(Table26[[#This Row],[engage_date]],"mmmm")</f>
        <v>September</v>
      </c>
    </row>
    <row r="1135" spans="1:18" x14ac:dyDescent="0.3">
      <c r="A1135" s="4" t="s">
        <v>139</v>
      </c>
      <c r="B1135" s="10">
        <v>43005</v>
      </c>
      <c r="C1135" s="11">
        <v>81</v>
      </c>
      <c r="D1135" s="9">
        <v>1</v>
      </c>
      <c r="O1135" s="4" t="s">
        <v>27</v>
      </c>
      <c r="P1135" s="10">
        <v>42990</v>
      </c>
      <c r="Q1135" s="9">
        <v>1</v>
      </c>
      <c r="R1135" t="str">
        <f>TEXT(Table26[[#This Row],[engage_date]],"mmmm")</f>
        <v>September</v>
      </c>
    </row>
    <row r="1136" spans="1:18" x14ac:dyDescent="0.3">
      <c r="A1136" s="4" t="s">
        <v>139</v>
      </c>
      <c r="B1136" s="10">
        <v>42988</v>
      </c>
      <c r="C1136" s="11">
        <v>-189</v>
      </c>
      <c r="D1136" s="9">
        <v>1</v>
      </c>
      <c r="O1136" s="4" t="s">
        <v>27</v>
      </c>
      <c r="P1136" s="10">
        <v>42991</v>
      </c>
      <c r="Q1136" s="9">
        <v>2</v>
      </c>
      <c r="R1136" t="str">
        <f>TEXT(Table26[[#This Row],[engage_date]],"mmmm")</f>
        <v>September</v>
      </c>
    </row>
    <row r="1137" spans="1:18" x14ac:dyDescent="0.3">
      <c r="A1137" s="4" t="s">
        <v>139</v>
      </c>
      <c r="B1137" s="10">
        <v>42920</v>
      </c>
      <c r="C1137" s="11">
        <v>-149</v>
      </c>
      <c r="D1137" s="9">
        <v>1</v>
      </c>
      <c r="O1137" s="4" t="s">
        <v>27</v>
      </c>
      <c r="P1137" s="10">
        <v>42992</v>
      </c>
      <c r="Q1137" s="9">
        <v>1</v>
      </c>
      <c r="R1137" t="str">
        <f>TEXT(Table26[[#This Row],[engage_date]],"mmmm")</f>
        <v>September</v>
      </c>
    </row>
    <row r="1138" spans="1:18" x14ac:dyDescent="0.3">
      <c r="A1138" s="4" t="s">
        <v>139</v>
      </c>
      <c r="B1138" s="10">
        <v>43088</v>
      </c>
      <c r="C1138" s="11">
        <v>-97</v>
      </c>
      <c r="D1138" s="9">
        <v>1</v>
      </c>
      <c r="O1138" s="4" t="s">
        <v>27</v>
      </c>
      <c r="P1138" s="10">
        <v>42993</v>
      </c>
      <c r="Q1138" s="9">
        <v>2</v>
      </c>
      <c r="R1138" t="str">
        <f>TEXT(Table26[[#This Row],[engage_date]],"mmmm")</f>
        <v>September</v>
      </c>
    </row>
    <row r="1139" spans="1:18" x14ac:dyDescent="0.3">
      <c r="A1139" s="4" t="s">
        <v>139</v>
      </c>
      <c r="B1139" s="10">
        <v>42890</v>
      </c>
      <c r="C1139" s="11">
        <v>-81</v>
      </c>
      <c r="D1139" s="9">
        <v>1</v>
      </c>
      <c r="O1139" s="4" t="s">
        <v>27</v>
      </c>
      <c r="P1139" s="10">
        <v>42994</v>
      </c>
      <c r="Q1139" s="9">
        <v>3</v>
      </c>
      <c r="R1139" t="str">
        <f>TEXT(Table26[[#This Row],[engage_date]],"mmmm")</f>
        <v>September</v>
      </c>
    </row>
    <row r="1140" spans="1:18" x14ac:dyDescent="0.3">
      <c r="A1140" s="4" t="s">
        <v>139</v>
      </c>
      <c r="B1140" s="10">
        <v>42974</v>
      </c>
      <c r="C1140" s="11">
        <v>614</v>
      </c>
      <c r="D1140" s="9">
        <v>1</v>
      </c>
      <c r="O1140" s="4" t="s">
        <v>27</v>
      </c>
      <c r="P1140" s="10">
        <v>42995</v>
      </c>
      <c r="Q1140" s="9">
        <v>1</v>
      </c>
      <c r="R1140" t="str">
        <f>TEXT(Table26[[#This Row],[engage_date]],"mmmm")</f>
        <v>September</v>
      </c>
    </row>
    <row r="1141" spans="1:18" x14ac:dyDescent="0.3">
      <c r="A1141" s="4" t="s">
        <v>140</v>
      </c>
      <c r="B1141" s="10">
        <v>42825</v>
      </c>
      <c r="C1141" s="11">
        <v>-10</v>
      </c>
      <c r="D1141" s="9">
        <v>1</v>
      </c>
      <c r="O1141" s="4" t="s">
        <v>27</v>
      </c>
      <c r="P1141" s="10">
        <v>42997</v>
      </c>
      <c r="Q1141" s="9">
        <v>1</v>
      </c>
      <c r="R1141" t="str">
        <f>TEXT(Table26[[#This Row],[engage_date]],"mmmm")</f>
        <v>September</v>
      </c>
    </row>
    <row r="1142" spans="1:18" x14ac:dyDescent="0.3">
      <c r="A1142" s="4" t="s">
        <v>140</v>
      </c>
      <c r="B1142" s="10">
        <v>43066</v>
      </c>
      <c r="C1142" s="11">
        <v>-5</v>
      </c>
      <c r="D1142" s="9">
        <v>1</v>
      </c>
      <c r="O1142" s="4" t="s">
        <v>27</v>
      </c>
      <c r="P1142" s="10">
        <v>42998</v>
      </c>
      <c r="Q1142" s="9">
        <v>1</v>
      </c>
      <c r="R1142" t="str">
        <f>TEXT(Table26[[#This Row],[engage_date]],"mmmm")</f>
        <v>September</v>
      </c>
    </row>
    <row r="1143" spans="1:18" x14ac:dyDescent="0.3">
      <c r="A1143" s="4" t="s">
        <v>140</v>
      </c>
      <c r="B1143" s="10">
        <v>43086</v>
      </c>
      <c r="C1143" s="11">
        <v>-5</v>
      </c>
      <c r="D1143" s="9">
        <v>1</v>
      </c>
      <c r="O1143" s="4" t="s">
        <v>27</v>
      </c>
      <c r="P1143" s="10">
        <v>42999</v>
      </c>
      <c r="Q1143" s="9">
        <v>2</v>
      </c>
      <c r="R1143" t="str">
        <f>TEXT(Table26[[#This Row],[engage_date]],"mmmm")</f>
        <v>September</v>
      </c>
    </row>
    <row r="1144" spans="1:18" x14ac:dyDescent="0.3">
      <c r="A1144" s="4" t="s">
        <v>140</v>
      </c>
      <c r="B1144" s="10">
        <v>42910</v>
      </c>
      <c r="C1144" s="11">
        <v>-3</v>
      </c>
      <c r="D1144" s="9">
        <v>1</v>
      </c>
      <c r="O1144" s="4" t="s">
        <v>27</v>
      </c>
      <c r="P1144" s="10">
        <v>43000</v>
      </c>
      <c r="Q1144" s="9">
        <v>2</v>
      </c>
      <c r="R1144" t="str">
        <f>TEXT(Table26[[#This Row],[engage_date]],"mmmm")</f>
        <v>September</v>
      </c>
    </row>
    <row r="1145" spans="1:18" x14ac:dyDescent="0.3">
      <c r="A1145" s="4" t="s">
        <v>140</v>
      </c>
      <c r="B1145" s="10">
        <v>43090</v>
      </c>
      <c r="C1145" s="11">
        <v>-2</v>
      </c>
      <c r="D1145" s="9">
        <v>1</v>
      </c>
      <c r="O1145" s="4" t="s">
        <v>27</v>
      </c>
      <c r="P1145" s="10">
        <v>43001</v>
      </c>
      <c r="Q1145" s="9">
        <v>1</v>
      </c>
      <c r="R1145" t="str">
        <f>TEXT(Table26[[#This Row],[engage_date]],"mmmm")</f>
        <v>September</v>
      </c>
    </row>
    <row r="1146" spans="1:18" x14ac:dyDescent="0.3">
      <c r="A1146" s="4" t="s">
        <v>140</v>
      </c>
      <c r="B1146" s="10">
        <v>42863</v>
      </c>
      <c r="C1146" s="11">
        <v>1</v>
      </c>
      <c r="D1146" s="9">
        <v>1</v>
      </c>
      <c r="O1146" s="4" t="s">
        <v>27</v>
      </c>
      <c r="P1146" s="10">
        <v>43002</v>
      </c>
      <c r="Q1146" s="9">
        <v>6</v>
      </c>
      <c r="R1146" t="str">
        <f>TEXT(Table26[[#This Row],[engage_date]],"mmmm")</f>
        <v>September</v>
      </c>
    </row>
    <row r="1147" spans="1:18" x14ac:dyDescent="0.3">
      <c r="A1147" s="4" t="s">
        <v>140</v>
      </c>
      <c r="B1147" s="10">
        <v>42881</v>
      </c>
      <c r="C1147" s="11">
        <v>1</v>
      </c>
      <c r="D1147" s="9">
        <v>1</v>
      </c>
      <c r="O1147" s="4" t="s">
        <v>27</v>
      </c>
      <c r="P1147" s="10">
        <v>43003</v>
      </c>
      <c r="Q1147" s="9">
        <v>2</v>
      </c>
      <c r="R1147" t="str">
        <f>TEXT(Table26[[#This Row],[engage_date]],"mmmm")</f>
        <v>September</v>
      </c>
    </row>
    <row r="1148" spans="1:18" x14ac:dyDescent="0.3">
      <c r="A1148" s="4" t="s">
        <v>140</v>
      </c>
      <c r="B1148" s="10">
        <v>42941</v>
      </c>
      <c r="C1148" s="11">
        <v>2</v>
      </c>
      <c r="D1148" s="9">
        <v>1</v>
      </c>
      <c r="O1148" s="4" t="s">
        <v>27</v>
      </c>
      <c r="P1148" s="10">
        <v>43004</v>
      </c>
      <c r="Q1148" s="9">
        <v>1</v>
      </c>
      <c r="R1148" t="str">
        <f>TEXT(Table26[[#This Row],[engage_date]],"mmmm")</f>
        <v>September</v>
      </c>
    </row>
    <row r="1149" spans="1:18" x14ac:dyDescent="0.3">
      <c r="A1149" s="4" t="s">
        <v>140</v>
      </c>
      <c r="B1149" s="10">
        <v>42982</v>
      </c>
      <c r="C1149" s="11">
        <v>2</v>
      </c>
      <c r="D1149" s="9">
        <v>1</v>
      </c>
      <c r="O1149" s="4" t="s">
        <v>27</v>
      </c>
      <c r="P1149" s="10">
        <v>43005</v>
      </c>
      <c r="Q1149" s="9">
        <v>2</v>
      </c>
      <c r="R1149" t="str">
        <f>TEXT(Table26[[#This Row],[engage_date]],"mmmm")</f>
        <v>September</v>
      </c>
    </row>
    <row r="1150" spans="1:18" x14ac:dyDescent="0.3">
      <c r="A1150" s="4" t="s">
        <v>140</v>
      </c>
      <c r="B1150" s="10">
        <v>43009</v>
      </c>
      <c r="C1150" s="11">
        <v>2</v>
      </c>
      <c r="D1150" s="9">
        <v>1</v>
      </c>
      <c r="O1150" s="4" t="s">
        <v>27</v>
      </c>
      <c r="P1150" s="10">
        <v>43007</v>
      </c>
      <c r="Q1150" s="9">
        <v>1</v>
      </c>
      <c r="R1150" t="str">
        <f>TEXT(Table26[[#This Row],[engage_date]],"mmmm")</f>
        <v>September</v>
      </c>
    </row>
    <row r="1151" spans="1:18" x14ac:dyDescent="0.3">
      <c r="A1151" s="4" t="s">
        <v>140</v>
      </c>
      <c r="B1151" s="10">
        <v>43065</v>
      </c>
      <c r="C1151" s="11">
        <v>4</v>
      </c>
      <c r="D1151" s="9">
        <v>1</v>
      </c>
      <c r="O1151" s="4" t="s">
        <v>27</v>
      </c>
      <c r="P1151" s="10">
        <v>43008</v>
      </c>
      <c r="Q1151" s="9">
        <v>2</v>
      </c>
      <c r="R1151" t="str">
        <f>TEXT(Table26[[#This Row],[engage_date]],"mmmm")</f>
        <v>September</v>
      </c>
    </row>
    <row r="1152" spans="1:18" x14ac:dyDescent="0.3">
      <c r="A1152" s="4" t="s">
        <v>140</v>
      </c>
      <c r="B1152" s="10">
        <v>42992</v>
      </c>
      <c r="C1152" s="11">
        <v>9</v>
      </c>
      <c r="D1152" s="9">
        <v>1</v>
      </c>
      <c r="O1152" s="4" t="s">
        <v>27</v>
      </c>
      <c r="P1152" s="10">
        <v>43009</v>
      </c>
      <c r="Q1152" s="9">
        <v>5</v>
      </c>
      <c r="R1152" t="str">
        <f>TEXT(Table26[[#This Row],[engage_date]],"mmmm")</f>
        <v>October</v>
      </c>
    </row>
    <row r="1153" spans="1:18" x14ac:dyDescent="0.3">
      <c r="A1153" s="4" t="s">
        <v>140</v>
      </c>
      <c r="B1153" s="10">
        <v>43091</v>
      </c>
      <c r="C1153" s="11">
        <v>-104</v>
      </c>
      <c r="D1153" s="9">
        <v>1</v>
      </c>
      <c r="O1153" s="4" t="s">
        <v>27</v>
      </c>
      <c r="P1153" s="10">
        <v>43010</v>
      </c>
      <c r="Q1153" s="9">
        <v>2</v>
      </c>
      <c r="R1153" t="str">
        <f>TEXT(Table26[[#This Row],[engage_date]],"mmmm")</f>
        <v>October</v>
      </c>
    </row>
    <row r="1154" spans="1:18" x14ac:dyDescent="0.3">
      <c r="A1154" s="4" t="s">
        <v>140</v>
      </c>
      <c r="B1154" s="10">
        <v>42878</v>
      </c>
      <c r="C1154" s="11">
        <v>-82</v>
      </c>
      <c r="D1154" s="9">
        <v>1</v>
      </c>
      <c r="O1154" s="4" t="s">
        <v>27</v>
      </c>
      <c r="P1154" s="10">
        <v>43012</v>
      </c>
      <c r="Q1154" s="9">
        <v>3</v>
      </c>
      <c r="R1154" t="str">
        <f>TEXT(Table26[[#This Row],[engage_date]],"mmmm")</f>
        <v>October</v>
      </c>
    </row>
    <row r="1155" spans="1:18" x14ac:dyDescent="0.3">
      <c r="A1155" s="4" t="s">
        <v>140</v>
      </c>
      <c r="B1155" s="10">
        <v>42825</v>
      </c>
      <c r="C1155" s="11">
        <v>-69</v>
      </c>
      <c r="D1155" s="9">
        <v>1</v>
      </c>
      <c r="O1155" s="4" t="s">
        <v>27</v>
      </c>
      <c r="P1155" s="10">
        <v>43013</v>
      </c>
      <c r="Q1155" s="9">
        <v>3</v>
      </c>
      <c r="R1155" t="str">
        <f>TEXT(Table26[[#This Row],[engage_date]],"mmmm")</f>
        <v>October</v>
      </c>
    </row>
    <row r="1156" spans="1:18" x14ac:dyDescent="0.3">
      <c r="A1156" s="4" t="s">
        <v>140</v>
      </c>
      <c r="B1156" s="10">
        <v>43092</v>
      </c>
      <c r="C1156" s="11">
        <v>-52</v>
      </c>
      <c r="D1156" s="9">
        <v>1</v>
      </c>
      <c r="O1156" s="4" t="s">
        <v>27</v>
      </c>
      <c r="P1156" s="10">
        <v>43014</v>
      </c>
      <c r="Q1156" s="9">
        <v>2</v>
      </c>
      <c r="R1156" t="str">
        <f>TEXT(Table26[[#This Row],[engage_date]],"mmmm")</f>
        <v>October</v>
      </c>
    </row>
    <row r="1157" spans="1:18" x14ac:dyDescent="0.3">
      <c r="A1157" s="4" t="s">
        <v>140</v>
      </c>
      <c r="B1157" s="10">
        <v>42986</v>
      </c>
      <c r="C1157" s="11">
        <v>-30</v>
      </c>
      <c r="D1157" s="9">
        <v>1</v>
      </c>
      <c r="O1157" s="4" t="s">
        <v>27</v>
      </c>
      <c r="P1157" s="10">
        <v>43015</v>
      </c>
      <c r="Q1157" s="9">
        <v>1</v>
      </c>
      <c r="R1157" t="str">
        <f>TEXT(Table26[[#This Row],[engage_date]],"mmmm")</f>
        <v>October</v>
      </c>
    </row>
    <row r="1158" spans="1:18" x14ac:dyDescent="0.3">
      <c r="A1158" s="4" t="s">
        <v>140</v>
      </c>
      <c r="B1158" s="10">
        <v>42951</v>
      </c>
      <c r="C1158" s="11">
        <v>-28</v>
      </c>
      <c r="D1158" s="9">
        <v>1</v>
      </c>
      <c r="O1158" s="4" t="s">
        <v>27</v>
      </c>
      <c r="P1158" s="10">
        <v>43016</v>
      </c>
      <c r="Q1158" s="9">
        <v>2</v>
      </c>
      <c r="R1158" t="str">
        <f>TEXT(Table26[[#This Row],[engage_date]],"mmmm")</f>
        <v>October</v>
      </c>
    </row>
    <row r="1159" spans="1:18" x14ac:dyDescent="0.3">
      <c r="A1159" s="4" t="s">
        <v>140</v>
      </c>
      <c r="B1159" s="10">
        <v>42909</v>
      </c>
      <c r="C1159" s="11">
        <v>-18</v>
      </c>
      <c r="D1159" s="9">
        <v>1</v>
      </c>
      <c r="O1159" s="4" t="s">
        <v>27</v>
      </c>
      <c r="P1159" s="10">
        <v>43017</v>
      </c>
      <c r="Q1159" s="9">
        <v>2</v>
      </c>
      <c r="R1159" t="str">
        <f>TEXT(Table26[[#This Row],[engage_date]],"mmmm")</f>
        <v>October</v>
      </c>
    </row>
    <row r="1160" spans="1:18" x14ac:dyDescent="0.3">
      <c r="A1160" s="4" t="s">
        <v>140</v>
      </c>
      <c r="B1160" s="10">
        <v>43083</v>
      </c>
      <c r="C1160" s="11">
        <v>-18</v>
      </c>
      <c r="D1160" s="9">
        <v>1</v>
      </c>
      <c r="O1160" s="4" t="s">
        <v>27</v>
      </c>
      <c r="P1160" s="10">
        <v>43019</v>
      </c>
      <c r="Q1160" s="9">
        <v>5</v>
      </c>
      <c r="R1160" t="str">
        <f>TEXT(Table26[[#This Row],[engage_date]],"mmmm")</f>
        <v>October</v>
      </c>
    </row>
    <row r="1161" spans="1:18" x14ac:dyDescent="0.3">
      <c r="A1161" s="4" t="s">
        <v>140</v>
      </c>
      <c r="B1161" s="10">
        <v>43037</v>
      </c>
      <c r="C1161" s="11">
        <v>-6</v>
      </c>
      <c r="D1161" s="9">
        <v>1</v>
      </c>
      <c r="O1161" s="4" t="s">
        <v>27</v>
      </c>
      <c r="P1161" s="10">
        <v>43023</v>
      </c>
      <c r="Q1161" s="9">
        <v>4</v>
      </c>
      <c r="R1161" t="str">
        <f>TEXT(Table26[[#This Row],[engage_date]],"mmmm")</f>
        <v>October</v>
      </c>
    </row>
    <row r="1162" spans="1:18" x14ac:dyDescent="0.3">
      <c r="A1162" s="4" t="s">
        <v>140</v>
      </c>
      <c r="B1162" s="10">
        <v>42876</v>
      </c>
      <c r="C1162" s="11">
        <v>11</v>
      </c>
      <c r="D1162" s="9">
        <v>1</v>
      </c>
      <c r="O1162" s="4" t="s">
        <v>27</v>
      </c>
      <c r="P1162" s="10">
        <v>43024</v>
      </c>
      <c r="Q1162" s="9">
        <v>1</v>
      </c>
      <c r="R1162" t="str">
        <f>TEXT(Table26[[#This Row],[engage_date]],"mmmm")</f>
        <v>October</v>
      </c>
    </row>
    <row r="1163" spans="1:18" x14ac:dyDescent="0.3">
      <c r="A1163" s="4" t="s">
        <v>140</v>
      </c>
      <c r="B1163" s="10">
        <v>42814</v>
      </c>
      <c r="C1163" s="11">
        <v>14</v>
      </c>
      <c r="D1163" s="9">
        <v>1</v>
      </c>
      <c r="O1163" s="4" t="s">
        <v>27</v>
      </c>
      <c r="P1163" s="10">
        <v>43026</v>
      </c>
      <c r="Q1163" s="9">
        <v>1</v>
      </c>
      <c r="R1163" t="str">
        <f>TEXT(Table26[[#This Row],[engage_date]],"mmmm")</f>
        <v>October</v>
      </c>
    </row>
    <row r="1164" spans="1:18" x14ac:dyDescent="0.3">
      <c r="A1164" s="4" t="s">
        <v>140</v>
      </c>
      <c r="B1164" s="10">
        <v>42821</v>
      </c>
      <c r="C1164" s="11">
        <v>14</v>
      </c>
      <c r="D1164" s="9">
        <v>1</v>
      </c>
      <c r="O1164" s="4" t="s">
        <v>27</v>
      </c>
      <c r="P1164" s="10">
        <v>43027</v>
      </c>
      <c r="Q1164" s="9">
        <v>4</v>
      </c>
      <c r="R1164" t="str">
        <f>TEXT(Table26[[#This Row],[engage_date]],"mmmm")</f>
        <v>October</v>
      </c>
    </row>
    <row r="1165" spans="1:18" x14ac:dyDescent="0.3">
      <c r="A1165" s="4" t="s">
        <v>140</v>
      </c>
      <c r="B1165" s="10">
        <v>42925</v>
      </c>
      <c r="C1165" s="11">
        <v>15</v>
      </c>
      <c r="D1165" s="9">
        <v>1</v>
      </c>
      <c r="O1165" s="4" t="s">
        <v>27</v>
      </c>
      <c r="P1165" s="10">
        <v>43028</v>
      </c>
      <c r="Q1165" s="9">
        <v>4</v>
      </c>
      <c r="R1165" t="str">
        <f>TEXT(Table26[[#This Row],[engage_date]],"mmmm")</f>
        <v>October</v>
      </c>
    </row>
    <row r="1166" spans="1:18" x14ac:dyDescent="0.3">
      <c r="A1166" s="4" t="s">
        <v>140</v>
      </c>
      <c r="B1166" s="10">
        <v>43073</v>
      </c>
      <c r="C1166" s="11">
        <v>16</v>
      </c>
      <c r="D1166" s="9">
        <v>1</v>
      </c>
      <c r="O1166" s="4" t="s">
        <v>27</v>
      </c>
      <c r="P1166" s="10">
        <v>43029</v>
      </c>
      <c r="Q1166" s="9">
        <v>1</v>
      </c>
      <c r="R1166" t="str">
        <f>TEXT(Table26[[#This Row],[engage_date]],"mmmm")</f>
        <v>October</v>
      </c>
    </row>
    <row r="1167" spans="1:18" x14ac:dyDescent="0.3">
      <c r="A1167" s="4" t="s">
        <v>140</v>
      </c>
      <c r="B1167" s="10">
        <v>43073</v>
      </c>
      <c r="C1167" s="11">
        <v>35</v>
      </c>
      <c r="D1167" s="9">
        <v>1</v>
      </c>
      <c r="O1167" s="4" t="s">
        <v>27</v>
      </c>
      <c r="P1167" s="10">
        <v>43030</v>
      </c>
      <c r="Q1167" s="9">
        <v>3</v>
      </c>
      <c r="R1167" t="str">
        <f>TEXT(Table26[[#This Row],[engage_date]],"mmmm")</f>
        <v>October</v>
      </c>
    </row>
    <row r="1168" spans="1:18" x14ac:dyDescent="0.3">
      <c r="A1168" s="4" t="s">
        <v>140</v>
      </c>
      <c r="B1168" s="10">
        <v>43063</v>
      </c>
      <c r="C1168" s="11">
        <v>46</v>
      </c>
      <c r="D1168" s="9">
        <v>1</v>
      </c>
      <c r="O1168" s="4" t="s">
        <v>27</v>
      </c>
      <c r="P1168" s="10">
        <v>43031</v>
      </c>
      <c r="Q1168" s="9">
        <v>1</v>
      </c>
      <c r="R1168" t="str">
        <f>TEXT(Table26[[#This Row],[engage_date]],"mmmm")</f>
        <v>October</v>
      </c>
    </row>
    <row r="1169" spans="1:18" x14ac:dyDescent="0.3">
      <c r="A1169" s="4" t="s">
        <v>140</v>
      </c>
      <c r="B1169" s="10">
        <v>42820</v>
      </c>
      <c r="C1169" s="11">
        <v>83</v>
      </c>
      <c r="D1169" s="9">
        <v>1</v>
      </c>
      <c r="O1169" s="4" t="s">
        <v>27</v>
      </c>
      <c r="P1169" s="10">
        <v>43032</v>
      </c>
      <c r="Q1169" s="9">
        <v>1</v>
      </c>
      <c r="R1169" t="str">
        <f>TEXT(Table26[[#This Row],[engage_date]],"mmmm")</f>
        <v>October</v>
      </c>
    </row>
    <row r="1170" spans="1:18" x14ac:dyDescent="0.3">
      <c r="A1170" s="4" t="s">
        <v>140</v>
      </c>
      <c r="B1170" s="10">
        <v>42992</v>
      </c>
      <c r="C1170" s="11">
        <v>-73</v>
      </c>
      <c r="D1170" s="9">
        <v>1</v>
      </c>
      <c r="O1170" s="4" t="s">
        <v>27</v>
      </c>
      <c r="P1170" s="10">
        <v>43035</v>
      </c>
      <c r="Q1170" s="9">
        <v>2</v>
      </c>
      <c r="R1170" t="str">
        <f>TEXT(Table26[[#This Row],[engage_date]],"mmmm")</f>
        <v>October</v>
      </c>
    </row>
    <row r="1171" spans="1:18" x14ac:dyDescent="0.3">
      <c r="A1171" s="4" t="s">
        <v>140</v>
      </c>
      <c r="B1171" s="10">
        <v>43062</v>
      </c>
      <c r="C1171" s="11">
        <v>16</v>
      </c>
      <c r="D1171" s="9">
        <v>1</v>
      </c>
      <c r="O1171" s="4" t="s">
        <v>27</v>
      </c>
      <c r="P1171" s="10">
        <v>43037</v>
      </c>
      <c r="Q1171" s="9">
        <v>1</v>
      </c>
      <c r="R1171" t="str">
        <f>TEXT(Table26[[#This Row],[engage_date]],"mmmm")</f>
        <v>October</v>
      </c>
    </row>
    <row r="1172" spans="1:18" x14ac:dyDescent="0.3">
      <c r="A1172" s="4" t="s">
        <v>140</v>
      </c>
      <c r="B1172" s="10">
        <v>43017</v>
      </c>
      <c r="C1172" s="11">
        <v>43</v>
      </c>
      <c r="D1172" s="9">
        <v>1</v>
      </c>
      <c r="O1172" s="4" t="s">
        <v>27</v>
      </c>
      <c r="P1172" s="10">
        <v>43039</v>
      </c>
      <c r="Q1172" s="9">
        <v>3</v>
      </c>
      <c r="R1172" t="str">
        <f>TEXT(Table26[[#This Row],[engage_date]],"mmmm")</f>
        <v>October</v>
      </c>
    </row>
    <row r="1173" spans="1:18" x14ac:dyDescent="0.3">
      <c r="A1173" s="4" t="s">
        <v>140</v>
      </c>
      <c r="B1173" s="10">
        <v>42949</v>
      </c>
      <c r="C1173" s="11">
        <v>49</v>
      </c>
      <c r="D1173" s="9">
        <v>1</v>
      </c>
      <c r="O1173" s="4" t="s">
        <v>27</v>
      </c>
      <c r="P1173" s="10">
        <v>43040</v>
      </c>
      <c r="Q1173" s="9">
        <v>1</v>
      </c>
      <c r="R1173" t="str">
        <f>TEXT(Table26[[#This Row],[engage_date]],"mmmm")</f>
        <v>November</v>
      </c>
    </row>
    <row r="1174" spans="1:18" x14ac:dyDescent="0.3">
      <c r="A1174" s="4" t="s">
        <v>140</v>
      </c>
      <c r="B1174" s="10">
        <v>42807</v>
      </c>
      <c r="C1174" s="11">
        <v>84</v>
      </c>
      <c r="D1174" s="9">
        <v>1</v>
      </c>
      <c r="O1174" s="4" t="s">
        <v>27</v>
      </c>
      <c r="P1174" s="10">
        <v>43042</v>
      </c>
      <c r="Q1174" s="9">
        <v>1</v>
      </c>
      <c r="R1174" t="str">
        <f>TEXT(Table26[[#This Row],[engage_date]],"mmmm")</f>
        <v>November</v>
      </c>
    </row>
    <row r="1175" spans="1:18" x14ac:dyDescent="0.3">
      <c r="A1175" s="4" t="s">
        <v>140</v>
      </c>
      <c r="B1175" s="10">
        <v>42986</v>
      </c>
      <c r="C1175" s="11">
        <v>-272</v>
      </c>
      <c r="D1175" s="9">
        <v>1</v>
      </c>
      <c r="O1175" s="4" t="s">
        <v>27</v>
      </c>
      <c r="P1175" s="10">
        <v>43043</v>
      </c>
      <c r="Q1175" s="9">
        <v>2</v>
      </c>
      <c r="R1175" t="str">
        <f>TEXT(Table26[[#This Row],[engage_date]],"mmmm")</f>
        <v>November</v>
      </c>
    </row>
    <row r="1176" spans="1:18" x14ac:dyDescent="0.3">
      <c r="A1176" s="4" t="s">
        <v>140</v>
      </c>
      <c r="B1176" s="10">
        <v>42952</v>
      </c>
      <c r="C1176" s="11">
        <v>-209</v>
      </c>
      <c r="D1176" s="9">
        <v>1</v>
      </c>
      <c r="O1176" s="4" t="s">
        <v>27</v>
      </c>
      <c r="P1176" s="10">
        <v>43044</v>
      </c>
      <c r="Q1176" s="9">
        <v>2</v>
      </c>
      <c r="R1176" t="str">
        <f>TEXT(Table26[[#This Row],[engage_date]],"mmmm")</f>
        <v>November</v>
      </c>
    </row>
    <row r="1177" spans="1:18" x14ac:dyDescent="0.3">
      <c r="A1177" s="4" t="s">
        <v>140</v>
      </c>
      <c r="B1177" s="10">
        <v>43003</v>
      </c>
      <c r="C1177" s="11">
        <v>-196</v>
      </c>
      <c r="D1177" s="9">
        <v>1</v>
      </c>
      <c r="O1177" s="4" t="s">
        <v>27</v>
      </c>
      <c r="P1177" s="10">
        <v>43048</v>
      </c>
      <c r="Q1177" s="9">
        <v>1</v>
      </c>
      <c r="R1177" t="str">
        <f>TEXT(Table26[[#This Row],[engage_date]],"mmmm")</f>
        <v>November</v>
      </c>
    </row>
    <row r="1178" spans="1:18" x14ac:dyDescent="0.3">
      <c r="A1178" s="4" t="s">
        <v>140</v>
      </c>
      <c r="B1178" s="10">
        <v>43083</v>
      </c>
      <c r="C1178" s="11">
        <v>-108</v>
      </c>
      <c r="D1178" s="9">
        <v>1</v>
      </c>
      <c r="O1178" s="4" t="s">
        <v>27</v>
      </c>
      <c r="P1178" s="10">
        <v>43049</v>
      </c>
      <c r="Q1178" s="9">
        <v>2</v>
      </c>
      <c r="R1178" t="str">
        <f>TEXT(Table26[[#This Row],[engage_date]],"mmmm")</f>
        <v>November</v>
      </c>
    </row>
    <row r="1179" spans="1:18" x14ac:dyDescent="0.3">
      <c r="A1179" s="4" t="s">
        <v>140</v>
      </c>
      <c r="B1179" s="10">
        <v>42795</v>
      </c>
      <c r="C1179" s="11">
        <v>-98</v>
      </c>
      <c r="D1179" s="9">
        <v>1</v>
      </c>
      <c r="O1179" s="4" t="s">
        <v>27</v>
      </c>
      <c r="P1179" s="10">
        <v>43051</v>
      </c>
      <c r="Q1179" s="9">
        <v>1</v>
      </c>
      <c r="R1179" t="str">
        <f>TEXT(Table26[[#This Row],[engage_date]],"mmmm")</f>
        <v>November</v>
      </c>
    </row>
    <row r="1180" spans="1:18" x14ac:dyDescent="0.3">
      <c r="A1180" s="4" t="s">
        <v>140</v>
      </c>
      <c r="B1180" s="10">
        <v>43100</v>
      </c>
      <c r="C1180" s="11">
        <v>-97</v>
      </c>
      <c r="D1180" s="9">
        <v>1</v>
      </c>
      <c r="O1180" s="4" t="s">
        <v>27</v>
      </c>
      <c r="P1180" s="10">
        <v>43053</v>
      </c>
      <c r="Q1180" s="9">
        <v>1</v>
      </c>
      <c r="R1180" t="str">
        <f>TEXT(Table26[[#This Row],[engage_date]],"mmmm")</f>
        <v>November</v>
      </c>
    </row>
    <row r="1181" spans="1:18" x14ac:dyDescent="0.3">
      <c r="A1181" s="4" t="s">
        <v>140</v>
      </c>
      <c r="B1181" s="10">
        <v>42802</v>
      </c>
      <c r="C1181" s="11">
        <v>-81</v>
      </c>
      <c r="D1181" s="9">
        <v>1</v>
      </c>
      <c r="O1181" s="4" t="s">
        <v>27</v>
      </c>
      <c r="P1181" s="10">
        <v>43054</v>
      </c>
      <c r="Q1181" s="9">
        <v>1</v>
      </c>
      <c r="R1181" t="str">
        <f>TEXT(Table26[[#This Row],[engage_date]],"mmmm")</f>
        <v>November</v>
      </c>
    </row>
    <row r="1182" spans="1:18" x14ac:dyDescent="0.3">
      <c r="A1182" s="4" t="s">
        <v>140</v>
      </c>
      <c r="B1182" s="10">
        <v>42805</v>
      </c>
      <c r="C1182" s="11">
        <v>0</v>
      </c>
      <c r="D1182" s="9">
        <v>1</v>
      </c>
      <c r="O1182" s="4" t="s">
        <v>27</v>
      </c>
      <c r="P1182" s="10">
        <v>43056</v>
      </c>
      <c r="Q1182" s="9">
        <v>2</v>
      </c>
      <c r="R1182" t="str">
        <f>TEXT(Table26[[#This Row],[engage_date]],"mmmm")</f>
        <v>November</v>
      </c>
    </row>
    <row r="1183" spans="1:18" x14ac:dyDescent="0.3">
      <c r="A1183" s="4" t="s">
        <v>140</v>
      </c>
      <c r="B1183" s="10">
        <v>42944</v>
      </c>
      <c r="C1183" s="11">
        <v>10</v>
      </c>
      <c r="D1183" s="9">
        <v>1</v>
      </c>
      <c r="O1183" s="4" t="s">
        <v>27</v>
      </c>
      <c r="P1183" s="10">
        <v>43058</v>
      </c>
      <c r="Q1183" s="9">
        <v>1</v>
      </c>
      <c r="R1183" t="str">
        <f>TEXT(Table26[[#This Row],[engage_date]],"mmmm")</f>
        <v>November</v>
      </c>
    </row>
    <row r="1184" spans="1:18" x14ac:dyDescent="0.3">
      <c r="A1184" s="4" t="s">
        <v>140</v>
      </c>
      <c r="B1184" s="10">
        <v>42856</v>
      </c>
      <c r="C1184" s="11">
        <v>99</v>
      </c>
      <c r="D1184" s="9">
        <v>1</v>
      </c>
      <c r="O1184" s="4" t="s">
        <v>27</v>
      </c>
      <c r="P1184" s="10">
        <v>43059</v>
      </c>
      <c r="Q1184" s="9">
        <v>2</v>
      </c>
      <c r="R1184" t="str">
        <f>TEXT(Table26[[#This Row],[engage_date]],"mmmm")</f>
        <v>November</v>
      </c>
    </row>
    <row r="1185" spans="1:18" x14ac:dyDescent="0.3">
      <c r="A1185" s="4" t="s">
        <v>140</v>
      </c>
      <c r="B1185" s="10">
        <v>43083</v>
      </c>
      <c r="C1185" s="11">
        <v>160</v>
      </c>
      <c r="D1185" s="9">
        <v>1</v>
      </c>
      <c r="O1185" s="4" t="s">
        <v>27</v>
      </c>
      <c r="P1185" s="10">
        <v>43060</v>
      </c>
      <c r="Q1185" s="9">
        <v>1</v>
      </c>
      <c r="R1185" t="str">
        <f>TEXT(Table26[[#This Row],[engage_date]],"mmmm")</f>
        <v>November</v>
      </c>
    </row>
    <row r="1186" spans="1:18" x14ac:dyDescent="0.3">
      <c r="A1186" s="4" t="s">
        <v>140</v>
      </c>
      <c r="B1186" s="10">
        <v>42806</v>
      </c>
      <c r="C1186" s="11">
        <v>209</v>
      </c>
      <c r="D1186" s="9">
        <v>1</v>
      </c>
      <c r="O1186" s="4" t="s">
        <v>27</v>
      </c>
      <c r="P1186" s="10">
        <v>43064</v>
      </c>
      <c r="Q1186" s="9">
        <v>1</v>
      </c>
      <c r="R1186" t="str">
        <f>TEXT(Table26[[#This Row],[engage_date]],"mmmm")</f>
        <v>November</v>
      </c>
    </row>
    <row r="1187" spans="1:18" x14ac:dyDescent="0.3">
      <c r="A1187" s="4" t="s">
        <v>140</v>
      </c>
      <c r="B1187" s="10">
        <v>42827</v>
      </c>
      <c r="C1187" s="11">
        <v>687</v>
      </c>
      <c r="D1187" s="9">
        <v>1</v>
      </c>
      <c r="O1187" s="4" t="s">
        <v>27</v>
      </c>
      <c r="P1187" s="10">
        <v>43067</v>
      </c>
      <c r="Q1187" s="9">
        <v>2</v>
      </c>
      <c r="R1187" t="str">
        <f>TEXT(Table26[[#This Row],[engage_date]],"mmmm")</f>
        <v>November</v>
      </c>
    </row>
    <row r="1188" spans="1:18" x14ac:dyDescent="0.3">
      <c r="A1188" s="4" t="s">
        <v>140</v>
      </c>
      <c r="B1188" s="10">
        <v>43063</v>
      </c>
      <c r="C1188" s="11">
        <v>-459</v>
      </c>
      <c r="D1188" s="9">
        <v>1</v>
      </c>
      <c r="O1188" s="4" t="s">
        <v>27</v>
      </c>
      <c r="P1188" s="10">
        <v>43069</v>
      </c>
      <c r="Q1188" s="9">
        <v>2</v>
      </c>
      <c r="R1188" t="str">
        <f>TEXT(Table26[[#This Row],[engage_date]],"mmmm")</f>
        <v>November</v>
      </c>
    </row>
    <row r="1189" spans="1:18" x14ac:dyDescent="0.3">
      <c r="A1189" s="4" t="s">
        <v>140</v>
      </c>
      <c r="B1189" s="10">
        <v>42859</v>
      </c>
      <c r="C1189" s="11">
        <v>-449</v>
      </c>
      <c r="D1189" s="9">
        <v>1</v>
      </c>
      <c r="O1189" s="4" t="s">
        <v>27</v>
      </c>
      <c r="P1189" s="10">
        <v>43070</v>
      </c>
      <c r="Q1189" s="9">
        <v>1</v>
      </c>
      <c r="R1189" t="str">
        <f>TEXT(Table26[[#This Row],[engage_date]],"mmmm")</f>
        <v>December</v>
      </c>
    </row>
    <row r="1190" spans="1:18" x14ac:dyDescent="0.3">
      <c r="A1190" s="4" t="s">
        <v>140</v>
      </c>
      <c r="B1190" s="10">
        <v>42872</v>
      </c>
      <c r="C1190" s="11">
        <v>-415</v>
      </c>
      <c r="D1190" s="9">
        <v>1</v>
      </c>
      <c r="O1190" s="4" t="s">
        <v>27</v>
      </c>
      <c r="P1190" s="10">
        <v>43074</v>
      </c>
      <c r="Q1190" s="9">
        <v>2</v>
      </c>
      <c r="R1190" t="str">
        <f>TEXT(Table26[[#This Row],[engage_date]],"mmmm")</f>
        <v>December</v>
      </c>
    </row>
    <row r="1191" spans="1:18" x14ac:dyDescent="0.3">
      <c r="A1191" s="4" t="s">
        <v>140</v>
      </c>
      <c r="B1191" s="10">
        <v>43063</v>
      </c>
      <c r="C1191" s="11">
        <v>-281</v>
      </c>
      <c r="D1191" s="9">
        <v>1</v>
      </c>
      <c r="O1191" s="4" t="s">
        <v>27</v>
      </c>
      <c r="P1191" s="10">
        <v>43076</v>
      </c>
      <c r="Q1191" s="9">
        <v>1</v>
      </c>
      <c r="R1191" t="str">
        <f>TEXT(Table26[[#This Row],[engage_date]],"mmmm")</f>
        <v>December</v>
      </c>
    </row>
    <row r="1192" spans="1:18" x14ac:dyDescent="0.3">
      <c r="A1192" s="4" t="s">
        <v>140</v>
      </c>
      <c r="B1192" s="10">
        <v>42997</v>
      </c>
      <c r="C1192" s="11">
        <v>-179</v>
      </c>
      <c r="D1192" s="9">
        <v>1</v>
      </c>
      <c r="O1192" s="4" t="s">
        <v>27</v>
      </c>
      <c r="P1192" s="10">
        <v>43078</v>
      </c>
      <c r="Q1192" s="9">
        <v>3</v>
      </c>
      <c r="R1192" t="str">
        <f>TEXT(Table26[[#This Row],[engage_date]],"mmmm")</f>
        <v>December</v>
      </c>
    </row>
    <row r="1193" spans="1:18" x14ac:dyDescent="0.3">
      <c r="A1193" s="4" t="s">
        <v>140</v>
      </c>
      <c r="B1193" s="10">
        <v>43078</v>
      </c>
      <c r="C1193" s="11">
        <v>-112</v>
      </c>
      <c r="D1193" s="9">
        <v>1</v>
      </c>
      <c r="O1193" s="4" t="s">
        <v>27</v>
      </c>
      <c r="P1193" s="10">
        <v>43084</v>
      </c>
      <c r="Q1193" s="9">
        <v>1</v>
      </c>
      <c r="R1193" t="str">
        <f>TEXT(Table26[[#This Row],[engage_date]],"mmmm")</f>
        <v>December</v>
      </c>
    </row>
    <row r="1194" spans="1:18" x14ac:dyDescent="0.3">
      <c r="A1194" s="4" t="s">
        <v>140</v>
      </c>
      <c r="B1194" s="10">
        <v>43044</v>
      </c>
      <c r="C1194" s="11">
        <v>349</v>
      </c>
      <c r="D1194" s="9">
        <v>1</v>
      </c>
      <c r="O1194" s="4" t="s">
        <v>50</v>
      </c>
      <c r="P1194" s="10">
        <v>42663</v>
      </c>
      <c r="Q1194" s="9">
        <v>1</v>
      </c>
      <c r="R1194" t="str">
        <f>TEXT(Table26[[#This Row],[engage_date]],"mmmm")</f>
        <v>October</v>
      </c>
    </row>
    <row r="1195" spans="1:18" x14ac:dyDescent="0.3">
      <c r="A1195" s="4" t="s">
        <v>140</v>
      </c>
      <c r="B1195" s="10">
        <v>42910</v>
      </c>
      <c r="C1195" s="11">
        <v>-176</v>
      </c>
      <c r="D1195" s="9">
        <v>1</v>
      </c>
      <c r="O1195" s="4" t="s">
        <v>50</v>
      </c>
      <c r="P1195" s="10">
        <v>42675</v>
      </c>
      <c r="Q1195" s="9">
        <v>1</v>
      </c>
      <c r="R1195" t="str">
        <f>TEXT(Table26[[#This Row],[engage_date]],"mmmm")</f>
        <v>November</v>
      </c>
    </row>
    <row r="1196" spans="1:18" x14ac:dyDescent="0.3">
      <c r="A1196" s="4" t="s">
        <v>140</v>
      </c>
      <c r="B1196" s="10">
        <v>42847</v>
      </c>
      <c r="C1196" s="11">
        <v>851</v>
      </c>
      <c r="D1196" s="9">
        <v>1</v>
      </c>
      <c r="O1196" s="4" t="s">
        <v>50</v>
      </c>
      <c r="P1196" s="10">
        <v>42681</v>
      </c>
      <c r="Q1196" s="9">
        <v>1</v>
      </c>
      <c r="R1196" t="str">
        <f>TEXT(Table26[[#This Row],[engage_date]],"mmmm")</f>
        <v>November</v>
      </c>
    </row>
    <row r="1197" spans="1:18" x14ac:dyDescent="0.3">
      <c r="A1197" s="4" t="s">
        <v>140</v>
      </c>
      <c r="B1197" s="10">
        <v>42961</v>
      </c>
      <c r="C1197" s="11">
        <v>-2023</v>
      </c>
      <c r="D1197" s="9">
        <v>1</v>
      </c>
      <c r="O1197" s="4" t="s">
        <v>50</v>
      </c>
      <c r="P1197" s="10">
        <v>42687</v>
      </c>
      <c r="Q1197" s="9">
        <v>1</v>
      </c>
      <c r="R1197" t="str">
        <f>TEXT(Table26[[#This Row],[engage_date]],"mmmm")</f>
        <v>November</v>
      </c>
    </row>
    <row r="1198" spans="1:18" x14ac:dyDescent="0.3">
      <c r="A1198" s="4" t="s">
        <v>141</v>
      </c>
      <c r="B1198" s="10">
        <v>42817</v>
      </c>
      <c r="C1198" s="11">
        <v>-11</v>
      </c>
      <c r="D1198" s="9">
        <v>1</v>
      </c>
      <c r="O1198" s="4" t="s">
        <v>50</v>
      </c>
      <c r="P1198" s="10">
        <v>42688</v>
      </c>
      <c r="Q1198" s="9">
        <v>1</v>
      </c>
      <c r="R1198" t="str">
        <f>TEXT(Table26[[#This Row],[engage_date]],"mmmm")</f>
        <v>November</v>
      </c>
    </row>
    <row r="1199" spans="1:18" x14ac:dyDescent="0.3">
      <c r="A1199" s="4" t="s">
        <v>141</v>
      </c>
      <c r="B1199" s="10">
        <v>42941</v>
      </c>
      <c r="C1199" s="11">
        <v>-8</v>
      </c>
      <c r="D1199" s="9">
        <v>1</v>
      </c>
      <c r="O1199" s="4" t="s">
        <v>50</v>
      </c>
      <c r="P1199" s="10">
        <v>42689</v>
      </c>
      <c r="Q1199" s="9">
        <v>1</v>
      </c>
      <c r="R1199" t="str">
        <f>TEXT(Table26[[#This Row],[engage_date]],"mmmm")</f>
        <v>November</v>
      </c>
    </row>
    <row r="1200" spans="1:18" x14ac:dyDescent="0.3">
      <c r="A1200" s="4" t="s">
        <v>141</v>
      </c>
      <c r="B1200" s="10">
        <v>42886</v>
      </c>
      <c r="C1200" s="11">
        <v>-5</v>
      </c>
      <c r="D1200" s="9">
        <v>1</v>
      </c>
      <c r="O1200" s="4" t="s">
        <v>50</v>
      </c>
      <c r="P1200" s="10">
        <v>42691</v>
      </c>
      <c r="Q1200" s="9">
        <v>2</v>
      </c>
      <c r="R1200" t="str">
        <f>TEXT(Table26[[#This Row],[engage_date]],"mmmm")</f>
        <v>November</v>
      </c>
    </row>
    <row r="1201" spans="1:18" x14ac:dyDescent="0.3">
      <c r="A1201" s="4" t="s">
        <v>141</v>
      </c>
      <c r="B1201" s="10">
        <v>42866</v>
      </c>
      <c r="C1201" s="11">
        <v>-4</v>
      </c>
      <c r="D1201" s="9">
        <v>1</v>
      </c>
      <c r="O1201" s="4" t="s">
        <v>50</v>
      </c>
      <c r="P1201" s="10">
        <v>42694</v>
      </c>
      <c r="Q1201" s="9">
        <v>2</v>
      </c>
      <c r="R1201" t="str">
        <f>TEXT(Table26[[#This Row],[engage_date]],"mmmm")</f>
        <v>November</v>
      </c>
    </row>
    <row r="1202" spans="1:18" x14ac:dyDescent="0.3">
      <c r="A1202" s="4" t="s">
        <v>141</v>
      </c>
      <c r="B1202" s="10">
        <v>42911</v>
      </c>
      <c r="C1202" s="11">
        <v>-4</v>
      </c>
      <c r="D1202" s="9">
        <v>1</v>
      </c>
      <c r="O1202" s="4" t="s">
        <v>50</v>
      </c>
      <c r="P1202" s="10">
        <v>42698</v>
      </c>
      <c r="Q1202" s="9">
        <v>1</v>
      </c>
      <c r="R1202" t="str">
        <f>TEXT(Table26[[#This Row],[engage_date]],"mmmm")</f>
        <v>November</v>
      </c>
    </row>
    <row r="1203" spans="1:18" x14ac:dyDescent="0.3">
      <c r="A1203" s="4" t="s">
        <v>141</v>
      </c>
      <c r="B1203" s="10">
        <v>43042</v>
      </c>
      <c r="C1203" s="11">
        <v>-4</v>
      </c>
      <c r="D1203" s="9">
        <v>1</v>
      </c>
      <c r="O1203" s="4" t="s">
        <v>50</v>
      </c>
      <c r="P1203" s="10">
        <v>42700</v>
      </c>
      <c r="Q1203" s="9">
        <v>1</v>
      </c>
      <c r="R1203" t="str">
        <f>TEXT(Table26[[#This Row],[engage_date]],"mmmm")</f>
        <v>November</v>
      </c>
    </row>
    <row r="1204" spans="1:18" x14ac:dyDescent="0.3">
      <c r="A1204" s="4" t="s">
        <v>141</v>
      </c>
      <c r="B1204" s="10">
        <v>42797</v>
      </c>
      <c r="C1204" s="11">
        <v>-3</v>
      </c>
      <c r="D1204" s="9">
        <v>1</v>
      </c>
      <c r="O1204" s="4" t="s">
        <v>50</v>
      </c>
      <c r="P1204" s="10">
        <v>42702</v>
      </c>
      <c r="Q1204" s="9">
        <v>2</v>
      </c>
      <c r="R1204" t="str">
        <f>TEXT(Table26[[#This Row],[engage_date]],"mmmm")</f>
        <v>November</v>
      </c>
    </row>
    <row r="1205" spans="1:18" x14ac:dyDescent="0.3">
      <c r="A1205" s="4" t="s">
        <v>141</v>
      </c>
      <c r="B1205" s="10">
        <v>42808</v>
      </c>
      <c r="C1205" s="11">
        <v>-1</v>
      </c>
      <c r="D1205" s="9">
        <v>1</v>
      </c>
      <c r="O1205" s="4" t="s">
        <v>50</v>
      </c>
      <c r="P1205" s="10">
        <v>42703</v>
      </c>
      <c r="Q1205" s="9">
        <v>1</v>
      </c>
      <c r="R1205" t="str">
        <f>TEXT(Table26[[#This Row],[engage_date]],"mmmm")</f>
        <v>November</v>
      </c>
    </row>
    <row r="1206" spans="1:18" x14ac:dyDescent="0.3">
      <c r="A1206" s="4" t="s">
        <v>141</v>
      </c>
      <c r="B1206" s="10">
        <v>42951</v>
      </c>
      <c r="C1206" s="11">
        <v>-1</v>
      </c>
      <c r="D1206" s="9">
        <v>1</v>
      </c>
      <c r="O1206" s="4" t="s">
        <v>50</v>
      </c>
      <c r="P1206" s="10">
        <v>42706</v>
      </c>
      <c r="Q1206" s="9">
        <v>2</v>
      </c>
      <c r="R1206" t="str">
        <f>TEXT(Table26[[#This Row],[engage_date]],"mmmm")</f>
        <v>December</v>
      </c>
    </row>
    <row r="1207" spans="1:18" x14ac:dyDescent="0.3">
      <c r="A1207" s="4" t="s">
        <v>141</v>
      </c>
      <c r="B1207" s="10">
        <v>43001</v>
      </c>
      <c r="C1207" s="11">
        <v>-1</v>
      </c>
      <c r="D1207" s="9">
        <v>1</v>
      </c>
      <c r="O1207" s="4" t="s">
        <v>50</v>
      </c>
      <c r="P1207" s="10">
        <v>42707</v>
      </c>
      <c r="Q1207" s="9">
        <v>1</v>
      </c>
      <c r="R1207" t="str">
        <f>TEXT(Table26[[#This Row],[engage_date]],"mmmm")</f>
        <v>December</v>
      </c>
    </row>
    <row r="1208" spans="1:18" x14ac:dyDescent="0.3">
      <c r="A1208" s="4" t="s">
        <v>141</v>
      </c>
      <c r="B1208" s="10">
        <v>43041</v>
      </c>
      <c r="C1208" s="11">
        <v>7</v>
      </c>
      <c r="D1208" s="9">
        <v>1</v>
      </c>
      <c r="O1208" s="4" t="s">
        <v>50</v>
      </c>
      <c r="P1208" s="10">
        <v>42708</v>
      </c>
      <c r="Q1208" s="9">
        <v>1</v>
      </c>
      <c r="R1208" t="str">
        <f>TEXT(Table26[[#This Row],[engage_date]],"mmmm")</f>
        <v>December</v>
      </c>
    </row>
    <row r="1209" spans="1:18" x14ac:dyDescent="0.3">
      <c r="A1209" s="4" t="s">
        <v>141</v>
      </c>
      <c r="B1209" s="10">
        <v>42943</v>
      </c>
      <c r="C1209" s="11">
        <v>10</v>
      </c>
      <c r="D1209" s="9">
        <v>1</v>
      </c>
      <c r="O1209" s="4" t="s">
        <v>50</v>
      </c>
      <c r="P1209" s="10">
        <v>42709</v>
      </c>
      <c r="Q1209" s="9">
        <v>1</v>
      </c>
      <c r="R1209" t="str">
        <f>TEXT(Table26[[#This Row],[engage_date]],"mmmm")</f>
        <v>December</v>
      </c>
    </row>
    <row r="1210" spans="1:18" x14ac:dyDescent="0.3">
      <c r="A1210" s="4" t="s">
        <v>141</v>
      </c>
      <c r="B1210" s="10">
        <v>43028</v>
      </c>
      <c r="C1210" s="11">
        <v>-76</v>
      </c>
      <c r="D1210" s="9">
        <v>1</v>
      </c>
      <c r="O1210" s="4" t="s">
        <v>50</v>
      </c>
      <c r="P1210" s="10">
        <v>42710</v>
      </c>
      <c r="Q1210" s="9">
        <v>1</v>
      </c>
      <c r="R1210" t="str">
        <f>TEXT(Table26[[#This Row],[engage_date]],"mmmm")</f>
        <v>December</v>
      </c>
    </row>
    <row r="1211" spans="1:18" x14ac:dyDescent="0.3">
      <c r="A1211" s="4" t="s">
        <v>141</v>
      </c>
      <c r="B1211" s="10">
        <v>42908</v>
      </c>
      <c r="C1211" s="11">
        <v>-54</v>
      </c>
      <c r="D1211" s="9">
        <v>1</v>
      </c>
      <c r="O1211" s="4" t="s">
        <v>50</v>
      </c>
      <c r="P1211" s="10">
        <v>42711</v>
      </c>
      <c r="Q1211" s="9">
        <v>1</v>
      </c>
      <c r="R1211" t="str">
        <f>TEXT(Table26[[#This Row],[engage_date]],"mmmm")</f>
        <v>December</v>
      </c>
    </row>
    <row r="1212" spans="1:18" x14ac:dyDescent="0.3">
      <c r="A1212" s="4" t="s">
        <v>141</v>
      </c>
      <c r="B1212" s="10">
        <v>42956</v>
      </c>
      <c r="C1212" s="11">
        <v>-48</v>
      </c>
      <c r="D1212" s="9">
        <v>1</v>
      </c>
      <c r="O1212" s="4" t="s">
        <v>50</v>
      </c>
      <c r="P1212" s="10">
        <v>42712</v>
      </c>
      <c r="Q1212" s="9">
        <v>1</v>
      </c>
      <c r="R1212" t="str">
        <f>TEXT(Table26[[#This Row],[engage_date]],"mmmm")</f>
        <v>December</v>
      </c>
    </row>
    <row r="1213" spans="1:18" x14ac:dyDescent="0.3">
      <c r="A1213" s="4" t="s">
        <v>141</v>
      </c>
      <c r="B1213" s="10">
        <v>43051</v>
      </c>
      <c r="C1213" s="11">
        <v>-41</v>
      </c>
      <c r="D1213" s="9">
        <v>1</v>
      </c>
      <c r="O1213" s="4" t="s">
        <v>50</v>
      </c>
      <c r="P1213" s="10">
        <v>42713</v>
      </c>
      <c r="Q1213" s="9">
        <v>1</v>
      </c>
      <c r="R1213" t="str">
        <f>TEXT(Table26[[#This Row],[engage_date]],"mmmm")</f>
        <v>December</v>
      </c>
    </row>
    <row r="1214" spans="1:18" x14ac:dyDescent="0.3">
      <c r="A1214" s="4" t="s">
        <v>141</v>
      </c>
      <c r="B1214" s="10">
        <v>42964</v>
      </c>
      <c r="C1214" s="11">
        <v>-24</v>
      </c>
      <c r="D1214" s="9">
        <v>1</v>
      </c>
      <c r="O1214" s="4" t="s">
        <v>50</v>
      </c>
      <c r="P1214" s="10">
        <v>42714</v>
      </c>
      <c r="Q1214" s="9">
        <v>1</v>
      </c>
      <c r="R1214" t="str">
        <f>TEXT(Table26[[#This Row],[engage_date]],"mmmm")</f>
        <v>December</v>
      </c>
    </row>
    <row r="1215" spans="1:18" x14ac:dyDescent="0.3">
      <c r="A1215" s="4" t="s">
        <v>141</v>
      </c>
      <c r="B1215" s="10">
        <v>43059</v>
      </c>
      <c r="C1215" s="11">
        <v>-1</v>
      </c>
      <c r="D1215" s="9">
        <v>1</v>
      </c>
      <c r="O1215" s="4" t="s">
        <v>50</v>
      </c>
      <c r="P1215" s="10">
        <v>42715</v>
      </c>
      <c r="Q1215" s="9">
        <v>1</v>
      </c>
      <c r="R1215" t="str">
        <f>TEXT(Table26[[#This Row],[engage_date]],"mmmm")</f>
        <v>December</v>
      </c>
    </row>
    <row r="1216" spans="1:18" x14ac:dyDescent="0.3">
      <c r="A1216" s="4" t="s">
        <v>141</v>
      </c>
      <c r="B1216" s="10">
        <v>42952</v>
      </c>
      <c r="C1216" s="11">
        <v>7</v>
      </c>
      <c r="D1216" s="9">
        <v>1</v>
      </c>
      <c r="O1216" s="4" t="s">
        <v>50</v>
      </c>
      <c r="P1216" s="10">
        <v>42718</v>
      </c>
      <c r="Q1216" s="9">
        <v>3</v>
      </c>
      <c r="R1216" t="str">
        <f>TEXT(Table26[[#This Row],[engage_date]],"mmmm")</f>
        <v>December</v>
      </c>
    </row>
    <row r="1217" spans="1:18" x14ac:dyDescent="0.3">
      <c r="A1217" s="4" t="s">
        <v>141</v>
      </c>
      <c r="B1217" s="10">
        <v>42964</v>
      </c>
      <c r="C1217" s="11">
        <v>16</v>
      </c>
      <c r="D1217" s="9">
        <v>1</v>
      </c>
      <c r="O1217" s="4" t="s">
        <v>50</v>
      </c>
      <c r="P1217" s="10">
        <v>42720</v>
      </c>
      <c r="Q1217" s="9">
        <v>1</v>
      </c>
      <c r="R1217" t="str">
        <f>TEXT(Table26[[#This Row],[engage_date]],"mmmm")</f>
        <v>December</v>
      </c>
    </row>
    <row r="1218" spans="1:18" x14ac:dyDescent="0.3">
      <c r="A1218" s="4" t="s">
        <v>141</v>
      </c>
      <c r="B1218" s="10">
        <v>42903</v>
      </c>
      <c r="C1218" s="11">
        <v>21</v>
      </c>
      <c r="D1218" s="9">
        <v>1</v>
      </c>
      <c r="O1218" s="4" t="s">
        <v>50</v>
      </c>
      <c r="P1218" s="10">
        <v>42721</v>
      </c>
      <c r="Q1218" s="9">
        <v>2</v>
      </c>
      <c r="R1218" t="str">
        <f>TEXT(Table26[[#This Row],[engage_date]],"mmmm")</f>
        <v>December</v>
      </c>
    </row>
    <row r="1219" spans="1:18" x14ac:dyDescent="0.3">
      <c r="A1219" s="4" t="s">
        <v>141</v>
      </c>
      <c r="B1219" s="10">
        <v>42888</v>
      </c>
      <c r="C1219" s="11">
        <v>33</v>
      </c>
      <c r="D1219" s="9">
        <v>1</v>
      </c>
      <c r="O1219" s="4" t="s">
        <v>50</v>
      </c>
      <c r="P1219" s="10">
        <v>42722</v>
      </c>
      <c r="Q1219" s="9">
        <v>1</v>
      </c>
      <c r="R1219" t="str">
        <f>TEXT(Table26[[#This Row],[engage_date]],"mmmm")</f>
        <v>December</v>
      </c>
    </row>
    <row r="1220" spans="1:18" x14ac:dyDescent="0.3">
      <c r="A1220" s="4" t="s">
        <v>141</v>
      </c>
      <c r="B1220" s="10">
        <v>42903</v>
      </c>
      <c r="C1220" s="11">
        <v>74</v>
      </c>
      <c r="D1220" s="9">
        <v>1</v>
      </c>
      <c r="O1220" s="4" t="s">
        <v>50</v>
      </c>
      <c r="P1220" s="10">
        <v>42723</v>
      </c>
      <c r="Q1220" s="9">
        <v>1</v>
      </c>
      <c r="R1220" t="str">
        <f>TEXT(Table26[[#This Row],[engage_date]],"mmmm")</f>
        <v>December</v>
      </c>
    </row>
    <row r="1221" spans="1:18" x14ac:dyDescent="0.3">
      <c r="A1221" s="4" t="s">
        <v>141</v>
      </c>
      <c r="B1221" s="10">
        <v>43082</v>
      </c>
      <c r="C1221" s="11">
        <v>-249</v>
      </c>
      <c r="D1221" s="9">
        <v>1</v>
      </c>
      <c r="O1221" s="4" t="s">
        <v>50</v>
      </c>
      <c r="P1221" s="10">
        <v>42725</v>
      </c>
      <c r="Q1221" s="9">
        <v>3</v>
      </c>
      <c r="R1221" t="str">
        <f>TEXT(Table26[[#This Row],[engage_date]],"mmmm")</f>
        <v>December</v>
      </c>
    </row>
    <row r="1222" spans="1:18" x14ac:dyDescent="0.3">
      <c r="A1222" s="4" t="s">
        <v>141</v>
      </c>
      <c r="B1222" s="10">
        <v>42867</v>
      </c>
      <c r="C1222" s="11">
        <v>-153</v>
      </c>
      <c r="D1222" s="9">
        <v>1</v>
      </c>
      <c r="O1222" s="4" t="s">
        <v>50</v>
      </c>
      <c r="P1222" s="10">
        <v>42729</v>
      </c>
      <c r="Q1222" s="9">
        <v>1</v>
      </c>
      <c r="R1222" t="str">
        <f>TEXT(Table26[[#This Row],[engage_date]],"mmmm")</f>
        <v>December</v>
      </c>
    </row>
    <row r="1223" spans="1:18" x14ac:dyDescent="0.3">
      <c r="A1223" s="4" t="s">
        <v>141</v>
      </c>
      <c r="B1223" s="10">
        <v>42806</v>
      </c>
      <c r="C1223" s="11">
        <v>-148</v>
      </c>
      <c r="D1223" s="9">
        <v>1</v>
      </c>
      <c r="O1223" s="4" t="s">
        <v>50</v>
      </c>
      <c r="P1223" s="10">
        <v>42733</v>
      </c>
      <c r="Q1223" s="9">
        <v>1</v>
      </c>
      <c r="R1223" t="str">
        <f>TEXT(Table26[[#This Row],[engage_date]],"mmmm")</f>
        <v>December</v>
      </c>
    </row>
    <row r="1224" spans="1:18" x14ac:dyDescent="0.3">
      <c r="A1224" s="4" t="s">
        <v>141</v>
      </c>
      <c r="B1224" s="10">
        <v>42836</v>
      </c>
      <c r="C1224" s="11">
        <v>-147</v>
      </c>
      <c r="D1224" s="9">
        <v>1</v>
      </c>
      <c r="O1224" s="4" t="s">
        <v>50</v>
      </c>
      <c r="P1224" s="10">
        <v>42736</v>
      </c>
      <c r="Q1224" s="9">
        <v>1</v>
      </c>
      <c r="R1224" t="str">
        <f>TEXT(Table26[[#This Row],[engage_date]],"mmmm")</f>
        <v>January</v>
      </c>
    </row>
    <row r="1225" spans="1:18" x14ac:dyDescent="0.3">
      <c r="A1225" s="4" t="s">
        <v>141</v>
      </c>
      <c r="B1225" s="10">
        <v>42996</v>
      </c>
      <c r="C1225" s="11">
        <v>-112</v>
      </c>
      <c r="D1225" s="9">
        <v>1</v>
      </c>
      <c r="O1225" s="4" t="s">
        <v>50</v>
      </c>
      <c r="P1225" s="10">
        <v>42738</v>
      </c>
      <c r="Q1225" s="9">
        <v>3</v>
      </c>
      <c r="R1225" t="str">
        <f>TEXT(Table26[[#This Row],[engage_date]],"mmmm")</f>
        <v>January</v>
      </c>
    </row>
    <row r="1226" spans="1:18" x14ac:dyDescent="0.3">
      <c r="A1226" s="4" t="s">
        <v>141</v>
      </c>
      <c r="B1226" s="10">
        <v>42912</v>
      </c>
      <c r="C1226" s="11">
        <v>-63</v>
      </c>
      <c r="D1226" s="9">
        <v>1</v>
      </c>
      <c r="O1226" s="4" t="s">
        <v>50</v>
      </c>
      <c r="P1226" s="10">
        <v>42739</v>
      </c>
      <c r="Q1226" s="9">
        <v>2</v>
      </c>
      <c r="R1226" t="str">
        <f>TEXT(Table26[[#This Row],[engage_date]],"mmmm")</f>
        <v>January</v>
      </c>
    </row>
    <row r="1227" spans="1:18" x14ac:dyDescent="0.3">
      <c r="A1227" s="4" t="s">
        <v>141</v>
      </c>
      <c r="B1227" s="10">
        <v>42810</v>
      </c>
      <c r="C1227" s="11">
        <v>-34</v>
      </c>
      <c r="D1227" s="9">
        <v>1</v>
      </c>
      <c r="O1227" s="4" t="s">
        <v>50</v>
      </c>
      <c r="P1227" s="10">
        <v>42742</v>
      </c>
      <c r="Q1227" s="9">
        <v>2</v>
      </c>
      <c r="R1227" t="str">
        <f>TEXT(Table26[[#This Row],[engage_date]],"mmmm")</f>
        <v>January</v>
      </c>
    </row>
    <row r="1228" spans="1:18" x14ac:dyDescent="0.3">
      <c r="A1228" s="4" t="s">
        <v>141</v>
      </c>
      <c r="B1228" s="10">
        <v>43057</v>
      </c>
      <c r="C1228" s="11">
        <v>-24</v>
      </c>
      <c r="D1228" s="9">
        <v>1</v>
      </c>
      <c r="O1228" s="4" t="s">
        <v>50</v>
      </c>
      <c r="P1228" s="10">
        <v>42744</v>
      </c>
      <c r="Q1228" s="9">
        <v>1</v>
      </c>
      <c r="R1228" t="str">
        <f>TEXT(Table26[[#This Row],[engage_date]],"mmmm")</f>
        <v>January</v>
      </c>
    </row>
    <row r="1229" spans="1:18" x14ac:dyDescent="0.3">
      <c r="A1229" s="4" t="s">
        <v>141</v>
      </c>
      <c r="B1229" s="10">
        <v>42899</v>
      </c>
      <c r="C1229" s="11">
        <v>9</v>
      </c>
      <c r="D1229" s="9">
        <v>1</v>
      </c>
      <c r="O1229" s="4" t="s">
        <v>50</v>
      </c>
      <c r="P1229" s="10">
        <v>42745</v>
      </c>
      <c r="Q1229" s="9">
        <v>1</v>
      </c>
      <c r="R1229" t="str">
        <f>TEXT(Table26[[#This Row],[engage_date]],"mmmm")</f>
        <v>January</v>
      </c>
    </row>
    <row r="1230" spans="1:18" x14ac:dyDescent="0.3">
      <c r="A1230" s="4" t="s">
        <v>141</v>
      </c>
      <c r="B1230" s="10">
        <v>43081</v>
      </c>
      <c r="C1230" s="11">
        <v>39</v>
      </c>
      <c r="D1230" s="9">
        <v>1</v>
      </c>
      <c r="O1230" s="4" t="s">
        <v>50</v>
      </c>
      <c r="P1230" s="10">
        <v>42746</v>
      </c>
      <c r="Q1230" s="9">
        <v>1</v>
      </c>
      <c r="R1230" t="str">
        <f>TEXT(Table26[[#This Row],[engage_date]],"mmmm")</f>
        <v>January</v>
      </c>
    </row>
    <row r="1231" spans="1:18" x14ac:dyDescent="0.3">
      <c r="A1231" s="4" t="s">
        <v>141</v>
      </c>
      <c r="B1231" s="10">
        <v>43070</v>
      </c>
      <c r="C1231" s="11">
        <v>52</v>
      </c>
      <c r="D1231" s="9">
        <v>1</v>
      </c>
      <c r="O1231" s="4" t="s">
        <v>50</v>
      </c>
      <c r="P1231" s="10">
        <v>42752</v>
      </c>
      <c r="Q1231" s="9">
        <v>1</v>
      </c>
      <c r="R1231" t="str">
        <f>TEXT(Table26[[#This Row],[engage_date]],"mmmm")</f>
        <v>January</v>
      </c>
    </row>
    <row r="1232" spans="1:18" x14ac:dyDescent="0.3">
      <c r="A1232" s="4" t="s">
        <v>141</v>
      </c>
      <c r="B1232" s="10">
        <v>43001</v>
      </c>
      <c r="C1232" s="11">
        <v>61</v>
      </c>
      <c r="D1232" s="9">
        <v>1</v>
      </c>
      <c r="O1232" s="4" t="s">
        <v>50</v>
      </c>
      <c r="P1232" s="10">
        <v>42756</v>
      </c>
      <c r="Q1232" s="9">
        <v>1</v>
      </c>
      <c r="R1232" t="str">
        <f>TEXT(Table26[[#This Row],[engage_date]],"mmmm")</f>
        <v>January</v>
      </c>
    </row>
    <row r="1233" spans="1:18" x14ac:dyDescent="0.3">
      <c r="A1233" s="4" t="s">
        <v>141</v>
      </c>
      <c r="B1233" s="10">
        <v>42927</v>
      </c>
      <c r="C1233" s="11">
        <v>108</v>
      </c>
      <c r="D1233" s="9">
        <v>1</v>
      </c>
      <c r="O1233" s="4" t="s">
        <v>50</v>
      </c>
      <c r="P1233" s="10">
        <v>42757</v>
      </c>
      <c r="Q1233" s="9">
        <v>2</v>
      </c>
      <c r="R1233" t="str">
        <f>TEXT(Table26[[#This Row],[engage_date]],"mmmm")</f>
        <v>January</v>
      </c>
    </row>
    <row r="1234" spans="1:18" x14ac:dyDescent="0.3">
      <c r="A1234" s="4" t="s">
        <v>141</v>
      </c>
      <c r="B1234" s="10">
        <v>42821</v>
      </c>
      <c r="C1234" s="11">
        <v>-522</v>
      </c>
      <c r="D1234" s="9">
        <v>1</v>
      </c>
      <c r="O1234" s="4" t="s">
        <v>50</v>
      </c>
      <c r="P1234" s="10">
        <v>42758</v>
      </c>
      <c r="Q1234" s="9">
        <v>2</v>
      </c>
      <c r="R1234" t="str">
        <f>TEXT(Table26[[#This Row],[engage_date]],"mmmm")</f>
        <v>January</v>
      </c>
    </row>
    <row r="1235" spans="1:18" x14ac:dyDescent="0.3">
      <c r="A1235" s="4" t="s">
        <v>141</v>
      </c>
      <c r="B1235" s="10">
        <v>43065</v>
      </c>
      <c r="C1235" s="11">
        <v>-425</v>
      </c>
      <c r="D1235" s="9">
        <v>1</v>
      </c>
      <c r="O1235" s="4" t="s">
        <v>50</v>
      </c>
      <c r="P1235" s="10">
        <v>42759</v>
      </c>
      <c r="Q1235" s="9">
        <v>1</v>
      </c>
      <c r="R1235" t="str">
        <f>TEXT(Table26[[#This Row],[engage_date]],"mmmm")</f>
        <v>January</v>
      </c>
    </row>
    <row r="1236" spans="1:18" x14ac:dyDescent="0.3">
      <c r="A1236" s="4" t="s">
        <v>141</v>
      </c>
      <c r="B1236" s="10">
        <v>42898</v>
      </c>
      <c r="C1236" s="11">
        <v>-232</v>
      </c>
      <c r="D1236" s="9">
        <v>1</v>
      </c>
      <c r="O1236" s="4" t="s">
        <v>50</v>
      </c>
      <c r="P1236" s="10">
        <v>42760</v>
      </c>
      <c r="Q1236" s="9">
        <v>1</v>
      </c>
      <c r="R1236" t="str">
        <f>TEXT(Table26[[#This Row],[engage_date]],"mmmm")</f>
        <v>January</v>
      </c>
    </row>
    <row r="1237" spans="1:18" x14ac:dyDescent="0.3">
      <c r="A1237" s="4" t="s">
        <v>141</v>
      </c>
      <c r="B1237" s="10">
        <v>42988</v>
      </c>
      <c r="C1237" s="11">
        <v>-47</v>
      </c>
      <c r="D1237" s="9">
        <v>1</v>
      </c>
      <c r="O1237" s="4" t="s">
        <v>50</v>
      </c>
      <c r="P1237" s="10">
        <v>42761</v>
      </c>
      <c r="Q1237" s="9">
        <v>1</v>
      </c>
      <c r="R1237" t="str">
        <f>TEXT(Table26[[#This Row],[engage_date]],"mmmm")</f>
        <v>January</v>
      </c>
    </row>
    <row r="1238" spans="1:18" x14ac:dyDescent="0.3">
      <c r="A1238" s="4" t="s">
        <v>141</v>
      </c>
      <c r="B1238" s="10">
        <v>42878</v>
      </c>
      <c r="C1238" s="11">
        <v>275</v>
      </c>
      <c r="D1238" s="9">
        <v>1</v>
      </c>
      <c r="O1238" s="4" t="s">
        <v>50</v>
      </c>
      <c r="P1238" s="10">
        <v>42762</v>
      </c>
      <c r="Q1238" s="9">
        <v>2</v>
      </c>
      <c r="R1238" t="str">
        <f>TEXT(Table26[[#This Row],[engage_date]],"mmmm")</f>
        <v>January</v>
      </c>
    </row>
    <row r="1239" spans="1:18" x14ac:dyDescent="0.3">
      <c r="A1239" s="4" t="s">
        <v>141</v>
      </c>
      <c r="B1239" s="10">
        <v>42956</v>
      </c>
      <c r="C1239" s="11">
        <v>415</v>
      </c>
      <c r="D1239" s="9">
        <v>1</v>
      </c>
      <c r="O1239" s="4" t="s">
        <v>50</v>
      </c>
      <c r="P1239" s="10">
        <v>42763</v>
      </c>
      <c r="Q1239" s="9">
        <v>2</v>
      </c>
      <c r="R1239" t="str">
        <f>TEXT(Table26[[#This Row],[engage_date]],"mmmm")</f>
        <v>January</v>
      </c>
    </row>
    <row r="1240" spans="1:18" x14ac:dyDescent="0.3">
      <c r="A1240" s="4" t="s">
        <v>141</v>
      </c>
      <c r="B1240" s="10">
        <v>42944</v>
      </c>
      <c r="C1240" s="11">
        <v>416</v>
      </c>
      <c r="D1240" s="9">
        <v>1</v>
      </c>
      <c r="O1240" s="4" t="s">
        <v>50</v>
      </c>
      <c r="P1240" s="10">
        <v>42764</v>
      </c>
      <c r="Q1240" s="9">
        <v>1</v>
      </c>
      <c r="R1240" t="str">
        <f>TEXT(Table26[[#This Row],[engage_date]],"mmmm")</f>
        <v>January</v>
      </c>
    </row>
    <row r="1241" spans="1:18" x14ac:dyDescent="0.3">
      <c r="A1241" s="4" t="s">
        <v>141</v>
      </c>
      <c r="B1241" s="10">
        <v>42967</v>
      </c>
      <c r="C1241" s="11">
        <v>-641</v>
      </c>
      <c r="D1241" s="9">
        <v>1</v>
      </c>
      <c r="O1241" s="4" t="s">
        <v>50</v>
      </c>
      <c r="P1241" s="10">
        <v>42765</v>
      </c>
      <c r="Q1241" s="9">
        <v>1</v>
      </c>
      <c r="R1241" t="str">
        <f>TEXT(Table26[[#This Row],[engage_date]],"mmmm")</f>
        <v>January</v>
      </c>
    </row>
    <row r="1242" spans="1:18" x14ac:dyDescent="0.3">
      <c r="A1242" s="4" t="s">
        <v>141</v>
      </c>
      <c r="B1242" s="10">
        <v>42814</v>
      </c>
      <c r="C1242" s="11">
        <v>-574</v>
      </c>
      <c r="D1242" s="9">
        <v>1</v>
      </c>
      <c r="O1242" s="4" t="s">
        <v>50</v>
      </c>
      <c r="P1242" s="10">
        <v>42769</v>
      </c>
      <c r="Q1242" s="9">
        <v>3</v>
      </c>
      <c r="R1242" t="str">
        <f>TEXT(Table26[[#This Row],[engage_date]],"mmmm")</f>
        <v>February</v>
      </c>
    </row>
    <row r="1243" spans="1:18" x14ac:dyDescent="0.3">
      <c r="A1243" s="4" t="s">
        <v>141</v>
      </c>
      <c r="B1243" s="10">
        <v>42927</v>
      </c>
      <c r="C1243" s="11">
        <v>-381</v>
      </c>
      <c r="D1243" s="9">
        <v>1</v>
      </c>
      <c r="O1243" s="4" t="s">
        <v>50</v>
      </c>
      <c r="P1243" s="10">
        <v>42770</v>
      </c>
      <c r="Q1243" s="9">
        <v>1</v>
      </c>
      <c r="R1243" t="str">
        <f>TEXT(Table26[[#This Row],[engage_date]],"mmmm")</f>
        <v>February</v>
      </c>
    </row>
    <row r="1244" spans="1:18" x14ac:dyDescent="0.3">
      <c r="A1244" s="4" t="s">
        <v>141</v>
      </c>
      <c r="B1244" s="10">
        <v>42804</v>
      </c>
      <c r="C1244" s="11">
        <v>-47</v>
      </c>
      <c r="D1244" s="9">
        <v>1</v>
      </c>
      <c r="O1244" s="4" t="s">
        <v>50</v>
      </c>
      <c r="P1244" s="10">
        <v>42772</v>
      </c>
      <c r="Q1244" s="9">
        <v>1</v>
      </c>
      <c r="R1244" t="str">
        <f>TEXT(Table26[[#This Row],[engage_date]],"mmmm")</f>
        <v>February</v>
      </c>
    </row>
    <row r="1245" spans="1:18" x14ac:dyDescent="0.3">
      <c r="A1245" s="4" t="s">
        <v>141</v>
      </c>
      <c r="B1245" s="10">
        <v>42883</v>
      </c>
      <c r="C1245" s="11">
        <v>157</v>
      </c>
      <c r="D1245" s="9">
        <v>1</v>
      </c>
      <c r="O1245" s="4" t="s">
        <v>50</v>
      </c>
      <c r="P1245" s="10">
        <v>42773</v>
      </c>
      <c r="Q1245" s="9">
        <v>2</v>
      </c>
      <c r="R1245" t="str">
        <f>TEXT(Table26[[#This Row],[engage_date]],"mmmm")</f>
        <v>February</v>
      </c>
    </row>
    <row r="1246" spans="1:18" x14ac:dyDescent="0.3">
      <c r="A1246" s="4" t="s">
        <v>141</v>
      </c>
      <c r="B1246" s="10">
        <v>42889</v>
      </c>
      <c r="C1246" s="11">
        <v>-467</v>
      </c>
      <c r="D1246" s="9">
        <v>1</v>
      </c>
      <c r="O1246" s="4" t="s">
        <v>50</v>
      </c>
      <c r="P1246" s="10">
        <v>42774</v>
      </c>
      <c r="Q1246" s="9">
        <v>1</v>
      </c>
      <c r="R1246" t="str">
        <f>TEXT(Table26[[#This Row],[engage_date]],"mmmm")</f>
        <v>February</v>
      </c>
    </row>
    <row r="1247" spans="1:18" x14ac:dyDescent="0.3">
      <c r="A1247" s="4" t="s">
        <v>141</v>
      </c>
      <c r="B1247" s="10">
        <v>42911</v>
      </c>
      <c r="C1247" s="11">
        <v>209</v>
      </c>
      <c r="D1247" s="9">
        <v>1</v>
      </c>
      <c r="O1247" s="4" t="s">
        <v>50</v>
      </c>
      <c r="P1247" s="10">
        <v>42775</v>
      </c>
      <c r="Q1247" s="9">
        <v>2</v>
      </c>
      <c r="R1247" t="str">
        <f>TEXT(Table26[[#This Row],[engage_date]],"mmmm")</f>
        <v>February</v>
      </c>
    </row>
    <row r="1248" spans="1:18" x14ac:dyDescent="0.3">
      <c r="A1248" s="4" t="s">
        <v>141</v>
      </c>
      <c r="B1248" s="10">
        <v>42994</v>
      </c>
      <c r="C1248" s="11">
        <v>259</v>
      </c>
      <c r="D1248" s="9">
        <v>1</v>
      </c>
      <c r="O1248" s="4" t="s">
        <v>50</v>
      </c>
      <c r="P1248" s="10">
        <v>42776</v>
      </c>
      <c r="Q1248" s="9">
        <v>1</v>
      </c>
      <c r="R1248" t="str">
        <f>TEXT(Table26[[#This Row],[engage_date]],"mmmm")</f>
        <v>February</v>
      </c>
    </row>
    <row r="1249" spans="1:18" x14ac:dyDescent="0.3">
      <c r="A1249" s="4" t="s">
        <v>141</v>
      </c>
      <c r="B1249" s="10">
        <v>42963</v>
      </c>
      <c r="C1249" s="11">
        <v>267</v>
      </c>
      <c r="D1249" s="9">
        <v>1</v>
      </c>
      <c r="O1249" s="4" t="s">
        <v>50</v>
      </c>
      <c r="P1249" s="10">
        <v>42777</v>
      </c>
      <c r="Q1249" s="9">
        <v>3</v>
      </c>
      <c r="R1249" t="str">
        <f>TEXT(Table26[[#This Row],[engage_date]],"mmmm")</f>
        <v>February</v>
      </c>
    </row>
    <row r="1250" spans="1:18" x14ac:dyDescent="0.3">
      <c r="A1250" s="4" t="s">
        <v>141</v>
      </c>
      <c r="B1250" s="10">
        <v>43004</v>
      </c>
      <c r="C1250" s="11">
        <v>628</v>
      </c>
      <c r="D1250" s="9">
        <v>1</v>
      </c>
      <c r="O1250" s="4" t="s">
        <v>50</v>
      </c>
      <c r="P1250" s="10">
        <v>42778</v>
      </c>
      <c r="Q1250" s="9">
        <v>1</v>
      </c>
      <c r="R1250" t="str">
        <f>TEXT(Table26[[#This Row],[engage_date]],"mmmm")</f>
        <v>February</v>
      </c>
    </row>
    <row r="1251" spans="1:18" x14ac:dyDescent="0.3">
      <c r="A1251" s="4" t="s">
        <v>141</v>
      </c>
      <c r="B1251" s="10">
        <v>43002</v>
      </c>
      <c r="C1251" s="11">
        <v>118</v>
      </c>
      <c r="D1251" s="9">
        <v>1</v>
      </c>
      <c r="O1251" s="4" t="s">
        <v>50</v>
      </c>
      <c r="P1251" s="10">
        <v>42780</v>
      </c>
      <c r="Q1251" s="9">
        <v>2</v>
      </c>
      <c r="R1251" t="str">
        <f>TEXT(Table26[[#This Row],[engage_date]],"mmmm")</f>
        <v>February</v>
      </c>
    </row>
    <row r="1252" spans="1:18" x14ac:dyDescent="0.3">
      <c r="A1252" s="4" t="s">
        <v>141</v>
      </c>
      <c r="B1252" s="10">
        <v>42834</v>
      </c>
      <c r="C1252" s="11">
        <v>857</v>
      </c>
      <c r="D1252" s="9">
        <v>1</v>
      </c>
      <c r="O1252" s="4" t="s">
        <v>50</v>
      </c>
      <c r="P1252" s="10">
        <v>42781</v>
      </c>
      <c r="Q1252" s="9">
        <v>1</v>
      </c>
      <c r="R1252" t="str">
        <f>TEXT(Table26[[#This Row],[engage_date]],"mmmm")</f>
        <v>February</v>
      </c>
    </row>
    <row r="1253" spans="1:18" x14ac:dyDescent="0.3">
      <c r="A1253" s="4" t="s">
        <v>141</v>
      </c>
      <c r="B1253" s="10">
        <v>42860</v>
      </c>
      <c r="C1253" s="11">
        <v>304</v>
      </c>
      <c r="D1253" s="9">
        <v>1</v>
      </c>
      <c r="O1253" s="4" t="s">
        <v>50</v>
      </c>
      <c r="P1253" s="10">
        <v>42782</v>
      </c>
      <c r="Q1253" s="9">
        <v>3</v>
      </c>
      <c r="R1253" t="str">
        <f>TEXT(Table26[[#This Row],[engage_date]],"mmmm")</f>
        <v>February</v>
      </c>
    </row>
    <row r="1254" spans="1:18" x14ac:dyDescent="0.3">
      <c r="A1254" s="4" t="s">
        <v>141</v>
      </c>
      <c r="B1254" s="10">
        <v>43089</v>
      </c>
      <c r="C1254" s="11">
        <v>306</v>
      </c>
      <c r="D1254" s="9">
        <v>1</v>
      </c>
      <c r="O1254" s="4" t="s">
        <v>50</v>
      </c>
      <c r="P1254" s="10">
        <v>42785</v>
      </c>
      <c r="Q1254" s="9">
        <v>2</v>
      </c>
      <c r="R1254" t="str">
        <f>TEXT(Table26[[#This Row],[engage_date]],"mmmm")</f>
        <v>February</v>
      </c>
    </row>
    <row r="1255" spans="1:18" x14ac:dyDescent="0.3">
      <c r="A1255" s="4" t="s">
        <v>141</v>
      </c>
      <c r="B1255" s="10">
        <v>42923</v>
      </c>
      <c r="C1255" s="11">
        <v>484</v>
      </c>
      <c r="D1255" s="9">
        <v>1</v>
      </c>
      <c r="O1255" s="4" t="s">
        <v>50</v>
      </c>
      <c r="P1255" s="10">
        <v>42787</v>
      </c>
      <c r="Q1255" s="9">
        <v>1</v>
      </c>
      <c r="R1255" t="str">
        <f>TEXT(Table26[[#This Row],[engage_date]],"mmmm")</f>
        <v>February</v>
      </c>
    </row>
    <row r="1256" spans="1:18" x14ac:dyDescent="0.3">
      <c r="A1256" s="4" t="s">
        <v>141</v>
      </c>
      <c r="B1256" s="10">
        <v>43088</v>
      </c>
      <c r="C1256" s="11">
        <v>659</v>
      </c>
      <c r="D1256" s="9">
        <v>1</v>
      </c>
      <c r="O1256" s="4" t="s">
        <v>50</v>
      </c>
      <c r="P1256" s="10">
        <v>42788</v>
      </c>
      <c r="Q1256" s="9">
        <v>2</v>
      </c>
      <c r="R1256" t="str">
        <f>TEXT(Table26[[#This Row],[engage_date]],"mmmm")</f>
        <v>February</v>
      </c>
    </row>
    <row r="1257" spans="1:18" x14ac:dyDescent="0.3">
      <c r="A1257" s="4" t="s">
        <v>115</v>
      </c>
      <c r="B1257" s="10">
        <v>42841</v>
      </c>
      <c r="C1257" s="11">
        <v>-6</v>
      </c>
      <c r="D1257" s="9">
        <v>1</v>
      </c>
      <c r="O1257" s="4" t="s">
        <v>50</v>
      </c>
      <c r="P1257" s="10">
        <v>42789</v>
      </c>
      <c r="Q1257" s="9">
        <v>3</v>
      </c>
      <c r="R1257" t="str">
        <f>TEXT(Table26[[#This Row],[engage_date]],"mmmm")</f>
        <v>February</v>
      </c>
    </row>
    <row r="1258" spans="1:18" x14ac:dyDescent="0.3">
      <c r="A1258" s="4" t="s">
        <v>115</v>
      </c>
      <c r="B1258" s="10">
        <v>42989</v>
      </c>
      <c r="C1258" s="11">
        <v>-4</v>
      </c>
      <c r="D1258" s="9">
        <v>1</v>
      </c>
      <c r="O1258" s="4" t="s">
        <v>50</v>
      </c>
      <c r="P1258" s="10">
        <v>42790</v>
      </c>
      <c r="Q1258" s="9">
        <v>2</v>
      </c>
      <c r="R1258" t="str">
        <f>TEXT(Table26[[#This Row],[engage_date]],"mmmm")</f>
        <v>February</v>
      </c>
    </row>
    <row r="1259" spans="1:18" x14ac:dyDescent="0.3">
      <c r="A1259" s="4" t="s">
        <v>115</v>
      </c>
      <c r="B1259" s="10">
        <v>43048</v>
      </c>
      <c r="C1259" s="11">
        <v>-64</v>
      </c>
      <c r="D1259" s="9">
        <v>1</v>
      </c>
      <c r="O1259" s="4" t="s">
        <v>50</v>
      </c>
      <c r="P1259" s="10">
        <v>42791</v>
      </c>
      <c r="Q1259" s="9">
        <v>3</v>
      </c>
      <c r="R1259" t="str">
        <f>TEXT(Table26[[#This Row],[engage_date]],"mmmm")</f>
        <v>February</v>
      </c>
    </row>
    <row r="1260" spans="1:18" x14ac:dyDescent="0.3">
      <c r="A1260" s="4" t="s">
        <v>115</v>
      </c>
      <c r="B1260" s="10">
        <v>42982</v>
      </c>
      <c r="C1260" s="11">
        <v>-47</v>
      </c>
      <c r="D1260" s="9">
        <v>1</v>
      </c>
      <c r="O1260" s="4" t="s">
        <v>50</v>
      </c>
      <c r="P1260" s="10">
        <v>42793</v>
      </c>
      <c r="Q1260" s="9">
        <v>4</v>
      </c>
      <c r="R1260" t="str">
        <f>TEXT(Table26[[#This Row],[engage_date]],"mmmm")</f>
        <v>February</v>
      </c>
    </row>
    <row r="1261" spans="1:18" x14ac:dyDescent="0.3">
      <c r="A1261" s="4" t="s">
        <v>115</v>
      </c>
      <c r="B1261" s="10">
        <v>42980</v>
      </c>
      <c r="C1261" s="11">
        <v>-25</v>
      </c>
      <c r="D1261" s="9">
        <v>1</v>
      </c>
      <c r="O1261" s="4" t="s">
        <v>50</v>
      </c>
      <c r="P1261" s="10">
        <v>42794</v>
      </c>
      <c r="Q1261" s="9">
        <v>1</v>
      </c>
      <c r="R1261" t="str">
        <f>TEXT(Table26[[#This Row],[engage_date]],"mmmm")</f>
        <v>February</v>
      </c>
    </row>
    <row r="1262" spans="1:18" x14ac:dyDescent="0.3">
      <c r="A1262" s="4" t="s">
        <v>115</v>
      </c>
      <c r="B1262" s="10">
        <v>43077</v>
      </c>
      <c r="C1262" s="11">
        <v>-8</v>
      </c>
      <c r="D1262" s="9">
        <v>1</v>
      </c>
      <c r="O1262" s="4" t="s">
        <v>50</v>
      </c>
      <c r="P1262" s="10">
        <v>42795</v>
      </c>
      <c r="Q1262" s="9">
        <v>4</v>
      </c>
      <c r="R1262" t="str">
        <f>TEXT(Table26[[#This Row],[engage_date]],"mmmm")</f>
        <v>March</v>
      </c>
    </row>
    <row r="1263" spans="1:18" x14ac:dyDescent="0.3">
      <c r="A1263" s="4" t="s">
        <v>115</v>
      </c>
      <c r="B1263" s="10">
        <v>43095</v>
      </c>
      <c r="C1263" s="11">
        <v>-3</v>
      </c>
      <c r="D1263" s="9">
        <v>1</v>
      </c>
      <c r="O1263" s="4" t="s">
        <v>50</v>
      </c>
      <c r="P1263" s="10">
        <v>42796</v>
      </c>
      <c r="Q1263" s="9">
        <v>3</v>
      </c>
      <c r="R1263" t="str">
        <f>TEXT(Table26[[#This Row],[engage_date]],"mmmm")</f>
        <v>March</v>
      </c>
    </row>
    <row r="1264" spans="1:18" x14ac:dyDescent="0.3">
      <c r="A1264" s="4" t="s">
        <v>115</v>
      </c>
      <c r="B1264" s="10">
        <v>42884</v>
      </c>
      <c r="C1264" s="11">
        <v>-2</v>
      </c>
      <c r="D1264" s="9">
        <v>1</v>
      </c>
      <c r="O1264" s="4" t="s">
        <v>50</v>
      </c>
      <c r="P1264" s="10">
        <v>42797</v>
      </c>
      <c r="Q1264" s="9">
        <v>4</v>
      </c>
      <c r="R1264" t="str">
        <f>TEXT(Table26[[#This Row],[engage_date]],"mmmm")</f>
        <v>March</v>
      </c>
    </row>
    <row r="1265" spans="1:18" x14ac:dyDescent="0.3">
      <c r="A1265" s="4" t="s">
        <v>115</v>
      </c>
      <c r="B1265" s="10">
        <v>43050</v>
      </c>
      <c r="C1265" s="11">
        <v>0</v>
      </c>
      <c r="D1265" s="9">
        <v>1</v>
      </c>
      <c r="O1265" s="4" t="s">
        <v>50</v>
      </c>
      <c r="P1265" s="10">
        <v>42798</v>
      </c>
      <c r="Q1265" s="9">
        <v>1</v>
      </c>
      <c r="R1265" t="str">
        <f>TEXT(Table26[[#This Row],[engage_date]],"mmmm")</f>
        <v>March</v>
      </c>
    </row>
    <row r="1266" spans="1:18" x14ac:dyDescent="0.3">
      <c r="A1266" s="4" t="s">
        <v>115</v>
      </c>
      <c r="B1266" s="10">
        <v>42932</v>
      </c>
      <c r="C1266" s="11">
        <v>5</v>
      </c>
      <c r="D1266" s="9">
        <v>1</v>
      </c>
      <c r="O1266" s="4" t="s">
        <v>50</v>
      </c>
      <c r="P1266" s="10">
        <v>42799</v>
      </c>
      <c r="Q1266" s="9">
        <v>2</v>
      </c>
      <c r="R1266" t="str">
        <f>TEXT(Table26[[#This Row],[engage_date]],"mmmm")</f>
        <v>March</v>
      </c>
    </row>
    <row r="1267" spans="1:18" x14ac:dyDescent="0.3">
      <c r="A1267" s="4" t="s">
        <v>115</v>
      </c>
      <c r="B1267" s="10">
        <v>42869</v>
      </c>
      <c r="C1267" s="11">
        <v>16</v>
      </c>
      <c r="D1267" s="9">
        <v>1</v>
      </c>
      <c r="O1267" s="4" t="s">
        <v>50</v>
      </c>
      <c r="P1267" s="10">
        <v>42800</v>
      </c>
      <c r="Q1267" s="9">
        <v>2</v>
      </c>
      <c r="R1267" t="str">
        <f>TEXT(Table26[[#This Row],[engage_date]],"mmmm")</f>
        <v>March</v>
      </c>
    </row>
    <row r="1268" spans="1:18" x14ac:dyDescent="0.3">
      <c r="A1268" s="4" t="s">
        <v>115</v>
      </c>
      <c r="B1268" s="10">
        <v>43100</v>
      </c>
      <c r="C1268" s="11">
        <v>26</v>
      </c>
      <c r="D1268" s="9">
        <v>1</v>
      </c>
      <c r="O1268" s="4" t="s">
        <v>50</v>
      </c>
      <c r="P1268" s="10">
        <v>42801</v>
      </c>
      <c r="Q1268" s="9">
        <v>1</v>
      </c>
      <c r="R1268" t="str">
        <f>TEXT(Table26[[#This Row],[engage_date]],"mmmm")</f>
        <v>March</v>
      </c>
    </row>
    <row r="1269" spans="1:18" x14ac:dyDescent="0.3">
      <c r="A1269" s="4" t="s">
        <v>115</v>
      </c>
      <c r="B1269" s="10">
        <v>43055</v>
      </c>
      <c r="C1269" s="11">
        <v>35</v>
      </c>
      <c r="D1269" s="9">
        <v>1</v>
      </c>
      <c r="O1269" s="4" t="s">
        <v>50</v>
      </c>
      <c r="P1269" s="10">
        <v>42802</v>
      </c>
      <c r="Q1269" s="9">
        <v>3</v>
      </c>
      <c r="R1269" t="str">
        <f>TEXT(Table26[[#This Row],[engage_date]],"mmmm")</f>
        <v>March</v>
      </c>
    </row>
    <row r="1270" spans="1:18" x14ac:dyDescent="0.3">
      <c r="A1270" s="4" t="s">
        <v>115</v>
      </c>
      <c r="B1270" s="10">
        <v>42882</v>
      </c>
      <c r="C1270" s="11">
        <v>42</v>
      </c>
      <c r="D1270" s="9">
        <v>1</v>
      </c>
      <c r="O1270" s="4" t="s">
        <v>50</v>
      </c>
      <c r="P1270" s="10">
        <v>42804</v>
      </c>
      <c r="Q1270" s="9">
        <v>2</v>
      </c>
      <c r="R1270" t="str">
        <f>TEXT(Table26[[#This Row],[engage_date]],"mmmm")</f>
        <v>March</v>
      </c>
    </row>
    <row r="1271" spans="1:18" x14ac:dyDescent="0.3">
      <c r="A1271" s="4" t="s">
        <v>115</v>
      </c>
      <c r="B1271" s="10">
        <v>42973</v>
      </c>
      <c r="C1271" s="11">
        <v>42</v>
      </c>
      <c r="D1271" s="9">
        <v>1</v>
      </c>
      <c r="O1271" s="4" t="s">
        <v>50</v>
      </c>
      <c r="P1271" s="10">
        <v>42805</v>
      </c>
      <c r="Q1271" s="9">
        <v>1</v>
      </c>
      <c r="R1271" t="str">
        <f>TEXT(Table26[[#This Row],[engage_date]],"mmmm")</f>
        <v>March</v>
      </c>
    </row>
    <row r="1272" spans="1:18" x14ac:dyDescent="0.3">
      <c r="A1272" s="4" t="s">
        <v>115</v>
      </c>
      <c r="B1272" s="10">
        <v>42877</v>
      </c>
      <c r="C1272" s="11">
        <v>59</v>
      </c>
      <c r="D1272" s="9">
        <v>1</v>
      </c>
      <c r="O1272" s="4" t="s">
        <v>50</v>
      </c>
      <c r="P1272" s="10">
        <v>42806</v>
      </c>
      <c r="Q1272" s="9">
        <v>3</v>
      </c>
      <c r="R1272" t="str">
        <f>TEXT(Table26[[#This Row],[engage_date]],"mmmm")</f>
        <v>March</v>
      </c>
    </row>
    <row r="1273" spans="1:18" x14ac:dyDescent="0.3">
      <c r="A1273" s="4" t="s">
        <v>115</v>
      </c>
      <c r="B1273" s="10">
        <v>42997</v>
      </c>
      <c r="C1273" s="11">
        <v>101</v>
      </c>
      <c r="D1273" s="9">
        <v>1</v>
      </c>
      <c r="O1273" s="4" t="s">
        <v>50</v>
      </c>
      <c r="P1273" s="10">
        <v>42807</v>
      </c>
      <c r="Q1273" s="9">
        <v>3</v>
      </c>
      <c r="R1273" t="str">
        <f>TEXT(Table26[[#This Row],[engage_date]],"mmmm")</f>
        <v>March</v>
      </c>
    </row>
    <row r="1274" spans="1:18" x14ac:dyDescent="0.3">
      <c r="A1274" s="4" t="s">
        <v>115</v>
      </c>
      <c r="B1274" s="10">
        <v>42999</v>
      </c>
      <c r="C1274" s="11">
        <v>-204</v>
      </c>
      <c r="D1274" s="9">
        <v>1</v>
      </c>
      <c r="O1274" s="4" t="s">
        <v>50</v>
      </c>
      <c r="P1274" s="10">
        <v>42808</v>
      </c>
      <c r="Q1274" s="9">
        <v>1</v>
      </c>
      <c r="R1274" t="str">
        <f>TEXT(Table26[[#This Row],[engage_date]],"mmmm")</f>
        <v>March</v>
      </c>
    </row>
    <row r="1275" spans="1:18" x14ac:dyDescent="0.3">
      <c r="A1275" s="4" t="s">
        <v>115</v>
      </c>
      <c r="B1275" s="10">
        <v>43074</v>
      </c>
      <c r="C1275" s="11">
        <v>-169</v>
      </c>
      <c r="D1275" s="9">
        <v>1</v>
      </c>
      <c r="O1275" s="4" t="s">
        <v>50</v>
      </c>
      <c r="P1275" s="10">
        <v>42809</v>
      </c>
      <c r="Q1275" s="9">
        <v>1</v>
      </c>
      <c r="R1275" t="str">
        <f>TEXT(Table26[[#This Row],[engage_date]],"mmmm")</f>
        <v>March</v>
      </c>
    </row>
    <row r="1276" spans="1:18" x14ac:dyDescent="0.3">
      <c r="A1276" s="4" t="s">
        <v>115</v>
      </c>
      <c r="B1276" s="10">
        <v>43072</v>
      </c>
      <c r="C1276" s="11">
        <v>-42</v>
      </c>
      <c r="D1276" s="9">
        <v>1</v>
      </c>
      <c r="O1276" s="4" t="s">
        <v>50</v>
      </c>
      <c r="P1276" s="10">
        <v>42811</v>
      </c>
      <c r="Q1276" s="9">
        <v>2</v>
      </c>
      <c r="R1276" t="str">
        <f>TEXT(Table26[[#This Row],[engage_date]],"mmmm")</f>
        <v>March</v>
      </c>
    </row>
    <row r="1277" spans="1:18" x14ac:dyDescent="0.3">
      <c r="A1277" s="4" t="s">
        <v>115</v>
      </c>
      <c r="B1277" s="10">
        <v>43029</v>
      </c>
      <c r="C1277" s="11">
        <v>-30</v>
      </c>
      <c r="D1277" s="9">
        <v>1</v>
      </c>
      <c r="O1277" s="4" t="s">
        <v>50</v>
      </c>
      <c r="P1277" s="10">
        <v>42812</v>
      </c>
      <c r="Q1277" s="9">
        <v>3</v>
      </c>
      <c r="R1277" t="str">
        <f>TEXT(Table26[[#This Row],[engage_date]],"mmmm")</f>
        <v>March</v>
      </c>
    </row>
    <row r="1278" spans="1:18" x14ac:dyDescent="0.3">
      <c r="A1278" s="4" t="s">
        <v>115</v>
      </c>
      <c r="B1278" s="10">
        <v>42821</v>
      </c>
      <c r="C1278" s="11">
        <v>90</v>
      </c>
      <c r="D1278" s="9">
        <v>1</v>
      </c>
      <c r="O1278" s="4" t="s">
        <v>50</v>
      </c>
      <c r="P1278" s="10">
        <v>42813</v>
      </c>
      <c r="Q1278" s="9">
        <v>3</v>
      </c>
      <c r="R1278" t="str">
        <f>TEXT(Table26[[#This Row],[engage_date]],"mmmm")</f>
        <v>March</v>
      </c>
    </row>
    <row r="1279" spans="1:18" x14ac:dyDescent="0.3">
      <c r="A1279" s="4" t="s">
        <v>115</v>
      </c>
      <c r="B1279" s="10">
        <v>43073</v>
      </c>
      <c r="C1279" s="11">
        <v>-780</v>
      </c>
      <c r="D1279" s="9">
        <v>1</v>
      </c>
      <c r="O1279" s="4" t="s">
        <v>50</v>
      </c>
      <c r="P1279" s="10">
        <v>42815</v>
      </c>
      <c r="Q1279" s="9">
        <v>3</v>
      </c>
      <c r="R1279" t="str">
        <f>TEXT(Table26[[#This Row],[engage_date]],"mmmm")</f>
        <v>March</v>
      </c>
    </row>
    <row r="1280" spans="1:18" x14ac:dyDescent="0.3">
      <c r="A1280" s="4" t="s">
        <v>115</v>
      </c>
      <c r="B1280" s="10">
        <v>42827</v>
      </c>
      <c r="C1280" s="11">
        <v>-453</v>
      </c>
      <c r="D1280" s="9">
        <v>1</v>
      </c>
      <c r="O1280" s="4" t="s">
        <v>50</v>
      </c>
      <c r="P1280" s="10">
        <v>42817</v>
      </c>
      <c r="Q1280" s="9">
        <v>1</v>
      </c>
      <c r="R1280" t="str">
        <f>TEXT(Table26[[#This Row],[engage_date]],"mmmm")</f>
        <v>March</v>
      </c>
    </row>
    <row r="1281" spans="1:18" x14ac:dyDescent="0.3">
      <c r="A1281" s="4" t="s">
        <v>115</v>
      </c>
      <c r="B1281" s="10">
        <v>43039</v>
      </c>
      <c r="C1281" s="11">
        <v>-398</v>
      </c>
      <c r="D1281" s="9">
        <v>1</v>
      </c>
      <c r="O1281" s="4" t="s">
        <v>50</v>
      </c>
      <c r="P1281" s="10">
        <v>42818</v>
      </c>
      <c r="Q1281" s="9">
        <v>4</v>
      </c>
      <c r="R1281" t="str">
        <f>TEXT(Table26[[#This Row],[engage_date]],"mmmm")</f>
        <v>March</v>
      </c>
    </row>
    <row r="1282" spans="1:18" x14ac:dyDescent="0.3">
      <c r="A1282" s="4" t="s">
        <v>115</v>
      </c>
      <c r="B1282" s="10">
        <v>42800</v>
      </c>
      <c r="C1282" s="11">
        <v>114</v>
      </c>
      <c r="D1282" s="9">
        <v>1</v>
      </c>
      <c r="O1282" s="4" t="s">
        <v>50</v>
      </c>
      <c r="P1282" s="10">
        <v>42819</v>
      </c>
      <c r="Q1282" s="9">
        <v>2</v>
      </c>
      <c r="R1282" t="str">
        <f>TEXT(Table26[[#This Row],[engage_date]],"mmmm")</f>
        <v>March</v>
      </c>
    </row>
    <row r="1283" spans="1:18" x14ac:dyDescent="0.3">
      <c r="A1283" s="4" t="s">
        <v>115</v>
      </c>
      <c r="B1283" s="10">
        <v>42888</v>
      </c>
      <c r="C1283" s="11">
        <v>387</v>
      </c>
      <c r="D1283" s="9">
        <v>1</v>
      </c>
      <c r="O1283" s="4" t="s">
        <v>50</v>
      </c>
      <c r="P1283" s="10">
        <v>42820</v>
      </c>
      <c r="Q1283" s="9">
        <v>1</v>
      </c>
      <c r="R1283" t="str">
        <f>TEXT(Table26[[#This Row],[engage_date]],"mmmm")</f>
        <v>March</v>
      </c>
    </row>
    <row r="1284" spans="1:18" x14ac:dyDescent="0.3">
      <c r="A1284" s="4" t="s">
        <v>115</v>
      </c>
      <c r="B1284" s="10">
        <v>43011</v>
      </c>
      <c r="C1284" s="11">
        <v>393</v>
      </c>
      <c r="D1284" s="9">
        <v>1</v>
      </c>
      <c r="O1284" s="4" t="s">
        <v>50</v>
      </c>
      <c r="P1284" s="10">
        <v>42822</v>
      </c>
      <c r="Q1284" s="9">
        <v>3</v>
      </c>
      <c r="R1284" t="str">
        <f>TEXT(Table26[[#This Row],[engage_date]],"mmmm")</f>
        <v>March</v>
      </c>
    </row>
    <row r="1285" spans="1:18" x14ac:dyDescent="0.3">
      <c r="A1285" s="4" t="s">
        <v>115</v>
      </c>
      <c r="B1285" s="10">
        <v>43049</v>
      </c>
      <c r="C1285" s="11">
        <v>-660</v>
      </c>
      <c r="D1285" s="9">
        <v>1</v>
      </c>
      <c r="O1285" s="4" t="s">
        <v>50</v>
      </c>
      <c r="P1285" s="10">
        <v>42823</v>
      </c>
      <c r="Q1285" s="9">
        <v>1</v>
      </c>
      <c r="R1285" t="str">
        <f>TEXT(Table26[[#This Row],[engage_date]],"mmmm")</f>
        <v>March</v>
      </c>
    </row>
    <row r="1286" spans="1:18" x14ac:dyDescent="0.3">
      <c r="A1286" s="4" t="s">
        <v>115</v>
      </c>
      <c r="B1286" s="10">
        <v>42958</v>
      </c>
      <c r="C1286" s="11">
        <v>-591</v>
      </c>
      <c r="D1286" s="9">
        <v>1</v>
      </c>
      <c r="O1286" s="4" t="s">
        <v>50</v>
      </c>
      <c r="P1286" s="10">
        <v>42824</v>
      </c>
      <c r="Q1286" s="9">
        <v>1</v>
      </c>
      <c r="R1286" t="str">
        <f>TEXT(Table26[[#This Row],[engage_date]],"mmmm")</f>
        <v>March</v>
      </c>
    </row>
    <row r="1287" spans="1:18" x14ac:dyDescent="0.3">
      <c r="A1287" s="4" t="s">
        <v>115</v>
      </c>
      <c r="B1287" s="10">
        <v>42828</v>
      </c>
      <c r="C1287" s="11">
        <v>-381</v>
      </c>
      <c r="D1287" s="9">
        <v>1</v>
      </c>
      <c r="O1287" s="4" t="s">
        <v>50</v>
      </c>
      <c r="P1287" s="10">
        <v>42825</v>
      </c>
      <c r="Q1287" s="9">
        <v>1</v>
      </c>
      <c r="R1287" t="str">
        <f>TEXT(Table26[[#This Row],[engage_date]],"mmmm")</f>
        <v>March</v>
      </c>
    </row>
    <row r="1288" spans="1:18" x14ac:dyDescent="0.3">
      <c r="A1288" s="4" t="s">
        <v>115</v>
      </c>
      <c r="B1288" s="10">
        <v>43065</v>
      </c>
      <c r="C1288" s="11">
        <v>1063</v>
      </c>
      <c r="D1288" s="9">
        <v>1</v>
      </c>
      <c r="O1288" s="4" t="s">
        <v>50</v>
      </c>
      <c r="P1288" s="10">
        <v>42826</v>
      </c>
      <c r="Q1288" s="9">
        <v>3</v>
      </c>
      <c r="R1288" t="str">
        <f>TEXT(Table26[[#This Row],[engage_date]],"mmmm")</f>
        <v>April</v>
      </c>
    </row>
    <row r="1289" spans="1:18" x14ac:dyDescent="0.3">
      <c r="A1289" s="4" t="s">
        <v>115</v>
      </c>
      <c r="B1289" s="10">
        <v>42980</v>
      </c>
      <c r="C1289" s="11">
        <v>-172</v>
      </c>
      <c r="D1289" s="9">
        <v>1</v>
      </c>
      <c r="O1289" s="4" t="s">
        <v>50</v>
      </c>
      <c r="P1289" s="10">
        <v>42827</v>
      </c>
      <c r="Q1289" s="9">
        <v>5</v>
      </c>
      <c r="R1289" t="str">
        <f>TEXT(Table26[[#This Row],[engage_date]],"mmmm")</f>
        <v>April</v>
      </c>
    </row>
    <row r="1290" spans="1:18" x14ac:dyDescent="0.3">
      <c r="A1290" s="4" t="s">
        <v>115</v>
      </c>
      <c r="B1290" s="10">
        <v>42996</v>
      </c>
      <c r="C1290" s="11">
        <v>-20</v>
      </c>
      <c r="D1290" s="9">
        <v>1</v>
      </c>
      <c r="O1290" s="4" t="s">
        <v>50</v>
      </c>
      <c r="P1290" s="10">
        <v>42828</v>
      </c>
      <c r="Q1290" s="9">
        <v>2</v>
      </c>
      <c r="R1290" t="str">
        <f>TEXT(Table26[[#This Row],[engage_date]],"mmmm")</f>
        <v>April</v>
      </c>
    </row>
    <row r="1291" spans="1:18" x14ac:dyDescent="0.3">
      <c r="A1291" s="4" t="s">
        <v>115</v>
      </c>
      <c r="B1291" s="10">
        <v>42863</v>
      </c>
      <c r="C1291" s="11">
        <v>12</v>
      </c>
      <c r="D1291" s="9">
        <v>1</v>
      </c>
      <c r="O1291" s="4" t="s">
        <v>50</v>
      </c>
      <c r="P1291" s="10">
        <v>42829</v>
      </c>
      <c r="Q1291" s="9">
        <v>2</v>
      </c>
      <c r="R1291" t="str">
        <f>TEXT(Table26[[#This Row],[engage_date]],"mmmm")</f>
        <v>April</v>
      </c>
    </row>
    <row r="1292" spans="1:18" x14ac:dyDescent="0.3">
      <c r="A1292" s="4" t="s">
        <v>115</v>
      </c>
      <c r="B1292" s="10">
        <v>42980</v>
      </c>
      <c r="C1292" s="11">
        <v>137</v>
      </c>
      <c r="D1292" s="9">
        <v>1</v>
      </c>
      <c r="O1292" s="4" t="s">
        <v>50</v>
      </c>
      <c r="P1292" s="10">
        <v>42830</v>
      </c>
      <c r="Q1292" s="9">
        <v>3</v>
      </c>
      <c r="R1292" t="str">
        <f>TEXT(Table26[[#This Row],[engage_date]],"mmmm")</f>
        <v>April</v>
      </c>
    </row>
    <row r="1293" spans="1:18" x14ac:dyDescent="0.3">
      <c r="A1293" s="4" t="s">
        <v>115</v>
      </c>
      <c r="B1293" s="10">
        <v>42817</v>
      </c>
      <c r="C1293" s="11">
        <v>-480</v>
      </c>
      <c r="D1293" s="9">
        <v>1</v>
      </c>
      <c r="O1293" s="4" t="s">
        <v>50</v>
      </c>
      <c r="P1293" s="10">
        <v>42831</v>
      </c>
      <c r="Q1293" s="9">
        <v>1</v>
      </c>
      <c r="R1293" t="str">
        <f>TEXT(Table26[[#This Row],[engage_date]],"mmmm")</f>
        <v>April</v>
      </c>
    </row>
    <row r="1294" spans="1:18" x14ac:dyDescent="0.3">
      <c r="A1294" s="4" t="s">
        <v>115</v>
      </c>
      <c r="B1294" s="10">
        <v>42914</v>
      </c>
      <c r="C1294" s="11">
        <v>218</v>
      </c>
      <c r="D1294" s="9">
        <v>1</v>
      </c>
      <c r="O1294" s="4" t="s">
        <v>50</v>
      </c>
      <c r="P1294" s="10">
        <v>42832</v>
      </c>
      <c r="Q1294" s="9">
        <v>4</v>
      </c>
      <c r="R1294" t="str">
        <f>TEXT(Table26[[#This Row],[engage_date]],"mmmm")</f>
        <v>April</v>
      </c>
    </row>
    <row r="1295" spans="1:18" x14ac:dyDescent="0.3">
      <c r="A1295" s="4" t="s">
        <v>115</v>
      </c>
      <c r="B1295" s="10">
        <v>43090</v>
      </c>
      <c r="C1295" s="11">
        <v>231</v>
      </c>
      <c r="D1295" s="9">
        <v>1</v>
      </c>
      <c r="O1295" s="4" t="s">
        <v>50</v>
      </c>
      <c r="P1295" s="10">
        <v>42833</v>
      </c>
      <c r="Q1295" s="9">
        <v>3</v>
      </c>
      <c r="R1295" t="str">
        <f>TEXT(Table26[[#This Row],[engage_date]],"mmmm")</f>
        <v>April</v>
      </c>
    </row>
    <row r="1296" spans="1:18" x14ac:dyDescent="0.3">
      <c r="A1296" s="4" t="s">
        <v>115</v>
      </c>
      <c r="B1296" s="10">
        <v>42923</v>
      </c>
      <c r="C1296" s="11">
        <v>-361</v>
      </c>
      <c r="D1296" s="9">
        <v>1</v>
      </c>
      <c r="O1296" s="4" t="s">
        <v>50</v>
      </c>
      <c r="P1296" s="10">
        <v>42834</v>
      </c>
      <c r="Q1296" s="9">
        <v>5</v>
      </c>
      <c r="R1296" t="str">
        <f>TEXT(Table26[[#This Row],[engage_date]],"mmmm")</f>
        <v>April</v>
      </c>
    </row>
    <row r="1297" spans="1:18" x14ac:dyDescent="0.3">
      <c r="A1297" s="4" t="s">
        <v>115</v>
      </c>
      <c r="B1297" s="10">
        <v>42912</v>
      </c>
      <c r="C1297" s="11">
        <v>-293</v>
      </c>
      <c r="D1297" s="9">
        <v>1</v>
      </c>
      <c r="O1297" s="4" t="s">
        <v>50</v>
      </c>
      <c r="P1297" s="10">
        <v>42835</v>
      </c>
      <c r="Q1297" s="9">
        <v>4</v>
      </c>
      <c r="R1297" t="str">
        <f>TEXT(Table26[[#This Row],[engage_date]],"mmmm")</f>
        <v>April</v>
      </c>
    </row>
    <row r="1298" spans="1:18" x14ac:dyDescent="0.3">
      <c r="A1298" s="4" t="s">
        <v>115</v>
      </c>
      <c r="B1298" s="10">
        <v>43098</v>
      </c>
      <c r="C1298" s="11">
        <v>-181</v>
      </c>
      <c r="D1298" s="9">
        <v>1</v>
      </c>
      <c r="O1298" s="4" t="s">
        <v>50</v>
      </c>
      <c r="P1298" s="10">
        <v>42836</v>
      </c>
      <c r="Q1298" s="9">
        <v>2</v>
      </c>
      <c r="R1298" t="str">
        <f>TEXT(Table26[[#This Row],[engage_date]],"mmmm")</f>
        <v>April</v>
      </c>
    </row>
    <row r="1299" spans="1:18" x14ac:dyDescent="0.3">
      <c r="A1299" s="4" t="s">
        <v>115</v>
      </c>
      <c r="B1299" s="10">
        <v>43099</v>
      </c>
      <c r="C1299" s="11">
        <v>128</v>
      </c>
      <c r="D1299" s="9">
        <v>1</v>
      </c>
      <c r="O1299" s="4" t="s">
        <v>50</v>
      </c>
      <c r="P1299" s="10">
        <v>42837</v>
      </c>
      <c r="Q1299" s="9">
        <v>1</v>
      </c>
      <c r="R1299" t="str">
        <f>TEXT(Table26[[#This Row],[engage_date]],"mmmm")</f>
        <v>April</v>
      </c>
    </row>
    <row r="1300" spans="1:18" x14ac:dyDescent="0.3">
      <c r="A1300" s="4" t="s">
        <v>115</v>
      </c>
      <c r="B1300" s="10">
        <v>42958</v>
      </c>
      <c r="C1300" s="11">
        <v>213</v>
      </c>
      <c r="D1300" s="9">
        <v>1</v>
      </c>
      <c r="O1300" s="4" t="s">
        <v>50</v>
      </c>
      <c r="P1300" s="10">
        <v>42838</v>
      </c>
      <c r="Q1300" s="9">
        <v>6</v>
      </c>
      <c r="R1300" t="str">
        <f>TEXT(Table26[[#This Row],[engage_date]],"mmmm")</f>
        <v>April</v>
      </c>
    </row>
    <row r="1301" spans="1:18" x14ac:dyDescent="0.3">
      <c r="A1301" s="4" t="s">
        <v>115</v>
      </c>
      <c r="B1301" s="10">
        <v>42974</v>
      </c>
      <c r="C1301" s="11">
        <v>228</v>
      </c>
      <c r="D1301" s="9">
        <v>1</v>
      </c>
      <c r="O1301" s="4" t="s">
        <v>50</v>
      </c>
      <c r="P1301" s="10">
        <v>42839</v>
      </c>
      <c r="Q1301" s="9">
        <v>1</v>
      </c>
      <c r="R1301" t="str">
        <f>TEXT(Table26[[#This Row],[engage_date]],"mmmm")</f>
        <v>April</v>
      </c>
    </row>
    <row r="1302" spans="1:18" x14ac:dyDescent="0.3">
      <c r="A1302" s="4" t="s">
        <v>115</v>
      </c>
      <c r="B1302" s="10">
        <v>42904</v>
      </c>
      <c r="C1302" s="11">
        <v>504</v>
      </c>
      <c r="D1302" s="9">
        <v>1</v>
      </c>
      <c r="O1302" s="4" t="s">
        <v>50</v>
      </c>
      <c r="P1302" s="10">
        <v>42840</v>
      </c>
      <c r="Q1302" s="9">
        <v>1</v>
      </c>
      <c r="R1302" t="str">
        <f>TEXT(Table26[[#This Row],[engage_date]],"mmmm")</f>
        <v>April</v>
      </c>
    </row>
    <row r="1303" spans="1:18" x14ac:dyDescent="0.3">
      <c r="A1303" s="4" t="s">
        <v>142</v>
      </c>
      <c r="B1303" s="10">
        <v>42832</v>
      </c>
      <c r="C1303" s="11">
        <v>-10</v>
      </c>
      <c r="D1303" s="9">
        <v>1</v>
      </c>
      <c r="O1303" s="4" t="s">
        <v>50</v>
      </c>
      <c r="P1303" s="10">
        <v>42841</v>
      </c>
      <c r="Q1303" s="9">
        <v>3</v>
      </c>
      <c r="R1303" t="str">
        <f>TEXT(Table26[[#This Row],[engage_date]],"mmmm")</f>
        <v>April</v>
      </c>
    </row>
    <row r="1304" spans="1:18" x14ac:dyDescent="0.3">
      <c r="A1304" s="4" t="s">
        <v>142</v>
      </c>
      <c r="B1304" s="10">
        <v>43087</v>
      </c>
      <c r="C1304" s="11">
        <v>-7</v>
      </c>
      <c r="D1304" s="9">
        <v>1</v>
      </c>
      <c r="O1304" s="4" t="s">
        <v>50</v>
      </c>
      <c r="P1304" s="10">
        <v>42842</v>
      </c>
      <c r="Q1304" s="9">
        <v>3</v>
      </c>
      <c r="R1304" t="str">
        <f>TEXT(Table26[[#This Row],[engage_date]],"mmmm")</f>
        <v>April</v>
      </c>
    </row>
    <row r="1305" spans="1:18" x14ac:dyDescent="0.3">
      <c r="A1305" s="4" t="s">
        <v>142</v>
      </c>
      <c r="B1305" s="10">
        <v>43066</v>
      </c>
      <c r="C1305" s="11">
        <v>-4</v>
      </c>
      <c r="D1305" s="9">
        <v>1</v>
      </c>
      <c r="O1305" s="4" t="s">
        <v>50</v>
      </c>
      <c r="P1305" s="10">
        <v>42843</v>
      </c>
      <c r="Q1305" s="9">
        <v>1</v>
      </c>
      <c r="R1305" t="str">
        <f>TEXT(Table26[[#This Row],[engage_date]],"mmmm")</f>
        <v>April</v>
      </c>
    </row>
    <row r="1306" spans="1:18" x14ac:dyDescent="0.3">
      <c r="A1306" s="4" t="s">
        <v>142</v>
      </c>
      <c r="B1306" s="10">
        <v>43027</v>
      </c>
      <c r="C1306" s="11">
        <v>-1</v>
      </c>
      <c r="D1306" s="9">
        <v>1</v>
      </c>
      <c r="O1306" s="4" t="s">
        <v>50</v>
      </c>
      <c r="P1306" s="10">
        <v>42844</v>
      </c>
      <c r="Q1306" s="9">
        <v>2</v>
      </c>
      <c r="R1306" t="str">
        <f>TEXT(Table26[[#This Row],[engage_date]],"mmmm")</f>
        <v>April</v>
      </c>
    </row>
    <row r="1307" spans="1:18" x14ac:dyDescent="0.3">
      <c r="A1307" s="4" t="s">
        <v>142</v>
      </c>
      <c r="B1307" s="10">
        <v>42967</v>
      </c>
      <c r="C1307" s="11">
        <v>0</v>
      </c>
      <c r="D1307" s="9">
        <v>1</v>
      </c>
      <c r="O1307" s="4" t="s">
        <v>50</v>
      </c>
      <c r="P1307" s="10">
        <v>42845</v>
      </c>
      <c r="Q1307" s="9">
        <v>3</v>
      </c>
      <c r="R1307" t="str">
        <f>TEXT(Table26[[#This Row],[engage_date]],"mmmm")</f>
        <v>April</v>
      </c>
    </row>
    <row r="1308" spans="1:18" x14ac:dyDescent="0.3">
      <c r="A1308" s="4" t="s">
        <v>142</v>
      </c>
      <c r="B1308" s="10">
        <v>43008</v>
      </c>
      <c r="C1308" s="11">
        <v>1</v>
      </c>
      <c r="D1308" s="9">
        <v>1</v>
      </c>
      <c r="O1308" s="4" t="s">
        <v>50</v>
      </c>
      <c r="P1308" s="10">
        <v>42846</v>
      </c>
      <c r="Q1308" s="9">
        <v>1</v>
      </c>
      <c r="R1308" t="str">
        <f>TEXT(Table26[[#This Row],[engage_date]],"mmmm")</f>
        <v>April</v>
      </c>
    </row>
    <row r="1309" spans="1:18" x14ac:dyDescent="0.3">
      <c r="A1309" s="4" t="s">
        <v>142</v>
      </c>
      <c r="B1309" s="10">
        <v>42939</v>
      </c>
      <c r="C1309" s="11">
        <v>4</v>
      </c>
      <c r="D1309" s="9">
        <v>1</v>
      </c>
      <c r="O1309" s="4" t="s">
        <v>50</v>
      </c>
      <c r="P1309" s="10">
        <v>42847</v>
      </c>
      <c r="Q1309" s="9">
        <v>1</v>
      </c>
      <c r="R1309" t="str">
        <f>TEXT(Table26[[#This Row],[engage_date]],"mmmm")</f>
        <v>April</v>
      </c>
    </row>
    <row r="1310" spans="1:18" x14ac:dyDescent="0.3">
      <c r="A1310" s="4" t="s">
        <v>142</v>
      </c>
      <c r="B1310" s="10">
        <v>43062</v>
      </c>
      <c r="C1310" s="11">
        <v>4</v>
      </c>
      <c r="D1310" s="9">
        <v>1</v>
      </c>
      <c r="O1310" s="4" t="s">
        <v>50</v>
      </c>
      <c r="P1310" s="10">
        <v>42849</v>
      </c>
      <c r="Q1310" s="9">
        <v>2</v>
      </c>
      <c r="R1310" t="str">
        <f>TEXT(Table26[[#This Row],[engage_date]],"mmmm")</f>
        <v>April</v>
      </c>
    </row>
    <row r="1311" spans="1:18" x14ac:dyDescent="0.3">
      <c r="A1311" s="4" t="s">
        <v>142</v>
      </c>
      <c r="B1311" s="10">
        <v>43048</v>
      </c>
      <c r="C1311" s="11">
        <v>7</v>
      </c>
      <c r="D1311" s="9">
        <v>1</v>
      </c>
      <c r="O1311" s="4" t="s">
        <v>50</v>
      </c>
      <c r="P1311" s="10">
        <v>42850</v>
      </c>
      <c r="Q1311" s="9">
        <v>2</v>
      </c>
      <c r="R1311" t="str">
        <f>TEXT(Table26[[#This Row],[engage_date]],"mmmm")</f>
        <v>April</v>
      </c>
    </row>
    <row r="1312" spans="1:18" x14ac:dyDescent="0.3">
      <c r="A1312" s="4" t="s">
        <v>142</v>
      </c>
      <c r="B1312" s="10">
        <v>42905</v>
      </c>
      <c r="C1312" s="11">
        <v>12</v>
      </c>
      <c r="D1312" s="9">
        <v>1</v>
      </c>
      <c r="O1312" s="4" t="s">
        <v>50</v>
      </c>
      <c r="P1312" s="10">
        <v>42851</v>
      </c>
      <c r="Q1312" s="9">
        <v>3</v>
      </c>
      <c r="R1312" t="str">
        <f>TEXT(Table26[[#This Row],[engage_date]],"mmmm")</f>
        <v>April</v>
      </c>
    </row>
    <row r="1313" spans="1:18" x14ac:dyDescent="0.3">
      <c r="A1313" s="4" t="s">
        <v>142</v>
      </c>
      <c r="B1313" s="10">
        <v>42900</v>
      </c>
      <c r="C1313" s="11">
        <v>-53</v>
      </c>
      <c r="D1313" s="9">
        <v>1</v>
      </c>
      <c r="O1313" s="4" t="s">
        <v>50</v>
      </c>
      <c r="P1313" s="10">
        <v>42852</v>
      </c>
      <c r="Q1313" s="9">
        <v>3</v>
      </c>
      <c r="R1313" t="str">
        <f>TEXT(Table26[[#This Row],[engage_date]],"mmmm")</f>
        <v>April</v>
      </c>
    </row>
    <row r="1314" spans="1:18" x14ac:dyDescent="0.3">
      <c r="A1314" s="4" t="s">
        <v>142</v>
      </c>
      <c r="B1314" s="10">
        <v>42820</v>
      </c>
      <c r="C1314" s="11">
        <v>-51</v>
      </c>
      <c r="D1314" s="9">
        <v>1</v>
      </c>
      <c r="O1314" s="4" t="s">
        <v>50</v>
      </c>
      <c r="P1314" s="10">
        <v>42854</v>
      </c>
      <c r="Q1314" s="9">
        <v>2</v>
      </c>
      <c r="R1314" t="str">
        <f>TEXT(Table26[[#This Row],[engage_date]],"mmmm")</f>
        <v>April</v>
      </c>
    </row>
    <row r="1315" spans="1:18" x14ac:dyDescent="0.3">
      <c r="A1315" s="4" t="s">
        <v>142</v>
      </c>
      <c r="B1315" s="10">
        <v>42820</v>
      </c>
      <c r="C1315" s="11">
        <v>-37</v>
      </c>
      <c r="D1315" s="9">
        <v>1</v>
      </c>
      <c r="O1315" s="4" t="s">
        <v>50</v>
      </c>
      <c r="P1315" s="10">
        <v>42856</v>
      </c>
      <c r="Q1315" s="9">
        <v>2</v>
      </c>
      <c r="R1315" t="str">
        <f>TEXT(Table26[[#This Row],[engage_date]],"mmmm")</f>
        <v>May</v>
      </c>
    </row>
    <row r="1316" spans="1:18" x14ac:dyDescent="0.3">
      <c r="A1316" s="4" t="s">
        <v>142</v>
      </c>
      <c r="B1316" s="10">
        <v>42861</v>
      </c>
      <c r="C1316" s="11">
        <v>-31</v>
      </c>
      <c r="D1316" s="9">
        <v>1</v>
      </c>
      <c r="O1316" s="4" t="s">
        <v>50</v>
      </c>
      <c r="P1316" s="10">
        <v>42857</v>
      </c>
      <c r="Q1316" s="9">
        <v>2</v>
      </c>
      <c r="R1316" t="str">
        <f>TEXT(Table26[[#This Row],[engage_date]],"mmmm")</f>
        <v>May</v>
      </c>
    </row>
    <row r="1317" spans="1:18" x14ac:dyDescent="0.3">
      <c r="A1317" s="4" t="s">
        <v>142</v>
      </c>
      <c r="B1317" s="10">
        <v>42972</v>
      </c>
      <c r="C1317" s="11">
        <v>2</v>
      </c>
      <c r="D1317" s="9">
        <v>1</v>
      </c>
      <c r="O1317" s="4" t="s">
        <v>50</v>
      </c>
      <c r="P1317" s="10">
        <v>42859</v>
      </c>
      <c r="Q1317" s="9">
        <v>1</v>
      </c>
      <c r="R1317" t="str">
        <f>TEXT(Table26[[#This Row],[engage_date]],"mmmm")</f>
        <v>May</v>
      </c>
    </row>
    <row r="1318" spans="1:18" x14ac:dyDescent="0.3">
      <c r="A1318" s="4" t="s">
        <v>142</v>
      </c>
      <c r="B1318" s="10">
        <v>42818</v>
      </c>
      <c r="C1318" s="11">
        <v>14</v>
      </c>
      <c r="D1318" s="9">
        <v>1</v>
      </c>
      <c r="O1318" s="4" t="s">
        <v>50</v>
      </c>
      <c r="P1318" s="10">
        <v>42860</v>
      </c>
      <c r="Q1318" s="9">
        <v>5</v>
      </c>
      <c r="R1318" t="str">
        <f>TEXT(Table26[[#This Row],[engage_date]],"mmmm")</f>
        <v>May</v>
      </c>
    </row>
    <row r="1319" spans="1:18" x14ac:dyDescent="0.3">
      <c r="A1319" s="4" t="s">
        <v>142</v>
      </c>
      <c r="B1319" s="10">
        <v>43050</v>
      </c>
      <c r="C1319" s="11">
        <v>52</v>
      </c>
      <c r="D1319" s="9">
        <v>1</v>
      </c>
      <c r="O1319" s="4" t="s">
        <v>50</v>
      </c>
      <c r="P1319" s="10">
        <v>42862</v>
      </c>
      <c r="Q1319" s="9">
        <v>5</v>
      </c>
      <c r="R1319" t="str">
        <f>TEXT(Table26[[#This Row],[engage_date]],"mmmm")</f>
        <v>May</v>
      </c>
    </row>
    <row r="1320" spans="1:18" x14ac:dyDescent="0.3">
      <c r="A1320" s="4" t="s">
        <v>142</v>
      </c>
      <c r="B1320" s="10">
        <v>42952</v>
      </c>
      <c r="C1320" s="11">
        <v>57</v>
      </c>
      <c r="D1320" s="9">
        <v>1</v>
      </c>
      <c r="O1320" s="4" t="s">
        <v>50</v>
      </c>
      <c r="P1320" s="10">
        <v>42863</v>
      </c>
      <c r="Q1320" s="9">
        <v>2</v>
      </c>
      <c r="R1320" t="str">
        <f>TEXT(Table26[[#This Row],[engage_date]],"mmmm")</f>
        <v>May</v>
      </c>
    </row>
    <row r="1321" spans="1:18" x14ac:dyDescent="0.3">
      <c r="A1321" s="4" t="s">
        <v>142</v>
      </c>
      <c r="B1321" s="10">
        <v>42986</v>
      </c>
      <c r="C1321" s="11">
        <v>85</v>
      </c>
      <c r="D1321" s="9">
        <v>1</v>
      </c>
      <c r="O1321" s="4" t="s">
        <v>50</v>
      </c>
      <c r="P1321" s="10">
        <v>42864</v>
      </c>
      <c r="Q1321" s="9">
        <v>4</v>
      </c>
      <c r="R1321" t="str">
        <f>TEXT(Table26[[#This Row],[engage_date]],"mmmm")</f>
        <v>May</v>
      </c>
    </row>
    <row r="1322" spans="1:18" x14ac:dyDescent="0.3">
      <c r="A1322" s="4" t="s">
        <v>142</v>
      </c>
      <c r="B1322" s="10">
        <v>42926</v>
      </c>
      <c r="C1322" s="11">
        <v>115</v>
      </c>
      <c r="D1322" s="9">
        <v>1</v>
      </c>
      <c r="O1322" s="4" t="s">
        <v>50</v>
      </c>
      <c r="P1322" s="10">
        <v>42865</v>
      </c>
      <c r="Q1322" s="9">
        <v>3</v>
      </c>
      <c r="R1322" t="str">
        <f>TEXT(Table26[[#This Row],[engage_date]],"mmmm")</f>
        <v>May</v>
      </c>
    </row>
    <row r="1323" spans="1:18" x14ac:dyDescent="0.3">
      <c r="A1323" s="4" t="s">
        <v>142</v>
      </c>
      <c r="B1323" s="10">
        <v>43059</v>
      </c>
      <c r="C1323" s="11">
        <v>128</v>
      </c>
      <c r="D1323" s="9">
        <v>1</v>
      </c>
      <c r="O1323" s="4" t="s">
        <v>50</v>
      </c>
      <c r="P1323" s="10">
        <v>42866</v>
      </c>
      <c r="Q1323" s="9">
        <v>1</v>
      </c>
      <c r="R1323" t="str">
        <f>TEXT(Table26[[#This Row],[engage_date]],"mmmm")</f>
        <v>May</v>
      </c>
    </row>
    <row r="1324" spans="1:18" x14ac:dyDescent="0.3">
      <c r="A1324" s="4" t="s">
        <v>142</v>
      </c>
      <c r="B1324" s="10">
        <v>42971</v>
      </c>
      <c r="C1324" s="11">
        <v>-219</v>
      </c>
      <c r="D1324" s="9">
        <v>1</v>
      </c>
      <c r="O1324" s="4" t="s">
        <v>50</v>
      </c>
      <c r="P1324" s="10">
        <v>42867</v>
      </c>
      <c r="Q1324" s="9">
        <v>2</v>
      </c>
      <c r="R1324" t="str">
        <f>TEXT(Table26[[#This Row],[engage_date]],"mmmm")</f>
        <v>May</v>
      </c>
    </row>
    <row r="1325" spans="1:18" x14ac:dyDescent="0.3">
      <c r="A1325" s="4" t="s">
        <v>142</v>
      </c>
      <c r="B1325" s="10">
        <v>42969</v>
      </c>
      <c r="C1325" s="11">
        <v>-158</v>
      </c>
      <c r="D1325" s="9">
        <v>1</v>
      </c>
      <c r="O1325" s="4" t="s">
        <v>50</v>
      </c>
      <c r="P1325" s="10">
        <v>42868</v>
      </c>
      <c r="Q1325" s="9">
        <v>4</v>
      </c>
      <c r="R1325" t="str">
        <f>TEXT(Table26[[#This Row],[engage_date]],"mmmm")</f>
        <v>May</v>
      </c>
    </row>
    <row r="1326" spans="1:18" x14ac:dyDescent="0.3">
      <c r="A1326" s="4" t="s">
        <v>142</v>
      </c>
      <c r="B1326" s="10">
        <v>43025</v>
      </c>
      <c r="C1326" s="11">
        <v>-92</v>
      </c>
      <c r="D1326" s="9">
        <v>1</v>
      </c>
      <c r="O1326" s="4" t="s">
        <v>50</v>
      </c>
      <c r="P1326" s="10">
        <v>42869</v>
      </c>
      <c r="Q1326" s="9">
        <v>2</v>
      </c>
      <c r="R1326" t="str">
        <f>TEXT(Table26[[#This Row],[engage_date]],"mmmm")</f>
        <v>May</v>
      </c>
    </row>
    <row r="1327" spans="1:18" x14ac:dyDescent="0.3">
      <c r="A1327" s="4" t="s">
        <v>142</v>
      </c>
      <c r="B1327" s="10">
        <v>43040</v>
      </c>
      <c r="C1327" s="11">
        <v>-69</v>
      </c>
      <c r="D1327" s="9">
        <v>1</v>
      </c>
      <c r="O1327" s="4" t="s">
        <v>50</v>
      </c>
      <c r="P1327" s="10">
        <v>42870</v>
      </c>
      <c r="Q1327" s="9">
        <v>5</v>
      </c>
      <c r="R1327" t="str">
        <f>TEXT(Table26[[#This Row],[engage_date]],"mmmm")</f>
        <v>May</v>
      </c>
    </row>
    <row r="1328" spans="1:18" x14ac:dyDescent="0.3">
      <c r="A1328" s="4" t="s">
        <v>142</v>
      </c>
      <c r="B1328" s="10">
        <v>42898</v>
      </c>
      <c r="C1328" s="11">
        <v>-34</v>
      </c>
      <c r="D1328" s="9">
        <v>1</v>
      </c>
      <c r="O1328" s="4" t="s">
        <v>50</v>
      </c>
      <c r="P1328" s="10">
        <v>42872</v>
      </c>
      <c r="Q1328" s="9">
        <v>1</v>
      </c>
      <c r="R1328" t="str">
        <f>TEXT(Table26[[#This Row],[engage_date]],"mmmm")</f>
        <v>May</v>
      </c>
    </row>
    <row r="1329" spans="1:18" x14ac:dyDescent="0.3">
      <c r="A1329" s="4" t="s">
        <v>142</v>
      </c>
      <c r="B1329" s="10">
        <v>42897</v>
      </c>
      <c r="C1329" s="11">
        <v>-21</v>
      </c>
      <c r="D1329" s="9">
        <v>1</v>
      </c>
      <c r="O1329" s="4" t="s">
        <v>50</v>
      </c>
      <c r="P1329" s="10">
        <v>42873</v>
      </c>
      <c r="Q1329" s="9">
        <v>2</v>
      </c>
      <c r="R1329" t="str">
        <f>TEXT(Table26[[#This Row],[engage_date]],"mmmm")</f>
        <v>May</v>
      </c>
    </row>
    <row r="1330" spans="1:18" x14ac:dyDescent="0.3">
      <c r="A1330" s="4" t="s">
        <v>142</v>
      </c>
      <c r="B1330" s="10">
        <v>43051</v>
      </c>
      <c r="C1330" s="11">
        <v>-17</v>
      </c>
      <c r="D1330" s="9">
        <v>1</v>
      </c>
      <c r="O1330" s="4" t="s">
        <v>50</v>
      </c>
      <c r="P1330" s="10">
        <v>42874</v>
      </c>
      <c r="Q1330" s="9">
        <v>3</v>
      </c>
      <c r="R1330" t="str">
        <f>TEXT(Table26[[#This Row],[engage_date]],"mmmm")</f>
        <v>May</v>
      </c>
    </row>
    <row r="1331" spans="1:18" x14ac:dyDescent="0.3">
      <c r="A1331" s="4" t="s">
        <v>142</v>
      </c>
      <c r="B1331" s="10">
        <v>42854</v>
      </c>
      <c r="C1331" s="11">
        <v>-16</v>
      </c>
      <c r="D1331" s="9">
        <v>1</v>
      </c>
      <c r="O1331" s="4" t="s">
        <v>50</v>
      </c>
      <c r="P1331" s="10">
        <v>42875</v>
      </c>
      <c r="Q1331" s="9">
        <v>1</v>
      </c>
      <c r="R1331" t="str">
        <f>TEXT(Table26[[#This Row],[engage_date]],"mmmm")</f>
        <v>May</v>
      </c>
    </row>
    <row r="1332" spans="1:18" x14ac:dyDescent="0.3">
      <c r="A1332" s="4" t="s">
        <v>142</v>
      </c>
      <c r="B1332" s="10">
        <v>42839</v>
      </c>
      <c r="C1332" s="11">
        <v>18</v>
      </c>
      <c r="D1332" s="9">
        <v>1</v>
      </c>
      <c r="O1332" s="4" t="s">
        <v>50</v>
      </c>
      <c r="P1332" s="10">
        <v>42876</v>
      </c>
      <c r="Q1332" s="9">
        <v>3</v>
      </c>
      <c r="R1332" t="str">
        <f>TEXT(Table26[[#This Row],[engage_date]],"mmmm")</f>
        <v>May</v>
      </c>
    </row>
    <row r="1333" spans="1:18" x14ac:dyDescent="0.3">
      <c r="A1333" s="4" t="s">
        <v>142</v>
      </c>
      <c r="B1333" s="10">
        <v>43078</v>
      </c>
      <c r="C1333" s="11">
        <v>35</v>
      </c>
      <c r="D1333" s="9">
        <v>1</v>
      </c>
      <c r="O1333" s="4" t="s">
        <v>50</v>
      </c>
      <c r="P1333" s="10">
        <v>42877</v>
      </c>
      <c r="Q1333" s="9">
        <v>2</v>
      </c>
      <c r="R1333" t="str">
        <f>TEXT(Table26[[#This Row],[engage_date]],"mmmm")</f>
        <v>May</v>
      </c>
    </row>
    <row r="1334" spans="1:18" x14ac:dyDescent="0.3">
      <c r="A1334" s="4" t="s">
        <v>142</v>
      </c>
      <c r="B1334" s="10">
        <v>42801</v>
      </c>
      <c r="C1334" s="11">
        <v>56</v>
      </c>
      <c r="D1334" s="9">
        <v>1</v>
      </c>
      <c r="O1334" s="4" t="s">
        <v>50</v>
      </c>
      <c r="P1334" s="10">
        <v>42878</v>
      </c>
      <c r="Q1334" s="9">
        <v>1</v>
      </c>
      <c r="R1334" t="str">
        <f>TEXT(Table26[[#This Row],[engage_date]],"mmmm")</f>
        <v>May</v>
      </c>
    </row>
    <row r="1335" spans="1:18" x14ac:dyDescent="0.3">
      <c r="A1335" s="4" t="s">
        <v>142</v>
      </c>
      <c r="B1335" s="10">
        <v>43089</v>
      </c>
      <c r="C1335" s="11">
        <v>88</v>
      </c>
      <c r="D1335" s="9">
        <v>1</v>
      </c>
      <c r="O1335" s="4" t="s">
        <v>50</v>
      </c>
      <c r="P1335" s="10">
        <v>42879</v>
      </c>
      <c r="Q1335" s="9">
        <v>1</v>
      </c>
      <c r="R1335" t="str">
        <f>TEXT(Table26[[#This Row],[engage_date]],"mmmm")</f>
        <v>May</v>
      </c>
    </row>
    <row r="1336" spans="1:18" x14ac:dyDescent="0.3">
      <c r="A1336" s="4" t="s">
        <v>142</v>
      </c>
      <c r="B1336" s="10">
        <v>42996</v>
      </c>
      <c r="C1336" s="11">
        <v>98</v>
      </c>
      <c r="D1336" s="9">
        <v>1</v>
      </c>
      <c r="O1336" s="4" t="s">
        <v>50</v>
      </c>
      <c r="P1336" s="10">
        <v>42880</v>
      </c>
      <c r="Q1336" s="9">
        <v>2</v>
      </c>
      <c r="R1336" t="str">
        <f>TEXT(Table26[[#This Row],[engage_date]],"mmmm")</f>
        <v>May</v>
      </c>
    </row>
    <row r="1337" spans="1:18" x14ac:dyDescent="0.3">
      <c r="A1337" s="4" t="s">
        <v>142</v>
      </c>
      <c r="B1337" s="10">
        <v>43043</v>
      </c>
      <c r="C1337" s="11">
        <v>171</v>
      </c>
      <c r="D1337" s="9">
        <v>1</v>
      </c>
      <c r="O1337" s="4" t="s">
        <v>50</v>
      </c>
      <c r="P1337" s="10">
        <v>42881</v>
      </c>
      <c r="Q1337" s="9">
        <v>2</v>
      </c>
      <c r="R1337" t="str">
        <f>TEXT(Table26[[#This Row],[engage_date]],"mmmm")</f>
        <v>May</v>
      </c>
    </row>
    <row r="1338" spans="1:18" x14ac:dyDescent="0.3">
      <c r="A1338" s="4" t="s">
        <v>142</v>
      </c>
      <c r="B1338" s="10">
        <v>43028</v>
      </c>
      <c r="C1338" s="11">
        <v>-369</v>
      </c>
      <c r="D1338" s="9">
        <v>1</v>
      </c>
      <c r="O1338" s="4" t="s">
        <v>50</v>
      </c>
      <c r="P1338" s="10">
        <v>42882</v>
      </c>
      <c r="Q1338" s="9">
        <v>3</v>
      </c>
      <c r="R1338" t="str">
        <f>TEXT(Table26[[#This Row],[engage_date]],"mmmm")</f>
        <v>May</v>
      </c>
    </row>
    <row r="1339" spans="1:18" x14ac:dyDescent="0.3">
      <c r="A1339" s="4" t="s">
        <v>142</v>
      </c>
      <c r="B1339" s="10">
        <v>43041</v>
      </c>
      <c r="C1339" s="11">
        <v>-133</v>
      </c>
      <c r="D1339" s="9">
        <v>1</v>
      </c>
      <c r="O1339" s="4" t="s">
        <v>50</v>
      </c>
      <c r="P1339" s="10">
        <v>42883</v>
      </c>
      <c r="Q1339" s="9">
        <v>5</v>
      </c>
      <c r="R1339" t="str">
        <f>TEXT(Table26[[#This Row],[engage_date]],"mmmm")</f>
        <v>May</v>
      </c>
    </row>
    <row r="1340" spans="1:18" x14ac:dyDescent="0.3">
      <c r="A1340" s="4" t="s">
        <v>142</v>
      </c>
      <c r="B1340" s="10">
        <v>43070</v>
      </c>
      <c r="C1340" s="11">
        <v>-112</v>
      </c>
      <c r="D1340" s="9">
        <v>1</v>
      </c>
      <c r="O1340" s="4" t="s">
        <v>50</v>
      </c>
      <c r="P1340" s="10">
        <v>42884</v>
      </c>
      <c r="Q1340" s="9">
        <v>3</v>
      </c>
      <c r="R1340" t="str">
        <f>TEXT(Table26[[#This Row],[engage_date]],"mmmm")</f>
        <v>May</v>
      </c>
    </row>
    <row r="1341" spans="1:18" x14ac:dyDescent="0.3">
      <c r="A1341" s="4" t="s">
        <v>142</v>
      </c>
      <c r="B1341" s="10">
        <v>42797</v>
      </c>
      <c r="C1341" s="11">
        <v>-42</v>
      </c>
      <c r="D1341" s="9">
        <v>1</v>
      </c>
      <c r="O1341" s="4" t="s">
        <v>50</v>
      </c>
      <c r="P1341" s="10">
        <v>42886</v>
      </c>
      <c r="Q1341" s="9">
        <v>3</v>
      </c>
      <c r="R1341" t="str">
        <f>TEXT(Table26[[#This Row],[engage_date]],"mmmm")</f>
        <v>May</v>
      </c>
    </row>
    <row r="1342" spans="1:18" x14ac:dyDescent="0.3">
      <c r="A1342" s="4" t="s">
        <v>142</v>
      </c>
      <c r="B1342" s="10">
        <v>42994</v>
      </c>
      <c r="C1342" s="11">
        <v>90</v>
      </c>
      <c r="D1342" s="9">
        <v>1</v>
      </c>
      <c r="O1342" s="4" t="s">
        <v>50</v>
      </c>
      <c r="P1342" s="10">
        <v>42888</v>
      </c>
      <c r="Q1342" s="9">
        <v>2</v>
      </c>
      <c r="R1342" t="str">
        <f>TEXT(Table26[[#This Row],[engage_date]],"mmmm")</f>
        <v>June</v>
      </c>
    </row>
    <row r="1343" spans="1:18" x14ac:dyDescent="0.3">
      <c r="A1343" s="4" t="s">
        <v>142</v>
      </c>
      <c r="B1343" s="10">
        <v>42815</v>
      </c>
      <c r="C1343" s="11">
        <v>110</v>
      </c>
      <c r="D1343" s="9">
        <v>1</v>
      </c>
      <c r="O1343" s="4" t="s">
        <v>50</v>
      </c>
      <c r="P1343" s="10">
        <v>42889</v>
      </c>
      <c r="Q1343" s="9">
        <v>2</v>
      </c>
      <c r="R1343" t="str">
        <f>TEXT(Table26[[#This Row],[engage_date]],"mmmm")</f>
        <v>June</v>
      </c>
    </row>
    <row r="1344" spans="1:18" x14ac:dyDescent="0.3">
      <c r="A1344" s="4" t="s">
        <v>142</v>
      </c>
      <c r="B1344" s="10">
        <v>43074</v>
      </c>
      <c r="C1344" s="11">
        <v>219</v>
      </c>
      <c r="D1344" s="9">
        <v>1</v>
      </c>
      <c r="O1344" s="4" t="s">
        <v>50</v>
      </c>
      <c r="P1344" s="10">
        <v>42890</v>
      </c>
      <c r="Q1344" s="9">
        <v>2</v>
      </c>
      <c r="R1344" t="str">
        <f>TEXT(Table26[[#This Row],[engage_date]],"mmmm")</f>
        <v>June</v>
      </c>
    </row>
    <row r="1345" spans="1:18" x14ac:dyDescent="0.3">
      <c r="A1345" s="4" t="s">
        <v>142</v>
      </c>
      <c r="B1345" s="10">
        <v>42951</v>
      </c>
      <c r="C1345" s="11">
        <v>415</v>
      </c>
      <c r="D1345" s="9">
        <v>1</v>
      </c>
      <c r="O1345" s="4" t="s">
        <v>50</v>
      </c>
      <c r="P1345" s="10">
        <v>42891</v>
      </c>
      <c r="Q1345" s="9">
        <v>2</v>
      </c>
      <c r="R1345" t="str">
        <f>TEXT(Table26[[#This Row],[engage_date]],"mmmm")</f>
        <v>June</v>
      </c>
    </row>
    <row r="1346" spans="1:18" x14ac:dyDescent="0.3">
      <c r="A1346" s="4" t="s">
        <v>142</v>
      </c>
      <c r="B1346" s="10">
        <v>42801</v>
      </c>
      <c r="C1346" s="11">
        <v>496</v>
      </c>
      <c r="D1346" s="9">
        <v>1</v>
      </c>
      <c r="O1346" s="4" t="s">
        <v>50</v>
      </c>
      <c r="P1346" s="10">
        <v>42892</v>
      </c>
      <c r="Q1346" s="9">
        <v>5</v>
      </c>
      <c r="R1346" t="str">
        <f>TEXT(Table26[[#This Row],[engage_date]],"mmmm")</f>
        <v>June</v>
      </c>
    </row>
    <row r="1347" spans="1:18" x14ac:dyDescent="0.3">
      <c r="A1347" s="4" t="s">
        <v>142</v>
      </c>
      <c r="B1347" s="10">
        <v>43059</v>
      </c>
      <c r="C1347" s="11">
        <v>-624</v>
      </c>
      <c r="D1347" s="9">
        <v>1</v>
      </c>
      <c r="O1347" s="4" t="s">
        <v>50</v>
      </c>
      <c r="P1347" s="10">
        <v>42893</v>
      </c>
      <c r="Q1347" s="9">
        <v>2</v>
      </c>
      <c r="R1347" t="str">
        <f>TEXT(Table26[[#This Row],[engage_date]],"mmmm")</f>
        <v>June</v>
      </c>
    </row>
    <row r="1348" spans="1:18" x14ac:dyDescent="0.3">
      <c r="A1348" s="4" t="s">
        <v>142</v>
      </c>
      <c r="B1348" s="10">
        <v>42796</v>
      </c>
      <c r="C1348" s="11">
        <v>-1236</v>
      </c>
      <c r="D1348" s="9">
        <v>1</v>
      </c>
      <c r="O1348" s="4" t="s">
        <v>50</v>
      </c>
      <c r="P1348" s="10">
        <v>42894</v>
      </c>
      <c r="Q1348" s="9">
        <v>3</v>
      </c>
      <c r="R1348" t="str">
        <f>TEXT(Table26[[#This Row],[engage_date]],"mmmm")</f>
        <v>June</v>
      </c>
    </row>
    <row r="1349" spans="1:18" x14ac:dyDescent="0.3">
      <c r="A1349" s="4" t="s">
        <v>142</v>
      </c>
      <c r="B1349" s="10">
        <v>42985</v>
      </c>
      <c r="C1349" s="11">
        <v>-376</v>
      </c>
      <c r="D1349" s="9">
        <v>1</v>
      </c>
      <c r="O1349" s="4" t="s">
        <v>50</v>
      </c>
      <c r="P1349" s="10">
        <v>42895</v>
      </c>
      <c r="Q1349" s="9">
        <v>3</v>
      </c>
      <c r="R1349" t="str">
        <f>TEXT(Table26[[#This Row],[engage_date]],"mmmm")</f>
        <v>June</v>
      </c>
    </row>
    <row r="1350" spans="1:18" x14ac:dyDescent="0.3">
      <c r="A1350" s="4" t="s">
        <v>142</v>
      </c>
      <c r="B1350" s="10">
        <v>43074</v>
      </c>
      <c r="C1350" s="11">
        <v>-182</v>
      </c>
      <c r="D1350" s="9">
        <v>1</v>
      </c>
      <c r="O1350" s="4" t="s">
        <v>50</v>
      </c>
      <c r="P1350" s="10">
        <v>42896</v>
      </c>
      <c r="Q1350" s="9">
        <v>3</v>
      </c>
      <c r="R1350" t="str">
        <f>TEXT(Table26[[#This Row],[engage_date]],"mmmm")</f>
        <v>June</v>
      </c>
    </row>
    <row r="1351" spans="1:18" x14ac:dyDescent="0.3">
      <c r="A1351" s="4" t="s">
        <v>142</v>
      </c>
      <c r="B1351" s="10">
        <v>43100</v>
      </c>
      <c r="C1351" s="11">
        <v>-170</v>
      </c>
      <c r="D1351" s="9">
        <v>1</v>
      </c>
      <c r="O1351" s="4" t="s">
        <v>50</v>
      </c>
      <c r="P1351" s="10">
        <v>42897</v>
      </c>
      <c r="Q1351" s="9">
        <v>5</v>
      </c>
      <c r="R1351" t="str">
        <f>TEXT(Table26[[#This Row],[engage_date]],"mmmm")</f>
        <v>June</v>
      </c>
    </row>
    <row r="1352" spans="1:18" x14ac:dyDescent="0.3">
      <c r="A1352" s="4" t="s">
        <v>142</v>
      </c>
      <c r="B1352" s="10">
        <v>42827</v>
      </c>
      <c r="C1352" s="11">
        <v>165</v>
      </c>
      <c r="D1352" s="9">
        <v>1</v>
      </c>
      <c r="O1352" s="4" t="s">
        <v>50</v>
      </c>
      <c r="P1352" s="10">
        <v>42898</v>
      </c>
      <c r="Q1352" s="9">
        <v>3</v>
      </c>
      <c r="R1352" t="str">
        <f>TEXT(Table26[[#This Row],[engage_date]],"mmmm")</f>
        <v>June</v>
      </c>
    </row>
    <row r="1353" spans="1:18" x14ac:dyDescent="0.3">
      <c r="A1353" s="4" t="s">
        <v>142</v>
      </c>
      <c r="B1353" s="10">
        <v>42980</v>
      </c>
      <c r="C1353" s="11">
        <v>181</v>
      </c>
      <c r="D1353" s="9">
        <v>1</v>
      </c>
      <c r="O1353" s="4" t="s">
        <v>50</v>
      </c>
      <c r="P1353" s="10">
        <v>42901</v>
      </c>
      <c r="Q1353" s="9">
        <v>1</v>
      </c>
      <c r="R1353" t="str">
        <f>TEXT(Table26[[#This Row],[engage_date]],"mmmm")</f>
        <v>June</v>
      </c>
    </row>
    <row r="1354" spans="1:18" x14ac:dyDescent="0.3">
      <c r="A1354" s="4" t="s">
        <v>142</v>
      </c>
      <c r="B1354" s="10">
        <v>42911</v>
      </c>
      <c r="C1354" s="11">
        <v>210</v>
      </c>
      <c r="D1354" s="9">
        <v>1</v>
      </c>
      <c r="O1354" s="4" t="s">
        <v>50</v>
      </c>
      <c r="P1354" s="10">
        <v>42902</v>
      </c>
      <c r="Q1354" s="9">
        <v>2</v>
      </c>
      <c r="R1354" t="str">
        <f>TEXT(Table26[[#This Row],[engage_date]],"mmmm")</f>
        <v>June</v>
      </c>
    </row>
    <row r="1355" spans="1:18" x14ac:dyDescent="0.3">
      <c r="A1355" s="4" t="s">
        <v>142</v>
      </c>
      <c r="B1355" s="10">
        <v>43007</v>
      </c>
      <c r="C1355" s="11">
        <v>216</v>
      </c>
      <c r="D1355" s="9">
        <v>1</v>
      </c>
      <c r="O1355" s="4" t="s">
        <v>50</v>
      </c>
      <c r="P1355" s="10">
        <v>42903</v>
      </c>
      <c r="Q1355" s="9">
        <v>1</v>
      </c>
      <c r="R1355" t="str">
        <f>TEXT(Table26[[#This Row],[engage_date]],"mmmm")</f>
        <v>June</v>
      </c>
    </row>
    <row r="1356" spans="1:18" x14ac:dyDescent="0.3">
      <c r="A1356" s="4" t="s">
        <v>142</v>
      </c>
      <c r="B1356" s="10">
        <v>43086</v>
      </c>
      <c r="C1356" s="11">
        <v>-339</v>
      </c>
      <c r="D1356" s="9">
        <v>1</v>
      </c>
      <c r="O1356" s="4" t="s">
        <v>50</v>
      </c>
      <c r="P1356" s="10">
        <v>42904</v>
      </c>
      <c r="Q1356" s="9">
        <v>1</v>
      </c>
      <c r="R1356" t="str">
        <f>TEXT(Table26[[#This Row],[engage_date]],"mmmm")</f>
        <v>June</v>
      </c>
    </row>
    <row r="1357" spans="1:18" x14ac:dyDescent="0.3">
      <c r="A1357" s="4" t="s">
        <v>142</v>
      </c>
      <c r="B1357" s="10">
        <v>42999</v>
      </c>
      <c r="C1357" s="11">
        <v>480</v>
      </c>
      <c r="D1357" s="9">
        <v>1</v>
      </c>
      <c r="O1357" s="4" t="s">
        <v>50</v>
      </c>
      <c r="P1357" s="10">
        <v>42905</v>
      </c>
      <c r="Q1357" s="9">
        <v>3</v>
      </c>
      <c r="R1357" t="str">
        <f>TEXT(Table26[[#This Row],[engage_date]],"mmmm")</f>
        <v>June</v>
      </c>
    </row>
    <row r="1358" spans="1:18" x14ac:dyDescent="0.3">
      <c r="A1358" s="4" t="s">
        <v>142</v>
      </c>
      <c r="B1358" s="10">
        <v>42888</v>
      </c>
      <c r="C1358" s="11">
        <v>-178</v>
      </c>
      <c r="D1358" s="9">
        <v>1</v>
      </c>
      <c r="O1358" s="4" t="s">
        <v>50</v>
      </c>
      <c r="P1358" s="10">
        <v>42906</v>
      </c>
      <c r="Q1358" s="9">
        <v>1</v>
      </c>
      <c r="R1358" t="str">
        <f>TEXT(Table26[[#This Row],[engage_date]],"mmmm")</f>
        <v>June</v>
      </c>
    </row>
    <row r="1359" spans="1:18" x14ac:dyDescent="0.3">
      <c r="A1359" s="4" t="s">
        <v>142</v>
      </c>
      <c r="B1359" s="10">
        <v>42877</v>
      </c>
      <c r="C1359" s="11">
        <v>23</v>
      </c>
      <c r="D1359" s="9">
        <v>1</v>
      </c>
      <c r="O1359" s="4" t="s">
        <v>50</v>
      </c>
      <c r="P1359" s="10">
        <v>42907</v>
      </c>
      <c r="Q1359" s="9">
        <v>2</v>
      </c>
      <c r="R1359" t="str">
        <f>TEXT(Table26[[#This Row],[engage_date]],"mmmm")</f>
        <v>June</v>
      </c>
    </row>
    <row r="1360" spans="1:18" x14ac:dyDescent="0.3">
      <c r="A1360" s="4" t="s">
        <v>142</v>
      </c>
      <c r="B1360" s="10">
        <v>42912</v>
      </c>
      <c r="C1360" s="11">
        <v>801</v>
      </c>
      <c r="D1360" s="9">
        <v>1</v>
      </c>
      <c r="O1360" s="4" t="s">
        <v>50</v>
      </c>
      <c r="P1360" s="10">
        <v>42908</v>
      </c>
      <c r="Q1360" s="9">
        <v>3</v>
      </c>
      <c r="R1360" t="str">
        <f>TEXT(Table26[[#This Row],[engage_date]],"mmmm")</f>
        <v>June</v>
      </c>
    </row>
    <row r="1361" spans="1:18" x14ac:dyDescent="0.3">
      <c r="A1361" s="4" t="s">
        <v>142</v>
      </c>
      <c r="B1361" s="10">
        <v>42885</v>
      </c>
      <c r="C1361" s="11">
        <v>1314</v>
      </c>
      <c r="D1361" s="9">
        <v>1</v>
      </c>
      <c r="O1361" s="4" t="s">
        <v>50</v>
      </c>
      <c r="P1361" s="10">
        <v>42909</v>
      </c>
      <c r="Q1361" s="9">
        <v>4</v>
      </c>
      <c r="R1361" t="str">
        <f>TEXT(Table26[[#This Row],[engage_date]],"mmmm")</f>
        <v>June</v>
      </c>
    </row>
    <row r="1362" spans="1:18" x14ac:dyDescent="0.3">
      <c r="A1362" s="4" t="s">
        <v>142</v>
      </c>
      <c r="B1362" s="10">
        <v>42986</v>
      </c>
      <c r="C1362" s="11">
        <v>723</v>
      </c>
      <c r="D1362" s="9">
        <v>1</v>
      </c>
      <c r="O1362" s="4" t="s">
        <v>50</v>
      </c>
      <c r="P1362" s="10">
        <v>42911</v>
      </c>
      <c r="Q1362" s="9">
        <v>4</v>
      </c>
      <c r="R1362" t="str">
        <f>TEXT(Table26[[#This Row],[engage_date]],"mmmm")</f>
        <v>June</v>
      </c>
    </row>
    <row r="1363" spans="1:18" x14ac:dyDescent="0.3">
      <c r="A1363" s="4" t="s">
        <v>143</v>
      </c>
      <c r="B1363" s="10">
        <v>43099</v>
      </c>
      <c r="C1363" s="11">
        <v>-1</v>
      </c>
      <c r="D1363" s="9">
        <v>1</v>
      </c>
      <c r="O1363" s="4" t="s">
        <v>50</v>
      </c>
      <c r="P1363" s="10">
        <v>42912</v>
      </c>
      <c r="Q1363" s="9">
        <v>1</v>
      </c>
      <c r="R1363" t="str">
        <f>TEXT(Table26[[#This Row],[engage_date]],"mmmm")</f>
        <v>June</v>
      </c>
    </row>
    <row r="1364" spans="1:18" x14ac:dyDescent="0.3">
      <c r="A1364" s="4" t="s">
        <v>143</v>
      </c>
      <c r="B1364" s="10">
        <v>42902</v>
      </c>
      <c r="C1364" s="11">
        <v>0</v>
      </c>
      <c r="D1364" s="9">
        <v>1</v>
      </c>
      <c r="O1364" s="4" t="s">
        <v>50</v>
      </c>
      <c r="P1364" s="10">
        <v>42913</v>
      </c>
      <c r="Q1364" s="9">
        <v>2</v>
      </c>
      <c r="R1364" t="str">
        <f>TEXT(Table26[[#This Row],[engage_date]],"mmmm")</f>
        <v>June</v>
      </c>
    </row>
    <row r="1365" spans="1:18" x14ac:dyDescent="0.3">
      <c r="A1365" s="4" t="s">
        <v>143</v>
      </c>
      <c r="B1365" s="10">
        <v>42887</v>
      </c>
      <c r="C1365" s="11">
        <v>1</v>
      </c>
      <c r="D1365" s="9">
        <v>1</v>
      </c>
      <c r="O1365" s="4" t="s">
        <v>50</v>
      </c>
      <c r="P1365" s="10">
        <v>42914</v>
      </c>
      <c r="Q1365" s="9">
        <v>2</v>
      </c>
      <c r="R1365" t="str">
        <f>TEXT(Table26[[#This Row],[engage_date]],"mmmm")</f>
        <v>June</v>
      </c>
    </row>
    <row r="1366" spans="1:18" x14ac:dyDescent="0.3">
      <c r="A1366" s="4" t="s">
        <v>143</v>
      </c>
      <c r="B1366" s="10">
        <v>42857</v>
      </c>
      <c r="C1366" s="11">
        <v>4</v>
      </c>
      <c r="D1366" s="9">
        <v>1</v>
      </c>
      <c r="O1366" s="4" t="s">
        <v>50</v>
      </c>
      <c r="P1366" s="10">
        <v>42915</v>
      </c>
      <c r="Q1366" s="9">
        <v>5</v>
      </c>
      <c r="R1366" t="str">
        <f>TEXT(Table26[[#This Row],[engage_date]],"mmmm")</f>
        <v>June</v>
      </c>
    </row>
    <row r="1367" spans="1:18" x14ac:dyDescent="0.3">
      <c r="A1367" s="4" t="s">
        <v>143</v>
      </c>
      <c r="B1367" s="10">
        <v>42987</v>
      </c>
      <c r="C1367" s="11">
        <v>4</v>
      </c>
      <c r="D1367" s="9">
        <v>1</v>
      </c>
      <c r="O1367" s="4" t="s">
        <v>50</v>
      </c>
      <c r="P1367" s="10">
        <v>42916</v>
      </c>
      <c r="Q1367" s="9">
        <v>2</v>
      </c>
      <c r="R1367" t="str">
        <f>TEXT(Table26[[#This Row],[engage_date]],"mmmm")</f>
        <v>June</v>
      </c>
    </row>
    <row r="1368" spans="1:18" x14ac:dyDescent="0.3">
      <c r="A1368" s="4" t="s">
        <v>143</v>
      </c>
      <c r="B1368" s="10">
        <v>43007</v>
      </c>
      <c r="C1368" s="11">
        <v>4</v>
      </c>
      <c r="D1368" s="9">
        <v>1</v>
      </c>
      <c r="O1368" s="4" t="s">
        <v>50</v>
      </c>
      <c r="P1368" s="10">
        <v>42917</v>
      </c>
      <c r="Q1368" s="9">
        <v>2</v>
      </c>
      <c r="R1368" t="str">
        <f>TEXT(Table26[[#This Row],[engage_date]],"mmmm")</f>
        <v>July</v>
      </c>
    </row>
    <row r="1369" spans="1:18" x14ac:dyDescent="0.3">
      <c r="A1369" s="4" t="s">
        <v>143</v>
      </c>
      <c r="B1369" s="10">
        <v>42811</v>
      </c>
      <c r="C1369" s="11">
        <v>5</v>
      </c>
      <c r="D1369" s="9">
        <v>1</v>
      </c>
      <c r="O1369" s="4" t="s">
        <v>50</v>
      </c>
      <c r="P1369" s="10">
        <v>42918</v>
      </c>
      <c r="Q1369" s="9">
        <v>2</v>
      </c>
      <c r="R1369" t="str">
        <f>TEXT(Table26[[#This Row],[engage_date]],"mmmm")</f>
        <v>July</v>
      </c>
    </row>
    <row r="1370" spans="1:18" x14ac:dyDescent="0.3">
      <c r="A1370" s="4" t="s">
        <v>143</v>
      </c>
      <c r="B1370" s="10">
        <v>43003</v>
      </c>
      <c r="C1370" s="11">
        <v>9</v>
      </c>
      <c r="D1370" s="9">
        <v>1</v>
      </c>
      <c r="O1370" s="4" t="s">
        <v>50</v>
      </c>
      <c r="P1370" s="10">
        <v>42919</v>
      </c>
      <c r="Q1370" s="9">
        <v>3</v>
      </c>
      <c r="R1370" t="str">
        <f>TEXT(Table26[[#This Row],[engage_date]],"mmmm")</f>
        <v>July</v>
      </c>
    </row>
    <row r="1371" spans="1:18" x14ac:dyDescent="0.3">
      <c r="A1371" s="4" t="s">
        <v>143</v>
      </c>
      <c r="B1371" s="10">
        <v>42868</v>
      </c>
      <c r="C1371" s="11">
        <v>-95</v>
      </c>
      <c r="D1371" s="9">
        <v>1</v>
      </c>
      <c r="O1371" s="4" t="s">
        <v>50</v>
      </c>
      <c r="P1371" s="10">
        <v>42920</v>
      </c>
      <c r="Q1371" s="9">
        <v>2</v>
      </c>
      <c r="R1371" t="str">
        <f>TEXT(Table26[[#This Row],[engage_date]],"mmmm")</f>
        <v>July</v>
      </c>
    </row>
    <row r="1372" spans="1:18" x14ac:dyDescent="0.3">
      <c r="A1372" s="4" t="s">
        <v>143</v>
      </c>
      <c r="B1372" s="10">
        <v>42994</v>
      </c>
      <c r="C1372" s="11">
        <v>-90</v>
      </c>
      <c r="D1372" s="9">
        <v>1</v>
      </c>
      <c r="O1372" s="4" t="s">
        <v>50</v>
      </c>
      <c r="P1372" s="10">
        <v>42921</v>
      </c>
      <c r="Q1372" s="9">
        <v>4</v>
      </c>
      <c r="R1372" t="str">
        <f>TEXT(Table26[[#This Row],[engage_date]],"mmmm")</f>
        <v>July</v>
      </c>
    </row>
    <row r="1373" spans="1:18" x14ac:dyDescent="0.3">
      <c r="A1373" s="4" t="s">
        <v>143</v>
      </c>
      <c r="B1373" s="10">
        <v>43087</v>
      </c>
      <c r="C1373" s="11">
        <v>-70</v>
      </c>
      <c r="D1373" s="9">
        <v>1</v>
      </c>
      <c r="O1373" s="4" t="s">
        <v>50</v>
      </c>
      <c r="P1373" s="10">
        <v>42923</v>
      </c>
      <c r="Q1373" s="9">
        <v>3</v>
      </c>
      <c r="R1373" t="str">
        <f>TEXT(Table26[[#This Row],[engage_date]],"mmmm")</f>
        <v>July</v>
      </c>
    </row>
    <row r="1374" spans="1:18" x14ac:dyDescent="0.3">
      <c r="A1374" s="4" t="s">
        <v>143</v>
      </c>
      <c r="B1374" s="10">
        <v>42897</v>
      </c>
      <c r="C1374" s="11">
        <v>-53</v>
      </c>
      <c r="D1374" s="9">
        <v>1</v>
      </c>
      <c r="O1374" s="4" t="s">
        <v>50</v>
      </c>
      <c r="P1374" s="10">
        <v>42924</v>
      </c>
      <c r="Q1374" s="9">
        <v>4</v>
      </c>
      <c r="R1374" t="str">
        <f>TEXT(Table26[[#This Row],[engage_date]],"mmmm")</f>
        <v>July</v>
      </c>
    </row>
    <row r="1375" spans="1:18" x14ac:dyDescent="0.3">
      <c r="A1375" s="4" t="s">
        <v>143</v>
      </c>
      <c r="B1375" s="10">
        <v>42908</v>
      </c>
      <c r="C1375" s="11">
        <v>-34</v>
      </c>
      <c r="D1375" s="9">
        <v>1</v>
      </c>
      <c r="O1375" s="4" t="s">
        <v>50</v>
      </c>
      <c r="P1375" s="10">
        <v>42925</v>
      </c>
      <c r="Q1375" s="9">
        <v>5</v>
      </c>
      <c r="R1375" t="str">
        <f>TEXT(Table26[[#This Row],[engage_date]],"mmmm")</f>
        <v>July</v>
      </c>
    </row>
    <row r="1376" spans="1:18" x14ac:dyDescent="0.3">
      <c r="A1376" s="4" t="s">
        <v>143</v>
      </c>
      <c r="B1376" s="10">
        <v>42952</v>
      </c>
      <c r="C1376" s="11">
        <v>-22</v>
      </c>
      <c r="D1376" s="9">
        <v>1</v>
      </c>
      <c r="O1376" s="4" t="s">
        <v>50</v>
      </c>
      <c r="P1376" s="10">
        <v>42926</v>
      </c>
      <c r="Q1376" s="9">
        <v>2</v>
      </c>
      <c r="R1376" t="str">
        <f>TEXT(Table26[[#This Row],[engage_date]],"mmmm")</f>
        <v>July</v>
      </c>
    </row>
    <row r="1377" spans="1:18" x14ac:dyDescent="0.3">
      <c r="A1377" s="4" t="s">
        <v>143</v>
      </c>
      <c r="B1377" s="10">
        <v>42945</v>
      </c>
      <c r="C1377" s="11">
        <v>-13</v>
      </c>
      <c r="D1377" s="9">
        <v>1</v>
      </c>
      <c r="O1377" s="4" t="s">
        <v>50</v>
      </c>
      <c r="P1377" s="10">
        <v>42927</v>
      </c>
      <c r="Q1377" s="9">
        <v>3</v>
      </c>
      <c r="R1377" t="str">
        <f>TEXT(Table26[[#This Row],[engage_date]],"mmmm")</f>
        <v>July</v>
      </c>
    </row>
    <row r="1378" spans="1:18" x14ac:dyDescent="0.3">
      <c r="A1378" s="4" t="s">
        <v>143</v>
      </c>
      <c r="B1378" s="10">
        <v>42803</v>
      </c>
      <c r="C1378" s="11">
        <v>-8</v>
      </c>
      <c r="D1378" s="9">
        <v>1</v>
      </c>
      <c r="O1378" s="4" t="s">
        <v>50</v>
      </c>
      <c r="P1378" s="10">
        <v>42928</v>
      </c>
      <c r="Q1378" s="9">
        <v>3</v>
      </c>
      <c r="R1378" t="str">
        <f>TEXT(Table26[[#This Row],[engage_date]],"mmmm")</f>
        <v>July</v>
      </c>
    </row>
    <row r="1379" spans="1:18" x14ac:dyDescent="0.3">
      <c r="A1379" s="4" t="s">
        <v>143</v>
      </c>
      <c r="B1379" s="10">
        <v>43092</v>
      </c>
      <c r="C1379" s="11">
        <v>1</v>
      </c>
      <c r="D1379" s="9">
        <v>1</v>
      </c>
      <c r="O1379" s="4" t="s">
        <v>50</v>
      </c>
      <c r="P1379" s="10">
        <v>42929</v>
      </c>
      <c r="Q1379" s="9">
        <v>3</v>
      </c>
      <c r="R1379" t="str">
        <f>TEXT(Table26[[#This Row],[engage_date]],"mmmm")</f>
        <v>July</v>
      </c>
    </row>
    <row r="1380" spans="1:18" x14ac:dyDescent="0.3">
      <c r="A1380" s="4" t="s">
        <v>143</v>
      </c>
      <c r="B1380" s="10">
        <v>42849</v>
      </c>
      <c r="C1380" s="11">
        <v>4</v>
      </c>
      <c r="D1380" s="9">
        <v>1</v>
      </c>
      <c r="O1380" s="4" t="s">
        <v>50</v>
      </c>
      <c r="P1380" s="10">
        <v>42930</v>
      </c>
      <c r="Q1380" s="9">
        <v>2</v>
      </c>
      <c r="R1380" t="str">
        <f>TEXT(Table26[[#This Row],[engage_date]],"mmmm")</f>
        <v>July</v>
      </c>
    </row>
    <row r="1381" spans="1:18" x14ac:dyDescent="0.3">
      <c r="A1381" s="4" t="s">
        <v>143</v>
      </c>
      <c r="B1381" s="10">
        <v>42944</v>
      </c>
      <c r="C1381" s="11">
        <v>13</v>
      </c>
      <c r="D1381" s="9">
        <v>1</v>
      </c>
      <c r="O1381" s="4" t="s">
        <v>50</v>
      </c>
      <c r="P1381" s="10">
        <v>42932</v>
      </c>
      <c r="Q1381" s="9">
        <v>3</v>
      </c>
      <c r="R1381" t="str">
        <f>TEXT(Table26[[#This Row],[engage_date]],"mmmm")</f>
        <v>July</v>
      </c>
    </row>
    <row r="1382" spans="1:18" x14ac:dyDescent="0.3">
      <c r="A1382" s="4" t="s">
        <v>143</v>
      </c>
      <c r="B1382" s="10">
        <v>42877</v>
      </c>
      <c r="C1382" s="11">
        <v>19</v>
      </c>
      <c r="D1382" s="9">
        <v>1</v>
      </c>
      <c r="O1382" s="4" t="s">
        <v>50</v>
      </c>
      <c r="P1382" s="10">
        <v>42933</v>
      </c>
      <c r="Q1382" s="9">
        <v>5</v>
      </c>
      <c r="R1382" t="str">
        <f>TEXT(Table26[[#This Row],[engage_date]],"mmmm")</f>
        <v>July</v>
      </c>
    </row>
    <row r="1383" spans="1:18" x14ac:dyDescent="0.3">
      <c r="A1383" s="4" t="s">
        <v>143</v>
      </c>
      <c r="B1383" s="10">
        <v>43071</v>
      </c>
      <c r="C1383" s="11">
        <v>27</v>
      </c>
      <c r="D1383" s="9">
        <v>1</v>
      </c>
      <c r="O1383" s="4" t="s">
        <v>50</v>
      </c>
      <c r="P1383" s="10">
        <v>42934</v>
      </c>
      <c r="Q1383" s="9">
        <v>1</v>
      </c>
      <c r="R1383" t="str">
        <f>TEXT(Table26[[#This Row],[engage_date]],"mmmm")</f>
        <v>July</v>
      </c>
    </row>
    <row r="1384" spans="1:18" x14ac:dyDescent="0.3">
      <c r="A1384" s="4" t="s">
        <v>143</v>
      </c>
      <c r="B1384" s="10">
        <v>42932</v>
      </c>
      <c r="C1384" s="11">
        <v>29</v>
      </c>
      <c r="D1384" s="9">
        <v>1</v>
      </c>
      <c r="O1384" s="4" t="s">
        <v>50</v>
      </c>
      <c r="P1384" s="10">
        <v>42935</v>
      </c>
      <c r="Q1384" s="9">
        <v>4</v>
      </c>
      <c r="R1384" t="str">
        <f>TEXT(Table26[[#This Row],[engage_date]],"mmmm")</f>
        <v>July</v>
      </c>
    </row>
    <row r="1385" spans="1:18" x14ac:dyDescent="0.3">
      <c r="A1385" s="4" t="s">
        <v>143</v>
      </c>
      <c r="B1385" s="10">
        <v>42989</v>
      </c>
      <c r="C1385" s="11">
        <v>81</v>
      </c>
      <c r="D1385" s="9">
        <v>1</v>
      </c>
      <c r="O1385" s="4" t="s">
        <v>50</v>
      </c>
      <c r="P1385" s="10">
        <v>42936</v>
      </c>
      <c r="Q1385" s="9">
        <v>2</v>
      </c>
      <c r="R1385" t="str">
        <f>TEXT(Table26[[#This Row],[engage_date]],"mmmm")</f>
        <v>July</v>
      </c>
    </row>
    <row r="1386" spans="1:18" x14ac:dyDescent="0.3">
      <c r="A1386" s="4" t="s">
        <v>143</v>
      </c>
      <c r="B1386" s="10">
        <v>43097</v>
      </c>
      <c r="C1386" s="11">
        <v>100</v>
      </c>
      <c r="D1386" s="9">
        <v>1</v>
      </c>
      <c r="O1386" s="4" t="s">
        <v>50</v>
      </c>
      <c r="P1386" s="10">
        <v>42937</v>
      </c>
      <c r="Q1386" s="9">
        <v>2</v>
      </c>
      <c r="R1386" t="str">
        <f>TEXT(Table26[[#This Row],[engage_date]],"mmmm")</f>
        <v>July</v>
      </c>
    </row>
    <row r="1387" spans="1:18" x14ac:dyDescent="0.3">
      <c r="A1387" s="4" t="s">
        <v>143</v>
      </c>
      <c r="B1387" s="10">
        <v>42806</v>
      </c>
      <c r="C1387" s="11">
        <v>107</v>
      </c>
      <c r="D1387" s="9">
        <v>1</v>
      </c>
      <c r="O1387" s="4" t="s">
        <v>50</v>
      </c>
      <c r="P1387" s="10">
        <v>42938</v>
      </c>
      <c r="Q1387" s="9">
        <v>2</v>
      </c>
      <c r="R1387" t="str">
        <f>TEXT(Table26[[#This Row],[engage_date]],"mmmm")</f>
        <v>July</v>
      </c>
    </row>
    <row r="1388" spans="1:18" x14ac:dyDescent="0.3">
      <c r="A1388" s="4" t="s">
        <v>143</v>
      </c>
      <c r="B1388" s="10">
        <v>42882</v>
      </c>
      <c r="C1388" s="11">
        <v>-45</v>
      </c>
      <c r="D1388" s="9">
        <v>1</v>
      </c>
      <c r="O1388" s="4" t="s">
        <v>50</v>
      </c>
      <c r="P1388" s="10">
        <v>42939</v>
      </c>
      <c r="Q1388" s="9">
        <v>4</v>
      </c>
      <c r="R1388" t="str">
        <f>TEXT(Table26[[#This Row],[engage_date]],"mmmm")</f>
        <v>July</v>
      </c>
    </row>
    <row r="1389" spans="1:18" x14ac:dyDescent="0.3">
      <c r="A1389" s="4" t="s">
        <v>143</v>
      </c>
      <c r="B1389" s="10">
        <v>43058</v>
      </c>
      <c r="C1389" s="11">
        <v>-25</v>
      </c>
      <c r="D1389" s="9">
        <v>1</v>
      </c>
      <c r="O1389" s="4" t="s">
        <v>50</v>
      </c>
      <c r="P1389" s="10">
        <v>42940</v>
      </c>
      <c r="Q1389" s="9">
        <v>2</v>
      </c>
      <c r="R1389" t="str">
        <f>TEXT(Table26[[#This Row],[engage_date]],"mmmm")</f>
        <v>July</v>
      </c>
    </row>
    <row r="1390" spans="1:18" x14ac:dyDescent="0.3">
      <c r="A1390" s="4" t="s">
        <v>143</v>
      </c>
      <c r="B1390" s="10">
        <v>43087</v>
      </c>
      <c r="C1390" s="11">
        <v>31</v>
      </c>
      <c r="D1390" s="9">
        <v>1</v>
      </c>
      <c r="O1390" s="4" t="s">
        <v>50</v>
      </c>
      <c r="P1390" s="10">
        <v>42941</v>
      </c>
      <c r="Q1390" s="9">
        <v>3</v>
      </c>
      <c r="R1390" t="str">
        <f>TEXT(Table26[[#This Row],[engage_date]],"mmmm")</f>
        <v>July</v>
      </c>
    </row>
    <row r="1391" spans="1:18" x14ac:dyDescent="0.3">
      <c r="A1391" s="4" t="s">
        <v>143</v>
      </c>
      <c r="B1391" s="10">
        <v>42800</v>
      </c>
      <c r="C1391" s="11">
        <v>65</v>
      </c>
      <c r="D1391" s="9">
        <v>1</v>
      </c>
      <c r="O1391" s="4" t="s">
        <v>50</v>
      </c>
      <c r="P1391" s="10">
        <v>42942</v>
      </c>
      <c r="Q1391" s="9">
        <v>2</v>
      </c>
      <c r="R1391" t="str">
        <f>TEXT(Table26[[#This Row],[engage_date]],"mmmm")</f>
        <v>July</v>
      </c>
    </row>
    <row r="1392" spans="1:18" x14ac:dyDescent="0.3">
      <c r="A1392" s="4" t="s">
        <v>143</v>
      </c>
      <c r="B1392" s="10">
        <v>42814</v>
      </c>
      <c r="C1392" s="11">
        <v>66</v>
      </c>
      <c r="D1392" s="9">
        <v>1</v>
      </c>
      <c r="O1392" s="4" t="s">
        <v>50</v>
      </c>
      <c r="P1392" s="10">
        <v>42943</v>
      </c>
      <c r="Q1392" s="9">
        <v>1</v>
      </c>
      <c r="R1392" t="str">
        <f>TEXT(Table26[[#This Row],[engage_date]],"mmmm")</f>
        <v>July</v>
      </c>
    </row>
    <row r="1393" spans="1:18" x14ac:dyDescent="0.3">
      <c r="A1393" s="4" t="s">
        <v>143</v>
      </c>
      <c r="B1393" s="10">
        <v>43022</v>
      </c>
      <c r="C1393" s="11">
        <v>144</v>
      </c>
      <c r="D1393" s="9">
        <v>1</v>
      </c>
      <c r="O1393" s="4" t="s">
        <v>50</v>
      </c>
      <c r="P1393" s="10">
        <v>42945</v>
      </c>
      <c r="Q1393" s="9">
        <v>2</v>
      </c>
      <c r="R1393" t="str">
        <f>TEXT(Table26[[#This Row],[engage_date]],"mmmm")</f>
        <v>July</v>
      </c>
    </row>
    <row r="1394" spans="1:18" x14ac:dyDescent="0.3">
      <c r="A1394" s="4" t="s">
        <v>143</v>
      </c>
      <c r="B1394" s="10">
        <v>43097</v>
      </c>
      <c r="C1394" s="11">
        <v>-916</v>
      </c>
      <c r="D1394" s="9">
        <v>1</v>
      </c>
      <c r="O1394" s="4" t="s">
        <v>50</v>
      </c>
      <c r="P1394" s="10">
        <v>42946</v>
      </c>
      <c r="Q1394" s="9">
        <v>4</v>
      </c>
      <c r="R1394" t="str">
        <f>TEXT(Table26[[#This Row],[engage_date]],"mmmm")</f>
        <v>July</v>
      </c>
    </row>
    <row r="1395" spans="1:18" x14ac:dyDescent="0.3">
      <c r="A1395" s="4" t="s">
        <v>143</v>
      </c>
      <c r="B1395" s="10">
        <v>42928</v>
      </c>
      <c r="C1395" s="11">
        <v>-515</v>
      </c>
      <c r="D1395" s="9">
        <v>1</v>
      </c>
      <c r="O1395" s="4" t="s">
        <v>50</v>
      </c>
      <c r="P1395" s="10">
        <v>42948</v>
      </c>
      <c r="Q1395" s="9">
        <v>5</v>
      </c>
      <c r="R1395" t="str">
        <f>TEXT(Table26[[#This Row],[engage_date]],"mmmm")</f>
        <v>August</v>
      </c>
    </row>
    <row r="1396" spans="1:18" x14ac:dyDescent="0.3">
      <c r="A1396" s="4" t="s">
        <v>143</v>
      </c>
      <c r="B1396" s="10">
        <v>42893</v>
      </c>
      <c r="C1396" s="11">
        <v>-312</v>
      </c>
      <c r="D1396" s="9">
        <v>1</v>
      </c>
      <c r="O1396" s="4" t="s">
        <v>50</v>
      </c>
      <c r="P1396" s="10">
        <v>42949</v>
      </c>
      <c r="Q1396" s="9">
        <v>1</v>
      </c>
      <c r="R1396" t="str">
        <f>TEXT(Table26[[#This Row],[engage_date]],"mmmm")</f>
        <v>August</v>
      </c>
    </row>
    <row r="1397" spans="1:18" x14ac:dyDescent="0.3">
      <c r="A1397" s="4" t="s">
        <v>143</v>
      </c>
      <c r="B1397" s="10">
        <v>42957</v>
      </c>
      <c r="C1397" s="11">
        <v>-254</v>
      </c>
      <c r="D1397" s="9">
        <v>1</v>
      </c>
      <c r="O1397" s="4" t="s">
        <v>50</v>
      </c>
      <c r="P1397" s="10">
        <v>42950</v>
      </c>
      <c r="Q1397" s="9">
        <v>4</v>
      </c>
      <c r="R1397" t="str">
        <f>TEXT(Table26[[#This Row],[engage_date]],"mmmm")</f>
        <v>August</v>
      </c>
    </row>
    <row r="1398" spans="1:18" x14ac:dyDescent="0.3">
      <c r="A1398" s="4" t="s">
        <v>143</v>
      </c>
      <c r="B1398" s="10">
        <v>42903</v>
      </c>
      <c r="C1398" s="11">
        <v>-165</v>
      </c>
      <c r="D1398" s="9">
        <v>1</v>
      </c>
      <c r="O1398" s="4" t="s">
        <v>50</v>
      </c>
      <c r="P1398" s="10">
        <v>42951</v>
      </c>
      <c r="Q1398" s="9">
        <v>1</v>
      </c>
      <c r="R1398" t="str">
        <f>TEXT(Table26[[#This Row],[engage_date]],"mmmm")</f>
        <v>August</v>
      </c>
    </row>
    <row r="1399" spans="1:18" x14ac:dyDescent="0.3">
      <c r="A1399" s="4" t="s">
        <v>143</v>
      </c>
      <c r="B1399" s="10">
        <v>42808</v>
      </c>
      <c r="C1399" s="11">
        <v>-136</v>
      </c>
      <c r="D1399" s="9">
        <v>1</v>
      </c>
      <c r="O1399" s="4" t="s">
        <v>50</v>
      </c>
      <c r="P1399" s="10">
        <v>42952</v>
      </c>
      <c r="Q1399" s="9">
        <v>2</v>
      </c>
      <c r="R1399" t="str">
        <f>TEXT(Table26[[#This Row],[engage_date]],"mmmm")</f>
        <v>August</v>
      </c>
    </row>
    <row r="1400" spans="1:18" x14ac:dyDescent="0.3">
      <c r="A1400" s="4" t="s">
        <v>143</v>
      </c>
      <c r="B1400" s="10">
        <v>42993</v>
      </c>
      <c r="C1400" s="11">
        <v>34</v>
      </c>
      <c r="D1400" s="9">
        <v>1</v>
      </c>
      <c r="O1400" s="4" t="s">
        <v>50</v>
      </c>
      <c r="P1400" s="10">
        <v>42954</v>
      </c>
      <c r="Q1400" s="9">
        <v>1</v>
      </c>
      <c r="R1400" t="str">
        <f>TEXT(Table26[[#This Row],[engage_date]],"mmmm")</f>
        <v>August</v>
      </c>
    </row>
    <row r="1401" spans="1:18" x14ac:dyDescent="0.3">
      <c r="A1401" s="4" t="s">
        <v>143</v>
      </c>
      <c r="B1401" s="10">
        <v>43099</v>
      </c>
      <c r="C1401" s="11">
        <v>101</v>
      </c>
      <c r="D1401" s="9">
        <v>1</v>
      </c>
      <c r="O1401" s="4" t="s">
        <v>50</v>
      </c>
      <c r="P1401" s="10">
        <v>42955</v>
      </c>
      <c r="Q1401" s="9">
        <v>3</v>
      </c>
      <c r="R1401" t="str">
        <f>TEXT(Table26[[#This Row],[engage_date]],"mmmm")</f>
        <v>August</v>
      </c>
    </row>
    <row r="1402" spans="1:18" x14ac:dyDescent="0.3">
      <c r="A1402" s="4" t="s">
        <v>143</v>
      </c>
      <c r="B1402" s="10">
        <v>42879</v>
      </c>
      <c r="C1402" s="11">
        <v>211</v>
      </c>
      <c r="D1402" s="9">
        <v>1</v>
      </c>
      <c r="O1402" s="4" t="s">
        <v>50</v>
      </c>
      <c r="P1402" s="10">
        <v>42956</v>
      </c>
      <c r="Q1402" s="9">
        <v>3</v>
      </c>
      <c r="R1402" t="str">
        <f>TEXT(Table26[[#This Row],[engage_date]],"mmmm")</f>
        <v>August</v>
      </c>
    </row>
    <row r="1403" spans="1:18" x14ac:dyDescent="0.3">
      <c r="A1403" s="4" t="s">
        <v>143</v>
      </c>
      <c r="B1403" s="10">
        <v>42804</v>
      </c>
      <c r="C1403" s="11">
        <v>-1058</v>
      </c>
      <c r="D1403" s="9">
        <v>1</v>
      </c>
      <c r="O1403" s="4" t="s">
        <v>50</v>
      </c>
      <c r="P1403" s="10">
        <v>42957</v>
      </c>
      <c r="Q1403" s="9">
        <v>3</v>
      </c>
      <c r="R1403" t="str">
        <f>TEXT(Table26[[#This Row],[engage_date]],"mmmm")</f>
        <v>August</v>
      </c>
    </row>
    <row r="1404" spans="1:18" x14ac:dyDescent="0.3">
      <c r="A1404" s="4" t="s">
        <v>143</v>
      </c>
      <c r="B1404" s="10">
        <v>42907</v>
      </c>
      <c r="C1404" s="11">
        <v>-955</v>
      </c>
      <c r="D1404" s="9">
        <v>1</v>
      </c>
      <c r="O1404" s="4" t="s">
        <v>50</v>
      </c>
      <c r="P1404" s="10">
        <v>42958</v>
      </c>
      <c r="Q1404" s="9">
        <v>1</v>
      </c>
      <c r="R1404" t="str">
        <f>TEXT(Table26[[#This Row],[engage_date]],"mmmm")</f>
        <v>August</v>
      </c>
    </row>
    <row r="1405" spans="1:18" x14ac:dyDescent="0.3">
      <c r="A1405" s="4" t="s">
        <v>143</v>
      </c>
      <c r="B1405" s="10">
        <v>42995</v>
      </c>
      <c r="C1405" s="11">
        <v>-244</v>
      </c>
      <c r="D1405" s="9">
        <v>1</v>
      </c>
      <c r="O1405" s="4" t="s">
        <v>50</v>
      </c>
      <c r="P1405" s="10">
        <v>42960</v>
      </c>
      <c r="Q1405" s="9">
        <v>1</v>
      </c>
      <c r="R1405" t="str">
        <f>TEXT(Table26[[#This Row],[engage_date]],"mmmm")</f>
        <v>August</v>
      </c>
    </row>
    <row r="1406" spans="1:18" x14ac:dyDescent="0.3">
      <c r="A1406" s="4" t="s">
        <v>143</v>
      </c>
      <c r="B1406" s="10">
        <v>42838</v>
      </c>
      <c r="C1406" s="11">
        <v>-823</v>
      </c>
      <c r="D1406" s="9">
        <v>1</v>
      </c>
      <c r="O1406" s="4" t="s">
        <v>50</v>
      </c>
      <c r="P1406" s="10">
        <v>42961</v>
      </c>
      <c r="Q1406" s="9">
        <v>2</v>
      </c>
      <c r="R1406" t="str">
        <f>TEXT(Table26[[#This Row],[engage_date]],"mmmm")</f>
        <v>August</v>
      </c>
    </row>
    <row r="1407" spans="1:18" x14ac:dyDescent="0.3">
      <c r="A1407" s="4" t="s">
        <v>143</v>
      </c>
      <c r="B1407" s="10">
        <v>42947</v>
      </c>
      <c r="C1407" s="11">
        <v>-49</v>
      </c>
      <c r="D1407" s="9">
        <v>1</v>
      </c>
      <c r="O1407" s="4" t="s">
        <v>50</v>
      </c>
      <c r="P1407" s="10">
        <v>42962</v>
      </c>
      <c r="Q1407" s="9">
        <v>2</v>
      </c>
      <c r="R1407" t="str">
        <f>TEXT(Table26[[#This Row],[engage_date]],"mmmm")</f>
        <v>August</v>
      </c>
    </row>
    <row r="1408" spans="1:18" x14ac:dyDescent="0.3">
      <c r="A1408" s="4" t="s">
        <v>143</v>
      </c>
      <c r="B1408" s="10">
        <v>42849</v>
      </c>
      <c r="C1408" s="11">
        <v>-37</v>
      </c>
      <c r="D1408" s="9">
        <v>1</v>
      </c>
      <c r="O1408" s="4" t="s">
        <v>50</v>
      </c>
      <c r="P1408" s="10">
        <v>42963</v>
      </c>
      <c r="Q1408" s="9">
        <v>1</v>
      </c>
      <c r="R1408" t="str">
        <f>TEXT(Table26[[#This Row],[engage_date]],"mmmm")</f>
        <v>August</v>
      </c>
    </row>
    <row r="1409" spans="1:18" x14ac:dyDescent="0.3">
      <c r="A1409" s="4" t="s">
        <v>143</v>
      </c>
      <c r="B1409" s="10">
        <v>43049</v>
      </c>
      <c r="C1409" s="11">
        <v>-12</v>
      </c>
      <c r="D1409" s="9">
        <v>1</v>
      </c>
      <c r="O1409" s="4" t="s">
        <v>50</v>
      </c>
      <c r="P1409" s="10">
        <v>42964</v>
      </c>
      <c r="Q1409" s="9">
        <v>1</v>
      </c>
      <c r="R1409" t="str">
        <f>TEXT(Table26[[#This Row],[engage_date]],"mmmm")</f>
        <v>August</v>
      </c>
    </row>
    <row r="1410" spans="1:18" x14ac:dyDescent="0.3">
      <c r="A1410" s="4" t="s">
        <v>143</v>
      </c>
      <c r="B1410" s="10">
        <v>42852</v>
      </c>
      <c r="C1410" s="11">
        <v>-604</v>
      </c>
      <c r="D1410" s="9">
        <v>1</v>
      </c>
      <c r="O1410" s="4" t="s">
        <v>50</v>
      </c>
      <c r="P1410" s="10">
        <v>42965</v>
      </c>
      <c r="Q1410" s="9">
        <v>2</v>
      </c>
      <c r="R1410" t="str">
        <f>TEXT(Table26[[#This Row],[engage_date]],"mmmm")</f>
        <v>August</v>
      </c>
    </row>
    <row r="1411" spans="1:18" x14ac:dyDescent="0.3">
      <c r="A1411" s="4" t="s">
        <v>143</v>
      </c>
      <c r="B1411" s="10">
        <v>43069</v>
      </c>
      <c r="C1411" s="11">
        <v>67</v>
      </c>
      <c r="D1411" s="9">
        <v>1</v>
      </c>
      <c r="O1411" s="4" t="s">
        <v>50</v>
      </c>
      <c r="P1411" s="10">
        <v>42966</v>
      </c>
      <c r="Q1411" s="9">
        <v>1</v>
      </c>
      <c r="R1411" t="str">
        <f>TEXT(Table26[[#This Row],[engage_date]],"mmmm")</f>
        <v>August</v>
      </c>
    </row>
    <row r="1412" spans="1:18" x14ac:dyDescent="0.3">
      <c r="A1412" s="4" t="s">
        <v>143</v>
      </c>
      <c r="B1412" s="10">
        <v>42981</v>
      </c>
      <c r="C1412" s="11">
        <v>143</v>
      </c>
      <c r="D1412" s="9">
        <v>1</v>
      </c>
      <c r="O1412" s="4" t="s">
        <v>50</v>
      </c>
      <c r="P1412" s="10">
        <v>42969</v>
      </c>
      <c r="Q1412" s="9">
        <v>1</v>
      </c>
      <c r="R1412" t="str">
        <f>TEXT(Table26[[#This Row],[engage_date]],"mmmm")</f>
        <v>August</v>
      </c>
    </row>
    <row r="1413" spans="1:18" x14ac:dyDescent="0.3">
      <c r="A1413" s="4" t="s">
        <v>143</v>
      </c>
      <c r="B1413" s="10">
        <v>42970</v>
      </c>
      <c r="C1413" s="11">
        <v>402</v>
      </c>
      <c r="D1413" s="9">
        <v>1</v>
      </c>
      <c r="O1413" s="4" t="s">
        <v>50</v>
      </c>
      <c r="P1413" s="10">
        <v>42970</v>
      </c>
      <c r="Q1413" s="9">
        <v>4</v>
      </c>
      <c r="R1413" t="str">
        <f>TEXT(Table26[[#This Row],[engage_date]],"mmmm")</f>
        <v>August</v>
      </c>
    </row>
    <row r="1414" spans="1:18" x14ac:dyDescent="0.3">
      <c r="A1414" s="4" t="s">
        <v>143</v>
      </c>
      <c r="B1414" s="10">
        <v>42861</v>
      </c>
      <c r="C1414" s="11">
        <v>134</v>
      </c>
      <c r="D1414" s="9">
        <v>1</v>
      </c>
      <c r="O1414" s="4" t="s">
        <v>50</v>
      </c>
      <c r="P1414" s="10">
        <v>42971</v>
      </c>
      <c r="Q1414" s="9">
        <v>1</v>
      </c>
      <c r="R1414" t="str">
        <f>TEXT(Table26[[#This Row],[engage_date]],"mmmm")</f>
        <v>August</v>
      </c>
    </row>
    <row r="1415" spans="1:18" x14ac:dyDescent="0.3">
      <c r="A1415" s="4" t="s">
        <v>143</v>
      </c>
      <c r="B1415" s="10">
        <v>43078</v>
      </c>
      <c r="C1415" s="11">
        <v>137</v>
      </c>
      <c r="D1415" s="9">
        <v>1</v>
      </c>
      <c r="O1415" s="4" t="s">
        <v>50</v>
      </c>
      <c r="P1415" s="10">
        <v>42972</v>
      </c>
      <c r="Q1415" s="9">
        <v>2</v>
      </c>
      <c r="R1415" t="str">
        <f>TEXT(Table26[[#This Row],[engage_date]],"mmmm")</f>
        <v>August</v>
      </c>
    </row>
    <row r="1416" spans="1:18" x14ac:dyDescent="0.3">
      <c r="A1416" s="4" t="s">
        <v>143</v>
      </c>
      <c r="B1416" s="10">
        <v>42820</v>
      </c>
      <c r="C1416" s="11">
        <v>582</v>
      </c>
      <c r="D1416" s="9">
        <v>1</v>
      </c>
      <c r="O1416" s="4" t="s">
        <v>50</v>
      </c>
      <c r="P1416" s="10">
        <v>42973</v>
      </c>
      <c r="Q1416" s="9">
        <v>2</v>
      </c>
      <c r="R1416" t="str">
        <f>TEXT(Table26[[#This Row],[engage_date]],"mmmm")</f>
        <v>August</v>
      </c>
    </row>
    <row r="1417" spans="1:18" x14ac:dyDescent="0.3">
      <c r="A1417" s="4" t="s">
        <v>144</v>
      </c>
      <c r="B1417" s="10">
        <v>42878</v>
      </c>
      <c r="C1417" s="11">
        <v>-9</v>
      </c>
      <c r="D1417" s="9">
        <v>1</v>
      </c>
      <c r="O1417" s="4" t="s">
        <v>50</v>
      </c>
      <c r="P1417" s="10">
        <v>42975</v>
      </c>
      <c r="Q1417" s="9">
        <v>7</v>
      </c>
      <c r="R1417" t="str">
        <f>TEXT(Table26[[#This Row],[engage_date]],"mmmm")</f>
        <v>August</v>
      </c>
    </row>
    <row r="1418" spans="1:18" x14ac:dyDescent="0.3">
      <c r="A1418" s="4" t="s">
        <v>144</v>
      </c>
      <c r="B1418" s="10">
        <v>42945</v>
      </c>
      <c r="C1418" s="11">
        <v>-9</v>
      </c>
      <c r="D1418" s="9">
        <v>1</v>
      </c>
      <c r="O1418" s="4" t="s">
        <v>50</v>
      </c>
      <c r="P1418" s="10">
        <v>42976</v>
      </c>
      <c r="Q1418" s="9">
        <v>1</v>
      </c>
      <c r="R1418" t="str">
        <f>TEXT(Table26[[#This Row],[engage_date]],"mmmm")</f>
        <v>August</v>
      </c>
    </row>
    <row r="1419" spans="1:18" x14ac:dyDescent="0.3">
      <c r="A1419" s="4" t="s">
        <v>144</v>
      </c>
      <c r="B1419" s="10">
        <v>42869</v>
      </c>
      <c r="C1419" s="11">
        <v>-8</v>
      </c>
      <c r="D1419" s="9">
        <v>1</v>
      </c>
      <c r="O1419" s="4" t="s">
        <v>50</v>
      </c>
      <c r="P1419" s="10">
        <v>42977</v>
      </c>
      <c r="Q1419" s="9">
        <v>4</v>
      </c>
      <c r="R1419" t="str">
        <f>TEXT(Table26[[#This Row],[engage_date]],"mmmm")</f>
        <v>August</v>
      </c>
    </row>
    <row r="1420" spans="1:18" x14ac:dyDescent="0.3">
      <c r="A1420" s="4" t="s">
        <v>144</v>
      </c>
      <c r="B1420" s="10">
        <v>43042</v>
      </c>
      <c r="C1420" s="11">
        <v>-1</v>
      </c>
      <c r="D1420" s="9">
        <v>1</v>
      </c>
      <c r="O1420" s="4" t="s">
        <v>50</v>
      </c>
      <c r="P1420" s="10">
        <v>42978</v>
      </c>
      <c r="Q1420" s="9">
        <v>2</v>
      </c>
      <c r="R1420" t="str">
        <f>TEXT(Table26[[#This Row],[engage_date]],"mmmm")</f>
        <v>August</v>
      </c>
    </row>
    <row r="1421" spans="1:18" x14ac:dyDescent="0.3">
      <c r="A1421" s="4" t="s">
        <v>144</v>
      </c>
      <c r="B1421" s="10">
        <v>42909</v>
      </c>
      <c r="C1421" s="11">
        <v>0</v>
      </c>
      <c r="D1421" s="9">
        <v>1</v>
      </c>
      <c r="O1421" s="4" t="s">
        <v>50</v>
      </c>
      <c r="P1421" s="10">
        <v>42979</v>
      </c>
      <c r="Q1421" s="9">
        <v>4</v>
      </c>
      <c r="R1421" t="str">
        <f>TEXT(Table26[[#This Row],[engage_date]],"mmmm")</f>
        <v>September</v>
      </c>
    </row>
    <row r="1422" spans="1:18" x14ac:dyDescent="0.3">
      <c r="A1422" s="4" t="s">
        <v>144</v>
      </c>
      <c r="B1422" s="10">
        <v>42922</v>
      </c>
      <c r="C1422" s="11">
        <v>2</v>
      </c>
      <c r="D1422" s="9">
        <v>1</v>
      </c>
      <c r="O1422" s="4" t="s">
        <v>50</v>
      </c>
      <c r="P1422" s="10">
        <v>42982</v>
      </c>
      <c r="Q1422" s="9">
        <v>3</v>
      </c>
      <c r="R1422" t="str">
        <f>TEXT(Table26[[#This Row],[engage_date]],"mmmm")</f>
        <v>September</v>
      </c>
    </row>
    <row r="1423" spans="1:18" x14ac:dyDescent="0.3">
      <c r="A1423" s="4" t="s">
        <v>144</v>
      </c>
      <c r="B1423" s="10">
        <v>43044</v>
      </c>
      <c r="C1423" s="11">
        <v>2</v>
      </c>
      <c r="D1423" s="9">
        <v>1</v>
      </c>
      <c r="O1423" s="4" t="s">
        <v>50</v>
      </c>
      <c r="P1423" s="10">
        <v>42983</v>
      </c>
      <c r="Q1423" s="9">
        <v>2</v>
      </c>
      <c r="R1423" t="str">
        <f>TEXT(Table26[[#This Row],[engage_date]],"mmmm")</f>
        <v>September</v>
      </c>
    </row>
    <row r="1424" spans="1:18" x14ac:dyDescent="0.3">
      <c r="A1424" s="4" t="s">
        <v>144</v>
      </c>
      <c r="B1424" s="10">
        <v>42992</v>
      </c>
      <c r="C1424" s="11">
        <v>8</v>
      </c>
      <c r="D1424" s="9">
        <v>1</v>
      </c>
      <c r="O1424" s="4" t="s">
        <v>50</v>
      </c>
      <c r="P1424" s="10">
        <v>42984</v>
      </c>
      <c r="Q1424" s="9">
        <v>2</v>
      </c>
      <c r="R1424" t="str">
        <f>TEXT(Table26[[#This Row],[engage_date]],"mmmm")</f>
        <v>September</v>
      </c>
    </row>
    <row r="1425" spans="1:18" x14ac:dyDescent="0.3">
      <c r="A1425" s="4" t="s">
        <v>144</v>
      </c>
      <c r="B1425" s="10">
        <v>42975</v>
      </c>
      <c r="C1425" s="11">
        <v>9</v>
      </c>
      <c r="D1425" s="9">
        <v>1</v>
      </c>
      <c r="O1425" s="4" t="s">
        <v>50</v>
      </c>
      <c r="P1425" s="10">
        <v>42985</v>
      </c>
      <c r="Q1425" s="9">
        <v>4</v>
      </c>
      <c r="R1425" t="str">
        <f>TEXT(Table26[[#This Row],[engage_date]],"mmmm")</f>
        <v>September</v>
      </c>
    </row>
    <row r="1426" spans="1:18" x14ac:dyDescent="0.3">
      <c r="A1426" s="4" t="s">
        <v>144</v>
      </c>
      <c r="B1426" s="10">
        <v>43090</v>
      </c>
      <c r="C1426" s="11">
        <v>-97</v>
      </c>
      <c r="D1426" s="9">
        <v>1</v>
      </c>
      <c r="O1426" s="4" t="s">
        <v>50</v>
      </c>
      <c r="P1426" s="10">
        <v>42986</v>
      </c>
      <c r="Q1426" s="9">
        <v>4</v>
      </c>
      <c r="R1426" t="str">
        <f>TEXT(Table26[[#This Row],[engage_date]],"mmmm")</f>
        <v>September</v>
      </c>
    </row>
    <row r="1427" spans="1:18" x14ac:dyDescent="0.3">
      <c r="A1427" s="4" t="s">
        <v>144</v>
      </c>
      <c r="B1427" s="10">
        <v>42883</v>
      </c>
      <c r="C1427" s="11">
        <v>-45</v>
      </c>
      <c r="D1427" s="9">
        <v>1</v>
      </c>
      <c r="O1427" s="4" t="s">
        <v>50</v>
      </c>
      <c r="P1427" s="10">
        <v>42987</v>
      </c>
      <c r="Q1427" s="9">
        <v>1</v>
      </c>
      <c r="R1427" t="str">
        <f>TEXT(Table26[[#This Row],[engage_date]],"mmmm")</f>
        <v>September</v>
      </c>
    </row>
    <row r="1428" spans="1:18" x14ac:dyDescent="0.3">
      <c r="A1428" s="4" t="s">
        <v>144</v>
      </c>
      <c r="B1428" s="10">
        <v>42872</v>
      </c>
      <c r="C1428" s="11">
        <v>-37</v>
      </c>
      <c r="D1428" s="9">
        <v>1</v>
      </c>
      <c r="O1428" s="4" t="s">
        <v>50</v>
      </c>
      <c r="P1428" s="10">
        <v>42988</v>
      </c>
      <c r="Q1428" s="9">
        <v>4</v>
      </c>
      <c r="R1428" t="str">
        <f>TEXT(Table26[[#This Row],[engage_date]],"mmmm")</f>
        <v>September</v>
      </c>
    </row>
    <row r="1429" spans="1:18" x14ac:dyDescent="0.3">
      <c r="A1429" s="4" t="s">
        <v>144</v>
      </c>
      <c r="B1429" s="10">
        <v>42817</v>
      </c>
      <c r="C1429" s="11">
        <v>-34</v>
      </c>
      <c r="D1429" s="9">
        <v>1</v>
      </c>
      <c r="O1429" s="4" t="s">
        <v>50</v>
      </c>
      <c r="P1429" s="10">
        <v>42989</v>
      </c>
      <c r="Q1429" s="9">
        <v>1</v>
      </c>
      <c r="R1429" t="str">
        <f>TEXT(Table26[[#This Row],[engage_date]],"mmmm")</f>
        <v>September</v>
      </c>
    </row>
    <row r="1430" spans="1:18" x14ac:dyDescent="0.3">
      <c r="A1430" s="4" t="s">
        <v>144</v>
      </c>
      <c r="B1430" s="10">
        <v>43089</v>
      </c>
      <c r="C1430" s="11">
        <v>-25</v>
      </c>
      <c r="D1430" s="9">
        <v>1</v>
      </c>
      <c r="O1430" s="4" t="s">
        <v>50</v>
      </c>
      <c r="P1430" s="10">
        <v>42990</v>
      </c>
      <c r="Q1430" s="9">
        <v>4</v>
      </c>
      <c r="R1430" t="str">
        <f>TEXT(Table26[[#This Row],[engage_date]],"mmmm")</f>
        <v>September</v>
      </c>
    </row>
    <row r="1431" spans="1:18" x14ac:dyDescent="0.3">
      <c r="A1431" s="4" t="s">
        <v>144</v>
      </c>
      <c r="B1431" s="10">
        <v>42986</v>
      </c>
      <c r="C1431" s="11">
        <v>28</v>
      </c>
      <c r="D1431" s="9">
        <v>1</v>
      </c>
      <c r="O1431" s="4" t="s">
        <v>50</v>
      </c>
      <c r="P1431" s="10">
        <v>42991</v>
      </c>
      <c r="Q1431" s="9">
        <v>1</v>
      </c>
      <c r="R1431" t="str">
        <f>TEXT(Table26[[#This Row],[engage_date]],"mmmm")</f>
        <v>September</v>
      </c>
    </row>
    <row r="1432" spans="1:18" x14ac:dyDescent="0.3">
      <c r="A1432" s="4" t="s">
        <v>144</v>
      </c>
      <c r="B1432" s="10">
        <v>42851</v>
      </c>
      <c r="C1432" s="11">
        <v>30</v>
      </c>
      <c r="D1432" s="9">
        <v>1</v>
      </c>
      <c r="O1432" s="4" t="s">
        <v>50</v>
      </c>
      <c r="P1432" s="10">
        <v>42992</v>
      </c>
      <c r="Q1432" s="9">
        <v>2</v>
      </c>
      <c r="R1432" t="str">
        <f>TEXT(Table26[[#This Row],[engage_date]],"mmmm")</f>
        <v>September</v>
      </c>
    </row>
    <row r="1433" spans="1:18" x14ac:dyDescent="0.3">
      <c r="A1433" s="4" t="s">
        <v>144</v>
      </c>
      <c r="B1433" s="10">
        <v>43021</v>
      </c>
      <c r="C1433" s="11">
        <v>44</v>
      </c>
      <c r="D1433" s="9">
        <v>1</v>
      </c>
      <c r="O1433" s="4" t="s">
        <v>50</v>
      </c>
      <c r="P1433" s="10">
        <v>42993</v>
      </c>
      <c r="Q1433" s="9">
        <v>1</v>
      </c>
      <c r="R1433" t="str">
        <f>TEXT(Table26[[#This Row],[engage_date]],"mmmm")</f>
        <v>September</v>
      </c>
    </row>
    <row r="1434" spans="1:18" x14ac:dyDescent="0.3">
      <c r="A1434" s="4" t="s">
        <v>144</v>
      </c>
      <c r="B1434" s="10">
        <v>42902</v>
      </c>
      <c r="C1434" s="11">
        <v>64</v>
      </c>
      <c r="D1434" s="9">
        <v>1</v>
      </c>
      <c r="O1434" s="4" t="s">
        <v>50</v>
      </c>
      <c r="P1434" s="10">
        <v>42994</v>
      </c>
      <c r="Q1434" s="9">
        <v>5</v>
      </c>
      <c r="R1434" t="str">
        <f>TEXT(Table26[[#This Row],[engage_date]],"mmmm")</f>
        <v>September</v>
      </c>
    </row>
    <row r="1435" spans="1:18" x14ac:dyDescent="0.3">
      <c r="A1435" s="4" t="s">
        <v>144</v>
      </c>
      <c r="B1435" s="10">
        <v>42986</v>
      </c>
      <c r="C1435" s="11">
        <v>73</v>
      </c>
      <c r="D1435" s="9">
        <v>1</v>
      </c>
      <c r="O1435" s="4" t="s">
        <v>50</v>
      </c>
      <c r="P1435" s="10">
        <v>42995</v>
      </c>
      <c r="Q1435" s="9">
        <v>2</v>
      </c>
      <c r="R1435" t="str">
        <f>TEXT(Table26[[#This Row],[engage_date]],"mmmm")</f>
        <v>September</v>
      </c>
    </row>
    <row r="1436" spans="1:18" x14ac:dyDescent="0.3">
      <c r="A1436" s="4" t="s">
        <v>144</v>
      </c>
      <c r="B1436" s="10">
        <v>42961</v>
      </c>
      <c r="C1436" s="11">
        <v>-81</v>
      </c>
      <c r="D1436" s="9">
        <v>1</v>
      </c>
      <c r="O1436" s="4" t="s">
        <v>50</v>
      </c>
      <c r="P1436" s="10">
        <v>42996</v>
      </c>
      <c r="Q1436" s="9">
        <v>1</v>
      </c>
      <c r="R1436" t="str">
        <f>TEXT(Table26[[#This Row],[engage_date]],"mmmm")</f>
        <v>September</v>
      </c>
    </row>
    <row r="1437" spans="1:18" x14ac:dyDescent="0.3">
      <c r="A1437" s="4" t="s">
        <v>144</v>
      </c>
      <c r="B1437" s="10">
        <v>42887</v>
      </c>
      <c r="C1437" s="11">
        <v>-76</v>
      </c>
      <c r="D1437" s="9">
        <v>1</v>
      </c>
      <c r="O1437" s="4" t="s">
        <v>50</v>
      </c>
      <c r="P1437" s="10">
        <v>42998</v>
      </c>
      <c r="Q1437" s="9">
        <v>1</v>
      </c>
      <c r="R1437" t="str">
        <f>TEXT(Table26[[#This Row],[engage_date]],"mmmm")</f>
        <v>September</v>
      </c>
    </row>
    <row r="1438" spans="1:18" x14ac:dyDescent="0.3">
      <c r="A1438" s="4" t="s">
        <v>144</v>
      </c>
      <c r="B1438" s="10">
        <v>43072</v>
      </c>
      <c r="C1438" s="11">
        <v>-75</v>
      </c>
      <c r="D1438" s="9">
        <v>1</v>
      </c>
      <c r="O1438" s="4" t="s">
        <v>50</v>
      </c>
      <c r="P1438" s="10">
        <v>42999</v>
      </c>
      <c r="Q1438" s="9">
        <v>1</v>
      </c>
      <c r="R1438" t="str">
        <f>TEXT(Table26[[#This Row],[engage_date]],"mmmm")</f>
        <v>September</v>
      </c>
    </row>
    <row r="1439" spans="1:18" x14ac:dyDescent="0.3">
      <c r="A1439" s="4" t="s">
        <v>144</v>
      </c>
      <c r="B1439" s="10">
        <v>42907</v>
      </c>
      <c r="C1439" s="11">
        <v>-56</v>
      </c>
      <c r="D1439" s="9">
        <v>1</v>
      </c>
      <c r="O1439" s="4" t="s">
        <v>50</v>
      </c>
      <c r="P1439" s="10">
        <v>43001</v>
      </c>
      <c r="Q1439" s="9">
        <v>3</v>
      </c>
      <c r="R1439" t="str">
        <f>TEXT(Table26[[#This Row],[engage_date]],"mmmm")</f>
        <v>September</v>
      </c>
    </row>
    <row r="1440" spans="1:18" x14ac:dyDescent="0.3">
      <c r="A1440" s="4" t="s">
        <v>144</v>
      </c>
      <c r="B1440" s="10">
        <v>42950</v>
      </c>
      <c r="C1440" s="11">
        <v>-36</v>
      </c>
      <c r="D1440" s="9">
        <v>1</v>
      </c>
      <c r="O1440" s="4" t="s">
        <v>50</v>
      </c>
      <c r="P1440" s="10">
        <v>43003</v>
      </c>
      <c r="Q1440" s="9">
        <v>1</v>
      </c>
      <c r="R1440" t="str">
        <f>TEXT(Table26[[#This Row],[engage_date]],"mmmm")</f>
        <v>September</v>
      </c>
    </row>
    <row r="1441" spans="1:18" x14ac:dyDescent="0.3">
      <c r="A1441" s="4" t="s">
        <v>144</v>
      </c>
      <c r="B1441" s="10">
        <v>42815</v>
      </c>
      <c r="C1441" s="11">
        <v>-16</v>
      </c>
      <c r="D1441" s="9">
        <v>1</v>
      </c>
      <c r="O1441" s="4" t="s">
        <v>50</v>
      </c>
      <c r="P1441" s="10">
        <v>43005</v>
      </c>
      <c r="Q1441" s="9">
        <v>4</v>
      </c>
      <c r="R1441" t="str">
        <f>TEXT(Table26[[#This Row],[engage_date]],"mmmm")</f>
        <v>September</v>
      </c>
    </row>
    <row r="1442" spans="1:18" x14ac:dyDescent="0.3">
      <c r="A1442" s="4" t="s">
        <v>144</v>
      </c>
      <c r="B1442" s="10">
        <v>42918</v>
      </c>
      <c r="C1442" s="11">
        <v>80</v>
      </c>
      <c r="D1442" s="9">
        <v>1</v>
      </c>
      <c r="O1442" s="4" t="s">
        <v>50</v>
      </c>
      <c r="P1442" s="10">
        <v>43006</v>
      </c>
      <c r="Q1442" s="9">
        <v>2</v>
      </c>
      <c r="R1442" t="str">
        <f>TEXT(Table26[[#This Row],[engage_date]],"mmmm")</f>
        <v>September</v>
      </c>
    </row>
    <row r="1443" spans="1:18" x14ac:dyDescent="0.3">
      <c r="A1443" s="4" t="s">
        <v>144</v>
      </c>
      <c r="B1443" s="10">
        <v>42811</v>
      </c>
      <c r="C1443" s="11">
        <v>151</v>
      </c>
      <c r="D1443" s="9">
        <v>1</v>
      </c>
      <c r="O1443" s="4" t="s">
        <v>50</v>
      </c>
      <c r="P1443" s="10">
        <v>43007</v>
      </c>
      <c r="Q1443" s="9">
        <v>1</v>
      </c>
      <c r="R1443" t="str">
        <f>TEXT(Table26[[#This Row],[engage_date]],"mmmm")</f>
        <v>September</v>
      </c>
    </row>
    <row r="1444" spans="1:18" x14ac:dyDescent="0.3">
      <c r="A1444" s="4" t="s">
        <v>144</v>
      </c>
      <c r="B1444" s="10">
        <v>42898</v>
      </c>
      <c r="C1444" s="11">
        <v>-669</v>
      </c>
      <c r="D1444" s="9">
        <v>1</v>
      </c>
      <c r="O1444" s="4" t="s">
        <v>50</v>
      </c>
      <c r="P1444" s="10">
        <v>43008</v>
      </c>
      <c r="Q1444" s="9">
        <v>3</v>
      </c>
      <c r="R1444" t="str">
        <f>TEXT(Table26[[#This Row],[engage_date]],"mmmm")</f>
        <v>September</v>
      </c>
    </row>
    <row r="1445" spans="1:18" x14ac:dyDescent="0.3">
      <c r="A1445" s="4" t="s">
        <v>144</v>
      </c>
      <c r="B1445" s="10">
        <v>43005</v>
      </c>
      <c r="C1445" s="11">
        <v>-355</v>
      </c>
      <c r="D1445" s="9">
        <v>1</v>
      </c>
      <c r="O1445" s="4" t="s">
        <v>50</v>
      </c>
      <c r="P1445" s="10">
        <v>43009</v>
      </c>
      <c r="Q1445" s="9">
        <v>1</v>
      </c>
      <c r="R1445" t="str">
        <f>TEXT(Table26[[#This Row],[engage_date]],"mmmm")</f>
        <v>October</v>
      </c>
    </row>
    <row r="1446" spans="1:18" x14ac:dyDescent="0.3">
      <c r="A1446" s="4" t="s">
        <v>144</v>
      </c>
      <c r="B1446" s="10">
        <v>43082</v>
      </c>
      <c r="C1446" s="11">
        <v>-330</v>
      </c>
      <c r="D1446" s="9">
        <v>1</v>
      </c>
      <c r="O1446" s="4" t="s">
        <v>50</v>
      </c>
      <c r="P1446" s="10">
        <v>43010</v>
      </c>
      <c r="Q1446" s="9">
        <v>2</v>
      </c>
      <c r="R1446" t="str">
        <f>TEXT(Table26[[#This Row],[engage_date]],"mmmm")</f>
        <v>October</v>
      </c>
    </row>
    <row r="1447" spans="1:18" x14ac:dyDescent="0.3">
      <c r="A1447" s="4" t="s">
        <v>144</v>
      </c>
      <c r="B1447" s="10">
        <v>42838</v>
      </c>
      <c r="C1447" s="11">
        <v>-252</v>
      </c>
      <c r="D1447" s="9">
        <v>1</v>
      </c>
      <c r="O1447" s="4" t="s">
        <v>50</v>
      </c>
      <c r="P1447" s="10">
        <v>43011</v>
      </c>
      <c r="Q1447" s="9">
        <v>3</v>
      </c>
      <c r="R1447" t="str">
        <f>TEXT(Table26[[#This Row],[engage_date]],"mmmm")</f>
        <v>October</v>
      </c>
    </row>
    <row r="1448" spans="1:18" x14ac:dyDescent="0.3">
      <c r="A1448" s="4" t="s">
        <v>144</v>
      </c>
      <c r="B1448" s="10">
        <v>43088</v>
      </c>
      <c r="C1448" s="11">
        <v>-229</v>
      </c>
      <c r="D1448" s="9">
        <v>1</v>
      </c>
      <c r="O1448" s="4" t="s">
        <v>50</v>
      </c>
      <c r="P1448" s="10">
        <v>43013</v>
      </c>
      <c r="Q1448" s="9">
        <v>2</v>
      </c>
      <c r="R1448" t="str">
        <f>TEXT(Table26[[#This Row],[engage_date]],"mmmm")</f>
        <v>October</v>
      </c>
    </row>
    <row r="1449" spans="1:18" x14ac:dyDescent="0.3">
      <c r="A1449" s="4" t="s">
        <v>144</v>
      </c>
      <c r="B1449" s="10">
        <v>42992</v>
      </c>
      <c r="C1449" s="11">
        <v>56</v>
      </c>
      <c r="D1449" s="9">
        <v>1</v>
      </c>
      <c r="O1449" s="4" t="s">
        <v>50</v>
      </c>
      <c r="P1449" s="10">
        <v>43014</v>
      </c>
      <c r="Q1449" s="9">
        <v>2</v>
      </c>
      <c r="R1449" t="str">
        <f>TEXT(Table26[[#This Row],[engage_date]],"mmmm")</f>
        <v>October</v>
      </c>
    </row>
    <row r="1450" spans="1:18" x14ac:dyDescent="0.3">
      <c r="A1450" s="4" t="s">
        <v>144</v>
      </c>
      <c r="B1450" s="10">
        <v>42868</v>
      </c>
      <c r="C1450" s="11">
        <v>129</v>
      </c>
      <c r="D1450" s="9">
        <v>1</v>
      </c>
      <c r="O1450" s="4" t="s">
        <v>50</v>
      </c>
      <c r="P1450" s="10">
        <v>43015</v>
      </c>
      <c r="Q1450" s="9">
        <v>5</v>
      </c>
      <c r="R1450" t="str">
        <f>TEXT(Table26[[#This Row],[engage_date]],"mmmm")</f>
        <v>October</v>
      </c>
    </row>
    <row r="1451" spans="1:18" x14ac:dyDescent="0.3">
      <c r="A1451" s="4" t="s">
        <v>144</v>
      </c>
      <c r="B1451" s="10">
        <v>43025</v>
      </c>
      <c r="C1451" s="11">
        <v>185</v>
      </c>
      <c r="D1451" s="9">
        <v>1</v>
      </c>
      <c r="O1451" s="4" t="s">
        <v>50</v>
      </c>
      <c r="P1451" s="10">
        <v>43016</v>
      </c>
      <c r="Q1451" s="9">
        <v>1</v>
      </c>
      <c r="R1451" t="str">
        <f>TEXT(Table26[[#This Row],[engage_date]],"mmmm")</f>
        <v>October</v>
      </c>
    </row>
    <row r="1452" spans="1:18" x14ac:dyDescent="0.3">
      <c r="A1452" s="4" t="s">
        <v>144</v>
      </c>
      <c r="B1452" s="10">
        <v>43056</v>
      </c>
      <c r="C1452" s="11">
        <v>291</v>
      </c>
      <c r="D1452" s="9">
        <v>1</v>
      </c>
      <c r="O1452" s="4" t="s">
        <v>50</v>
      </c>
      <c r="P1452" s="10">
        <v>43017</v>
      </c>
      <c r="Q1452" s="9">
        <v>3</v>
      </c>
      <c r="R1452" t="str">
        <f>TEXT(Table26[[#This Row],[engage_date]],"mmmm")</f>
        <v>October</v>
      </c>
    </row>
    <row r="1453" spans="1:18" x14ac:dyDescent="0.3">
      <c r="A1453" s="4" t="s">
        <v>144</v>
      </c>
      <c r="B1453" s="10">
        <v>42933</v>
      </c>
      <c r="C1453" s="11">
        <v>-608</v>
      </c>
      <c r="D1453" s="9">
        <v>1</v>
      </c>
      <c r="O1453" s="4" t="s">
        <v>50</v>
      </c>
      <c r="P1453" s="10">
        <v>43018</v>
      </c>
      <c r="Q1453" s="9">
        <v>2</v>
      </c>
      <c r="R1453" t="str">
        <f>TEXT(Table26[[#This Row],[engage_date]],"mmmm")</f>
        <v>October</v>
      </c>
    </row>
    <row r="1454" spans="1:18" x14ac:dyDescent="0.3">
      <c r="A1454" s="4" t="s">
        <v>144</v>
      </c>
      <c r="B1454" s="10">
        <v>42961</v>
      </c>
      <c r="C1454" s="11">
        <v>-551</v>
      </c>
      <c r="D1454" s="9">
        <v>1</v>
      </c>
      <c r="O1454" s="4" t="s">
        <v>50</v>
      </c>
      <c r="P1454" s="10">
        <v>43019</v>
      </c>
      <c r="Q1454" s="9">
        <v>2</v>
      </c>
      <c r="R1454" t="str">
        <f>TEXT(Table26[[#This Row],[engage_date]],"mmmm")</f>
        <v>October</v>
      </c>
    </row>
    <row r="1455" spans="1:18" x14ac:dyDescent="0.3">
      <c r="A1455" s="4" t="s">
        <v>144</v>
      </c>
      <c r="B1455" s="10">
        <v>42842</v>
      </c>
      <c r="C1455" s="11">
        <v>-478</v>
      </c>
      <c r="D1455" s="9">
        <v>1</v>
      </c>
      <c r="O1455" s="4" t="s">
        <v>50</v>
      </c>
      <c r="P1455" s="10">
        <v>43020</v>
      </c>
      <c r="Q1455" s="9">
        <v>1</v>
      </c>
      <c r="R1455" t="str">
        <f>TEXT(Table26[[#This Row],[engage_date]],"mmmm")</f>
        <v>October</v>
      </c>
    </row>
    <row r="1456" spans="1:18" x14ac:dyDescent="0.3">
      <c r="A1456" s="4" t="s">
        <v>144</v>
      </c>
      <c r="B1456" s="10">
        <v>42927</v>
      </c>
      <c r="C1456" s="11">
        <v>-1091</v>
      </c>
      <c r="D1456" s="9">
        <v>1</v>
      </c>
      <c r="O1456" s="4" t="s">
        <v>50</v>
      </c>
      <c r="P1456" s="10">
        <v>43021</v>
      </c>
      <c r="Q1456" s="9">
        <v>2</v>
      </c>
      <c r="R1456" t="str">
        <f>TEXT(Table26[[#This Row],[engage_date]],"mmmm")</f>
        <v>October</v>
      </c>
    </row>
    <row r="1457" spans="1:18" x14ac:dyDescent="0.3">
      <c r="A1457" s="4" t="s">
        <v>144</v>
      </c>
      <c r="B1457" s="10">
        <v>43017</v>
      </c>
      <c r="C1457" s="11">
        <v>-227</v>
      </c>
      <c r="D1457" s="9">
        <v>1</v>
      </c>
      <c r="O1457" s="4" t="s">
        <v>50</v>
      </c>
      <c r="P1457" s="10">
        <v>43022</v>
      </c>
      <c r="Q1457" s="9">
        <v>2</v>
      </c>
      <c r="R1457" t="str">
        <f>TEXT(Table26[[#This Row],[engage_date]],"mmmm")</f>
        <v>October</v>
      </c>
    </row>
    <row r="1458" spans="1:18" x14ac:dyDescent="0.3">
      <c r="A1458" s="4" t="s">
        <v>144</v>
      </c>
      <c r="B1458" s="10">
        <v>42915</v>
      </c>
      <c r="C1458" s="11">
        <v>-112</v>
      </c>
      <c r="D1458" s="9">
        <v>1</v>
      </c>
      <c r="O1458" s="4" t="s">
        <v>50</v>
      </c>
      <c r="P1458" s="10">
        <v>43023</v>
      </c>
      <c r="Q1458" s="9">
        <v>4</v>
      </c>
      <c r="R1458" t="str">
        <f>TEXT(Table26[[#This Row],[engage_date]],"mmmm")</f>
        <v>October</v>
      </c>
    </row>
    <row r="1459" spans="1:18" x14ac:dyDescent="0.3">
      <c r="A1459" s="4" t="s">
        <v>144</v>
      </c>
      <c r="B1459" s="10">
        <v>42980</v>
      </c>
      <c r="C1459" s="11">
        <v>108</v>
      </c>
      <c r="D1459" s="9">
        <v>1</v>
      </c>
      <c r="O1459" s="4" t="s">
        <v>50</v>
      </c>
      <c r="P1459" s="10">
        <v>43024</v>
      </c>
      <c r="Q1459" s="9">
        <v>3</v>
      </c>
      <c r="R1459" t="str">
        <f>TEXT(Table26[[#This Row],[engage_date]],"mmmm")</f>
        <v>October</v>
      </c>
    </row>
    <row r="1460" spans="1:18" x14ac:dyDescent="0.3">
      <c r="A1460" s="4" t="s">
        <v>144</v>
      </c>
      <c r="B1460" s="10">
        <v>43048</v>
      </c>
      <c r="C1460" s="11">
        <v>286</v>
      </c>
      <c r="D1460" s="9">
        <v>1</v>
      </c>
      <c r="O1460" s="4" t="s">
        <v>50</v>
      </c>
      <c r="P1460" s="10">
        <v>43025</v>
      </c>
      <c r="Q1460" s="9">
        <v>1</v>
      </c>
      <c r="R1460" t="str">
        <f>TEXT(Table26[[#This Row],[engage_date]],"mmmm")</f>
        <v>October</v>
      </c>
    </row>
    <row r="1461" spans="1:18" x14ac:dyDescent="0.3">
      <c r="A1461" s="4" t="s">
        <v>144</v>
      </c>
      <c r="B1461" s="10">
        <v>42968</v>
      </c>
      <c r="C1461" s="11">
        <v>-10</v>
      </c>
      <c r="D1461" s="9">
        <v>1</v>
      </c>
      <c r="O1461" s="4" t="s">
        <v>50</v>
      </c>
      <c r="P1461" s="10">
        <v>43026</v>
      </c>
      <c r="Q1461" s="9">
        <v>1</v>
      </c>
      <c r="R1461" t="str">
        <f>TEXT(Table26[[#This Row],[engage_date]],"mmmm")</f>
        <v>October</v>
      </c>
    </row>
    <row r="1462" spans="1:18" x14ac:dyDescent="0.3">
      <c r="A1462" s="4" t="s">
        <v>144</v>
      </c>
      <c r="B1462" s="10">
        <v>42972</v>
      </c>
      <c r="C1462" s="11">
        <v>132</v>
      </c>
      <c r="D1462" s="9">
        <v>1</v>
      </c>
      <c r="O1462" s="4" t="s">
        <v>50</v>
      </c>
      <c r="P1462" s="10">
        <v>43027</v>
      </c>
      <c r="Q1462" s="9">
        <v>4</v>
      </c>
      <c r="R1462" t="str">
        <f>TEXT(Table26[[#This Row],[engage_date]],"mmmm")</f>
        <v>October</v>
      </c>
    </row>
    <row r="1463" spans="1:18" x14ac:dyDescent="0.3">
      <c r="A1463" s="4" t="s">
        <v>144</v>
      </c>
      <c r="B1463" s="10">
        <v>42942</v>
      </c>
      <c r="C1463" s="11">
        <v>216</v>
      </c>
      <c r="D1463" s="9">
        <v>1</v>
      </c>
      <c r="O1463" s="4" t="s">
        <v>50</v>
      </c>
      <c r="P1463" s="10">
        <v>43028</v>
      </c>
      <c r="Q1463" s="9">
        <v>2</v>
      </c>
      <c r="R1463" t="str">
        <f>TEXT(Table26[[#This Row],[engage_date]],"mmmm")</f>
        <v>October</v>
      </c>
    </row>
    <row r="1464" spans="1:18" x14ac:dyDescent="0.3">
      <c r="A1464" s="4" t="s">
        <v>144</v>
      </c>
      <c r="B1464" s="10">
        <v>42830</v>
      </c>
      <c r="C1464" s="11">
        <v>490</v>
      </c>
      <c r="D1464" s="9">
        <v>1</v>
      </c>
      <c r="O1464" s="4" t="s">
        <v>50</v>
      </c>
      <c r="P1464" s="10">
        <v>43030</v>
      </c>
      <c r="Q1464" s="9">
        <v>3</v>
      </c>
      <c r="R1464" t="str">
        <f>TEXT(Table26[[#This Row],[engage_date]],"mmmm")</f>
        <v>October</v>
      </c>
    </row>
    <row r="1465" spans="1:18" x14ac:dyDescent="0.3">
      <c r="A1465" s="4" t="s">
        <v>144</v>
      </c>
      <c r="B1465" s="10">
        <v>42897</v>
      </c>
      <c r="C1465" s="11">
        <v>541</v>
      </c>
      <c r="D1465" s="9">
        <v>1</v>
      </c>
      <c r="O1465" s="4" t="s">
        <v>50</v>
      </c>
      <c r="P1465" s="10">
        <v>43031</v>
      </c>
      <c r="Q1465" s="9">
        <v>4</v>
      </c>
      <c r="R1465" t="str">
        <f>TEXT(Table26[[#This Row],[engage_date]],"mmmm")</f>
        <v>October</v>
      </c>
    </row>
    <row r="1466" spans="1:18" x14ac:dyDescent="0.3">
      <c r="A1466" s="4" t="s">
        <v>144</v>
      </c>
      <c r="B1466" s="10">
        <v>42911</v>
      </c>
      <c r="C1466" s="11">
        <v>883</v>
      </c>
      <c r="D1466" s="9">
        <v>1</v>
      </c>
      <c r="O1466" s="4" t="s">
        <v>50</v>
      </c>
      <c r="P1466" s="10">
        <v>43032</v>
      </c>
      <c r="Q1466" s="9">
        <v>2</v>
      </c>
      <c r="R1466" t="str">
        <f>TEXT(Table26[[#This Row],[engage_date]],"mmmm")</f>
        <v>October</v>
      </c>
    </row>
    <row r="1467" spans="1:18" x14ac:dyDescent="0.3">
      <c r="A1467" s="4" t="s">
        <v>145</v>
      </c>
      <c r="B1467" s="10">
        <v>43072</v>
      </c>
      <c r="C1467" s="11">
        <v>-11</v>
      </c>
      <c r="D1467" s="9">
        <v>1</v>
      </c>
      <c r="O1467" s="4" t="s">
        <v>50</v>
      </c>
      <c r="P1467" s="10">
        <v>43034</v>
      </c>
      <c r="Q1467" s="9">
        <v>1</v>
      </c>
      <c r="R1467" t="str">
        <f>TEXT(Table26[[#This Row],[engage_date]],"mmmm")</f>
        <v>October</v>
      </c>
    </row>
    <row r="1468" spans="1:18" x14ac:dyDescent="0.3">
      <c r="A1468" s="4" t="s">
        <v>145</v>
      </c>
      <c r="B1468" s="10">
        <v>42843</v>
      </c>
      <c r="C1468" s="11">
        <v>-8</v>
      </c>
      <c r="D1468" s="9">
        <v>1</v>
      </c>
      <c r="O1468" s="4" t="s">
        <v>50</v>
      </c>
      <c r="P1468" s="10">
        <v>43036</v>
      </c>
      <c r="Q1468" s="9">
        <v>1</v>
      </c>
      <c r="R1468" t="str">
        <f>TEXT(Table26[[#This Row],[engage_date]],"mmmm")</f>
        <v>October</v>
      </c>
    </row>
    <row r="1469" spans="1:18" x14ac:dyDescent="0.3">
      <c r="A1469" s="4" t="s">
        <v>145</v>
      </c>
      <c r="B1469" s="10">
        <v>43100</v>
      </c>
      <c r="C1469" s="11">
        <v>-3</v>
      </c>
      <c r="D1469" s="9">
        <v>1</v>
      </c>
      <c r="O1469" s="4" t="s">
        <v>50</v>
      </c>
      <c r="P1469" s="10">
        <v>43038</v>
      </c>
      <c r="Q1469" s="9">
        <v>1</v>
      </c>
      <c r="R1469" t="str">
        <f>TEXT(Table26[[#This Row],[engage_date]],"mmmm")</f>
        <v>October</v>
      </c>
    </row>
    <row r="1470" spans="1:18" x14ac:dyDescent="0.3">
      <c r="A1470" s="4" t="s">
        <v>145</v>
      </c>
      <c r="B1470" s="10">
        <v>42951</v>
      </c>
      <c r="C1470" s="11">
        <v>-2</v>
      </c>
      <c r="D1470" s="9">
        <v>1</v>
      </c>
      <c r="O1470" s="4" t="s">
        <v>50</v>
      </c>
      <c r="P1470" s="10">
        <v>43040</v>
      </c>
      <c r="Q1470" s="9">
        <v>1</v>
      </c>
      <c r="R1470" t="str">
        <f>TEXT(Table26[[#This Row],[engage_date]],"mmmm")</f>
        <v>November</v>
      </c>
    </row>
    <row r="1471" spans="1:18" x14ac:dyDescent="0.3">
      <c r="A1471" s="4" t="s">
        <v>145</v>
      </c>
      <c r="B1471" s="10">
        <v>43020</v>
      </c>
      <c r="C1471" s="11">
        <v>-2</v>
      </c>
      <c r="D1471" s="9">
        <v>1</v>
      </c>
      <c r="O1471" s="4" t="s">
        <v>50</v>
      </c>
      <c r="P1471" s="10">
        <v>43044</v>
      </c>
      <c r="Q1471" s="9">
        <v>1</v>
      </c>
      <c r="R1471" t="str">
        <f>TEXT(Table26[[#This Row],[engage_date]],"mmmm")</f>
        <v>November</v>
      </c>
    </row>
    <row r="1472" spans="1:18" x14ac:dyDescent="0.3">
      <c r="A1472" s="4" t="s">
        <v>145</v>
      </c>
      <c r="B1472" s="10">
        <v>42824</v>
      </c>
      <c r="C1472" s="11">
        <v>-1</v>
      </c>
      <c r="D1472" s="9">
        <v>1</v>
      </c>
      <c r="O1472" s="4" t="s">
        <v>50</v>
      </c>
      <c r="P1472" s="10">
        <v>43046</v>
      </c>
      <c r="Q1472" s="9">
        <v>1</v>
      </c>
      <c r="R1472" t="str">
        <f>TEXT(Table26[[#This Row],[engage_date]],"mmmm")</f>
        <v>November</v>
      </c>
    </row>
    <row r="1473" spans="1:18" x14ac:dyDescent="0.3">
      <c r="A1473" s="4" t="s">
        <v>145</v>
      </c>
      <c r="B1473" s="10">
        <v>42895</v>
      </c>
      <c r="C1473" s="11">
        <v>-1</v>
      </c>
      <c r="D1473" s="9">
        <v>1</v>
      </c>
      <c r="O1473" s="4" t="s">
        <v>50</v>
      </c>
      <c r="P1473" s="10">
        <v>43047</v>
      </c>
      <c r="Q1473" s="9">
        <v>5</v>
      </c>
      <c r="R1473" t="str">
        <f>TEXT(Table26[[#This Row],[engage_date]],"mmmm")</f>
        <v>November</v>
      </c>
    </row>
    <row r="1474" spans="1:18" x14ac:dyDescent="0.3">
      <c r="A1474" s="4" t="s">
        <v>145</v>
      </c>
      <c r="B1474" s="10">
        <v>43038</v>
      </c>
      <c r="C1474" s="11">
        <v>-1</v>
      </c>
      <c r="D1474" s="9">
        <v>1</v>
      </c>
      <c r="O1474" s="4" t="s">
        <v>50</v>
      </c>
      <c r="P1474" s="10">
        <v>43050</v>
      </c>
      <c r="Q1474" s="9">
        <v>1</v>
      </c>
      <c r="R1474" t="str">
        <f>TEXT(Table26[[#This Row],[engage_date]],"mmmm")</f>
        <v>November</v>
      </c>
    </row>
    <row r="1475" spans="1:18" x14ac:dyDescent="0.3">
      <c r="A1475" s="4" t="s">
        <v>145</v>
      </c>
      <c r="B1475" s="10">
        <v>42838</v>
      </c>
      <c r="C1475" s="11">
        <v>0</v>
      </c>
      <c r="D1475" s="9">
        <v>1</v>
      </c>
      <c r="O1475" s="4" t="s">
        <v>50</v>
      </c>
      <c r="P1475" s="10">
        <v>43051</v>
      </c>
      <c r="Q1475" s="9">
        <v>3</v>
      </c>
      <c r="R1475" t="str">
        <f>TEXT(Table26[[#This Row],[engage_date]],"mmmm")</f>
        <v>November</v>
      </c>
    </row>
    <row r="1476" spans="1:18" x14ac:dyDescent="0.3">
      <c r="A1476" s="4" t="s">
        <v>145</v>
      </c>
      <c r="B1476" s="10">
        <v>43045</v>
      </c>
      <c r="C1476" s="11">
        <v>0</v>
      </c>
      <c r="D1476" s="9">
        <v>1</v>
      </c>
      <c r="O1476" s="4" t="s">
        <v>50</v>
      </c>
      <c r="P1476" s="10">
        <v>43052</v>
      </c>
      <c r="Q1476" s="9">
        <v>1</v>
      </c>
      <c r="R1476" t="str">
        <f>TEXT(Table26[[#This Row],[engage_date]],"mmmm")</f>
        <v>November</v>
      </c>
    </row>
    <row r="1477" spans="1:18" x14ac:dyDescent="0.3">
      <c r="A1477" s="4" t="s">
        <v>145</v>
      </c>
      <c r="B1477" s="10">
        <v>42852</v>
      </c>
      <c r="C1477" s="11">
        <v>1</v>
      </c>
      <c r="D1477" s="9">
        <v>1</v>
      </c>
      <c r="O1477" s="4" t="s">
        <v>50</v>
      </c>
      <c r="P1477" s="10">
        <v>43053</v>
      </c>
      <c r="Q1477" s="9">
        <v>1</v>
      </c>
      <c r="R1477" t="str">
        <f>TEXT(Table26[[#This Row],[engage_date]],"mmmm")</f>
        <v>November</v>
      </c>
    </row>
    <row r="1478" spans="1:18" x14ac:dyDescent="0.3">
      <c r="A1478" s="4" t="s">
        <v>145</v>
      </c>
      <c r="B1478" s="10">
        <v>43058</v>
      </c>
      <c r="C1478" s="11">
        <v>2</v>
      </c>
      <c r="D1478" s="9">
        <v>1</v>
      </c>
      <c r="O1478" s="4" t="s">
        <v>50</v>
      </c>
      <c r="P1478" s="10">
        <v>43055</v>
      </c>
      <c r="Q1478" s="9">
        <v>1</v>
      </c>
      <c r="R1478" t="str">
        <f>TEXT(Table26[[#This Row],[engage_date]],"mmmm")</f>
        <v>November</v>
      </c>
    </row>
    <row r="1479" spans="1:18" x14ac:dyDescent="0.3">
      <c r="A1479" s="4" t="s">
        <v>145</v>
      </c>
      <c r="B1479" s="10">
        <v>42813</v>
      </c>
      <c r="C1479" s="11">
        <v>3</v>
      </c>
      <c r="D1479" s="9">
        <v>1</v>
      </c>
      <c r="O1479" s="4" t="s">
        <v>50</v>
      </c>
      <c r="P1479" s="10">
        <v>43058</v>
      </c>
      <c r="Q1479" s="9">
        <v>1</v>
      </c>
      <c r="R1479" t="str">
        <f>TEXT(Table26[[#This Row],[engage_date]],"mmmm")</f>
        <v>November</v>
      </c>
    </row>
    <row r="1480" spans="1:18" x14ac:dyDescent="0.3">
      <c r="A1480" s="4" t="s">
        <v>145</v>
      </c>
      <c r="B1480" s="10">
        <v>42910</v>
      </c>
      <c r="C1480" s="11">
        <v>4</v>
      </c>
      <c r="D1480" s="9">
        <v>1</v>
      </c>
      <c r="O1480" s="4" t="s">
        <v>50</v>
      </c>
      <c r="P1480" s="10">
        <v>43063</v>
      </c>
      <c r="Q1480" s="9">
        <v>3</v>
      </c>
      <c r="R1480" t="str">
        <f>TEXT(Table26[[#This Row],[engage_date]],"mmmm")</f>
        <v>November</v>
      </c>
    </row>
    <row r="1481" spans="1:18" x14ac:dyDescent="0.3">
      <c r="A1481" s="4" t="s">
        <v>145</v>
      </c>
      <c r="B1481" s="10">
        <v>42962</v>
      </c>
      <c r="C1481" s="11">
        <v>4</v>
      </c>
      <c r="D1481" s="9">
        <v>1</v>
      </c>
      <c r="O1481" s="4" t="s">
        <v>50</v>
      </c>
      <c r="P1481" s="10">
        <v>43064</v>
      </c>
      <c r="Q1481" s="9">
        <v>1</v>
      </c>
      <c r="R1481" t="str">
        <f>TEXT(Table26[[#This Row],[engage_date]],"mmmm")</f>
        <v>November</v>
      </c>
    </row>
    <row r="1482" spans="1:18" x14ac:dyDescent="0.3">
      <c r="A1482" s="4" t="s">
        <v>145</v>
      </c>
      <c r="B1482" s="10">
        <v>43085</v>
      </c>
      <c r="C1482" s="11">
        <v>4</v>
      </c>
      <c r="D1482" s="9">
        <v>1</v>
      </c>
      <c r="O1482" s="4" t="s">
        <v>50</v>
      </c>
      <c r="P1482" s="10">
        <v>43065</v>
      </c>
      <c r="Q1482" s="9">
        <v>1</v>
      </c>
      <c r="R1482" t="str">
        <f>TEXT(Table26[[#This Row],[engage_date]],"mmmm")</f>
        <v>November</v>
      </c>
    </row>
    <row r="1483" spans="1:18" x14ac:dyDescent="0.3">
      <c r="A1483" s="4" t="s">
        <v>145</v>
      </c>
      <c r="B1483" s="10">
        <v>42884</v>
      </c>
      <c r="C1483" s="11">
        <v>5</v>
      </c>
      <c r="D1483" s="9">
        <v>1</v>
      </c>
      <c r="O1483" s="4" t="s">
        <v>50</v>
      </c>
      <c r="P1483" s="10">
        <v>43066</v>
      </c>
      <c r="Q1483" s="9">
        <v>1</v>
      </c>
      <c r="R1483" t="str">
        <f>TEXT(Table26[[#This Row],[engage_date]],"mmmm")</f>
        <v>November</v>
      </c>
    </row>
    <row r="1484" spans="1:18" x14ac:dyDescent="0.3">
      <c r="A1484" s="4" t="s">
        <v>145</v>
      </c>
      <c r="B1484" s="10">
        <v>43067</v>
      </c>
      <c r="C1484" s="11">
        <v>5</v>
      </c>
      <c r="D1484" s="9">
        <v>1</v>
      </c>
      <c r="O1484" s="4" t="s">
        <v>50</v>
      </c>
      <c r="P1484" s="10">
        <v>43067</v>
      </c>
      <c r="Q1484" s="9">
        <v>1</v>
      </c>
      <c r="R1484" t="str">
        <f>TEXT(Table26[[#This Row],[engage_date]],"mmmm")</f>
        <v>November</v>
      </c>
    </row>
    <row r="1485" spans="1:18" x14ac:dyDescent="0.3">
      <c r="A1485" s="4" t="s">
        <v>145</v>
      </c>
      <c r="B1485" s="10">
        <v>42885</v>
      </c>
      <c r="C1485" s="11">
        <v>6</v>
      </c>
      <c r="D1485" s="9">
        <v>1</v>
      </c>
      <c r="O1485" s="4" t="s">
        <v>50</v>
      </c>
      <c r="P1485" s="10">
        <v>43069</v>
      </c>
      <c r="Q1485" s="9">
        <v>2</v>
      </c>
      <c r="R1485" t="str">
        <f>TEXT(Table26[[#This Row],[engage_date]],"mmmm")</f>
        <v>November</v>
      </c>
    </row>
    <row r="1486" spans="1:18" x14ac:dyDescent="0.3">
      <c r="A1486" s="4" t="s">
        <v>145</v>
      </c>
      <c r="B1486" s="10">
        <v>43070</v>
      </c>
      <c r="C1486" s="11">
        <v>6</v>
      </c>
      <c r="D1486" s="9">
        <v>1</v>
      </c>
      <c r="O1486" s="4" t="s">
        <v>50</v>
      </c>
      <c r="P1486" s="10">
        <v>43070</v>
      </c>
      <c r="Q1486" s="9">
        <v>2</v>
      </c>
      <c r="R1486" t="str">
        <f>TEXT(Table26[[#This Row],[engage_date]],"mmmm")</f>
        <v>December</v>
      </c>
    </row>
    <row r="1487" spans="1:18" x14ac:dyDescent="0.3">
      <c r="A1487" s="4" t="s">
        <v>145</v>
      </c>
      <c r="B1487" s="10">
        <v>43006</v>
      </c>
      <c r="C1487" s="11">
        <v>-81</v>
      </c>
      <c r="D1487" s="9">
        <v>1</v>
      </c>
      <c r="O1487" s="4" t="s">
        <v>50</v>
      </c>
      <c r="P1487" s="10">
        <v>43071</v>
      </c>
      <c r="Q1487" s="9">
        <v>1</v>
      </c>
      <c r="R1487" t="str">
        <f>TEXT(Table26[[#This Row],[engage_date]],"mmmm")</f>
        <v>December</v>
      </c>
    </row>
    <row r="1488" spans="1:18" x14ac:dyDescent="0.3">
      <c r="A1488" s="4" t="s">
        <v>145</v>
      </c>
      <c r="B1488" s="10">
        <v>42837</v>
      </c>
      <c r="C1488" s="11">
        <v>-46</v>
      </c>
      <c r="D1488" s="9">
        <v>1</v>
      </c>
      <c r="O1488" s="4" t="s">
        <v>50</v>
      </c>
      <c r="P1488" s="10">
        <v>43073</v>
      </c>
      <c r="Q1488" s="9">
        <v>1</v>
      </c>
      <c r="R1488" t="str">
        <f>TEXT(Table26[[#This Row],[engage_date]],"mmmm")</f>
        <v>December</v>
      </c>
    </row>
    <row r="1489" spans="1:18" x14ac:dyDescent="0.3">
      <c r="A1489" s="4" t="s">
        <v>145</v>
      </c>
      <c r="B1489" s="10">
        <v>42814</v>
      </c>
      <c r="C1489" s="11">
        <v>-40</v>
      </c>
      <c r="D1489" s="9">
        <v>1</v>
      </c>
      <c r="O1489" s="4" t="s">
        <v>50</v>
      </c>
      <c r="P1489" s="10">
        <v>43076</v>
      </c>
      <c r="Q1489" s="9">
        <v>1</v>
      </c>
      <c r="R1489" t="str">
        <f>TEXT(Table26[[#This Row],[engage_date]],"mmmm")</f>
        <v>December</v>
      </c>
    </row>
    <row r="1490" spans="1:18" x14ac:dyDescent="0.3">
      <c r="A1490" s="4" t="s">
        <v>145</v>
      </c>
      <c r="B1490" s="10">
        <v>42889</v>
      </c>
      <c r="C1490" s="11">
        <v>-22</v>
      </c>
      <c r="D1490" s="9">
        <v>1</v>
      </c>
      <c r="O1490" s="4" t="s">
        <v>50</v>
      </c>
      <c r="P1490" s="10">
        <v>43077</v>
      </c>
      <c r="Q1490" s="9">
        <v>1</v>
      </c>
      <c r="R1490" t="str">
        <f>TEXT(Table26[[#This Row],[engage_date]],"mmmm")</f>
        <v>December</v>
      </c>
    </row>
    <row r="1491" spans="1:18" x14ac:dyDescent="0.3">
      <c r="A1491" s="4" t="s">
        <v>145</v>
      </c>
      <c r="B1491" s="10">
        <v>43022</v>
      </c>
      <c r="C1491" s="11">
        <v>2</v>
      </c>
      <c r="D1491" s="9">
        <v>1</v>
      </c>
      <c r="O1491" s="4" t="s">
        <v>50</v>
      </c>
      <c r="P1491" s="10">
        <v>43078</v>
      </c>
      <c r="Q1491" s="9">
        <v>3</v>
      </c>
      <c r="R1491" t="str">
        <f>TEXT(Table26[[#This Row],[engage_date]],"mmmm")</f>
        <v>December</v>
      </c>
    </row>
    <row r="1492" spans="1:18" x14ac:dyDescent="0.3">
      <c r="A1492" s="4" t="s">
        <v>145</v>
      </c>
      <c r="B1492" s="10">
        <v>42919</v>
      </c>
      <c r="C1492" s="11">
        <v>7</v>
      </c>
      <c r="D1492" s="9">
        <v>1</v>
      </c>
      <c r="O1492" s="4" t="s">
        <v>50</v>
      </c>
      <c r="P1492" s="10">
        <v>43080</v>
      </c>
      <c r="Q1492" s="9">
        <v>1</v>
      </c>
      <c r="R1492" t="str">
        <f>TEXT(Table26[[#This Row],[engage_date]],"mmmm")</f>
        <v>December</v>
      </c>
    </row>
    <row r="1493" spans="1:18" x14ac:dyDescent="0.3">
      <c r="A1493" s="4" t="s">
        <v>145</v>
      </c>
      <c r="B1493" s="10">
        <v>42857</v>
      </c>
      <c r="C1493" s="11">
        <v>24</v>
      </c>
      <c r="D1493" s="9">
        <v>1</v>
      </c>
      <c r="O1493" s="4" t="s">
        <v>50</v>
      </c>
      <c r="P1493" s="10">
        <v>43081</v>
      </c>
      <c r="Q1493" s="9">
        <v>1</v>
      </c>
      <c r="R1493" t="str">
        <f>TEXT(Table26[[#This Row],[engage_date]],"mmmm")</f>
        <v>December</v>
      </c>
    </row>
    <row r="1494" spans="1:18" x14ac:dyDescent="0.3">
      <c r="A1494" s="4" t="s">
        <v>145</v>
      </c>
      <c r="B1494" s="10">
        <v>43056</v>
      </c>
      <c r="C1494" s="11">
        <v>24</v>
      </c>
      <c r="D1494" s="9">
        <v>1</v>
      </c>
      <c r="O1494" s="4" t="s">
        <v>50</v>
      </c>
      <c r="P1494" s="10">
        <v>43082</v>
      </c>
      <c r="Q1494" s="9">
        <v>2</v>
      </c>
      <c r="R1494" t="str">
        <f>TEXT(Table26[[#This Row],[engage_date]],"mmmm")</f>
        <v>December</v>
      </c>
    </row>
    <row r="1495" spans="1:18" x14ac:dyDescent="0.3">
      <c r="A1495" s="4" t="s">
        <v>145</v>
      </c>
      <c r="B1495" s="10">
        <v>42822</v>
      </c>
      <c r="C1495" s="11">
        <v>35</v>
      </c>
      <c r="D1495" s="9">
        <v>1</v>
      </c>
      <c r="O1495" s="4" t="s">
        <v>50</v>
      </c>
      <c r="P1495" s="10">
        <v>43083</v>
      </c>
      <c r="Q1495" s="9">
        <v>1</v>
      </c>
      <c r="R1495" t="str">
        <f>TEXT(Table26[[#This Row],[engage_date]],"mmmm")</f>
        <v>December</v>
      </c>
    </row>
    <row r="1496" spans="1:18" x14ac:dyDescent="0.3">
      <c r="A1496" s="4" t="s">
        <v>145</v>
      </c>
      <c r="B1496" s="10">
        <v>42818</v>
      </c>
      <c r="C1496" s="11">
        <v>40</v>
      </c>
      <c r="D1496" s="9">
        <v>1</v>
      </c>
      <c r="O1496" s="4" t="s">
        <v>50</v>
      </c>
      <c r="P1496" s="10">
        <v>43084</v>
      </c>
      <c r="Q1496" s="9">
        <v>1</v>
      </c>
      <c r="R1496" t="str">
        <f>TEXT(Table26[[#This Row],[engage_date]],"mmmm")</f>
        <v>December</v>
      </c>
    </row>
    <row r="1497" spans="1:18" x14ac:dyDescent="0.3">
      <c r="A1497" s="4" t="s">
        <v>145</v>
      </c>
      <c r="B1497" s="10">
        <v>42945</v>
      </c>
      <c r="C1497" s="11">
        <v>-169</v>
      </c>
      <c r="D1497" s="9">
        <v>1</v>
      </c>
      <c r="O1497" s="4" t="s">
        <v>50</v>
      </c>
      <c r="P1497" s="10">
        <v>43086</v>
      </c>
      <c r="Q1497" s="9">
        <v>1</v>
      </c>
      <c r="R1497" t="str">
        <f>TEXT(Table26[[#This Row],[engage_date]],"mmmm")</f>
        <v>December</v>
      </c>
    </row>
    <row r="1498" spans="1:18" x14ac:dyDescent="0.3">
      <c r="A1498" s="4" t="s">
        <v>145</v>
      </c>
      <c r="B1498" s="10">
        <v>43085</v>
      </c>
      <c r="C1498" s="11">
        <v>-30</v>
      </c>
      <c r="D1498" s="9">
        <v>1</v>
      </c>
      <c r="O1498" s="4" t="s">
        <v>50</v>
      </c>
      <c r="P1498" s="10">
        <v>43093</v>
      </c>
      <c r="Q1498" s="9">
        <v>1</v>
      </c>
      <c r="R1498" t="str">
        <f>TEXT(Table26[[#This Row],[engage_date]],"mmmm")</f>
        <v>December</v>
      </c>
    </row>
    <row r="1499" spans="1:18" x14ac:dyDescent="0.3">
      <c r="A1499" s="4" t="s">
        <v>145</v>
      </c>
      <c r="B1499" s="10">
        <v>42871</v>
      </c>
      <c r="C1499" s="11">
        <v>4</v>
      </c>
      <c r="D1499" s="9">
        <v>1</v>
      </c>
      <c r="O1499" s="4" t="s">
        <v>50</v>
      </c>
      <c r="P1499" s="10">
        <v>43096</v>
      </c>
      <c r="Q1499" s="9">
        <v>1</v>
      </c>
      <c r="R1499" t="str">
        <f>TEXT(Table26[[#This Row],[engage_date]],"mmmm")</f>
        <v>December</v>
      </c>
    </row>
    <row r="1500" spans="1:18" x14ac:dyDescent="0.3">
      <c r="A1500" s="4" t="s">
        <v>145</v>
      </c>
      <c r="B1500" s="10">
        <v>43019</v>
      </c>
      <c r="C1500" s="11">
        <v>70</v>
      </c>
      <c r="D1500" s="9">
        <v>1</v>
      </c>
      <c r="O1500" s="4" t="s">
        <v>51</v>
      </c>
      <c r="P1500" s="10">
        <v>42668</v>
      </c>
      <c r="Q1500" s="9">
        <v>2</v>
      </c>
      <c r="R1500" t="str">
        <f>TEXT(Table26[[#This Row],[engage_date]],"mmmm")</f>
        <v>October</v>
      </c>
    </row>
    <row r="1501" spans="1:18" x14ac:dyDescent="0.3">
      <c r="A1501" s="4" t="s">
        <v>145</v>
      </c>
      <c r="B1501" s="10">
        <v>42818</v>
      </c>
      <c r="C1501" s="11">
        <v>-438</v>
      </c>
      <c r="D1501" s="9">
        <v>1</v>
      </c>
      <c r="O1501" s="4" t="s">
        <v>51</v>
      </c>
      <c r="P1501" s="10">
        <v>42675</v>
      </c>
      <c r="Q1501" s="9">
        <v>1</v>
      </c>
      <c r="R1501" t="str">
        <f>TEXT(Table26[[#This Row],[engage_date]],"mmmm")</f>
        <v>November</v>
      </c>
    </row>
    <row r="1502" spans="1:18" x14ac:dyDescent="0.3">
      <c r="A1502" s="4" t="s">
        <v>145</v>
      </c>
      <c r="B1502" s="10">
        <v>42891</v>
      </c>
      <c r="C1502" s="11">
        <v>-382</v>
      </c>
      <c r="D1502" s="9">
        <v>1</v>
      </c>
      <c r="O1502" s="4" t="s">
        <v>51</v>
      </c>
      <c r="P1502" s="10">
        <v>42682</v>
      </c>
      <c r="Q1502" s="9">
        <v>1</v>
      </c>
      <c r="R1502" t="str">
        <f>TEXT(Table26[[#This Row],[engage_date]],"mmmm")</f>
        <v>November</v>
      </c>
    </row>
    <row r="1503" spans="1:18" x14ac:dyDescent="0.3">
      <c r="A1503" s="4" t="s">
        <v>145</v>
      </c>
      <c r="B1503" s="10">
        <v>42958</v>
      </c>
      <c r="C1503" s="11">
        <v>-108</v>
      </c>
      <c r="D1503" s="9">
        <v>1</v>
      </c>
      <c r="O1503" s="4" t="s">
        <v>51</v>
      </c>
      <c r="P1503" s="10">
        <v>42684</v>
      </c>
      <c r="Q1503" s="9">
        <v>1</v>
      </c>
      <c r="R1503" t="str">
        <f>TEXT(Table26[[#This Row],[engage_date]],"mmmm")</f>
        <v>November</v>
      </c>
    </row>
    <row r="1504" spans="1:18" x14ac:dyDescent="0.3">
      <c r="A1504" s="4" t="s">
        <v>145</v>
      </c>
      <c r="B1504" s="10">
        <v>42856</v>
      </c>
      <c r="C1504" s="11">
        <v>-30</v>
      </c>
      <c r="D1504" s="9">
        <v>1</v>
      </c>
      <c r="O1504" s="4" t="s">
        <v>51</v>
      </c>
      <c r="P1504" s="10">
        <v>42686</v>
      </c>
      <c r="Q1504" s="9">
        <v>3</v>
      </c>
      <c r="R1504" t="str">
        <f>TEXT(Table26[[#This Row],[engage_date]],"mmmm")</f>
        <v>November</v>
      </c>
    </row>
    <row r="1505" spans="1:18" x14ac:dyDescent="0.3">
      <c r="A1505" s="4" t="s">
        <v>145</v>
      </c>
      <c r="B1505" s="10">
        <v>42865</v>
      </c>
      <c r="C1505" s="11">
        <v>4</v>
      </c>
      <c r="D1505" s="9">
        <v>1</v>
      </c>
      <c r="O1505" s="4" t="s">
        <v>51</v>
      </c>
      <c r="P1505" s="10">
        <v>42690</v>
      </c>
      <c r="Q1505" s="9">
        <v>1</v>
      </c>
      <c r="R1505" t="str">
        <f>TEXT(Table26[[#This Row],[engage_date]],"mmmm")</f>
        <v>November</v>
      </c>
    </row>
    <row r="1506" spans="1:18" x14ac:dyDescent="0.3">
      <c r="A1506" s="4" t="s">
        <v>145</v>
      </c>
      <c r="B1506" s="10">
        <v>42812</v>
      </c>
      <c r="C1506" s="11">
        <v>170</v>
      </c>
      <c r="D1506" s="9">
        <v>1</v>
      </c>
      <c r="O1506" s="4" t="s">
        <v>51</v>
      </c>
      <c r="P1506" s="10">
        <v>42691</v>
      </c>
      <c r="Q1506" s="9">
        <v>1</v>
      </c>
      <c r="R1506" t="str">
        <f>TEXT(Table26[[#This Row],[engage_date]],"mmmm")</f>
        <v>November</v>
      </c>
    </row>
    <row r="1507" spans="1:18" x14ac:dyDescent="0.3">
      <c r="A1507" s="4" t="s">
        <v>145</v>
      </c>
      <c r="B1507" s="10">
        <v>42910</v>
      </c>
      <c r="C1507" s="11">
        <v>-549</v>
      </c>
      <c r="D1507" s="9">
        <v>1</v>
      </c>
      <c r="O1507" s="4" t="s">
        <v>51</v>
      </c>
      <c r="P1507" s="10">
        <v>42694</v>
      </c>
      <c r="Q1507" s="9">
        <v>1</v>
      </c>
      <c r="R1507" t="str">
        <f>TEXT(Table26[[#This Row],[engage_date]],"mmmm")</f>
        <v>November</v>
      </c>
    </row>
    <row r="1508" spans="1:18" x14ac:dyDescent="0.3">
      <c r="A1508" s="4" t="s">
        <v>145</v>
      </c>
      <c r="B1508" s="10">
        <v>42808</v>
      </c>
      <c r="C1508" s="11">
        <v>-462</v>
      </c>
      <c r="D1508" s="9">
        <v>1</v>
      </c>
      <c r="O1508" s="4" t="s">
        <v>51</v>
      </c>
      <c r="P1508" s="10">
        <v>42695</v>
      </c>
      <c r="Q1508" s="9">
        <v>1</v>
      </c>
      <c r="R1508" t="str">
        <f>TEXT(Table26[[#This Row],[engage_date]],"mmmm")</f>
        <v>November</v>
      </c>
    </row>
    <row r="1509" spans="1:18" x14ac:dyDescent="0.3">
      <c r="A1509" s="4" t="s">
        <v>145</v>
      </c>
      <c r="B1509" s="10">
        <v>42840</v>
      </c>
      <c r="C1509" s="11">
        <v>-408</v>
      </c>
      <c r="D1509" s="9">
        <v>1</v>
      </c>
      <c r="O1509" s="4" t="s">
        <v>51</v>
      </c>
      <c r="P1509" s="10">
        <v>42696</v>
      </c>
      <c r="Q1509" s="9">
        <v>2</v>
      </c>
      <c r="R1509" t="str">
        <f>TEXT(Table26[[#This Row],[engage_date]],"mmmm")</f>
        <v>November</v>
      </c>
    </row>
    <row r="1510" spans="1:18" x14ac:dyDescent="0.3">
      <c r="A1510" s="4" t="s">
        <v>145</v>
      </c>
      <c r="B1510" s="10">
        <v>42795</v>
      </c>
      <c r="C1510" s="11">
        <v>-722</v>
      </c>
      <c r="D1510" s="9">
        <v>1</v>
      </c>
      <c r="O1510" s="4" t="s">
        <v>51</v>
      </c>
      <c r="P1510" s="10">
        <v>42697</v>
      </c>
      <c r="Q1510" s="9">
        <v>1</v>
      </c>
      <c r="R1510" t="str">
        <f>TEXT(Table26[[#This Row],[engage_date]],"mmmm")</f>
        <v>November</v>
      </c>
    </row>
    <row r="1511" spans="1:18" x14ac:dyDescent="0.3">
      <c r="A1511" s="4" t="s">
        <v>145</v>
      </c>
      <c r="B1511" s="10">
        <v>43032</v>
      </c>
      <c r="C1511" s="11">
        <v>-54</v>
      </c>
      <c r="D1511" s="9">
        <v>1</v>
      </c>
      <c r="O1511" s="4" t="s">
        <v>51</v>
      </c>
      <c r="P1511" s="10">
        <v>42701</v>
      </c>
      <c r="Q1511" s="9">
        <v>3</v>
      </c>
      <c r="R1511" t="str">
        <f>TEXT(Table26[[#This Row],[engage_date]],"mmmm")</f>
        <v>November</v>
      </c>
    </row>
    <row r="1512" spans="1:18" x14ac:dyDescent="0.3">
      <c r="A1512" s="4" t="s">
        <v>145</v>
      </c>
      <c r="B1512" s="10">
        <v>42893</v>
      </c>
      <c r="C1512" s="11">
        <v>102</v>
      </c>
      <c r="D1512" s="9">
        <v>1</v>
      </c>
      <c r="O1512" s="4" t="s">
        <v>51</v>
      </c>
      <c r="P1512" s="10">
        <v>42702</v>
      </c>
      <c r="Q1512" s="9">
        <v>1</v>
      </c>
      <c r="R1512" t="str">
        <f>TEXT(Table26[[#This Row],[engage_date]],"mmmm")</f>
        <v>November</v>
      </c>
    </row>
    <row r="1513" spans="1:18" x14ac:dyDescent="0.3">
      <c r="A1513" s="4" t="s">
        <v>145</v>
      </c>
      <c r="B1513" s="10">
        <v>42841</v>
      </c>
      <c r="C1513" s="11">
        <v>-527</v>
      </c>
      <c r="D1513" s="9">
        <v>1</v>
      </c>
      <c r="O1513" s="4" t="s">
        <v>51</v>
      </c>
      <c r="P1513" s="10">
        <v>42704</v>
      </c>
      <c r="Q1513" s="9">
        <v>1</v>
      </c>
      <c r="R1513" t="str">
        <f>TEXT(Table26[[#This Row],[engage_date]],"mmmm")</f>
        <v>November</v>
      </c>
    </row>
    <row r="1514" spans="1:18" x14ac:dyDescent="0.3">
      <c r="A1514" s="4" t="s">
        <v>145</v>
      </c>
      <c r="B1514" s="10">
        <v>42942</v>
      </c>
      <c r="C1514" s="11">
        <v>580</v>
      </c>
      <c r="D1514" s="9">
        <v>1</v>
      </c>
      <c r="O1514" s="4" t="s">
        <v>51</v>
      </c>
      <c r="P1514" s="10">
        <v>42705</v>
      </c>
      <c r="Q1514" s="9">
        <v>3</v>
      </c>
      <c r="R1514" t="str">
        <f>TEXT(Table26[[#This Row],[engage_date]],"mmmm")</f>
        <v>December</v>
      </c>
    </row>
    <row r="1515" spans="1:18" x14ac:dyDescent="0.3">
      <c r="A1515" s="4" t="s">
        <v>145</v>
      </c>
      <c r="B1515" s="10">
        <v>43073</v>
      </c>
      <c r="C1515" s="11">
        <v>38</v>
      </c>
      <c r="D1515" s="9">
        <v>1</v>
      </c>
      <c r="O1515" s="4" t="s">
        <v>51</v>
      </c>
      <c r="P1515" s="10">
        <v>42706</v>
      </c>
      <c r="Q1515" s="9">
        <v>2</v>
      </c>
      <c r="R1515" t="str">
        <f>TEXT(Table26[[#This Row],[engage_date]],"mmmm")</f>
        <v>December</v>
      </c>
    </row>
    <row r="1516" spans="1:18" x14ac:dyDescent="0.3">
      <c r="A1516" s="4" t="s">
        <v>145</v>
      </c>
      <c r="B1516" s="10">
        <v>42914</v>
      </c>
      <c r="C1516" s="11">
        <v>822</v>
      </c>
      <c r="D1516" s="9">
        <v>1</v>
      </c>
      <c r="O1516" s="4" t="s">
        <v>51</v>
      </c>
      <c r="P1516" s="10">
        <v>42707</v>
      </c>
      <c r="Q1516" s="9">
        <v>1</v>
      </c>
      <c r="R1516" t="str">
        <f>TEXT(Table26[[#This Row],[engage_date]],"mmmm")</f>
        <v>December</v>
      </c>
    </row>
    <row r="1517" spans="1:18" x14ac:dyDescent="0.3">
      <c r="A1517" s="4" t="s">
        <v>145</v>
      </c>
      <c r="B1517" s="10">
        <v>42956</v>
      </c>
      <c r="C1517" s="11">
        <v>826</v>
      </c>
      <c r="D1517" s="9">
        <v>1</v>
      </c>
      <c r="O1517" s="4" t="s">
        <v>51</v>
      </c>
      <c r="P1517" s="10">
        <v>42708</v>
      </c>
      <c r="Q1517" s="9">
        <v>2</v>
      </c>
      <c r="R1517" t="str">
        <f>TEXT(Table26[[#This Row],[engage_date]],"mmmm")</f>
        <v>December</v>
      </c>
    </row>
    <row r="1518" spans="1:18" x14ac:dyDescent="0.3">
      <c r="A1518" s="4" t="s">
        <v>146</v>
      </c>
      <c r="B1518" s="10">
        <v>42853</v>
      </c>
      <c r="C1518" s="11">
        <v>-6</v>
      </c>
      <c r="D1518" s="9">
        <v>1</v>
      </c>
      <c r="O1518" s="4" t="s">
        <v>51</v>
      </c>
      <c r="P1518" s="10">
        <v>42710</v>
      </c>
      <c r="Q1518" s="9">
        <v>1</v>
      </c>
      <c r="R1518" t="str">
        <f>TEXT(Table26[[#This Row],[engage_date]],"mmmm")</f>
        <v>December</v>
      </c>
    </row>
    <row r="1519" spans="1:18" x14ac:dyDescent="0.3">
      <c r="A1519" s="4" t="s">
        <v>146</v>
      </c>
      <c r="B1519" s="10">
        <v>43094</v>
      </c>
      <c r="C1519" s="11">
        <v>-6</v>
      </c>
      <c r="D1519" s="9">
        <v>1</v>
      </c>
      <c r="O1519" s="4" t="s">
        <v>51</v>
      </c>
      <c r="P1519" s="10">
        <v>42711</v>
      </c>
      <c r="Q1519" s="9">
        <v>1</v>
      </c>
      <c r="R1519" t="str">
        <f>TEXT(Table26[[#This Row],[engage_date]],"mmmm")</f>
        <v>December</v>
      </c>
    </row>
    <row r="1520" spans="1:18" x14ac:dyDescent="0.3">
      <c r="A1520" s="4" t="s">
        <v>146</v>
      </c>
      <c r="B1520" s="10">
        <v>42894</v>
      </c>
      <c r="C1520" s="11">
        <v>-1</v>
      </c>
      <c r="D1520" s="9">
        <v>1</v>
      </c>
      <c r="O1520" s="4" t="s">
        <v>51</v>
      </c>
      <c r="P1520" s="10">
        <v>42713</v>
      </c>
      <c r="Q1520" s="9">
        <v>1</v>
      </c>
      <c r="R1520" t="str">
        <f>TEXT(Table26[[#This Row],[engage_date]],"mmmm")</f>
        <v>December</v>
      </c>
    </row>
    <row r="1521" spans="1:18" x14ac:dyDescent="0.3">
      <c r="A1521" s="4" t="s">
        <v>146</v>
      </c>
      <c r="B1521" s="10">
        <v>43069</v>
      </c>
      <c r="C1521" s="11">
        <v>-1</v>
      </c>
      <c r="D1521" s="9">
        <v>1</v>
      </c>
      <c r="O1521" s="4" t="s">
        <v>51</v>
      </c>
      <c r="P1521" s="10">
        <v>42714</v>
      </c>
      <c r="Q1521" s="9">
        <v>1</v>
      </c>
      <c r="R1521" t="str">
        <f>TEXT(Table26[[#This Row],[engage_date]],"mmmm")</f>
        <v>December</v>
      </c>
    </row>
    <row r="1522" spans="1:18" x14ac:dyDescent="0.3">
      <c r="A1522" s="4" t="s">
        <v>146</v>
      </c>
      <c r="B1522" s="10">
        <v>43075</v>
      </c>
      <c r="C1522" s="11">
        <v>2</v>
      </c>
      <c r="D1522" s="9">
        <v>1</v>
      </c>
      <c r="O1522" s="4" t="s">
        <v>51</v>
      </c>
      <c r="P1522" s="10">
        <v>42715</v>
      </c>
      <c r="Q1522" s="9">
        <v>1</v>
      </c>
      <c r="R1522" t="str">
        <f>TEXT(Table26[[#This Row],[engage_date]],"mmmm")</f>
        <v>December</v>
      </c>
    </row>
    <row r="1523" spans="1:18" x14ac:dyDescent="0.3">
      <c r="A1523" s="4" t="s">
        <v>146</v>
      </c>
      <c r="B1523" s="10">
        <v>42915</v>
      </c>
      <c r="C1523" s="11">
        <v>5</v>
      </c>
      <c r="D1523" s="9">
        <v>1</v>
      </c>
      <c r="O1523" s="4" t="s">
        <v>51</v>
      </c>
      <c r="P1523" s="10">
        <v>42716</v>
      </c>
      <c r="Q1523" s="9">
        <v>2</v>
      </c>
      <c r="R1523" t="str">
        <f>TEXT(Table26[[#This Row],[engage_date]],"mmmm")</f>
        <v>December</v>
      </c>
    </row>
    <row r="1524" spans="1:18" x14ac:dyDescent="0.3">
      <c r="A1524" s="4" t="s">
        <v>146</v>
      </c>
      <c r="B1524" s="10">
        <v>42962</v>
      </c>
      <c r="C1524" s="11">
        <v>-26</v>
      </c>
      <c r="D1524" s="9">
        <v>1</v>
      </c>
      <c r="O1524" s="4" t="s">
        <v>51</v>
      </c>
      <c r="P1524" s="10">
        <v>42717</v>
      </c>
      <c r="Q1524" s="9">
        <v>3</v>
      </c>
      <c r="R1524" t="str">
        <f>TEXT(Table26[[#This Row],[engage_date]],"mmmm")</f>
        <v>December</v>
      </c>
    </row>
    <row r="1525" spans="1:18" x14ac:dyDescent="0.3">
      <c r="A1525" s="4" t="s">
        <v>146</v>
      </c>
      <c r="B1525" s="10">
        <v>43087</v>
      </c>
      <c r="C1525" s="11">
        <v>-6</v>
      </c>
      <c r="D1525" s="9">
        <v>1</v>
      </c>
      <c r="O1525" s="4" t="s">
        <v>51</v>
      </c>
      <c r="P1525" s="10">
        <v>42718</v>
      </c>
      <c r="Q1525" s="9">
        <v>1</v>
      </c>
      <c r="R1525" t="str">
        <f>TEXT(Table26[[#This Row],[engage_date]],"mmmm")</f>
        <v>December</v>
      </c>
    </row>
    <row r="1526" spans="1:18" x14ac:dyDescent="0.3">
      <c r="A1526" s="4" t="s">
        <v>146</v>
      </c>
      <c r="B1526" s="10">
        <v>43009</v>
      </c>
      <c r="C1526" s="11">
        <v>2</v>
      </c>
      <c r="D1526" s="9">
        <v>1</v>
      </c>
      <c r="O1526" s="4" t="s">
        <v>51</v>
      </c>
      <c r="P1526" s="10">
        <v>42719</v>
      </c>
      <c r="Q1526" s="9">
        <v>1</v>
      </c>
      <c r="R1526" t="str">
        <f>TEXT(Table26[[#This Row],[engage_date]],"mmmm")</f>
        <v>December</v>
      </c>
    </row>
    <row r="1527" spans="1:18" x14ac:dyDescent="0.3">
      <c r="A1527" s="4" t="s">
        <v>146</v>
      </c>
      <c r="B1527" s="10">
        <v>43064</v>
      </c>
      <c r="C1527" s="11">
        <v>2</v>
      </c>
      <c r="D1527" s="9">
        <v>1</v>
      </c>
      <c r="O1527" s="4" t="s">
        <v>51</v>
      </c>
      <c r="P1527" s="10">
        <v>42720</v>
      </c>
      <c r="Q1527" s="9">
        <v>5</v>
      </c>
      <c r="R1527" t="str">
        <f>TEXT(Table26[[#This Row],[engage_date]],"mmmm")</f>
        <v>December</v>
      </c>
    </row>
    <row r="1528" spans="1:18" x14ac:dyDescent="0.3">
      <c r="A1528" s="4" t="s">
        <v>146</v>
      </c>
      <c r="B1528" s="10">
        <v>42825</v>
      </c>
      <c r="C1528" s="11">
        <v>9</v>
      </c>
      <c r="D1528" s="9">
        <v>1</v>
      </c>
      <c r="O1528" s="4" t="s">
        <v>51</v>
      </c>
      <c r="P1528" s="10">
        <v>42721</v>
      </c>
      <c r="Q1528" s="9">
        <v>4</v>
      </c>
      <c r="R1528" t="str">
        <f>TEXT(Table26[[#This Row],[engage_date]],"mmmm")</f>
        <v>December</v>
      </c>
    </row>
    <row r="1529" spans="1:18" x14ac:dyDescent="0.3">
      <c r="A1529" s="4" t="s">
        <v>146</v>
      </c>
      <c r="B1529" s="10">
        <v>42954</v>
      </c>
      <c r="C1529" s="11">
        <v>21</v>
      </c>
      <c r="D1529" s="9">
        <v>1</v>
      </c>
      <c r="O1529" s="4" t="s">
        <v>51</v>
      </c>
      <c r="P1529" s="10">
        <v>42722</v>
      </c>
      <c r="Q1529" s="9">
        <v>1</v>
      </c>
      <c r="R1529" t="str">
        <f>TEXT(Table26[[#This Row],[engage_date]],"mmmm")</f>
        <v>December</v>
      </c>
    </row>
    <row r="1530" spans="1:18" x14ac:dyDescent="0.3">
      <c r="A1530" s="4" t="s">
        <v>146</v>
      </c>
      <c r="B1530" s="10">
        <v>42849</v>
      </c>
      <c r="C1530" s="11">
        <v>42</v>
      </c>
      <c r="D1530" s="9">
        <v>1</v>
      </c>
      <c r="O1530" s="4" t="s">
        <v>51</v>
      </c>
      <c r="P1530" s="10">
        <v>42723</v>
      </c>
      <c r="Q1530" s="9">
        <v>1</v>
      </c>
      <c r="R1530" t="str">
        <f>TEXT(Table26[[#This Row],[engage_date]],"mmmm")</f>
        <v>December</v>
      </c>
    </row>
    <row r="1531" spans="1:18" x14ac:dyDescent="0.3">
      <c r="A1531" s="4" t="s">
        <v>146</v>
      </c>
      <c r="B1531" s="10">
        <v>42986</v>
      </c>
      <c r="C1531" s="11">
        <v>45</v>
      </c>
      <c r="D1531" s="9">
        <v>1</v>
      </c>
      <c r="O1531" s="4" t="s">
        <v>51</v>
      </c>
      <c r="P1531" s="10">
        <v>42724</v>
      </c>
      <c r="Q1531" s="9">
        <v>1</v>
      </c>
      <c r="R1531" t="str">
        <f>TEXT(Table26[[#This Row],[engage_date]],"mmmm")</f>
        <v>December</v>
      </c>
    </row>
    <row r="1532" spans="1:18" x14ac:dyDescent="0.3">
      <c r="A1532" s="4" t="s">
        <v>146</v>
      </c>
      <c r="B1532" s="10">
        <v>42822</v>
      </c>
      <c r="C1532" s="11">
        <v>60</v>
      </c>
      <c r="D1532" s="9">
        <v>1</v>
      </c>
      <c r="O1532" s="4" t="s">
        <v>51</v>
      </c>
      <c r="P1532" s="10">
        <v>42725</v>
      </c>
      <c r="Q1532" s="9">
        <v>1</v>
      </c>
      <c r="R1532" t="str">
        <f>TEXT(Table26[[#This Row],[engage_date]],"mmmm")</f>
        <v>December</v>
      </c>
    </row>
    <row r="1533" spans="1:18" x14ac:dyDescent="0.3">
      <c r="A1533" s="4" t="s">
        <v>146</v>
      </c>
      <c r="B1533" s="10">
        <v>42808</v>
      </c>
      <c r="C1533" s="11">
        <v>72</v>
      </c>
      <c r="D1533" s="9">
        <v>1</v>
      </c>
      <c r="O1533" s="4" t="s">
        <v>51</v>
      </c>
      <c r="P1533" s="10">
        <v>42727</v>
      </c>
      <c r="Q1533" s="9">
        <v>1</v>
      </c>
      <c r="R1533" t="str">
        <f>TEXT(Table26[[#This Row],[engage_date]],"mmmm")</f>
        <v>December</v>
      </c>
    </row>
    <row r="1534" spans="1:18" x14ac:dyDescent="0.3">
      <c r="A1534" s="4" t="s">
        <v>146</v>
      </c>
      <c r="B1534" s="10">
        <v>42887</v>
      </c>
      <c r="C1534" s="11">
        <v>-132</v>
      </c>
      <c r="D1534" s="9">
        <v>1</v>
      </c>
      <c r="O1534" s="4" t="s">
        <v>51</v>
      </c>
      <c r="P1534" s="10">
        <v>42728</v>
      </c>
      <c r="Q1534" s="9">
        <v>2</v>
      </c>
      <c r="R1534" t="str">
        <f>TEXT(Table26[[#This Row],[engage_date]],"mmmm")</f>
        <v>December</v>
      </c>
    </row>
    <row r="1535" spans="1:18" x14ac:dyDescent="0.3">
      <c r="A1535" s="4" t="s">
        <v>146</v>
      </c>
      <c r="B1535" s="10">
        <v>42845</v>
      </c>
      <c r="C1535" s="11">
        <v>-100</v>
      </c>
      <c r="D1535" s="9">
        <v>1</v>
      </c>
      <c r="O1535" s="4" t="s">
        <v>51</v>
      </c>
      <c r="P1535" s="10">
        <v>42729</v>
      </c>
      <c r="Q1535" s="9">
        <v>1</v>
      </c>
      <c r="R1535" t="str">
        <f>TEXT(Table26[[#This Row],[engage_date]],"mmmm")</f>
        <v>December</v>
      </c>
    </row>
    <row r="1536" spans="1:18" x14ac:dyDescent="0.3">
      <c r="A1536" s="4" t="s">
        <v>146</v>
      </c>
      <c r="B1536" s="10">
        <v>42964</v>
      </c>
      <c r="C1536" s="11">
        <v>-94</v>
      </c>
      <c r="D1536" s="9">
        <v>1</v>
      </c>
      <c r="O1536" s="4" t="s">
        <v>51</v>
      </c>
      <c r="P1536" s="10">
        <v>42732</v>
      </c>
      <c r="Q1536" s="9">
        <v>1</v>
      </c>
      <c r="R1536" t="str">
        <f>TEXT(Table26[[#This Row],[engage_date]],"mmmm")</f>
        <v>December</v>
      </c>
    </row>
    <row r="1537" spans="1:18" x14ac:dyDescent="0.3">
      <c r="A1537" s="4" t="s">
        <v>146</v>
      </c>
      <c r="B1537" s="10">
        <v>42797</v>
      </c>
      <c r="C1537" s="11">
        <v>-56</v>
      </c>
      <c r="D1537" s="9">
        <v>1</v>
      </c>
      <c r="O1537" s="4" t="s">
        <v>51</v>
      </c>
      <c r="P1537" s="10">
        <v>42733</v>
      </c>
      <c r="Q1537" s="9">
        <v>3</v>
      </c>
      <c r="R1537" t="str">
        <f>TEXT(Table26[[#This Row],[engage_date]],"mmmm")</f>
        <v>December</v>
      </c>
    </row>
    <row r="1538" spans="1:18" x14ac:dyDescent="0.3">
      <c r="A1538" s="4" t="s">
        <v>146</v>
      </c>
      <c r="B1538" s="10">
        <v>42976</v>
      </c>
      <c r="C1538" s="11">
        <v>-50</v>
      </c>
      <c r="D1538" s="9">
        <v>1</v>
      </c>
      <c r="O1538" s="4" t="s">
        <v>51</v>
      </c>
      <c r="P1538" s="10">
        <v>42736</v>
      </c>
      <c r="Q1538" s="9">
        <v>3</v>
      </c>
      <c r="R1538" t="str">
        <f>TEXT(Table26[[#This Row],[engage_date]],"mmmm")</f>
        <v>January</v>
      </c>
    </row>
    <row r="1539" spans="1:18" x14ac:dyDescent="0.3">
      <c r="A1539" s="4" t="s">
        <v>146</v>
      </c>
      <c r="B1539" s="10">
        <v>43031</v>
      </c>
      <c r="C1539" s="11">
        <v>-36</v>
      </c>
      <c r="D1539" s="9">
        <v>1</v>
      </c>
      <c r="O1539" s="4" t="s">
        <v>51</v>
      </c>
      <c r="P1539" s="10">
        <v>42737</v>
      </c>
      <c r="Q1539" s="9">
        <v>4</v>
      </c>
      <c r="R1539" t="str">
        <f>TEXT(Table26[[#This Row],[engage_date]],"mmmm")</f>
        <v>January</v>
      </c>
    </row>
    <row r="1540" spans="1:18" x14ac:dyDescent="0.3">
      <c r="A1540" s="4" t="s">
        <v>146</v>
      </c>
      <c r="B1540" s="10">
        <v>42810</v>
      </c>
      <c r="C1540" s="11">
        <v>-5</v>
      </c>
      <c r="D1540" s="9">
        <v>1</v>
      </c>
      <c r="O1540" s="4" t="s">
        <v>51</v>
      </c>
      <c r="P1540" s="10">
        <v>42739</v>
      </c>
      <c r="Q1540" s="9">
        <v>1</v>
      </c>
      <c r="R1540" t="str">
        <f>TEXT(Table26[[#This Row],[engage_date]],"mmmm")</f>
        <v>January</v>
      </c>
    </row>
    <row r="1541" spans="1:18" x14ac:dyDescent="0.3">
      <c r="A1541" s="4" t="s">
        <v>146</v>
      </c>
      <c r="B1541" s="10">
        <v>43098</v>
      </c>
      <c r="C1541" s="11">
        <v>72</v>
      </c>
      <c r="D1541" s="9">
        <v>1</v>
      </c>
      <c r="O1541" s="4" t="s">
        <v>51</v>
      </c>
      <c r="P1541" s="10">
        <v>42741</v>
      </c>
      <c r="Q1541" s="9">
        <v>1</v>
      </c>
      <c r="R1541" t="str">
        <f>TEXT(Table26[[#This Row],[engage_date]],"mmmm")</f>
        <v>January</v>
      </c>
    </row>
    <row r="1542" spans="1:18" x14ac:dyDescent="0.3">
      <c r="A1542" s="4" t="s">
        <v>146</v>
      </c>
      <c r="B1542" s="10">
        <v>42955</v>
      </c>
      <c r="C1542" s="11">
        <v>126</v>
      </c>
      <c r="D1542" s="9">
        <v>1</v>
      </c>
      <c r="O1542" s="4" t="s">
        <v>51</v>
      </c>
      <c r="P1542" s="10">
        <v>42742</v>
      </c>
      <c r="Q1542" s="9">
        <v>1</v>
      </c>
      <c r="R1542" t="str">
        <f>TEXT(Table26[[#This Row],[engage_date]],"mmmm")</f>
        <v>January</v>
      </c>
    </row>
    <row r="1543" spans="1:18" x14ac:dyDescent="0.3">
      <c r="A1543" s="4" t="s">
        <v>146</v>
      </c>
      <c r="B1543" s="10">
        <v>42814</v>
      </c>
      <c r="C1543" s="11">
        <v>-7</v>
      </c>
      <c r="D1543" s="9">
        <v>1</v>
      </c>
      <c r="O1543" s="4" t="s">
        <v>51</v>
      </c>
      <c r="P1543" s="10">
        <v>42744</v>
      </c>
      <c r="Q1543" s="9">
        <v>2</v>
      </c>
      <c r="R1543" t="str">
        <f>TEXT(Table26[[#This Row],[engage_date]],"mmmm")</f>
        <v>January</v>
      </c>
    </row>
    <row r="1544" spans="1:18" x14ac:dyDescent="0.3">
      <c r="A1544" s="4" t="s">
        <v>146</v>
      </c>
      <c r="B1544" s="10">
        <v>42823</v>
      </c>
      <c r="C1544" s="11">
        <v>157</v>
      </c>
      <c r="D1544" s="9">
        <v>1</v>
      </c>
      <c r="O1544" s="4" t="s">
        <v>51</v>
      </c>
      <c r="P1544" s="10">
        <v>42745</v>
      </c>
      <c r="Q1544" s="9">
        <v>2</v>
      </c>
      <c r="R1544" t="str">
        <f>TEXT(Table26[[#This Row],[engage_date]],"mmmm")</f>
        <v>January</v>
      </c>
    </row>
    <row r="1545" spans="1:18" x14ac:dyDescent="0.3">
      <c r="A1545" s="4" t="s">
        <v>146</v>
      </c>
      <c r="B1545" s="10">
        <v>42971</v>
      </c>
      <c r="C1545" s="11">
        <v>445</v>
      </c>
      <c r="D1545" s="9">
        <v>1</v>
      </c>
      <c r="O1545" s="4" t="s">
        <v>51</v>
      </c>
      <c r="P1545" s="10">
        <v>42746</v>
      </c>
      <c r="Q1545" s="9">
        <v>2</v>
      </c>
      <c r="R1545" t="str">
        <f>TEXT(Table26[[#This Row],[engage_date]],"mmmm")</f>
        <v>January</v>
      </c>
    </row>
    <row r="1546" spans="1:18" x14ac:dyDescent="0.3">
      <c r="A1546" s="4" t="s">
        <v>146</v>
      </c>
      <c r="B1546" s="10">
        <v>42873</v>
      </c>
      <c r="C1546" s="11">
        <v>-824</v>
      </c>
      <c r="D1546" s="9">
        <v>1</v>
      </c>
      <c r="O1546" s="4" t="s">
        <v>51</v>
      </c>
      <c r="P1546" s="10">
        <v>42747</v>
      </c>
      <c r="Q1546" s="9">
        <v>2</v>
      </c>
      <c r="R1546" t="str">
        <f>TEXT(Table26[[#This Row],[engage_date]],"mmmm")</f>
        <v>January</v>
      </c>
    </row>
    <row r="1547" spans="1:18" x14ac:dyDescent="0.3">
      <c r="A1547" s="4" t="s">
        <v>146</v>
      </c>
      <c r="B1547" s="10">
        <v>42986</v>
      </c>
      <c r="C1547" s="11">
        <v>-248</v>
      </c>
      <c r="D1547" s="9">
        <v>1</v>
      </c>
      <c r="O1547" s="4" t="s">
        <v>51</v>
      </c>
      <c r="P1547" s="10">
        <v>42748</v>
      </c>
      <c r="Q1547" s="9">
        <v>1</v>
      </c>
      <c r="R1547" t="str">
        <f>TEXT(Table26[[#This Row],[engage_date]],"mmmm")</f>
        <v>January</v>
      </c>
    </row>
    <row r="1548" spans="1:18" x14ac:dyDescent="0.3">
      <c r="A1548" s="4" t="s">
        <v>146</v>
      </c>
      <c r="B1548" s="10">
        <v>42892</v>
      </c>
      <c r="C1548" s="11">
        <v>-366</v>
      </c>
      <c r="D1548" s="9">
        <v>1</v>
      </c>
      <c r="O1548" s="4" t="s">
        <v>51</v>
      </c>
      <c r="P1548" s="10">
        <v>42749</v>
      </c>
      <c r="Q1548" s="9">
        <v>1</v>
      </c>
      <c r="R1548" t="str">
        <f>TEXT(Table26[[#This Row],[engage_date]],"mmmm")</f>
        <v>January</v>
      </c>
    </row>
    <row r="1549" spans="1:18" x14ac:dyDescent="0.3">
      <c r="A1549" s="4" t="s">
        <v>146</v>
      </c>
      <c r="B1549" s="10">
        <v>42962</v>
      </c>
      <c r="C1549" s="11">
        <v>149</v>
      </c>
      <c r="D1549" s="9">
        <v>1</v>
      </c>
      <c r="O1549" s="4" t="s">
        <v>51</v>
      </c>
      <c r="P1549" s="10">
        <v>42750</v>
      </c>
      <c r="Q1549" s="9">
        <v>1</v>
      </c>
      <c r="R1549" t="str">
        <f>TEXT(Table26[[#This Row],[engage_date]],"mmmm")</f>
        <v>January</v>
      </c>
    </row>
    <row r="1550" spans="1:18" x14ac:dyDescent="0.3">
      <c r="A1550" s="4" t="s">
        <v>146</v>
      </c>
      <c r="B1550" s="10">
        <v>42810</v>
      </c>
      <c r="C1550" s="11">
        <v>426</v>
      </c>
      <c r="D1550" s="9">
        <v>1</v>
      </c>
      <c r="O1550" s="4" t="s">
        <v>51</v>
      </c>
      <c r="P1550" s="10">
        <v>42752</v>
      </c>
      <c r="Q1550" s="9">
        <v>2</v>
      </c>
      <c r="R1550" t="str">
        <f>TEXT(Table26[[#This Row],[engage_date]],"mmmm")</f>
        <v>January</v>
      </c>
    </row>
    <row r="1551" spans="1:18" x14ac:dyDescent="0.3">
      <c r="A1551" s="4" t="s">
        <v>147</v>
      </c>
      <c r="B1551" s="10">
        <v>42824</v>
      </c>
      <c r="C1551" s="11">
        <v>-10</v>
      </c>
      <c r="D1551" s="9">
        <v>1</v>
      </c>
      <c r="O1551" s="4" t="s">
        <v>51</v>
      </c>
      <c r="P1551" s="10">
        <v>42754</v>
      </c>
      <c r="Q1551" s="9">
        <v>4</v>
      </c>
      <c r="R1551" t="str">
        <f>TEXT(Table26[[#This Row],[engage_date]],"mmmm")</f>
        <v>January</v>
      </c>
    </row>
    <row r="1552" spans="1:18" x14ac:dyDescent="0.3">
      <c r="A1552" s="4" t="s">
        <v>147</v>
      </c>
      <c r="B1552" s="10">
        <v>42844</v>
      </c>
      <c r="C1552" s="11">
        <v>-4</v>
      </c>
      <c r="D1552" s="9">
        <v>1</v>
      </c>
      <c r="O1552" s="4" t="s">
        <v>51</v>
      </c>
      <c r="P1552" s="10">
        <v>42755</v>
      </c>
      <c r="Q1552" s="9">
        <v>1</v>
      </c>
      <c r="R1552" t="str">
        <f>TEXT(Table26[[#This Row],[engage_date]],"mmmm")</f>
        <v>January</v>
      </c>
    </row>
    <row r="1553" spans="1:18" x14ac:dyDescent="0.3">
      <c r="A1553" s="4" t="s">
        <v>147</v>
      </c>
      <c r="B1553" s="10">
        <v>42967</v>
      </c>
      <c r="C1553" s="11">
        <v>-1</v>
      </c>
      <c r="D1553" s="9">
        <v>1</v>
      </c>
      <c r="O1553" s="4" t="s">
        <v>51</v>
      </c>
      <c r="P1553" s="10">
        <v>42756</v>
      </c>
      <c r="Q1553" s="9">
        <v>2</v>
      </c>
      <c r="R1553" t="str">
        <f>TEXT(Table26[[#This Row],[engage_date]],"mmmm")</f>
        <v>January</v>
      </c>
    </row>
    <row r="1554" spans="1:18" x14ac:dyDescent="0.3">
      <c r="A1554" s="4" t="s">
        <v>147</v>
      </c>
      <c r="B1554" s="10">
        <v>43026</v>
      </c>
      <c r="C1554" s="11">
        <v>-1</v>
      </c>
      <c r="D1554" s="9">
        <v>1</v>
      </c>
      <c r="O1554" s="4" t="s">
        <v>51</v>
      </c>
      <c r="P1554" s="10">
        <v>42757</v>
      </c>
      <c r="Q1554" s="9">
        <v>2</v>
      </c>
      <c r="R1554" t="str">
        <f>TEXT(Table26[[#This Row],[engage_date]],"mmmm")</f>
        <v>January</v>
      </c>
    </row>
    <row r="1555" spans="1:18" x14ac:dyDescent="0.3">
      <c r="A1555" s="4" t="s">
        <v>147</v>
      </c>
      <c r="B1555" s="10">
        <v>42826</v>
      </c>
      <c r="C1555" s="11">
        <v>0</v>
      </c>
      <c r="D1555" s="9">
        <v>1</v>
      </c>
      <c r="O1555" s="4" t="s">
        <v>51</v>
      </c>
      <c r="P1555" s="10">
        <v>42760</v>
      </c>
      <c r="Q1555" s="9">
        <v>2</v>
      </c>
      <c r="R1555" t="str">
        <f>TEXT(Table26[[#This Row],[engage_date]],"mmmm")</f>
        <v>January</v>
      </c>
    </row>
    <row r="1556" spans="1:18" x14ac:dyDescent="0.3">
      <c r="A1556" s="4" t="s">
        <v>147</v>
      </c>
      <c r="B1556" s="10">
        <v>42934</v>
      </c>
      <c r="C1556" s="11">
        <v>2</v>
      </c>
      <c r="D1556" s="9">
        <v>1</v>
      </c>
      <c r="O1556" s="4" t="s">
        <v>51</v>
      </c>
      <c r="P1556" s="10">
        <v>42766</v>
      </c>
      <c r="Q1556" s="9">
        <v>1</v>
      </c>
      <c r="R1556" t="str">
        <f>TEXT(Table26[[#This Row],[engage_date]],"mmmm")</f>
        <v>January</v>
      </c>
    </row>
    <row r="1557" spans="1:18" x14ac:dyDescent="0.3">
      <c r="A1557" s="4" t="s">
        <v>147</v>
      </c>
      <c r="B1557" s="10">
        <v>42966</v>
      </c>
      <c r="C1557" s="11">
        <v>2</v>
      </c>
      <c r="D1557" s="9">
        <v>1</v>
      </c>
      <c r="O1557" s="4" t="s">
        <v>51</v>
      </c>
      <c r="P1557" s="10">
        <v>42767</v>
      </c>
      <c r="Q1557" s="9">
        <v>2</v>
      </c>
      <c r="R1557" t="str">
        <f>TEXT(Table26[[#This Row],[engage_date]],"mmmm")</f>
        <v>February</v>
      </c>
    </row>
    <row r="1558" spans="1:18" x14ac:dyDescent="0.3">
      <c r="A1558" s="4" t="s">
        <v>147</v>
      </c>
      <c r="B1558" s="10">
        <v>42833</v>
      </c>
      <c r="C1558" s="11">
        <v>3</v>
      </c>
      <c r="D1558" s="9">
        <v>1</v>
      </c>
      <c r="O1558" s="4" t="s">
        <v>51</v>
      </c>
      <c r="P1558" s="10">
        <v>42769</v>
      </c>
      <c r="Q1558" s="9">
        <v>6</v>
      </c>
      <c r="R1558" t="str">
        <f>TEXT(Table26[[#This Row],[engage_date]],"mmmm")</f>
        <v>February</v>
      </c>
    </row>
    <row r="1559" spans="1:18" x14ac:dyDescent="0.3">
      <c r="A1559" s="4" t="s">
        <v>147</v>
      </c>
      <c r="B1559" s="10">
        <v>42963</v>
      </c>
      <c r="C1559" s="11">
        <v>-119</v>
      </c>
      <c r="D1559" s="9">
        <v>1</v>
      </c>
      <c r="O1559" s="4" t="s">
        <v>51</v>
      </c>
      <c r="P1559" s="10">
        <v>42770</v>
      </c>
      <c r="Q1559" s="9">
        <v>2</v>
      </c>
      <c r="R1559" t="str">
        <f>TEXT(Table26[[#This Row],[engage_date]],"mmmm")</f>
        <v>February</v>
      </c>
    </row>
    <row r="1560" spans="1:18" x14ac:dyDescent="0.3">
      <c r="A1560" s="4" t="s">
        <v>147</v>
      </c>
      <c r="B1560" s="10">
        <v>42836</v>
      </c>
      <c r="C1560" s="11">
        <v>-83</v>
      </c>
      <c r="D1560" s="9">
        <v>1</v>
      </c>
      <c r="O1560" s="4" t="s">
        <v>51</v>
      </c>
      <c r="P1560" s="10">
        <v>42771</v>
      </c>
      <c r="Q1560" s="9">
        <v>3</v>
      </c>
      <c r="R1560" t="str">
        <f>TEXT(Table26[[#This Row],[engage_date]],"mmmm")</f>
        <v>February</v>
      </c>
    </row>
    <row r="1561" spans="1:18" x14ac:dyDescent="0.3">
      <c r="A1561" s="4" t="s">
        <v>147</v>
      </c>
      <c r="B1561" s="10">
        <v>42934</v>
      </c>
      <c r="C1561" s="11">
        <v>-54</v>
      </c>
      <c r="D1561" s="9">
        <v>1</v>
      </c>
      <c r="O1561" s="4" t="s">
        <v>51</v>
      </c>
      <c r="P1561" s="10">
        <v>42772</v>
      </c>
      <c r="Q1561" s="9">
        <v>1</v>
      </c>
      <c r="R1561" t="str">
        <f>TEXT(Table26[[#This Row],[engage_date]],"mmmm")</f>
        <v>February</v>
      </c>
    </row>
    <row r="1562" spans="1:18" x14ac:dyDescent="0.3">
      <c r="A1562" s="4" t="s">
        <v>147</v>
      </c>
      <c r="B1562" s="10">
        <v>43077</v>
      </c>
      <c r="C1562" s="11">
        <v>-46</v>
      </c>
      <c r="D1562" s="9">
        <v>1</v>
      </c>
      <c r="O1562" s="4" t="s">
        <v>51</v>
      </c>
      <c r="P1562" s="10">
        <v>42774</v>
      </c>
      <c r="Q1562" s="9">
        <v>5</v>
      </c>
      <c r="R1562" t="str">
        <f>TEXT(Table26[[#This Row],[engage_date]],"mmmm")</f>
        <v>February</v>
      </c>
    </row>
    <row r="1563" spans="1:18" x14ac:dyDescent="0.3">
      <c r="A1563" s="4" t="s">
        <v>147</v>
      </c>
      <c r="B1563" s="10">
        <v>43000</v>
      </c>
      <c r="C1563" s="11">
        <v>-31</v>
      </c>
      <c r="D1563" s="9">
        <v>1</v>
      </c>
      <c r="O1563" s="4" t="s">
        <v>51</v>
      </c>
      <c r="P1563" s="10">
        <v>42775</v>
      </c>
      <c r="Q1563" s="9">
        <v>4</v>
      </c>
      <c r="R1563" t="str">
        <f>TEXT(Table26[[#This Row],[engage_date]],"mmmm")</f>
        <v>February</v>
      </c>
    </row>
    <row r="1564" spans="1:18" x14ac:dyDescent="0.3">
      <c r="A1564" s="4" t="s">
        <v>147</v>
      </c>
      <c r="B1564" s="10">
        <v>43007</v>
      </c>
      <c r="C1564" s="11">
        <v>-16</v>
      </c>
      <c r="D1564" s="9">
        <v>1</v>
      </c>
      <c r="O1564" s="4" t="s">
        <v>51</v>
      </c>
      <c r="P1564" s="10">
        <v>42776</v>
      </c>
      <c r="Q1564" s="9">
        <v>1</v>
      </c>
      <c r="R1564" t="str">
        <f>TEXT(Table26[[#This Row],[engage_date]],"mmmm")</f>
        <v>February</v>
      </c>
    </row>
    <row r="1565" spans="1:18" x14ac:dyDescent="0.3">
      <c r="A1565" s="4" t="s">
        <v>147</v>
      </c>
      <c r="B1565" s="10">
        <v>42795</v>
      </c>
      <c r="C1565" s="11">
        <v>0</v>
      </c>
      <c r="D1565" s="9">
        <v>1</v>
      </c>
      <c r="O1565" s="4" t="s">
        <v>51</v>
      </c>
      <c r="P1565" s="10">
        <v>42777</v>
      </c>
      <c r="Q1565" s="9">
        <v>2</v>
      </c>
      <c r="R1565" t="str">
        <f>TEXT(Table26[[#This Row],[engage_date]],"mmmm")</f>
        <v>February</v>
      </c>
    </row>
    <row r="1566" spans="1:18" x14ac:dyDescent="0.3">
      <c r="A1566" s="4" t="s">
        <v>147</v>
      </c>
      <c r="B1566" s="10">
        <v>43029</v>
      </c>
      <c r="C1566" s="11">
        <v>3</v>
      </c>
      <c r="D1566" s="9">
        <v>1</v>
      </c>
      <c r="O1566" s="4" t="s">
        <v>51</v>
      </c>
      <c r="P1566" s="10">
        <v>42778</v>
      </c>
      <c r="Q1566" s="9">
        <v>3</v>
      </c>
      <c r="R1566" t="str">
        <f>TEXT(Table26[[#This Row],[engage_date]],"mmmm")</f>
        <v>February</v>
      </c>
    </row>
    <row r="1567" spans="1:18" x14ac:dyDescent="0.3">
      <c r="A1567" s="4" t="s">
        <v>147</v>
      </c>
      <c r="B1567" s="10">
        <v>43062</v>
      </c>
      <c r="C1567" s="11">
        <v>12</v>
      </c>
      <c r="D1567" s="9">
        <v>1</v>
      </c>
      <c r="O1567" s="4" t="s">
        <v>51</v>
      </c>
      <c r="P1567" s="10">
        <v>42779</v>
      </c>
      <c r="Q1567" s="9">
        <v>2</v>
      </c>
      <c r="R1567" t="str">
        <f>TEXT(Table26[[#This Row],[engage_date]],"mmmm")</f>
        <v>February</v>
      </c>
    </row>
    <row r="1568" spans="1:18" x14ac:dyDescent="0.3">
      <c r="A1568" s="4" t="s">
        <v>147</v>
      </c>
      <c r="B1568" s="10">
        <v>42863</v>
      </c>
      <c r="C1568" s="11">
        <v>15</v>
      </c>
      <c r="D1568" s="9">
        <v>1</v>
      </c>
      <c r="O1568" s="4" t="s">
        <v>51</v>
      </c>
      <c r="P1568" s="10">
        <v>42780</v>
      </c>
      <c r="Q1568" s="9">
        <v>1</v>
      </c>
      <c r="R1568" t="str">
        <f>TEXT(Table26[[#This Row],[engage_date]],"mmmm")</f>
        <v>February</v>
      </c>
    </row>
    <row r="1569" spans="1:18" x14ac:dyDescent="0.3">
      <c r="A1569" s="4" t="s">
        <v>147</v>
      </c>
      <c r="B1569" s="10">
        <v>42877</v>
      </c>
      <c r="C1569" s="11">
        <v>18</v>
      </c>
      <c r="D1569" s="9">
        <v>1</v>
      </c>
      <c r="O1569" s="4" t="s">
        <v>51</v>
      </c>
      <c r="P1569" s="10">
        <v>42781</v>
      </c>
      <c r="Q1569" s="9">
        <v>3</v>
      </c>
      <c r="R1569" t="str">
        <f>TEXT(Table26[[#This Row],[engage_date]],"mmmm")</f>
        <v>February</v>
      </c>
    </row>
    <row r="1570" spans="1:18" x14ac:dyDescent="0.3">
      <c r="A1570" s="4" t="s">
        <v>147</v>
      </c>
      <c r="B1570" s="10">
        <v>43051</v>
      </c>
      <c r="C1570" s="11">
        <v>27</v>
      </c>
      <c r="D1570" s="9">
        <v>1</v>
      </c>
      <c r="O1570" s="4" t="s">
        <v>51</v>
      </c>
      <c r="P1570" s="10">
        <v>42782</v>
      </c>
      <c r="Q1570" s="9">
        <v>3</v>
      </c>
      <c r="R1570" t="str">
        <f>TEXT(Table26[[#This Row],[engage_date]],"mmmm")</f>
        <v>February</v>
      </c>
    </row>
    <row r="1571" spans="1:18" x14ac:dyDescent="0.3">
      <c r="A1571" s="4" t="s">
        <v>147</v>
      </c>
      <c r="B1571" s="10">
        <v>43007</v>
      </c>
      <c r="C1571" s="11">
        <v>37</v>
      </c>
      <c r="D1571" s="9">
        <v>1</v>
      </c>
      <c r="O1571" s="4" t="s">
        <v>51</v>
      </c>
      <c r="P1571" s="10">
        <v>42783</v>
      </c>
      <c r="Q1571" s="9">
        <v>1</v>
      </c>
      <c r="R1571" t="str">
        <f>TEXT(Table26[[#This Row],[engage_date]],"mmmm")</f>
        <v>February</v>
      </c>
    </row>
    <row r="1572" spans="1:18" x14ac:dyDescent="0.3">
      <c r="A1572" s="4" t="s">
        <v>147</v>
      </c>
      <c r="B1572" s="10">
        <v>42926</v>
      </c>
      <c r="C1572" s="11">
        <v>45</v>
      </c>
      <c r="D1572" s="9">
        <v>1</v>
      </c>
      <c r="O1572" s="4" t="s">
        <v>51</v>
      </c>
      <c r="P1572" s="10">
        <v>42784</v>
      </c>
      <c r="Q1572" s="9">
        <v>2</v>
      </c>
      <c r="R1572" t="str">
        <f>TEXT(Table26[[#This Row],[engage_date]],"mmmm")</f>
        <v>February</v>
      </c>
    </row>
    <row r="1573" spans="1:18" x14ac:dyDescent="0.3">
      <c r="A1573" s="4" t="s">
        <v>147</v>
      </c>
      <c r="B1573" s="10">
        <v>42853</v>
      </c>
      <c r="C1573" s="11">
        <v>50</v>
      </c>
      <c r="D1573" s="9">
        <v>1</v>
      </c>
      <c r="O1573" s="4" t="s">
        <v>51</v>
      </c>
      <c r="P1573" s="10">
        <v>42785</v>
      </c>
      <c r="Q1573" s="9">
        <v>3</v>
      </c>
      <c r="R1573" t="str">
        <f>TEXT(Table26[[#This Row],[engage_date]],"mmmm")</f>
        <v>February</v>
      </c>
    </row>
    <row r="1574" spans="1:18" x14ac:dyDescent="0.3">
      <c r="A1574" s="4" t="s">
        <v>147</v>
      </c>
      <c r="B1574" s="10">
        <v>42804</v>
      </c>
      <c r="C1574" s="11">
        <v>51</v>
      </c>
      <c r="D1574" s="9">
        <v>1</v>
      </c>
      <c r="O1574" s="4" t="s">
        <v>51</v>
      </c>
      <c r="P1574" s="10">
        <v>42786</v>
      </c>
      <c r="Q1574" s="9">
        <v>1</v>
      </c>
      <c r="R1574" t="str">
        <f>TEXT(Table26[[#This Row],[engage_date]],"mmmm")</f>
        <v>February</v>
      </c>
    </row>
    <row r="1575" spans="1:18" x14ac:dyDescent="0.3">
      <c r="A1575" s="4" t="s">
        <v>147</v>
      </c>
      <c r="B1575" s="10">
        <v>42889</v>
      </c>
      <c r="C1575" s="11">
        <v>55</v>
      </c>
      <c r="D1575" s="9">
        <v>1</v>
      </c>
      <c r="O1575" s="4" t="s">
        <v>51</v>
      </c>
      <c r="P1575" s="10">
        <v>42787</v>
      </c>
      <c r="Q1575" s="9">
        <v>2</v>
      </c>
      <c r="R1575" t="str">
        <f>TEXT(Table26[[#This Row],[engage_date]],"mmmm")</f>
        <v>February</v>
      </c>
    </row>
    <row r="1576" spans="1:18" x14ac:dyDescent="0.3">
      <c r="A1576" s="4" t="s">
        <v>147</v>
      </c>
      <c r="B1576" s="10">
        <v>42955</v>
      </c>
      <c r="C1576" s="11">
        <v>74</v>
      </c>
      <c r="D1576" s="9">
        <v>1</v>
      </c>
      <c r="O1576" s="4" t="s">
        <v>51</v>
      </c>
      <c r="P1576" s="10">
        <v>42789</v>
      </c>
      <c r="Q1576" s="9">
        <v>3</v>
      </c>
      <c r="R1576" t="str">
        <f>TEXT(Table26[[#This Row],[engage_date]],"mmmm")</f>
        <v>February</v>
      </c>
    </row>
    <row r="1577" spans="1:18" x14ac:dyDescent="0.3">
      <c r="A1577" s="4" t="s">
        <v>147</v>
      </c>
      <c r="B1577" s="10">
        <v>42953</v>
      </c>
      <c r="C1577" s="11">
        <v>97</v>
      </c>
      <c r="D1577" s="9">
        <v>1</v>
      </c>
      <c r="O1577" s="4" t="s">
        <v>51</v>
      </c>
      <c r="P1577" s="10">
        <v>42790</v>
      </c>
      <c r="Q1577" s="9">
        <v>1</v>
      </c>
      <c r="R1577" t="str">
        <f>TEXT(Table26[[#This Row],[engage_date]],"mmmm")</f>
        <v>February</v>
      </c>
    </row>
    <row r="1578" spans="1:18" x14ac:dyDescent="0.3">
      <c r="A1578" s="4" t="s">
        <v>147</v>
      </c>
      <c r="B1578" s="10">
        <v>43005</v>
      </c>
      <c r="C1578" s="11">
        <v>-156</v>
      </c>
      <c r="D1578" s="9">
        <v>1</v>
      </c>
      <c r="O1578" s="4" t="s">
        <v>51</v>
      </c>
      <c r="P1578" s="10">
        <v>42791</v>
      </c>
      <c r="Q1578" s="9">
        <v>4</v>
      </c>
      <c r="R1578" t="str">
        <f>TEXT(Table26[[#This Row],[engage_date]],"mmmm")</f>
        <v>February</v>
      </c>
    </row>
    <row r="1579" spans="1:18" x14ac:dyDescent="0.3">
      <c r="A1579" s="4" t="s">
        <v>147</v>
      </c>
      <c r="B1579" s="10">
        <v>42906</v>
      </c>
      <c r="C1579" s="11">
        <v>-121</v>
      </c>
      <c r="D1579" s="9">
        <v>1</v>
      </c>
      <c r="O1579" s="4" t="s">
        <v>51</v>
      </c>
      <c r="P1579" s="10">
        <v>42792</v>
      </c>
      <c r="Q1579" s="9">
        <v>3</v>
      </c>
      <c r="R1579" t="str">
        <f>TEXT(Table26[[#This Row],[engage_date]],"mmmm")</f>
        <v>February</v>
      </c>
    </row>
    <row r="1580" spans="1:18" x14ac:dyDescent="0.3">
      <c r="A1580" s="4" t="s">
        <v>147</v>
      </c>
      <c r="B1580" s="10">
        <v>43077</v>
      </c>
      <c r="C1580" s="11">
        <v>-79</v>
      </c>
      <c r="D1580" s="9">
        <v>1</v>
      </c>
      <c r="O1580" s="4" t="s">
        <v>51</v>
      </c>
      <c r="P1580" s="10">
        <v>42793</v>
      </c>
      <c r="Q1580" s="9">
        <v>5</v>
      </c>
      <c r="R1580" t="str">
        <f>TEXT(Table26[[#This Row],[engage_date]],"mmmm")</f>
        <v>February</v>
      </c>
    </row>
    <row r="1581" spans="1:18" x14ac:dyDescent="0.3">
      <c r="A1581" s="4" t="s">
        <v>147</v>
      </c>
      <c r="B1581" s="10">
        <v>43069</v>
      </c>
      <c r="C1581" s="11">
        <v>-19</v>
      </c>
      <c r="D1581" s="9">
        <v>1</v>
      </c>
      <c r="O1581" s="4" t="s">
        <v>51</v>
      </c>
      <c r="P1581" s="10">
        <v>42794</v>
      </c>
      <c r="Q1581" s="9">
        <v>3</v>
      </c>
      <c r="R1581" t="str">
        <f>TEXT(Table26[[#This Row],[engage_date]],"mmmm")</f>
        <v>February</v>
      </c>
    </row>
    <row r="1582" spans="1:18" x14ac:dyDescent="0.3">
      <c r="A1582" s="4" t="s">
        <v>147</v>
      </c>
      <c r="B1582" s="10">
        <v>42824</v>
      </c>
      <c r="C1582" s="11">
        <v>-12</v>
      </c>
      <c r="D1582" s="9">
        <v>1</v>
      </c>
      <c r="O1582" s="4" t="s">
        <v>51</v>
      </c>
      <c r="P1582" s="10">
        <v>42795</v>
      </c>
      <c r="Q1582" s="9">
        <v>4</v>
      </c>
      <c r="R1582" t="str">
        <f>TEXT(Table26[[#This Row],[engage_date]],"mmmm")</f>
        <v>March</v>
      </c>
    </row>
    <row r="1583" spans="1:18" x14ac:dyDescent="0.3">
      <c r="A1583" s="4" t="s">
        <v>147</v>
      </c>
      <c r="B1583" s="10">
        <v>42908</v>
      </c>
      <c r="C1583" s="11">
        <v>0</v>
      </c>
      <c r="D1583" s="9">
        <v>1</v>
      </c>
      <c r="O1583" s="4" t="s">
        <v>51</v>
      </c>
      <c r="P1583" s="10">
        <v>42796</v>
      </c>
      <c r="Q1583" s="9">
        <v>4</v>
      </c>
      <c r="R1583" t="str">
        <f>TEXT(Table26[[#This Row],[engage_date]],"mmmm")</f>
        <v>March</v>
      </c>
    </row>
    <row r="1584" spans="1:18" x14ac:dyDescent="0.3">
      <c r="A1584" s="4" t="s">
        <v>147</v>
      </c>
      <c r="B1584" s="10">
        <v>42955</v>
      </c>
      <c r="C1584" s="11">
        <v>47</v>
      </c>
      <c r="D1584" s="9">
        <v>1</v>
      </c>
      <c r="O1584" s="4" t="s">
        <v>51</v>
      </c>
      <c r="P1584" s="10">
        <v>42797</v>
      </c>
      <c r="Q1584" s="9">
        <v>4</v>
      </c>
      <c r="R1584" t="str">
        <f>TEXT(Table26[[#This Row],[engage_date]],"mmmm")</f>
        <v>March</v>
      </c>
    </row>
    <row r="1585" spans="1:18" x14ac:dyDescent="0.3">
      <c r="A1585" s="4" t="s">
        <v>147</v>
      </c>
      <c r="B1585" s="10">
        <v>42834</v>
      </c>
      <c r="C1585" s="11">
        <v>80</v>
      </c>
      <c r="D1585" s="9">
        <v>1</v>
      </c>
      <c r="O1585" s="4" t="s">
        <v>51</v>
      </c>
      <c r="P1585" s="10">
        <v>42798</v>
      </c>
      <c r="Q1585" s="9">
        <v>5</v>
      </c>
      <c r="R1585" t="str">
        <f>TEXT(Table26[[#This Row],[engage_date]],"mmmm")</f>
        <v>March</v>
      </c>
    </row>
    <row r="1586" spans="1:18" x14ac:dyDescent="0.3">
      <c r="A1586" s="4" t="s">
        <v>147</v>
      </c>
      <c r="B1586" s="10">
        <v>42797</v>
      </c>
      <c r="C1586" s="11">
        <v>111</v>
      </c>
      <c r="D1586" s="9">
        <v>1</v>
      </c>
      <c r="O1586" s="4" t="s">
        <v>51</v>
      </c>
      <c r="P1586" s="10">
        <v>42799</v>
      </c>
      <c r="Q1586" s="9">
        <v>4</v>
      </c>
      <c r="R1586" t="str">
        <f>TEXT(Table26[[#This Row],[engage_date]],"mmmm")</f>
        <v>March</v>
      </c>
    </row>
    <row r="1587" spans="1:18" x14ac:dyDescent="0.3">
      <c r="A1587" s="4" t="s">
        <v>147</v>
      </c>
      <c r="B1587" s="10">
        <v>43085</v>
      </c>
      <c r="C1587" s="11">
        <v>-452</v>
      </c>
      <c r="D1587" s="9">
        <v>1</v>
      </c>
      <c r="O1587" s="4" t="s">
        <v>51</v>
      </c>
      <c r="P1587" s="10">
        <v>42800</v>
      </c>
      <c r="Q1587" s="9">
        <v>5</v>
      </c>
      <c r="R1587" t="str">
        <f>TEXT(Table26[[#This Row],[engage_date]],"mmmm")</f>
        <v>March</v>
      </c>
    </row>
    <row r="1588" spans="1:18" x14ac:dyDescent="0.3">
      <c r="A1588" s="4" t="s">
        <v>147</v>
      </c>
      <c r="B1588" s="10">
        <v>42807</v>
      </c>
      <c r="C1588" s="11">
        <v>-423</v>
      </c>
      <c r="D1588" s="9">
        <v>1</v>
      </c>
      <c r="O1588" s="4" t="s">
        <v>51</v>
      </c>
      <c r="P1588" s="10">
        <v>42801</v>
      </c>
      <c r="Q1588" s="9">
        <v>2</v>
      </c>
      <c r="R1588" t="str">
        <f>TEXT(Table26[[#This Row],[engage_date]],"mmmm")</f>
        <v>March</v>
      </c>
    </row>
    <row r="1589" spans="1:18" x14ac:dyDescent="0.3">
      <c r="A1589" s="4" t="s">
        <v>147</v>
      </c>
      <c r="B1589" s="10">
        <v>42991</v>
      </c>
      <c r="C1589" s="11">
        <v>-152</v>
      </c>
      <c r="D1589" s="9">
        <v>1</v>
      </c>
      <c r="O1589" s="4" t="s">
        <v>51</v>
      </c>
      <c r="P1589" s="10">
        <v>42802</v>
      </c>
      <c r="Q1589" s="9">
        <v>3</v>
      </c>
      <c r="R1589" t="str">
        <f>TEXT(Table26[[#This Row],[engage_date]],"mmmm")</f>
        <v>March</v>
      </c>
    </row>
    <row r="1590" spans="1:18" x14ac:dyDescent="0.3">
      <c r="A1590" s="4" t="s">
        <v>147</v>
      </c>
      <c r="B1590" s="10">
        <v>42868</v>
      </c>
      <c r="C1590" s="11">
        <v>25</v>
      </c>
      <c r="D1590" s="9">
        <v>1</v>
      </c>
      <c r="O1590" s="4" t="s">
        <v>51</v>
      </c>
      <c r="P1590" s="10">
        <v>42803</v>
      </c>
      <c r="Q1590" s="9">
        <v>2</v>
      </c>
      <c r="R1590" t="str">
        <f>TEXT(Table26[[#This Row],[engage_date]],"mmmm")</f>
        <v>March</v>
      </c>
    </row>
    <row r="1591" spans="1:18" x14ac:dyDescent="0.3">
      <c r="A1591" s="4" t="s">
        <v>147</v>
      </c>
      <c r="B1591" s="10">
        <v>43084</v>
      </c>
      <c r="C1591" s="11">
        <v>89</v>
      </c>
      <c r="D1591" s="9">
        <v>1</v>
      </c>
      <c r="O1591" s="4" t="s">
        <v>51</v>
      </c>
      <c r="P1591" s="10">
        <v>42805</v>
      </c>
      <c r="Q1591" s="9">
        <v>7</v>
      </c>
      <c r="R1591" t="str">
        <f>TEXT(Table26[[#This Row],[engage_date]],"mmmm")</f>
        <v>March</v>
      </c>
    </row>
    <row r="1592" spans="1:18" x14ac:dyDescent="0.3">
      <c r="A1592" s="4" t="s">
        <v>147</v>
      </c>
      <c r="B1592" s="10">
        <v>42805</v>
      </c>
      <c r="C1592" s="11">
        <v>157</v>
      </c>
      <c r="D1592" s="9">
        <v>1</v>
      </c>
      <c r="O1592" s="4" t="s">
        <v>51</v>
      </c>
      <c r="P1592" s="10">
        <v>42806</v>
      </c>
      <c r="Q1592" s="9">
        <v>4</v>
      </c>
      <c r="R1592" t="str">
        <f>TEXT(Table26[[#This Row],[engage_date]],"mmmm")</f>
        <v>March</v>
      </c>
    </row>
    <row r="1593" spans="1:18" x14ac:dyDescent="0.3">
      <c r="A1593" s="4" t="s">
        <v>147</v>
      </c>
      <c r="B1593" s="10">
        <v>42916</v>
      </c>
      <c r="C1593" s="11">
        <v>422</v>
      </c>
      <c r="D1593" s="9">
        <v>1</v>
      </c>
      <c r="O1593" s="4" t="s">
        <v>51</v>
      </c>
      <c r="P1593" s="10">
        <v>42807</v>
      </c>
      <c r="Q1593" s="9">
        <v>2</v>
      </c>
      <c r="R1593" t="str">
        <f>TEXT(Table26[[#This Row],[engage_date]],"mmmm")</f>
        <v>March</v>
      </c>
    </row>
    <row r="1594" spans="1:18" x14ac:dyDescent="0.3">
      <c r="A1594" s="4" t="s">
        <v>147</v>
      </c>
      <c r="B1594" s="10">
        <v>42817</v>
      </c>
      <c r="C1594" s="11">
        <v>-610</v>
      </c>
      <c r="D1594" s="9">
        <v>1</v>
      </c>
      <c r="O1594" s="4" t="s">
        <v>51</v>
      </c>
      <c r="P1594" s="10">
        <v>42808</v>
      </c>
      <c r="Q1594" s="9">
        <v>4</v>
      </c>
      <c r="R1594" t="str">
        <f>TEXT(Table26[[#This Row],[engage_date]],"mmmm")</f>
        <v>March</v>
      </c>
    </row>
    <row r="1595" spans="1:18" x14ac:dyDescent="0.3">
      <c r="A1595" s="4" t="s">
        <v>147</v>
      </c>
      <c r="B1595" s="10">
        <v>42966</v>
      </c>
      <c r="C1595" s="11">
        <v>-575</v>
      </c>
      <c r="D1595" s="9">
        <v>1</v>
      </c>
      <c r="O1595" s="4" t="s">
        <v>51</v>
      </c>
      <c r="P1595" s="10">
        <v>42809</v>
      </c>
      <c r="Q1595" s="9">
        <v>1</v>
      </c>
      <c r="R1595" t="str">
        <f>TEXT(Table26[[#This Row],[engage_date]],"mmmm")</f>
        <v>March</v>
      </c>
    </row>
    <row r="1596" spans="1:18" x14ac:dyDescent="0.3">
      <c r="A1596" s="4" t="s">
        <v>147</v>
      </c>
      <c r="B1596" s="10">
        <v>42803</v>
      </c>
      <c r="C1596" s="11">
        <v>-376</v>
      </c>
      <c r="D1596" s="9">
        <v>1</v>
      </c>
      <c r="O1596" s="4" t="s">
        <v>51</v>
      </c>
      <c r="P1596" s="10">
        <v>42810</v>
      </c>
      <c r="Q1596" s="9">
        <v>5</v>
      </c>
      <c r="R1596" t="str">
        <f>TEXT(Table26[[#This Row],[engage_date]],"mmmm")</f>
        <v>March</v>
      </c>
    </row>
    <row r="1597" spans="1:18" x14ac:dyDescent="0.3">
      <c r="A1597" s="4" t="s">
        <v>147</v>
      </c>
      <c r="B1597" s="10">
        <v>42812</v>
      </c>
      <c r="C1597" s="11">
        <v>-235</v>
      </c>
      <c r="D1597" s="9">
        <v>1</v>
      </c>
      <c r="O1597" s="4" t="s">
        <v>51</v>
      </c>
      <c r="P1597" s="10">
        <v>42811</v>
      </c>
      <c r="Q1597" s="9">
        <v>3</v>
      </c>
      <c r="R1597" t="str">
        <f>TEXT(Table26[[#This Row],[engage_date]],"mmmm")</f>
        <v>March</v>
      </c>
    </row>
    <row r="1598" spans="1:18" x14ac:dyDescent="0.3">
      <c r="A1598" s="4" t="s">
        <v>147</v>
      </c>
      <c r="B1598" s="10">
        <v>42823</v>
      </c>
      <c r="C1598" s="11">
        <v>-815</v>
      </c>
      <c r="D1598" s="9">
        <v>1</v>
      </c>
      <c r="O1598" s="4" t="s">
        <v>51</v>
      </c>
      <c r="P1598" s="10">
        <v>42812</v>
      </c>
      <c r="Q1598" s="9">
        <v>3</v>
      </c>
      <c r="R1598" t="str">
        <f>TEXT(Table26[[#This Row],[engage_date]],"mmmm")</f>
        <v>March</v>
      </c>
    </row>
    <row r="1599" spans="1:18" x14ac:dyDescent="0.3">
      <c r="A1599" s="4" t="s">
        <v>147</v>
      </c>
      <c r="B1599" s="10">
        <v>42994</v>
      </c>
      <c r="C1599" s="11">
        <v>-24</v>
      </c>
      <c r="D1599" s="9">
        <v>1</v>
      </c>
      <c r="O1599" s="4" t="s">
        <v>51</v>
      </c>
      <c r="P1599" s="10">
        <v>42813</v>
      </c>
      <c r="Q1599" s="9">
        <v>3</v>
      </c>
      <c r="R1599" t="str">
        <f>TEXT(Table26[[#This Row],[engage_date]],"mmmm")</f>
        <v>March</v>
      </c>
    </row>
    <row r="1600" spans="1:18" x14ac:dyDescent="0.3">
      <c r="A1600" s="4" t="s">
        <v>147</v>
      </c>
      <c r="B1600" s="10">
        <v>42947</v>
      </c>
      <c r="C1600" s="11">
        <v>-640</v>
      </c>
      <c r="D1600" s="9">
        <v>1</v>
      </c>
      <c r="O1600" s="4" t="s">
        <v>51</v>
      </c>
      <c r="P1600" s="10">
        <v>42814</v>
      </c>
      <c r="Q1600" s="9">
        <v>7</v>
      </c>
      <c r="R1600" t="str">
        <f>TEXT(Table26[[#This Row],[engage_date]],"mmmm")</f>
        <v>March</v>
      </c>
    </row>
    <row r="1601" spans="1:18" x14ac:dyDescent="0.3">
      <c r="A1601" s="4" t="s">
        <v>147</v>
      </c>
      <c r="B1601" s="10">
        <v>43031</v>
      </c>
      <c r="C1601" s="11">
        <v>-540</v>
      </c>
      <c r="D1601" s="9">
        <v>1</v>
      </c>
      <c r="O1601" s="4" t="s">
        <v>51</v>
      </c>
      <c r="P1601" s="10">
        <v>42815</v>
      </c>
      <c r="Q1601" s="9">
        <v>1</v>
      </c>
      <c r="R1601" t="str">
        <f>TEXT(Table26[[#This Row],[engage_date]],"mmmm")</f>
        <v>March</v>
      </c>
    </row>
    <row r="1602" spans="1:18" x14ac:dyDescent="0.3">
      <c r="A1602" s="4" t="s">
        <v>147</v>
      </c>
      <c r="B1602" s="10">
        <v>42926</v>
      </c>
      <c r="C1602" s="11">
        <v>-508</v>
      </c>
      <c r="D1602" s="9">
        <v>1</v>
      </c>
      <c r="O1602" s="4" t="s">
        <v>51</v>
      </c>
      <c r="P1602" s="10">
        <v>42816</v>
      </c>
      <c r="Q1602" s="9">
        <v>1</v>
      </c>
      <c r="R1602" t="str">
        <f>TEXT(Table26[[#This Row],[engage_date]],"mmmm")</f>
        <v>March</v>
      </c>
    </row>
    <row r="1603" spans="1:18" x14ac:dyDescent="0.3">
      <c r="A1603" s="4" t="s">
        <v>147</v>
      </c>
      <c r="B1603" s="10">
        <v>42882</v>
      </c>
      <c r="C1603" s="11">
        <v>191</v>
      </c>
      <c r="D1603" s="9">
        <v>1</v>
      </c>
      <c r="O1603" s="4" t="s">
        <v>51</v>
      </c>
      <c r="P1603" s="10">
        <v>42817</v>
      </c>
      <c r="Q1603" s="9">
        <v>2</v>
      </c>
      <c r="R1603" t="str">
        <f>TEXT(Table26[[#This Row],[engage_date]],"mmmm")</f>
        <v>March</v>
      </c>
    </row>
    <row r="1604" spans="1:18" x14ac:dyDescent="0.3">
      <c r="A1604" s="4" t="s">
        <v>147</v>
      </c>
      <c r="B1604" s="10">
        <v>42937</v>
      </c>
      <c r="C1604" s="11">
        <v>-469</v>
      </c>
      <c r="D1604" s="9">
        <v>1</v>
      </c>
      <c r="O1604" s="4" t="s">
        <v>51</v>
      </c>
      <c r="P1604" s="10">
        <v>42818</v>
      </c>
      <c r="Q1604" s="9">
        <v>4</v>
      </c>
      <c r="R1604" t="str">
        <f>TEXT(Table26[[#This Row],[engage_date]],"mmmm")</f>
        <v>March</v>
      </c>
    </row>
    <row r="1605" spans="1:18" x14ac:dyDescent="0.3">
      <c r="A1605" s="4" t="s">
        <v>147</v>
      </c>
      <c r="B1605" s="10">
        <v>42875</v>
      </c>
      <c r="C1605" s="11">
        <v>-440</v>
      </c>
      <c r="D1605" s="9">
        <v>1</v>
      </c>
      <c r="O1605" s="4" t="s">
        <v>51</v>
      </c>
      <c r="P1605" s="10">
        <v>42819</v>
      </c>
      <c r="Q1605" s="9">
        <v>4</v>
      </c>
      <c r="R1605" t="str">
        <f>TEXT(Table26[[#This Row],[engage_date]],"mmmm")</f>
        <v>March</v>
      </c>
    </row>
    <row r="1606" spans="1:18" x14ac:dyDescent="0.3">
      <c r="A1606" s="4" t="s">
        <v>147</v>
      </c>
      <c r="B1606" s="10">
        <v>42968</v>
      </c>
      <c r="C1606" s="11">
        <v>228</v>
      </c>
      <c r="D1606" s="9">
        <v>1</v>
      </c>
      <c r="O1606" s="4" t="s">
        <v>51</v>
      </c>
      <c r="P1606" s="10">
        <v>42820</v>
      </c>
      <c r="Q1606" s="9">
        <v>1</v>
      </c>
      <c r="R1606" t="str">
        <f>TEXT(Table26[[#This Row],[engage_date]],"mmmm")</f>
        <v>March</v>
      </c>
    </row>
    <row r="1607" spans="1:18" x14ac:dyDescent="0.3">
      <c r="A1607" s="4" t="s">
        <v>147</v>
      </c>
      <c r="B1607" s="10">
        <v>42944</v>
      </c>
      <c r="C1607" s="11">
        <v>447</v>
      </c>
      <c r="D1607" s="9">
        <v>1</v>
      </c>
      <c r="O1607" s="4" t="s">
        <v>51</v>
      </c>
      <c r="P1607" s="10">
        <v>42821</v>
      </c>
      <c r="Q1607" s="9">
        <v>1</v>
      </c>
      <c r="R1607" t="str">
        <f>TEXT(Table26[[#This Row],[engage_date]],"mmmm")</f>
        <v>March</v>
      </c>
    </row>
    <row r="1608" spans="1:18" x14ac:dyDescent="0.3">
      <c r="A1608" s="4" t="s">
        <v>147</v>
      </c>
      <c r="B1608" s="10">
        <v>42849</v>
      </c>
      <c r="C1608" s="11">
        <v>630</v>
      </c>
      <c r="D1608" s="9">
        <v>1</v>
      </c>
      <c r="O1608" s="4" t="s">
        <v>51</v>
      </c>
      <c r="P1608" s="10">
        <v>42822</v>
      </c>
      <c r="Q1608" s="9">
        <v>1</v>
      </c>
      <c r="R1608" t="str">
        <f>TEXT(Table26[[#This Row],[engage_date]],"mmmm")</f>
        <v>March</v>
      </c>
    </row>
    <row r="1609" spans="1:18" x14ac:dyDescent="0.3">
      <c r="A1609" s="4" t="s">
        <v>147</v>
      </c>
      <c r="B1609" s="10">
        <v>43048</v>
      </c>
      <c r="C1609" s="11">
        <v>30</v>
      </c>
      <c r="D1609" s="9">
        <v>1</v>
      </c>
      <c r="O1609" s="4" t="s">
        <v>51</v>
      </c>
      <c r="P1609" s="10">
        <v>42823</v>
      </c>
      <c r="Q1609" s="9">
        <v>5</v>
      </c>
      <c r="R1609" t="str">
        <f>TEXT(Table26[[#This Row],[engage_date]],"mmmm")</f>
        <v>March</v>
      </c>
    </row>
    <row r="1610" spans="1:18" x14ac:dyDescent="0.3">
      <c r="A1610" s="4" t="s">
        <v>147</v>
      </c>
      <c r="B1610" s="10">
        <v>43081</v>
      </c>
      <c r="C1610" s="11">
        <v>220</v>
      </c>
      <c r="D1610" s="9">
        <v>1</v>
      </c>
      <c r="O1610" s="4" t="s">
        <v>51</v>
      </c>
      <c r="P1610" s="10">
        <v>42824</v>
      </c>
      <c r="Q1610" s="9">
        <v>5</v>
      </c>
      <c r="R1610" t="str">
        <f>TEXT(Table26[[#This Row],[engage_date]],"mmmm")</f>
        <v>March</v>
      </c>
    </row>
    <row r="1611" spans="1:18" x14ac:dyDescent="0.3">
      <c r="A1611" s="4" t="s">
        <v>147</v>
      </c>
      <c r="B1611" s="10">
        <v>42996</v>
      </c>
      <c r="C1611" s="11">
        <v>437</v>
      </c>
      <c r="D1611" s="9">
        <v>1</v>
      </c>
      <c r="O1611" s="4" t="s">
        <v>51</v>
      </c>
      <c r="P1611" s="10">
        <v>42825</v>
      </c>
      <c r="Q1611" s="9">
        <v>5</v>
      </c>
      <c r="R1611" t="str">
        <f>TEXT(Table26[[#This Row],[engage_date]],"mmmm")</f>
        <v>March</v>
      </c>
    </row>
    <row r="1612" spans="1:18" x14ac:dyDescent="0.3">
      <c r="A1612" s="4" t="s">
        <v>147</v>
      </c>
      <c r="B1612" s="10">
        <v>42816</v>
      </c>
      <c r="C1612" s="11">
        <v>660</v>
      </c>
      <c r="D1612" s="9">
        <v>1</v>
      </c>
      <c r="O1612" s="4" t="s">
        <v>51</v>
      </c>
      <c r="P1612" s="10">
        <v>42826</v>
      </c>
      <c r="Q1612" s="9">
        <v>4</v>
      </c>
      <c r="R1612" t="str">
        <f>TEXT(Table26[[#This Row],[engage_date]],"mmmm")</f>
        <v>April</v>
      </c>
    </row>
    <row r="1613" spans="1:18" x14ac:dyDescent="0.3">
      <c r="A1613" s="4" t="s">
        <v>147</v>
      </c>
      <c r="B1613" s="10">
        <v>43049</v>
      </c>
      <c r="C1613" s="11">
        <v>704</v>
      </c>
      <c r="D1613" s="9">
        <v>1</v>
      </c>
      <c r="O1613" s="4" t="s">
        <v>51</v>
      </c>
      <c r="P1613" s="10">
        <v>42827</v>
      </c>
      <c r="Q1613" s="9">
        <v>5</v>
      </c>
      <c r="R1613" t="str">
        <f>TEXT(Table26[[#This Row],[engage_date]],"mmmm")</f>
        <v>April</v>
      </c>
    </row>
    <row r="1614" spans="1:18" x14ac:dyDescent="0.3">
      <c r="A1614" s="4" t="s">
        <v>147</v>
      </c>
      <c r="B1614" s="10">
        <v>43027</v>
      </c>
      <c r="C1614" s="11">
        <v>1269</v>
      </c>
      <c r="D1614" s="9">
        <v>1</v>
      </c>
      <c r="O1614" s="4" t="s">
        <v>51</v>
      </c>
      <c r="P1614" s="10">
        <v>42828</v>
      </c>
      <c r="Q1614" s="9">
        <v>4</v>
      </c>
      <c r="R1614" t="str">
        <f>TEXT(Table26[[#This Row],[engage_date]],"mmmm")</f>
        <v>April</v>
      </c>
    </row>
    <row r="1615" spans="1:18" x14ac:dyDescent="0.3">
      <c r="A1615" s="4" t="s">
        <v>147</v>
      </c>
      <c r="B1615" s="10">
        <v>42913</v>
      </c>
      <c r="C1615" s="11">
        <v>2849</v>
      </c>
      <c r="D1615" s="9">
        <v>1</v>
      </c>
      <c r="O1615" s="4" t="s">
        <v>51</v>
      </c>
      <c r="P1615" s="10">
        <v>42829</v>
      </c>
      <c r="Q1615" s="9">
        <v>4</v>
      </c>
      <c r="R1615" t="str">
        <f>TEXT(Table26[[#This Row],[engage_date]],"mmmm")</f>
        <v>April</v>
      </c>
    </row>
    <row r="1616" spans="1:18" x14ac:dyDescent="0.3">
      <c r="A1616" s="4" t="s">
        <v>148</v>
      </c>
      <c r="B1616" s="10">
        <v>42832</v>
      </c>
      <c r="C1616" s="11">
        <v>-7</v>
      </c>
      <c r="D1616" s="9">
        <v>1</v>
      </c>
      <c r="O1616" s="4" t="s">
        <v>51</v>
      </c>
      <c r="P1616" s="10">
        <v>42830</v>
      </c>
      <c r="Q1616" s="9">
        <v>3</v>
      </c>
      <c r="R1616" t="str">
        <f>TEXT(Table26[[#This Row],[engage_date]],"mmmm")</f>
        <v>April</v>
      </c>
    </row>
    <row r="1617" spans="1:18" x14ac:dyDescent="0.3">
      <c r="A1617" s="4" t="s">
        <v>148</v>
      </c>
      <c r="B1617" s="10">
        <v>42918</v>
      </c>
      <c r="C1617" s="11">
        <v>-5</v>
      </c>
      <c r="D1617" s="9">
        <v>1</v>
      </c>
      <c r="O1617" s="4" t="s">
        <v>51</v>
      </c>
      <c r="P1617" s="10">
        <v>42831</v>
      </c>
      <c r="Q1617" s="9">
        <v>4</v>
      </c>
      <c r="R1617" t="str">
        <f>TEXT(Table26[[#This Row],[engage_date]],"mmmm")</f>
        <v>April</v>
      </c>
    </row>
    <row r="1618" spans="1:18" x14ac:dyDescent="0.3">
      <c r="A1618" s="4" t="s">
        <v>148</v>
      </c>
      <c r="B1618" s="10">
        <v>42907</v>
      </c>
      <c r="C1618" s="11">
        <v>1</v>
      </c>
      <c r="D1618" s="9">
        <v>1</v>
      </c>
      <c r="O1618" s="4" t="s">
        <v>51</v>
      </c>
      <c r="P1618" s="10">
        <v>42832</v>
      </c>
      <c r="Q1618" s="9">
        <v>2</v>
      </c>
      <c r="R1618" t="str">
        <f>TEXT(Table26[[#This Row],[engage_date]],"mmmm")</f>
        <v>April</v>
      </c>
    </row>
    <row r="1619" spans="1:18" x14ac:dyDescent="0.3">
      <c r="A1619" s="4" t="s">
        <v>148</v>
      </c>
      <c r="B1619" s="10">
        <v>43008</v>
      </c>
      <c r="C1619" s="11">
        <v>3</v>
      </c>
      <c r="D1619" s="9">
        <v>1</v>
      </c>
      <c r="O1619" s="4" t="s">
        <v>51</v>
      </c>
      <c r="P1619" s="10">
        <v>42833</v>
      </c>
      <c r="Q1619" s="9">
        <v>4</v>
      </c>
      <c r="R1619" t="str">
        <f>TEXT(Table26[[#This Row],[engage_date]],"mmmm")</f>
        <v>April</v>
      </c>
    </row>
    <row r="1620" spans="1:18" x14ac:dyDescent="0.3">
      <c r="A1620" s="4" t="s">
        <v>148</v>
      </c>
      <c r="B1620" s="10">
        <v>42879</v>
      </c>
      <c r="C1620" s="11">
        <v>5</v>
      </c>
      <c r="D1620" s="9">
        <v>1</v>
      </c>
      <c r="O1620" s="4" t="s">
        <v>51</v>
      </c>
      <c r="P1620" s="10">
        <v>42834</v>
      </c>
      <c r="Q1620" s="9">
        <v>2</v>
      </c>
      <c r="R1620" t="str">
        <f>TEXT(Table26[[#This Row],[engage_date]],"mmmm")</f>
        <v>April</v>
      </c>
    </row>
    <row r="1621" spans="1:18" x14ac:dyDescent="0.3">
      <c r="A1621" s="4" t="s">
        <v>148</v>
      </c>
      <c r="B1621" s="10">
        <v>42905</v>
      </c>
      <c r="C1621" s="11">
        <v>7</v>
      </c>
      <c r="D1621" s="9">
        <v>1</v>
      </c>
      <c r="O1621" s="4" t="s">
        <v>51</v>
      </c>
      <c r="P1621" s="10">
        <v>42835</v>
      </c>
      <c r="Q1621" s="9">
        <v>2</v>
      </c>
      <c r="R1621" t="str">
        <f>TEXT(Table26[[#This Row],[engage_date]],"mmmm")</f>
        <v>April</v>
      </c>
    </row>
    <row r="1622" spans="1:18" x14ac:dyDescent="0.3">
      <c r="A1622" s="4" t="s">
        <v>148</v>
      </c>
      <c r="B1622" s="10">
        <v>43016</v>
      </c>
      <c r="C1622" s="11">
        <v>8</v>
      </c>
      <c r="D1622" s="9">
        <v>1</v>
      </c>
      <c r="O1622" s="4" t="s">
        <v>51</v>
      </c>
      <c r="P1622" s="10">
        <v>42836</v>
      </c>
      <c r="Q1622" s="9">
        <v>2</v>
      </c>
      <c r="R1622" t="str">
        <f>TEXT(Table26[[#This Row],[engage_date]],"mmmm")</f>
        <v>April</v>
      </c>
    </row>
    <row r="1623" spans="1:18" x14ac:dyDescent="0.3">
      <c r="A1623" s="4" t="s">
        <v>148</v>
      </c>
      <c r="B1623" s="10">
        <v>43043</v>
      </c>
      <c r="C1623" s="11">
        <v>8</v>
      </c>
      <c r="D1623" s="9">
        <v>1</v>
      </c>
      <c r="O1623" s="4" t="s">
        <v>51</v>
      </c>
      <c r="P1623" s="10">
        <v>42837</v>
      </c>
      <c r="Q1623" s="9">
        <v>5</v>
      </c>
      <c r="R1623" t="str">
        <f>TEXT(Table26[[#This Row],[engage_date]],"mmmm")</f>
        <v>April</v>
      </c>
    </row>
    <row r="1624" spans="1:18" x14ac:dyDescent="0.3">
      <c r="A1624" s="4" t="s">
        <v>148</v>
      </c>
      <c r="B1624" s="10">
        <v>42831</v>
      </c>
      <c r="C1624" s="11">
        <v>-100</v>
      </c>
      <c r="D1624" s="9">
        <v>1</v>
      </c>
      <c r="O1624" s="4" t="s">
        <v>51</v>
      </c>
      <c r="P1624" s="10">
        <v>42838</v>
      </c>
      <c r="Q1624" s="9">
        <v>1</v>
      </c>
      <c r="R1624" t="str">
        <f>TEXT(Table26[[#This Row],[engage_date]],"mmmm")</f>
        <v>April</v>
      </c>
    </row>
    <row r="1625" spans="1:18" x14ac:dyDescent="0.3">
      <c r="A1625" s="4" t="s">
        <v>148</v>
      </c>
      <c r="B1625" s="10">
        <v>43089</v>
      </c>
      <c r="C1625" s="11">
        <v>-74</v>
      </c>
      <c r="D1625" s="9">
        <v>1</v>
      </c>
      <c r="O1625" s="4" t="s">
        <v>51</v>
      </c>
      <c r="P1625" s="10">
        <v>42839</v>
      </c>
      <c r="Q1625" s="9">
        <v>3</v>
      </c>
      <c r="R1625" t="str">
        <f>TEXT(Table26[[#This Row],[engage_date]],"mmmm")</f>
        <v>April</v>
      </c>
    </row>
    <row r="1626" spans="1:18" x14ac:dyDescent="0.3">
      <c r="A1626" s="4" t="s">
        <v>148</v>
      </c>
      <c r="B1626" s="10">
        <v>42975</v>
      </c>
      <c r="C1626" s="11">
        <v>-44</v>
      </c>
      <c r="D1626" s="9">
        <v>1</v>
      </c>
      <c r="O1626" s="4" t="s">
        <v>51</v>
      </c>
      <c r="P1626" s="10">
        <v>42840</v>
      </c>
      <c r="Q1626" s="9">
        <v>1</v>
      </c>
      <c r="R1626" t="str">
        <f>TEXT(Table26[[#This Row],[engage_date]],"mmmm")</f>
        <v>April</v>
      </c>
    </row>
    <row r="1627" spans="1:18" x14ac:dyDescent="0.3">
      <c r="A1627" s="4" t="s">
        <v>148</v>
      </c>
      <c r="B1627" s="10">
        <v>43071</v>
      </c>
      <c r="C1627" s="11">
        <v>-42</v>
      </c>
      <c r="D1627" s="9">
        <v>1</v>
      </c>
      <c r="O1627" s="4" t="s">
        <v>51</v>
      </c>
      <c r="P1627" s="10">
        <v>42841</v>
      </c>
      <c r="Q1627" s="9">
        <v>4</v>
      </c>
      <c r="R1627" t="str">
        <f>TEXT(Table26[[#This Row],[engage_date]],"mmmm")</f>
        <v>April</v>
      </c>
    </row>
    <row r="1628" spans="1:18" x14ac:dyDescent="0.3">
      <c r="A1628" s="4" t="s">
        <v>148</v>
      </c>
      <c r="B1628" s="10">
        <v>42945</v>
      </c>
      <c r="C1628" s="11">
        <v>-36</v>
      </c>
      <c r="D1628" s="9">
        <v>1</v>
      </c>
      <c r="O1628" s="4" t="s">
        <v>51</v>
      </c>
      <c r="P1628" s="10">
        <v>42842</v>
      </c>
      <c r="Q1628" s="9">
        <v>4</v>
      </c>
      <c r="R1628" t="str">
        <f>TEXT(Table26[[#This Row],[engage_date]],"mmmm")</f>
        <v>April</v>
      </c>
    </row>
    <row r="1629" spans="1:18" x14ac:dyDescent="0.3">
      <c r="A1629" s="4" t="s">
        <v>148</v>
      </c>
      <c r="B1629" s="10">
        <v>42866</v>
      </c>
      <c r="C1629" s="11">
        <v>-15</v>
      </c>
      <c r="D1629" s="9">
        <v>1</v>
      </c>
      <c r="O1629" s="4" t="s">
        <v>51</v>
      </c>
      <c r="P1629" s="10">
        <v>42843</v>
      </c>
      <c r="Q1629" s="9">
        <v>3</v>
      </c>
      <c r="R1629" t="str">
        <f>TEXT(Table26[[#This Row],[engage_date]],"mmmm")</f>
        <v>April</v>
      </c>
    </row>
    <row r="1630" spans="1:18" x14ac:dyDescent="0.3">
      <c r="A1630" s="4" t="s">
        <v>148</v>
      </c>
      <c r="B1630" s="10">
        <v>43090</v>
      </c>
      <c r="C1630" s="11">
        <v>-15</v>
      </c>
      <c r="D1630" s="9">
        <v>1</v>
      </c>
      <c r="O1630" s="4" t="s">
        <v>51</v>
      </c>
      <c r="P1630" s="10">
        <v>42844</v>
      </c>
      <c r="Q1630" s="9">
        <v>1</v>
      </c>
      <c r="R1630" t="str">
        <f>TEXT(Table26[[#This Row],[engage_date]],"mmmm")</f>
        <v>April</v>
      </c>
    </row>
    <row r="1631" spans="1:18" x14ac:dyDescent="0.3">
      <c r="A1631" s="4" t="s">
        <v>148</v>
      </c>
      <c r="B1631" s="10">
        <v>42987</v>
      </c>
      <c r="C1631" s="11">
        <v>46</v>
      </c>
      <c r="D1631" s="9">
        <v>1</v>
      </c>
      <c r="O1631" s="4" t="s">
        <v>51</v>
      </c>
      <c r="P1631" s="10">
        <v>42845</v>
      </c>
      <c r="Q1631" s="9">
        <v>6</v>
      </c>
      <c r="R1631" t="str">
        <f>TEXT(Table26[[#This Row],[engage_date]],"mmmm")</f>
        <v>April</v>
      </c>
    </row>
    <row r="1632" spans="1:18" x14ac:dyDescent="0.3">
      <c r="A1632" s="4" t="s">
        <v>148</v>
      </c>
      <c r="B1632" s="10">
        <v>43099</v>
      </c>
      <c r="C1632" s="11">
        <v>63</v>
      </c>
      <c r="D1632" s="9">
        <v>1</v>
      </c>
      <c r="O1632" s="4" t="s">
        <v>51</v>
      </c>
      <c r="P1632" s="10">
        <v>42846</v>
      </c>
      <c r="Q1632" s="9">
        <v>4</v>
      </c>
      <c r="R1632" t="str">
        <f>TEXT(Table26[[#This Row],[engage_date]],"mmmm")</f>
        <v>April</v>
      </c>
    </row>
    <row r="1633" spans="1:18" x14ac:dyDescent="0.3">
      <c r="A1633" s="4" t="s">
        <v>148</v>
      </c>
      <c r="B1633" s="10">
        <v>42797</v>
      </c>
      <c r="C1633" s="11">
        <v>85</v>
      </c>
      <c r="D1633" s="9">
        <v>1</v>
      </c>
      <c r="O1633" s="4" t="s">
        <v>51</v>
      </c>
      <c r="P1633" s="10">
        <v>42847</v>
      </c>
      <c r="Q1633" s="9">
        <v>4</v>
      </c>
      <c r="R1633" t="str">
        <f>TEXT(Table26[[#This Row],[engage_date]],"mmmm")</f>
        <v>April</v>
      </c>
    </row>
    <row r="1634" spans="1:18" x14ac:dyDescent="0.3">
      <c r="A1634" s="4" t="s">
        <v>148</v>
      </c>
      <c r="B1634" s="10">
        <v>42902</v>
      </c>
      <c r="C1634" s="11">
        <v>-173</v>
      </c>
      <c r="D1634" s="9">
        <v>1</v>
      </c>
      <c r="O1634" s="4" t="s">
        <v>51</v>
      </c>
      <c r="P1634" s="10">
        <v>42848</v>
      </c>
      <c r="Q1634" s="9">
        <v>5</v>
      </c>
      <c r="R1634" t="str">
        <f>TEXT(Table26[[#This Row],[engage_date]],"mmmm")</f>
        <v>April</v>
      </c>
    </row>
    <row r="1635" spans="1:18" x14ac:dyDescent="0.3">
      <c r="A1635" s="4" t="s">
        <v>148</v>
      </c>
      <c r="B1635" s="10">
        <v>42811</v>
      </c>
      <c r="C1635" s="11">
        <v>-170</v>
      </c>
      <c r="D1635" s="9">
        <v>1</v>
      </c>
      <c r="O1635" s="4" t="s">
        <v>51</v>
      </c>
      <c r="P1635" s="10">
        <v>42849</v>
      </c>
      <c r="Q1635" s="9">
        <v>2</v>
      </c>
      <c r="R1635" t="str">
        <f>TEXT(Table26[[#This Row],[engage_date]],"mmmm")</f>
        <v>April</v>
      </c>
    </row>
    <row r="1636" spans="1:18" x14ac:dyDescent="0.3">
      <c r="A1636" s="4" t="s">
        <v>148</v>
      </c>
      <c r="B1636" s="10">
        <v>42925</v>
      </c>
      <c r="C1636" s="11">
        <v>-103</v>
      </c>
      <c r="D1636" s="9">
        <v>1</v>
      </c>
      <c r="O1636" s="4" t="s">
        <v>51</v>
      </c>
      <c r="P1636" s="10">
        <v>42850</v>
      </c>
      <c r="Q1636" s="9">
        <v>4</v>
      </c>
      <c r="R1636" t="str">
        <f>TEXT(Table26[[#This Row],[engage_date]],"mmmm")</f>
        <v>April</v>
      </c>
    </row>
    <row r="1637" spans="1:18" x14ac:dyDescent="0.3">
      <c r="A1637" s="4" t="s">
        <v>148</v>
      </c>
      <c r="B1637" s="10">
        <v>42961</v>
      </c>
      <c r="C1637" s="11">
        <v>9</v>
      </c>
      <c r="D1637" s="9">
        <v>1</v>
      </c>
      <c r="O1637" s="4" t="s">
        <v>51</v>
      </c>
      <c r="P1637" s="10">
        <v>42851</v>
      </c>
      <c r="Q1637" s="9">
        <v>2</v>
      </c>
      <c r="R1637" t="str">
        <f>TEXT(Table26[[#This Row],[engage_date]],"mmmm")</f>
        <v>April</v>
      </c>
    </row>
    <row r="1638" spans="1:18" x14ac:dyDescent="0.3">
      <c r="A1638" s="4" t="s">
        <v>148</v>
      </c>
      <c r="B1638" s="10">
        <v>42859</v>
      </c>
      <c r="C1638" s="11">
        <v>-290</v>
      </c>
      <c r="D1638" s="9">
        <v>1</v>
      </c>
      <c r="O1638" s="4" t="s">
        <v>51</v>
      </c>
      <c r="P1638" s="10">
        <v>42852</v>
      </c>
      <c r="Q1638" s="9">
        <v>4</v>
      </c>
      <c r="R1638" t="str">
        <f>TEXT(Table26[[#This Row],[engage_date]],"mmmm")</f>
        <v>April</v>
      </c>
    </row>
    <row r="1639" spans="1:18" x14ac:dyDescent="0.3">
      <c r="A1639" s="4" t="s">
        <v>148</v>
      </c>
      <c r="B1639" s="10">
        <v>43082</v>
      </c>
      <c r="C1639" s="11">
        <v>-100</v>
      </c>
      <c r="D1639" s="9">
        <v>1</v>
      </c>
      <c r="O1639" s="4" t="s">
        <v>51</v>
      </c>
      <c r="P1639" s="10">
        <v>42853</v>
      </c>
      <c r="Q1639" s="9">
        <v>1</v>
      </c>
      <c r="R1639" t="str">
        <f>TEXT(Table26[[#This Row],[engage_date]],"mmmm")</f>
        <v>April</v>
      </c>
    </row>
    <row r="1640" spans="1:18" x14ac:dyDescent="0.3">
      <c r="A1640" s="4" t="s">
        <v>148</v>
      </c>
      <c r="B1640" s="10">
        <v>42985</v>
      </c>
      <c r="C1640" s="11">
        <v>-56</v>
      </c>
      <c r="D1640" s="9">
        <v>1</v>
      </c>
      <c r="O1640" s="4" t="s">
        <v>51</v>
      </c>
      <c r="P1640" s="10">
        <v>42854</v>
      </c>
      <c r="Q1640" s="9">
        <v>1</v>
      </c>
      <c r="R1640" t="str">
        <f>TEXT(Table26[[#This Row],[engage_date]],"mmmm")</f>
        <v>April</v>
      </c>
    </row>
    <row r="1641" spans="1:18" x14ac:dyDescent="0.3">
      <c r="A1641" s="4" t="s">
        <v>148</v>
      </c>
      <c r="B1641" s="10">
        <v>43087</v>
      </c>
      <c r="C1641" s="11">
        <v>379</v>
      </c>
      <c r="D1641" s="9">
        <v>1</v>
      </c>
      <c r="O1641" s="4" t="s">
        <v>51</v>
      </c>
      <c r="P1641" s="10">
        <v>42855</v>
      </c>
      <c r="Q1641" s="9">
        <v>7</v>
      </c>
      <c r="R1641" t="str">
        <f>TEXT(Table26[[#This Row],[engage_date]],"mmmm")</f>
        <v>April</v>
      </c>
    </row>
    <row r="1642" spans="1:18" x14ac:dyDescent="0.3">
      <c r="A1642" s="4" t="s">
        <v>148</v>
      </c>
      <c r="B1642" s="10">
        <v>42819</v>
      </c>
      <c r="C1642" s="11">
        <v>-750</v>
      </c>
      <c r="D1642" s="9">
        <v>1</v>
      </c>
      <c r="O1642" s="4" t="s">
        <v>51</v>
      </c>
      <c r="P1642" s="10">
        <v>42856</v>
      </c>
      <c r="Q1642" s="9">
        <v>2</v>
      </c>
      <c r="R1642" t="str">
        <f>TEXT(Table26[[#This Row],[engage_date]],"mmmm")</f>
        <v>May</v>
      </c>
    </row>
    <row r="1643" spans="1:18" x14ac:dyDescent="0.3">
      <c r="A1643" s="4" t="s">
        <v>148</v>
      </c>
      <c r="B1643" s="10">
        <v>43039</v>
      </c>
      <c r="C1643" s="11">
        <v>-643</v>
      </c>
      <c r="D1643" s="9">
        <v>1</v>
      </c>
      <c r="O1643" s="4" t="s">
        <v>51</v>
      </c>
      <c r="P1643" s="10">
        <v>42857</v>
      </c>
      <c r="Q1643" s="9">
        <v>2</v>
      </c>
      <c r="R1643" t="str">
        <f>TEXT(Table26[[#This Row],[engage_date]],"mmmm")</f>
        <v>May</v>
      </c>
    </row>
    <row r="1644" spans="1:18" x14ac:dyDescent="0.3">
      <c r="A1644" s="4" t="s">
        <v>148</v>
      </c>
      <c r="B1644" s="10">
        <v>43045</v>
      </c>
      <c r="C1644" s="11">
        <v>-627</v>
      </c>
      <c r="D1644" s="9">
        <v>1</v>
      </c>
      <c r="O1644" s="4" t="s">
        <v>51</v>
      </c>
      <c r="P1644" s="10">
        <v>42858</v>
      </c>
      <c r="Q1644" s="9">
        <v>3</v>
      </c>
      <c r="R1644" t="str">
        <f>TEXT(Table26[[#This Row],[engage_date]],"mmmm")</f>
        <v>May</v>
      </c>
    </row>
    <row r="1645" spans="1:18" x14ac:dyDescent="0.3">
      <c r="A1645" s="4" t="s">
        <v>148</v>
      </c>
      <c r="B1645" s="10">
        <v>42929</v>
      </c>
      <c r="C1645" s="11">
        <v>-1016</v>
      </c>
      <c r="D1645" s="9">
        <v>1</v>
      </c>
      <c r="O1645" s="4" t="s">
        <v>51</v>
      </c>
      <c r="P1645" s="10">
        <v>42859</v>
      </c>
      <c r="Q1645" s="9">
        <v>3</v>
      </c>
      <c r="R1645" t="str">
        <f>TEXT(Table26[[#This Row],[engage_date]],"mmmm")</f>
        <v>May</v>
      </c>
    </row>
    <row r="1646" spans="1:18" x14ac:dyDescent="0.3">
      <c r="A1646" s="4" t="s">
        <v>148</v>
      </c>
      <c r="B1646" s="10">
        <v>42992</v>
      </c>
      <c r="C1646" s="11">
        <v>-344</v>
      </c>
      <c r="D1646" s="9">
        <v>1</v>
      </c>
      <c r="O1646" s="4" t="s">
        <v>51</v>
      </c>
      <c r="P1646" s="10">
        <v>42860</v>
      </c>
      <c r="Q1646" s="9">
        <v>5</v>
      </c>
      <c r="R1646" t="str">
        <f>TEXT(Table26[[#This Row],[engage_date]],"mmmm")</f>
        <v>May</v>
      </c>
    </row>
    <row r="1647" spans="1:18" x14ac:dyDescent="0.3">
      <c r="A1647" s="4" t="s">
        <v>148</v>
      </c>
      <c r="B1647" s="10">
        <v>42876</v>
      </c>
      <c r="C1647" s="11">
        <v>-279</v>
      </c>
      <c r="D1647" s="9">
        <v>1</v>
      </c>
      <c r="O1647" s="4" t="s">
        <v>51</v>
      </c>
      <c r="P1647" s="10">
        <v>42861</v>
      </c>
      <c r="Q1647" s="9">
        <v>2</v>
      </c>
      <c r="R1647" t="str">
        <f>TEXT(Table26[[#This Row],[engage_date]],"mmmm")</f>
        <v>May</v>
      </c>
    </row>
    <row r="1648" spans="1:18" x14ac:dyDescent="0.3">
      <c r="A1648" s="4" t="s">
        <v>148</v>
      </c>
      <c r="B1648" s="10">
        <v>43084</v>
      </c>
      <c r="C1648" s="11">
        <v>78</v>
      </c>
      <c r="D1648" s="9">
        <v>1</v>
      </c>
      <c r="O1648" s="4" t="s">
        <v>51</v>
      </c>
      <c r="P1648" s="10">
        <v>42863</v>
      </c>
      <c r="Q1648" s="9">
        <v>2</v>
      </c>
      <c r="R1648" t="str">
        <f>TEXT(Table26[[#This Row],[engage_date]],"mmmm")</f>
        <v>May</v>
      </c>
    </row>
    <row r="1649" spans="1:18" x14ac:dyDescent="0.3">
      <c r="A1649" s="4" t="s">
        <v>148</v>
      </c>
      <c r="B1649" s="10">
        <v>42982</v>
      </c>
      <c r="C1649" s="11">
        <v>-566</v>
      </c>
      <c r="D1649" s="9">
        <v>1</v>
      </c>
      <c r="O1649" s="4" t="s">
        <v>51</v>
      </c>
      <c r="P1649" s="10">
        <v>42864</v>
      </c>
      <c r="Q1649" s="9">
        <v>1</v>
      </c>
      <c r="R1649" t="str">
        <f>TEXT(Table26[[#This Row],[engage_date]],"mmmm")</f>
        <v>May</v>
      </c>
    </row>
    <row r="1650" spans="1:18" x14ac:dyDescent="0.3">
      <c r="A1650" s="4" t="s">
        <v>148</v>
      </c>
      <c r="B1650" s="10">
        <v>42825</v>
      </c>
      <c r="C1650" s="11">
        <v>118</v>
      </c>
      <c r="D1650" s="9">
        <v>1</v>
      </c>
      <c r="O1650" s="4" t="s">
        <v>51</v>
      </c>
      <c r="P1650" s="10">
        <v>42865</v>
      </c>
      <c r="Q1650" s="9">
        <v>3</v>
      </c>
      <c r="R1650" t="str">
        <f>TEXT(Table26[[#This Row],[engage_date]],"mmmm")</f>
        <v>May</v>
      </c>
    </row>
    <row r="1651" spans="1:18" x14ac:dyDescent="0.3">
      <c r="A1651" s="4" t="s">
        <v>148</v>
      </c>
      <c r="B1651" s="10">
        <v>42892</v>
      </c>
      <c r="C1651" s="11">
        <v>711</v>
      </c>
      <c r="D1651" s="9">
        <v>1</v>
      </c>
      <c r="O1651" s="4" t="s">
        <v>51</v>
      </c>
      <c r="P1651" s="10">
        <v>42866</v>
      </c>
      <c r="Q1651" s="9">
        <v>1</v>
      </c>
      <c r="R1651" t="str">
        <f>TEXT(Table26[[#This Row],[engage_date]],"mmmm")</f>
        <v>May</v>
      </c>
    </row>
    <row r="1652" spans="1:18" x14ac:dyDescent="0.3">
      <c r="A1652" s="4" t="s">
        <v>148</v>
      </c>
      <c r="B1652" s="10">
        <v>43046</v>
      </c>
      <c r="C1652" s="11">
        <v>50</v>
      </c>
      <c r="D1652" s="9">
        <v>1</v>
      </c>
      <c r="O1652" s="4" t="s">
        <v>51</v>
      </c>
      <c r="P1652" s="10">
        <v>42867</v>
      </c>
      <c r="Q1652" s="9">
        <v>2</v>
      </c>
      <c r="R1652" t="str">
        <f>TEXT(Table26[[#This Row],[engage_date]],"mmmm")</f>
        <v>May</v>
      </c>
    </row>
    <row r="1653" spans="1:18" x14ac:dyDescent="0.3">
      <c r="A1653" s="4" t="s">
        <v>148</v>
      </c>
      <c r="B1653" s="10">
        <v>42983</v>
      </c>
      <c r="C1653" s="11">
        <v>87</v>
      </c>
      <c r="D1653" s="9">
        <v>1</v>
      </c>
      <c r="O1653" s="4" t="s">
        <v>51</v>
      </c>
      <c r="P1653" s="10">
        <v>42868</v>
      </c>
      <c r="Q1653" s="9">
        <v>1</v>
      </c>
      <c r="R1653" t="str">
        <f>TEXT(Table26[[#This Row],[engage_date]],"mmmm")</f>
        <v>May</v>
      </c>
    </row>
    <row r="1654" spans="1:18" x14ac:dyDescent="0.3">
      <c r="A1654" s="4" t="s">
        <v>148</v>
      </c>
      <c r="B1654" s="10">
        <v>43009</v>
      </c>
      <c r="C1654" s="11">
        <v>383</v>
      </c>
      <c r="D1654" s="9">
        <v>1</v>
      </c>
      <c r="O1654" s="4" t="s">
        <v>51</v>
      </c>
      <c r="P1654" s="10">
        <v>42869</v>
      </c>
      <c r="Q1654" s="9">
        <v>3</v>
      </c>
      <c r="R1654" t="str">
        <f>TEXT(Table26[[#This Row],[engage_date]],"mmmm")</f>
        <v>May</v>
      </c>
    </row>
    <row r="1655" spans="1:18" x14ac:dyDescent="0.3">
      <c r="A1655" s="4" t="s">
        <v>148</v>
      </c>
      <c r="B1655" s="10">
        <v>43021</v>
      </c>
      <c r="C1655" s="11">
        <v>822</v>
      </c>
      <c r="D1655" s="9">
        <v>1</v>
      </c>
      <c r="O1655" s="4" t="s">
        <v>51</v>
      </c>
      <c r="P1655" s="10">
        <v>42870</v>
      </c>
      <c r="Q1655" s="9">
        <v>4</v>
      </c>
      <c r="R1655" t="str">
        <f>TEXT(Table26[[#This Row],[engage_date]],"mmmm")</f>
        <v>May</v>
      </c>
    </row>
    <row r="1656" spans="1:18" x14ac:dyDescent="0.3">
      <c r="A1656" s="4" t="s">
        <v>148</v>
      </c>
      <c r="B1656" s="10">
        <v>42967</v>
      </c>
      <c r="C1656" s="11">
        <v>1047</v>
      </c>
      <c r="D1656" s="9">
        <v>1</v>
      </c>
      <c r="O1656" s="4" t="s">
        <v>51</v>
      </c>
      <c r="P1656" s="10">
        <v>42871</v>
      </c>
      <c r="Q1656" s="9">
        <v>2</v>
      </c>
      <c r="R1656" t="str">
        <f>TEXT(Table26[[#This Row],[engage_date]],"mmmm")</f>
        <v>May</v>
      </c>
    </row>
    <row r="1657" spans="1:18" x14ac:dyDescent="0.3">
      <c r="A1657" s="4" t="s">
        <v>149</v>
      </c>
      <c r="B1657" s="10">
        <v>42965</v>
      </c>
      <c r="C1657" s="11">
        <v>-10</v>
      </c>
      <c r="D1657" s="9">
        <v>1</v>
      </c>
      <c r="O1657" s="4" t="s">
        <v>51</v>
      </c>
      <c r="P1657" s="10">
        <v>42872</v>
      </c>
      <c r="Q1657" s="9">
        <v>2</v>
      </c>
      <c r="R1657" t="str">
        <f>TEXT(Table26[[#This Row],[engage_date]],"mmmm")</f>
        <v>May</v>
      </c>
    </row>
    <row r="1658" spans="1:18" x14ac:dyDescent="0.3">
      <c r="A1658" s="4" t="s">
        <v>149</v>
      </c>
      <c r="B1658" s="10">
        <v>42978</v>
      </c>
      <c r="C1658" s="11">
        <v>-9</v>
      </c>
      <c r="D1658" s="9">
        <v>1</v>
      </c>
      <c r="O1658" s="4" t="s">
        <v>51</v>
      </c>
      <c r="P1658" s="10">
        <v>42873</v>
      </c>
      <c r="Q1658" s="9">
        <v>1</v>
      </c>
      <c r="R1658" t="str">
        <f>TEXT(Table26[[#This Row],[engage_date]],"mmmm")</f>
        <v>May</v>
      </c>
    </row>
    <row r="1659" spans="1:18" x14ac:dyDescent="0.3">
      <c r="A1659" s="4" t="s">
        <v>149</v>
      </c>
      <c r="B1659" s="10">
        <v>43049</v>
      </c>
      <c r="C1659" s="11">
        <v>-9</v>
      </c>
      <c r="D1659" s="9">
        <v>1</v>
      </c>
      <c r="O1659" s="4" t="s">
        <v>51</v>
      </c>
      <c r="P1659" s="10">
        <v>42874</v>
      </c>
      <c r="Q1659" s="9">
        <v>6</v>
      </c>
      <c r="R1659" t="str">
        <f>TEXT(Table26[[#This Row],[engage_date]],"mmmm")</f>
        <v>May</v>
      </c>
    </row>
    <row r="1660" spans="1:18" x14ac:dyDescent="0.3">
      <c r="A1660" s="4" t="s">
        <v>149</v>
      </c>
      <c r="B1660" s="10">
        <v>43050</v>
      </c>
      <c r="C1660" s="11">
        <v>-2</v>
      </c>
      <c r="D1660" s="9">
        <v>1</v>
      </c>
      <c r="O1660" s="4" t="s">
        <v>51</v>
      </c>
      <c r="P1660" s="10">
        <v>42875</v>
      </c>
      <c r="Q1660" s="9">
        <v>3</v>
      </c>
      <c r="R1660" t="str">
        <f>TEXT(Table26[[#This Row],[engage_date]],"mmmm")</f>
        <v>May</v>
      </c>
    </row>
    <row r="1661" spans="1:18" x14ac:dyDescent="0.3">
      <c r="A1661" s="4" t="s">
        <v>149</v>
      </c>
      <c r="B1661" s="10">
        <v>42981</v>
      </c>
      <c r="C1661" s="11">
        <v>0</v>
      </c>
      <c r="D1661" s="9">
        <v>1</v>
      </c>
      <c r="O1661" s="4" t="s">
        <v>51</v>
      </c>
      <c r="P1661" s="10">
        <v>42876</v>
      </c>
      <c r="Q1661" s="9">
        <v>5</v>
      </c>
      <c r="R1661" t="str">
        <f>TEXT(Table26[[#This Row],[engage_date]],"mmmm")</f>
        <v>May</v>
      </c>
    </row>
    <row r="1662" spans="1:18" x14ac:dyDescent="0.3">
      <c r="A1662" s="4" t="s">
        <v>149</v>
      </c>
      <c r="B1662" s="10">
        <v>42959</v>
      </c>
      <c r="C1662" s="11">
        <v>7</v>
      </c>
      <c r="D1662" s="9">
        <v>1</v>
      </c>
      <c r="O1662" s="4" t="s">
        <v>51</v>
      </c>
      <c r="P1662" s="10">
        <v>42877</v>
      </c>
      <c r="Q1662" s="9">
        <v>4</v>
      </c>
      <c r="R1662" t="str">
        <f>TEXT(Table26[[#This Row],[engage_date]],"mmmm")</f>
        <v>May</v>
      </c>
    </row>
    <row r="1663" spans="1:18" x14ac:dyDescent="0.3">
      <c r="A1663" s="4" t="s">
        <v>149</v>
      </c>
      <c r="B1663" s="10">
        <v>42879</v>
      </c>
      <c r="C1663" s="11">
        <v>8</v>
      </c>
      <c r="D1663" s="9">
        <v>1</v>
      </c>
      <c r="O1663" s="4" t="s">
        <v>51</v>
      </c>
      <c r="P1663" s="10">
        <v>42878</v>
      </c>
      <c r="Q1663" s="9">
        <v>2</v>
      </c>
      <c r="R1663" t="str">
        <f>TEXT(Table26[[#This Row],[engage_date]],"mmmm")</f>
        <v>May</v>
      </c>
    </row>
    <row r="1664" spans="1:18" x14ac:dyDescent="0.3">
      <c r="A1664" s="4" t="s">
        <v>149</v>
      </c>
      <c r="B1664" s="10">
        <v>43060</v>
      </c>
      <c r="C1664" s="11">
        <v>-113</v>
      </c>
      <c r="D1664" s="9">
        <v>1</v>
      </c>
      <c r="O1664" s="4" t="s">
        <v>51</v>
      </c>
      <c r="P1664" s="10">
        <v>42879</v>
      </c>
      <c r="Q1664" s="9">
        <v>2</v>
      </c>
      <c r="R1664" t="str">
        <f>TEXT(Table26[[#This Row],[engage_date]],"mmmm")</f>
        <v>May</v>
      </c>
    </row>
    <row r="1665" spans="1:18" x14ac:dyDescent="0.3">
      <c r="A1665" s="4" t="s">
        <v>149</v>
      </c>
      <c r="B1665" s="10">
        <v>42810</v>
      </c>
      <c r="C1665" s="11">
        <v>-109</v>
      </c>
      <c r="D1665" s="9">
        <v>1</v>
      </c>
      <c r="O1665" s="4" t="s">
        <v>51</v>
      </c>
      <c r="P1665" s="10">
        <v>42880</v>
      </c>
      <c r="Q1665" s="9">
        <v>3</v>
      </c>
      <c r="R1665" t="str">
        <f>TEXT(Table26[[#This Row],[engage_date]],"mmmm")</f>
        <v>May</v>
      </c>
    </row>
    <row r="1666" spans="1:18" x14ac:dyDescent="0.3">
      <c r="A1666" s="4" t="s">
        <v>149</v>
      </c>
      <c r="B1666" s="10">
        <v>43100</v>
      </c>
      <c r="C1666" s="11">
        <v>-93</v>
      </c>
      <c r="D1666" s="9">
        <v>1</v>
      </c>
      <c r="O1666" s="4" t="s">
        <v>51</v>
      </c>
      <c r="P1666" s="10">
        <v>42881</v>
      </c>
      <c r="Q1666" s="9">
        <v>3</v>
      </c>
      <c r="R1666" t="str">
        <f>TEXT(Table26[[#This Row],[engage_date]],"mmmm")</f>
        <v>May</v>
      </c>
    </row>
    <row r="1667" spans="1:18" x14ac:dyDescent="0.3">
      <c r="A1667" s="4" t="s">
        <v>149</v>
      </c>
      <c r="B1667" s="10">
        <v>42872</v>
      </c>
      <c r="C1667" s="11">
        <v>32</v>
      </c>
      <c r="D1667" s="9">
        <v>1</v>
      </c>
      <c r="O1667" s="4" t="s">
        <v>51</v>
      </c>
      <c r="P1667" s="10">
        <v>42882</v>
      </c>
      <c r="Q1667" s="9">
        <v>3</v>
      </c>
      <c r="R1667" t="str">
        <f>TEXT(Table26[[#This Row],[engage_date]],"mmmm")</f>
        <v>May</v>
      </c>
    </row>
    <row r="1668" spans="1:18" x14ac:dyDescent="0.3">
      <c r="A1668" s="4" t="s">
        <v>149</v>
      </c>
      <c r="B1668" s="10">
        <v>42907</v>
      </c>
      <c r="C1668" s="11">
        <v>38</v>
      </c>
      <c r="D1668" s="9">
        <v>1</v>
      </c>
      <c r="O1668" s="4" t="s">
        <v>51</v>
      </c>
      <c r="P1668" s="10">
        <v>42883</v>
      </c>
      <c r="Q1668" s="9">
        <v>1</v>
      </c>
      <c r="R1668" t="str">
        <f>TEXT(Table26[[#This Row],[engage_date]],"mmmm")</f>
        <v>May</v>
      </c>
    </row>
    <row r="1669" spans="1:18" x14ac:dyDescent="0.3">
      <c r="A1669" s="4" t="s">
        <v>149</v>
      </c>
      <c r="B1669" s="10">
        <v>42985</v>
      </c>
      <c r="C1669" s="11">
        <v>72</v>
      </c>
      <c r="D1669" s="9">
        <v>1</v>
      </c>
      <c r="O1669" s="4" t="s">
        <v>51</v>
      </c>
      <c r="P1669" s="10">
        <v>42884</v>
      </c>
      <c r="Q1669" s="9">
        <v>2</v>
      </c>
      <c r="R1669" t="str">
        <f>TEXT(Table26[[#This Row],[engage_date]],"mmmm")</f>
        <v>May</v>
      </c>
    </row>
    <row r="1670" spans="1:18" x14ac:dyDescent="0.3">
      <c r="A1670" s="4" t="s">
        <v>149</v>
      </c>
      <c r="B1670" s="10">
        <v>42953</v>
      </c>
      <c r="C1670" s="11">
        <v>101</v>
      </c>
      <c r="D1670" s="9">
        <v>1</v>
      </c>
      <c r="O1670" s="4" t="s">
        <v>51</v>
      </c>
      <c r="P1670" s="10">
        <v>42885</v>
      </c>
      <c r="Q1670" s="9">
        <v>3</v>
      </c>
      <c r="R1670" t="str">
        <f>TEXT(Table26[[#This Row],[engage_date]],"mmmm")</f>
        <v>May</v>
      </c>
    </row>
    <row r="1671" spans="1:18" x14ac:dyDescent="0.3">
      <c r="A1671" s="4" t="s">
        <v>149</v>
      </c>
      <c r="B1671" s="10">
        <v>43057</v>
      </c>
      <c r="C1671" s="11">
        <v>112</v>
      </c>
      <c r="D1671" s="9">
        <v>1</v>
      </c>
      <c r="O1671" s="4" t="s">
        <v>51</v>
      </c>
      <c r="P1671" s="10">
        <v>42886</v>
      </c>
      <c r="Q1671" s="9">
        <v>6</v>
      </c>
      <c r="R1671" t="str">
        <f>TEXT(Table26[[#This Row],[engage_date]],"mmmm")</f>
        <v>May</v>
      </c>
    </row>
    <row r="1672" spans="1:18" x14ac:dyDescent="0.3">
      <c r="A1672" s="4" t="s">
        <v>149</v>
      </c>
      <c r="B1672" s="10">
        <v>43089</v>
      </c>
      <c r="C1672" s="11">
        <v>-142</v>
      </c>
      <c r="D1672" s="9">
        <v>1</v>
      </c>
      <c r="O1672" s="4" t="s">
        <v>51</v>
      </c>
      <c r="P1672" s="10">
        <v>42887</v>
      </c>
      <c r="Q1672" s="9">
        <v>3</v>
      </c>
      <c r="R1672" t="str">
        <f>TEXT(Table26[[#This Row],[engage_date]],"mmmm")</f>
        <v>June</v>
      </c>
    </row>
    <row r="1673" spans="1:18" x14ac:dyDescent="0.3">
      <c r="A1673" s="4" t="s">
        <v>149</v>
      </c>
      <c r="B1673" s="10">
        <v>42957</v>
      </c>
      <c r="C1673" s="11">
        <v>55</v>
      </c>
      <c r="D1673" s="9">
        <v>1</v>
      </c>
      <c r="O1673" s="4" t="s">
        <v>51</v>
      </c>
      <c r="P1673" s="10">
        <v>42888</v>
      </c>
      <c r="Q1673" s="9">
        <v>6</v>
      </c>
      <c r="R1673" t="str">
        <f>TEXT(Table26[[#This Row],[engage_date]],"mmmm")</f>
        <v>June</v>
      </c>
    </row>
    <row r="1674" spans="1:18" x14ac:dyDescent="0.3">
      <c r="A1674" s="4" t="s">
        <v>149</v>
      </c>
      <c r="B1674" s="10">
        <v>42825</v>
      </c>
      <c r="C1674" s="11">
        <v>75</v>
      </c>
      <c r="D1674" s="9">
        <v>1</v>
      </c>
      <c r="O1674" s="4" t="s">
        <v>51</v>
      </c>
      <c r="P1674" s="10">
        <v>42889</v>
      </c>
      <c r="Q1674" s="9">
        <v>1</v>
      </c>
      <c r="R1674" t="str">
        <f>TEXT(Table26[[#This Row],[engage_date]],"mmmm")</f>
        <v>June</v>
      </c>
    </row>
    <row r="1675" spans="1:18" x14ac:dyDescent="0.3">
      <c r="A1675" s="4" t="s">
        <v>149</v>
      </c>
      <c r="B1675" s="10">
        <v>42968</v>
      </c>
      <c r="C1675" s="11">
        <v>114</v>
      </c>
      <c r="D1675" s="9">
        <v>1</v>
      </c>
      <c r="O1675" s="4" t="s">
        <v>51</v>
      </c>
      <c r="P1675" s="10">
        <v>42890</v>
      </c>
      <c r="Q1675" s="9">
        <v>3</v>
      </c>
      <c r="R1675" t="str">
        <f>TEXT(Table26[[#This Row],[engage_date]],"mmmm")</f>
        <v>June</v>
      </c>
    </row>
    <row r="1676" spans="1:18" x14ac:dyDescent="0.3">
      <c r="A1676" s="4" t="s">
        <v>149</v>
      </c>
      <c r="B1676" s="10">
        <v>42849</v>
      </c>
      <c r="C1676" s="11">
        <v>138</v>
      </c>
      <c r="D1676" s="9">
        <v>1</v>
      </c>
      <c r="O1676" s="4" t="s">
        <v>51</v>
      </c>
      <c r="P1676" s="10">
        <v>42891</v>
      </c>
      <c r="Q1676" s="9">
        <v>4</v>
      </c>
      <c r="R1676" t="str">
        <f>TEXT(Table26[[#This Row],[engage_date]],"mmmm")</f>
        <v>June</v>
      </c>
    </row>
    <row r="1677" spans="1:18" x14ac:dyDescent="0.3">
      <c r="A1677" s="4" t="s">
        <v>149</v>
      </c>
      <c r="B1677" s="10">
        <v>42995</v>
      </c>
      <c r="C1677" s="11">
        <v>-98</v>
      </c>
      <c r="D1677" s="9">
        <v>1</v>
      </c>
      <c r="O1677" s="4" t="s">
        <v>51</v>
      </c>
      <c r="P1677" s="10">
        <v>42892</v>
      </c>
      <c r="Q1677" s="9">
        <v>3</v>
      </c>
      <c r="R1677" t="str">
        <f>TEXT(Table26[[#This Row],[engage_date]],"mmmm")</f>
        <v>June</v>
      </c>
    </row>
    <row r="1678" spans="1:18" x14ac:dyDescent="0.3">
      <c r="A1678" s="4" t="s">
        <v>149</v>
      </c>
      <c r="B1678" s="10">
        <v>43012</v>
      </c>
      <c r="C1678" s="11">
        <v>45</v>
      </c>
      <c r="D1678" s="9">
        <v>1</v>
      </c>
      <c r="O1678" s="4" t="s">
        <v>51</v>
      </c>
      <c r="P1678" s="10">
        <v>42893</v>
      </c>
      <c r="Q1678" s="9">
        <v>2</v>
      </c>
      <c r="R1678" t="str">
        <f>TEXT(Table26[[#This Row],[engage_date]],"mmmm")</f>
        <v>June</v>
      </c>
    </row>
    <row r="1679" spans="1:18" x14ac:dyDescent="0.3">
      <c r="A1679" s="4" t="s">
        <v>149</v>
      </c>
      <c r="B1679" s="10">
        <v>43032</v>
      </c>
      <c r="C1679" s="11">
        <v>143</v>
      </c>
      <c r="D1679" s="9">
        <v>1</v>
      </c>
      <c r="O1679" s="4" t="s">
        <v>51</v>
      </c>
      <c r="P1679" s="10">
        <v>42894</v>
      </c>
      <c r="Q1679" s="9">
        <v>9</v>
      </c>
      <c r="R1679" t="str">
        <f>TEXT(Table26[[#This Row],[engage_date]],"mmmm")</f>
        <v>June</v>
      </c>
    </row>
    <row r="1680" spans="1:18" x14ac:dyDescent="0.3">
      <c r="A1680" s="4" t="s">
        <v>149</v>
      </c>
      <c r="B1680" s="10">
        <v>42914</v>
      </c>
      <c r="C1680" s="11">
        <v>146</v>
      </c>
      <c r="D1680" s="9">
        <v>1</v>
      </c>
      <c r="O1680" s="4" t="s">
        <v>51</v>
      </c>
      <c r="P1680" s="10">
        <v>42896</v>
      </c>
      <c r="Q1680" s="9">
        <v>3</v>
      </c>
      <c r="R1680" t="str">
        <f>TEXT(Table26[[#This Row],[engage_date]],"mmmm")</f>
        <v>June</v>
      </c>
    </row>
    <row r="1681" spans="1:18" x14ac:dyDescent="0.3">
      <c r="A1681" s="4" t="s">
        <v>149</v>
      </c>
      <c r="B1681" s="10">
        <v>42992</v>
      </c>
      <c r="C1681" s="11">
        <v>335</v>
      </c>
      <c r="D1681" s="9">
        <v>1</v>
      </c>
      <c r="O1681" s="4" t="s">
        <v>51</v>
      </c>
      <c r="P1681" s="10">
        <v>42897</v>
      </c>
      <c r="Q1681" s="9">
        <v>1</v>
      </c>
      <c r="R1681" t="str">
        <f>TEXT(Table26[[#This Row],[engage_date]],"mmmm")</f>
        <v>June</v>
      </c>
    </row>
    <row r="1682" spans="1:18" x14ac:dyDescent="0.3">
      <c r="A1682" s="4" t="s">
        <v>149</v>
      </c>
      <c r="B1682" s="10">
        <v>42877</v>
      </c>
      <c r="C1682" s="11">
        <v>-457</v>
      </c>
      <c r="D1682" s="9">
        <v>1</v>
      </c>
      <c r="O1682" s="4" t="s">
        <v>51</v>
      </c>
      <c r="P1682" s="10">
        <v>42898</v>
      </c>
      <c r="Q1682" s="9">
        <v>1</v>
      </c>
      <c r="R1682" t="str">
        <f>TEXT(Table26[[#This Row],[engage_date]],"mmmm")</f>
        <v>June</v>
      </c>
    </row>
    <row r="1683" spans="1:18" x14ac:dyDescent="0.3">
      <c r="A1683" s="4" t="s">
        <v>149</v>
      </c>
      <c r="B1683" s="10">
        <v>43008</v>
      </c>
      <c r="C1683" s="11">
        <v>-126</v>
      </c>
      <c r="D1683" s="9">
        <v>1</v>
      </c>
      <c r="O1683" s="4" t="s">
        <v>51</v>
      </c>
      <c r="P1683" s="10">
        <v>42899</v>
      </c>
      <c r="Q1683" s="9">
        <v>1</v>
      </c>
      <c r="R1683" t="str">
        <f>TEXT(Table26[[#This Row],[engage_date]],"mmmm")</f>
        <v>June</v>
      </c>
    </row>
    <row r="1684" spans="1:18" x14ac:dyDescent="0.3">
      <c r="A1684" s="4" t="s">
        <v>149</v>
      </c>
      <c r="B1684" s="10">
        <v>42987</v>
      </c>
      <c r="C1684" s="11">
        <v>276</v>
      </c>
      <c r="D1684" s="9">
        <v>1</v>
      </c>
      <c r="O1684" s="4" t="s">
        <v>51</v>
      </c>
      <c r="P1684" s="10">
        <v>42900</v>
      </c>
      <c r="Q1684" s="9">
        <v>2</v>
      </c>
      <c r="R1684" t="str">
        <f>TEXT(Table26[[#This Row],[engage_date]],"mmmm")</f>
        <v>June</v>
      </c>
    </row>
    <row r="1685" spans="1:18" x14ac:dyDescent="0.3">
      <c r="A1685" s="4" t="s">
        <v>149</v>
      </c>
      <c r="B1685" s="10">
        <v>42940</v>
      </c>
      <c r="C1685" s="11">
        <v>340</v>
      </c>
      <c r="D1685" s="9">
        <v>1</v>
      </c>
      <c r="O1685" s="4" t="s">
        <v>51</v>
      </c>
      <c r="P1685" s="10">
        <v>42901</v>
      </c>
      <c r="Q1685" s="9">
        <v>5</v>
      </c>
      <c r="R1685" t="str">
        <f>TEXT(Table26[[#This Row],[engage_date]],"mmmm")</f>
        <v>June</v>
      </c>
    </row>
    <row r="1686" spans="1:18" x14ac:dyDescent="0.3">
      <c r="A1686" s="4" t="s">
        <v>149</v>
      </c>
      <c r="B1686" s="10">
        <v>42858</v>
      </c>
      <c r="C1686" s="11">
        <v>-218</v>
      </c>
      <c r="D1686" s="9">
        <v>1</v>
      </c>
      <c r="O1686" s="4" t="s">
        <v>51</v>
      </c>
      <c r="P1686" s="10">
        <v>42902</v>
      </c>
      <c r="Q1686" s="9">
        <v>1</v>
      </c>
      <c r="R1686" t="str">
        <f>TEXT(Table26[[#This Row],[engage_date]],"mmmm")</f>
        <v>June</v>
      </c>
    </row>
    <row r="1687" spans="1:18" x14ac:dyDescent="0.3">
      <c r="A1687" s="4" t="s">
        <v>149</v>
      </c>
      <c r="B1687" s="10">
        <v>43028</v>
      </c>
      <c r="C1687" s="11">
        <v>-114</v>
      </c>
      <c r="D1687" s="9">
        <v>1</v>
      </c>
      <c r="O1687" s="4" t="s">
        <v>51</v>
      </c>
      <c r="P1687" s="10">
        <v>42903</v>
      </c>
      <c r="Q1687" s="9">
        <v>1</v>
      </c>
      <c r="R1687" t="str">
        <f>TEXT(Table26[[#This Row],[engage_date]],"mmmm")</f>
        <v>June</v>
      </c>
    </row>
    <row r="1688" spans="1:18" x14ac:dyDescent="0.3">
      <c r="A1688" s="4" t="s">
        <v>149</v>
      </c>
      <c r="B1688" s="10">
        <v>42985</v>
      </c>
      <c r="C1688" s="11">
        <v>740</v>
      </c>
      <c r="D1688" s="9">
        <v>1</v>
      </c>
      <c r="O1688" s="4" t="s">
        <v>51</v>
      </c>
      <c r="P1688" s="10">
        <v>42904</v>
      </c>
      <c r="Q1688" s="9">
        <v>2</v>
      </c>
      <c r="R1688" t="str">
        <f>TEXT(Table26[[#This Row],[engage_date]],"mmmm")</f>
        <v>June</v>
      </c>
    </row>
    <row r="1689" spans="1:18" x14ac:dyDescent="0.3">
      <c r="A1689" s="4" t="s">
        <v>149</v>
      </c>
      <c r="B1689" s="10">
        <v>43049</v>
      </c>
      <c r="C1689" s="11">
        <v>263</v>
      </c>
      <c r="D1689" s="9">
        <v>1</v>
      </c>
      <c r="O1689" s="4" t="s">
        <v>51</v>
      </c>
      <c r="P1689" s="10">
        <v>42905</v>
      </c>
      <c r="Q1689" s="9">
        <v>2</v>
      </c>
      <c r="R1689" t="str">
        <f>TEXT(Table26[[#This Row],[engage_date]],"mmmm")</f>
        <v>June</v>
      </c>
    </row>
    <row r="1690" spans="1:18" x14ac:dyDescent="0.3">
      <c r="A1690" s="4" t="s">
        <v>149</v>
      </c>
      <c r="B1690" s="10">
        <v>43077</v>
      </c>
      <c r="C1690" s="11">
        <v>1007</v>
      </c>
      <c r="D1690" s="9">
        <v>1</v>
      </c>
      <c r="O1690" s="4" t="s">
        <v>51</v>
      </c>
      <c r="P1690" s="10">
        <v>42906</v>
      </c>
      <c r="Q1690" s="9">
        <v>3</v>
      </c>
      <c r="R1690" t="str">
        <f>TEXT(Table26[[#This Row],[engage_date]],"mmmm")</f>
        <v>June</v>
      </c>
    </row>
    <row r="1691" spans="1:18" x14ac:dyDescent="0.3">
      <c r="A1691" s="4" t="s">
        <v>149</v>
      </c>
      <c r="B1691" s="10">
        <v>42893</v>
      </c>
      <c r="C1691" s="11">
        <v>3520</v>
      </c>
      <c r="D1691" s="9">
        <v>1</v>
      </c>
      <c r="O1691" s="4" t="s">
        <v>51</v>
      </c>
      <c r="P1691" s="10">
        <v>42907</v>
      </c>
      <c r="Q1691" s="9">
        <v>3</v>
      </c>
      <c r="R1691" t="str">
        <f>TEXT(Table26[[#This Row],[engage_date]],"mmmm")</f>
        <v>June</v>
      </c>
    </row>
    <row r="1692" spans="1:18" x14ac:dyDescent="0.3">
      <c r="A1692" s="4" t="s">
        <v>150</v>
      </c>
      <c r="B1692" s="10">
        <v>43099</v>
      </c>
      <c r="C1692" s="11">
        <v>-11</v>
      </c>
      <c r="D1692" s="9">
        <v>1</v>
      </c>
      <c r="O1692" s="4" t="s">
        <v>51</v>
      </c>
      <c r="P1692" s="10">
        <v>42908</v>
      </c>
      <c r="Q1692" s="9">
        <v>4</v>
      </c>
      <c r="R1692" t="str">
        <f>TEXT(Table26[[#This Row],[engage_date]],"mmmm")</f>
        <v>June</v>
      </c>
    </row>
    <row r="1693" spans="1:18" x14ac:dyDescent="0.3">
      <c r="A1693" s="4" t="s">
        <v>150</v>
      </c>
      <c r="B1693" s="10">
        <v>42908</v>
      </c>
      <c r="C1693" s="11">
        <v>-1</v>
      </c>
      <c r="D1693" s="9">
        <v>1</v>
      </c>
      <c r="O1693" s="4" t="s">
        <v>51</v>
      </c>
      <c r="P1693" s="10">
        <v>42910</v>
      </c>
      <c r="Q1693" s="9">
        <v>1</v>
      </c>
      <c r="R1693" t="str">
        <f>TEXT(Table26[[#This Row],[engage_date]],"mmmm")</f>
        <v>June</v>
      </c>
    </row>
    <row r="1694" spans="1:18" x14ac:dyDescent="0.3">
      <c r="A1694" s="4" t="s">
        <v>150</v>
      </c>
      <c r="B1694" s="10">
        <v>42980</v>
      </c>
      <c r="C1694" s="11">
        <v>1</v>
      </c>
      <c r="D1694" s="9">
        <v>1</v>
      </c>
      <c r="O1694" s="4" t="s">
        <v>51</v>
      </c>
      <c r="P1694" s="10">
        <v>42911</v>
      </c>
      <c r="Q1694" s="9">
        <v>2</v>
      </c>
      <c r="R1694" t="str">
        <f>TEXT(Table26[[#This Row],[engage_date]],"mmmm")</f>
        <v>June</v>
      </c>
    </row>
    <row r="1695" spans="1:18" x14ac:dyDescent="0.3">
      <c r="A1695" s="4" t="s">
        <v>150</v>
      </c>
      <c r="B1695" s="10">
        <v>43083</v>
      </c>
      <c r="C1695" s="11">
        <v>4</v>
      </c>
      <c r="D1695" s="9">
        <v>1</v>
      </c>
      <c r="O1695" s="4" t="s">
        <v>51</v>
      </c>
      <c r="P1695" s="10">
        <v>42912</v>
      </c>
      <c r="Q1695" s="9">
        <v>6</v>
      </c>
      <c r="R1695" t="str">
        <f>TEXT(Table26[[#This Row],[engage_date]],"mmmm")</f>
        <v>June</v>
      </c>
    </row>
    <row r="1696" spans="1:18" x14ac:dyDescent="0.3">
      <c r="A1696" s="4" t="s">
        <v>150</v>
      </c>
      <c r="B1696" s="10">
        <v>42877</v>
      </c>
      <c r="C1696" s="11">
        <v>5</v>
      </c>
      <c r="D1696" s="9">
        <v>1</v>
      </c>
      <c r="O1696" s="4" t="s">
        <v>51</v>
      </c>
      <c r="P1696" s="10">
        <v>42913</v>
      </c>
      <c r="Q1696" s="9">
        <v>3</v>
      </c>
      <c r="R1696" t="str">
        <f>TEXT(Table26[[#This Row],[engage_date]],"mmmm")</f>
        <v>June</v>
      </c>
    </row>
    <row r="1697" spans="1:18" x14ac:dyDescent="0.3">
      <c r="A1697" s="4" t="s">
        <v>150</v>
      </c>
      <c r="B1697" s="10">
        <v>42909</v>
      </c>
      <c r="C1697" s="11">
        <v>7</v>
      </c>
      <c r="D1697" s="9">
        <v>1</v>
      </c>
      <c r="O1697" s="4" t="s">
        <v>51</v>
      </c>
      <c r="P1697" s="10">
        <v>42914</v>
      </c>
      <c r="Q1697" s="9">
        <v>7</v>
      </c>
      <c r="R1697" t="str">
        <f>TEXT(Table26[[#This Row],[engage_date]],"mmmm")</f>
        <v>June</v>
      </c>
    </row>
    <row r="1698" spans="1:18" x14ac:dyDescent="0.3">
      <c r="A1698" s="4" t="s">
        <v>150</v>
      </c>
      <c r="B1698" s="10">
        <v>42880</v>
      </c>
      <c r="C1698" s="11">
        <v>9</v>
      </c>
      <c r="D1698" s="9">
        <v>1</v>
      </c>
      <c r="O1698" s="4" t="s">
        <v>51</v>
      </c>
      <c r="P1698" s="10">
        <v>42915</v>
      </c>
      <c r="Q1698" s="9">
        <v>3</v>
      </c>
      <c r="R1698" t="str">
        <f>TEXT(Table26[[#This Row],[engage_date]],"mmmm")</f>
        <v>June</v>
      </c>
    </row>
    <row r="1699" spans="1:18" x14ac:dyDescent="0.3">
      <c r="A1699" s="4" t="s">
        <v>150</v>
      </c>
      <c r="B1699" s="10">
        <v>43058</v>
      </c>
      <c r="C1699" s="11">
        <v>-96</v>
      </c>
      <c r="D1699" s="9">
        <v>1</v>
      </c>
      <c r="O1699" s="4" t="s">
        <v>51</v>
      </c>
      <c r="P1699" s="10">
        <v>42916</v>
      </c>
      <c r="Q1699" s="9">
        <v>2</v>
      </c>
      <c r="R1699" t="str">
        <f>TEXT(Table26[[#This Row],[engage_date]],"mmmm")</f>
        <v>June</v>
      </c>
    </row>
    <row r="1700" spans="1:18" x14ac:dyDescent="0.3">
      <c r="A1700" s="4" t="s">
        <v>150</v>
      </c>
      <c r="B1700" s="10">
        <v>42915</v>
      </c>
      <c r="C1700" s="11">
        <v>-87</v>
      </c>
      <c r="D1700" s="9">
        <v>1</v>
      </c>
      <c r="O1700" s="4" t="s">
        <v>51</v>
      </c>
      <c r="P1700" s="10">
        <v>42917</v>
      </c>
      <c r="Q1700" s="9">
        <v>5</v>
      </c>
      <c r="R1700" t="str">
        <f>TEXT(Table26[[#This Row],[engage_date]],"mmmm")</f>
        <v>July</v>
      </c>
    </row>
    <row r="1701" spans="1:18" x14ac:dyDescent="0.3">
      <c r="A1701" s="4" t="s">
        <v>150</v>
      </c>
      <c r="B1701" s="10">
        <v>42796</v>
      </c>
      <c r="C1701" s="11">
        <v>-33</v>
      </c>
      <c r="D1701" s="9">
        <v>1</v>
      </c>
      <c r="O1701" s="4" t="s">
        <v>51</v>
      </c>
      <c r="P1701" s="10">
        <v>42918</v>
      </c>
      <c r="Q1701" s="9">
        <v>2</v>
      </c>
      <c r="R1701" t="str">
        <f>TEXT(Table26[[#This Row],[engage_date]],"mmmm")</f>
        <v>July</v>
      </c>
    </row>
    <row r="1702" spans="1:18" x14ac:dyDescent="0.3">
      <c r="A1702" s="4" t="s">
        <v>150</v>
      </c>
      <c r="B1702" s="10">
        <v>42922</v>
      </c>
      <c r="C1702" s="11">
        <v>-32</v>
      </c>
      <c r="D1702" s="9">
        <v>1</v>
      </c>
      <c r="O1702" s="4" t="s">
        <v>51</v>
      </c>
      <c r="P1702" s="10">
        <v>42919</v>
      </c>
      <c r="Q1702" s="9">
        <v>4</v>
      </c>
      <c r="R1702" t="str">
        <f>TEXT(Table26[[#This Row],[engage_date]],"mmmm")</f>
        <v>July</v>
      </c>
    </row>
    <row r="1703" spans="1:18" x14ac:dyDescent="0.3">
      <c r="A1703" s="4" t="s">
        <v>150</v>
      </c>
      <c r="B1703" s="10">
        <v>42992</v>
      </c>
      <c r="C1703" s="11">
        <v>-26</v>
      </c>
      <c r="D1703" s="9">
        <v>1</v>
      </c>
      <c r="O1703" s="4" t="s">
        <v>51</v>
      </c>
      <c r="P1703" s="10">
        <v>42920</v>
      </c>
      <c r="Q1703" s="9">
        <v>2</v>
      </c>
      <c r="R1703" t="str">
        <f>TEXT(Table26[[#This Row],[engage_date]],"mmmm")</f>
        <v>July</v>
      </c>
    </row>
    <row r="1704" spans="1:18" x14ac:dyDescent="0.3">
      <c r="A1704" s="4" t="s">
        <v>150</v>
      </c>
      <c r="B1704" s="10">
        <v>43061</v>
      </c>
      <c r="C1704" s="11">
        <v>-19</v>
      </c>
      <c r="D1704" s="9">
        <v>1</v>
      </c>
      <c r="O1704" s="4" t="s">
        <v>51</v>
      </c>
      <c r="P1704" s="10">
        <v>42921</v>
      </c>
      <c r="Q1704" s="9">
        <v>3</v>
      </c>
      <c r="R1704" t="str">
        <f>TEXT(Table26[[#This Row],[engage_date]],"mmmm")</f>
        <v>July</v>
      </c>
    </row>
    <row r="1705" spans="1:18" x14ac:dyDescent="0.3">
      <c r="A1705" s="4" t="s">
        <v>150</v>
      </c>
      <c r="B1705" s="10">
        <v>43043</v>
      </c>
      <c r="C1705" s="11">
        <v>81</v>
      </c>
      <c r="D1705" s="9">
        <v>1</v>
      </c>
      <c r="O1705" s="4" t="s">
        <v>51</v>
      </c>
      <c r="P1705" s="10">
        <v>42922</v>
      </c>
      <c r="Q1705" s="9">
        <v>3</v>
      </c>
      <c r="R1705" t="str">
        <f>TEXT(Table26[[#This Row],[engage_date]],"mmmm")</f>
        <v>July</v>
      </c>
    </row>
    <row r="1706" spans="1:18" x14ac:dyDescent="0.3">
      <c r="A1706" s="4" t="s">
        <v>150</v>
      </c>
      <c r="B1706" s="10">
        <v>43023</v>
      </c>
      <c r="C1706" s="11">
        <v>-215</v>
      </c>
      <c r="D1706" s="9">
        <v>1</v>
      </c>
      <c r="O1706" s="4" t="s">
        <v>51</v>
      </c>
      <c r="P1706" s="10">
        <v>42923</v>
      </c>
      <c r="Q1706" s="9">
        <v>5</v>
      </c>
      <c r="R1706" t="str">
        <f>TEXT(Table26[[#This Row],[engage_date]],"mmmm")</f>
        <v>July</v>
      </c>
    </row>
    <row r="1707" spans="1:18" x14ac:dyDescent="0.3">
      <c r="A1707" s="4" t="s">
        <v>150</v>
      </c>
      <c r="B1707" s="10">
        <v>43095</v>
      </c>
      <c r="C1707" s="11">
        <v>-175</v>
      </c>
      <c r="D1707" s="9">
        <v>1</v>
      </c>
      <c r="O1707" s="4" t="s">
        <v>51</v>
      </c>
      <c r="P1707" s="10">
        <v>42924</v>
      </c>
      <c r="Q1707" s="9">
        <v>2</v>
      </c>
      <c r="R1707" t="str">
        <f>TEXT(Table26[[#This Row],[engage_date]],"mmmm")</f>
        <v>July</v>
      </c>
    </row>
    <row r="1708" spans="1:18" x14ac:dyDescent="0.3">
      <c r="A1708" s="4" t="s">
        <v>150</v>
      </c>
      <c r="B1708" s="10">
        <v>42813</v>
      </c>
      <c r="C1708" s="11">
        <v>-117</v>
      </c>
      <c r="D1708" s="9">
        <v>1</v>
      </c>
      <c r="O1708" s="4" t="s">
        <v>51</v>
      </c>
      <c r="P1708" s="10">
        <v>42925</v>
      </c>
      <c r="Q1708" s="9">
        <v>4</v>
      </c>
      <c r="R1708" t="str">
        <f>TEXT(Table26[[#This Row],[engage_date]],"mmmm")</f>
        <v>July</v>
      </c>
    </row>
    <row r="1709" spans="1:18" x14ac:dyDescent="0.3">
      <c r="A1709" s="4" t="s">
        <v>150</v>
      </c>
      <c r="B1709" s="10">
        <v>42819</v>
      </c>
      <c r="C1709" s="11">
        <v>-77</v>
      </c>
      <c r="D1709" s="9">
        <v>1</v>
      </c>
      <c r="O1709" s="4" t="s">
        <v>51</v>
      </c>
      <c r="P1709" s="10">
        <v>42926</v>
      </c>
      <c r="Q1709" s="9">
        <v>1</v>
      </c>
      <c r="R1709" t="str">
        <f>TEXT(Table26[[#This Row],[engage_date]],"mmmm")</f>
        <v>July</v>
      </c>
    </row>
    <row r="1710" spans="1:18" x14ac:dyDescent="0.3">
      <c r="A1710" s="4" t="s">
        <v>150</v>
      </c>
      <c r="B1710" s="10">
        <v>42807</v>
      </c>
      <c r="C1710" s="11">
        <v>-50</v>
      </c>
      <c r="D1710" s="9">
        <v>1</v>
      </c>
      <c r="O1710" s="4" t="s">
        <v>51</v>
      </c>
      <c r="P1710" s="10">
        <v>42927</v>
      </c>
      <c r="Q1710" s="9">
        <v>3</v>
      </c>
      <c r="R1710" t="str">
        <f>TEXT(Table26[[#This Row],[engage_date]],"mmmm")</f>
        <v>July</v>
      </c>
    </row>
    <row r="1711" spans="1:18" x14ac:dyDescent="0.3">
      <c r="A1711" s="4" t="s">
        <v>150</v>
      </c>
      <c r="B1711" s="10">
        <v>43026</v>
      </c>
      <c r="C1711" s="11">
        <v>36</v>
      </c>
      <c r="D1711" s="9">
        <v>1</v>
      </c>
      <c r="O1711" s="4" t="s">
        <v>51</v>
      </c>
      <c r="P1711" s="10">
        <v>42929</v>
      </c>
      <c r="Q1711" s="9">
        <v>4</v>
      </c>
      <c r="R1711" t="str">
        <f>TEXT(Table26[[#This Row],[engage_date]],"mmmm")</f>
        <v>July</v>
      </c>
    </row>
    <row r="1712" spans="1:18" x14ac:dyDescent="0.3">
      <c r="A1712" s="4" t="s">
        <v>150</v>
      </c>
      <c r="B1712" s="10">
        <v>42908</v>
      </c>
      <c r="C1712" s="11">
        <v>54</v>
      </c>
      <c r="D1712" s="9">
        <v>1</v>
      </c>
      <c r="O1712" s="4" t="s">
        <v>51</v>
      </c>
      <c r="P1712" s="10">
        <v>42930</v>
      </c>
      <c r="Q1712" s="9">
        <v>4</v>
      </c>
      <c r="R1712" t="str">
        <f>TEXT(Table26[[#This Row],[engage_date]],"mmmm")</f>
        <v>July</v>
      </c>
    </row>
    <row r="1713" spans="1:18" x14ac:dyDescent="0.3">
      <c r="A1713" s="4" t="s">
        <v>150</v>
      </c>
      <c r="B1713" s="10">
        <v>42891</v>
      </c>
      <c r="C1713" s="11">
        <v>75</v>
      </c>
      <c r="D1713" s="9">
        <v>1</v>
      </c>
      <c r="O1713" s="4" t="s">
        <v>51</v>
      </c>
      <c r="P1713" s="10">
        <v>42931</v>
      </c>
      <c r="Q1713" s="9">
        <v>2</v>
      </c>
      <c r="R1713" t="str">
        <f>TEXT(Table26[[#This Row],[engage_date]],"mmmm")</f>
        <v>July</v>
      </c>
    </row>
    <row r="1714" spans="1:18" x14ac:dyDescent="0.3">
      <c r="A1714" s="4" t="s">
        <v>150</v>
      </c>
      <c r="B1714" s="10">
        <v>43012</v>
      </c>
      <c r="C1714" s="11">
        <v>-582</v>
      </c>
      <c r="D1714" s="9">
        <v>1</v>
      </c>
      <c r="O1714" s="4" t="s">
        <v>51</v>
      </c>
      <c r="P1714" s="10">
        <v>42932</v>
      </c>
      <c r="Q1714" s="9">
        <v>5</v>
      </c>
      <c r="R1714" t="str">
        <f>TEXT(Table26[[#This Row],[engage_date]],"mmmm")</f>
        <v>July</v>
      </c>
    </row>
    <row r="1715" spans="1:18" x14ac:dyDescent="0.3">
      <c r="A1715" s="4" t="s">
        <v>150</v>
      </c>
      <c r="B1715" s="10">
        <v>42999</v>
      </c>
      <c r="C1715" s="11">
        <v>-255</v>
      </c>
      <c r="D1715" s="9">
        <v>1</v>
      </c>
      <c r="O1715" s="4" t="s">
        <v>51</v>
      </c>
      <c r="P1715" s="10">
        <v>42933</v>
      </c>
      <c r="Q1715" s="9">
        <v>4</v>
      </c>
      <c r="R1715" t="str">
        <f>TEXT(Table26[[#This Row],[engage_date]],"mmmm")</f>
        <v>July</v>
      </c>
    </row>
    <row r="1716" spans="1:18" x14ac:dyDescent="0.3">
      <c r="A1716" s="4" t="s">
        <v>150</v>
      </c>
      <c r="B1716" s="10">
        <v>42912</v>
      </c>
      <c r="C1716" s="11">
        <v>-1652</v>
      </c>
      <c r="D1716" s="9">
        <v>1</v>
      </c>
      <c r="O1716" s="4" t="s">
        <v>51</v>
      </c>
      <c r="P1716" s="10">
        <v>42934</v>
      </c>
      <c r="Q1716" s="9">
        <v>3</v>
      </c>
      <c r="R1716" t="str">
        <f>TEXT(Table26[[#This Row],[engage_date]],"mmmm")</f>
        <v>July</v>
      </c>
    </row>
    <row r="1717" spans="1:18" x14ac:dyDescent="0.3">
      <c r="A1717" s="4" t="s">
        <v>150</v>
      </c>
      <c r="B1717" s="10">
        <v>42847</v>
      </c>
      <c r="C1717" s="11">
        <v>-549</v>
      </c>
      <c r="D1717" s="9">
        <v>1</v>
      </c>
      <c r="O1717" s="4" t="s">
        <v>51</v>
      </c>
      <c r="P1717" s="10">
        <v>42935</v>
      </c>
      <c r="Q1717" s="9">
        <v>4</v>
      </c>
      <c r="R1717" t="str">
        <f>TEXT(Table26[[#This Row],[engage_date]],"mmmm")</f>
        <v>July</v>
      </c>
    </row>
    <row r="1718" spans="1:18" x14ac:dyDescent="0.3">
      <c r="A1718" s="4" t="s">
        <v>150</v>
      </c>
      <c r="B1718" s="10">
        <v>42961</v>
      </c>
      <c r="C1718" s="11">
        <v>-840</v>
      </c>
      <c r="D1718" s="9">
        <v>1</v>
      </c>
      <c r="O1718" s="4" t="s">
        <v>51</v>
      </c>
      <c r="P1718" s="10">
        <v>42936</v>
      </c>
      <c r="Q1718" s="9">
        <v>1</v>
      </c>
      <c r="R1718" t="str">
        <f>TEXT(Table26[[#This Row],[engage_date]],"mmmm")</f>
        <v>July</v>
      </c>
    </row>
    <row r="1719" spans="1:18" x14ac:dyDescent="0.3">
      <c r="A1719" s="4" t="s">
        <v>150</v>
      </c>
      <c r="B1719" s="10">
        <v>42888</v>
      </c>
      <c r="C1719" s="11">
        <v>-177</v>
      </c>
      <c r="D1719" s="9">
        <v>1</v>
      </c>
      <c r="O1719" s="4" t="s">
        <v>51</v>
      </c>
      <c r="P1719" s="10">
        <v>42937</v>
      </c>
      <c r="Q1719" s="9">
        <v>4</v>
      </c>
      <c r="R1719" t="str">
        <f>TEXT(Table26[[#This Row],[engage_date]],"mmmm")</f>
        <v>July</v>
      </c>
    </row>
    <row r="1720" spans="1:18" x14ac:dyDescent="0.3">
      <c r="A1720" s="4" t="s">
        <v>150</v>
      </c>
      <c r="B1720" s="10">
        <v>42803</v>
      </c>
      <c r="C1720" s="11">
        <v>-127</v>
      </c>
      <c r="D1720" s="9">
        <v>1</v>
      </c>
      <c r="O1720" s="4" t="s">
        <v>51</v>
      </c>
      <c r="P1720" s="10">
        <v>42938</v>
      </c>
      <c r="Q1720" s="9">
        <v>1</v>
      </c>
      <c r="R1720" t="str">
        <f>TEXT(Table26[[#This Row],[engage_date]],"mmmm")</f>
        <v>July</v>
      </c>
    </row>
    <row r="1721" spans="1:18" x14ac:dyDescent="0.3">
      <c r="A1721" s="4" t="s">
        <v>150</v>
      </c>
      <c r="B1721" s="10">
        <v>42903</v>
      </c>
      <c r="C1721" s="11">
        <v>-61</v>
      </c>
      <c r="D1721" s="9">
        <v>1</v>
      </c>
      <c r="O1721" s="4" t="s">
        <v>51</v>
      </c>
      <c r="P1721" s="10">
        <v>42939</v>
      </c>
      <c r="Q1721" s="9">
        <v>5</v>
      </c>
      <c r="R1721" t="str">
        <f>TEXT(Table26[[#This Row],[engage_date]],"mmmm")</f>
        <v>July</v>
      </c>
    </row>
    <row r="1722" spans="1:18" x14ac:dyDescent="0.3">
      <c r="A1722" s="4" t="s">
        <v>150</v>
      </c>
      <c r="B1722" s="10">
        <v>42888</v>
      </c>
      <c r="C1722" s="11">
        <v>-6</v>
      </c>
      <c r="D1722" s="9">
        <v>1</v>
      </c>
      <c r="O1722" s="4" t="s">
        <v>51</v>
      </c>
      <c r="P1722" s="10">
        <v>42940</v>
      </c>
      <c r="Q1722" s="9">
        <v>2</v>
      </c>
      <c r="R1722" t="str">
        <f>TEXT(Table26[[#This Row],[engage_date]],"mmmm")</f>
        <v>July</v>
      </c>
    </row>
    <row r="1723" spans="1:18" x14ac:dyDescent="0.3">
      <c r="A1723" s="4" t="s">
        <v>150</v>
      </c>
      <c r="B1723" s="10">
        <v>42810</v>
      </c>
      <c r="C1723" s="11">
        <v>86</v>
      </c>
      <c r="D1723" s="9">
        <v>1</v>
      </c>
      <c r="O1723" s="4" t="s">
        <v>51</v>
      </c>
      <c r="P1723" s="10">
        <v>42941</v>
      </c>
      <c r="Q1723" s="9">
        <v>6</v>
      </c>
      <c r="R1723" t="str">
        <f>TEXT(Table26[[#This Row],[engage_date]],"mmmm")</f>
        <v>July</v>
      </c>
    </row>
    <row r="1724" spans="1:18" x14ac:dyDescent="0.3">
      <c r="A1724" s="4" t="s">
        <v>150</v>
      </c>
      <c r="B1724" s="10">
        <v>42983</v>
      </c>
      <c r="C1724" s="11">
        <v>218</v>
      </c>
      <c r="D1724" s="9">
        <v>1</v>
      </c>
      <c r="O1724" s="4" t="s">
        <v>51</v>
      </c>
      <c r="P1724" s="10">
        <v>42942</v>
      </c>
      <c r="Q1724" s="9">
        <v>1</v>
      </c>
      <c r="R1724" t="str">
        <f>TEXT(Table26[[#This Row],[engage_date]],"mmmm")</f>
        <v>July</v>
      </c>
    </row>
    <row r="1725" spans="1:18" x14ac:dyDescent="0.3">
      <c r="A1725" s="4" t="s">
        <v>150</v>
      </c>
      <c r="B1725" s="10">
        <v>42915</v>
      </c>
      <c r="C1725" s="11">
        <v>258</v>
      </c>
      <c r="D1725" s="9">
        <v>1</v>
      </c>
      <c r="O1725" s="4" t="s">
        <v>51</v>
      </c>
      <c r="P1725" s="10">
        <v>42943</v>
      </c>
      <c r="Q1725" s="9">
        <v>3</v>
      </c>
      <c r="R1725" t="str">
        <f>TEXT(Table26[[#This Row],[engage_date]],"mmmm")</f>
        <v>July</v>
      </c>
    </row>
    <row r="1726" spans="1:18" x14ac:dyDescent="0.3">
      <c r="A1726" s="4" t="s">
        <v>150</v>
      </c>
      <c r="B1726" s="10">
        <v>43036</v>
      </c>
      <c r="C1726" s="11">
        <v>369</v>
      </c>
      <c r="D1726" s="9">
        <v>1</v>
      </c>
      <c r="O1726" s="4" t="s">
        <v>51</v>
      </c>
      <c r="P1726" s="10">
        <v>42944</v>
      </c>
      <c r="Q1726" s="9">
        <v>4</v>
      </c>
      <c r="R1726" t="str">
        <f>TEXT(Table26[[#This Row],[engage_date]],"mmmm")</f>
        <v>July</v>
      </c>
    </row>
    <row r="1727" spans="1:18" x14ac:dyDescent="0.3">
      <c r="A1727" s="4" t="s">
        <v>150</v>
      </c>
      <c r="B1727" s="10">
        <v>43038</v>
      </c>
      <c r="C1727" s="11">
        <v>-94</v>
      </c>
      <c r="D1727" s="9">
        <v>1</v>
      </c>
      <c r="O1727" s="4" t="s">
        <v>51</v>
      </c>
      <c r="P1727" s="10">
        <v>42945</v>
      </c>
      <c r="Q1727" s="9">
        <v>1</v>
      </c>
      <c r="R1727" t="str">
        <f>TEXT(Table26[[#This Row],[engage_date]],"mmmm")</f>
        <v>July</v>
      </c>
    </row>
    <row r="1728" spans="1:18" x14ac:dyDescent="0.3">
      <c r="A1728" s="4" t="s">
        <v>150</v>
      </c>
      <c r="B1728" s="10">
        <v>43079</v>
      </c>
      <c r="C1728" s="11">
        <v>65</v>
      </c>
      <c r="D1728" s="9">
        <v>1</v>
      </c>
      <c r="O1728" s="4" t="s">
        <v>51</v>
      </c>
      <c r="P1728" s="10">
        <v>42946</v>
      </c>
      <c r="Q1728" s="9">
        <v>2</v>
      </c>
      <c r="R1728" t="str">
        <f>TEXT(Table26[[#This Row],[engage_date]],"mmmm")</f>
        <v>July</v>
      </c>
    </row>
    <row r="1729" spans="1:18" x14ac:dyDescent="0.3">
      <c r="A1729" s="4" t="s">
        <v>150</v>
      </c>
      <c r="B1729" s="10">
        <v>43000</v>
      </c>
      <c r="C1729" s="11">
        <v>366</v>
      </c>
      <c r="D1729" s="9">
        <v>1</v>
      </c>
      <c r="O1729" s="4" t="s">
        <v>51</v>
      </c>
      <c r="P1729" s="10">
        <v>42948</v>
      </c>
      <c r="Q1729" s="9">
        <v>2</v>
      </c>
      <c r="R1729" t="str">
        <f>TEXT(Table26[[#This Row],[engage_date]],"mmmm")</f>
        <v>August</v>
      </c>
    </row>
    <row r="1730" spans="1:18" x14ac:dyDescent="0.3">
      <c r="A1730" s="4" t="s">
        <v>150</v>
      </c>
      <c r="B1730" s="10">
        <v>43029</v>
      </c>
      <c r="C1730" s="11">
        <v>544</v>
      </c>
      <c r="D1730" s="9">
        <v>1</v>
      </c>
      <c r="O1730" s="4" t="s">
        <v>51</v>
      </c>
      <c r="P1730" s="10">
        <v>42949</v>
      </c>
      <c r="Q1730" s="9">
        <v>1</v>
      </c>
      <c r="R1730" t="str">
        <f>TEXT(Table26[[#This Row],[engage_date]],"mmmm")</f>
        <v>August</v>
      </c>
    </row>
    <row r="1731" spans="1:18" x14ac:dyDescent="0.3">
      <c r="A1731" s="4" t="s">
        <v>150</v>
      </c>
      <c r="B1731" s="10">
        <v>42994</v>
      </c>
      <c r="C1731" s="11">
        <v>710</v>
      </c>
      <c r="D1731" s="9">
        <v>1</v>
      </c>
      <c r="O1731" s="4" t="s">
        <v>51</v>
      </c>
      <c r="P1731" s="10">
        <v>42950</v>
      </c>
      <c r="Q1731" s="9">
        <v>1</v>
      </c>
      <c r="R1731" t="str">
        <f>TEXT(Table26[[#This Row],[engage_date]],"mmmm")</f>
        <v>August</v>
      </c>
    </row>
    <row r="1732" spans="1:18" x14ac:dyDescent="0.3">
      <c r="A1732" s="4" t="s">
        <v>150</v>
      </c>
      <c r="B1732" s="10">
        <v>42991</v>
      </c>
      <c r="C1732" s="11">
        <v>909</v>
      </c>
      <c r="D1732" s="9">
        <v>1</v>
      </c>
      <c r="O1732" s="4" t="s">
        <v>51</v>
      </c>
      <c r="P1732" s="10">
        <v>42951</v>
      </c>
      <c r="Q1732" s="9">
        <v>1</v>
      </c>
      <c r="R1732" t="str">
        <f>TEXT(Table26[[#This Row],[engage_date]],"mmmm")</f>
        <v>August</v>
      </c>
    </row>
    <row r="1733" spans="1:18" x14ac:dyDescent="0.3">
      <c r="A1733" s="4" t="s">
        <v>150</v>
      </c>
      <c r="B1733" s="10">
        <v>42815</v>
      </c>
      <c r="C1733" s="11">
        <v>1017</v>
      </c>
      <c r="D1733" s="9">
        <v>1</v>
      </c>
      <c r="O1733" s="4" t="s">
        <v>51</v>
      </c>
      <c r="P1733" s="10">
        <v>42952</v>
      </c>
      <c r="Q1733" s="9">
        <v>4</v>
      </c>
      <c r="R1733" t="str">
        <f>TEXT(Table26[[#This Row],[engage_date]],"mmmm")</f>
        <v>August</v>
      </c>
    </row>
    <row r="1734" spans="1:18" x14ac:dyDescent="0.3">
      <c r="A1734" s="4" t="s">
        <v>150</v>
      </c>
      <c r="B1734" s="10">
        <v>43029</v>
      </c>
      <c r="C1734" s="11">
        <v>1073</v>
      </c>
      <c r="D1734" s="9">
        <v>1</v>
      </c>
      <c r="O1734" s="4" t="s">
        <v>51</v>
      </c>
      <c r="P1734" s="10">
        <v>42953</v>
      </c>
      <c r="Q1734" s="9">
        <v>2</v>
      </c>
      <c r="R1734" t="str">
        <f>TEXT(Table26[[#This Row],[engage_date]],"mmmm")</f>
        <v>August</v>
      </c>
    </row>
    <row r="1735" spans="1:18" x14ac:dyDescent="0.3">
      <c r="A1735" s="4" t="s">
        <v>109</v>
      </c>
      <c r="B1735" s="10">
        <v>42819</v>
      </c>
      <c r="C1735" s="11">
        <v>-8</v>
      </c>
      <c r="D1735" s="9">
        <v>1</v>
      </c>
      <c r="O1735" s="4" t="s">
        <v>51</v>
      </c>
      <c r="P1735" s="10">
        <v>42955</v>
      </c>
      <c r="Q1735" s="9">
        <v>1</v>
      </c>
      <c r="R1735" t="str">
        <f>TEXT(Table26[[#This Row],[engage_date]],"mmmm")</f>
        <v>August</v>
      </c>
    </row>
    <row r="1736" spans="1:18" x14ac:dyDescent="0.3">
      <c r="A1736" s="4" t="s">
        <v>109</v>
      </c>
      <c r="B1736" s="10">
        <v>42947</v>
      </c>
      <c r="C1736" s="11">
        <v>-5</v>
      </c>
      <c r="D1736" s="9">
        <v>1</v>
      </c>
      <c r="O1736" s="4" t="s">
        <v>51</v>
      </c>
      <c r="P1736" s="10">
        <v>42956</v>
      </c>
      <c r="Q1736" s="9">
        <v>3</v>
      </c>
      <c r="R1736" t="str">
        <f>TEXT(Table26[[#This Row],[engage_date]],"mmmm")</f>
        <v>August</v>
      </c>
    </row>
    <row r="1737" spans="1:18" x14ac:dyDescent="0.3">
      <c r="A1737" s="4" t="s">
        <v>109</v>
      </c>
      <c r="B1737" s="10">
        <v>43082</v>
      </c>
      <c r="C1737" s="11">
        <v>-5</v>
      </c>
      <c r="D1737" s="9">
        <v>1</v>
      </c>
      <c r="O1737" s="4" t="s">
        <v>51</v>
      </c>
      <c r="P1737" s="10">
        <v>42957</v>
      </c>
      <c r="Q1737" s="9">
        <v>1</v>
      </c>
      <c r="R1737" t="str">
        <f>TEXT(Table26[[#This Row],[engage_date]],"mmmm")</f>
        <v>August</v>
      </c>
    </row>
    <row r="1738" spans="1:18" x14ac:dyDescent="0.3">
      <c r="A1738" s="4" t="s">
        <v>109</v>
      </c>
      <c r="B1738" s="10">
        <v>43067</v>
      </c>
      <c r="C1738" s="11">
        <v>-4</v>
      </c>
      <c r="D1738" s="9">
        <v>1</v>
      </c>
      <c r="O1738" s="4" t="s">
        <v>51</v>
      </c>
      <c r="P1738" s="10">
        <v>42958</v>
      </c>
      <c r="Q1738" s="9">
        <v>1</v>
      </c>
      <c r="R1738" t="str">
        <f>TEXT(Table26[[#This Row],[engage_date]],"mmmm")</f>
        <v>August</v>
      </c>
    </row>
    <row r="1739" spans="1:18" x14ac:dyDescent="0.3">
      <c r="A1739" s="4" t="s">
        <v>109</v>
      </c>
      <c r="B1739" s="10">
        <v>42906</v>
      </c>
      <c r="C1739" s="11">
        <v>-2</v>
      </c>
      <c r="D1739" s="9">
        <v>1</v>
      </c>
      <c r="O1739" s="4" t="s">
        <v>51</v>
      </c>
      <c r="P1739" s="10">
        <v>42959</v>
      </c>
      <c r="Q1739" s="9">
        <v>4</v>
      </c>
      <c r="R1739" t="str">
        <f>TEXT(Table26[[#This Row],[engage_date]],"mmmm")</f>
        <v>August</v>
      </c>
    </row>
    <row r="1740" spans="1:18" x14ac:dyDescent="0.3">
      <c r="A1740" s="4" t="s">
        <v>109</v>
      </c>
      <c r="B1740" s="10">
        <v>42914</v>
      </c>
      <c r="C1740" s="11">
        <v>-2</v>
      </c>
      <c r="D1740" s="9">
        <v>1</v>
      </c>
      <c r="O1740" s="4" t="s">
        <v>51</v>
      </c>
      <c r="P1740" s="10">
        <v>42960</v>
      </c>
      <c r="Q1740" s="9">
        <v>2</v>
      </c>
      <c r="R1740" t="str">
        <f>TEXT(Table26[[#This Row],[engage_date]],"mmmm")</f>
        <v>August</v>
      </c>
    </row>
    <row r="1741" spans="1:18" x14ac:dyDescent="0.3">
      <c r="A1741" s="4" t="s">
        <v>109</v>
      </c>
      <c r="B1741" s="10">
        <v>42886</v>
      </c>
      <c r="C1741" s="11">
        <v>0</v>
      </c>
      <c r="D1741" s="9">
        <v>1</v>
      </c>
      <c r="O1741" s="4" t="s">
        <v>51</v>
      </c>
      <c r="P1741" s="10">
        <v>42961</v>
      </c>
      <c r="Q1741" s="9">
        <v>1</v>
      </c>
      <c r="R1741" t="str">
        <f>TEXT(Table26[[#This Row],[engage_date]],"mmmm")</f>
        <v>August</v>
      </c>
    </row>
    <row r="1742" spans="1:18" x14ac:dyDescent="0.3">
      <c r="A1742" s="4" t="s">
        <v>109</v>
      </c>
      <c r="B1742" s="10">
        <v>42989</v>
      </c>
      <c r="C1742" s="11">
        <v>1</v>
      </c>
      <c r="D1742" s="9">
        <v>1</v>
      </c>
      <c r="O1742" s="4" t="s">
        <v>51</v>
      </c>
      <c r="P1742" s="10">
        <v>42962</v>
      </c>
      <c r="Q1742" s="9">
        <v>4</v>
      </c>
      <c r="R1742" t="str">
        <f>TEXT(Table26[[#This Row],[engage_date]],"mmmm")</f>
        <v>August</v>
      </c>
    </row>
    <row r="1743" spans="1:18" x14ac:dyDescent="0.3">
      <c r="A1743" s="4" t="s">
        <v>109</v>
      </c>
      <c r="B1743" s="10">
        <v>42888</v>
      </c>
      <c r="C1743" s="11">
        <v>2</v>
      </c>
      <c r="D1743" s="9">
        <v>1</v>
      </c>
      <c r="O1743" s="4" t="s">
        <v>51</v>
      </c>
      <c r="P1743" s="10">
        <v>42963</v>
      </c>
      <c r="Q1743" s="9">
        <v>3</v>
      </c>
      <c r="R1743" t="str">
        <f>TEXT(Table26[[#This Row],[engage_date]],"mmmm")</f>
        <v>August</v>
      </c>
    </row>
    <row r="1744" spans="1:18" x14ac:dyDescent="0.3">
      <c r="A1744" s="4" t="s">
        <v>109</v>
      </c>
      <c r="B1744" s="10">
        <v>43082</v>
      </c>
      <c r="C1744" s="11">
        <v>2</v>
      </c>
      <c r="D1744" s="9">
        <v>1</v>
      </c>
      <c r="O1744" s="4" t="s">
        <v>51</v>
      </c>
      <c r="P1744" s="10">
        <v>42964</v>
      </c>
      <c r="Q1744" s="9">
        <v>3</v>
      </c>
      <c r="R1744" t="str">
        <f>TEXT(Table26[[#This Row],[engage_date]],"mmmm")</f>
        <v>August</v>
      </c>
    </row>
    <row r="1745" spans="1:18" x14ac:dyDescent="0.3">
      <c r="A1745" s="4" t="s">
        <v>109</v>
      </c>
      <c r="B1745" s="10">
        <v>42913</v>
      </c>
      <c r="C1745" s="11">
        <v>3</v>
      </c>
      <c r="D1745" s="9">
        <v>1</v>
      </c>
      <c r="O1745" s="4" t="s">
        <v>51</v>
      </c>
      <c r="P1745" s="10">
        <v>42965</v>
      </c>
      <c r="Q1745" s="9">
        <v>1</v>
      </c>
      <c r="R1745" t="str">
        <f>TEXT(Table26[[#This Row],[engage_date]],"mmmm")</f>
        <v>August</v>
      </c>
    </row>
    <row r="1746" spans="1:18" x14ac:dyDescent="0.3">
      <c r="A1746" s="4" t="s">
        <v>109</v>
      </c>
      <c r="B1746" s="10">
        <v>42845</v>
      </c>
      <c r="C1746" s="11">
        <v>4</v>
      </c>
      <c r="D1746" s="9">
        <v>1</v>
      </c>
      <c r="O1746" s="4" t="s">
        <v>51</v>
      </c>
      <c r="P1746" s="10">
        <v>42967</v>
      </c>
      <c r="Q1746" s="9">
        <v>3</v>
      </c>
      <c r="R1746" t="str">
        <f>TEXT(Table26[[#This Row],[engage_date]],"mmmm")</f>
        <v>August</v>
      </c>
    </row>
    <row r="1747" spans="1:18" x14ac:dyDescent="0.3">
      <c r="A1747" s="4" t="s">
        <v>109</v>
      </c>
      <c r="B1747" s="10">
        <v>42998</v>
      </c>
      <c r="C1747" s="11">
        <v>4</v>
      </c>
      <c r="D1747" s="9">
        <v>1</v>
      </c>
      <c r="O1747" s="4" t="s">
        <v>51</v>
      </c>
      <c r="P1747" s="10">
        <v>42968</v>
      </c>
      <c r="Q1747" s="9">
        <v>5</v>
      </c>
      <c r="R1747" t="str">
        <f>TEXT(Table26[[#This Row],[engage_date]],"mmmm")</f>
        <v>August</v>
      </c>
    </row>
    <row r="1748" spans="1:18" x14ac:dyDescent="0.3">
      <c r="A1748" s="4" t="s">
        <v>109</v>
      </c>
      <c r="B1748" s="10">
        <v>42796</v>
      </c>
      <c r="C1748" s="11">
        <v>5</v>
      </c>
      <c r="D1748" s="9">
        <v>1</v>
      </c>
      <c r="O1748" s="4" t="s">
        <v>51</v>
      </c>
      <c r="P1748" s="10">
        <v>42969</v>
      </c>
      <c r="Q1748" s="9">
        <v>2</v>
      </c>
      <c r="R1748" t="str">
        <f>TEXT(Table26[[#This Row],[engage_date]],"mmmm")</f>
        <v>August</v>
      </c>
    </row>
    <row r="1749" spans="1:18" x14ac:dyDescent="0.3">
      <c r="A1749" s="4" t="s">
        <v>109</v>
      </c>
      <c r="B1749" s="10">
        <v>43088</v>
      </c>
      <c r="C1749" s="11">
        <v>5</v>
      </c>
      <c r="D1749" s="9">
        <v>1</v>
      </c>
      <c r="O1749" s="4" t="s">
        <v>51</v>
      </c>
      <c r="P1749" s="10">
        <v>42970</v>
      </c>
      <c r="Q1749" s="9">
        <v>4</v>
      </c>
      <c r="R1749" t="str">
        <f>TEXT(Table26[[#This Row],[engage_date]],"mmmm")</f>
        <v>August</v>
      </c>
    </row>
    <row r="1750" spans="1:18" x14ac:dyDescent="0.3">
      <c r="A1750" s="4" t="s">
        <v>109</v>
      </c>
      <c r="B1750" s="10">
        <v>43097</v>
      </c>
      <c r="C1750" s="11">
        <v>6</v>
      </c>
      <c r="D1750" s="9">
        <v>1</v>
      </c>
      <c r="O1750" s="4" t="s">
        <v>51</v>
      </c>
      <c r="P1750" s="10">
        <v>42971</v>
      </c>
      <c r="Q1750" s="9">
        <v>3</v>
      </c>
      <c r="R1750" t="str">
        <f>TEXT(Table26[[#This Row],[engage_date]],"mmmm")</f>
        <v>August</v>
      </c>
    </row>
    <row r="1751" spans="1:18" x14ac:dyDescent="0.3">
      <c r="A1751" s="4" t="s">
        <v>109</v>
      </c>
      <c r="B1751" s="10">
        <v>42811</v>
      </c>
      <c r="C1751" s="11">
        <v>7</v>
      </c>
      <c r="D1751" s="9">
        <v>1</v>
      </c>
      <c r="O1751" s="4" t="s">
        <v>51</v>
      </c>
      <c r="P1751" s="10">
        <v>42972</v>
      </c>
      <c r="Q1751" s="9">
        <v>2</v>
      </c>
      <c r="R1751" t="str">
        <f>TEXT(Table26[[#This Row],[engage_date]],"mmmm")</f>
        <v>August</v>
      </c>
    </row>
    <row r="1752" spans="1:18" x14ac:dyDescent="0.3">
      <c r="A1752" s="4" t="s">
        <v>109</v>
      </c>
      <c r="B1752" s="10">
        <v>42897</v>
      </c>
      <c r="C1752" s="11">
        <v>8</v>
      </c>
      <c r="D1752" s="9">
        <v>1</v>
      </c>
      <c r="O1752" s="4" t="s">
        <v>51</v>
      </c>
      <c r="P1752" s="10">
        <v>42973</v>
      </c>
      <c r="Q1752" s="9">
        <v>4</v>
      </c>
      <c r="R1752" t="str">
        <f>TEXT(Table26[[#This Row],[engage_date]],"mmmm")</f>
        <v>August</v>
      </c>
    </row>
    <row r="1753" spans="1:18" x14ac:dyDescent="0.3">
      <c r="A1753" s="4" t="s">
        <v>109</v>
      </c>
      <c r="B1753" s="10">
        <v>43001</v>
      </c>
      <c r="C1753" s="11">
        <v>10</v>
      </c>
      <c r="D1753" s="9">
        <v>1</v>
      </c>
      <c r="O1753" s="4" t="s">
        <v>51</v>
      </c>
      <c r="P1753" s="10">
        <v>42974</v>
      </c>
      <c r="Q1753" s="9">
        <v>7</v>
      </c>
      <c r="R1753" t="str">
        <f>TEXT(Table26[[#This Row],[engage_date]],"mmmm")</f>
        <v>August</v>
      </c>
    </row>
    <row r="1754" spans="1:18" x14ac:dyDescent="0.3">
      <c r="A1754" s="4" t="s">
        <v>109</v>
      </c>
      <c r="B1754" s="10">
        <v>42914</v>
      </c>
      <c r="C1754" s="11">
        <v>-126</v>
      </c>
      <c r="D1754" s="9">
        <v>1</v>
      </c>
      <c r="O1754" s="4" t="s">
        <v>51</v>
      </c>
      <c r="P1754" s="10">
        <v>42975</v>
      </c>
      <c r="Q1754" s="9">
        <v>4</v>
      </c>
      <c r="R1754" t="str">
        <f>TEXT(Table26[[#This Row],[engage_date]],"mmmm")</f>
        <v>August</v>
      </c>
    </row>
    <row r="1755" spans="1:18" x14ac:dyDescent="0.3">
      <c r="A1755" s="4" t="s">
        <v>109</v>
      </c>
      <c r="B1755" s="10">
        <v>43081</v>
      </c>
      <c r="C1755" s="11">
        <v>-94</v>
      </c>
      <c r="D1755" s="9">
        <v>1</v>
      </c>
      <c r="O1755" s="4" t="s">
        <v>51</v>
      </c>
      <c r="P1755" s="10">
        <v>42976</v>
      </c>
      <c r="Q1755" s="9">
        <v>4</v>
      </c>
      <c r="R1755" t="str">
        <f>TEXT(Table26[[#This Row],[engage_date]],"mmmm")</f>
        <v>August</v>
      </c>
    </row>
    <row r="1756" spans="1:18" x14ac:dyDescent="0.3">
      <c r="A1756" s="4" t="s">
        <v>109</v>
      </c>
      <c r="B1756" s="10">
        <v>42987</v>
      </c>
      <c r="C1756" s="11">
        <v>-90</v>
      </c>
      <c r="D1756" s="9">
        <v>1</v>
      </c>
      <c r="O1756" s="4" t="s">
        <v>51</v>
      </c>
      <c r="P1756" s="10">
        <v>42977</v>
      </c>
      <c r="Q1756" s="9">
        <v>5</v>
      </c>
      <c r="R1756" t="str">
        <f>TEXT(Table26[[#This Row],[engage_date]],"mmmm")</f>
        <v>August</v>
      </c>
    </row>
    <row r="1757" spans="1:18" x14ac:dyDescent="0.3">
      <c r="A1757" s="4" t="s">
        <v>109</v>
      </c>
      <c r="B1757" s="10">
        <v>42964</v>
      </c>
      <c r="C1757" s="11">
        <v>-64</v>
      </c>
      <c r="D1757" s="9">
        <v>1</v>
      </c>
      <c r="O1757" s="4" t="s">
        <v>51</v>
      </c>
      <c r="P1757" s="10">
        <v>42978</v>
      </c>
      <c r="Q1757" s="9">
        <v>3</v>
      </c>
      <c r="R1757" t="str">
        <f>TEXT(Table26[[#This Row],[engage_date]],"mmmm")</f>
        <v>August</v>
      </c>
    </row>
    <row r="1758" spans="1:18" x14ac:dyDescent="0.3">
      <c r="A1758" s="4" t="s">
        <v>109</v>
      </c>
      <c r="B1758" s="10">
        <v>42898</v>
      </c>
      <c r="C1758" s="11">
        <v>-61</v>
      </c>
      <c r="D1758" s="9">
        <v>1</v>
      </c>
      <c r="O1758" s="4" t="s">
        <v>51</v>
      </c>
      <c r="P1758" s="10">
        <v>42979</v>
      </c>
      <c r="Q1758" s="9">
        <v>2</v>
      </c>
      <c r="R1758" t="str">
        <f>TEXT(Table26[[#This Row],[engage_date]],"mmmm")</f>
        <v>September</v>
      </c>
    </row>
    <row r="1759" spans="1:18" x14ac:dyDescent="0.3">
      <c r="A1759" s="4" t="s">
        <v>109</v>
      </c>
      <c r="B1759" s="10">
        <v>42936</v>
      </c>
      <c r="C1759" s="11">
        <v>-59</v>
      </c>
      <c r="D1759" s="9">
        <v>1</v>
      </c>
      <c r="O1759" s="4" t="s">
        <v>51</v>
      </c>
      <c r="P1759" s="10">
        <v>42980</v>
      </c>
      <c r="Q1759" s="9">
        <v>5</v>
      </c>
      <c r="R1759" t="str">
        <f>TEXT(Table26[[#This Row],[engage_date]],"mmmm")</f>
        <v>September</v>
      </c>
    </row>
    <row r="1760" spans="1:18" x14ac:dyDescent="0.3">
      <c r="A1760" s="4" t="s">
        <v>109</v>
      </c>
      <c r="B1760" s="10">
        <v>42885</v>
      </c>
      <c r="C1760" s="11">
        <v>-57</v>
      </c>
      <c r="D1760" s="9">
        <v>1</v>
      </c>
      <c r="O1760" s="4" t="s">
        <v>51</v>
      </c>
      <c r="P1760" s="10">
        <v>42981</v>
      </c>
      <c r="Q1760" s="9">
        <v>2</v>
      </c>
      <c r="R1760" t="str">
        <f>TEXT(Table26[[#This Row],[engage_date]],"mmmm")</f>
        <v>September</v>
      </c>
    </row>
    <row r="1761" spans="1:18" x14ac:dyDescent="0.3">
      <c r="A1761" s="4" t="s">
        <v>109</v>
      </c>
      <c r="B1761" s="10">
        <v>43098</v>
      </c>
      <c r="C1761" s="11">
        <v>-56</v>
      </c>
      <c r="D1761" s="9">
        <v>1</v>
      </c>
      <c r="O1761" s="4" t="s">
        <v>51</v>
      </c>
      <c r="P1761" s="10">
        <v>42982</v>
      </c>
      <c r="Q1761" s="9">
        <v>1</v>
      </c>
      <c r="R1761" t="str">
        <f>TEXT(Table26[[#This Row],[engage_date]],"mmmm")</f>
        <v>September</v>
      </c>
    </row>
    <row r="1762" spans="1:18" x14ac:dyDescent="0.3">
      <c r="A1762" s="4" t="s">
        <v>109</v>
      </c>
      <c r="B1762" s="10">
        <v>42826</v>
      </c>
      <c r="C1762" s="11">
        <v>-50</v>
      </c>
      <c r="D1762" s="9">
        <v>1</v>
      </c>
      <c r="O1762" s="4" t="s">
        <v>51</v>
      </c>
      <c r="P1762" s="10">
        <v>42983</v>
      </c>
      <c r="Q1762" s="9">
        <v>2</v>
      </c>
      <c r="R1762" t="str">
        <f>TEXT(Table26[[#This Row],[engage_date]],"mmmm")</f>
        <v>September</v>
      </c>
    </row>
    <row r="1763" spans="1:18" x14ac:dyDescent="0.3">
      <c r="A1763" s="4" t="s">
        <v>109</v>
      </c>
      <c r="B1763" s="10">
        <v>43020</v>
      </c>
      <c r="C1763" s="11">
        <v>-41</v>
      </c>
      <c r="D1763" s="9">
        <v>1</v>
      </c>
      <c r="O1763" s="4" t="s">
        <v>51</v>
      </c>
      <c r="P1763" s="10">
        <v>42984</v>
      </c>
      <c r="Q1763" s="9">
        <v>1</v>
      </c>
      <c r="R1763" t="str">
        <f>TEXT(Table26[[#This Row],[engage_date]],"mmmm")</f>
        <v>September</v>
      </c>
    </row>
    <row r="1764" spans="1:18" x14ac:dyDescent="0.3">
      <c r="A1764" s="4" t="s">
        <v>109</v>
      </c>
      <c r="B1764" s="10">
        <v>43088</v>
      </c>
      <c r="C1764" s="11">
        <v>-39</v>
      </c>
      <c r="D1764" s="9">
        <v>1</v>
      </c>
      <c r="O1764" s="4" t="s">
        <v>51</v>
      </c>
      <c r="P1764" s="10">
        <v>42985</v>
      </c>
      <c r="Q1764" s="9">
        <v>6</v>
      </c>
      <c r="R1764" t="str">
        <f>TEXT(Table26[[#This Row],[engage_date]],"mmmm")</f>
        <v>September</v>
      </c>
    </row>
    <row r="1765" spans="1:18" x14ac:dyDescent="0.3">
      <c r="A1765" s="4" t="s">
        <v>109</v>
      </c>
      <c r="B1765" s="10">
        <v>42860</v>
      </c>
      <c r="C1765" s="11">
        <v>-32</v>
      </c>
      <c r="D1765" s="9">
        <v>1</v>
      </c>
      <c r="O1765" s="4" t="s">
        <v>51</v>
      </c>
      <c r="P1765" s="10">
        <v>42986</v>
      </c>
      <c r="Q1765" s="9">
        <v>2</v>
      </c>
      <c r="R1765" t="str">
        <f>TEXT(Table26[[#This Row],[engage_date]],"mmmm")</f>
        <v>September</v>
      </c>
    </row>
    <row r="1766" spans="1:18" x14ac:dyDescent="0.3">
      <c r="A1766" s="4" t="s">
        <v>109</v>
      </c>
      <c r="B1766" s="10">
        <v>42982</v>
      </c>
      <c r="C1766" s="11">
        <v>-31</v>
      </c>
      <c r="D1766" s="9">
        <v>1</v>
      </c>
      <c r="O1766" s="4" t="s">
        <v>51</v>
      </c>
      <c r="P1766" s="10">
        <v>42987</v>
      </c>
      <c r="Q1766" s="9">
        <v>5</v>
      </c>
      <c r="R1766" t="str">
        <f>TEXT(Table26[[#This Row],[engage_date]],"mmmm")</f>
        <v>September</v>
      </c>
    </row>
    <row r="1767" spans="1:18" x14ac:dyDescent="0.3">
      <c r="A1767" s="4" t="s">
        <v>109</v>
      </c>
      <c r="B1767" s="10">
        <v>42832</v>
      </c>
      <c r="C1767" s="11">
        <v>-30</v>
      </c>
      <c r="D1767" s="9">
        <v>1</v>
      </c>
      <c r="O1767" s="4" t="s">
        <v>51</v>
      </c>
      <c r="P1767" s="10">
        <v>42988</v>
      </c>
      <c r="Q1767" s="9">
        <v>4</v>
      </c>
      <c r="R1767" t="str">
        <f>TEXT(Table26[[#This Row],[engage_date]],"mmmm")</f>
        <v>September</v>
      </c>
    </row>
    <row r="1768" spans="1:18" x14ac:dyDescent="0.3">
      <c r="A1768" s="4" t="s">
        <v>109</v>
      </c>
      <c r="B1768" s="10">
        <v>42835</v>
      </c>
      <c r="C1768" s="11">
        <v>-19</v>
      </c>
      <c r="D1768" s="9">
        <v>1</v>
      </c>
      <c r="O1768" s="4" t="s">
        <v>51</v>
      </c>
      <c r="P1768" s="10">
        <v>42989</v>
      </c>
      <c r="Q1768" s="9">
        <v>3</v>
      </c>
      <c r="R1768" t="str">
        <f>TEXT(Table26[[#This Row],[engage_date]],"mmmm")</f>
        <v>September</v>
      </c>
    </row>
    <row r="1769" spans="1:18" x14ac:dyDescent="0.3">
      <c r="A1769" s="4" t="s">
        <v>109</v>
      </c>
      <c r="B1769" s="10">
        <v>42892</v>
      </c>
      <c r="C1769" s="11">
        <v>-17</v>
      </c>
      <c r="D1769" s="9">
        <v>1</v>
      </c>
      <c r="O1769" s="4" t="s">
        <v>51</v>
      </c>
      <c r="P1769" s="10">
        <v>42990</v>
      </c>
      <c r="Q1769" s="9">
        <v>2</v>
      </c>
      <c r="R1769" t="str">
        <f>TEXT(Table26[[#This Row],[engage_date]],"mmmm")</f>
        <v>September</v>
      </c>
    </row>
    <row r="1770" spans="1:18" x14ac:dyDescent="0.3">
      <c r="A1770" s="4" t="s">
        <v>109</v>
      </c>
      <c r="B1770" s="10">
        <v>42812</v>
      </c>
      <c r="C1770" s="11">
        <v>-16</v>
      </c>
      <c r="D1770" s="9">
        <v>1</v>
      </c>
      <c r="O1770" s="4" t="s">
        <v>51</v>
      </c>
      <c r="P1770" s="10">
        <v>42991</v>
      </c>
      <c r="Q1770" s="9">
        <v>5</v>
      </c>
      <c r="R1770" t="str">
        <f>TEXT(Table26[[#This Row],[engage_date]],"mmmm")</f>
        <v>September</v>
      </c>
    </row>
    <row r="1771" spans="1:18" x14ac:dyDescent="0.3">
      <c r="A1771" s="4" t="s">
        <v>109</v>
      </c>
      <c r="B1771" s="10">
        <v>43040</v>
      </c>
      <c r="C1771" s="11">
        <v>-16</v>
      </c>
      <c r="D1771" s="9">
        <v>1</v>
      </c>
      <c r="O1771" s="4" t="s">
        <v>51</v>
      </c>
      <c r="P1771" s="10">
        <v>42992</v>
      </c>
      <c r="Q1771" s="9">
        <v>2</v>
      </c>
      <c r="R1771" t="str">
        <f>TEXT(Table26[[#This Row],[engage_date]],"mmmm")</f>
        <v>September</v>
      </c>
    </row>
    <row r="1772" spans="1:18" x14ac:dyDescent="0.3">
      <c r="A1772" s="4" t="s">
        <v>109</v>
      </c>
      <c r="B1772" s="10">
        <v>42877</v>
      </c>
      <c r="C1772" s="11">
        <v>-13</v>
      </c>
      <c r="D1772" s="9">
        <v>1</v>
      </c>
      <c r="O1772" s="4" t="s">
        <v>51</v>
      </c>
      <c r="P1772" s="10">
        <v>42994</v>
      </c>
      <c r="Q1772" s="9">
        <v>4</v>
      </c>
      <c r="R1772" t="str">
        <f>TEXT(Table26[[#This Row],[engage_date]],"mmmm")</f>
        <v>September</v>
      </c>
    </row>
    <row r="1773" spans="1:18" x14ac:dyDescent="0.3">
      <c r="A1773" s="4" t="s">
        <v>109</v>
      </c>
      <c r="B1773" s="10">
        <v>42894</v>
      </c>
      <c r="C1773" s="11">
        <v>-13</v>
      </c>
      <c r="D1773" s="9">
        <v>1</v>
      </c>
      <c r="O1773" s="4" t="s">
        <v>51</v>
      </c>
      <c r="P1773" s="10">
        <v>42995</v>
      </c>
      <c r="Q1773" s="9">
        <v>2</v>
      </c>
      <c r="R1773" t="str">
        <f>TEXT(Table26[[#This Row],[engage_date]],"mmmm")</f>
        <v>September</v>
      </c>
    </row>
    <row r="1774" spans="1:18" x14ac:dyDescent="0.3">
      <c r="A1774" s="4" t="s">
        <v>109</v>
      </c>
      <c r="B1774" s="10">
        <v>43099</v>
      </c>
      <c r="C1774" s="11">
        <v>-13</v>
      </c>
      <c r="D1774" s="9">
        <v>1</v>
      </c>
      <c r="O1774" s="4" t="s">
        <v>51</v>
      </c>
      <c r="P1774" s="10">
        <v>42996</v>
      </c>
      <c r="Q1774" s="9">
        <v>4</v>
      </c>
      <c r="R1774" t="str">
        <f>TEXT(Table26[[#This Row],[engage_date]],"mmmm")</f>
        <v>September</v>
      </c>
    </row>
    <row r="1775" spans="1:18" x14ac:dyDescent="0.3">
      <c r="A1775" s="4" t="s">
        <v>109</v>
      </c>
      <c r="B1775" s="10">
        <v>42847</v>
      </c>
      <c r="C1775" s="11">
        <v>-7</v>
      </c>
      <c r="D1775" s="9">
        <v>1</v>
      </c>
      <c r="O1775" s="4" t="s">
        <v>51</v>
      </c>
      <c r="P1775" s="10">
        <v>42997</v>
      </c>
      <c r="Q1775" s="9">
        <v>3</v>
      </c>
      <c r="R1775" t="str">
        <f>TEXT(Table26[[#This Row],[engage_date]],"mmmm")</f>
        <v>September</v>
      </c>
    </row>
    <row r="1776" spans="1:18" x14ac:dyDescent="0.3">
      <c r="A1776" s="4" t="s">
        <v>109</v>
      </c>
      <c r="B1776" s="10">
        <v>42958</v>
      </c>
      <c r="C1776" s="11">
        <v>-7</v>
      </c>
      <c r="D1776" s="9">
        <v>1</v>
      </c>
      <c r="O1776" s="4" t="s">
        <v>51</v>
      </c>
      <c r="P1776" s="10">
        <v>42998</v>
      </c>
      <c r="Q1776" s="9">
        <v>4</v>
      </c>
      <c r="R1776" t="str">
        <f>TEXT(Table26[[#This Row],[engage_date]],"mmmm")</f>
        <v>September</v>
      </c>
    </row>
    <row r="1777" spans="1:18" x14ac:dyDescent="0.3">
      <c r="A1777" s="4" t="s">
        <v>109</v>
      </c>
      <c r="B1777" s="10">
        <v>43095</v>
      </c>
      <c r="C1777" s="11">
        <v>-7</v>
      </c>
      <c r="D1777" s="9">
        <v>1</v>
      </c>
      <c r="O1777" s="4" t="s">
        <v>51</v>
      </c>
      <c r="P1777" s="10">
        <v>42999</v>
      </c>
      <c r="Q1777" s="9">
        <v>3</v>
      </c>
      <c r="R1777" t="str">
        <f>TEXT(Table26[[#This Row],[engage_date]],"mmmm")</f>
        <v>September</v>
      </c>
    </row>
    <row r="1778" spans="1:18" x14ac:dyDescent="0.3">
      <c r="A1778" s="4" t="s">
        <v>109</v>
      </c>
      <c r="B1778" s="10">
        <v>42977</v>
      </c>
      <c r="C1778" s="11">
        <v>1</v>
      </c>
      <c r="D1778" s="9">
        <v>1</v>
      </c>
      <c r="O1778" s="4" t="s">
        <v>51</v>
      </c>
      <c r="P1778" s="10">
        <v>43000</v>
      </c>
      <c r="Q1778" s="9">
        <v>3</v>
      </c>
      <c r="R1778" t="str">
        <f>TEXT(Table26[[#This Row],[engage_date]],"mmmm")</f>
        <v>September</v>
      </c>
    </row>
    <row r="1779" spans="1:18" x14ac:dyDescent="0.3">
      <c r="A1779" s="4" t="s">
        <v>109</v>
      </c>
      <c r="B1779" s="10">
        <v>42830</v>
      </c>
      <c r="C1779" s="11">
        <v>3</v>
      </c>
      <c r="D1779" s="9">
        <v>1</v>
      </c>
      <c r="O1779" s="4" t="s">
        <v>51</v>
      </c>
      <c r="P1779" s="10">
        <v>43001</v>
      </c>
      <c r="Q1779" s="9">
        <v>1</v>
      </c>
      <c r="R1779" t="str">
        <f>TEXT(Table26[[#This Row],[engage_date]],"mmmm")</f>
        <v>September</v>
      </c>
    </row>
    <row r="1780" spans="1:18" x14ac:dyDescent="0.3">
      <c r="A1780" s="4" t="s">
        <v>109</v>
      </c>
      <c r="B1780" s="10">
        <v>42955</v>
      </c>
      <c r="C1780" s="11">
        <v>3</v>
      </c>
      <c r="D1780" s="9">
        <v>1</v>
      </c>
      <c r="O1780" s="4" t="s">
        <v>51</v>
      </c>
      <c r="P1780" s="10">
        <v>43002</v>
      </c>
      <c r="Q1780" s="9">
        <v>1</v>
      </c>
      <c r="R1780" t="str">
        <f>TEXT(Table26[[#This Row],[engage_date]],"mmmm")</f>
        <v>September</v>
      </c>
    </row>
    <row r="1781" spans="1:18" x14ac:dyDescent="0.3">
      <c r="A1781" s="4" t="s">
        <v>109</v>
      </c>
      <c r="B1781" s="10">
        <v>43000</v>
      </c>
      <c r="C1781" s="11">
        <v>9</v>
      </c>
      <c r="D1781" s="9">
        <v>1</v>
      </c>
      <c r="O1781" s="4" t="s">
        <v>51</v>
      </c>
      <c r="P1781" s="10">
        <v>43003</v>
      </c>
      <c r="Q1781" s="9">
        <v>1</v>
      </c>
      <c r="R1781" t="str">
        <f>TEXT(Table26[[#This Row],[engage_date]],"mmmm")</f>
        <v>September</v>
      </c>
    </row>
    <row r="1782" spans="1:18" x14ac:dyDescent="0.3">
      <c r="A1782" s="4" t="s">
        <v>109</v>
      </c>
      <c r="B1782" s="10">
        <v>43079</v>
      </c>
      <c r="C1782" s="11">
        <v>13</v>
      </c>
      <c r="D1782" s="9">
        <v>1</v>
      </c>
      <c r="O1782" s="4" t="s">
        <v>51</v>
      </c>
      <c r="P1782" s="10">
        <v>43004</v>
      </c>
      <c r="Q1782" s="9">
        <v>4</v>
      </c>
      <c r="R1782" t="str">
        <f>TEXT(Table26[[#This Row],[engage_date]],"mmmm")</f>
        <v>September</v>
      </c>
    </row>
    <row r="1783" spans="1:18" x14ac:dyDescent="0.3">
      <c r="A1783" s="4" t="s">
        <v>109</v>
      </c>
      <c r="B1783" s="10">
        <v>42908</v>
      </c>
      <c r="C1783" s="11">
        <v>19</v>
      </c>
      <c r="D1783" s="9">
        <v>1</v>
      </c>
      <c r="O1783" s="4" t="s">
        <v>51</v>
      </c>
      <c r="P1783" s="10">
        <v>43005</v>
      </c>
      <c r="Q1783" s="9">
        <v>5</v>
      </c>
      <c r="R1783" t="str">
        <f>TEXT(Table26[[#This Row],[engage_date]],"mmmm")</f>
        <v>September</v>
      </c>
    </row>
    <row r="1784" spans="1:18" x14ac:dyDescent="0.3">
      <c r="A1784" s="4" t="s">
        <v>109</v>
      </c>
      <c r="B1784" s="10">
        <v>43078</v>
      </c>
      <c r="C1784" s="11">
        <v>19</v>
      </c>
      <c r="D1784" s="9">
        <v>1</v>
      </c>
      <c r="O1784" s="4" t="s">
        <v>51</v>
      </c>
      <c r="P1784" s="10">
        <v>43006</v>
      </c>
      <c r="Q1784" s="9">
        <v>2</v>
      </c>
      <c r="R1784" t="str">
        <f>TEXT(Table26[[#This Row],[engage_date]],"mmmm")</f>
        <v>September</v>
      </c>
    </row>
    <row r="1785" spans="1:18" x14ac:dyDescent="0.3">
      <c r="A1785" s="4" t="s">
        <v>109</v>
      </c>
      <c r="B1785" s="10">
        <v>43006</v>
      </c>
      <c r="C1785" s="11">
        <v>33</v>
      </c>
      <c r="D1785" s="9">
        <v>1</v>
      </c>
      <c r="O1785" s="4" t="s">
        <v>51</v>
      </c>
      <c r="P1785" s="10">
        <v>43007</v>
      </c>
      <c r="Q1785" s="9">
        <v>2</v>
      </c>
      <c r="R1785" t="str">
        <f>TEXT(Table26[[#This Row],[engage_date]],"mmmm")</f>
        <v>September</v>
      </c>
    </row>
    <row r="1786" spans="1:18" x14ac:dyDescent="0.3">
      <c r="A1786" s="4" t="s">
        <v>109</v>
      </c>
      <c r="B1786" s="10">
        <v>42993</v>
      </c>
      <c r="C1786" s="11">
        <v>36</v>
      </c>
      <c r="D1786" s="9">
        <v>1</v>
      </c>
      <c r="O1786" s="4" t="s">
        <v>51</v>
      </c>
      <c r="P1786" s="10">
        <v>43008</v>
      </c>
      <c r="Q1786" s="9">
        <v>2</v>
      </c>
      <c r="R1786" t="str">
        <f>TEXT(Table26[[#This Row],[engage_date]],"mmmm")</f>
        <v>September</v>
      </c>
    </row>
    <row r="1787" spans="1:18" x14ac:dyDescent="0.3">
      <c r="A1787" s="4" t="s">
        <v>109</v>
      </c>
      <c r="B1787" s="10">
        <v>42892</v>
      </c>
      <c r="C1787" s="11">
        <v>88</v>
      </c>
      <c r="D1787" s="9">
        <v>1</v>
      </c>
      <c r="O1787" s="4" t="s">
        <v>51</v>
      </c>
      <c r="P1787" s="10">
        <v>43009</v>
      </c>
      <c r="Q1787" s="9">
        <v>2</v>
      </c>
      <c r="R1787" t="str">
        <f>TEXT(Table26[[#This Row],[engage_date]],"mmmm")</f>
        <v>October</v>
      </c>
    </row>
    <row r="1788" spans="1:18" x14ac:dyDescent="0.3">
      <c r="A1788" s="4" t="s">
        <v>109</v>
      </c>
      <c r="B1788" s="10">
        <v>43057</v>
      </c>
      <c r="C1788" s="11">
        <v>101</v>
      </c>
      <c r="D1788" s="9">
        <v>1</v>
      </c>
      <c r="O1788" s="4" t="s">
        <v>51</v>
      </c>
      <c r="P1788" s="10">
        <v>43010</v>
      </c>
      <c r="Q1788" s="9">
        <v>4</v>
      </c>
      <c r="R1788" t="str">
        <f>TEXT(Table26[[#This Row],[engage_date]],"mmmm")</f>
        <v>October</v>
      </c>
    </row>
    <row r="1789" spans="1:18" x14ac:dyDescent="0.3">
      <c r="A1789" s="4" t="s">
        <v>109</v>
      </c>
      <c r="B1789" s="10">
        <v>42992</v>
      </c>
      <c r="C1789" s="11">
        <v>103</v>
      </c>
      <c r="D1789" s="9">
        <v>1</v>
      </c>
      <c r="O1789" s="4" t="s">
        <v>51</v>
      </c>
      <c r="P1789" s="10">
        <v>43011</v>
      </c>
      <c r="Q1789" s="9">
        <v>1</v>
      </c>
      <c r="R1789" t="str">
        <f>TEXT(Table26[[#This Row],[engage_date]],"mmmm")</f>
        <v>October</v>
      </c>
    </row>
    <row r="1790" spans="1:18" x14ac:dyDescent="0.3">
      <c r="A1790" s="4" t="s">
        <v>109</v>
      </c>
      <c r="B1790" s="10">
        <v>42981</v>
      </c>
      <c r="C1790" s="11">
        <v>105</v>
      </c>
      <c r="D1790" s="9">
        <v>1</v>
      </c>
      <c r="O1790" s="4" t="s">
        <v>51</v>
      </c>
      <c r="P1790" s="10">
        <v>43012</v>
      </c>
      <c r="Q1790" s="9">
        <v>1</v>
      </c>
      <c r="R1790" t="str">
        <f>TEXT(Table26[[#This Row],[engage_date]],"mmmm")</f>
        <v>October</v>
      </c>
    </row>
    <row r="1791" spans="1:18" x14ac:dyDescent="0.3">
      <c r="A1791" s="4" t="s">
        <v>109</v>
      </c>
      <c r="B1791" s="10">
        <v>42957</v>
      </c>
      <c r="C1791" s="11">
        <v>-328</v>
      </c>
      <c r="D1791" s="9">
        <v>1</v>
      </c>
      <c r="O1791" s="4" t="s">
        <v>51</v>
      </c>
      <c r="P1791" s="10">
        <v>43013</v>
      </c>
      <c r="Q1791" s="9">
        <v>3</v>
      </c>
      <c r="R1791" t="str">
        <f>TEXT(Table26[[#This Row],[engage_date]],"mmmm")</f>
        <v>October</v>
      </c>
    </row>
    <row r="1792" spans="1:18" x14ac:dyDescent="0.3">
      <c r="A1792" s="4" t="s">
        <v>109</v>
      </c>
      <c r="B1792" s="10">
        <v>42822</v>
      </c>
      <c r="C1792" s="11">
        <v>-216</v>
      </c>
      <c r="D1792" s="9">
        <v>1</v>
      </c>
      <c r="O1792" s="4" t="s">
        <v>51</v>
      </c>
      <c r="P1792" s="10">
        <v>43014</v>
      </c>
      <c r="Q1792" s="9">
        <v>7</v>
      </c>
      <c r="R1792" t="str">
        <f>TEXT(Table26[[#This Row],[engage_date]],"mmmm")</f>
        <v>October</v>
      </c>
    </row>
    <row r="1793" spans="1:18" x14ac:dyDescent="0.3">
      <c r="A1793" s="4" t="s">
        <v>109</v>
      </c>
      <c r="B1793" s="10">
        <v>42877</v>
      </c>
      <c r="C1793" s="11">
        <v>-194</v>
      </c>
      <c r="D1793" s="9">
        <v>1</v>
      </c>
      <c r="O1793" s="4" t="s">
        <v>51</v>
      </c>
      <c r="P1793" s="10">
        <v>43015</v>
      </c>
      <c r="Q1793" s="9">
        <v>6</v>
      </c>
      <c r="R1793" t="str">
        <f>TEXT(Table26[[#This Row],[engage_date]],"mmmm")</f>
        <v>October</v>
      </c>
    </row>
    <row r="1794" spans="1:18" x14ac:dyDescent="0.3">
      <c r="A1794" s="4" t="s">
        <v>109</v>
      </c>
      <c r="B1794" s="10">
        <v>42912</v>
      </c>
      <c r="C1794" s="11">
        <v>-146</v>
      </c>
      <c r="D1794" s="9">
        <v>1</v>
      </c>
      <c r="O1794" s="4" t="s">
        <v>51</v>
      </c>
      <c r="P1794" s="10">
        <v>43016</v>
      </c>
      <c r="Q1794" s="9">
        <v>1</v>
      </c>
      <c r="R1794" t="str">
        <f>TEXT(Table26[[#This Row],[engage_date]],"mmmm")</f>
        <v>October</v>
      </c>
    </row>
    <row r="1795" spans="1:18" x14ac:dyDescent="0.3">
      <c r="A1795" s="4" t="s">
        <v>109</v>
      </c>
      <c r="B1795" s="10">
        <v>42842</v>
      </c>
      <c r="C1795" s="11">
        <v>-122</v>
      </c>
      <c r="D1795" s="9">
        <v>1</v>
      </c>
      <c r="O1795" s="4" t="s">
        <v>51</v>
      </c>
      <c r="P1795" s="10">
        <v>43017</v>
      </c>
      <c r="Q1795" s="9">
        <v>4</v>
      </c>
      <c r="R1795" t="str">
        <f>TEXT(Table26[[#This Row],[engage_date]],"mmmm")</f>
        <v>October</v>
      </c>
    </row>
    <row r="1796" spans="1:18" x14ac:dyDescent="0.3">
      <c r="A1796" s="4" t="s">
        <v>109</v>
      </c>
      <c r="B1796" s="10">
        <v>42872</v>
      </c>
      <c r="C1796" s="11">
        <v>-57</v>
      </c>
      <c r="D1796" s="9">
        <v>1</v>
      </c>
      <c r="O1796" s="4" t="s">
        <v>51</v>
      </c>
      <c r="P1796" s="10">
        <v>43018</v>
      </c>
      <c r="Q1796" s="9">
        <v>8</v>
      </c>
      <c r="R1796" t="str">
        <f>TEXT(Table26[[#This Row],[engage_date]],"mmmm")</f>
        <v>October</v>
      </c>
    </row>
    <row r="1797" spans="1:18" x14ac:dyDescent="0.3">
      <c r="A1797" s="4" t="s">
        <v>109</v>
      </c>
      <c r="B1797" s="10">
        <v>42902</v>
      </c>
      <c r="C1797" s="11">
        <v>-41</v>
      </c>
      <c r="D1797" s="9">
        <v>1</v>
      </c>
      <c r="O1797" s="4" t="s">
        <v>51</v>
      </c>
      <c r="P1797" s="10">
        <v>43019</v>
      </c>
      <c r="Q1797" s="9">
        <v>5</v>
      </c>
      <c r="R1797" t="str">
        <f>TEXT(Table26[[#This Row],[engage_date]],"mmmm")</f>
        <v>October</v>
      </c>
    </row>
    <row r="1798" spans="1:18" x14ac:dyDescent="0.3">
      <c r="A1798" s="4" t="s">
        <v>109</v>
      </c>
      <c r="B1798" s="10">
        <v>42882</v>
      </c>
      <c r="C1798" s="11">
        <v>-31</v>
      </c>
      <c r="D1798" s="9">
        <v>1</v>
      </c>
      <c r="O1798" s="4" t="s">
        <v>51</v>
      </c>
      <c r="P1798" s="10">
        <v>43020</v>
      </c>
      <c r="Q1798" s="9">
        <v>6</v>
      </c>
      <c r="R1798" t="str">
        <f>TEXT(Table26[[#This Row],[engage_date]],"mmmm")</f>
        <v>October</v>
      </c>
    </row>
    <row r="1799" spans="1:18" x14ac:dyDescent="0.3">
      <c r="A1799" s="4" t="s">
        <v>109</v>
      </c>
      <c r="B1799" s="10">
        <v>42916</v>
      </c>
      <c r="C1799" s="11">
        <v>-23</v>
      </c>
      <c r="D1799" s="9">
        <v>1</v>
      </c>
      <c r="O1799" s="4" t="s">
        <v>51</v>
      </c>
      <c r="P1799" s="10">
        <v>43021</v>
      </c>
      <c r="Q1799" s="9">
        <v>1</v>
      </c>
      <c r="R1799" t="str">
        <f>TEXT(Table26[[#This Row],[engage_date]],"mmmm")</f>
        <v>October</v>
      </c>
    </row>
    <row r="1800" spans="1:18" x14ac:dyDescent="0.3">
      <c r="A1800" s="4" t="s">
        <v>109</v>
      </c>
      <c r="B1800" s="10">
        <v>43095</v>
      </c>
      <c r="C1800" s="11">
        <v>-21</v>
      </c>
      <c r="D1800" s="9">
        <v>1</v>
      </c>
      <c r="O1800" s="4" t="s">
        <v>51</v>
      </c>
      <c r="P1800" s="10">
        <v>43022</v>
      </c>
      <c r="Q1800" s="9">
        <v>4</v>
      </c>
      <c r="R1800" t="str">
        <f>TEXT(Table26[[#This Row],[engage_date]],"mmmm")</f>
        <v>October</v>
      </c>
    </row>
    <row r="1801" spans="1:18" x14ac:dyDescent="0.3">
      <c r="A1801" s="4" t="s">
        <v>109</v>
      </c>
      <c r="B1801" s="10">
        <v>42857</v>
      </c>
      <c r="C1801" s="11">
        <v>-7</v>
      </c>
      <c r="D1801" s="9">
        <v>1</v>
      </c>
      <c r="O1801" s="4" t="s">
        <v>51</v>
      </c>
      <c r="P1801" s="10">
        <v>43024</v>
      </c>
      <c r="Q1801" s="9">
        <v>3</v>
      </c>
      <c r="R1801" t="str">
        <f>TEXT(Table26[[#This Row],[engage_date]],"mmmm")</f>
        <v>October</v>
      </c>
    </row>
    <row r="1802" spans="1:18" x14ac:dyDescent="0.3">
      <c r="A1802" s="4" t="s">
        <v>109</v>
      </c>
      <c r="B1802" s="10">
        <v>43038</v>
      </c>
      <c r="C1802" s="11">
        <v>-7</v>
      </c>
      <c r="D1802" s="9">
        <v>1</v>
      </c>
      <c r="O1802" s="4" t="s">
        <v>51</v>
      </c>
      <c r="P1802" s="10">
        <v>43026</v>
      </c>
      <c r="Q1802" s="9">
        <v>2</v>
      </c>
      <c r="R1802" t="str">
        <f>TEXT(Table26[[#This Row],[engage_date]],"mmmm")</f>
        <v>October</v>
      </c>
    </row>
    <row r="1803" spans="1:18" x14ac:dyDescent="0.3">
      <c r="A1803" s="4" t="s">
        <v>109</v>
      </c>
      <c r="B1803" s="10">
        <v>42885</v>
      </c>
      <c r="C1803" s="11">
        <v>33</v>
      </c>
      <c r="D1803" s="9">
        <v>1</v>
      </c>
      <c r="O1803" s="4" t="s">
        <v>51</v>
      </c>
      <c r="P1803" s="10">
        <v>43027</v>
      </c>
      <c r="Q1803" s="9">
        <v>3</v>
      </c>
      <c r="R1803" t="str">
        <f>TEXT(Table26[[#This Row],[engage_date]],"mmmm")</f>
        <v>October</v>
      </c>
    </row>
    <row r="1804" spans="1:18" x14ac:dyDescent="0.3">
      <c r="A1804" s="4" t="s">
        <v>109</v>
      </c>
      <c r="B1804" s="10">
        <v>42967</v>
      </c>
      <c r="C1804" s="11">
        <v>36</v>
      </c>
      <c r="D1804" s="9">
        <v>1</v>
      </c>
      <c r="O1804" s="4" t="s">
        <v>51</v>
      </c>
      <c r="P1804" s="10">
        <v>43028</v>
      </c>
      <c r="Q1804" s="9">
        <v>1</v>
      </c>
      <c r="R1804" t="str">
        <f>TEXT(Table26[[#This Row],[engage_date]],"mmmm")</f>
        <v>October</v>
      </c>
    </row>
    <row r="1805" spans="1:18" x14ac:dyDescent="0.3">
      <c r="A1805" s="4" t="s">
        <v>109</v>
      </c>
      <c r="B1805" s="10">
        <v>42886</v>
      </c>
      <c r="C1805" s="11">
        <v>53</v>
      </c>
      <c r="D1805" s="9">
        <v>1</v>
      </c>
      <c r="O1805" s="4" t="s">
        <v>51</v>
      </c>
      <c r="P1805" s="10">
        <v>43029</v>
      </c>
      <c r="Q1805" s="9">
        <v>1</v>
      </c>
      <c r="R1805" t="str">
        <f>TEXT(Table26[[#This Row],[engage_date]],"mmmm")</f>
        <v>October</v>
      </c>
    </row>
    <row r="1806" spans="1:18" x14ac:dyDescent="0.3">
      <c r="A1806" s="4" t="s">
        <v>109</v>
      </c>
      <c r="B1806" s="10">
        <v>42913</v>
      </c>
      <c r="C1806" s="11">
        <v>67</v>
      </c>
      <c r="D1806" s="9">
        <v>1</v>
      </c>
      <c r="O1806" s="4" t="s">
        <v>51</v>
      </c>
      <c r="P1806" s="10">
        <v>43030</v>
      </c>
      <c r="Q1806" s="9">
        <v>2</v>
      </c>
      <c r="R1806" t="str">
        <f>TEXT(Table26[[#This Row],[engage_date]],"mmmm")</f>
        <v>October</v>
      </c>
    </row>
    <row r="1807" spans="1:18" x14ac:dyDescent="0.3">
      <c r="A1807" s="4" t="s">
        <v>109</v>
      </c>
      <c r="B1807" s="10">
        <v>42899</v>
      </c>
      <c r="C1807" s="11">
        <v>118</v>
      </c>
      <c r="D1807" s="9">
        <v>1</v>
      </c>
      <c r="O1807" s="4" t="s">
        <v>51</v>
      </c>
      <c r="P1807" s="10">
        <v>43031</v>
      </c>
      <c r="Q1807" s="9">
        <v>1</v>
      </c>
      <c r="R1807" t="str">
        <f>TEXT(Table26[[#This Row],[engage_date]],"mmmm")</f>
        <v>October</v>
      </c>
    </row>
    <row r="1808" spans="1:18" x14ac:dyDescent="0.3">
      <c r="A1808" s="4" t="s">
        <v>109</v>
      </c>
      <c r="B1808" s="10">
        <v>43087</v>
      </c>
      <c r="C1808" s="11">
        <v>124</v>
      </c>
      <c r="D1808" s="9">
        <v>1</v>
      </c>
      <c r="O1808" s="4" t="s">
        <v>51</v>
      </c>
      <c r="P1808" s="10">
        <v>43032</v>
      </c>
      <c r="Q1808" s="9">
        <v>2</v>
      </c>
      <c r="R1808" t="str">
        <f>TEXT(Table26[[#This Row],[engage_date]],"mmmm")</f>
        <v>October</v>
      </c>
    </row>
    <row r="1809" spans="1:18" x14ac:dyDescent="0.3">
      <c r="A1809" s="4" t="s">
        <v>109</v>
      </c>
      <c r="B1809" s="10">
        <v>43036</v>
      </c>
      <c r="C1809" s="11">
        <v>130</v>
      </c>
      <c r="D1809" s="9">
        <v>1</v>
      </c>
      <c r="O1809" s="4" t="s">
        <v>51</v>
      </c>
      <c r="P1809" s="10">
        <v>43033</v>
      </c>
      <c r="Q1809" s="9">
        <v>5</v>
      </c>
      <c r="R1809" t="str">
        <f>TEXT(Table26[[#This Row],[engage_date]],"mmmm")</f>
        <v>October</v>
      </c>
    </row>
    <row r="1810" spans="1:18" x14ac:dyDescent="0.3">
      <c r="A1810" s="4" t="s">
        <v>109</v>
      </c>
      <c r="B1810" s="10">
        <v>42817</v>
      </c>
      <c r="C1810" s="11">
        <v>247</v>
      </c>
      <c r="D1810" s="9">
        <v>1</v>
      </c>
      <c r="O1810" s="4" t="s">
        <v>51</v>
      </c>
      <c r="P1810" s="10">
        <v>43034</v>
      </c>
      <c r="Q1810" s="9">
        <v>1</v>
      </c>
      <c r="R1810" t="str">
        <f>TEXT(Table26[[#This Row],[engage_date]],"mmmm")</f>
        <v>October</v>
      </c>
    </row>
    <row r="1811" spans="1:18" x14ac:dyDescent="0.3">
      <c r="A1811" s="4" t="s">
        <v>109</v>
      </c>
      <c r="B1811" s="10">
        <v>42995</v>
      </c>
      <c r="C1811" s="11">
        <v>-414</v>
      </c>
      <c r="D1811" s="9">
        <v>1</v>
      </c>
      <c r="O1811" s="4" t="s">
        <v>51</v>
      </c>
      <c r="P1811" s="10">
        <v>43035</v>
      </c>
      <c r="Q1811" s="9">
        <v>4</v>
      </c>
      <c r="R1811" t="str">
        <f>TEXT(Table26[[#This Row],[engage_date]],"mmmm")</f>
        <v>October</v>
      </c>
    </row>
    <row r="1812" spans="1:18" x14ac:dyDescent="0.3">
      <c r="A1812" s="4" t="s">
        <v>109</v>
      </c>
      <c r="B1812" s="10">
        <v>43100</v>
      </c>
      <c r="C1812" s="11">
        <v>-329</v>
      </c>
      <c r="D1812" s="9">
        <v>1</v>
      </c>
      <c r="O1812" s="4" t="s">
        <v>51</v>
      </c>
      <c r="P1812" s="10">
        <v>43036</v>
      </c>
      <c r="Q1812" s="9">
        <v>1</v>
      </c>
      <c r="R1812" t="str">
        <f>TEXT(Table26[[#This Row],[engage_date]],"mmmm")</f>
        <v>October</v>
      </c>
    </row>
    <row r="1813" spans="1:18" x14ac:dyDescent="0.3">
      <c r="A1813" s="4" t="s">
        <v>109</v>
      </c>
      <c r="B1813" s="10">
        <v>42921</v>
      </c>
      <c r="C1813" s="11">
        <v>-292</v>
      </c>
      <c r="D1813" s="9">
        <v>1</v>
      </c>
      <c r="O1813" s="4" t="s">
        <v>51</v>
      </c>
      <c r="P1813" s="10">
        <v>43038</v>
      </c>
      <c r="Q1813" s="9">
        <v>2</v>
      </c>
      <c r="R1813" t="str">
        <f>TEXT(Table26[[#This Row],[engage_date]],"mmmm")</f>
        <v>October</v>
      </c>
    </row>
    <row r="1814" spans="1:18" x14ac:dyDescent="0.3">
      <c r="A1814" s="4" t="s">
        <v>109</v>
      </c>
      <c r="B1814" s="10">
        <v>42885</v>
      </c>
      <c r="C1814" s="11">
        <v>-240</v>
      </c>
      <c r="D1814" s="9">
        <v>1</v>
      </c>
      <c r="O1814" s="4" t="s">
        <v>51</v>
      </c>
      <c r="P1814" s="10">
        <v>43039</v>
      </c>
      <c r="Q1814" s="9">
        <v>4</v>
      </c>
      <c r="R1814" t="str">
        <f>TEXT(Table26[[#This Row],[engage_date]],"mmmm")</f>
        <v>October</v>
      </c>
    </row>
    <row r="1815" spans="1:18" x14ac:dyDescent="0.3">
      <c r="A1815" s="4" t="s">
        <v>109</v>
      </c>
      <c r="B1815" s="10">
        <v>42978</v>
      </c>
      <c r="C1815" s="11">
        <v>-117</v>
      </c>
      <c r="D1815" s="9">
        <v>1</v>
      </c>
      <c r="O1815" s="4" t="s">
        <v>51</v>
      </c>
      <c r="P1815" s="10">
        <v>43041</v>
      </c>
      <c r="Q1815" s="9">
        <v>4</v>
      </c>
      <c r="R1815" t="str">
        <f>TEXT(Table26[[#This Row],[engage_date]],"mmmm")</f>
        <v>November</v>
      </c>
    </row>
    <row r="1816" spans="1:18" x14ac:dyDescent="0.3">
      <c r="A1816" s="4" t="s">
        <v>109</v>
      </c>
      <c r="B1816" s="10">
        <v>43100</v>
      </c>
      <c r="C1816" s="11">
        <v>-93</v>
      </c>
      <c r="D1816" s="9">
        <v>1</v>
      </c>
      <c r="O1816" s="4" t="s">
        <v>51</v>
      </c>
      <c r="P1816" s="10">
        <v>43042</v>
      </c>
      <c r="Q1816" s="9">
        <v>2</v>
      </c>
      <c r="R1816" t="str">
        <f>TEXT(Table26[[#This Row],[engage_date]],"mmmm")</f>
        <v>November</v>
      </c>
    </row>
    <row r="1817" spans="1:18" x14ac:dyDescent="0.3">
      <c r="A1817" s="4" t="s">
        <v>109</v>
      </c>
      <c r="B1817" s="10">
        <v>42971</v>
      </c>
      <c r="C1817" s="11">
        <v>-54</v>
      </c>
      <c r="D1817" s="9">
        <v>1</v>
      </c>
      <c r="O1817" s="4" t="s">
        <v>51</v>
      </c>
      <c r="P1817" s="10">
        <v>43043</v>
      </c>
      <c r="Q1817" s="9">
        <v>2</v>
      </c>
      <c r="R1817" t="str">
        <f>TEXT(Table26[[#This Row],[engage_date]],"mmmm")</f>
        <v>November</v>
      </c>
    </row>
    <row r="1818" spans="1:18" x14ac:dyDescent="0.3">
      <c r="A1818" s="4" t="s">
        <v>109</v>
      </c>
      <c r="B1818" s="10">
        <v>42912</v>
      </c>
      <c r="C1818" s="11">
        <v>22</v>
      </c>
      <c r="D1818" s="9">
        <v>1</v>
      </c>
      <c r="O1818" s="4" t="s">
        <v>51</v>
      </c>
      <c r="P1818" s="10">
        <v>43044</v>
      </c>
      <c r="Q1818" s="9">
        <v>1</v>
      </c>
      <c r="R1818" t="str">
        <f>TEXT(Table26[[#This Row],[engage_date]],"mmmm")</f>
        <v>November</v>
      </c>
    </row>
    <row r="1819" spans="1:18" x14ac:dyDescent="0.3">
      <c r="A1819" s="4" t="s">
        <v>109</v>
      </c>
      <c r="B1819" s="10">
        <v>43032</v>
      </c>
      <c r="C1819" s="11">
        <v>57</v>
      </c>
      <c r="D1819" s="9">
        <v>1</v>
      </c>
      <c r="O1819" s="4" t="s">
        <v>51</v>
      </c>
      <c r="P1819" s="10">
        <v>43046</v>
      </c>
      <c r="Q1819" s="9">
        <v>1</v>
      </c>
      <c r="R1819" t="str">
        <f>TEXT(Table26[[#This Row],[engage_date]],"mmmm")</f>
        <v>November</v>
      </c>
    </row>
    <row r="1820" spans="1:18" x14ac:dyDescent="0.3">
      <c r="A1820" s="4" t="s">
        <v>109</v>
      </c>
      <c r="B1820" s="10">
        <v>42990</v>
      </c>
      <c r="C1820" s="11">
        <v>117</v>
      </c>
      <c r="D1820" s="9">
        <v>1</v>
      </c>
      <c r="O1820" s="4" t="s">
        <v>51</v>
      </c>
      <c r="P1820" s="10">
        <v>43048</v>
      </c>
      <c r="Q1820" s="9">
        <v>4</v>
      </c>
      <c r="R1820" t="str">
        <f>TEXT(Table26[[#This Row],[engage_date]],"mmmm")</f>
        <v>November</v>
      </c>
    </row>
    <row r="1821" spans="1:18" x14ac:dyDescent="0.3">
      <c r="A1821" s="4" t="s">
        <v>109</v>
      </c>
      <c r="B1821" s="10">
        <v>42991</v>
      </c>
      <c r="C1821" s="11">
        <v>205</v>
      </c>
      <c r="D1821" s="9">
        <v>1</v>
      </c>
      <c r="O1821" s="4" t="s">
        <v>51</v>
      </c>
      <c r="P1821" s="10">
        <v>43049</v>
      </c>
      <c r="Q1821" s="9">
        <v>1</v>
      </c>
      <c r="R1821" t="str">
        <f>TEXT(Table26[[#This Row],[engage_date]],"mmmm")</f>
        <v>November</v>
      </c>
    </row>
    <row r="1822" spans="1:18" x14ac:dyDescent="0.3">
      <c r="A1822" s="4" t="s">
        <v>109</v>
      </c>
      <c r="B1822" s="10">
        <v>42854</v>
      </c>
      <c r="C1822" s="11">
        <v>268</v>
      </c>
      <c r="D1822" s="9">
        <v>1</v>
      </c>
      <c r="O1822" s="4" t="s">
        <v>51</v>
      </c>
      <c r="P1822" s="10">
        <v>43051</v>
      </c>
      <c r="Q1822" s="9">
        <v>3</v>
      </c>
      <c r="R1822" t="str">
        <f>TEXT(Table26[[#This Row],[engage_date]],"mmmm")</f>
        <v>November</v>
      </c>
    </row>
    <row r="1823" spans="1:18" x14ac:dyDescent="0.3">
      <c r="A1823" s="4" t="s">
        <v>109</v>
      </c>
      <c r="B1823" s="10">
        <v>42882</v>
      </c>
      <c r="C1823" s="11">
        <v>438</v>
      </c>
      <c r="D1823" s="9">
        <v>1</v>
      </c>
      <c r="O1823" s="4" t="s">
        <v>51</v>
      </c>
      <c r="P1823" s="10">
        <v>43052</v>
      </c>
      <c r="Q1823" s="9">
        <v>1</v>
      </c>
      <c r="R1823" t="str">
        <f>TEXT(Table26[[#This Row],[engage_date]],"mmmm")</f>
        <v>November</v>
      </c>
    </row>
    <row r="1824" spans="1:18" x14ac:dyDescent="0.3">
      <c r="A1824" s="4" t="s">
        <v>109</v>
      </c>
      <c r="B1824" s="10">
        <v>42881</v>
      </c>
      <c r="C1824" s="11">
        <v>589</v>
      </c>
      <c r="D1824" s="9">
        <v>1</v>
      </c>
      <c r="O1824" s="4" t="s">
        <v>51</v>
      </c>
      <c r="P1824" s="10">
        <v>43054</v>
      </c>
      <c r="Q1824" s="9">
        <v>2</v>
      </c>
      <c r="R1824" t="str">
        <f>TEXT(Table26[[#This Row],[engage_date]],"mmmm")</f>
        <v>November</v>
      </c>
    </row>
    <row r="1825" spans="1:18" x14ac:dyDescent="0.3">
      <c r="A1825" s="4" t="s">
        <v>109</v>
      </c>
      <c r="B1825" s="10">
        <v>43093</v>
      </c>
      <c r="C1825" s="11">
        <v>-812</v>
      </c>
      <c r="D1825" s="9">
        <v>1</v>
      </c>
      <c r="O1825" s="4" t="s">
        <v>51</v>
      </c>
      <c r="P1825" s="10">
        <v>43055</v>
      </c>
      <c r="Q1825" s="9">
        <v>1</v>
      </c>
      <c r="R1825" t="str">
        <f>TEXT(Table26[[#This Row],[engage_date]],"mmmm")</f>
        <v>November</v>
      </c>
    </row>
    <row r="1826" spans="1:18" x14ac:dyDescent="0.3">
      <c r="A1826" s="4" t="s">
        <v>109</v>
      </c>
      <c r="B1826" s="10">
        <v>42893</v>
      </c>
      <c r="C1826" s="11">
        <v>-494</v>
      </c>
      <c r="D1826" s="9">
        <v>1</v>
      </c>
      <c r="O1826" s="4" t="s">
        <v>51</v>
      </c>
      <c r="P1826" s="10">
        <v>43056</v>
      </c>
      <c r="Q1826" s="9">
        <v>1</v>
      </c>
      <c r="R1826" t="str">
        <f>TEXT(Table26[[#This Row],[engage_date]],"mmmm")</f>
        <v>November</v>
      </c>
    </row>
    <row r="1827" spans="1:18" x14ac:dyDescent="0.3">
      <c r="A1827" s="4" t="s">
        <v>109</v>
      </c>
      <c r="B1827" s="10">
        <v>42953</v>
      </c>
      <c r="C1827" s="11">
        <v>-491</v>
      </c>
      <c r="D1827" s="9">
        <v>1</v>
      </c>
      <c r="O1827" s="4" t="s">
        <v>51</v>
      </c>
      <c r="P1827" s="10">
        <v>43057</v>
      </c>
      <c r="Q1827" s="9">
        <v>1</v>
      </c>
      <c r="R1827" t="str">
        <f>TEXT(Table26[[#This Row],[engage_date]],"mmmm")</f>
        <v>November</v>
      </c>
    </row>
    <row r="1828" spans="1:18" x14ac:dyDescent="0.3">
      <c r="A1828" s="4" t="s">
        <v>109</v>
      </c>
      <c r="B1828" s="10">
        <v>42976</v>
      </c>
      <c r="C1828" s="11">
        <v>-475</v>
      </c>
      <c r="D1828" s="9">
        <v>1</v>
      </c>
      <c r="O1828" s="4" t="s">
        <v>51</v>
      </c>
      <c r="P1828" s="10">
        <v>43058</v>
      </c>
      <c r="Q1828" s="9">
        <v>3</v>
      </c>
      <c r="R1828" t="str">
        <f>TEXT(Table26[[#This Row],[engage_date]],"mmmm")</f>
        <v>November</v>
      </c>
    </row>
    <row r="1829" spans="1:18" x14ac:dyDescent="0.3">
      <c r="A1829" s="4" t="s">
        <v>109</v>
      </c>
      <c r="B1829" s="10">
        <v>43086</v>
      </c>
      <c r="C1829" s="11">
        <v>-406</v>
      </c>
      <c r="D1829" s="9">
        <v>1</v>
      </c>
      <c r="O1829" s="4" t="s">
        <v>51</v>
      </c>
      <c r="P1829" s="10">
        <v>43059</v>
      </c>
      <c r="Q1829" s="9">
        <v>2</v>
      </c>
      <c r="R1829" t="str">
        <f>TEXT(Table26[[#This Row],[engage_date]],"mmmm")</f>
        <v>November</v>
      </c>
    </row>
    <row r="1830" spans="1:18" x14ac:dyDescent="0.3">
      <c r="A1830" s="4" t="s">
        <v>109</v>
      </c>
      <c r="B1830" s="10">
        <v>43098</v>
      </c>
      <c r="C1830" s="11">
        <v>-388</v>
      </c>
      <c r="D1830" s="9">
        <v>1</v>
      </c>
      <c r="O1830" s="4" t="s">
        <v>51</v>
      </c>
      <c r="P1830" s="10">
        <v>43060</v>
      </c>
      <c r="Q1830" s="9">
        <v>2</v>
      </c>
      <c r="R1830" t="str">
        <f>TEXT(Table26[[#This Row],[engage_date]],"mmmm")</f>
        <v>November</v>
      </c>
    </row>
    <row r="1831" spans="1:18" x14ac:dyDescent="0.3">
      <c r="A1831" s="4" t="s">
        <v>109</v>
      </c>
      <c r="B1831" s="10">
        <v>42801</v>
      </c>
      <c r="C1831" s="11">
        <v>-262</v>
      </c>
      <c r="D1831" s="9">
        <v>1</v>
      </c>
      <c r="O1831" s="4" t="s">
        <v>51</v>
      </c>
      <c r="P1831" s="10">
        <v>43061</v>
      </c>
      <c r="Q1831" s="9">
        <v>1</v>
      </c>
      <c r="R1831" t="str">
        <f>TEXT(Table26[[#This Row],[engage_date]],"mmmm")</f>
        <v>November</v>
      </c>
    </row>
    <row r="1832" spans="1:18" x14ac:dyDescent="0.3">
      <c r="A1832" s="4" t="s">
        <v>109</v>
      </c>
      <c r="B1832" s="10">
        <v>42977</v>
      </c>
      <c r="C1832" s="11">
        <v>-215</v>
      </c>
      <c r="D1832" s="9">
        <v>1</v>
      </c>
      <c r="O1832" s="4" t="s">
        <v>51</v>
      </c>
      <c r="P1832" s="10">
        <v>43062</v>
      </c>
      <c r="Q1832" s="9">
        <v>1</v>
      </c>
      <c r="R1832" t="str">
        <f>TEXT(Table26[[#This Row],[engage_date]],"mmmm")</f>
        <v>November</v>
      </c>
    </row>
    <row r="1833" spans="1:18" x14ac:dyDescent="0.3">
      <c r="A1833" s="4" t="s">
        <v>109</v>
      </c>
      <c r="B1833" s="10">
        <v>43008</v>
      </c>
      <c r="C1833" s="11">
        <v>-77</v>
      </c>
      <c r="D1833" s="9">
        <v>1</v>
      </c>
      <c r="O1833" s="4" t="s">
        <v>51</v>
      </c>
      <c r="P1833" s="10">
        <v>43064</v>
      </c>
      <c r="Q1833" s="9">
        <v>1</v>
      </c>
      <c r="R1833" t="str">
        <f>TEXT(Table26[[#This Row],[engage_date]],"mmmm")</f>
        <v>November</v>
      </c>
    </row>
    <row r="1834" spans="1:18" x14ac:dyDescent="0.3">
      <c r="A1834" s="4" t="s">
        <v>109</v>
      </c>
      <c r="B1834" s="10">
        <v>43089</v>
      </c>
      <c r="C1834" s="11">
        <v>48</v>
      </c>
      <c r="D1834" s="9">
        <v>1</v>
      </c>
      <c r="O1834" s="4" t="s">
        <v>51</v>
      </c>
      <c r="P1834" s="10">
        <v>43065</v>
      </c>
      <c r="Q1834" s="9">
        <v>2</v>
      </c>
      <c r="R1834" t="str">
        <f>TEXT(Table26[[#This Row],[engage_date]],"mmmm")</f>
        <v>November</v>
      </c>
    </row>
    <row r="1835" spans="1:18" x14ac:dyDescent="0.3">
      <c r="A1835" s="4" t="s">
        <v>109</v>
      </c>
      <c r="B1835" s="10">
        <v>42860</v>
      </c>
      <c r="C1835" s="11">
        <v>187</v>
      </c>
      <c r="D1835" s="9">
        <v>1</v>
      </c>
      <c r="O1835" s="4" t="s">
        <v>51</v>
      </c>
      <c r="P1835" s="10">
        <v>43067</v>
      </c>
      <c r="Q1835" s="9">
        <v>2</v>
      </c>
      <c r="R1835" t="str">
        <f>TEXT(Table26[[#This Row],[engage_date]],"mmmm")</f>
        <v>November</v>
      </c>
    </row>
    <row r="1836" spans="1:18" x14ac:dyDescent="0.3">
      <c r="A1836" s="4" t="s">
        <v>109</v>
      </c>
      <c r="B1836" s="10">
        <v>42915</v>
      </c>
      <c r="C1836" s="11">
        <v>207</v>
      </c>
      <c r="D1836" s="9">
        <v>1</v>
      </c>
      <c r="O1836" s="4" t="s">
        <v>51</v>
      </c>
      <c r="P1836" s="10">
        <v>43069</v>
      </c>
      <c r="Q1836" s="9">
        <v>1</v>
      </c>
      <c r="R1836" t="str">
        <f>TEXT(Table26[[#This Row],[engage_date]],"mmmm")</f>
        <v>November</v>
      </c>
    </row>
    <row r="1837" spans="1:18" x14ac:dyDescent="0.3">
      <c r="A1837" s="4" t="s">
        <v>109</v>
      </c>
      <c r="B1837" s="10">
        <v>42922</v>
      </c>
      <c r="C1837" s="11">
        <v>336</v>
      </c>
      <c r="D1837" s="9">
        <v>1</v>
      </c>
      <c r="O1837" s="4" t="s">
        <v>51</v>
      </c>
      <c r="P1837" s="10">
        <v>43075</v>
      </c>
      <c r="Q1837" s="9">
        <v>3</v>
      </c>
      <c r="R1837" t="str">
        <f>TEXT(Table26[[#This Row],[engage_date]],"mmmm")</f>
        <v>December</v>
      </c>
    </row>
    <row r="1838" spans="1:18" x14ac:dyDescent="0.3">
      <c r="A1838" s="4" t="s">
        <v>109</v>
      </c>
      <c r="B1838" s="10">
        <v>42969</v>
      </c>
      <c r="C1838" s="11">
        <v>374</v>
      </c>
      <c r="D1838" s="9">
        <v>1</v>
      </c>
      <c r="O1838" s="4" t="s">
        <v>51</v>
      </c>
      <c r="P1838" s="10">
        <v>43080</v>
      </c>
      <c r="Q1838" s="9">
        <v>2</v>
      </c>
      <c r="R1838" t="str">
        <f>TEXT(Table26[[#This Row],[engage_date]],"mmmm")</f>
        <v>December</v>
      </c>
    </row>
    <row r="1839" spans="1:18" x14ac:dyDescent="0.3">
      <c r="A1839" s="4" t="s">
        <v>109</v>
      </c>
      <c r="B1839" s="10">
        <v>42971</v>
      </c>
      <c r="C1839" s="11">
        <v>-211</v>
      </c>
      <c r="D1839" s="9">
        <v>1</v>
      </c>
      <c r="O1839" s="4" t="s">
        <v>51</v>
      </c>
      <c r="P1839" s="10">
        <v>43081</v>
      </c>
      <c r="Q1839" s="9">
        <v>1</v>
      </c>
      <c r="R1839" t="str">
        <f>TEXT(Table26[[#This Row],[engage_date]],"mmmm")</f>
        <v>December</v>
      </c>
    </row>
    <row r="1840" spans="1:18" x14ac:dyDescent="0.3">
      <c r="A1840" s="4" t="s">
        <v>109</v>
      </c>
      <c r="B1840" s="10">
        <v>43010</v>
      </c>
      <c r="C1840" s="11">
        <v>536</v>
      </c>
      <c r="D1840" s="9">
        <v>1</v>
      </c>
      <c r="O1840" s="4" t="s">
        <v>51</v>
      </c>
      <c r="P1840" s="10">
        <v>43092</v>
      </c>
      <c r="Q1840" s="9">
        <v>1</v>
      </c>
      <c r="R1840" t="str">
        <f>TEXT(Table26[[#This Row],[engage_date]],"mmmm")</f>
        <v>December</v>
      </c>
    </row>
    <row r="1841" spans="1:18" x14ac:dyDescent="0.3">
      <c r="A1841" s="4" t="s">
        <v>109</v>
      </c>
      <c r="B1841" s="10">
        <v>43061</v>
      </c>
      <c r="C1841" s="11">
        <v>-14</v>
      </c>
      <c r="D1841" s="9">
        <v>1</v>
      </c>
      <c r="O1841" s="4" t="s">
        <v>51</v>
      </c>
      <c r="P1841" s="10">
        <v>43093</v>
      </c>
      <c r="Q1841" s="9">
        <v>2</v>
      </c>
      <c r="R1841" t="str">
        <f>TEXT(Table26[[#This Row],[engage_date]],"mmmm")</f>
        <v>December</v>
      </c>
    </row>
    <row r="1842" spans="1:18" x14ac:dyDescent="0.3">
      <c r="A1842" s="4" t="s">
        <v>109</v>
      </c>
      <c r="B1842" s="10">
        <v>42832</v>
      </c>
      <c r="C1842" s="11">
        <v>246</v>
      </c>
      <c r="D1842" s="9">
        <v>1</v>
      </c>
      <c r="O1842" s="4" t="s">
        <v>35</v>
      </c>
      <c r="P1842" s="10">
        <v>42694</v>
      </c>
      <c r="Q1842" s="9">
        <v>1</v>
      </c>
      <c r="R1842" t="str">
        <f>TEXT(Table26[[#This Row],[engage_date]],"mmmm")</f>
        <v>November</v>
      </c>
    </row>
    <row r="1843" spans="1:18" x14ac:dyDescent="0.3">
      <c r="A1843" s="4" t="s">
        <v>109</v>
      </c>
      <c r="B1843" s="10">
        <v>42964</v>
      </c>
      <c r="C1843" s="11">
        <v>287</v>
      </c>
      <c r="D1843" s="9">
        <v>1</v>
      </c>
      <c r="O1843" s="4" t="s">
        <v>35</v>
      </c>
      <c r="P1843" s="10">
        <v>42767</v>
      </c>
      <c r="Q1843" s="9">
        <v>1</v>
      </c>
      <c r="R1843" t="str">
        <f>TEXT(Table26[[#This Row],[engage_date]],"mmmm")</f>
        <v>February</v>
      </c>
    </row>
    <row r="1844" spans="1:18" x14ac:dyDescent="0.3">
      <c r="A1844" s="4" t="s">
        <v>109</v>
      </c>
      <c r="B1844" s="10">
        <v>42964</v>
      </c>
      <c r="C1844" s="11">
        <v>560</v>
      </c>
      <c r="D1844" s="9">
        <v>1</v>
      </c>
      <c r="O1844" s="4" t="s">
        <v>35</v>
      </c>
      <c r="P1844" s="10">
        <v>42793</v>
      </c>
      <c r="Q1844" s="9">
        <v>1</v>
      </c>
      <c r="R1844" t="str">
        <f>TEXT(Table26[[#This Row],[engage_date]],"mmmm")</f>
        <v>February</v>
      </c>
    </row>
    <row r="1845" spans="1:18" x14ac:dyDescent="0.3">
      <c r="A1845" s="4" t="s">
        <v>109</v>
      </c>
      <c r="B1845" s="10">
        <v>42810</v>
      </c>
      <c r="C1845" s="11">
        <v>619</v>
      </c>
      <c r="D1845" s="9">
        <v>1</v>
      </c>
      <c r="O1845" s="4" t="s">
        <v>35</v>
      </c>
      <c r="P1845" s="10">
        <v>42820</v>
      </c>
      <c r="Q1845" s="9">
        <v>1</v>
      </c>
      <c r="R1845" t="str">
        <f>TEXT(Table26[[#This Row],[engage_date]],"mmmm")</f>
        <v>March</v>
      </c>
    </row>
    <row r="1846" spans="1:18" x14ac:dyDescent="0.3">
      <c r="A1846" s="4" t="s">
        <v>112</v>
      </c>
      <c r="B1846" s="10">
        <v>42864</v>
      </c>
      <c r="C1846" s="11">
        <v>-10</v>
      </c>
      <c r="D1846" s="9">
        <v>1</v>
      </c>
      <c r="O1846" s="4" t="s">
        <v>35</v>
      </c>
      <c r="P1846" s="10">
        <v>42844</v>
      </c>
      <c r="Q1846" s="9">
        <v>1</v>
      </c>
      <c r="R1846" t="str">
        <f>TEXT(Table26[[#This Row],[engage_date]],"mmmm")</f>
        <v>April</v>
      </c>
    </row>
    <row r="1847" spans="1:18" x14ac:dyDescent="0.3">
      <c r="A1847" s="4" t="s">
        <v>112</v>
      </c>
      <c r="B1847" s="10">
        <v>42979</v>
      </c>
      <c r="C1847" s="11">
        <v>-1</v>
      </c>
      <c r="D1847" s="9">
        <v>1</v>
      </c>
      <c r="O1847" s="4" t="s">
        <v>35</v>
      </c>
      <c r="P1847" s="10">
        <v>42845</v>
      </c>
      <c r="Q1847" s="9">
        <v>1</v>
      </c>
      <c r="R1847" t="str">
        <f>TEXT(Table26[[#This Row],[engage_date]],"mmmm")</f>
        <v>April</v>
      </c>
    </row>
    <row r="1848" spans="1:18" x14ac:dyDescent="0.3">
      <c r="A1848" s="4" t="s">
        <v>112</v>
      </c>
      <c r="B1848" s="10">
        <v>43093</v>
      </c>
      <c r="C1848" s="11">
        <v>3</v>
      </c>
      <c r="D1848" s="9">
        <v>1</v>
      </c>
      <c r="O1848" s="4" t="s">
        <v>35</v>
      </c>
      <c r="P1848" s="10">
        <v>42853</v>
      </c>
      <c r="Q1848" s="9">
        <v>1</v>
      </c>
      <c r="R1848" t="str">
        <f>TEXT(Table26[[#This Row],[engage_date]],"mmmm")</f>
        <v>April</v>
      </c>
    </row>
    <row r="1849" spans="1:18" x14ac:dyDescent="0.3">
      <c r="A1849" s="4" t="s">
        <v>112</v>
      </c>
      <c r="B1849" s="10">
        <v>43069</v>
      </c>
      <c r="C1849" s="11">
        <v>6</v>
      </c>
      <c r="D1849" s="9">
        <v>1</v>
      </c>
      <c r="O1849" s="4" t="s">
        <v>35</v>
      </c>
      <c r="P1849" s="10">
        <v>42877</v>
      </c>
      <c r="Q1849" s="9">
        <v>1</v>
      </c>
      <c r="R1849" t="str">
        <f>TEXT(Table26[[#This Row],[engage_date]],"mmmm")</f>
        <v>May</v>
      </c>
    </row>
    <row r="1850" spans="1:18" x14ac:dyDescent="0.3">
      <c r="A1850" s="4" t="s">
        <v>112</v>
      </c>
      <c r="B1850" s="10">
        <v>42808</v>
      </c>
      <c r="C1850" s="11">
        <v>9</v>
      </c>
      <c r="D1850" s="9">
        <v>1</v>
      </c>
      <c r="O1850" s="4" t="s">
        <v>35</v>
      </c>
      <c r="P1850" s="10">
        <v>42883</v>
      </c>
      <c r="Q1850" s="9">
        <v>1</v>
      </c>
      <c r="R1850" t="str">
        <f>TEXT(Table26[[#This Row],[engage_date]],"mmmm")</f>
        <v>May</v>
      </c>
    </row>
    <row r="1851" spans="1:18" x14ac:dyDescent="0.3">
      <c r="A1851" s="4" t="s">
        <v>112</v>
      </c>
      <c r="B1851" s="10">
        <v>42912</v>
      </c>
      <c r="C1851" s="11">
        <v>-130</v>
      </c>
      <c r="D1851" s="9">
        <v>1</v>
      </c>
      <c r="O1851" s="4" t="s">
        <v>35</v>
      </c>
      <c r="P1851" s="10">
        <v>42884</v>
      </c>
      <c r="Q1851" s="9">
        <v>1</v>
      </c>
      <c r="R1851" t="str">
        <f>TEXT(Table26[[#This Row],[engage_date]],"mmmm")</f>
        <v>May</v>
      </c>
    </row>
    <row r="1852" spans="1:18" x14ac:dyDescent="0.3">
      <c r="A1852" s="4" t="s">
        <v>112</v>
      </c>
      <c r="B1852" s="10">
        <v>42814</v>
      </c>
      <c r="C1852" s="11">
        <v>-37</v>
      </c>
      <c r="D1852" s="9">
        <v>1</v>
      </c>
      <c r="O1852" s="4" t="s">
        <v>35</v>
      </c>
      <c r="P1852" s="10">
        <v>42897</v>
      </c>
      <c r="Q1852" s="9">
        <v>1</v>
      </c>
      <c r="R1852" t="str">
        <f>TEXT(Table26[[#This Row],[engage_date]],"mmmm")</f>
        <v>June</v>
      </c>
    </row>
    <row r="1853" spans="1:18" x14ac:dyDescent="0.3">
      <c r="A1853" s="4" t="s">
        <v>112</v>
      </c>
      <c r="B1853" s="10">
        <v>42900</v>
      </c>
      <c r="C1853" s="11">
        <v>-26</v>
      </c>
      <c r="D1853" s="9">
        <v>1</v>
      </c>
      <c r="O1853" s="4" t="s">
        <v>35</v>
      </c>
      <c r="P1853" s="10">
        <v>42901</v>
      </c>
      <c r="Q1853" s="9">
        <v>1</v>
      </c>
      <c r="R1853" t="str">
        <f>TEXT(Table26[[#This Row],[engage_date]],"mmmm")</f>
        <v>June</v>
      </c>
    </row>
    <row r="1854" spans="1:18" x14ac:dyDescent="0.3">
      <c r="A1854" s="4" t="s">
        <v>112</v>
      </c>
      <c r="B1854" s="10">
        <v>42958</v>
      </c>
      <c r="C1854" s="11">
        <v>-23</v>
      </c>
      <c r="D1854" s="9">
        <v>1</v>
      </c>
      <c r="O1854" s="4" t="s">
        <v>35</v>
      </c>
      <c r="P1854" s="10">
        <v>42981</v>
      </c>
      <c r="Q1854" s="9">
        <v>1</v>
      </c>
      <c r="R1854" t="str">
        <f>TEXT(Table26[[#This Row],[engage_date]],"mmmm")</f>
        <v>September</v>
      </c>
    </row>
    <row r="1855" spans="1:18" x14ac:dyDescent="0.3">
      <c r="A1855" s="4" t="s">
        <v>112</v>
      </c>
      <c r="B1855" s="10">
        <v>42797</v>
      </c>
      <c r="C1855" s="11">
        <v>-13</v>
      </c>
      <c r="D1855" s="9">
        <v>1</v>
      </c>
      <c r="O1855" s="4" t="s">
        <v>35</v>
      </c>
      <c r="P1855" s="10">
        <v>43036</v>
      </c>
      <c r="Q1855" s="9">
        <v>1</v>
      </c>
      <c r="R1855" t="str">
        <f>TEXT(Table26[[#This Row],[engage_date]],"mmmm")</f>
        <v>October</v>
      </c>
    </row>
    <row r="1856" spans="1:18" x14ac:dyDescent="0.3">
      <c r="A1856" s="4" t="s">
        <v>112</v>
      </c>
      <c r="B1856" s="10">
        <v>42904</v>
      </c>
      <c r="C1856" s="11">
        <v>-8</v>
      </c>
      <c r="D1856" s="9">
        <v>1</v>
      </c>
      <c r="O1856" s="4" t="s">
        <v>35</v>
      </c>
      <c r="P1856" s="10">
        <v>43057</v>
      </c>
      <c r="Q1856" s="9">
        <v>1</v>
      </c>
      <c r="R1856" t="str">
        <f>TEXT(Table26[[#This Row],[engage_date]],"mmmm")</f>
        <v>November</v>
      </c>
    </row>
    <row r="1857" spans="1:4" x14ac:dyDescent="0.3">
      <c r="A1857" s="4" t="s">
        <v>112</v>
      </c>
      <c r="B1857" s="10">
        <v>42881</v>
      </c>
      <c r="C1857" s="11">
        <v>42</v>
      </c>
      <c r="D1857" s="9">
        <v>1</v>
      </c>
    </row>
    <row r="1858" spans="1:4" x14ac:dyDescent="0.3">
      <c r="A1858" s="4" t="s">
        <v>112</v>
      </c>
      <c r="B1858" s="10">
        <v>42964</v>
      </c>
      <c r="C1858" s="11">
        <v>-204</v>
      </c>
      <c r="D1858" s="9">
        <v>1</v>
      </c>
    </row>
    <row r="1859" spans="1:4" x14ac:dyDescent="0.3">
      <c r="A1859" s="4" t="s">
        <v>112</v>
      </c>
      <c r="B1859" s="10">
        <v>42962</v>
      </c>
      <c r="C1859" s="11">
        <v>-117</v>
      </c>
      <c r="D1859" s="9">
        <v>1</v>
      </c>
    </row>
    <row r="1860" spans="1:4" x14ac:dyDescent="0.3">
      <c r="A1860" s="4" t="s">
        <v>112</v>
      </c>
      <c r="B1860" s="10">
        <v>42822</v>
      </c>
      <c r="C1860" s="11">
        <v>-70</v>
      </c>
      <c r="D1860" s="9">
        <v>1</v>
      </c>
    </row>
    <row r="1861" spans="1:4" x14ac:dyDescent="0.3">
      <c r="A1861" s="4" t="s">
        <v>112</v>
      </c>
      <c r="B1861" s="10">
        <v>42897</v>
      </c>
      <c r="C1861" s="11">
        <v>-22</v>
      </c>
      <c r="D1861" s="9">
        <v>1</v>
      </c>
    </row>
    <row r="1862" spans="1:4" x14ac:dyDescent="0.3">
      <c r="A1862" s="4" t="s">
        <v>112</v>
      </c>
      <c r="B1862" s="10">
        <v>42881</v>
      </c>
      <c r="C1862" s="11">
        <v>-3</v>
      </c>
      <c r="D1862" s="9">
        <v>1</v>
      </c>
    </row>
    <row r="1863" spans="1:4" x14ac:dyDescent="0.3">
      <c r="A1863" s="4" t="s">
        <v>112</v>
      </c>
      <c r="B1863" s="10">
        <v>43021</v>
      </c>
      <c r="C1863" s="11">
        <v>0</v>
      </c>
      <c r="D1863" s="9">
        <v>1</v>
      </c>
    </row>
    <row r="1864" spans="1:4" x14ac:dyDescent="0.3">
      <c r="A1864" s="4" t="s">
        <v>112</v>
      </c>
      <c r="B1864" s="10">
        <v>42999</v>
      </c>
      <c r="C1864" s="11">
        <v>140</v>
      </c>
      <c r="D1864" s="9">
        <v>1</v>
      </c>
    </row>
    <row r="1865" spans="1:4" x14ac:dyDescent="0.3">
      <c r="A1865" s="4" t="s">
        <v>112</v>
      </c>
      <c r="B1865" s="10">
        <v>42872</v>
      </c>
      <c r="C1865" s="11">
        <v>276</v>
      </c>
      <c r="D1865" s="9">
        <v>1</v>
      </c>
    </row>
    <row r="1866" spans="1:4" x14ac:dyDescent="0.3">
      <c r="A1866" s="4" t="s">
        <v>112</v>
      </c>
      <c r="B1866" s="10">
        <v>42956</v>
      </c>
      <c r="C1866" s="11">
        <v>-351</v>
      </c>
      <c r="D1866" s="9">
        <v>1</v>
      </c>
    </row>
    <row r="1867" spans="1:4" x14ac:dyDescent="0.3">
      <c r="A1867" s="4" t="s">
        <v>112</v>
      </c>
      <c r="B1867" s="10">
        <v>42841</v>
      </c>
      <c r="C1867" s="11">
        <v>-118</v>
      </c>
      <c r="D1867" s="9">
        <v>1</v>
      </c>
    </row>
    <row r="1868" spans="1:4" x14ac:dyDescent="0.3">
      <c r="A1868" s="4" t="s">
        <v>112</v>
      </c>
      <c r="B1868" s="10">
        <v>43000</v>
      </c>
      <c r="C1868" s="11">
        <v>11</v>
      </c>
      <c r="D1868" s="9">
        <v>1</v>
      </c>
    </row>
    <row r="1869" spans="1:4" x14ac:dyDescent="0.3">
      <c r="A1869" s="4" t="s">
        <v>112</v>
      </c>
      <c r="B1869" s="10">
        <v>42816</v>
      </c>
      <c r="C1869" s="11">
        <v>70</v>
      </c>
      <c r="D1869" s="9">
        <v>1</v>
      </c>
    </row>
    <row r="1870" spans="1:4" x14ac:dyDescent="0.3">
      <c r="A1870" s="4" t="s">
        <v>112</v>
      </c>
      <c r="B1870" s="10">
        <v>42939</v>
      </c>
      <c r="C1870" s="11">
        <v>291</v>
      </c>
      <c r="D1870" s="9">
        <v>1</v>
      </c>
    </row>
    <row r="1871" spans="1:4" x14ac:dyDescent="0.3">
      <c r="A1871" s="4" t="s">
        <v>112</v>
      </c>
      <c r="B1871" s="10">
        <v>43034</v>
      </c>
      <c r="C1871" s="11">
        <v>-534</v>
      </c>
      <c r="D1871" s="9">
        <v>1</v>
      </c>
    </row>
    <row r="1872" spans="1:4" x14ac:dyDescent="0.3">
      <c r="A1872" s="4" t="s">
        <v>112</v>
      </c>
      <c r="B1872" s="10">
        <v>42942</v>
      </c>
      <c r="C1872" s="11">
        <v>-331</v>
      </c>
      <c r="D1872" s="9">
        <v>1</v>
      </c>
    </row>
    <row r="1873" spans="1:4" x14ac:dyDescent="0.3">
      <c r="A1873" s="4" t="s">
        <v>112</v>
      </c>
      <c r="B1873" s="10">
        <v>43067</v>
      </c>
      <c r="C1873" s="11">
        <v>-982</v>
      </c>
      <c r="D1873" s="9">
        <v>1</v>
      </c>
    </row>
    <row r="1874" spans="1:4" x14ac:dyDescent="0.3">
      <c r="A1874" s="4" t="s">
        <v>112</v>
      </c>
      <c r="B1874" s="10">
        <v>43089</v>
      </c>
      <c r="C1874" s="11">
        <v>-320</v>
      </c>
      <c r="D1874" s="9">
        <v>1</v>
      </c>
    </row>
    <row r="1875" spans="1:4" x14ac:dyDescent="0.3">
      <c r="A1875" s="4" t="s">
        <v>112</v>
      </c>
      <c r="B1875" s="10">
        <v>42958</v>
      </c>
      <c r="C1875" s="11">
        <v>38</v>
      </c>
      <c r="D1875" s="9">
        <v>1</v>
      </c>
    </row>
    <row r="1876" spans="1:4" x14ac:dyDescent="0.3">
      <c r="A1876" s="4" t="s">
        <v>112</v>
      </c>
      <c r="B1876" s="10">
        <v>42935</v>
      </c>
      <c r="C1876" s="11">
        <v>-601</v>
      </c>
      <c r="D1876" s="9">
        <v>1</v>
      </c>
    </row>
    <row r="1877" spans="1:4" x14ac:dyDescent="0.3">
      <c r="A1877" s="4" t="s">
        <v>112</v>
      </c>
      <c r="B1877" s="10">
        <v>43083</v>
      </c>
      <c r="C1877" s="11">
        <v>-278</v>
      </c>
      <c r="D1877" s="9">
        <v>1</v>
      </c>
    </row>
    <row r="1878" spans="1:4" x14ac:dyDescent="0.3">
      <c r="A1878" s="4" t="s">
        <v>112</v>
      </c>
      <c r="B1878" s="10">
        <v>42959</v>
      </c>
      <c r="C1878" s="11">
        <v>384</v>
      </c>
      <c r="D1878" s="9">
        <v>1</v>
      </c>
    </row>
    <row r="1879" spans="1:4" x14ac:dyDescent="0.3">
      <c r="A1879" s="4" t="s">
        <v>112</v>
      </c>
      <c r="B1879" s="10">
        <v>43005</v>
      </c>
      <c r="C1879" s="11">
        <v>-254</v>
      </c>
      <c r="D1879" s="9">
        <v>1</v>
      </c>
    </row>
    <row r="1880" spans="1:4" x14ac:dyDescent="0.3">
      <c r="A1880" s="4" t="s">
        <v>112</v>
      </c>
      <c r="B1880" s="10">
        <v>42862</v>
      </c>
      <c r="C1880" s="11">
        <v>100</v>
      </c>
      <c r="D1880" s="9">
        <v>1</v>
      </c>
    </row>
    <row r="1881" spans="1:4" x14ac:dyDescent="0.3">
      <c r="A1881" s="4" t="s">
        <v>112</v>
      </c>
      <c r="B1881" s="10">
        <v>43093</v>
      </c>
      <c r="C1881" s="11">
        <v>806</v>
      </c>
      <c r="D1881" s="9">
        <v>1</v>
      </c>
    </row>
    <row r="1882" spans="1:4" x14ac:dyDescent="0.3">
      <c r="A1882" s="4" t="s">
        <v>112</v>
      </c>
      <c r="B1882" s="10">
        <v>42908</v>
      </c>
      <c r="C1882" s="11">
        <v>373</v>
      </c>
      <c r="D1882" s="9">
        <v>1</v>
      </c>
    </row>
    <row r="1883" spans="1:4" x14ac:dyDescent="0.3">
      <c r="A1883" s="4" t="s">
        <v>151</v>
      </c>
      <c r="B1883" s="10">
        <v>42818</v>
      </c>
      <c r="C1883" s="11">
        <v>-7</v>
      </c>
      <c r="D1883" s="9">
        <v>1</v>
      </c>
    </row>
    <row r="1884" spans="1:4" x14ac:dyDescent="0.3">
      <c r="A1884" s="4" t="s">
        <v>151</v>
      </c>
      <c r="B1884" s="10">
        <v>42957</v>
      </c>
      <c r="C1884" s="11">
        <v>-2</v>
      </c>
      <c r="D1884" s="9">
        <v>1</v>
      </c>
    </row>
    <row r="1885" spans="1:4" x14ac:dyDescent="0.3">
      <c r="A1885" s="4" t="s">
        <v>151</v>
      </c>
      <c r="B1885" s="10">
        <v>43035</v>
      </c>
      <c r="C1885" s="11">
        <v>-2</v>
      </c>
      <c r="D1885" s="9">
        <v>1</v>
      </c>
    </row>
    <row r="1886" spans="1:4" x14ac:dyDescent="0.3">
      <c r="A1886" s="4" t="s">
        <v>151</v>
      </c>
      <c r="B1886" s="10">
        <v>43040</v>
      </c>
      <c r="C1886" s="11">
        <v>-2</v>
      </c>
      <c r="D1886" s="9">
        <v>1</v>
      </c>
    </row>
    <row r="1887" spans="1:4" x14ac:dyDescent="0.3">
      <c r="A1887" s="4" t="s">
        <v>151</v>
      </c>
      <c r="B1887" s="10">
        <v>42859</v>
      </c>
      <c r="C1887" s="11">
        <v>2</v>
      </c>
      <c r="D1887" s="9">
        <v>1</v>
      </c>
    </row>
    <row r="1888" spans="1:4" x14ac:dyDescent="0.3">
      <c r="A1888" s="4" t="s">
        <v>151</v>
      </c>
      <c r="B1888" s="10">
        <v>42840</v>
      </c>
      <c r="C1888" s="11">
        <v>3</v>
      </c>
      <c r="D1888" s="9">
        <v>1</v>
      </c>
    </row>
    <row r="1889" spans="1:4" x14ac:dyDescent="0.3">
      <c r="A1889" s="4" t="s">
        <v>151</v>
      </c>
      <c r="B1889" s="10">
        <v>42941</v>
      </c>
      <c r="C1889" s="11">
        <v>3</v>
      </c>
      <c r="D1889" s="9">
        <v>1</v>
      </c>
    </row>
    <row r="1890" spans="1:4" x14ac:dyDescent="0.3">
      <c r="A1890" s="4" t="s">
        <v>151</v>
      </c>
      <c r="B1890" s="10">
        <v>42978</v>
      </c>
      <c r="C1890" s="11">
        <v>3</v>
      </c>
      <c r="D1890" s="9">
        <v>1</v>
      </c>
    </row>
    <row r="1891" spans="1:4" x14ac:dyDescent="0.3">
      <c r="A1891" s="4" t="s">
        <v>151</v>
      </c>
      <c r="B1891" s="10">
        <v>43014</v>
      </c>
      <c r="C1891" s="11">
        <v>3</v>
      </c>
      <c r="D1891" s="9">
        <v>1</v>
      </c>
    </row>
    <row r="1892" spans="1:4" x14ac:dyDescent="0.3">
      <c r="A1892" s="4" t="s">
        <v>151</v>
      </c>
      <c r="B1892" s="10">
        <v>43060</v>
      </c>
      <c r="C1892" s="11">
        <v>3</v>
      </c>
      <c r="D1892" s="9">
        <v>1</v>
      </c>
    </row>
    <row r="1893" spans="1:4" x14ac:dyDescent="0.3">
      <c r="A1893" s="4" t="s">
        <v>151</v>
      </c>
      <c r="B1893" s="10">
        <v>42820</v>
      </c>
      <c r="C1893" s="11">
        <v>4</v>
      </c>
      <c r="D1893" s="9">
        <v>1</v>
      </c>
    </row>
    <row r="1894" spans="1:4" x14ac:dyDescent="0.3">
      <c r="A1894" s="4" t="s">
        <v>151</v>
      </c>
      <c r="B1894" s="10">
        <v>42997</v>
      </c>
      <c r="C1894" s="11">
        <v>5</v>
      </c>
      <c r="D1894" s="9">
        <v>1</v>
      </c>
    </row>
    <row r="1895" spans="1:4" x14ac:dyDescent="0.3">
      <c r="A1895" s="4" t="s">
        <v>151</v>
      </c>
      <c r="B1895" s="10">
        <v>42997</v>
      </c>
      <c r="C1895" s="11">
        <v>-96</v>
      </c>
      <c r="D1895" s="9">
        <v>1</v>
      </c>
    </row>
    <row r="1896" spans="1:4" x14ac:dyDescent="0.3">
      <c r="A1896" s="4" t="s">
        <v>151</v>
      </c>
      <c r="B1896" s="10">
        <v>43004</v>
      </c>
      <c r="C1896" s="11">
        <v>-71</v>
      </c>
      <c r="D1896" s="9">
        <v>1</v>
      </c>
    </row>
    <row r="1897" spans="1:4" x14ac:dyDescent="0.3">
      <c r="A1897" s="4" t="s">
        <v>151</v>
      </c>
      <c r="B1897" s="10">
        <v>43059</v>
      </c>
      <c r="C1897" s="11">
        <v>-69</v>
      </c>
      <c r="D1897" s="9">
        <v>1</v>
      </c>
    </row>
    <row r="1898" spans="1:4" x14ac:dyDescent="0.3">
      <c r="A1898" s="4" t="s">
        <v>151</v>
      </c>
      <c r="B1898" s="10">
        <v>42892</v>
      </c>
      <c r="C1898" s="11">
        <v>-59</v>
      </c>
      <c r="D1898" s="9">
        <v>1</v>
      </c>
    </row>
    <row r="1899" spans="1:4" x14ac:dyDescent="0.3">
      <c r="A1899" s="4" t="s">
        <v>151</v>
      </c>
      <c r="B1899" s="10">
        <v>42796</v>
      </c>
      <c r="C1899" s="11">
        <v>-46</v>
      </c>
      <c r="D1899" s="9">
        <v>1</v>
      </c>
    </row>
    <row r="1900" spans="1:4" x14ac:dyDescent="0.3">
      <c r="A1900" s="4" t="s">
        <v>151</v>
      </c>
      <c r="B1900" s="10">
        <v>42959</v>
      </c>
      <c r="C1900" s="11">
        <v>-39</v>
      </c>
      <c r="D1900" s="9">
        <v>1</v>
      </c>
    </row>
    <row r="1901" spans="1:4" x14ac:dyDescent="0.3">
      <c r="A1901" s="4" t="s">
        <v>151</v>
      </c>
      <c r="B1901" s="10">
        <v>42916</v>
      </c>
      <c r="C1901" s="11">
        <v>-24</v>
      </c>
      <c r="D1901" s="9">
        <v>1</v>
      </c>
    </row>
    <row r="1902" spans="1:4" x14ac:dyDescent="0.3">
      <c r="A1902" s="4" t="s">
        <v>151</v>
      </c>
      <c r="B1902" s="10">
        <v>43060</v>
      </c>
      <c r="C1902" s="11">
        <v>-22</v>
      </c>
      <c r="D1902" s="9">
        <v>1</v>
      </c>
    </row>
    <row r="1903" spans="1:4" x14ac:dyDescent="0.3">
      <c r="A1903" s="4" t="s">
        <v>151</v>
      </c>
      <c r="B1903" s="10">
        <v>42935</v>
      </c>
      <c r="C1903" s="11">
        <v>-14</v>
      </c>
      <c r="D1903" s="9">
        <v>1</v>
      </c>
    </row>
    <row r="1904" spans="1:4" x14ac:dyDescent="0.3">
      <c r="A1904" s="4" t="s">
        <v>151</v>
      </c>
      <c r="B1904" s="10">
        <v>42983</v>
      </c>
      <c r="C1904" s="11">
        <v>-5</v>
      </c>
      <c r="D1904" s="9">
        <v>1</v>
      </c>
    </row>
    <row r="1905" spans="1:4" x14ac:dyDescent="0.3">
      <c r="A1905" s="4" t="s">
        <v>151</v>
      </c>
      <c r="B1905" s="10">
        <v>42857</v>
      </c>
      <c r="C1905" s="11">
        <v>0</v>
      </c>
      <c r="D1905" s="9">
        <v>1</v>
      </c>
    </row>
    <row r="1906" spans="1:4" x14ac:dyDescent="0.3">
      <c r="A1906" s="4" t="s">
        <v>151</v>
      </c>
      <c r="B1906" s="10">
        <v>43018</v>
      </c>
      <c r="C1906" s="11">
        <v>6</v>
      </c>
      <c r="D1906" s="9">
        <v>1</v>
      </c>
    </row>
    <row r="1907" spans="1:4" x14ac:dyDescent="0.3">
      <c r="A1907" s="4" t="s">
        <v>151</v>
      </c>
      <c r="B1907" s="10">
        <v>42900</v>
      </c>
      <c r="C1907" s="11">
        <v>15</v>
      </c>
      <c r="D1907" s="9">
        <v>1</v>
      </c>
    </row>
    <row r="1908" spans="1:4" x14ac:dyDescent="0.3">
      <c r="A1908" s="4" t="s">
        <v>151</v>
      </c>
      <c r="B1908" s="10">
        <v>42959</v>
      </c>
      <c r="C1908" s="11">
        <v>20</v>
      </c>
      <c r="D1908" s="9">
        <v>1</v>
      </c>
    </row>
    <row r="1909" spans="1:4" x14ac:dyDescent="0.3">
      <c r="A1909" s="4" t="s">
        <v>151</v>
      </c>
      <c r="B1909" s="10">
        <v>42886</v>
      </c>
      <c r="C1909" s="11">
        <v>29</v>
      </c>
      <c r="D1909" s="9">
        <v>1</v>
      </c>
    </row>
    <row r="1910" spans="1:4" x14ac:dyDescent="0.3">
      <c r="A1910" s="4" t="s">
        <v>151</v>
      </c>
      <c r="B1910" s="10">
        <v>42924</v>
      </c>
      <c r="C1910" s="11">
        <v>40</v>
      </c>
      <c r="D1910" s="9">
        <v>1</v>
      </c>
    </row>
    <row r="1911" spans="1:4" x14ac:dyDescent="0.3">
      <c r="A1911" s="4" t="s">
        <v>151</v>
      </c>
      <c r="B1911" s="10">
        <v>42958</v>
      </c>
      <c r="C1911" s="11">
        <v>46</v>
      </c>
      <c r="D1911" s="9">
        <v>1</v>
      </c>
    </row>
    <row r="1912" spans="1:4" x14ac:dyDescent="0.3">
      <c r="A1912" s="4" t="s">
        <v>151</v>
      </c>
      <c r="B1912" s="10">
        <v>42952</v>
      </c>
      <c r="C1912" s="11">
        <v>-195</v>
      </c>
      <c r="D1912" s="9">
        <v>1</v>
      </c>
    </row>
    <row r="1913" spans="1:4" x14ac:dyDescent="0.3">
      <c r="A1913" s="4" t="s">
        <v>151</v>
      </c>
      <c r="B1913" s="10">
        <v>42991</v>
      </c>
      <c r="C1913" s="11">
        <v>-45</v>
      </c>
      <c r="D1913" s="9">
        <v>1</v>
      </c>
    </row>
    <row r="1914" spans="1:4" x14ac:dyDescent="0.3">
      <c r="A1914" s="4" t="s">
        <v>151</v>
      </c>
      <c r="B1914" s="10">
        <v>43099</v>
      </c>
      <c r="C1914" s="11">
        <v>-44</v>
      </c>
      <c r="D1914" s="9">
        <v>1</v>
      </c>
    </row>
    <row r="1915" spans="1:4" x14ac:dyDescent="0.3">
      <c r="A1915" s="4" t="s">
        <v>151</v>
      </c>
      <c r="B1915" s="10">
        <v>42874</v>
      </c>
      <c r="C1915" s="11">
        <v>-21</v>
      </c>
      <c r="D1915" s="9">
        <v>1</v>
      </c>
    </row>
    <row r="1916" spans="1:4" x14ac:dyDescent="0.3">
      <c r="A1916" s="4" t="s">
        <v>151</v>
      </c>
      <c r="B1916" s="10">
        <v>42958</v>
      </c>
      <c r="C1916" s="11">
        <v>-13</v>
      </c>
      <c r="D1916" s="9">
        <v>1</v>
      </c>
    </row>
    <row r="1917" spans="1:4" x14ac:dyDescent="0.3">
      <c r="A1917" s="4" t="s">
        <v>151</v>
      </c>
      <c r="B1917" s="10">
        <v>43080</v>
      </c>
      <c r="C1917" s="11">
        <v>14</v>
      </c>
      <c r="D1917" s="9">
        <v>1</v>
      </c>
    </row>
    <row r="1918" spans="1:4" x14ac:dyDescent="0.3">
      <c r="A1918" s="4" t="s">
        <v>151</v>
      </c>
      <c r="B1918" s="10">
        <v>42968</v>
      </c>
      <c r="C1918" s="11">
        <v>30</v>
      </c>
      <c r="D1918" s="9">
        <v>1</v>
      </c>
    </row>
    <row r="1919" spans="1:4" x14ac:dyDescent="0.3">
      <c r="A1919" s="4" t="s">
        <v>151</v>
      </c>
      <c r="B1919" s="10">
        <v>42864</v>
      </c>
      <c r="C1919" s="11">
        <v>44</v>
      </c>
      <c r="D1919" s="9">
        <v>1</v>
      </c>
    </row>
    <row r="1920" spans="1:4" x14ac:dyDescent="0.3">
      <c r="A1920" s="4" t="s">
        <v>151</v>
      </c>
      <c r="B1920" s="10">
        <v>42998</v>
      </c>
      <c r="C1920" s="11">
        <v>47</v>
      </c>
      <c r="D1920" s="9">
        <v>1</v>
      </c>
    </row>
    <row r="1921" spans="1:4" x14ac:dyDescent="0.3">
      <c r="A1921" s="4" t="s">
        <v>151</v>
      </c>
      <c r="B1921" s="10">
        <v>42871</v>
      </c>
      <c r="C1921" s="11">
        <v>93</v>
      </c>
      <c r="D1921" s="9">
        <v>1</v>
      </c>
    </row>
    <row r="1922" spans="1:4" x14ac:dyDescent="0.3">
      <c r="A1922" s="4" t="s">
        <v>151</v>
      </c>
      <c r="B1922" s="10">
        <v>42929</v>
      </c>
      <c r="C1922" s="11">
        <v>96</v>
      </c>
      <c r="D1922" s="9">
        <v>1</v>
      </c>
    </row>
    <row r="1923" spans="1:4" x14ac:dyDescent="0.3">
      <c r="A1923" s="4" t="s">
        <v>151</v>
      </c>
      <c r="B1923" s="10">
        <v>42933</v>
      </c>
      <c r="C1923" s="11">
        <v>97</v>
      </c>
      <c r="D1923" s="9">
        <v>1</v>
      </c>
    </row>
    <row r="1924" spans="1:4" x14ac:dyDescent="0.3">
      <c r="A1924" s="4" t="s">
        <v>151</v>
      </c>
      <c r="B1924" s="10">
        <v>43028</v>
      </c>
      <c r="C1924" s="11">
        <v>104</v>
      </c>
      <c r="D1924" s="9">
        <v>1</v>
      </c>
    </row>
    <row r="1925" spans="1:4" x14ac:dyDescent="0.3">
      <c r="A1925" s="4" t="s">
        <v>151</v>
      </c>
      <c r="B1925" s="10">
        <v>42835</v>
      </c>
      <c r="C1925" s="11">
        <v>108</v>
      </c>
      <c r="D1925" s="9">
        <v>1</v>
      </c>
    </row>
    <row r="1926" spans="1:4" x14ac:dyDescent="0.3">
      <c r="A1926" s="4" t="s">
        <v>151</v>
      </c>
      <c r="B1926" s="10">
        <v>42839</v>
      </c>
      <c r="C1926" s="11">
        <v>-316</v>
      </c>
      <c r="D1926" s="9">
        <v>1</v>
      </c>
    </row>
    <row r="1927" spans="1:4" x14ac:dyDescent="0.3">
      <c r="A1927" s="4" t="s">
        <v>151</v>
      </c>
      <c r="B1927" s="10">
        <v>43047</v>
      </c>
      <c r="C1927" s="11">
        <v>-186</v>
      </c>
      <c r="D1927" s="9">
        <v>1</v>
      </c>
    </row>
    <row r="1928" spans="1:4" x14ac:dyDescent="0.3">
      <c r="A1928" s="4" t="s">
        <v>151</v>
      </c>
      <c r="B1928" s="10">
        <v>42844</v>
      </c>
      <c r="C1928" s="11">
        <v>-1</v>
      </c>
      <c r="D1928" s="9">
        <v>1</v>
      </c>
    </row>
    <row r="1929" spans="1:4" x14ac:dyDescent="0.3">
      <c r="A1929" s="4" t="s">
        <v>151</v>
      </c>
      <c r="B1929" s="10">
        <v>42992</v>
      </c>
      <c r="C1929" s="11">
        <v>45</v>
      </c>
      <c r="D1929" s="9">
        <v>1</v>
      </c>
    </row>
    <row r="1930" spans="1:4" x14ac:dyDescent="0.3">
      <c r="A1930" s="4" t="s">
        <v>151</v>
      </c>
      <c r="B1930" s="10">
        <v>43038</v>
      </c>
      <c r="C1930" s="11">
        <v>-1243</v>
      </c>
      <c r="D1930" s="9">
        <v>1</v>
      </c>
    </row>
    <row r="1931" spans="1:4" x14ac:dyDescent="0.3">
      <c r="A1931" s="4" t="s">
        <v>151</v>
      </c>
      <c r="B1931" s="10">
        <v>42869</v>
      </c>
      <c r="C1931" s="11">
        <v>188</v>
      </c>
      <c r="D1931" s="9">
        <v>1</v>
      </c>
    </row>
    <row r="1932" spans="1:4" x14ac:dyDescent="0.3">
      <c r="A1932" s="4" t="s">
        <v>151</v>
      </c>
      <c r="B1932" s="10">
        <v>42889</v>
      </c>
      <c r="C1932" s="11">
        <v>277</v>
      </c>
      <c r="D1932" s="9">
        <v>1</v>
      </c>
    </row>
    <row r="1933" spans="1:4" x14ac:dyDescent="0.3">
      <c r="A1933" s="4" t="s">
        <v>151</v>
      </c>
      <c r="B1933" s="10">
        <v>43003</v>
      </c>
      <c r="C1933" s="11">
        <v>-1143</v>
      </c>
      <c r="D1933" s="9">
        <v>1</v>
      </c>
    </row>
    <row r="1934" spans="1:4" x14ac:dyDescent="0.3">
      <c r="A1934" s="4" t="s">
        <v>151</v>
      </c>
      <c r="B1934" s="10">
        <v>42890</v>
      </c>
      <c r="C1934" s="11">
        <v>-629</v>
      </c>
      <c r="D1934" s="9">
        <v>1</v>
      </c>
    </row>
    <row r="1935" spans="1:4" x14ac:dyDescent="0.3">
      <c r="A1935" s="4" t="s">
        <v>151</v>
      </c>
      <c r="B1935" s="10">
        <v>42946</v>
      </c>
      <c r="C1935" s="11">
        <v>-434</v>
      </c>
      <c r="D1935" s="9">
        <v>1</v>
      </c>
    </row>
    <row r="1936" spans="1:4" x14ac:dyDescent="0.3">
      <c r="A1936" s="4" t="s">
        <v>151</v>
      </c>
      <c r="B1936" s="10">
        <v>43000</v>
      </c>
      <c r="C1936" s="11">
        <v>-99</v>
      </c>
      <c r="D1936" s="9">
        <v>1</v>
      </c>
    </row>
    <row r="1937" spans="1:4" x14ac:dyDescent="0.3">
      <c r="A1937" s="4" t="s">
        <v>151</v>
      </c>
      <c r="B1937" s="10">
        <v>43086</v>
      </c>
      <c r="C1937" s="11">
        <v>-66</v>
      </c>
      <c r="D1937" s="9">
        <v>1</v>
      </c>
    </row>
    <row r="1938" spans="1:4" x14ac:dyDescent="0.3">
      <c r="A1938" s="4" t="s">
        <v>151</v>
      </c>
      <c r="B1938" s="10">
        <v>43063</v>
      </c>
      <c r="C1938" s="11">
        <v>-602</v>
      </c>
      <c r="D1938" s="9">
        <v>1</v>
      </c>
    </row>
    <row r="1939" spans="1:4" x14ac:dyDescent="0.3">
      <c r="A1939" s="4" t="s">
        <v>151</v>
      </c>
      <c r="B1939" s="10">
        <v>42857</v>
      </c>
      <c r="C1939" s="11">
        <v>95</v>
      </c>
      <c r="D1939" s="9">
        <v>1</v>
      </c>
    </row>
    <row r="1940" spans="1:4" x14ac:dyDescent="0.3">
      <c r="A1940" s="4" t="s">
        <v>151</v>
      </c>
      <c r="B1940" s="10">
        <v>43071</v>
      </c>
      <c r="C1940" s="11">
        <v>160</v>
      </c>
      <c r="D1940" s="9">
        <v>1</v>
      </c>
    </row>
    <row r="1941" spans="1:4" x14ac:dyDescent="0.3">
      <c r="A1941" s="4" t="s">
        <v>151</v>
      </c>
      <c r="B1941" s="10">
        <v>43093</v>
      </c>
      <c r="C1941" s="11">
        <v>170</v>
      </c>
      <c r="D1941" s="9">
        <v>1</v>
      </c>
    </row>
    <row r="1942" spans="1:4" x14ac:dyDescent="0.3">
      <c r="A1942" s="4" t="s">
        <v>151</v>
      </c>
      <c r="B1942" s="10">
        <v>43022</v>
      </c>
      <c r="C1942" s="11">
        <v>349</v>
      </c>
      <c r="D1942" s="9">
        <v>1</v>
      </c>
    </row>
    <row r="1943" spans="1:4" x14ac:dyDescent="0.3">
      <c r="A1943" s="4" t="s">
        <v>151</v>
      </c>
      <c r="B1943" s="10">
        <v>43078</v>
      </c>
      <c r="C1943" s="11">
        <v>371</v>
      </c>
      <c r="D1943" s="9">
        <v>1</v>
      </c>
    </row>
    <row r="1944" spans="1:4" x14ac:dyDescent="0.3">
      <c r="A1944" s="4" t="s">
        <v>151</v>
      </c>
      <c r="B1944" s="10">
        <v>42870</v>
      </c>
      <c r="C1944" s="11">
        <v>-151</v>
      </c>
      <c r="D1944" s="9">
        <v>1</v>
      </c>
    </row>
    <row r="1945" spans="1:4" x14ac:dyDescent="0.3">
      <c r="A1945" s="4" t="s">
        <v>151</v>
      </c>
      <c r="B1945" s="10">
        <v>42932</v>
      </c>
      <c r="C1945" s="11">
        <v>55</v>
      </c>
      <c r="D1945" s="9">
        <v>1</v>
      </c>
    </row>
    <row r="1946" spans="1:4" x14ac:dyDescent="0.3">
      <c r="A1946" s="4" t="s">
        <v>151</v>
      </c>
      <c r="B1946" s="10">
        <v>42972</v>
      </c>
      <c r="C1946" s="11">
        <v>189</v>
      </c>
      <c r="D1946" s="9">
        <v>1</v>
      </c>
    </row>
    <row r="1947" spans="1:4" x14ac:dyDescent="0.3">
      <c r="A1947" s="4" t="s">
        <v>151</v>
      </c>
      <c r="B1947" s="10">
        <v>43042</v>
      </c>
      <c r="C1947" s="11">
        <v>908</v>
      </c>
      <c r="D1947" s="9">
        <v>1</v>
      </c>
    </row>
    <row r="1948" spans="1:4" x14ac:dyDescent="0.3">
      <c r="A1948" s="4" t="s">
        <v>151</v>
      </c>
      <c r="B1948" s="10">
        <v>43009</v>
      </c>
      <c r="C1948" s="11">
        <v>293</v>
      </c>
      <c r="D1948" s="9">
        <v>1</v>
      </c>
    </row>
    <row r="1949" spans="1:4" x14ac:dyDescent="0.3">
      <c r="A1949" s="4" t="s">
        <v>151</v>
      </c>
      <c r="B1949" s="10">
        <v>43066</v>
      </c>
      <c r="C1949" s="11">
        <v>773</v>
      </c>
      <c r="D1949" s="9">
        <v>1</v>
      </c>
    </row>
    <row r="1950" spans="1:4" x14ac:dyDescent="0.3">
      <c r="A1950" s="4" t="s">
        <v>151</v>
      </c>
      <c r="B1950" s="10">
        <v>42995</v>
      </c>
      <c r="C1950" s="11">
        <v>878</v>
      </c>
      <c r="D1950" s="9">
        <v>1</v>
      </c>
    </row>
    <row r="1951" spans="1:4" x14ac:dyDescent="0.3">
      <c r="A1951" s="4" t="s">
        <v>152</v>
      </c>
      <c r="B1951" s="10">
        <v>42819</v>
      </c>
      <c r="C1951" s="11">
        <v>-8</v>
      </c>
      <c r="D1951" s="9">
        <v>1</v>
      </c>
    </row>
    <row r="1952" spans="1:4" x14ac:dyDescent="0.3">
      <c r="A1952" s="4" t="s">
        <v>152</v>
      </c>
      <c r="B1952" s="10">
        <v>42825</v>
      </c>
      <c r="C1952" s="11">
        <v>-1</v>
      </c>
      <c r="D1952" s="9">
        <v>1</v>
      </c>
    </row>
    <row r="1953" spans="1:4" x14ac:dyDescent="0.3">
      <c r="A1953" s="4" t="s">
        <v>152</v>
      </c>
      <c r="B1953" s="10">
        <v>42831</v>
      </c>
      <c r="C1953" s="11">
        <v>-1</v>
      </c>
      <c r="D1953" s="9">
        <v>1</v>
      </c>
    </row>
    <row r="1954" spans="1:4" x14ac:dyDescent="0.3">
      <c r="A1954" s="4" t="s">
        <v>152</v>
      </c>
      <c r="B1954" s="10">
        <v>42973</v>
      </c>
      <c r="C1954" s="11">
        <v>-1</v>
      </c>
      <c r="D1954" s="9">
        <v>1</v>
      </c>
    </row>
    <row r="1955" spans="1:4" x14ac:dyDescent="0.3">
      <c r="A1955" s="4" t="s">
        <v>152</v>
      </c>
      <c r="B1955" s="10">
        <v>42866</v>
      </c>
      <c r="C1955" s="11">
        <v>2</v>
      </c>
      <c r="D1955" s="9">
        <v>1</v>
      </c>
    </row>
    <row r="1956" spans="1:4" x14ac:dyDescent="0.3">
      <c r="A1956" s="4" t="s">
        <v>152</v>
      </c>
      <c r="B1956" s="10">
        <v>43025</v>
      </c>
      <c r="C1956" s="11">
        <v>2</v>
      </c>
      <c r="D1956" s="9">
        <v>1</v>
      </c>
    </row>
    <row r="1957" spans="1:4" x14ac:dyDescent="0.3">
      <c r="A1957" s="4" t="s">
        <v>152</v>
      </c>
      <c r="B1957" s="10">
        <v>42801</v>
      </c>
      <c r="C1957" s="11">
        <v>3</v>
      </c>
      <c r="D1957" s="9">
        <v>1</v>
      </c>
    </row>
    <row r="1958" spans="1:4" x14ac:dyDescent="0.3">
      <c r="A1958" s="4" t="s">
        <v>152</v>
      </c>
      <c r="B1958" s="10">
        <v>42910</v>
      </c>
      <c r="C1958" s="11">
        <v>3</v>
      </c>
      <c r="D1958" s="9">
        <v>1</v>
      </c>
    </row>
    <row r="1959" spans="1:4" x14ac:dyDescent="0.3">
      <c r="A1959" s="4" t="s">
        <v>152</v>
      </c>
      <c r="B1959" s="10">
        <v>42951</v>
      </c>
      <c r="C1959" s="11">
        <v>4</v>
      </c>
      <c r="D1959" s="9">
        <v>1</v>
      </c>
    </row>
    <row r="1960" spans="1:4" x14ac:dyDescent="0.3">
      <c r="A1960" s="4" t="s">
        <v>152</v>
      </c>
      <c r="B1960" s="10">
        <v>42989</v>
      </c>
      <c r="C1960" s="11">
        <v>6</v>
      </c>
      <c r="D1960" s="9">
        <v>1</v>
      </c>
    </row>
    <row r="1961" spans="1:4" x14ac:dyDescent="0.3">
      <c r="A1961" s="4" t="s">
        <v>152</v>
      </c>
      <c r="B1961" s="10">
        <v>42848</v>
      </c>
      <c r="C1961" s="11">
        <v>7</v>
      </c>
      <c r="D1961" s="9">
        <v>1</v>
      </c>
    </row>
    <row r="1962" spans="1:4" x14ac:dyDescent="0.3">
      <c r="A1962" s="4" t="s">
        <v>152</v>
      </c>
      <c r="B1962" s="10">
        <v>42931</v>
      </c>
      <c r="C1962" s="11">
        <v>-92</v>
      </c>
      <c r="D1962" s="9">
        <v>1</v>
      </c>
    </row>
    <row r="1963" spans="1:4" x14ac:dyDescent="0.3">
      <c r="A1963" s="4" t="s">
        <v>152</v>
      </c>
      <c r="B1963" s="10">
        <v>42868</v>
      </c>
      <c r="C1963" s="11">
        <v>-49</v>
      </c>
      <c r="D1963" s="9">
        <v>1</v>
      </c>
    </row>
    <row r="1964" spans="1:4" x14ac:dyDescent="0.3">
      <c r="A1964" s="4" t="s">
        <v>152</v>
      </c>
      <c r="B1964" s="10">
        <v>42822</v>
      </c>
      <c r="C1964" s="11">
        <v>-31</v>
      </c>
      <c r="D1964" s="9">
        <v>1</v>
      </c>
    </row>
    <row r="1965" spans="1:4" x14ac:dyDescent="0.3">
      <c r="A1965" s="4" t="s">
        <v>152</v>
      </c>
      <c r="B1965" s="10">
        <v>42894</v>
      </c>
      <c r="C1965" s="11">
        <v>-27</v>
      </c>
      <c r="D1965" s="9">
        <v>1</v>
      </c>
    </row>
    <row r="1966" spans="1:4" x14ac:dyDescent="0.3">
      <c r="A1966" s="4" t="s">
        <v>152</v>
      </c>
      <c r="B1966" s="10">
        <v>43008</v>
      </c>
      <c r="C1966" s="11">
        <v>-20</v>
      </c>
      <c r="D1966" s="9">
        <v>1</v>
      </c>
    </row>
    <row r="1967" spans="1:4" x14ac:dyDescent="0.3">
      <c r="A1967" s="4" t="s">
        <v>152</v>
      </c>
      <c r="B1967" s="10">
        <v>42897</v>
      </c>
      <c r="C1967" s="11">
        <v>-5</v>
      </c>
      <c r="D1967" s="9">
        <v>1</v>
      </c>
    </row>
    <row r="1968" spans="1:4" x14ac:dyDescent="0.3">
      <c r="A1968" s="4" t="s">
        <v>152</v>
      </c>
      <c r="B1968" s="10">
        <v>43100</v>
      </c>
      <c r="C1968" s="11">
        <v>17</v>
      </c>
      <c r="D1968" s="9">
        <v>1</v>
      </c>
    </row>
    <row r="1969" spans="1:4" x14ac:dyDescent="0.3">
      <c r="A1969" s="4" t="s">
        <v>152</v>
      </c>
      <c r="B1969" s="10">
        <v>42935</v>
      </c>
      <c r="C1969" s="11">
        <v>38</v>
      </c>
      <c r="D1969" s="9">
        <v>1</v>
      </c>
    </row>
    <row r="1970" spans="1:4" x14ac:dyDescent="0.3">
      <c r="A1970" s="4" t="s">
        <v>152</v>
      </c>
      <c r="B1970" s="10">
        <v>42802</v>
      </c>
      <c r="C1970" s="11">
        <v>72</v>
      </c>
      <c r="D1970" s="9">
        <v>1</v>
      </c>
    </row>
    <row r="1971" spans="1:4" x14ac:dyDescent="0.3">
      <c r="A1971" s="4" t="s">
        <v>152</v>
      </c>
      <c r="B1971" s="10">
        <v>43067</v>
      </c>
      <c r="C1971" s="11">
        <v>112</v>
      </c>
      <c r="D1971" s="9">
        <v>1</v>
      </c>
    </row>
    <row r="1972" spans="1:4" x14ac:dyDescent="0.3">
      <c r="A1972" s="4" t="s">
        <v>152</v>
      </c>
      <c r="B1972" s="10">
        <v>42903</v>
      </c>
      <c r="C1972" s="11">
        <v>-262</v>
      </c>
      <c r="D1972" s="9">
        <v>1</v>
      </c>
    </row>
    <row r="1973" spans="1:4" x14ac:dyDescent="0.3">
      <c r="A1973" s="4" t="s">
        <v>152</v>
      </c>
      <c r="B1973" s="10">
        <v>42877</v>
      </c>
      <c r="C1973" s="11">
        <v>-105</v>
      </c>
      <c r="D1973" s="9">
        <v>1</v>
      </c>
    </row>
    <row r="1974" spans="1:4" x14ac:dyDescent="0.3">
      <c r="A1974" s="4" t="s">
        <v>152</v>
      </c>
      <c r="B1974" s="10">
        <v>42952</v>
      </c>
      <c r="C1974" s="11">
        <v>-79</v>
      </c>
      <c r="D1974" s="9">
        <v>1</v>
      </c>
    </row>
    <row r="1975" spans="1:4" x14ac:dyDescent="0.3">
      <c r="A1975" s="4" t="s">
        <v>152</v>
      </c>
      <c r="B1975" s="10">
        <v>42864</v>
      </c>
      <c r="C1975" s="11">
        <v>-68</v>
      </c>
      <c r="D1975" s="9">
        <v>1</v>
      </c>
    </row>
    <row r="1976" spans="1:4" x14ac:dyDescent="0.3">
      <c r="A1976" s="4" t="s">
        <v>152</v>
      </c>
      <c r="B1976" s="10">
        <v>43052</v>
      </c>
      <c r="C1976" s="11">
        <v>-54</v>
      </c>
      <c r="D1976" s="9">
        <v>1</v>
      </c>
    </row>
    <row r="1977" spans="1:4" x14ac:dyDescent="0.3">
      <c r="A1977" s="4" t="s">
        <v>152</v>
      </c>
      <c r="B1977" s="10">
        <v>42923</v>
      </c>
      <c r="C1977" s="11">
        <v>9</v>
      </c>
      <c r="D1977" s="9">
        <v>1</v>
      </c>
    </row>
    <row r="1978" spans="1:4" x14ac:dyDescent="0.3">
      <c r="A1978" s="4" t="s">
        <v>152</v>
      </c>
      <c r="B1978" s="10">
        <v>42978</v>
      </c>
      <c r="C1978" s="11">
        <v>18</v>
      </c>
      <c r="D1978" s="9">
        <v>1</v>
      </c>
    </row>
    <row r="1979" spans="1:4" x14ac:dyDescent="0.3">
      <c r="A1979" s="4" t="s">
        <v>152</v>
      </c>
      <c r="B1979" s="10">
        <v>43066</v>
      </c>
      <c r="C1979" s="11">
        <v>21</v>
      </c>
      <c r="D1979" s="9">
        <v>1</v>
      </c>
    </row>
    <row r="1980" spans="1:4" x14ac:dyDescent="0.3">
      <c r="A1980" s="4" t="s">
        <v>152</v>
      </c>
      <c r="B1980" s="10">
        <v>42917</v>
      </c>
      <c r="C1980" s="11">
        <v>53</v>
      </c>
      <c r="D1980" s="9">
        <v>1</v>
      </c>
    </row>
    <row r="1981" spans="1:4" x14ac:dyDescent="0.3">
      <c r="A1981" s="4" t="s">
        <v>152</v>
      </c>
      <c r="B1981" s="10">
        <v>42898</v>
      </c>
      <c r="C1981" s="11">
        <v>94</v>
      </c>
      <c r="D1981" s="9">
        <v>1</v>
      </c>
    </row>
    <row r="1982" spans="1:4" x14ac:dyDescent="0.3">
      <c r="A1982" s="4" t="s">
        <v>152</v>
      </c>
      <c r="B1982" s="10">
        <v>43089</v>
      </c>
      <c r="C1982" s="11">
        <v>-630</v>
      </c>
      <c r="D1982" s="9">
        <v>1</v>
      </c>
    </row>
    <row r="1983" spans="1:4" x14ac:dyDescent="0.3">
      <c r="A1983" s="4" t="s">
        <v>152</v>
      </c>
      <c r="B1983" s="10">
        <v>42949</v>
      </c>
      <c r="C1983" s="11">
        <v>-556</v>
      </c>
      <c r="D1983" s="9">
        <v>1</v>
      </c>
    </row>
    <row r="1984" spans="1:4" x14ac:dyDescent="0.3">
      <c r="A1984" s="4" t="s">
        <v>152</v>
      </c>
      <c r="B1984" s="10">
        <v>42810</v>
      </c>
      <c r="C1984" s="11">
        <v>-438</v>
      </c>
      <c r="D1984" s="9">
        <v>1</v>
      </c>
    </row>
    <row r="1985" spans="1:4" x14ac:dyDescent="0.3">
      <c r="A1985" s="4" t="s">
        <v>152</v>
      </c>
      <c r="B1985" s="10">
        <v>42959</v>
      </c>
      <c r="C1985" s="11">
        <v>-247</v>
      </c>
      <c r="D1985" s="9">
        <v>1</v>
      </c>
    </row>
    <row r="1986" spans="1:4" x14ac:dyDescent="0.3">
      <c r="A1986" s="4" t="s">
        <v>152</v>
      </c>
      <c r="B1986" s="10">
        <v>42935</v>
      </c>
      <c r="C1986" s="11">
        <v>-163</v>
      </c>
      <c r="D1986" s="9">
        <v>1</v>
      </c>
    </row>
    <row r="1987" spans="1:4" x14ac:dyDescent="0.3">
      <c r="A1987" s="4" t="s">
        <v>152</v>
      </c>
      <c r="B1987" s="10">
        <v>42796</v>
      </c>
      <c r="C1987" s="11">
        <v>-147</v>
      </c>
      <c r="D1987" s="9">
        <v>1</v>
      </c>
    </row>
    <row r="1988" spans="1:4" x14ac:dyDescent="0.3">
      <c r="A1988" s="4" t="s">
        <v>152</v>
      </c>
      <c r="B1988" s="10">
        <v>42922</v>
      </c>
      <c r="C1988" s="11">
        <v>-141</v>
      </c>
      <c r="D1988" s="9">
        <v>1</v>
      </c>
    </row>
    <row r="1989" spans="1:4" x14ac:dyDescent="0.3">
      <c r="A1989" s="4" t="s">
        <v>152</v>
      </c>
      <c r="B1989" s="10">
        <v>42810</v>
      </c>
      <c r="C1989" s="11">
        <v>-70</v>
      </c>
      <c r="D1989" s="9">
        <v>1</v>
      </c>
    </row>
    <row r="1990" spans="1:4" x14ac:dyDescent="0.3">
      <c r="A1990" s="4" t="s">
        <v>152</v>
      </c>
      <c r="B1990" s="10">
        <v>42910</v>
      </c>
      <c r="C1990" s="11">
        <v>-70</v>
      </c>
      <c r="D1990" s="9">
        <v>1</v>
      </c>
    </row>
    <row r="1991" spans="1:4" x14ac:dyDescent="0.3">
      <c r="A1991" s="4" t="s">
        <v>152</v>
      </c>
      <c r="B1991" s="10">
        <v>42843</v>
      </c>
      <c r="C1991" s="11">
        <v>16</v>
      </c>
      <c r="D1991" s="9">
        <v>1</v>
      </c>
    </row>
    <row r="1992" spans="1:4" x14ac:dyDescent="0.3">
      <c r="A1992" s="4" t="s">
        <v>152</v>
      </c>
      <c r="B1992" s="10">
        <v>42900</v>
      </c>
      <c r="C1992" s="11">
        <v>37</v>
      </c>
      <c r="D1992" s="9">
        <v>1</v>
      </c>
    </row>
    <row r="1993" spans="1:4" x14ac:dyDescent="0.3">
      <c r="A1993" s="4" t="s">
        <v>152</v>
      </c>
      <c r="B1993" s="10">
        <v>42807</v>
      </c>
      <c r="C1993" s="11">
        <v>47</v>
      </c>
      <c r="D1993" s="9">
        <v>1</v>
      </c>
    </row>
    <row r="1994" spans="1:4" x14ac:dyDescent="0.3">
      <c r="A1994" s="4" t="s">
        <v>152</v>
      </c>
      <c r="B1994" s="10">
        <v>42972</v>
      </c>
      <c r="C1994" s="11">
        <v>62</v>
      </c>
      <c r="D1994" s="9">
        <v>1</v>
      </c>
    </row>
    <row r="1995" spans="1:4" x14ac:dyDescent="0.3">
      <c r="A1995" s="4" t="s">
        <v>152</v>
      </c>
      <c r="B1995" s="10">
        <v>42962</v>
      </c>
      <c r="C1995" s="11">
        <v>77</v>
      </c>
      <c r="D1995" s="9">
        <v>1</v>
      </c>
    </row>
    <row r="1996" spans="1:4" x14ac:dyDescent="0.3">
      <c r="A1996" s="4" t="s">
        <v>152</v>
      </c>
      <c r="B1996" s="10">
        <v>43046</v>
      </c>
      <c r="C1996" s="11">
        <v>168</v>
      </c>
      <c r="D1996" s="9">
        <v>1</v>
      </c>
    </row>
    <row r="1997" spans="1:4" x14ac:dyDescent="0.3">
      <c r="A1997" s="4" t="s">
        <v>152</v>
      </c>
      <c r="B1997" s="10">
        <v>42893</v>
      </c>
      <c r="C1997" s="11">
        <v>-327</v>
      </c>
      <c r="D1997" s="9">
        <v>1</v>
      </c>
    </row>
    <row r="1998" spans="1:4" x14ac:dyDescent="0.3">
      <c r="A1998" s="4" t="s">
        <v>152</v>
      </c>
      <c r="B1998" s="10">
        <v>42805</v>
      </c>
      <c r="C1998" s="11">
        <v>-307</v>
      </c>
      <c r="D1998" s="9">
        <v>1</v>
      </c>
    </row>
    <row r="1999" spans="1:4" x14ac:dyDescent="0.3">
      <c r="A1999" s="4" t="s">
        <v>152</v>
      </c>
      <c r="B1999" s="10">
        <v>42952</v>
      </c>
      <c r="C1999" s="11">
        <v>-879</v>
      </c>
      <c r="D1999" s="9">
        <v>1</v>
      </c>
    </row>
    <row r="2000" spans="1:4" x14ac:dyDescent="0.3">
      <c r="A2000" s="4" t="s">
        <v>152</v>
      </c>
      <c r="B2000" s="10">
        <v>42893</v>
      </c>
      <c r="C2000" s="11">
        <v>-215</v>
      </c>
      <c r="D2000" s="9">
        <v>1</v>
      </c>
    </row>
    <row r="2001" spans="1:4" x14ac:dyDescent="0.3">
      <c r="A2001" s="4" t="s">
        <v>152</v>
      </c>
      <c r="B2001" s="10">
        <v>42807</v>
      </c>
      <c r="C2001" s="11">
        <v>-771</v>
      </c>
      <c r="D2001" s="9">
        <v>1</v>
      </c>
    </row>
    <row r="2002" spans="1:4" x14ac:dyDescent="0.3">
      <c r="A2002" s="4" t="s">
        <v>152</v>
      </c>
      <c r="B2002" s="10">
        <v>42824</v>
      </c>
      <c r="C2002" s="11">
        <v>-27</v>
      </c>
      <c r="D2002" s="9">
        <v>1</v>
      </c>
    </row>
    <row r="2003" spans="1:4" x14ac:dyDescent="0.3">
      <c r="A2003" s="4" t="s">
        <v>152</v>
      </c>
      <c r="B2003" s="10">
        <v>42917</v>
      </c>
      <c r="C2003" s="11">
        <v>5</v>
      </c>
      <c r="D2003" s="9">
        <v>1</v>
      </c>
    </row>
    <row r="2004" spans="1:4" x14ac:dyDescent="0.3">
      <c r="A2004" s="4" t="s">
        <v>152</v>
      </c>
      <c r="B2004" s="10">
        <v>42871</v>
      </c>
      <c r="C2004" s="11">
        <v>-629</v>
      </c>
      <c r="D2004" s="9">
        <v>1</v>
      </c>
    </row>
    <row r="2005" spans="1:4" x14ac:dyDescent="0.3">
      <c r="A2005" s="4" t="s">
        <v>152</v>
      </c>
      <c r="B2005" s="10">
        <v>42824</v>
      </c>
      <c r="C2005" s="11">
        <v>288</v>
      </c>
      <c r="D2005" s="9">
        <v>1</v>
      </c>
    </row>
    <row r="2006" spans="1:4" x14ac:dyDescent="0.3">
      <c r="A2006" s="4" t="s">
        <v>152</v>
      </c>
      <c r="B2006" s="10">
        <v>42909</v>
      </c>
      <c r="C2006" s="11">
        <v>294</v>
      </c>
      <c r="D2006" s="9">
        <v>1</v>
      </c>
    </row>
    <row r="2007" spans="1:4" x14ac:dyDescent="0.3">
      <c r="A2007" s="4" t="s">
        <v>152</v>
      </c>
      <c r="B2007" s="10">
        <v>43091</v>
      </c>
      <c r="C2007" s="11">
        <v>22</v>
      </c>
      <c r="D2007" s="9">
        <v>1</v>
      </c>
    </row>
    <row r="2008" spans="1:4" x14ac:dyDescent="0.3">
      <c r="A2008" s="4" t="s">
        <v>152</v>
      </c>
      <c r="B2008" s="10">
        <v>42919</v>
      </c>
      <c r="C2008" s="11">
        <v>54</v>
      </c>
      <c r="D2008" s="9">
        <v>1</v>
      </c>
    </row>
    <row r="2009" spans="1:4" x14ac:dyDescent="0.3">
      <c r="A2009" s="4" t="s">
        <v>152</v>
      </c>
      <c r="B2009" s="10">
        <v>42829</v>
      </c>
      <c r="C2009" s="11">
        <v>794</v>
      </c>
      <c r="D2009" s="9">
        <v>1</v>
      </c>
    </row>
    <row r="2010" spans="1:4" x14ac:dyDescent="0.3">
      <c r="A2010" s="4" t="s">
        <v>152</v>
      </c>
      <c r="B2010" s="10">
        <v>42930</v>
      </c>
      <c r="C2010" s="11">
        <v>147</v>
      </c>
      <c r="D2010" s="9">
        <v>1</v>
      </c>
    </row>
    <row r="2011" spans="1:4" x14ac:dyDescent="0.3">
      <c r="A2011" s="4" t="s">
        <v>152</v>
      </c>
      <c r="B2011" s="10">
        <v>42935</v>
      </c>
      <c r="C2011" s="11">
        <v>852</v>
      </c>
      <c r="D2011" s="9">
        <v>1</v>
      </c>
    </row>
    <row r="2012" spans="1:4" x14ac:dyDescent="0.3">
      <c r="A2012" s="4" t="s">
        <v>152</v>
      </c>
      <c r="B2012" s="10">
        <v>43032</v>
      </c>
      <c r="C2012" s="11">
        <v>864</v>
      </c>
      <c r="D2012" s="9">
        <v>1</v>
      </c>
    </row>
    <row r="2013" spans="1:4" x14ac:dyDescent="0.3">
      <c r="A2013" s="4" t="s">
        <v>152</v>
      </c>
      <c r="B2013" s="10">
        <v>43017</v>
      </c>
      <c r="C2013" s="11">
        <v>207</v>
      </c>
      <c r="D2013" s="9">
        <v>1</v>
      </c>
    </row>
    <row r="2014" spans="1:4" x14ac:dyDescent="0.3">
      <c r="A2014" s="4" t="s">
        <v>152</v>
      </c>
      <c r="B2014" s="10">
        <v>42795</v>
      </c>
      <c r="C2014" s="11">
        <v>400</v>
      </c>
      <c r="D2014" s="9">
        <v>1</v>
      </c>
    </row>
    <row r="2015" spans="1:4" x14ac:dyDescent="0.3">
      <c r="A2015" s="4" t="s">
        <v>152</v>
      </c>
      <c r="B2015" s="10">
        <v>42819</v>
      </c>
      <c r="C2015" s="11">
        <v>800</v>
      </c>
      <c r="D2015" s="9">
        <v>1</v>
      </c>
    </row>
    <row r="2016" spans="1:4" x14ac:dyDescent="0.3">
      <c r="A2016" s="4" t="s">
        <v>153</v>
      </c>
      <c r="B2016" s="10">
        <v>42931</v>
      </c>
      <c r="C2016" s="11">
        <v>-7</v>
      </c>
      <c r="D2016" s="9">
        <v>1</v>
      </c>
    </row>
    <row r="2017" spans="1:4" x14ac:dyDescent="0.3">
      <c r="A2017" s="4" t="s">
        <v>153</v>
      </c>
      <c r="B2017" s="10">
        <v>42948</v>
      </c>
      <c r="C2017" s="11">
        <v>-7</v>
      </c>
      <c r="D2017" s="9">
        <v>1</v>
      </c>
    </row>
    <row r="2018" spans="1:4" x14ac:dyDescent="0.3">
      <c r="A2018" s="4" t="s">
        <v>153</v>
      </c>
      <c r="B2018" s="10">
        <v>42986</v>
      </c>
      <c r="C2018" s="11">
        <v>2</v>
      </c>
      <c r="D2018" s="9">
        <v>1</v>
      </c>
    </row>
    <row r="2019" spans="1:4" x14ac:dyDescent="0.3">
      <c r="A2019" s="4" t="s">
        <v>153</v>
      </c>
      <c r="B2019" s="10">
        <v>42919</v>
      </c>
      <c r="C2019" s="11">
        <v>5</v>
      </c>
      <c r="D2019" s="9">
        <v>1</v>
      </c>
    </row>
    <row r="2020" spans="1:4" x14ac:dyDescent="0.3">
      <c r="A2020" s="4" t="s">
        <v>153</v>
      </c>
      <c r="B2020" s="10">
        <v>42998</v>
      </c>
      <c r="C2020" s="11">
        <v>-80</v>
      </c>
      <c r="D2020" s="9">
        <v>1</v>
      </c>
    </row>
    <row r="2021" spans="1:4" x14ac:dyDescent="0.3">
      <c r="A2021" s="4" t="s">
        <v>153</v>
      </c>
      <c r="B2021" s="10">
        <v>43002</v>
      </c>
      <c r="C2021" s="11">
        <v>50</v>
      </c>
      <c r="D2021" s="9">
        <v>1</v>
      </c>
    </row>
    <row r="2022" spans="1:4" x14ac:dyDescent="0.3">
      <c r="A2022" s="4" t="s">
        <v>153</v>
      </c>
      <c r="B2022" s="10">
        <v>43005</v>
      </c>
      <c r="C2022" s="11">
        <v>-156</v>
      </c>
      <c r="D2022" s="9">
        <v>1</v>
      </c>
    </row>
    <row r="2023" spans="1:4" x14ac:dyDescent="0.3">
      <c r="A2023" s="4" t="s">
        <v>153</v>
      </c>
      <c r="B2023" s="10">
        <v>42983</v>
      </c>
      <c r="C2023" s="11">
        <v>-101</v>
      </c>
      <c r="D2023" s="9">
        <v>1</v>
      </c>
    </row>
    <row r="2024" spans="1:4" x14ac:dyDescent="0.3">
      <c r="A2024" s="4" t="s">
        <v>153</v>
      </c>
      <c r="B2024" s="10">
        <v>42819</v>
      </c>
      <c r="C2024" s="11">
        <v>-23</v>
      </c>
      <c r="D2024" s="9">
        <v>1</v>
      </c>
    </row>
    <row r="2025" spans="1:4" x14ac:dyDescent="0.3">
      <c r="A2025" s="4" t="s">
        <v>153</v>
      </c>
      <c r="B2025" s="10">
        <v>43056</v>
      </c>
      <c r="C2025" s="11">
        <v>-20</v>
      </c>
      <c r="D2025" s="9">
        <v>1</v>
      </c>
    </row>
    <row r="2026" spans="1:4" x14ac:dyDescent="0.3">
      <c r="A2026" s="4" t="s">
        <v>153</v>
      </c>
      <c r="B2026" s="10">
        <v>43082</v>
      </c>
      <c r="C2026" s="11">
        <v>15</v>
      </c>
      <c r="D2026" s="9">
        <v>1</v>
      </c>
    </row>
    <row r="2027" spans="1:4" x14ac:dyDescent="0.3">
      <c r="A2027" s="4" t="s">
        <v>153</v>
      </c>
      <c r="B2027" s="10">
        <v>43012</v>
      </c>
      <c r="C2027" s="11">
        <v>129</v>
      </c>
      <c r="D2027" s="9">
        <v>1</v>
      </c>
    </row>
    <row r="2028" spans="1:4" x14ac:dyDescent="0.3">
      <c r="A2028" s="4" t="s">
        <v>153</v>
      </c>
      <c r="B2028" s="10">
        <v>42857</v>
      </c>
      <c r="C2028" s="11">
        <v>-160</v>
      </c>
      <c r="D2028" s="9">
        <v>1</v>
      </c>
    </row>
    <row r="2029" spans="1:4" x14ac:dyDescent="0.3">
      <c r="A2029" s="4" t="s">
        <v>153</v>
      </c>
      <c r="B2029" s="10">
        <v>42900</v>
      </c>
      <c r="C2029" s="11">
        <v>379</v>
      </c>
      <c r="D2029" s="9">
        <v>1</v>
      </c>
    </row>
    <row r="2030" spans="1:4" x14ac:dyDescent="0.3">
      <c r="A2030" s="4" t="s">
        <v>153</v>
      </c>
      <c r="B2030" s="10">
        <v>42895</v>
      </c>
      <c r="C2030" s="11">
        <v>390</v>
      </c>
      <c r="D2030" s="9">
        <v>1</v>
      </c>
    </row>
    <row r="2031" spans="1:4" x14ac:dyDescent="0.3">
      <c r="A2031" s="4" t="s">
        <v>153</v>
      </c>
      <c r="B2031" s="10">
        <v>43084</v>
      </c>
      <c r="C2031" s="11">
        <v>149</v>
      </c>
      <c r="D2031" s="9">
        <v>1</v>
      </c>
    </row>
    <row r="2032" spans="1:4" x14ac:dyDescent="0.3">
      <c r="A2032" s="4" t="s">
        <v>153</v>
      </c>
      <c r="B2032" s="10">
        <v>42887</v>
      </c>
      <c r="C2032" s="11">
        <v>211</v>
      </c>
      <c r="D2032" s="9">
        <v>1</v>
      </c>
    </row>
    <row r="2033" spans="1:4" x14ac:dyDescent="0.3">
      <c r="A2033" s="4" t="s">
        <v>153</v>
      </c>
      <c r="B2033" s="10">
        <v>43097</v>
      </c>
      <c r="C2033" s="11">
        <v>223</v>
      </c>
      <c r="D2033" s="9">
        <v>1</v>
      </c>
    </row>
    <row r="2034" spans="1:4" x14ac:dyDescent="0.3">
      <c r="A2034" s="4" t="s">
        <v>153</v>
      </c>
      <c r="B2034" s="10">
        <v>42918</v>
      </c>
      <c r="C2034" s="11">
        <v>243</v>
      </c>
      <c r="D2034" s="9">
        <v>1</v>
      </c>
    </row>
    <row r="2035" spans="1:4" x14ac:dyDescent="0.3">
      <c r="A2035" s="4" t="s">
        <v>153</v>
      </c>
      <c r="B2035" s="10">
        <v>42849</v>
      </c>
      <c r="C2035" s="11">
        <v>-189</v>
      </c>
      <c r="D2035" s="9">
        <v>1</v>
      </c>
    </row>
    <row r="2036" spans="1:4" x14ac:dyDescent="0.3">
      <c r="A2036" s="4" t="s">
        <v>153</v>
      </c>
      <c r="B2036" s="10">
        <v>42905</v>
      </c>
      <c r="C2036" s="11">
        <v>-129</v>
      </c>
      <c r="D2036" s="9">
        <v>1</v>
      </c>
    </row>
    <row r="2037" spans="1:4" x14ac:dyDescent="0.3">
      <c r="A2037" s="4" t="s">
        <v>153</v>
      </c>
      <c r="B2037" s="10">
        <v>42917</v>
      </c>
      <c r="C2037" s="11">
        <v>158</v>
      </c>
      <c r="D2037" s="9">
        <v>1</v>
      </c>
    </row>
    <row r="2038" spans="1:4" x14ac:dyDescent="0.3">
      <c r="A2038" s="4" t="s">
        <v>153</v>
      </c>
      <c r="B2038" s="10">
        <v>42839</v>
      </c>
      <c r="C2038" s="11">
        <v>209</v>
      </c>
      <c r="D2038" s="9">
        <v>1</v>
      </c>
    </row>
    <row r="2039" spans="1:4" x14ac:dyDescent="0.3">
      <c r="A2039" s="4" t="s">
        <v>153</v>
      </c>
      <c r="B2039" s="10">
        <v>42861</v>
      </c>
      <c r="C2039" s="11">
        <v>220</v>
      </c>
      <c r="D2039" s="9">
        <v>1</v>
      </c>
    </row>
    <row r="2040" spans="1:4" x14ac:dyDescent="0.3">
      <c r="A2040" s="4" t="s">
        <v>153</v>
      </c>
      <c r="B2040" s="10">
        <v>42847</v>
      </c>
      <c r="C2040" s="11">
        <v>781</v>
      </c>
      <c r="D2040" s="9">
        <v>1</v>
      </c>
    </row>
    <row r="2041" spans="1:4" x14ac:dyDescent="0.3">
      <c r="A2041" s="4" t="s">
        <v>154</v>
      </c>
      <c r="B2041" s="10">
        <v>42848</v>
      </c>
      <c r="C2041" s="11">
        <v>-5</v>
      </c>
      <c r="D2041" s="9">
        <v>1</v>
      </c>
    </row>
    <row r="2042" spans="1:4" x14ac:dyDescent="0.3">
      <c r="A2042" s="4" t="s">
        <v>154</v>
      </c>
      <c r="B2042" s="10">
        <v>43016</v>
      </c>
      <c r="C2042" s="11">
        <v>-4</v>
      </c>
      <c r="D2042" s="9">
        <v>1</v>
      </c>
    </row>
    <row r="2043" spans="1:4" x14ac:dyDescent="0.3">
      <c r="A2043" s="4" t="s">
        <v>154</v>
      </c>
      <c r="B2043" s="10">
        <v>43085</v>
      </c>
      <c r="C2043" s="11">
        <v>-1</v>
      </c>
      <c r="D2043" s="9">
        <v>1</v>
      </c>
    </row>
    <row r="2044" spans="1:4" x14ac:dyDescent="0.3">
      <c r="A2044" s="4" t="s">
        <v>154</v>
      </c>
      <c r="B2044" s="10">
        <v>43097</v>
      </c>
      <c r="C2044" s="11">
        <v>-1</v>
      </c>
      <c r="D2044" s="9">
        <v>1</v>
      </c>
    </row>
    <row r="2045" spans="1:4" x14ac:dyDescent="0.3">
      <c r="A2045" s="4" t="s">
        <v>154</v>
      </c>
      <c r="B2045" s="10">
        <v>42891</v>
      </c>
      <c r="C2045" s="11">
        <v>0</v>
      </c>
      <c r="D2045" s="9">
        <v>1</v>
      </c>
    </row>
    <row r="2046" spans="1:4" x14ac:dyDescent="0.3">
      <c r="A2046" s="4" t="s">
        <v>154</v>
      </c>
      <c r="B2046" s="10">
        <v>42796</v>
      </c>
      <c r="C2046" s="11">
        <v>2</v>
      </c>
      <c r="D2046" s="9">
        <v>1</v>
      </c>
    </row>
    <row r="2047" spans="1:4" x14ac:dyDescent="0.3">
      <c r="A2047" s="4" t="s">
        <v>154</v>
      </c>
      <c r="B2047" s="10">
        <v>42988</v>
      </c>
      <c r="C2047" s="11">
        <v>2</v>
      </c>
      <c r="D2047" s="9">
        <v>1</v>
      </c>
    </row>
    <row r="2048" spans="1:4" x14ac:dyDescent="0.3">
      <c r="A2048" s="4" t="s">
        <v>154</v>
      </c>
      <c r="B2048" s="10">
        <v>42840</v>
      </c>
      <c r="C2048" s="11">
        <v>-94</v>
      </c>
      <c r="D2048" s="9">
        <v>1</v>
      </c>
    </row>
    <row r="2049" spans="1:4" x14ac:dyDescent="0.3">
      <c r="A2049" s="4" t="s">
        <v>154</v>
      </c>
      <c r="B2049" s="10">
        <v>43013</v>
      </c>
      <c r="C2049" s="11">
        <v>-48</v>
      </c>
      <c r="D2049" s="9">
        <v>1</v>
      </c>
    </row>
    <row r="2050" spans="1:4" x14ac:dyDescent="0.3">
      <c r="A2050" s="4" t="s">
        <v>154</v>
      </c>
      <c r="B2050" s="10">
        <v>42957</v>
      </c>
      <c r="C2050" s="11">
        <v>-43</v>
      </c>
      <c r="D2050" s="9">
        <v>1</v>
      </c>
    </row>
    <row r="2051" spans="1:4" x14ac:dyDescent="0.3">
      <c r="A2051" s="4" t="s">
        <v>154</v>
      </c>
      <c r="B2051" s="10">
        <v>43005</v>
      </c>
      <c r="C2051" s="11">
        <v>-43</v>
      </c>
      <c r="D2051" s="9">
        <v>1</v>
      </c>
    </row>
    <row r="2052" spans="1:4" x14ac:dyDescent="0.3">
      <c r="A2052" s="4" t="s">
        <v>154</v>
      </c>
      <c r="B2052" s="10">
        <v>42879</v>
      </c>
      <c r="C2052" s="11">
        <v>-34</v>
      </c>
      <c r="D2052" s="9">
        <v>1</v>
      </c>
    </row>
    <row r="2053" spans="1:4" x14ac:dyDescent="0.3">
      <c r="A2053" s="4" t="s">
        <v>154</v>
      </c>
      <c r="B2053" s="10">
        <v>42979</v>
      </c>
      <c r="C2053" s="11">
        <v>-25</v>
      </c>
      <c r="D2053" s="9">
        <v>1</v>
      </c>
    </row>
    <row r="2054" spans="1:4" x14ac:dyDescent="0.3">
      <c r="A2054" s="4" t="s">
        <v>154</v>
      </c>
      <c r="B2054" s="10">
        <v>42896</v>
      </c>
      <c r="C2054" s="11">
        <v>-24</v>
      </c>
      <c r="D2054" s="9">
        <v>1</v>
      </c>
    </row>
    <row r="2055" spans="1:4" x14ac:dyDescent="0.3">
      <c r="A2055" s="4" t="s">
        <v>154</v>
      </c>
      <c r="B2055" s="10">
        <v>43005</v>
      </c>
      <c r="C2055" s="11">
        <v>-11</v>
      </c>
      <c r="D2055" s="9">
        <v>1</v>
      </c>
    </row>
    <row r="2056" spans="1:4" x14ac:dyDescent="0.3">
      <c r="A2056" s="4" t="s">
        <v>154</v>
      </c>
      <c r="B2056" s="10">
        <v>42865</v>
      </c>
      <c r="C2056" s="11">
        <v>-9</v>
      </c>
      <c r="D2056" s="9">
        <v>1</v>
      </c>
    </row>
    <row r="2057" spans="1:4" x14ac:dyDescent="0.3">
      <c r="A2057" s="4" t="s">
        <v>154</v>
      </c>
      <c r="B2057" s="10">
        <v>42877</v>
      </c>
      <c r="C2057" s="11">
        <v>-5</v>
      </c>
      <c r="D2057" s="9">
        <v>1</v>
      </c>
    </row>
    <row r="2058" spans="1:4" x14ac:dyDescent="0.3">
      <c r="A2058" s="4" t="s">
        <v>154</v>
      </c>
      <c r="B2058" s="10">
        <v>42837</v>
      </c>
      <c r="C2058" s="11">
        <v>15</v>
      </c>
      <c r="D2058" s="9">
        <v>1</v>
      </c>
    </row>
    <row r="2059" spans="1:4" x14ac:dyDescent="0.3">
      <c r="A2059" s="4" t="s">
        <v>154</v>
      </c>
      <c r="B2059" s="10">
        <v>43009</v>
      </c>
      <c r="C2059" s="11">
        <v>16</v>
      </c>
      <c r="D2059" s="9">
        <v>1</v>
      </c>
    </row>
    <row r="2060" spans="1:4" x14ac:dyDescent="0.3">
      <c r="A2060" s="4" t="s">
        <v>154</v>
      </c>
      <c r="B2060" s="10">
        <v>42885</v>
      </c>
      <c r="C2060" s="11">
        <v>17</v>
      </c>
      <c r="D2060" s="9">
        <v>1</v>
      </c>
    </row>
    <row r="2061" spans="1:4" x14ac:dyDescent="0.3">
      <c r="A2061" s="4" t="s">
        <v>154</v>
      </c>
      <c r="B2061" s="10">
        <v>42928</v>
      </c>
      <c r="C2061" s="11">
        <v>42</v>
      </c>
      <c r="D2061" s="9">
        <v>1</v>
      </c>
    </row>
    <row r="2062" spans="1:4" x14ac:dyDescent="0.3">
      <c r="A2062" s="4" t="s">
        <v>154</v>
      </c>
      <c r="B2062" s="10">
        <v>42841</v>
      </c>
      <c r="C2062" s="11">
        <v>47</v>
      </c>
      <c r="D2062" s="9">
        <v>1</v>
      </c>
    </row>
    <row r="2063" spans="1:4" x14ac:dyDescent="0.3">
      <c r="A2063" s="4" t="s">
        <v>154</v>
      </c>
      <c r="B2063" s="10">
        <v>43029</v>
      </c>
      <c r="C2063" s="11">
        <v>146</v>
      </c>
      <c r="D2063" s="9">
        <v>1</v>
      </c>
    </row>
    <row r="2064" spans="1:4" x14ac:dyDescent="0.3">
      <c r="A2064" s="4" t="s">
        <v>154</v>
      </c>
      <c r="B2064" s="10">
        <v>42854</v>
      </c>
      <c r="C2064" s="11">
        <v>-308</v>
      </c>
      <c r="D2064" s="9">
        <v>1</v>
      </c>
    </row>
    <row r="2065" spans="1:4" x14ac:dyDescent="0.3">
      <c r="A2065" s="4" t="s">
        <v>154</v>
      </c>
      <c r="B2065" s="10">
        <v>42894</v>
      </c>
      <c r="C2065" s="11">
        <v>-155</v>
      </c>
      <c r="D2065" s="9">
        <v>1</v>
      </c>
    </row>
    <row r="2066" spans="1:4" x14ac:dyDescent="0.3">
      <c r="A2066" s="4" t="s">
        <v>154</v>
      </c>
      <c r="B2066" s="10">
        <v>43016</v>
      </c>
      <c r="C2066" s="11">
        <v>-68</v>
      </c>
      <c r="D2066" s="9">
        <v>1</v>
      </c>
    </row>
    <row r="2067" spans="1:4" x14ac:dyDescent="0.3">
      <c r="A2067" s="4" t="s">
        <v>154</v>
      </c>
      <c r="B2067" s="10">
        <v>43003</v>
      </c>
      <c r="C2067" s="11">
        <v>-49</v>
      </c>
      <c r="D2067" s="9">
        <v>1</v>
      </c>
    </row>
    <row r="2068" spans="1:4" x14ac:dyDescent="0.3">
      <c r="A2068" s="4" t="s">
        <v>154</v>
      </c>
      <c r="B2068" s="10">
        <v>42996</v>
      </c>
      <c r="C2068" s="11">
        <v>-8</v>
      </c>
      <c r="D2068" s="9">
        <v>1</v>
      </c>
    </row>
    <row r="2069" spans="1:4" x14ac:dyDescent="0.3">
      <c r="A2069" s="4" t="s">
        <v>154</v>
      </c>
      <c r="B2069" s="10">
        <v>43081</v>
      </c>
      <c r="C2069" s="11">
        <v>96</v>
      </c>
      <c r="D2069" s="9">
        <v>1</v>
      </c>
    </row>
    <row r="2070" spans="1:4" x14ac:dyDescent="0.3">
      <c r="A2070" s="4" t="s">
        <v>154</v>
      </c>
      <c r="B2070" s="10">
        <v>42912</v>
      </c>
      <c r="C2070" s="11">
        <v>-323</v>
      </c>
      <c r="D2070" s="9">
        <v>1</v>
      </c>
    </row>
    <row r="2071" spans="1:4" x14ac:dyDescent="0.3">
      <c r="A2071" s="4" t="s">
        <v>154</v>
      </c>
      <c r="B2071" s="10">
        <v>42908</v>
      </c>
      <c r="C2071" s="11">
        <v>-205</v>
      </c>
      <c r="D2071" s="9">
        <v>1</v>
      </c>
    </row>
    <row r="2072" spans="1:4" x14ac:dyDescent="0.3">
      <c r="A2072" s="4" t="s">
        <v>154</v>
      </c>
      <c r="B2072" s="10">
        <v>43070</v>
      </c>
      <c r="C2072" s="11">
        <v>-122</v>
      </c>
      <c r="D2072" s="9">
        <v>1</v>
      </c>
    </row>
    <row r="2073" spans="1:4" x14ac:dyDescent="0.3">
      <c r="A2073" s="4" t="s">
        <v>154</v>
      </c>
      <c r="B2073" s="10">
        <v>43043</v>
      </c>
      <c r="C2073" s="11">
        <v>-85</v>
      </c>
      <c r="D2073" s="9">
        <v>1</v>
      </c>
    </row>
    <row r="2074" spans="1:4" x14ac:dyDescent="0.3">
      <c r="A2074" s="4" t="s">
        <v>154</v>
      </c>
      <c r="B2074" s="10">
        <v>43093</v>
      </c>
      <c r="C2074" s="11">
        <v>-14</v>
      </c>
      <c r="D2074" s="9">
        <v>1</v>
      </c>
    </row>
    <row r="2075" spans="1:4" x14ac:dyDescent="0.3">
      <c r="A2075" s="4" t="s">
        <v>154</v>
      </c>
      <c r="B2075" s="10">
        <v>43045</v>
      </c>
      <c r="C2075" s="11">
        <v>22</v>
      </c>
      <c r="D2075" s="9">
        <v>1</v>
      </c>
    </row>
    <row r="2076" spans="1:4" x14ac:dyDescent="0.3">
      <c r="A2076" s="4" t="s">
        <v>154</v>
      </c>
      <c r="B2076" s="10">
        <v>42797</v>
      </c>
      <c r="C2076" s="11">
        <v>33</v>
      </c>
      <c r="D2076" s="9">
        <v>1</v>
      </c>
    </row>
    <row r="2077" spans="1:4" x14ac:dyDescent="0.3">
      <c r="A2077" s="4" t="s">
        <v>154</v>
      </c>
      <c r="B2077" s="10">
        <v>42960</v>
      </c>
      <c r="C2077" s="11">
        <v>118</v>
      </c>
      <c r="D2077" s="9">
        <v>1</v>
      </c>
    </row>
    <row r="2078" spans="1:4" x14ac:dyDescent="0.3">
      <c r="A2078" s="4" t="s">
        <v>154</v>
      </c>
      <c r="B2078" s="10">
        <v>42831</v>
      </c>
      <c r="C2078" s="11">
        <v>424</v>
      </c>
      <c r="D2078" s="9">
        <v>1</v>
      </c>
    </row>
    <row r="2079" spans="1:4" x14ac:dyDescent="0.3">
      <c r="A2079" s="4" t="s">
        <v>154</v>
      </c>
      <c r="B2079" s="10">
        <v>42905</v>
      </c>
      <c r="C2079" s="11">
        <v>-1416</v>
      </c>
      <c r="D2079" s="9">
        <v>1</v>
      </c>
    </row>
    <row r="2080" spans="1:4" x14ac:dyDescent="0.3">
      <c r="A2080" s="4" t="s">
        <v>154</v>
      </c>
      <c r="B2080" s="10">
        <v>43084</v>
      </c>
      <c r="C2080" s="11">
        <v>717</v>
      </c>
      <c r="D2080" s="9">
        <v>1</v>
      </c>
    </row>
    <row r="2081" spans="1:4" x14ac:dyDescent="0.3">
      <c r="A2081" s="4" t="s">
        <v>154</v>
      </c>
      <c r="B2081" s="10">
        <v>43096</v>
      </c>
      <c r="C2081" s="11">
        <v>-643</v>
      </c>
      <c r="D2081" s="9">
        <v>1</v>
      </c>
    </row>
    <row r="2082" spans="1:4" x14ac:dyDescent="0.3">
      <c r="A2082" s="4" t="s">
        <v>154</v>
      </c>
      <c r="B2082" s="10">
        <v>43045</v>
      </c>
      <c r="C2082" s="11">
        <v>-1048</v>
      </c>
      <c r="D2082" s="9">
        <v>1</v>
      </c>
    </row>
    <row r="2083" spans="1:4" x14ac:dyDescent="0.3">
      <c r="A2083" s="4" t="s">
        <v>154</v>
      </c>
      <c r="B2083" s="10">
        <v>43051</v>
      </c>
      <c r="C2083" s="11">
        <v>-354</v>
      </c>
      <c r="D2083" s="9">
        <v>1</v>
      </c>
    </row>
    <row r="2084" spans="1:4" x14ac:dyDescent="0.3">
      <c r="A2084" s="4" t="s">
        <v>154</v>
      </c>
      <c r="B2084" s="10">
        <v>43033</v>
      </c>
      <c r="C2084" s="11">
        <v>-930</v>
      </c>
      <c r="D2084" s="9">
        <v>1</v>
      </c>
    </row>
    <row r="2085" spans="1:4" x14ac:dyDescent="0.3">
      <c r="A2085" s="4" t="s">
        <v>154</v>
      </c>
      <c r="B2085" s="10">
        <v>43013</v>
      </c>
      <c r="C2085" s="11">
        <v>-94</v>
      </c>
      <c r="D2085" s="9">
        <v>1</v>
      </c>
    </row>
    <row r="2086" spans="1:4" x14ac:dyDescent="0.3">
      <c r="A2086" s="4" t="s">
        <v>154</v>
      </c>
      <c r="B2086" s="10">
        <v>42941</v>
      </c>
      <c r="C2086" s="11">
        <v>-658</v>
      </c>
      <c r="D2086" s="9">
        <v>1</v>
      </c>
    </row>
    <row r="2087" spans="1:4" x14ac:dyDescent="0.3">
      <c r="A2087" s="4" t="s">
        <v>154</v>
      </c>
      <c r="B2087" s="10">
        <v>42875</v>
      </c>
      <c r="C2087" s="11">
        <v>-223</v>
      </c>
      <c r="D2087" s="9">
        <v>1</v>
      </c>
    </row>
    <row r="2088" spans="1:4" x14ac:dyDescent="0.3">
      <c r="A2088" s="4" t="s">
        <v>154</v>
      </c>
      <c r="B2088" s="10">
        <v>42851</v>
      </c>
      <c r="C2088" s="11">
        <v>594</v>
      </c>
      <c r="D2088" s="9">
        <v>1</v>
      </c>
    </row>
    <row r="2089" spans="1:4" x14ac:dyDescent="0.3">
      <c r="A2089" s="4" t="s">
        <v>154</v>
      </c>
      <c r="B2089" s="10">
        <v>42877</v>
      </c>
      <c r="C2089" s="11">
        <v>622</v>
      </c>
      <c r="D2089" s="9">
        <v>1</v>
      </c>
    </row>
    <row r="2090" spans="1:4" x14ac:dyDescent="0.3">
      <c r="A2090" s="4" t="s">
        <v>154</v>
      </c>
      <c r="B2090" s="10">
        <v>42993</v>
      </c>
      <c r="C2090" s="11">
        <v>720</v>
      </c>
      <c r="D2090" s="9">
        <v>1</v>
      </c>
    </row>
    <row r="2091" spans="1:4" x14ac:dyDescent="0.3">
      <c r="A2091" s="4" t="s">
        <v>108</v>
      </c>
      <c r="B2091" s="10">
        <v>42854</v>
      </c>
      <c r="C2091" s="11">
        <v>-11</v>
      </c>
      <c r="D2091" s="9">
        <v>1</v>
      </c>
    </row>
    <row r="2092" spans="1:4" x14ac:dyDescent="0.3">
      <c r="A2092" s="4" t="s">
        <v>108</v>
      </c>
      <c r="B2092" s="10">
        <v>43074</v>
      </c>
      <c r="C2092" s="11">
        <v>-8</v>
      </c>
      <c r="D2092" s="9">
        <v>1</v>
      </c>
    </row>
    <row r="2093" spans="1:4" x14ac:dyDescent="0.3">
      <c r="A2093" s="4" t="s">
        <v>108</v>
      </c>
      <c r="B2093" s="10">
        <v>42953</v>
      </c>
      <c r="C2093" s="11">
        <v>-7</v>
      </c>
      <c r="D2093" s="9">
        <v>1</v>
      </c>
    </row>
    <row r="2094" spans="1:4" x14ac:dyDescent="0.3">
      <c r="A2094" s="4" t="s">
        <v>108</v>
      </c>
      <c r="B2094" s="10">
        <v>42988</v>
      </c>
      <c r="C2094" s="11">
        <v>-5</v>
      </c>
      <c r="D2094" s="9">
        <v>1</v>
      </c>
    </row>
    <row r="2095" spans="1:4" x14ac:dyDescent="0.3">
      <c r="A2095" s="4" t="s">
        <v>108</v>
      </c>
      <c r="B2095" s="10">
        <v>42956</v>
      </c>
      <c r="C2095" s="11">
        <v>-4</v>
      </c>
      <c r="D2095" s="9">
        <v>1</v>
      </c>
    </row>
    <row r="2096" spans="1:4" x14ac:dyDescent="0.3">
      <c r="A2096" s="4" t="s">
        <v>108</v>
      </c>
      <c r="B2096" s="10">
        <v>42983</v>
      </c>
      <c r="C2096" s="11">
        <v>-3</v>
      </c>
      <c r="D2096" s="9">
        <v>1</v>
      </c>
    </row>
    <row r="2097" spans="1:4" x14ac:dyDescent="0.3">
      <c r="A2097" s="4" t="s">
        <v>108</v>
      </c>
      <c r="B2097" s="10">
        <v>43055</v>
      </c>
      <c r="C2097" s="11">
        <v>1</v>
      </c>
      <c r="D2097" s="9">
        <v>1</v>
      </c>
    </row>
    <row r="2098" spans="1:4" x14ac:dyDescent="0.3">
      <c r="A2098" s="4" t="s">
        <v>108</v>
      </c>
      <c r="B2098" s="10">
        <v>42930</v>
      </c>
      <c r="C2098" s="11">
        <v>3</v>
      </c>
      <c r="D2098" s="9">
        <v>1</v>
      </c>
    </row>
    <row r="2099" spans="1:4" x14ac:dyDescent="0.3">
      <c r="A2099" s="4" t="s">
        <v>108</v>
      </c>
      <c r="B2099" s="10">
        <v>42972</v>
      </c>
      <c r="C2099" s="11">
        <v>7</v>
      </c>
      <c r="D2099" s="9">
        <v>1</v>
      </c>
    </row>
    <row r="2100" spans="1:4" x14ac:dyDescent="0.3">
      <c r="A2100" s="4" t="s">
        <v>108</v>
      </c>
      <c r="B2100" s="10">
        <v>43073</v>
      </c>
      <c r="C2100" s="11">
        <v>12</v>
      </c>
      <c r="D2100" s="9">
        <v>1</v>
      </c>
    </row>
    <row r="2101" spans="1:4" x14ac:dyDescent="0.3">
      <c r="A2101" s="4" t="s">
        <v>108</v>
      </c>
      <c r="B2101" s="10">
        <v>42974</v>
      </c>
      <c r="C2101" s="11">
        <v>-128</v>
      </c>
      <c r="D2101" s="9">
        <v>1</v>
      </c>
    </row>
    <row r="2102" spans="1:4" x14ac:dyDescent="0.3">
      <c r="A2102" s="4" t="s">
        <v>108</v>
      </c>
      <c r="B2102" s="10">
        <v>43061</v>
      </c>
      <c r="C2102" s="11">
        <v>-107</v>
      </c>
      <c r="D2102" s="9">
        <v>1</v>
      </c>
    </row>
    <row r="2103" spans="1:4" x14ac:dyDescent="0.3">
      <c r="A2103" s="4" t="s">
        <v>108</v>
      </c>
      <c r="B2103" s="10">
        <v>42911</v>
      </c>
      <c r="C2103" s="11">
        <v>-103</v>
      </c>
      <c r="D2103" s="9">
        <v>1</v>
      </c>
    </row>
    <row r="2104" spans="1:4" x14ac:dyDescent="0.3">
      <c r="A2104" s="4" t="s">
        <v>108</v>
      </c>
      <c r="B2104" s="10">
        <v>42815</v>
      </c>
      <c r="C2104" s="11">
        <v>-88</v>
      </c>
      <c r="D2104" s="9">
        <v>1</v>
      </c>
    </row>
    <row r="2105" spans="1:4" x14ac:dyDescent="0.3">
      <c r="A2105" s="4" t="s">
        <v>108</v>
      </c>
      <c r="B2105" s="10">
        <v>42962</v>
      </c>
      <c r="C2105" s="11">
        <v>-87</v>
      </c>
      <c r="D2105" s="9">
        <v>1</v>
      </c>
    </row>
    <row r="2106" spans="1:4" x14ac:dyDescent="0.3">
      <c r="A2106" s="4" t="s">
        <v>108</v>
      </c>
      <c r="B2106" s="10">
        <v>42965</v>
      </c>
      <c r="C2106" s="11">
        <v>-58</v>
      </c>
      <c r="D2106" s="9">
        <v>1</v>
      </c>
    </row>
    <row r="2107" spans="1:4" x14ac:dyDescent="0.3">
      <c r="A2107" s="4" t="s">
        <v>108</v>
      </c>
      <c r="B2107" s="10">
        <v>42915</v>
      </c>
      <c r="C2107" s="11">
        <v>-56</v>
      </c>
      <c r="D2107" s="9">
        <v>1</v>
      </c>
    </row>
    <row r="2108" spans="1:4" x14ac:dyDescent="0.3">
      <c r="A2108" s="4" t="s">
        <v>108</v>
      </c>
      <c r="B2108" s="10">
        <v>43002</v>
      </c>
      <c r="C2108" s="11">
        <v>-49</v>
      </c>
      <c r="D2108" s="9">
        <v>1</v>
      </c>
    </row>
    <row r="2109" spans="1:4" x14ac:dyDescent="0.3">
      <c r="A2109" s="4" t="s">
        <v>108</v>
      </c>
      <c r="B2109" s="10">
        <v>42913</v>
      </c>
      <c r="C2109" s="11">
        <v>-29</v>
      </c>
      <c r="D2109" s="9">
        <v>1</v>
      </c>
    </row>
    <row r="2110" spans="1:4" x14ac:dyDescent="0.3">
      <c r="A2110" s="4" t="s">
        <v>108</v>
      </c>
      <c r="B2110" s="10">
        <v>42873</v>
      </c>
      <c r="C2110" s="11">
        <v>-28</v>
      </c>
      <c r="D2110" s="9">
        <v>1</v>
      </c>
    </row>
    <row r="2111" spans="1:4" x14ac:dyDescent="0.3">
      <c r="A2111" s="4" t="s">
        <v>108</v>
      </c>
      <c r="B2111" s="10">
        <v>42798</v>
      </c>
      <c r="C2111" s="11">
        <v>-26</v>
      </c>
      <c r="D2111" s="9">
        <v>1</v>
      </c>
    </row>
    <row r="2112" spans="1:4" x14ac:dyDescent="0.3">
      <c r="A2112" s="4" t="s">
        <v>108</v>
      </c>
      <c r="B2112" s="10">
        <v>43064</v>
      </c>
      <c r="C2112" s="11">
        <v>-20</v>
      </c>
      <c r="D2112" s="9">
        <v>1</v>
      </c>
    </row>
    <row r="2113" spans="1:4" x14ac:dyDescent="0.3">
      <c r="A2113" s="4" t="s">
        <v>108</v>
      </c>
      <c r="B2113" s="10">
        <v>42841</v>
      </c>
      <c r="C2113" s="11">
        <v>-17</v>
      </c>
      <c r="D2113" s="9">
        <v>1</v>
      </c>
    </row>
    <row r="2114" spans="1:4" x14ac:dyDescent="0.3">
      <c r="A2114" s="4" t="s">
        <v>108</v>
      </c>
      <c r="B2114" s="10">
        <v>42928</v>
      </c>
      <c r="C2114" s="11">
        <v>-10</v>
      </c>
      <c r="D2114" s="9">
        <v>1</v>
      </c>
    </row>
    <row r="2115" spans="1:4" x14ac:dyDescent="0.3">
      <c r="A2115" s="4" t="s">
        <v>108</v>
      </c>
      <c r="B2115" s="10">
        <v>42892</v>
      </c>
      <c r="C2115" s="11">
        <v>5</v>
      </c>
      <c r="D2115" s="9">
        <v>1</v>
      </c>
    </row>
    <row r="2116" spans="1:4" x14ac:dyDescent="0.3">
      <c r="A2116" s="4" t="s">
        <v>108</v>
      </c>
      <c r="B2116" s="10">
        <v>42861</v>
      </c>
      <c r="C2116" s="11">
        <v>10</v>
      </c>
      <c r="D2116" s="9">
        <v>1</v>
      </c>
    </row>
    <row r="2117" spans="1:4" x14ac:dyDescent="0.3">
      <c r="A2117" s="4" t="s">
        <v>108</v>
      </c>
      <c r="B2117" s="10">
        <v>42898</v>
      </c>
      <c r="C2117" s="11">
        <v>14</v>
      </c>
      <c r="D2117" s="9">
        <v>1</v>
      </c>
    </row>
    <row r="2118" spans="1:4" x14ac:dyDescent="0.3">
      <c r="A2118" s="4" t="s">
        <v>108</v>
      </c>
      <c r="B2118" s="10">
        <v>42952</v>
      </c>
      <c r="C2118" s="11">
        <v>16</v>
      </c>
      <c r="D2118" s="9">
        <v>1</v>
      </c>
    </row>
    <row r="2119" spans="1:4" x14ac:dyDescent="0.3">
      <c r="A2119" s="4" t="s">
        <v>108</v>
      </c>
      <c r="B2119" s="10">
        <v>42927</v>
      </c>
      <c r="C2119" s="11">
        <v>21</v>
      </c>
      <c r="D2119" s="9">
        <v>1</v>
      </c>
    </row>
    <row r="2120" spans="1:4" x14ac:dyDescent="0.3">
      <c r="A2120" s="4" t="s">
        <v>108</v>
      </c>
      <c r="B2120" s="10">
        <v>42857</v>
      </c>
      <c r="C2120" s="11">
        <v>29</v>
      </c>
      <c r="D2120" s="9">
        <v>1</v>
      </c>
    </row>
    <row r="2121" spans="1:4" x14ac:dyDescent="0.3">
      <c r="A2121" s="4" t="s">
        <v>108</v>
      </c>
      <c r="B2121" s="10">
        <v>42933</v>
      </c>
      <c r="C2121" s="11">
        <v>29</v>
      </c>
      <c r="D2121" s="9">
        <v>1</v>
      </c>
    </row>
    <row r="2122" spans="1:4" x14ac:dyDescent="0.3">
      <c r="A2122" s="4" t="s">
        <v>108</v>
      </c>
      <c r="B2122" s="10">
        <v>42893</v>
      </c>
      <c r="C2122" s="11">
        <v>31</v>
      </c>
      <c r="D2122" s="9">
        <v>1</v>
      </c>
    </row>
    <row r="2123" spans="1:4" x14ac:dyDescent="0.3">
      <c r="A2123" s="4" t="s">
        <v>108</v>
      </c>
      <c r="B2123" s="10">
        <v>42826</v>
      </c>
      <c r="C2123" s="11">
        <v>35</v>
      </c>
      <c r="D2123" s="9">
        <v>1</v>
      </c>
    </row>
    <row r="2124" spans="1:4" x14ac:dyDescent="0.3">
      <c r="A2124" s="4" t="s">
        <v>108</v>
      </c>
      <c r="B2124" s="10">
        <v>43073</v>
      </c>
      <c r="C2124" s="11">
        <v>39</v>
      </c>
      <c r="D2124" s="9">
        <v>1</v>
      </c>
    </row>
    <row r="2125" spans="1:4" x14ac:dyDescent="0.3">
      <c r="A2125" s="4" t="s">
        <v>108</v>
      </c>
      <c r="B2125" s="10">
        <v>43053</v>
      </c>
      <c r="C2125" s="11">
        <v>56</v>
      </c>
      <c r="D2125" s="9">
        <v>1</v>
      </c>
    </row>
    <row r="2126" spans="1:4" x14ac:dyDescent="0.3">
      <c r="A2126" s="4" t="s">
        <v>108</v>
      </c>
      <c r="B2126" s="10">
        <v>43087</v>
      </c>
      <c r="C2126" s="11">
        <v>94</v>
      </c>
      <c r="D2126" s="9">
        <v>1</v>
      </c>
    </row>
    <row r="2127" spans="1:4" x14ac:dyDescent="0.3">
      <c r="A2127" s="4" t="s">
        <v>108</v>
      </c>
      <c r="B2127" s="10">
        <v>42896</v>
      </c>
      <c r="C2127" s="11">
        <v>-197</v>
      </c>
      <c r="D2127" s="9">
        <v>1</v>
      </c>
    </row>
    <row r="2128" spans="1:4" x14ac:dyDescent="0.3">
      <c r="A2128" s="4" t="s">
        <v>108</v>
      </c>
      <c r="B2128" s="10">
        <v>42977</v>
      </c>
      <c r="C2128" s="11">
        <v>-189</v>
      </c>
      <c r="D2128" s="9">
        <v>1</v>
      </c>
    </row>
    <row r="2129" spans="1:4" x14ac:dyDescent="0.3">
      <c r="A2129" s="4" t="s">
        <v>108</v>
      </c>
      <c r="B2129" s="10">
        <v>42808</v>
      </c>
      <c r="C2129" s="11">
        <v>-167</v>
      </c>
      <c r="D2129" s="9">
        <v>1</v>
      </c>
    </row>
    <row r="2130" spans="1:4" x14ac:dyDescent="0.3">
      <c r="A2130" s="4" t="s">
        <v>108</v>
      </c>
      <c r="B2130" s="10">
        <v>42924</v>
      </c>
      <c r="C2130" s="11">
        <v>-146</v>
      </c>
      <c r="D2130" s="9">
        <v>1</v>
      </c>
    </row>
    <row r="2131" spans="1:4" x14ac:dyDescent="0.3">
      <c r="A2131" s="4" t="s">
        <v>108</v>
      </c>
      <c r="B2131" s="10">
        <v>43000</v>
      </c>
      <c r="C2131" s="11">
        <v>-106</v>
      </c>
      <c r="D2131" s="9">
        <v>1</v>
      </c>
    </row>
    <row r="2132" spans="1:4" x14ac:dyDescent="0.3">
      <c r="A2132" s="4" t="s">
        <v>108</v>
      </c>
      <c r="B2132" s="10">
        <v>42957</v>
      </c>
      <c r="C2132" s="11">
        <v>-51</v>
      </c>
      <c r="D2132" s="9">
        <v>1</v>
      </c>
    </row>
    <row r="2133" spans="1:4" x14ac:dyDescent="0.3">
      <c r="A2133" s="4" t="s">
        <v>108</v>
      </c>
      <c r="B2133" s="10">
        <v>42804</v>
      </c>
      <c r="C2133" s="11">
        <v>-43</v>
      </c>
      <c r="D2133" s="9">
        <v>1</v>
      </c>
    </row>
    <row r="2134" spans="1:4" x14ac:dyDescent="0.3">
      <c r="A2134" s="4" t="s">
        <v>108</v>
      </c>
      <c r="B2134" s="10">
        <v>43005</v>
      </c>
      <c r="C2134" s="11">
        <v>-15</v>
      </c>
      <c r="D2134" s="9">
        <v>1</v>
      </c>
    </row>
    <row r="2135" spans="1:4" x14ac:dyDescent="0.3">
      <c r="A2135" s="4" t="s">
        <v>108</v>
      </c>
      <c r="B2135" s="10">
        <v>42807</v>
      </c>
      <c r="C2135" s="11">
        <v>10</v>
      </c>
      <c r="D2135" s="9">
        <v>1</v>
      </c>
    </row>
    <row r="2136" spans="1:4" x14ac:dyDescent="0.3">
      <c r="A2136" s="4" t="s">
        <v>108</v>
      </c>
      <c r="B2136" s="10">
        <v>42901</v>
      </c>
      <c r="C2136" s="11">
        <v>24</v>
      </c>
      <c r="D2136" s="9">
        <v>1</v>
      </c>
    </row>
    <row r="2137" spans="1:4" x14ac:dyDescent="0.3">
      <c r="A2137" s="4" t="s">
        <v>108</v>
      </c>
      <c r="B2137" s="10">
        <v>43054</v>
      </c>
      <c r="C2137" s="11">
        <v>28</v>
      </c>
      <c r="D2137" s="9">
        <v>1</v>
      </c>
    </row>
    <row r="2138" spans="1:4" x14ac:dyDescent="0.3">
      <c r="A2138" s="4" t="s">
        <v>108</v>
      </c>
      <c r="B2138" s="10">
        <v>42989</v>
      </c>
      <c r="C2138" s="11">
        <v>32</v>
      </c>
      <c r="D2138" s="9">
        <v>1</v>
      </c>
    </row>
    <row r="2139" spans="1:4" x14ac:dyDescent="0.3">
      <c r="A2139" s="4" t="s">
        <v>108</v>
      </c>
      <c r="B2139" s="10">
        <v>43079</v>
      </c>
      <c r="C2139" s="11">
        <v>33</v>
      </c>
      <c r="D2139" s="9">
        <v>1</v>
      </c>
    </row>
    <row r="2140" spans="1:4" x14ac:dyDescent="0.3">
      <c r="A2140" s="4" t="s">
        <v>108</v>
      </c>
      <c r="B2140" s="10">
        <v>43039</v>
      </c>
      <c r="C2140" s="11">
        <v>99</v>
      </c>
      <c r="D2140" s="9">
        <v>1</v>
      </c>
    </row>
    <row r="2141" spans="1:4" x14ac:dyDescent="0.3">
      <c r="A2141" s="4" t="s">
        <v>108</v>
      </c>
      <c r="B2141" s="10">
        <v>43006</v>
      </c>
      <c r="C2141" s="11">
        <v>195</v>
      </c>
      <c r="D2141" s="9">
        <v>1</v>
      </c>
    </row>
    <row r="2142" spans="1:4" x14ac:dyDescent="0.3">
      <c r="A2142" s="4" t="s">
        <v>108</v>
      </c>
      <c r="B2142" s="10">
        <v>42811</v>
      </c>
      <c r="C2142" s="11">
        <v>-470</v>
      </c>
      <c r="D2142" s="9">
        <v>1</v>
      </c>
    </row>
    <row r="2143" spans="1:4" x14ac:dyDescent="0.3">
      <c r="A2143" s="4" t="s">
        <v>108</v>
      </c>
      <c r="B2143" s="10">
        <v>42901</v>
      </c>
      <c r="C2143" s="11">
        <v>-465</v>
      </c>
      <c r="D2143" s="9">
        <v>1</v>
      </c>
    </row>
    <row r="2144" spans="1:4" x14ac:dyDescent="0.3">
      <c r="A2144" s="4" t="s">
        <v>108</v>
      </c>
      <c r="B2144" s="10">
        <v>42831</v>
      </c>
      <c r="C2144" s="11">
        <v>-212</v>
      </c>
      <c r="D2144" s="9">
        <v>1</v>
      </c>
    </row>
    <row r="2145" spans="1:4" x14ac:dyDescent="0.3">
      <c r="A2145" s="4" t="s">
        <v>108</v>
      </c>
      <c r="B2145" s="10">
        <v>42865</v>
      </c>
      <c r="C2145" s="11">
        <v>-171</v>
      </c>
      <c r="D2145" s="9">
        <v>1</v>
      </c>
    </row>
    <row r="2146" spans="1:4" x14ac:dyDescent="0.3">
      <c r="A2146" s="4" t="s">
        <v>108</v>
      </c>
      <c r="B2146" s="10">
        <v>43100</v>
      </c>
      <c r="C2146" s="11">
        <v>-145</v>
      </c>
      <c r="D2146" s="9">
        <v>1</v>
      </c>
    </row>
    <row r="2147" spans="1:4" x14ac:dyDescent="0.3">
      <c r="A2147" s="4" t="s">
        <v>108</v>
      </c>
      <c r="B2147" s="10">
        <v>43022</v>
      </c>
      <c r="C2147" s="11">
        <v>-143</v>
      </c>
      <c r="D2147" s="9">
        <v>1</v>
      </c>
    </row>
    <row r="2148" spans="1:4" x14ac:dyDescent="0.3">
      <c r="A2148" s="4" t="s">
        <v>108</v>
      </c>
      <c r="B2148" s="10">
        <v>42893</v>
      </c>
      <c r="C2148" s="11">
        <v>-103</v>
      </c>
      <c r="D2148" s="9">
        <v>1</v>
      </c>
    </row>
    <row r="2149" spans="1:4" x14ac:dyDescent="0.3">
      <c r="A2149" s="4" t="s">
        <v>108</v>
      </c>
      <c r="B2149" s="10">
        <v>42946</v>
      </c>
      <c r="C2149" s="11">
        <v>-22</v>
      </c>
      <c r="D2149" s="9">
        <v>1</v>
      </c>
    </row>
    <row r="2150" spans="1:4" x14ac:dyDescent="0.3">
      <c r="A2150" s="4" t="s">
        <v>108</v>
      </c>
      <c r="B2150" s="10">
        <v>42862</v>
      </c>
      <c r="C2150" s="11">
        <v>5</v>
      </c>
      <c r="D2150" s="9">
        <v>1</v>
      </c>
    </row>
    <row r="2151" spans="1:4" x14ac:dyDescent="0.3">
      <c r="A2151" s="4" t="s">
        <v>108</v>
      </c>
      <c r="B2151" s="10">
        <v>42939</v>
      </c>
      <c r="C2151" s="11">
        <v>27</v>
      </c>
      <c r="D2151" s="9">
        <v>1</v>
      </c>
    </row>
    <row r="2152" spans="1:4" x14ac:dyDescent="0.3">
      <c r="A2152" s="4" t="s">
        <v>108</v>
      </c>
      <c r="B2152" s="10">
        <v>42990</v>
      </c>
      <c r="C2152" s="11">
        <v>71</v>
      </c>
      <c r="D2152" s="9">
        <v>1</v>
      </c>
    </row>
    <row r="2153" spans="1:4" x14ac:dyDescent="0.3">
      <c r="A2153" s="4" t="s">
        <v>108</v>
      </c>
      <c r="B2153" s="10">
        <v>42981</v>
      </c>
      <c r="C2153" s="11">
        <v>134</v>
      </c>
      <c r="D2153" s="9">
        <v>1</v>
      </c>
    </row>
    <row r="2154" spans="1:4" x14ac:dyDescent="0.3">
      <c r="A2154" s="4" t="s">
        <v>108</v>
      </c>
      <c r="B2154" s="10">
        <v>42848</v>
      </c>
      <c r="C2154" s="11">
        <v>153</v>
      </c>
      <c r="D2154" s="9">
        <v>1</v>
      </c>
    </row>
    <row r="2155" spans="1:4" x14ac:dyDescent="0.3">
      <c r="A2155" s="4" t="s">
        <v>108</v>
      </c>
      <c r="B2155" s="10">
        <v>42889</v>
      </c>
      <c r="C2155" s="11">
        <v>165</v>
      </c>
      <c r="D2155" s="9">
        <v>1</v>
      </c>
    </row>
    <row r="2156" spans="1:4" x14ac:dyDescent="0.3">
      <c r="A2156" s="4" t="s">
        <v>108</v>
      </c>
      <c r="B2156" s="10">
        <v>43008</v>
      </c>
      <c r="C2156" s="11">
        <v>200</v>
      </c>
      <c r="D2156" s="9">
        <v>1</v>
      </c>
    </row>
    <row r="2157" spans="1:4" x14ac:dyDescent="0.3">
      <c r="A2157" s="4" t="s">
        <v>108</v>
      </c>
      <c r="B2157" s="10">
        <v>42942</v>
      </c>
      <c r="C2157" s="11">
        <v>272</v>
      </c>
      <c r="D2157" s="9">
        <v>1</v>
      </c>
    </row>
    <row r="2158" spans="1:4" x14ac:dyDescent="0.3">
      <c r="A2158" s="4" t="s">
        <v>108</v>
      </c>
      <c r="B2158" s="10">
        <v>42878</v>
      </c>
      <c r="C2158" s="11">
        <v>356</v>
      </c>
      <c r="D2158" s="9">
        <v>1</v>
      </c>
    </row>
    <row r="2159" spans="1:4" x14ac:dyDescent="0.3">
      <c r="A2159" s="4" t="s">
        <v>108</v>
      </c>
      <c r="B2159" s="10">
        <v>43011</v>
      </c>
      <c r="C2159" s="11">
        <v>401</v>
      </c>
      <c r="D2159" s="9">
        <v>1</v>
      </c>
    </row>
    <row r="2160" spans="1:4" x14ac:dyDescent="0.3">
      <c r="A2160" s="4" t="s">
        <v>108</v>
      </c>
      <c r="B2160" s="10">
        <v>43062</v>
      </c>
      <c r="C2160" s="11">
        <v>-999</v>
      </c>
      <c r="D2160" s="9">
        <v>1</v>
      </c>
    </row>
    <row r="2161" spans="1:4" x14ac:dyDescent="0.3">
      <c r="A2161" s="4" t="s">
        <v>108</v>
      </c>
      <c r="B2161" s="10">
        <v>43094</v>
      </c>
      <c r="C2161" s="11">
        <v>-967</v>
      </c>
      <c r="D2161" s="9">
        <v>1</v>
      </c>
    </row>
    <row r="2162" spans="1:4" x14ac:dyDescent="0.3">
      <c r="A2162" s="4" t="s">
        <v>108</v>
      </c>
      <c r="B2162" s="10">
        <v>42905</v>
      </c>
      <c r="C2162" s="11">
        <v>-928</v>
      </c>
      <c r="D2162" s="9">
        <v>1</v>
      </c>
    </row>
    <row r="2163" spans="1:4" x14ac:dyDescent="0.3">
      <c r="A2163" s="4" t="s">
        <v>108</v>
      </c>
      <c r="B2163" s="10">
        <v>42982</v>
      </c>
      <c r="C2163" s="11">
        <v>520</v>
      </c>
      <c r="D2163" s="9">
        <v>1</v>
      </c>
    </row>
    <row r="2164" spans="1:4" x14ac:dyDescent="0.3">
      <c r="A2164" s="4" t="s">
        <v>108</v>
      </c>
      <c r="B2164" s="10">
        <v>43046</v>
      </c>
      <c r="C2164" s="11">
        <v>579</v>
      </c>
      <c r="D2164" s="9">
        <v>1</v>
      </c>
    </row>
    <row r="2165" spans="1:4" x14ac:dyDescent="0.3">
      <c r="A2165" s="4" t="s">
        <v>108</v>
      </c>
      <c r="B2165" s="10">
        <v>42952</v>
      </c>
      <c r="C2165" s="11">
        <v>-1251</v>
      </c>
      <c r="D2165" s="9">
        <v>1</v>
      </c>
    </row>
    <row r="2166" spans="1:4" x14ac:dyDescent="0.3">
      <c r="A2166" s="4" t="s">
        <v>108</v>
      </c>
      <c r="B2166" s="10">
        <v>42964</v>
      </c>
      <c r="C2166" s="11">
        <v>-527</v>
      </c>
      <c r="D2166" s="9">
        <v>1</v>
      </c>
    </row>
    <row r="2167" spans="1:4" x14ac:dyDescent="0.3">
      <c r="A2167" s="4" t="s">
        <v>108</v>
      </c>
      <c r="B2167" s="10">
        <v>42900</v>
      </c>
      <c r="C2167" s="11">
        <v>-452</v>
      </c>
      <c r="D2167" s="9">
        <v>1</v>
      </c>
    </row>
    <row r="2168" spans="1:4" x14ac:dyDescent="0.3">
      <c r="A2168" s="4" t="s">
        <v>108</v>
      </c>
      <c r="B2168" s="10">
        <v>42870</v>
      </c>
      <c r="C2168" s="11">
        <v>-315</v>
      </c>
      <c r="D2168" s="9">
        <v>1</v>
      </c>
    </row>
    <row r="2169" spans="1:4" x14ac:dyDescent="0.3">
      <c r="A2169" s="4" t="s">
        <v>108</v>
      </c>
      <c r="B2169" s="10">
        <v>42931</v>
      </c>
      <c r="C2169" s="11">
        <v>-291</v>
      </c>
      <c r="D2169" s="9">
        <v>1</v>
      </c>
    </row>
    <row r="2170" spans="1:4" x14ac:dyDescent="0.3">
      <c r="A2170" s="4" t="s">
        <v>108</v>
      </c>
      <c r="B2170" s="10">
        <v>42970</v>
      </c>
      <c r="C2170" s="11">
        <v>-210</v>
      </c>
      <c r="D2170" s="9">
        <v>1</v>
      </c>
    </row>
    <row r="2171" spans="1:4" x14ac:dyDescent="0.3">
      <c r="A2171" s="4" t="s">
        <v>108</v>
      </c>
      <c r="B2171" s="10">
        <v>42900</v>
      </c>
      <c r="C2171" s="11">
        <v>-209</v>
      </c>
      <c r="D2171" s="9">
        <v>1</v>
      </c>
    </row>
    <row r="2172" spans="1:4" x14ac:dyDescent="0.3">
      <c r="A2172" s="4" t="s">
        <v>108</v>
      </c>
      <c r="B2172" s="10">
        <v>42880</v>
      </c>
      <c r="C2172" s="11">
        <v>-197</v>
      </c>
      <c r="D2172" s="9">
        <v>1</v>
      </c>
    </row>
    <row r="2173" spans="1:4" x14ac:dyDescent="0.3">
      <c r="A2173" s="4" t="s">
        <v>108</v>
      </c>
      <c r="B2173" s="10">
        <v>42818</v>
      </c>
      <c r="C2173" s="11">
        <v>-127</v>
      </c>
      <c r="D2173" s="9">
        <v>1</v>
      </c>
    </row>
    <row r="2174" spans="1:4" x14ac:dyDescent="0.3">
      <c r="A2174" s="4" t="s">
        <v>108</v>
      </c>
      <c r="B2174" s="10">
        <v>42798</v>
      </c>
      <c r="C2174" s="11">
        <v>-116</v>
      </c>
      <c r="D2174" s="9">
        <v>1</v>
      </c>
    </row>
    <row r="2175" spans="1:4" x14ac:dyDescent="0.3">
      <c r="A2175" s="4" t="s">
        <v>108</v>
      </c>
      <c r="B2175" s="10">
        <v>42901</v>
      </c>
      <c r="C2175" s="11">
        <v>-109</v>
      </c>
      <c r="D2175" s="9">
        <v>1</v>
      </c>
    </row>
    <row r="2176" spans="1:4" x14ac:dyDescent="0.3">
      <c r="A2176" s="4" t="s">
        <v>108</v>
      </c>
      <c r="B2176" s="10">
        <v>43065</v>
      </c>
      <c r="C2176" s="11">
        <v>-89</v>
      </c>
      <c r="D2176" s="9">
        <v>1</v>
      </c>
    </row>
    <row r="2177" spans="1:4" x14ac:dyDescent="0.3">
      <c r="A2177" s="4" t="s">
        <v>108</v>
      </c>
      <c r="B2177" s="10">
        <v>43094</v>
      </c>
      <c r="C2177" s="11">
        <v>-87</v>
      </c>
      <c r="D2177" s="9">
        <v>1</v>
      </c>
    </row>
    <row r="2178" spans="1:4" x14ac:dyDescent="0.3">
      <c r="A2178" s="4" t="s">
        <v>108</v>
      </c>
      <c r="B2178" s="10">
        <v>43046</v>
      </c>
      <c r="C2178" s="11">
        <v>-740</v>
      </c>
      <c r="D2178" s="9">
        <v>1</v>
      </c>
    </row>
    <row r="2179" spans="1:4" x14ac:dyDescent="0.3">
      <c r="A2179" s="4" t="s">
        <v>108</v>
      </c>
      <c r="B2179" s="10">
        <v>43096</v>
      </c>
      <c r="C2179" s="11">
        <v>-9</v>
      </c>
      <c r="D2179" s="9">
        <v>1</v>
      </c>
    </row>
    <row r="2180" spans="1:4" x14ac:dyDescent="0.3">
      <c r="A2180" s="4" t="s">
        <v>108</v>
      </c>
      <c r="B2180" s="10">
        <v>43085</v>
      </c>
      <c r="C2180" s="11">
        <v>44</v>
      </c>
      <c r="D2180" s="9">
        <v>1</v>
      </c>
    </row>
    <row r="2181" spans="1:4" x14ac:dyDescent="0.3">
      <c r="A2181" s="4" t="s">
        <v>108</v>
      </c>
      <c r="B2181" s="10">
        <v>42998</v>
      </c>
      <c r="C2181" s="11">
        <v>-612</v>
      </c>
      <c r="D2181" s="9">
        <v>1</v>
      </c>
    </row>
    <row r="2182" spans="1:4" x14ac:dyDescent="0.3">
      <c r="A2182" s="4" t="s">
        <v>108</v>
      </c>
      <c r="B2182" s="10">
        <v>42942</v>
      </c>
      <c r="C2182" s="11">
        <v>-587</v>
      </c>
      <c r="D2182" s="9">
        <v>1</v>
      </c>
    </row>
    <row r="2183" spans="1:4" x14ac:dyDescent="0.3">
      <c r="A2183" s="4" t="s">
        <v>108</v>
      </c>
      <c r="B2183" s="10">
        <v>42999</v>
      </c>
      <c r="C2183" s="11">
        <v>253</v>
      </c>
      <c r="D2183" s="9">
        <v>1</v>
      </c>
    </row>
    <row r="2184" spans="1:4" x14ac:dyDescent="0.3">
      <c r="A2184" s="4" t="s">
        <v>108</v>
      </c>
      <c r="B2184" s="10">
        <v>42825</v>
      </c>
      <c r="C2184" s="11">
        <v>319</v>
      </c>
      <c r="D2184" s="9">
        <v>1</v>
      </c>
    </row>
    <row r="2185" spans="1:4" x14ac:dyDescent="0.3">
      <c r="A2185" s="4" t="s">
        <v>108</v>
      </c>
      <c r="B2185" s="10">
        <v>43015</v>
      </c>
      <c r="C2185" s="11">
        <v>382</v>
      </c>
      <c r="D2185" s="9">
        <v>1</v>
      </c>
    </row>
    <row r="2186" spans="1:4" x14ac:dyDescent="0.3">
      <c r="A2186" s="4" t="s">
        <v>108</v>
      </c>
      <c r="B2186" s="10">
        <v>42873</v>
      </c>
      <c r="C2186" s="11">
        <v>-267</v>
      </c>
      <c r="D2186" s="9">
        <v>1</v>
      </c>
    </row>
    <row r="2187" spans="1:4" x14ac:dyDescent="0.3">
      <c r="A2187" s="4" t="s">
        <v>108</v>
      </c>
      <c r="B2187" s="10">
        <v>42932</v>
      </c>
      <c r="C2187" s="11">
        <v>-198</v>
      </c>
      <c r="D2187" s="9">
        <v>1</v>
      </c>
    </row>
    <row r="2188" spans="1:4" x14ac:dyDescent="0.3">
      <c r="A2188" s="4" t="s">
        <v>108</v>
      </c>
      <c r="B2188" s="10">
        <v>43076</v>
      </c>
      <c r="C2188" s="11">
        <v>494</v>
      </c>
      <c r="D2188" s="9">
        <v>1</v>
      </c>
    </row>
    <row r="2189" spans="1:4" x14ac:dyDescent="0.3">
      <c r="A2189" s="4" t="s">
        <v>108</v>
      </c>
      <c r="B2189" s="10">
        <v>43056</v>
      </c>
      <c r="C2189" s="11">
        <v>495</v>
      </c>
      <c r="D2189" s="9">
        <v>1</v>
      </c>
    </row>
    <row r="2190" spans="1:4" x14ac:dyDescent="0.3">
      <c r="A2190" s="4" t="s">
        <v>108</v>
      </c>
      <c r="B2190" s="10">
        <v>42984</v>
      </c>
      <c r="C2190" s="11">
        <v>502</v>
      </c>
      <c r="D2190" s="9">
        <v>1</v>
      </c>
    </row>
    <row r="2191" spans="1:4" x14ac:dyDescent="0.3">
      <c r="A2191" s="4" t="s">
        <v>108</v>
      </c>
      <c r="B2191" s="10">
        <v>42905</v>
      </c>
      <c r="C2191" s="11">
        <v>518</v>
      </c>
      <c r="D2191" s="9">
        <v>1</v>
      </c>
    </row>
    <row r="2192" spans="1:4" x14ac:dyDescent="0.3">
      <c r="A2192" s="4" t="s">
        <v>108</v>
      </c>
      <c r="B2192" s="10">
        <v>43037</v>
      </c>
      <c r="C2192" s="11">
        <v>539</v>
      </c>
      <c r="D2192" s="9">
        <v>1</v>
      </c>
    </row>
    <row r="2193" spans="1:4" x14ac:dyDescent="0.3">
      <c r="A2193" s="4" t="s">
        <v>108</v>
      </c>
      <c r="B2193" s="10">
        <v>42871</v>
      </c>
      <c r="C2193" s="11">
        <v>-92</v>
      </c>
      <c r="D2193" s="9">
        <v>1</v>
      </c>
    </row>
    <row r="2194" spans="1:4" x14ac:dyDescent="0.3">
      <c r="A2194" s="4" t="s">
        <v>108</v>
      </c>
      <c r="B2194" s="10">
        <v>42907</v>
      </c>
      <c r="C2194" s="11">
        <v>-89</v>
      </c>
      <c r="D2194" s="9">
        <v>1</v>
      </c>
    </row>
    <row r="2195" spans="1:4" x14ac:dyDescent="0.3">
      <c r="A2195" s="4" t="s">
        <v>108</v>
      </c>
      <c r="B2195" s="10">
        <v>42980</v>
      </c>
      <c r="C2195" s="11">
        <v>-67</v>
      </c>
      <c r="D2195" s="9">
        <v>1</v>
      </c>
    </row>
    <row r="2196" spans="1:4" x14ac:dyDescent="0.3">
      <c r="A2196" s="4" t="s">
        <v>108</v>
      </c>
      <c r="B2196" s="10">
        <v>42854</v>
      </c>
      <c r="C2196" s="11">
        <v>635</v>
      </c>
      <c r="D2196" s="9">
        <v>1</v>
      </c>
    </row>
    <row r="2197" spans="1:4" x14ac:dyDescent="0.3">
      <c r="A2197" s="4" t="s">
        <v>108</v>
      </c>
      <c r="B2197" s="10">
        <v>43047</v>
      </c>
      <c r="C2197" s="11">
        <v>44</v>
      </c>
      <c r="D2197" s="9">
        <v>1</v>
      </c>
    </row>
    <row r="2198" spans="1:4" x14ac:dyDescent="0.3">
      <c r="A2198" s="4" t="s">
        <v>108</v>
      </c>
      <c r="B2198" s="10">
        <v>42933</v>
      </c>
      <c r="C2198" s="11">
        <v>94</v>
      </c>
      <c r="D2198" s="9">
        <v>1</v>
      </c>
    </row>
    <row r="2199" spans="1:4" x14ac:dyDescent="0.3">
      <c r="A2199" s="4" t="s">
        <v>108</v>
      </c>
      <c r="B2199" s="10">
        <v>42948</v>
      </c>
      <c r="C2199" s="11">
        <v>119</v>
      </c>
      <c r="D2199" s="9">
        <v>1</v>
      </c>
    </row>
    <row r="2200" spans="1:4" x14ac:dyDescent="0.3">
      <c r="A2200" s="4" t="s">
        <v>108</v>
      </c>
      <c r="B2200" s="10">
        <v>42995</v>
      </c>
      <c r="C2200" s="11">
        <v>184</v>
      </c>
      <c r="D2200" s="9">
        <v>1</v>
      </c>
    </row>
    <row r="2201" spans="1:4" x14ac:dyDescent="0.3">
      <c r="A2201" s="4" t="s">
        <v>108</v>
      </c>
      <c r="B2201" s="10">
        <v>42859</v>
      </c>
      <c r="C2201" s="11">
        <v>300</v>
      </c>
      <c r="D2201" s="9">
        <v>1</v>
      </c>
    </row>
    <row r="2202" spans="1:4" x14ac:dyDescent="0.3">
      <c r="A2202" s="4" t="s">
        <v>108</v>
      </c>
      <c r="B2202" s="10">
        <v>43002</v>
      </c>
      <c r="C2202" s="11">
        <v>338</v>
      </c>
      <c r="D2202" s="9">
        <v>1</v>
      </c>
    </row>
    <row r="2203" spans="1:4" x14ac:dyDescent="0.3">
      <c r="A2203" s="4" t="s">
        <v>108</v>
      </c>
      <c r="B2203" s="10">
        <v>43086</v>
      </c>
      <c r="C2203" s="11">
        <v>974</v>
      </c>
      <c r="D2203" s="9">
        <v>1</v>
      </c>
    </row>
    <row r="2204" spans="1:4" x14ac:dyDescent="0.3">
      <c r="A2204" s="4" t="s">
        <v>108</v>
      </c>
      <c r="B2204" s="10">
        <v>43067</v>
      </c>
      <c r="C2204" s="11">
        <v>1058</v>
      </c>
      <c r="D2204" s="9">
        <v>1</v>
      </c>
    </row>
    <row r="2205" spans="1:4" x14ac:dyDescent="0.3">
      <c r="A2205" s="4" t="s">
        <v>108</v>
      </c>
      <c r="B2205" s="10">
        <v>42976</v>
      </c>
      <c r="C2205" s="11">
        <v>-977</v>
      </c>
      <c r="D2205" s="9">
        <v>1</v>
      </c>
    </row>
    <row r="2206" spans="1:4" x14ac:dyDescent="0.3">
      <c r="A2206" s="4" t="s">
        <v>155</v>
      </c>
      <c r="B2206" s="10">
        <v>42800</v>
      </c>
      <c r="C2206" s="11">
        <v>-14</v>
      </c>
      <c r="D2206" s="9">
        <v>1</v>
      </c>
    </row>
    <row r="2207" spans="1:4" x14ac:dyDescent="0.3">
      <c r="A2207" s="4" t="s">
        <v>155</v>
      </c>
      <c r="B2207" s="10">
        <v>42796</v>
      </c>
      <c r="C2207" s="11">
        <v>-5</v>
      </c>
      <c r="D2207" s="9">
        <v>1</v>
      </c>
    </row>
    <row r="2208" spans="1:4" x14ac:dyDescent="0.3">
      <c r="A2208" s="4" t="s">
        <v>155</v>
      </c>
      <c r="B2208" s="10">
        <v>43019</v>
      </c>
      <c r="C2208" s="11">
        <v>-5</v>
      </c>
      <c r="D2208" s="9">
        <v>1</v>
      </c>
    </row>
    <row r="2209" spans="1:4" x14ac:dyDescent="0.3">
      <c r="A2209" s="4" t="s">
        <v>155</v>
      </c>
      <c r="B2209" s="10">
        <v>42941</v>
      </c>
      <c r="C2209" s="11">
        <v>-3</v>
      </c>
      <c r="D2209" s="9">
        <v>1</v>
      </c>
    </row>
    <row r="2210" spans="1:4" x14ac:dyDescent="0.3">
      <c r="A2210" s="4" t="s">
        <v>155</v>
      </c>
      <c r="B2210" s="10">
        <v>42861</v>
      </c>
      <c r="C2210" s="11">
        <v>-2</v>
      </c>
      <c r="D2210" s="9">
        <v>1</v>
      </c>
    </row>
    <row r="2211" spans="1:4" x14ac:dyDescent="0.3">
      <c r="A2211" s="4" t="s">
        <v>155</v>
      </c>
      <c r="B2211" s="10">
        <v>43064</v>
      </c>
      <c r="C2211" s="11">
        <v>2</v>
      </c>
      <c r="D2211" s="9">
        <v>1</v>
      </c>
    </row>
    <row r="2212" spans="1:4" x14ac:dyDescent="0.3">
      <c r="A2212" s="4" t="s">
        <v>155</v>
      </c>
      <c r="B2212" s="10">
        <v>42877</v>
      </c>
      <c r="C2212" s="11">
        <v>4</v>
      </c>
      <c r="D2212" s="9">
        <v>1</v>
      </c>
    </row>
    <row r="2213" spans="1:4" x14ac:dyDescent="0.3">
      <c r="A2213" s="4" t="s">
        <v>155</v>
      </c>
      <c r="B2213" s="10">
        <v>42980</v>
      </c>
      <c r="C2213" s="11">
        <v>-69</v>
      </c>
      <c r="D2213" s="9">
        <v>1</v>
      </c>
    </row>
    <row r="2214" spans="1:4" x14ac:dyDescent="0.3">
      <c r="A2214" s="4" t="s">
        <v>155</v>
      </c>
      <c r="B2214" s="10">
        <v>42925</v>
      </c>
      <c r="C2214" s="11">
        <v>-67</v>
      </c>
      <c r="D2214" s="9">
        <v>1</v>
      </c>
    </row>
    <row r="2215" spans="1:4" x14ac:dyDescent="0.3">
      <c r="A2215" s="4" t="s">
        <v>155</v>
      </c>
      <c r="B2215" s="10">
        <v>43013</v>
      </c>
      <c r="C2215" s="11">
        <v>-55</v>
      </c>
      <c r="D2215" s="9">
        <v>1</v>
      </c>
    </row>
    <row r="2216" spans="1:4" x14ac:dyDescent="0.3">
      <c r="A2216" s="4" t="s">
        <v>155</v>
      </c>
      <c r="B2216" s="10">
        <v>42868</v>
      </c>
      <c r="C2216" s="11">
        <v>-25</v>
      </c>
      <c r="D2216" s="9">
        <v>1</v>
      </c>
    </row>
    <row r="2217" spans="1:4" x14ac:dyDescent="0.3">
      <c r="A2217" s="4" t="s">
        <v>155</v>
      </c>
      <c r="B2217" s="10">
        <v>42946</v>
      </c>
      <c r="C2217" s="11">
        <v>-12</v>
      </c>
      <c r="D2217" s="9">
        <v>1</v>
      </c>
    </row>
    <row r="2218" spans="1:4" x14ac:dyDescent="0.3">
      <c r="A2218" s="4" t="s">
        <v>155</v>
      </c>
      <c r="B2218" s="10">
        <v>42983</v>
      </c>
      <c r="C2218" s="11">
        <v>1</v>
      </c>
      <c r="D2218" s="9">
        <v>1</v>
      </c>
    </row>
    <row r="2219" spans="1:4" x14ac:dyDescent="0.3">
      <c r="A2219" s="4" t="s">
        <v>155</v>
      </c>
      <c r="B2219" s="10">
        <v>42806</v>
      </c>
      <c r="C2219" s="11">
        <v>29</v>
      </c>
      <c r="D2219" s="9">
        <v>1</v>
      </c>
    </row>
    <row r="2220" spans="1:4" x14ac:dyDescent="0.3">
      <c r="A2220" s="4" t="s">
        <v>155</v>
      </c>
      <c r="B2220" s="10">
        <v>42829</v>
      </c>
      <c r="C2220" s="11">
        <v>39</v>
      </c>
      <c r="D2220" s="9">
        <v>1</v>
      </c>
    </row>
    <row r="2221" spans="1:4" x14ac:dyDescent="0.3">
      <c r="A2221" s="4" t="s">
        <v>155</v>
      </c>
      <c r="B2221" s="10">
        <v>42941</v>
      </c>
      <c r="C2221" s="11">
        <v>80</v>
      </c>
      <c r="D2221" s="9">
        <v>1</v>
      </c>
    </row>
    <row r="2222" spans="1:4" x14ac:dyDescent="0.3">
      <c r="A2222" s="4" t="s">
        <v>155</v>
      </c>
      <c r="B2222" s="10">
        <v>42812</v>
      </c>
      <c r="C2222" s="11">
        <v>-95</v>
      </c>
      <c r="D2222" s="9">
        <v>1</v>
      </c>
    </row>
    <row r="2223" spans="1:4" x14ac:dyDescent="0.3">
      <c r="A2223" s="4" t="s">
        <v>155</v>
      </c>
      <c r="B2223" s="10">
        <v>42930</v>
      </c>
      <c r="C2223" s="11">
        <v>-76</v>
      </c>
      <c r="D2223" s="9">
        <v>1</v>
      </c>
    </row>
    <row r="2224" spans="1:4" x14ac:dyDescent="0.3">
      <c r="A2224" s="4" t="s">
        <v>155</v>
      </c>
      <c r="B2224" s="10">
        <v>42973</v>
      </c>
      <c r="C2224" s="11">
        <v>65</v>
      </c>
      <c r="D2224" s="9">
        <v>1</v>
      </c>
    </row>
    <row r="2225" spans="1:4" x14ac:dyDescent="0.3">
      <c r="A2225" s="4" t="s">
        <v>155</v>
      </c>
      <c r="B2225" s="10">
        <v>43059</v>
      </c>
      <c r="C2225" s="11">
        <v>84</v>
      </c>
      <c r="D2225" s="9">
        <v>1</v>
      </c>
    </row>
    <row r="2226" spans="1:4" x14ac:dyDescent="0.3">
      <c r="A2226" s="4" t="s">
        <v>155</v>
      </c>
      <c r="B2226" s="10">
        <v>43059</v>
      </c>
      <c r="C2226" s="11">
        <v>128</v>
      </c>
      <c r="D2226" s="9">
        <v>1</v>
      </c>
    </row>
    <row r="2227" spans="1:4" x14ac:dyDescent="0.3">
      <c r="A2227" s="4" t="s">
        <v>155</v>
      </c>
      <c r="B2227" s="10">
        <v>42956</v>
      </c>
      <c r="C2227" s="11">
        <v>-237</v>
      </c>
      <c r="D2227" s="9">
        <v>1</v>
      </c>
    </row>
    <row r="2228" spans="1:4" x14ac:dyDescent="0.3">
      <c r="A2228" s="4" t="s">
        <v>155</v>
      </c>
      <c r="B2228" s="10">
        <v>42927</v>
      </c>
      <c r="C2228" s="11">
        <v>-221</v>
      </c>
      <c r="D2228" s="9">
        <v>1</v>
      </c>
    </row>
    <row r="2229" spans="1:4" x14ac:dyDescent="0.3">
      <c r="A2229" s="4" t="s">
        <v>155</v>
      </c>
      <c r="B2229" s="10">
        <v>43068</v>
      </c>
      <c r="C2229" s="11">
        <v>-51</v>
      </c>
      <c r="D2229" s="9">
        <v>1</v>
      </c>
    </row>
    <row r="2230" spans="1:4" x14ac:dyDescent="0.3">
      <c r="A2230" s="4" t="s">
        <v>155</v>
      </c>
      <c r="B2230" s="10">
        <v>42988</v>
      </c>
      <c r="C2230" s="11">
        <v>-43</v>
      </c>
      <c r="D2230" s="9">
        <v>1</v>
      </c>
    </row>
    <row r="2231" spans="1:4" x14ac:dyDescent="0.3">
      <c r="A2231" s="4" t="s">
        <v>155</v>
      </c>
      <c r="B2231" s="10">
        <v>42913</v>
      </c>
      <c r="C2231" s="11">
        <v>50</v>
      </c>
      <c r="D2231" s="9">
        <v>1</v>
      </c>
    </row>
    <row r="2232" spans="1:4" x14ac:dyDescent="0.3">
      <c r="A2232" s="4" t="s">
        <v>155</v>
      </c>
      <c r="B2232" s="10">
        <v>43041</v>
      </c>
      <c r="C2232" s="11">
        <v>195</v>
      </c>
      <c r="D2232" s="9">
        <v>1</v>
      </c>
    </row>
    <row r="2233" spans="1:4" x14ac:dyDescent="0.3">
      <c r="A2233" s="4" t="s">
        <v>155</v>
      </c>
      <c r="B2233" s="10">
        <v>42877</v>
      </c>
      <c r="C2233" s="11">
        <v>252</v>
      </c>
      <c r="D2233" s="9">
        <v>1</v>
      </c>
    </row>
    <row r="2234" spans="1:4" x14ac:dyDescent="0.3">
      <c r="A2234" s="4" t="s">
        <v>155</v>
      </c>
      <c r="B2234" s="10">
        <v>42837</v>
      </c>
      <c r="C2234" s="11">
        <v>-1090</v>
      </c>
      <c r="D2234" s="9">
        <v>1</v>
      </c>
    </row>
    <row r="2235" spans="1:4" x14ac:dyDescent="0.3">
      <c r="A2235" s="4" t="s">
        <v>155</v>
      </c>
      <c r="B2235" s="10">
        <v>42805</v>
      </c>
      <c r="C2235" s="11">
        <v>-356</v>
      </c>
      <c r="D2235" s="9">
        <v>1</v>
      </c>
    </row>
    <row r="2236" spans="1:4" x14ac:dyDescent="0.3">
      <c r="A2236" s="4" t="s">
        <v>155</v>
      </c>
      <c r="B2236" s="10">
        <v>42996</v>
      </c>
      <c r="C2236" s="11">
        <v>-286</v>
      </c>
      <c r="D2236" s="9">
        <v>1</v>
      </c>
    </row>
    <row r="2237" spans="1:4" x14ac:dyDescent="0.3">
      <c r="A2237" s="4" t="s">
        <v>155</v>
      </c>
      <c r="B2237" s="10">
        <v>42991</v>
      </c>
      <c r="C2237" s="11">
        <v>-528</v>
      </c>
      <c r="D2237" s="9">
        <v>1</v>
      </c>
    </row>
    <row r="2238" spans="1:4" x14ac:dyDescent="0.3">
      <c r="A2238" s="4" t="s">
        <v>155</v>
      </c>
      <c r="B2238" s="10">
        <v>42969</v>
      </c>
      <c r="C2238" s="11">
        <v>-444</v>
      </c>
      <c r="D2238" s="9">
        <v>1</v>
      </c>
    </row>
    <row r="2239" spans="1:4" x14ac:dyDescent="0.3">
      <c r="A2239" s="4" t="s">
        <v>155</v>
      </c>
      <c r="B2239" s="10">
        <v>42999</v>
      </c>
      <c r="C2239" s="11">
        <v>-431</v>
      </c>
      <c r="D2239" s="9">
        <v>1</v>
      </c>
    </row>
    <row r="2240" spans="1:4" x14ac:dyDescent="0.3">
      <c r="A2240" s="4" t="s">
        <v>155</v>
      </c>
      <c r="B2240" s="10">
        <v>43040</v>
      </c>
      <c r="C2240" s="11">
        <v>292</v>
      </c>
      <c r="D2240" s="9">
        <v>1</v>
      </c>
    </row>
    <row r="2241" spans="1:4" x14ac:dyDescent="0.3">
      <c r="A2241" s="4" t="s">
        <v>155</v>
      </c>
      <c r="B2241" s="10">
        <v>43043</v>
      </c>
      <c r="C2241" s="11">
        <v>418</v>
      </c>
      <c r="D2241" s="9">
        <v>1</v>
      </c>
    </row>
    <row r="2242" spans="1:4" x14ac:dyDescent="0.3">
      <c r="A2242" s="4" t="s">
        <v>155</v>
      </c>
      <c r="B2242" s="10">
        <v>42958</v>
      </c>
      <c r="C2242" s="11">
        <v>580</v>
      </c>
      <c r="D2242" s="9">
        <v>1</v>
      </c>
    </row>
    <row r="2243" spans="1:4" x14ac:dyDescent="0.3">
      <c r="A2243" s="4" t="s">
        <v>155</v>
      </c>
      <c r="B2243" s="10">
        <v>42985</v>
      </c>
      <c r="C2243" s="11">
        <v>723</v>
      </c>
      <c r="D2243" s="9">
        <v>1</v>
      </c>
    </row>
    <row r="2244" spans="1:4" x14ac:dyDescent="0.3">
      <c r="A2244" s="4" t="s">
        <v>155</v>
      </c>
      <c r="B2244" s="10">
        <v>43023</v>
      </c>
      <c r="C2244" s="11">
        <v>229</v>
      </c>
      <c r="D2244" s="9">
        <v>1</v>
      </c>
    </row>
    <row r="2245" spans="1:4" x14ac:dyDescent="0.3">
      <c r="A2245" s="4" t="s">
        <v>155</v>
      </c>
      <c r="B2245" s="10">
        <v>42875</v>
      </c>
      <c r="C2245" s="11">
        <v>942</v>
      </c>
      <c r="D2245" s="9">
        <v>1</v>
      </c>
    </row>
    <row r="2246" spans="1:4" x14ac:dyDescent="0.3">
      <c r="A2246" s="4" t="s">
        <v>110</v>
      </c>
      <c r="B2246" s="10">
        <v>43001</v>
      </c>
      <c r="C2246" s="11">
        <v>-8</v>
      </c>
      <c r="D2246" s="9">
        <v>1</v>
      </c>
    </row>
    <row r="2247" spans="1:4" x14ac:dyDescent="0.3">
      <c r="A2247" s="4" t="s">
        <v>110</v>
      </c>
      <c r="B2247" s="10">
        <v>43071</v>
      </c>
      <c r="C2247" s="11">
        <v>-6</v>
      </c>
      <c r="D2247" s="9">
        <v>1</v>
      </c>
    </row>
    <row r="2248" spans="1:4" x14ac:dyDescent="0.3">
      <c r="A2248" s="4" t="s">
        <v>110</v>
      </c>
      <c r="B2248" s="10">
        <v>42962</v>
      </c>
      <c r="C2248" s="11">
        <v>-5</v>
      </c>
      <c r="D2248" s="9">
        <v>1</v>
      </c>
    </row>
    <row r="2249" spans="1:4" x14ac:dyDescent="0.3">
      <c r="A2249" s="4" t="s">
        <v>110</v>
      </c>
      <c r="B2249" s="10">
        <v>42908</v>
      </c>
      <c r="C2249" s="11">
        <v>-2</v>
      </c>
      <c r="D2249" s="9">
        <v>1</v>
      </c>
    </row>
    <row r="2250" spans="1:4" x14ac:dyDescent="0.3">
      <c r="A2250" s="4" t="s">
        <v>110</v>
      </c>
      <c r="B2250" s="10">
        <v>42930</v>
      </c>
      <c r="C2250" s="11">
        <v>0</v>
      </c>
      <c r="D2250" s="9">
        <v>1</v>
      </c>
    </row>
    <row r="2251" spans="1:4" x14ac:dyDescent="0.3">
      <c r="A2251" s="4" t="s">
        <v>110</v>
      </c>
      <c r="B2251" s="10">
        <v>43093</v>
      </c>
      <c r="C2251" s="11">
        <v>0</v>
      </c>
      <c r="D2251" s="9">
        <v>1</v>
      </c>
    </row>
    <row r="2252" spans="1:4" x14ac:dyDescent="0.3">
      <c r="A2252" s="4" t="s">
        <v>110</v>
      </c>
      <c r="B2252" s="10">
        <v>42850</v>
      </c>
      <c r="C2252" s="11">
        <v>1</v>
      </c>
      <c r="D2252" s="9">
        <v>1</v>
      </c>
    </row>
    <row r="2253" spans="1:4" x14ac:dyDescent="0.3">
      <c r="A2253" s="4" t="s">
        <v>110</v>
      </c>
      <c r="B2253" s="10">
        <v>42867</v>
      </c>
      <c r="C2253" s="11">
        <v>2</v>
      </c>
      <c r="D2253" s="9">
        <v>1</v>
      </c>
    </row>
    <row r="2254" spans="1:4" x14ac:dyDescent="0.3">
      <c r="A2254" s="4" t="s">
        <v>110</v>
      </c>
      <c r="B2254" s="10">
        <v>42917</v>
      </c>
      <c r="C2254" s="11">
        <v>4</v>
      </c>
      <c r="D2254" s="9">
        <v>1</v>
      </c>
    </row>
    <row r="2255" spans="1:4" x14ac:dyDescent="0.3">
      <c r="A2255" s="4" t="s">
        <v>110</v>
      </c>
      <c r="B2255" s="10">
        <v>42993</v>
      </c>
      <c r="C2255" s="11">
        <v>4</v>
      </c>
      <c r="D2255" s="9">
        <v>1</v>
      </c>
    </row>
    <row r="2256" spans="1:4" x14ac:dyDescent="0.3">
      <c r="A2256" s="4" t="s">
        <v>110</v>
      </c>
      <c r="B2256" s="10">
        <v>42937</v>
      </c>
      <c r="C2256" s="11">
        <v>6</v>
      </c>
      <c r="D2256" s="9">
        <v>1</v>
      </c>
    </row>
    <row r="2257" spans="1:4" x14ac:dyDescent="0.3">
      <c r="A2257" s="4" t="s">
        <v>110</v>
      </c>
      <c r="B2257" s="10">
        <v>43064</v>
      </c>
      <c r="C2257" s="11">
        <v>7</v>
      </c>
      <c r="D2257" s="9">
        <v>1</v>
      </c>
    </row>
    <row r="2258" spans="1:4" x14ac:dyDescent="0.3">
      <c r="A2258" s="4" t="s">
        <v>110</v>
      </c>
      <c r="B2258" s="10">
        <v>42939</v>
      </c>
      <c r="C2258" s="11">
        <v>-108</v>
      </c>
      <c r="D2258" s="9">
        <v>1</v>
      </c>
    </row>
    <row r="2259" spans="1:4" x14ac:dyDescent="0.3">
      <c r="A2259" s="4" t="s">
        <v>110</v>
      </c>
      <c r="B2259" s="10">
        <v>42812</v>
      </c>
      <c r="C2259" s="11">
        <v>-107</v>
      </c>
      <c r="D2259" s="9">
        <v>1</v>
      </c>
    </row>
    <row r="2260" spans="1:4" x14ac:dyDescent="0.3">
      <c r="A2260" s="4" t="s">
        <v>110</v>
      </c>
      <c r="B2260" s="10">
        <v>42810</v>
      </c>
      <c r="C2260" s="11">
        <v>-81</v>
      </c>
      <c r="D2260" s="9">
        <v>1</v>
      </c>
    </row>
    <row r="2261" spans="1:4" x14ac:dyDescent="0.3">
      <c r="A2261" s="4" t="s">
        <v>110</v>
      </c>
      <c r="B2261" s="10">
        <v>42980</v>
      </c>
      <c r="C2261" s="11">
        <v>-74</v>
      </c>
      <c r="D2261" s="9">
        <v>1</v>
      </c>
    </row>
    <row r="2262" spans="1:4" x14ac:dyDescent="0.3">
      <c r="A2262" s="4" t="s">
        <v>110</v>
      </c>
      <c r="B2262" s="10">
        <v>43083</v>
      </c>
      <c r="C2262" s="11">
        <v>-58</v>
      </c>
      <c r="D2262" s="9">
        <v>1</v>
      </c>
    </row>
    <row r="2263" spans="1:4" x14ac:dyDescent="0.3">
      <c r="A2263" s="4" t="s">
        <v>110</v>
      </c>
      <c r="B2263" s="10">
        <v>43054</v>
      </c>
      <c r="C2263" s="11">
        <v>-40</v>
      </c>
      <c r="D2263" s="9">
        <v>1</v>
      </c>
    </row>
    <row r="2264" spans="1:4" x14ac:dyDescent="0.3">
      <c r="A2264" s="4" t="s">
        <v>110</v>
      </c>
      <c r="B2264" s="10">
        <v>43087</v>
      </c>
      <c r="C2264" s="11">
        <v>-40</v>
      </c>
      <c r="D2264" s="9">
        <v>1</v>
      </c>
    </row>
    <row r="2265" spans="1:4" x14ac:dyDescent="0.3">
      <c r="A2265" s="4" t="s">
        <v>110</v>
      </c>
      <c r="B2265" s="10">
        <v>42951</v>
      </c>
      <c r="C2265" s="11">
        <v>-37</v>
      </c>
      <c r="D2265" s="9">
        <v>1</v>
      </c>
    </row>
    <row r="2266" spans="1:4" x14ac:dyDescent="0.3">
      <c r="A2266" s="4" t="s">
        <v>110</v>
      </c>
      <c r="B2266" s="10">
        <v>42821</v>
      </c>
      <c r="C2266" s="11">
        <v>-18</v>
      </c>
      <c r="D2266" s="9">
        <v>1</v>
      </c>
    </row>
    <row r="2267" spans="1:4" x14ac:dyDescent="0.3">
      <c r="A2267" s="4" t="s">
        <v>110</v>
      </c>
      <c r="B2267" s="10">
        <v>42820</v>
      </c>
      <c r="C2267" s="11">
        <v>-12</v>
      </c>
      <c r="D2267" s="9">
        <v>1</v>
      </c>
    </row>
    <row r="2268" spans="1:4" x14ac:dyDescent="0.3">
      <c r="A2268" s="4" t="s">
        <v>110</v>
      </c>
      <c r="B2268" s="10">
        <v>42898</v>
      </c>
      <c r="C2268" s="11">
        <v>12</v>
      </c>
      <c r="D2268" s="9">
        <v>1</v>
      </c>
    </row>
    <row r="2269" spans="1:4" x14ac:dyDescent="0.3">
      <c r="A2269" s="4" t="s">
        <v>110</v>
      </c>
      <c r="B2269" s="10">
        <v>43018</v>
      </c>
      <c r="C2269" s="11">
        <v>15</v>
      </c>
      <c r="D2269" s="9">
        <v>1</v>
      </c>
    </row>
    <row r="2270" spans="1:4" x14ac:dyDescent="0.3">
      <c r="A2270" s="4" t="s">
        <v>110</v>
      </c>
      <c r="B2270" s="10">
        <v>42965</v>
      </c>
      <c r="C2270" s="11">
        <v>23</v>
      </c>
      <c r="D2270" s="9">
        <v>1</v>
      </c>
    </row>
    <row r="2271" spans="1:4" x14ac:dyDescent="0.3">
      <c r="A2271" s="4" t="s">
        <v>110</v>
      </c>
      <c r="B2271" s="10">
        <v>42854</v>
      </c>
      <c r="C2271" s="11">
        <v>34</v>
      </c>
      <c r="D2271" s="9">
        <v>1</v>
      </c>
    </row>
    <row r="2272" spans="1:4" x14ac:dyDescent="0.3">
      <c r="A2272" s="4" t="s">
        <v>110</v>
      </c>
      <c r="B2272" s="10">
        <v>42909</v>
      </c>
      <c r="C2272" s="11">
        <v>34</v>
      </c>
      <c r="D2272" s="9">
        <v>1</v>
      </c>
    </row>
    <row r="2273" spans="1:4" x14ac:dyDescent="0.3">
      <c r="A2273" s="4" t="s">
        <v>110</v>
      </c>
      <c r="B2273" s="10">
        <v>42817</v>
      </c>
      <c r="C2273" s="11">
        <v>37</v>
      </c>
      <c r="D2273" s="9">
        <v>1</v>
      </c>
    </row>
    <row r="2274" spans="1:4" x14ac:dyDescent="0.3">
      <c r="A2274" s="4" t="s">
        <v>110</v>
      </c>
      <c r="B2274" s="10">
        <v>42822</v>
      </c>
      <c r="C2274" s="11">
        <v>40</v>
      </c>
      <c r="D2274" s="9">
        <v>1</v>
      </c>
    </row>
    <row r="2275" spans="1:4" x14ac:dyDescent="0.3">
      <c r="A2275" s="4" t="s">
        <v>110</v>
      </c>
      <c r="B2275" s="10">
        <v>42845</v>
      </c>
      <c r="C2275" s="11">
        <v>48</v>
      </c>
      <c r="D2275" s="9">
        <v>1</v>
      </c>
    </row>
    <row r="2276" spans="1:4" x14ac:dyDescent="0.3">
      <c r="A2276" s="4" t="s">
        <v>110</v>
      </c>
      <c r="B2276" s="10">
        <v>42894</v>
      </c>
      <c r="C2276" s="11">
        <v>50</v>
      </c>
      <c r="D2276" s="9">
        <v>1</v>
      </c>
    </row>
    <row r="2277" spans="1:4" x14ac:dyDescent="0.3">
      <c r="A2277" s="4" t="s">
        <v>110</v>
      </c>
      <c r="B2277" s="10">
        <v>42827</v>
      </c>
      <c r="C2277" s="11">
        <v>59</v>
      </c>
      <c r="D2277" s="9">
        <v>1</v>
      </c>
    </row>
    <row r="2278" spans="1:4" x14ac:dyDescent="0.3">
      <c r="A2278" s="4" t="s">
        <v>110</v>
      </c>
      <c r="B2278" s="10">
        <v>43003</v>
      </c>
      <c r="C2278" s="11">
        <v>66</v>
      </c>
      <c r="D2278" s="9">
        <v>1</v>
      </c>
    </row>
    <row r="2279" spans="1:4" x14ac:dyDescent="0.3">
      <c r="A2279" s="4" t="s">
        <v>110</v>
      </c>
      <c r="B2279" s="10">
        <v>43043</v>
      </c>
      <c r="C2279" s="11">
        <v>72</v>
      </c>
      <c r="D2279" s="9">
        <v>1</v>
      </c>
    </row>
    <row r="2280" spans="1:4" x14ac:dyDescent="0.3">
      <c r="A2280" s="4" t="s">
        <v>110</v>
      </c>
      <c r="B2280" s="10">
        <v>42900</v>
      </c>
      <c r="C2280" s="11">
        <v>92</v>
      </c>
      <c r="D2280" s="9">
        <v>1</v>
      </c>
    </row>
    <row r="2281" spans="1:4" x14ac:dyDescent="0.3">
      <c r="A2281" s="4" t="s">
        <v>110</v>
      </c>
      <c r="B2281" s="10">
        <v>43073</v>
      </c>
      <c r="C2281" s="11">
        <v>93</v>
      </c>
      <c r="D2281" s="9">
        <v>1</v>
      </c>
    </row>
    <row r="2282" spans="1:4" x14ac:dyDescent="0.3">
      <c r="A2282" s="4" t="s">
        <v>110</v>
      </c>
      <c r="B2282" s="10">
        <v>42932</v>
      </c>
      <c r="C2282" s="11">
        <v>-235</v>
      </c>
      <c r="D2282" s="9">
        <v>1</v>
      </c>
    </row>
    <row r="2283" spans="1:4" x14ac:dyDescent="0.3">
      <c r="A2283" s="4" t="s">
        <v>110</v>
      </c>
      <c r="B2283" s="10">
        <v>43090</v>
      </c>
      <c r="C2283" s="11">
        <v>-193</v>
      </c>
      <c r="D2283" s="9">
        <v>1</v>
      </c>
    </row>
    <row r="2284" spans="1:4" x14ac:dyDescent="0.3">
      <c r="A2284" s="4" t="s">
        <v>110</v>
      </c>
      <c r="B2284" s="10">
        <v>42911</v>
      </c>
      <c r="C2284" s="11">
        <v>-111</v>
      </c>
      <c r="D2284" s="9">
        <v>1</v>
      </c>
    </row>
    <row r="2285" spans="1:4" x14ac:dyDescent="0.3">
      <c r="A2285" s="4" t="s">
        <v>110</v>
      </c>
      <c r="B2285" s="10">
        <v>43059</v>
      </c>
      <c r="C2285" s="11">
        <v>-67</v>
      </c>
      <c r="D2285" s="9">
        <v>1</v>
      </c>
    </row>
    <row r="2286" spans="1:4" x14ac:dyDescent="0.3">
      <c r="A2286" s="4" t="s">
        <v>110</v>
      </c>
      <c r="B2286" s="10">
        <v>43080</v>
      </c>
      <c r="C2286" s="11">
        <v>-47</v>
      </c>
      <c r="D2286" s="9">
        <v>1</v>
      </c>
    </row>
    <row r="2287" spans="1:4" x14ac:dyDescent="0.3">
      <c r="A2287" s="4" t="s">
        <v>110</v>
      </c>
      <c r="B2287" s="10">
        <v>42888</v>
      </c>
      <c r="C2287" s="11">
        <v>-28</v>
      </c>
      <c r="D2287" s="9">
        <v>1</v>
      </c>
    </row>
    <row r="2288" spans="1:4" x14ac:dyDescent="0.3">
      <c r="A2288" s="4" t="s">
        <v>110</v>
      </c>
      <c r="B2288" s="10">
        <v>42936</v>
      </c>
      <c r="C2288" s="11">
        <v>-20</v>
      </c>
      <c r="D2288" s="9">
        <v>1</v>
      </c>
    </row>
    <row r="2289" spans="1:4" x14ac:dyDescent="0.3">
      <c r="A2289" s="4" t="s">
        <v>110</v>
      </c>
      <c r="B2289" s="10">
        <v>42957</v>
      </c>
      <c r="C2289" s="11">
        <v>6</v>
      </c>
      <c r="D2289" s="9">
        <v>1</v>
      </c>
    </row>
    <row r="2290" spans="1:4" x14ac:dyDescent="0.3">
      <c r="A2290" s="4" t="s">
        <v>110</v>
      </c>
      <c r="B2290" s="10">
        <v>43029</v>
      </c>
      <c r="C2290" s="11">
        <v>9</v>
      </c>
      <c r="D2290" s="9">
        <v>1</v>
      </c>
    </row>
    <row r="2291" spans="1:4" x14ac:dyDescent="0.3">
      <c r="A2291" s="4" t="s">
        <v>110</v>
      </c>
      <c r="B2291" s="10">
        <v>42889</v>
      </c>
      <c r="C2291" s="11">
        <v>25</v>
      </c>
      <c r="D2291" s="9">
        <v>1</v>
      </c>
    </row>
    <row r="2292" spans="1:4" x14ac:dyDescent="0.3">
      <c r="A2292" s="4" t="s">
        <v>110</v>
      </c>
      <c r="B2292" s="10">
        <v>42872</v>
      </c>
      <c r="C2292" s="11">
        <v>39</v>
      </c>
      <c r="D2292" s="9">
        <v>1</v>
      </c>
    </row>
    <row r="2293" spans="1:4" x14ac:dyDescent="0.3">
      <c r="A2293" s="4" t="s">
        <v>110</v>
      </c>
      <c r="B2293" s="10">
        <v>43091</v>
      </c>
      <c r="C2293" s="11">
        <v>39</v>
      </c>
      <c r="D2293" s="9">
        <v>1</v>
      </c>
    </row>
    <row r="2294" spans="1:4" x14ac:dyDescent="0.3">
      <c r="A2294" s="4" t="s">
        <v>110</v>
      </c>
      <c r="B2294" s="10">
        <v>43099</v>
      </c>
      <c r="C2294" s="11">
        <v>44</v>
      </c>
      <c r="D2294" s="9">
        <v>1</v>
      </c>
    </row>
    <row r="2295" spans="1:4" x14ac:dyDescent="0.3">
      <c r="A2295" s="4" t="s">
        <v>110</v>
      </c>
      <c r="B2295" s="10">
        <v>42953</v>
      </c>
      <c r="C2295" s="11">
        <v>93</v>
      </c>
      <c r="D2295" s="9">
        <v>1</v>
      </c>
    </row>
    <row r="2296" spans="1:4" x14ac:dyDescent="0.3">
      <c r="A2296" s="4" t="s">
        <v>110</v>
      </c>
      <c r="B2296" s="10">
        <v>42889</v>
      </c>
      <c r="C2296" s="11">
        <v>112</v>
      </c>
      <c r="D2296" s="9">
        <v>1</v>
      </c>
    </row>
    <row r="2297" spans="1:4" x14ac:dyDescent="0.3">
      <c r="A2297" s="4" t="s">
        <v>110</v>
      </c>
      <c r="B2297" s="10">
        <v>42998</v>
      </c>
      <c r="C2297" s="11">
        <v>117</v>
      </c>
      <c r="D2297" s="9">
        <v>1</v>
      </c>
    </row>
    <row r="2298" spans="1:4" x14ac:dyDescent="0.3">
      <c r="A2298" s="4" t="s">
        <v>110</v>
      </c>
      <c r="B2298" s="10">
        <v>42928</v>
      </c>
      <c r="C2298" s="11">
        <v>134</v>
      </c>
      <c r="D2298" s="9">
        <v>1</v>
      </c>
    </row>
    <row r="2299" spans="1:4" x14ac:dyDescent="0.3">
      <c r="A2299" s="4" t="s">
        <v>110</v>
      </c>
      <c r="B2299" s="10">
        <v>42807</v>
      </c>
      <c r="C2299" s="11">
        <v>159</v>
      </c>
      <c r="D2299" s="9">
        <v>1</v>
      </c>
    </row>
    <row r="2300" spans="1:4" x14ac:dyDescent="0.3">
      <c r="A2300" s="4" t="s">
        <v>110</v>
      </c>
      <c r="B2300" s="10">
        <v>43078</v>
      </c>
      <c r="C2300" s="11">
        <v>196</v>
      </c>
      <c r="D2300" s="9">
        <v>1</v>
      </c>
    </row>
    <row r="2301" spans="1:4" x14ac:dyDescent="0.3">
      <c r="A2301" s="4" t="s">
        <v>110</v>
      </c>
      <c r="B2301" s="10">
        <v>43079</v>
      </c>
      <c r="C2301" s="11">
        <v>-698</v>
      </c>
      <c r="D2301" s="9">
        <v>1</v>
      </c>
    </row>
    <row r="2302" spans="1:4" x14ac:dyDescent="0.3">
      <c r="A2302" s="4" t="s">
        <v>110</v>
      </c>
      <c r="B2302" s="10">
        <v>42856</v>
      </c>
      <c r="C2302" s="11">
        <v>-520</v>
      </c>
      <c r="D2302" s="9">
        <v>1</v>
      </c>
    </row>
    <row r="2303" spans="1:4" x14ac:dyDescent="0.3">
      <c r="A2303" s="4" t="s">
        <v>110</v>
      </c>
      <c r="B2303" s="10">
        <v>42873</v>
      </c>
      <c r="C2303" s="11">
        <v>-513</v>
      </c>
      <c r="D2303" s="9">
        <v>1</v>
      </c>
    </row>
    <row r="2304" spans="1:4" x14ac:dyDescent="0.3">
      <c r="A2304" s="4" t="s">
        <v>110</v>
      </c>
      <c r="B2304" s="10">
        <v>42858</v>
      </c>
      <c r="C2304" s="11">
        <v>-352</v>
      </c>
      <c r="D2304" s="9">
        <v>1</v>
      </c>
    </row>
    <row r="2305" spans="1:4" x14ac:dyDescent="0.3">
      <c r="A2305" s="4" t="s">
        <v>110</v>
      </c>
      <c r="B2305" s="10">
        <v>42844</v>
      </c>
      <c r="C2305" s="11">
        <v>-252</v>
      </c>
      <c r="D2305" s="9">
        <v>1</v>
      </c>
    </row>
    <row r="2306" spans="1:4" x14ac:dyDescent="0.3">
      <c r="A2306" s="4" t="s">
        <v>110</v>
      </c>
      <c r="B2306" s="10">
        <v>42875</v>
      </c>
      <c r="C2306" s="11">
        <v>-199</v>
      </c>
      <c r="D2306" s="9">
        <v>1</v>
      </c>
    </row>
    <row r="2307" spans="1:4" x14ac:dyDescent="0.3">
      <c r="A2307" s="4" t="s">
        <v>110</v>
      </c>
      <c r="B2307" s="10">
        <v>42816</v>
      </c>
      <c r="C2307" s="11">
        <v>-173</v>
      </c>
      <c r="D2307" s="9">
        <v>1</v>
      </c>
    </row>
    <row r="2308" spans="1:4" x14ac:dyDescent="0.3">
      <c r="A2308" s="4" t="s">
        <v>110</v>
      </c>
      <c r="B2308" s="10">
        <v>42847</v>
      </c>
      <c r="C2308" s="11">
        <v>-170</v>
      </c>
      <c r="D2308" s="9">
        <v>1</v>
      </c>
    </row>
    <row r="2309" spans="1:4" x14ac:dyDescent="0.3">
      <c r="A2309" s="4" t="s">
        <v>110</v>
      </c>
      <c r="B2309" s="10">
        <v>43008</v>
      </c>
      <c r="C2309" s="11">
        <v>-168</v>
      </c>
      <c r="D2309" s="9">
        <v>1</v>
      </c>
    </row>
    <row r="2310" spans="1:4" x14ac:dyDescent="0.3">
      <c r="A2310" s="4" t="s">
        <v>110</v>
      </c>
      <c r="B2310" s="10">
        <v>43060</v>
      </c>
      <c r="C2310" s="11">
        <v>-129</v>
      </c>
      <c r="D2310" s="9">
        <v>1</v>
      </c>
    </row>
    <row r="2311" spans="1:4" x14ac:dyDescent="0.3">
      <c r="A2311" s="4" t="s">
        <v>110</v>
      </c>
      <c r="B2311" s="10">
        <v>42967</v>
      </c>
      <c r="C2311" s="11">
        <v>-58</v>
      </c>
      <c r="D2311" s="9">
        <v>1</v>
      </c>
    </row>
    <row r="2312" spans="1:4" x14ac:dyDescent="0.3">
      <c r="A2312" s="4" t="s">
        <v>110</v>
      </c>
      <c r="B2312" s="10">
        <v>42888</v>
      </c>
      <c r="C2312" s="11">
        <v>-57</v>
      </c>
      <c r="D2312" s="9">
        <v>1</v>
      </c>
    </row>
    <row r="2313" spans="1:4" x14ac:dyDescent="0.3">
      <c r="A2313" s="4" t="s">
        <v>110</v>
      </c>
      <c r="B2313" s="10">
        <v>42944</v>
      </c>
      <c r="C2313" s="11">
        <v>12</v>
      </c>
      <c r="D2313" s="9">
        <v>1</v>
      </c>
    </row>
    <row r="2314" spans="1:4" x14ac:dyDescent="0.3">
      <c r="A2314" s="4" t="s">
        <v>110</v>
      </c>
      <c r="B2314" s="10">
        <v>43074</v>
      </c>
      <c r="C2314" s="11">
        <v>104</v>
      </c>
      <c r="D2314" s="9">
        <v>1</v>
      </c>
    </row>
    <row r="2315" spans="1:4" x14ac:dyDescent="0.3">
      <c r="A2315" s="4" t="s">
        <v>110</v>
      </c>
      <c r="B2315" s="10">
        <v>43016</v>
      </c>
      <c r="C2315" s="11">
        <v>164</v>
      </c>
      <c r="D2315" s="9">
        <v>1</v>
      </c>
    </row>
    <row r="2316" spans="1:4" x14ac:dyDescent="0.3">
      <c r="A2316" s="4" t="s">
        <v>110</v>
      </c>
      <c r="B2316" s="10">
        <v>43059</v>
      </c>
      <c r="C2316" s="11">
        <v>271</v>
      </c>
      <c r="D2316" s="9">
        <v>1</v>
      </c>
    </row>
    <row r="2317" spans="1:4" x14ac:dyDescent="0.3">
      <c r="A2317" s="4" t="s">
        <v>110</v>
      </c>
      <c r="B2317" s="10">
        <v>43020</v>
      </c>
      <c r="C2317" s="11">
        <v>277</v>
      </c>
      <c r="D2317" s="9">
        <v>1</v>
      </c>
    </row>
    <row r="2318" spans="1:4" x14ac:dyDescent="0.3">
      <c r="A2318" s="4" t="s">
        <v>110</v>
      </c>
      <c r="B2318" s="10">
        <v>42821</v>
      </c>
      <c r="C2318" s="11">
        <v>278</v>
      </c>
      <c r="D2318" s="9">
        <v>1</v>
      </c>
    </row>
    <row r="2319" spans="1:4" x14ac:dyDescent="0.3">
      <c r="A2319" s="4" t="s">
        <v>110</v>
      </c>
      <c r="B2319" s="10">
        <v>43042</v>
      </c>
      <c r="C2319" s="11">
        <v>307</v>
      </c>
      <c r="D2319" s="9">
        <v>1</v>
      </c>
    </row>
    <row r="2320" spans="1:4" x14ac:dyDescent="0.3">
      <c r="A2320" s="4" t="s">
        <v>110</v>
      </c>
      <c r="B2320" s="10">
        <v>43060</v>
      </c>
      <c r="C2320" s="11">
        <v>402</v>
      </c>
      <c r="D2320" s="9">
        <v>1</v>
      </c>
    </row>
    <row r="2321" spans="1:4" x14ac:dyDescent="0.3">
      <c r="A2321" s="4" t="s">
        <v>110</v>
      </c>
      <c r="B2321" s="10">
        <v>42848</v>
      </c>
      <c r="C2321" s="11">
        <v>-891</v>
      </c>
      <c r="D2321" s="9">
        <v>1</v>
      </c>
    </row>
    <row r="2322" spans="1:4" x14ac:dyDescent="0.3">
      <c r="A2322" s="4" t="s">
        <v>110</v>
      </c>
      <c r="B2322" s="10">
        <v>42998</v>
      </c>
      <c r="C2322" s="11">
        <v>578</v>
      </c>
      <c r="D2322" s="9">
        <v>1</v>
      </c>
    </row>
    <row r="2323" spans="1:4" x14ac:dyDescent="0.3">
      <c r="A2323" s="4" t="s">
        <v>110</v>
      </c>
      <c r="B2323" s="10">
        <v>42959</v>
      </c>
      <c r="C2323" s="11">
        <v>629</v>
      </c>
      <c r="D2323" s="9">
        <v>1</v>
      </c>
    </row>
    <row r="2324" spans="1:4" x14ac:dyDescent="0.3">
      <c r="A2324" s="4" t="s">
        <v>110</v>
      </c>
      <c r="B2324" s="10">
        <v>42877</v>
      </c>
      <c r="C2324" s="11">
        <v>-696</v>
      </c>
      <c r="D2324" s="9">
        <v>1</v>
      </c>
    </row>
    <row r="2325" spans="1:4" x14ac:dyDescent="0.3">
      <c r="A2325" s="4" t="s">
        <v>110</v>
      </c>
      <c r="B2325" s="10">
        <v>42944</v>
      </c>
      <c r="C2325" s="11">
        <v>-612</v>
      </c>
      <c r="D2325" s="9">
        <v>1</v>
      </c>
    </row>
    <row r="2326" spans="1:4" x14ac:dyDescent="0.3">
      <c r="A2326" s="4" t="s">
        <v>110</v>
      </c>
      <c r="B2326" s="10">
        <v>43075</v>
      </c>
      <c r="C2326" s="11">
        <v>-329</v>
      </c>
      <c r="D2326" s="9">
        <v>1</v>
      </c>
    </row>
    <row r="2327" spans="1:4" x14ac:dyDescent="0.3">
      <c r="A2327" s="4" t="s">
        <v>110</v>
      </c>
      <c r="B2327" s="10">
        <v>42993</v>
      </c>
      <c r="C2327" s="11">
        <v>-159</v>
      </c>
      <c r="D2327" s="9">
        <v>1</v>
      </c>
    </row>
    <row r="2328" spans="1:4" x14ac:dyDescent="0.3">
      <c r="A2328" s="4" t="s">
        <v>110</v>
      </c>
      <c r="B2328" s="10">
        <v>42845</v>
      </c>
      <c r="C2328" s="11">
        <v>-795</v>
      </c>
      <c r="D2328" s="9">
        <v>1</v>
      </c>
    </row>
    <row r="2329" spans="1:4" x14ac:dyDescent="0.3">
      <c r="A2329" s="4" t="s">
        <v>110</v>
      </c>
      <c r="B2329" s="10">
        <v>43033</v>
      </c>
      <c r="C2329" s="11">
        <v>-731</v>
      </c>
      <c r="D2329" s="9">
        <v>1</v>
      </c>
    </row>
    <row r="2330" spans="1:4" x14ac:dyDescent="0.3">
      <c r="A2330" s="4" t="s">
        <v>110</v>
      </c>
      <c r="B2330" s="10">
        <v>42914</v>
      </c>
      <c r="C2330" s="11">
        <v>-59</v>
      </c>
      <c r="D2330" s="9">
        <v>1</v>
      </c>
    </row>
    <row r="2331" spans="1:4" x14ac:dyDescent="0.3">
      <c r="A2331" s="4" t="s">
        <v>110</v>
      </c>
      <c r="B2331" s="10">
        <v>43005</v>
      </c>
      <c r="C2331" s="11">
        <v>-21</v>
      </c>
      <c r="D2331" s="9">
        <v>1</v>
      </c>
    </row>
    <row r="2332" spans="1:4" x14ac:dyDescent="0.3">
      <c r="A2332" s="4" t="s">
        <v>110</v>
      </c>
      <c r="B2332" s="10">
        <v>42920</v>
      </c>
      <c r="C2332" s="11">
        <v>-567</v>
      </c>
      <c r="D2332" s="9">
        <v>1</v>
      </c>
    </row>
    <row r="2333" spans="1:4" x14ac:dyDescent="0.3">
      <c r="A2333" s="4" t="s">
        <v>110</v>
      </c>
      <c r="B2333" s="10">
        <v>42955</v>
      </c>
      <c r="C2333" s="11">
        <v>120</v>
      </c>
      <c r="D2333" s="9">
        <v>1</v>
      </c>
    </row>
    <row r="2334" spans="1:4" x14ac:dyDescent="0.3">
      <c r="A2334" s="4" t="s">
        <v>110</v>
      </c>
      <c r="B2334" s="10">
        <v>43001</v>
      </c>
      <c r="C2334" s="11">
        <v>-493</v>
      </c>
      <c r="D2334" s="9">
        <v>1</v>
      </c>
    </row>
    <row r="2335" spans="1:4" x14ac:dyDescent="0.3">
      <c r="A2335" s="4" t="s">
        <v>110</v>
      </c>
      <c r="B2335" s="10">
        <v>42881</v>
      </c>
      <c r="C2335" s="11">
        <v>185</v>
      </c>
      <c r="D2335" s="9">
        <v>1</v>
      </c>
    </row>
    <row r="2336" spans="1:4" x14ac:dyDescent="0.3">
      <c r="A2336" s="4" t="s">
        <v>110</v>
      </c>
      <c r="B2336" s="10">
        <v>42991</v>
      </c>
      <c r="C2336" s="11">
        <v>246</v>
      </c>
      <c r="D2336" s="9">
        <v>1</v>
      </c>
    </row>
    <row r="2337" spans="1:4" x14ac:dyDescent="0.3">
      <c r="A2337" s="4" t="s">
        <v>110</v>
      </c>
      <c r="B2337" s="10">
        <v>42938</v>
      </c>
      <c r="C2337" s="11">
        <v>-364</v>
      </c>
      <c r="D2337" s="9">
        <v>1</v>
      </c>
    </row>
    <row r="2338" spans="1:4" x14ac:dyDescent="0.3">
      <c r="A2338" s="4" t="s">
        <v>110</v>
      </c>
      <c r="B2338" s="10">
        <v>43100</v>
      </c>
      <c r="C2338" s="11">
        <v>332</v>
      </c>
      <c r="D2338" s="9">
        <v>1</v>
      </c>
    </row>
    <row r="2339" spans="1:4" x14ac:dyDescent="0.3">
      <c r="A2339" s="4" t="s">
        <v>110</v>
      </c>
      <c r="B2339" s="10">
        <v>42885</v>
      </c>
      <c r="C2339" s="11">
        <v>-323</v>
      </c>
      <c r="D2339" s="9">
        <v>1</v>
      </c>
    </row>
    <row r="2340" spans="1:4" x14ac:dyDescent="0.3">
      <c r="A2340" s="4" t="s">
        <v>110</v>
      </c>
      <c r="B2340" s="10">
        <v>42958</v>
      </c>
      <c r="C2340" s="11">
        <v>365</v>
      </c>
      <c r="D2340" s="9">
        <v>1</v>
      </c>
    </row>
    <row r="2341" spans="1:4" x14ac:dyDescent="0.3">
      <c r="A2341" s="4" t="s">
        <v>110</v>
      </c>
      <c r="B2341" s="10">
        <v>42966</v>
      </c>
      <c r="C2341" s="11">
        <v>479</v>
      </c>
      <c r="D2341" s="9">
        <v>1</v>
      </c>
    </row>
    <row r="2342" spans="1:4" x14ac:dyDescent="0.3">
      <c r="A2342" s="4" t="s">
        <v>110</v>
      </c>
      <c r="B2342" s="10">
        <v>43054</v>
      </c>
      <c r="C2342" s="11">
        <v>527</v>
      </c>
      <c r="D2342" s="9">
        <v>1</v>
      </c>
    </row>
    <row r="2343" spans="1:4" x14ac:dyDescent="0.3">
      <c r="A2343" s="4" t="s">
        <v>110</v>
      </c>
      <c r="B2343" s="10">
        <v>43005</v>
      </c>
      <c r="C2343" s="11">
        <v>539</v>
      </c>
      <c r="D2343" s="9">
        <v>1</v>
      </c>
    </row>
    <row r="2344" spans="1:4" x14ac:dyDescent="0.3">
      <c r="A2344" s="4" t="s">
        <v>110</v>
      </c>
      <c r="B2344" s="10">
        <v>43013</v>
      </c>
      <c r="C2344" s="11">
        <v>-104</v>
      </c>
      <c r="D2344" s="9">
        <v>1</v>
      </c>
    </row>
    <row r="2345" spans="1:4" x14ac:dyDescent="0.3">
      <c r="A2345" s="4" t="s">
        <v>110</v>
      </c>
      <c r="B2345" s="10">
        <v>42807</v>
      </c>
      <c r="C2345" s="11">
        <v>33</v>
      </c>
      <c r="D2345" s="9">
        <v>1</v>
      </c>
    </row>
    <row r="2346" spans="1:4" x14ac:dyDescent="0.3">
      <c r="A2346" s="4" t="s">
        <v>110</v>
      </c>
      <c r="B2346" s="10">
        <v>43045</v>
      </c>
      <c r="C2346" s="11">
        <v>77</v>
      </c>
      <c r="D2346" s="9">
        <v>1</v>
      </c>
    </row>
    <row r="2347" spans="1:4" x14ac:dyDescent="0.3">
      <c r="A2347" s="4" t="s">
        <v>110</v>
      </c>
      <c r="B2347" s="10">
        <v>43008</v>
      </c>
      <c r="C2347" s="11">
        <v>783</v>
      </c>
      <c r="D2347" s="9">
        <v>1</v>
      </c>
    </row>
    <row r="2348" spans="1:4" x14ac:dyDescent="0.3">
      <c r="A2348" s="4" t="s">
        <v>110</v>
      </c>
      <c r="B2348" s="10">
        <v>42853</v>
      </c>
      <c r="C2348" s="11">
        <v>855</v>
      </c>
      <c r="D2348" s="9">
        <v>1</v>
      </c>
    </row>
    <row r="2349" spans="1:4" x14ac:dyDescent="0.3">
      <c r="A2349" s="4" t="s">
        <v>110</v>
      </c>
      <c r="B2349" s="10">
        <v>42840</v>
      </c>
      <c r="C2349" s="11">
        <v>202</v>
      </c>
      <c r="D2349" s="9">
        <v>1</v>
      </c>
    </row>
    <row r="2350" spans="1:4" x14ac:dyDescent="0.3">
      <c r="A2350" s="4" t="s">
        <v>110</v>
      </c>
      <c r="B2350" s="10">
        <v>42972</v>
      </c>
      <c r="C2350" s="11">
        <v>265</v>
      </c>
      <c r="D2350" s="9">
        <v>1</v>
      </c>
    </row>
    <row r="2351" spans="1:4" x14ac:dyDescent="0.3">
      <c r="A2351" s="4" t="s">
        <v>110</v>
      </c>
      <c r="B2351" s="10">
        <v>42841</v>
      </c>
      <c r="C2351" s="11">
        <v>366</v>
      </c>
      <c r="D2351" s="9">
        <v>1</v>
      </c>
    </row>
    <row r="2352" spans="1:4" x14ac:dyDescent="0.3">
      <c r="A2352" s="4" t="s">
        <v>110</v>
      </c>
      <c r="B2352" s="10">
        <v>42967</v>
      </c>
      <c r="C2352" s="11">
        <v>1248</v>
      </c>
      <c r="D2352" s="9">
        <v>1</v>
      </c>
    </row>
    <row r="2353" spans="1:4" x14ac:dyDescent="0.3">
      <c r="A2353" s="4" t="s">
        <v>110</v>
      </c>
      <c r="B2353" s="10">
        <v>43046</v>
      </c>
      <c r="C2353" s="11">
        <v>1285</v>
      </c>
      <c r="D2353" s="9">
        <v>1</v>
      </c>
    </row>
    <row r="2354" spans="1:4" x14ac:dyDescent="0.3">
      <c r="A2354" s="4" t="s">
        <v>156</v>
      </c>
      <c r="B2354" s="10">
        <v>42909</v>
      </c>
      <c r="C2354" s="11">
        <v>-7</v>
      </c>
      <c r="D2354" s="9">
        <v>1</v>
      </c>
    </row>
    <row r="2355" spans="1:4" x14ac:dyDescent="0.3">
      <c r="A2355" s="4" t="s">
        <v>156</v>
      </c>
      <c r="B2355" s="10">
        <v>43088</v>
      </c>
      <c r="C2355" s="11">
        <v>-7</v>
      </c>
      <c r="D2355" s="9">
        <v>1</v>
      </c>
    </row>
    <row r="2356" spans="1:4" x14ac:dyDescent="0.3">
      <c r="A2356" s="4" t="s">
        <v>156</v>
      </c>
      <c r="B2356" s="10">
        <v>42900</v>
      </c>
      <c r="C2356" s="11">
        <v>-5</v>
      </c>
      <c r="D2356" s="9">
        <v>1</v>
      </c>
    </row>
    <row r="2357" spans="1:4" x14ac:dyDescent="0.3">
      <c r="A2357" s="4" t="s">
        <v>156</v>
      </c>
      <c r="B2357" s="10">
        <v>42822</v>
      </c>
      <c r="C2357" s="11">
        <v>-4</v>
      </c>
      <c r="D2357" s="9">
        <v>1</v>
      </c>
    </row>
    <row r="2358" spans="1:4" x14ac:dyDescent="0.3">
      <c r="A2358" s="4" t="s">
        <v>156</v>
      </c>
      <c r="B2358" s="10">
        <v>42895</v>
      </c>
      <c r="C2358" s="11">
        <v>-3</v>
      </c>
      <c r="D2358" s="9">
        <v>1</v>
      </c>
    </row>
    <row r="2359" spans="1:4" x14ac:dyDescent="0.3">
      <c r="A2359" s="4" t="s">
        <v>156</v>
      </c>
      <c r="B2359" s="10">
        <v>43038</v>
      </c>
      <c r="C2359" s="11">
        <v>-3</v>
      </c>
      <c r="D2359" s="9">
        <v>1</v>
      </c>
    </row>
    <row r="2360" spans="1:4" x14ac:dyDescent="0.3">
      <c r="A2360" s="4" t="s">
        <v>156</v>
      </c>
      <c r="B2360" s="10">
        <v>42856</v>
      </c>
      <c r="C2360" s="11">
        <v>-1</v>
      </c>
      <c r="D2360" s="9">
        <v>1</v>
      </c>
    </row>
    <row r="2361" spans="1:4" x14ac:dyDescent="0.3">
      <c r="A2361" s="4" t="s">
        <v>156</v>
      </c>
      <c r="B2361" s="10">
        <v>43004</v>
      </c>
      <c r="C2361" s="11">
        <v>-1</v>
      </c>
      <c r="D2361" s="9">
        <v>1</v>
      </c>
    </row>
    <row r="2362" spans="1:4" x14ac:dyDescent="0.3">
      <c r="A2362" s="4" t="s">
        <v>156</v>
      </c>
      <c r="B2362" s="10">
        <v>43081</v>
      </c>
      <c r="C2362" s="11">
        <v>-1</v>
      </c>
      <c r="D2362" s="9">
        <v>1</v>
      </c>
    </row>
    <row r="2363" spans="1:4" x14ac:dyDescent="0.3">
      <c r="A2363" s="4" t="s">
        <v>156</v>
      </c>
      <c r="B2363" s="10">
        <v>42845</v>
      </c>
      <c r="C2363" s="11">
        <v>0</v>
      </c>
      <c r="D2363" s="9">
        <v>1</v>
      </c>
    </row>
    <row r="2364" spans="1:4" x14ac:dyDescent="0.3">
      <c r="A2364" s="4" t="s">
        <v>156</v>
      </c>
      <c r="B2364" s="10">
        <v>42810</v>
      </c>
      <c r="C2364" s="11">
        <v>3</v>
      </c>
      <c r="D2364" s="9">
        <v>1</v>
      </c>
    </row>
    <row r="2365" spans="1:4" x14ac:dyDescent="0.3">
      <c r="A2365" s="4" t="s">
        <v>156</v>
      </c>
      <c r="B2365" s="10">
        <v>42875</v>
      </c>
      <c r="C2365" s="11">
        <v>5</v>
      </c>
      <c r="D2365" s="9">
        <v>1</v>
      </c>
    </row>
    <row r="2366" spans="1:4" x14ac:dyDescent="0.3">
      <c r="A2366" s="4" t="s">
        <v>156</v>
      </c>
      <c r="B2366" s="10">
        <v>42940</v>
      </c>
      <c r="C2366" s="11">
        <v>7</v>
      </c>
      <c r="D2366" s="9">
        <v>1</v>
      </c>
    </row>
    <row r="2367" spans="1:4" x14ac:dyDescent="0.3">
      <c r="A2367" s="4" t="s">
        <v>156</v>
      </c>
      <c r="B2367" s="10">
        <v>42926</v>
      </c>
      <c r="C2367" s="11">
        <v>-84</v>
      </c>
      <c r="D2367" s="9">
        <v>1</v>
      </c>
    </row>
    <row r="2368" spans="1:4" x14ac:dyDescent="0.3">
      <c r="A2368" s="4" t="s">
        <v>156</v>
      </c>
      <c r="B2368" s="10">
        <v>43056</v>
      </c>
      <c r="C2368" s="11">
        <v>-65</v>
      </c>
      <c r="D2368" s="9">
        <v>1</v>
      </c>
    </row>
    <row r="2369" spans="1:4" x14ac:dyDescent="0.3">
      <c r="A2369" s="4" t="s">
        <v>156</v>
      </c>
      <c r="B2369" s="10">
        <v>42888</v>
      </c>
      <c r="C2369" s="11">
        <v>-60</v>
      </c>
      <c r="D2369" s="9">
        <v>1</v>
      </c>
    </row>
    <row r="2370" spans="1:4" x14ac:dyDescent="0.3">
      <c r="A2370" s="4" t="s">
        <v>156</v>
      </c>
      <c r="B2370" s="10">
        <v>42946</v>
      </c>
      <c r="C2370" s="11">
        <v>-13</v>
      </c>
      <c r="D2370" s="9">
        <v>1</v>
      </c>
    </row>
    <row r="2371" spans="1:4" x14ac:dyDescent="0.3">
      <c r="A2371" s="4" t="s">
        <v>156</v>
      </c>
      <c r="B2371" s="10">
        <v>42864</v>
      </c>
      <c r="C2371" s="11">
        <v>-12</v>
      </c>
      <c r="D2371" s="9">
        <v>1</v>
      </c>
    </row>
    <row r="2372" spans="1:4" x14ac:dyDescent="0.3">
      <c r="A2372" s="4" t="s">
        <v>156</v>
      </c>
      <c r="B2372" s="10">
        <v>42967</v>
      </c>
      <c r="C2372" s="11">
        <v>3</v>
      </c>
      <c r="D2372" s="9">
        <v>1</v>
      </c>
    </row>
    <row r="2373" spans="1:4" x14ac:dyDescent="0.3">
      <c r="A2373" s="4" t="s">
        <v>156</v>
      </c>
      <c r="B2373" s="10">
        <v>42818</v>
      </c>
      <c r="C2373" s="11">
        <v>10</v>
      </c>
      <c r="D2373" s="9">
        <v>1</v>
      </c>
    </row>
    <row r="2374" spans="1:4" x14ac:dyDescent="0.3">
      <c r="A2374" s="4" t="s">
        <v>156</v>
      </c>
      <c r="B2374" s="10">
        <v>42796</v>
      </c>
      <c r="C2374" s="11">
        <v>-126</v>
      </c>
      <c r="D2374" s="9">
        <v>1</v>
      </c>
    </row>
    <row r="2375" spans="1:4" x14ac:dyDescent="0.3">
      <c r="A2375" s="4" t="s">
        <v>156</v>
      </c>
      <c r="B2375" s="10">
        <v>42835</v>
      </c>
      <c r="C2375" s="11">
        <v>-126</v>
      </c>
      <c r="D2375" s="9">
        <v>1</v>
      </c>
    </row>
    <row r="2376" spans="1:4" x14ac:dyDescent="0.3">
      <c r="A2376" s="4" t="s">
        <v>156</v>
      </c>
      <c r="B2376" s="10">
        <v>43068</v>
      </c>
      <c r="C2376" s="11">
        <v>-95</v>
      </c>
      <c r="D2376" s="9">
        <v>1</v>
      </c>
    </row>
    <row r="2377" spans="1:4" x14ac:dyDescent="0.3">
      <c r="A2377" s="4" t="s">
        <v>156</v>
      </c>
      <c r="B2377" s="10">
        <v>42861</v>
      </c>
      <c r="C2377" s="11">
        <v>-76</v>
      </c>
      <c r="D2377" s="9">
        <v>1</v>
      </c>
    </row>
    <row r="2378" spans="1:4" x14ac:dyDescent="0.3">
      <c r="A2378" s="4" t="s">
        <v>156</v>
      </c>
      <c r="B2378" s="10">
        <v>42822</v>
      </c>
      <c r="C2378" s="11">
        <v>-34</v>
      </c>
      <c r="D2378" s="9">
        <v>1</v>
      </c>
    </row>
    <row r="2379" spans="1:4" x14ac:dyDescent="0.3">
      <c r="A2379" s="4" t="s">
        <v>156</v>
      </c>
      <c r="B2379" s="10">
        <v>42883</v>
      </c>
      <c r="C2379" s="11">
        <v>53</v>
      </c>
      <c r="D2379" s="9">
        <v>1</v>
      </c>
    </row>
    <row r="2380" spans="1:4" x14ac:dyDescent="0.3">
      <c r="A2380" s="4" t="s">
        <v>156</v>
      </c>
      <c r="B2380" s="10">
        <v>42814</v>
      </c>
      <c r="C2380" s="11">
        <v>74</v>
      </c>
      <c r="D2380" s="9">
        <v>1</v>
      </c>
    </row>
    <row r="2381" spans="1:4" x14ac:dyDescent="0.3">
      <c r="A2381" s="4" t="s">
        <v>156</v>
      </c>
      <c r="B2381" s="10">
        <v>42941</v>
      </c>
      <c r="C2381" s="11">
        <v>75</v>
      </c>
      <c r="D2381" s="9">
        <v>1</v>
      </c>
    </row>
    <row r="2382" spans="1:4" x14ac:dyDescent="0.3">
      <c r="A2382" s="4" t="s">
        <v>156</v>
      </c>
      <c r="B2382" s="10">
        <v>42934</v>
      </c>
      <c r="C2382" s="11">
        <v>162</v>
      </c>
      <c r="D2382" s="9">
        <v>1</v>
      </c>
    </row>
    <row r="2383" spans="1:4" x14ac:dyDescent="0.3">
      <c r="A2383" s="4" t="s">
        <v>156</v>
      </c>
      <c r="B2383" s="10">
        <v>42890</v>
      </c>
      <c r="C2383" s="11">
        <v>-63</v>
      </c>
      <c r="D2383" s="9">
        <v>1</v>
      </c>
    </row>
    <row r="2384" spans="1:4" x14ac:dyDescent="0.3">
      <c r="A2384" s="4" t="s">
        <v>156</v>
      </c>
      <c r="B2384" s="10">
        <v>42963</v>
      </c>
      <c r="C2384" s="11">
        <v>59</v>
      </c>
      <c r="D2384" s="9">
        <v>1</v>
      </c>
    </row>
    <row r="2385" spans="1:4" x14ac:dyDescent="0.3">
      <c r="A2385" s="4" t="s">
        <v>156</v>
      </c>
      <c r="B2385" s="10">
        <v>42925</v>
      </c>
      <c r="C2385" s="11">
        <v>306</v>
      </c>
      <c r="D2385" s="9">
        <v>1</v>
      </c>
    </row>
    <row r="2386" spans="1:4" x14ac:dyDescent="0.3">
      <c r="A2386" s="4" t="s">
        <v>156</v>
      </c>
      <c r="B2386" s="10">
        <v>42981</v>
      </c>
      <c r="C2386" s="11">
        <v>375</v>
      </c>
      <c r="D2386" s="9">
        <v>1</v>
      </c>
    </row>
    <row r="2387" spans="1:4" x14ac:dyDescent="0.3">
      <c r="A2387" s="4" t="s">
        <v>156</v>
      </c>
      <c r="B2387" s="10">
        <v>43081</v>
      </c>
      <c r="C2387" s="11">
        <v>418</v>
      </c>
      <c r="D2387" s="9">
        <v>1</v>
      </c>
    </row>
    <row r="2388" spans="1:4" x14ac:dyDescent="0.3">
      <c r="A2388" s="4" t="s">
        <v>156</v>
      </c>
      <c r="B2388" s="10">
        <v>43064</v>
      </c>
      <c r="C2388" s="11">
        <v>437</v>
      </c>
      <c r="D2388" s="9">
        <v>1</v>
      </c>
    </row>
    <row r="2389" spans="1:4" x14ac:dyDescent="0.3">
      <c r="A2389" s="4" t="s">
        <v>156</v>
      </c>
      <c r="B2389" s="10">
        <v>42902</v>
      </c>
      <c r="C2389" s="11">
        <v>8</v>
      </c>
      <c r="D2389" s="9">
        <v>1</v>
      </c>
    </row>
    <row r="2390" spans="1:4" x14ac:dyDescent="0.3">
      <c r="A2390" s="4" t="s">
        <v>156</v>
      </c>
      <c r="B2390" s="10">
        <v>43089</v>
      </c>
      <c r="C2390" s="11">
        <v>210</v>
      </c>
      <c r="D2390" s="9">
        <v>1</v>
      </c>
    </row>
    <row r="2391" spans="1:4" x14ac:dyDescent="0.3">
      <c r="A2391" s="4" t="s">
        <v>156</v>
      </c>
      <c r="B2391" s="10">
        <v>42831</v>
      </c>
      <c r="C2391" s="11">
        <v>242</v>
      </c>
      <c r="D2391" s="9">
        <v>1</v>
      </c>
    </row>
    <row r="2392" spans="1:4" x14ac:dyDescent="0.3">
      <c r="A2392" s="4" t="s">
        <v>156</v>
      </c>
      <c r="B2392" s="10">
        <v>43061</v>
      </c>
      <c r="C2392" s="11">
        <v>257</v>
      </c>
      <c r="D2392" s="9">
        <v>1</v>
      </c>
    </row>
    <row r="2393" spans="1:4" x14ac:dyDescent="0.3">
      <c r="A2393" s="4" t="s">
        <v>156</v>
      </c>
      <c r="B2393" s="10">
        <v>42868</v>
      </c>
      <c r="C2393" s="11">
        <v>-361</v>
      </c>
      <c r="D2393" s="9">
        <v>1</v>
      </c>
    </row>
    <row r="2394" spans="1:4" x14ac:dyDescent="0.3">
      <c r="A2394" s="4" t="s">
        <v>156</v>
      </c>
      <c r="B2394" s="10">
        <v>42883</v>
      </c>
      <c r="C2394" s="11">
        <v>157</v>
      </c>
      <c r="D2394" s="9">
        <v>1</v>
      </c>
    </row>
    <row r="2395" spans="1:4" x14ac:dyDescent="0.3">
      <c r="A2395" s="4" t="s">
        <v>156</v>
      </c>
      <c r="B2395" s="10">
        <v>43015</v>
      </c>
      <c r="C2395" s="11">
        <v>226</v>
      </c>
      <c r="D2395" s="9">
        <v>1</v>
      </c>
    </row>
    <row r="2396" spans="1:4" x14ac:dyDescent="0.3">
      <c r="A2396" s="4" t="s">
        <v>157</v>
      </c>
      <c r="B2396" s="10">
        <v>42925</v>
      </c>
      <c r="C2396" s="11">
        <v>-4</v>
      </c>
      <c r="D2396" s="9">
        <v>1</v>
      </c>
    </row>
    <row r="2397" spans="1:4" x14ac:dyDescent="0.3">
      <c r="A2397" s="4" t="s">
        <v>157</v>
      </c>
      <c r="B2397" s="10">
        <v>43084</v>
      </c>
      <c r="C2397" s="11">
        <v>-1</v>
      </c>
      <c r="D2397" s="9">
        <v>1</v>
      </c>
    </row>
    <row r="2398" spans="1:4" x14ac:dyDescent="0.3">
      <c r="A2398" s="4" t="s">
        <v>157</v>
      </c>
      <c r="B2398" s="10">
        <v>42853</v>
      </c>
      <c r="C2398" s="11">
        <v>0</v>
      </c>
      <c r="D2398" s="9">
        <v>1</v>
      </c>
    </row>
    <row r="2399" spans="1:4" x14ac:dyDescent="0.3">
      <c r="A2399" s="4" t="s">
        <v>157</v>
      </c>
      <c r="B2399" s="10">
        <v>43068</v>
      </c>
      <c r="C2399" s="11">
        <v>6</v>
      </c>
      <c r="D2399" s="9">
        <v>1</v>
      </c>
    </row>
    <row r="2400" spans="1:4" x14ac:dyDescent="0.3">
      <c r="A2400" s="4" t="s">
        <v>157</v>
      </c>
      <c r="B2400" s="10">
        <v>42962</v>
      </c>
      <c r="C2400" s="11">
        <v>14</v>
      </c>
      <c r="D2400" s="9">
        <v>1</v>
      </c>
    </row>
    <row r="2401" spans="1:4" x14ac:dyDescent="0.3">
      <c r="A2401" s="4" t="s">
        <v>157</v>
      </c>
      <c r="B2401" s="10">
        <v>42805</v>
      </c>
      <c r="C2401" s="11">
        <v>-70</v>
      </c>
      <c r="D2401" s="9">
        <v>1</v>
      </c>
    </row>
    <row r="2402" spans="1:4" x14ac:dyDescent="0.3">
      <c r="A2402" s="4" t="s">
        <v>157</v>
      </c>
      <c r="B2402" s="10">
        <v>43068</v>
      </c>
      <c r="C2402" s="11">
        <v>-42</v>
      </c>
      <c r="D2402" s="9">
        <v>1</v>
      </c>
    </row>
    <row r="2403" spans="1:4" x14ac:dyDescent="0.3">
      <c r="A2403" s="4" t="s">
        <v>157</v>
      </c>
      <c r="B2403" s="10">
        <v>42999</v>
      </c>
      <c r="C2403" s="11">
        <v>-32</v>
      </c>
      <c r="D2403" s="9">
        <v>1</v>
      </c>
    </row>
    <row r="2404" spans="1:4" x14ac:dyDescent="0.3">
      <c r="A2404" s="4" t="s">
        <v>157</v>
      </c>
      <c r="B2404" s="10">
        <v>43030</v>
      </c>
      <c r="C2404" s="11">
        <v>-22</v>
      </c>
      <c r="D2404" s="9">
        <v>1</v>
      </c>
    </row>
    <row r="2405" spans="1:4" x14ac:dyDescent="0.3">
      <c r="A2405" s="4" t="s">
        <v>157</v>
      </c>
      <c r="B2405" s="10">
        <v>43040</v>
      </c>
      <c r="C2405" s="11">
        <v>-21</v>
      </c>
      <c r="D2405" s="9">
        <v>1</v>
      </c>
    </row>
    <row r="2406" spans="1:4" x14ac:dyDescent="0.3">
      <c r="A2406" s="4" t="s">
        <v>157</v>
      </c>
      <c r="B2406" s="10">
        <v>42976</v>
      </c>
      <c r="C2406" s="11">
        <v>-2</v>
      </c>
      <c r="D2406" s="9">
        <v>1</v>
      </c>
    </row>
    <row r="2407" spans="1:4" x14ac:dyDescent="0.3">
      <c r="A2407" s="4" t="s">
        <v>157</v>
      </c>
      <c r="B2407" s="10">
        <v>42907</v>
      </c>
      <c r="C2407" s="11">
        <v>4</v>
      </c>
      <c r="D2407" s="9">
        <v>1</v>
      </c>
    </row>
    <row r="2408" spans="1:4" x14ac:dyDescent="0.3">
      <c r="A2408" s="4" t="s">
        <v>157</v>
      </c>
      <c r="B2408" s="10">
        <v>43035</v>
      </c>
      <c r="C2408" s="11">
        <v>25</v>
      </c>
      <c r="D2408" s="9">
        <v>1</v>
      </c>
    </row>
    <row r="2409" spans="1:4" x14ac:dyDescent="0.3">
      <c r="A2409" s="4" t="s">
        <v>157</v>
      </c>
      <c r="B2409" s="10">
        <v>42896</v>
      </c>
      <c r="C2409" s="11">
        <v>45</v>
      </c>
      <c r="D2409" s="9">
        <v>1</v>
      </c>
    </row>
    <row r="2410" spans="1:4" x14ac:dyDescent="0.3">
      <c r="A2410" s="4" t="s">
        <v>157</v>
      </c>
      <c r="B2410" s="10">
        <v>43072</v>
      </c>
      <c r="C2410" s="11">
        <v>64</v>
      </c>
      <c r="D2410" s="9">
        <v>1</v>
      </c>
    </row>
    <row r="2411" spans="1:4" x14ac:dyDescent="0.3">
      <c r="A2411" s="4" t="s">
        <v>157</v>
      </c>
      <c r="B2411" s="10">
        <v>43074</v>
      </c>
      <c r="C2411" s="11">
        <v>-211</v>
      </c>
      <c r="D2411" s="9">
        <v>1</v>
      </c>
    </row>
    <row r="2412" spans="1:4" x14ac:dyDescent="0.3">
      <c r="A2412" s="4" t="s">
        <v>157</v>
      </c>
      <c r="B2412" s="10">
        <v>42974</v>
      </c>
      <c r="C2412" s="11">
        <v>-103</v>
      </c>
      <c r="D2412" s="9">
        <v>1</v>
      </c>
    </row>
    <row r="2413" spans="1:4" x14ac:dyDescent="0.3">
      <c r="A2413" s="4" t="s">
        <v>157</v>
      </c>
      <c r="B2413" s="10">
        <v>42803</v>
      </c>
      <c r="C2413" s="11">
        <v>-47</v>
      </c>
      <c r="D2413" s="9">
        <v>1</v>
      </c>
    </row>
    <row r="2414" spans="1:4" x14ac:dyDescent="0.3">
      <c r="A2414" s="4" t="s">
        <v>157</v>
      </c>
      <c r="B2414" s="10">
        <v>42900</v>
      </c>
      <c r="C2414" s="11">
        <v>-6</v>
      </c>
      <c r="D2414" s="9">
        <v>1</v>
      </c>
    </row>
    <row r="2415" spans="1:4" x14ac:dyDescent="0.3">
      <c r="A2415" s="4" t="s">
        <v>157</v>
      </c>
      <c r="B2415" s="10">
        <v>42888</v>
      </c>
      <c r="C2415" s="11">
        <v>5</v>
      </c>
      <c r="D2415" s="9">
        <v>1</v>
      </c>
    </row>
    <row r="2416" spans="1:4" x14ac:dyDescent="0.3">
      <c r="A2416" s="4" t="s">
        <v>157</v>
      </c>
      <c r="B2416" s="10">
        <v>42905</v>
      </c>
      <c r="C2416" s="11">
        <v>-833</v>
      </c>
      <c r="D2416" s="9">
        <v>1</v>
      </c>
    </row>
    <row r="2417" spans="1:4" x14ac:dyDescent="0.3">
      <c r="A2417" s="4" t="s">
        <v>157</v>
      </c>
      <c r="B2417" s="10">
        <v>43060</v>
      </c>
      <c r="C2417" s="11">
        <v>-704</v>
      </c>
      <c r="D2417" s="9">
        <v>1</v>
      </c>
    </row>
    <row r="2418" spans="1:4" x14ac:dyDescent="0.3">
      <c r="A2418" s="4" t="s">
        <v>157</v>
      </c>
      <c r="B2418" s="10">
        <v>42902</v>
      </c>
      <c r="C2418" s="11">
        <v>-365</v>
      </c>
      <c r="D2418" s="9">
        <v>1</v>
      </c>
    </row>
    <row r="2419" spans="1:4" x14ac:dyDescent="0.3">
      <c r="A2419" s="4" t="s">
        <v>157</v>
      </c>
      <c r="B2419" s="10">
        <v>42867</v>
      </c>
      <c r="C2419" s="11">
        <v>-358</v>
      </c>
      <c r="D2419" s="9">
        <v>1</v>
      </c>
    </row>
    <row r="2420" spans="1:4" x14ac:dyDescent="0.3">
      <c r="A2420" s="4" t="s">
        <v>157</v>
      </c>
      <c r="B2420" s="10">
        <v>43071</v>
      </c>
      <c r="C2420" s="11">
        <v>-330</v>
      </c>
      <c r="D2420" s="9">
        <v>1</v>
      </c>
    </row>
    <row r="2421" spans="1:4" x14ac:dyDescent="0.3">
      <c r="A2421" s="4" t="s">
        <v>157</v>
      </c>
      <c r="B2421" s="10">
        <v>42855</v>
      </c>
      <c r="C2421" s="11">
        <v>-90</v>
      </c>
      <c r="D2421" s="9">
        <v>1</v>
      </c>
    </row>
    <row r="2422" spans="1:4" x14ac:dyDescent="0.3">
      <c r="A2422" s="4" t="s">
        <v>157</v>
      </c>
      <c r="B2422" s="10">
        <v>43070</v>
      </c>
      <c r="C2422" s="11">
        <v>-62</v>
      </c>
      <c r="D2422" s="9">
        <v>1</v>
      </c>
    </row>
    <row r="2423" spans="1:4" x14ac:dyDescent="0.3">
      <c r="A2423" s="4" t="s">
        <v>157</v>
      </c>
      <c r="B2423" s="10">
        <v>42932</v>
      </c>
      <c r="C2423" s="11">
        <v>59</v>
      </c>
      <c r="D2423" s="9">
        <v>1</v>
      </c>
    </row>
    <row r="2424" spans="1:4" x14ac:dyDescent="0.3">
      <c r="A2424" s="4" t="s">
        <v>157</v>
      </c>
      <c r="B2424" s="10">
        <v>43052</v>
      </c>
      <c r="C2424" s="11">
        <v>71</v>
      </c>
      <c r="D2424" s="9">
        <v>1</v>
      </c>
    </row>
    <row r="2425" spans="1:4" x14ac:dyDescent="0.3">
      <c r="A2425" s="4" t="s">
        <v>157</v>
      </c>
      <c r="B2425" s="10">
        <v>43065</v>
      </c>
      <c r="C2425" s="11">
        <v>80</v>
      </c>
      <c r="D2425" s="9">
        <v>1</v>
      </c>
    </row>
    <row r="2426" spans="1:4" x14ac:dyDescent="0.3">
      <c r="A2426" s="4" t="s">
        <v>157</v>
      </c>
      <c r="B2426" s="10">
        <v>43001</v>
      </c>
      <c r="C2426" s="11">
        <v>203</v>
      </c>
      <c r="D2426" s="9">
        <v>1</v>
      </c>
    </row>
    <row r="2427" spans="1:4" x14ac:dyDescent="0.3">
      <c r="A2427" s="4" t="s">
        <v>157</v>
      </c>
      <c r="B2427" s="10">
        <v>43042</v>
      </c>
      <c r="C2427" s="11">
        <v>231</v>
      </c>
      <c r="D2427" s="9">
        <v>1</v>
      </c>
    </row>
    <row r="2428" spans="1:4" x14ac:dyDescent="0.3">
      <c r="A2428" s="4" t="s">
        <v>157</v>
      </c>
      <c r="B2428" s="10">
        <v>42899</v>
      </c>
      <c r="C2428" s="11">
        <v>414</v>
      </c>
      <c r="D2428" s="9">
        <v>1</v>
      </c>
    </row>
    <row r="2429" spans="1:4" x14ac:dyDescent="0.3">
      <c r="A2429" s="4" t="s">
        <v>157</v>
      </c>
      <c r="B2429" s="10">
        <v>42822</v>
      </c>
      <c r="C2429" s="11">
        <v>-600</v>
      </c>
      <c r="D2429" s="9">
        <v>1</v>
      </c>
    </row>
    <row r="2430" spans="1:4" x14ac:dyDescent="0.3">
      <c r="A2430" s="4" t="s">
        <v>157</v>
      </c>
      <c r="B2430" s="10">
        <v>42810</v>
      </c>
      <c r="C2430" s="11">
        <v>-544</v>
      </c>
      <c r="D2430" s="9">
        <v>1</v>
      </c>
    </row>
    <row r="2431" spans="1:4" x14ac:dyDescent="0.3">
      <c r="A2431" s="4" t="s">
        <v>157</v>
      </c>
      <c r="B2431" s="10">
        <v>42901</v>
      </c>
      <c r="C2431" s="11">
        <v>-540</v>
      </c>
      <c r="D2431" s="9">
        <v>1</v>
      </c>
    </row>
    <row r="2432" spans="1:4" x14ac:dyDescent="0.3">
      <c r="A2432" s="4" t="s">
        <v>157</v>
      </c>
      <c r="B2432" s="10">
        <v>42886</v>
      </c>
      <c r="C2432" s="11">
        <v>-423</v>
      </c>
      <c r="D2432" s="9">
        <v>1</v>
      </c>
    </row>
    <row r="2433" spans="1:4" x14ac:dyDescent="0.3">
      <c r="A2433" s="4" t="s">
        <v>157</v>
      </c>
      <c r="B2433" s="10">
        <v>42808</v>
      </c>
      <c r="C2433" s="11">
        <v>78</v>
      </c>
      <c r="D2433" s="9">
        <v>1</v>
      </c>
    </row>
    <row r="2434" spans="1:4" x14ac:dyDescent="0.3">
      <c r="A2434" s="4" t="s">
        <v>157</v>
      </c>
      <c r="B2434" s="10">
        <v>42955</v>
      </c>
      <c r="C2434" s="11">
        <v>80</v>
      </c>
      <c r="D2434" s="9">
        <v>1</v>
      </c>
    </row>
    <row r="2435" spans="1:4" x14ac:dyDescent="0.3">
      <c r="A2435" s="4" t="s">
        <v>157</v>
      </c>
      <c r="B2435" s="10">
        <v>42942</v>
      </c>
      <c r="C2435" s="11">
        <v>-474</v>
      </c>
      <c r="D2435" s="9">
        <v>1</v>
      </c>
    </row>
    <row r="2436" spans="1:4" x14ac:dyDescent="0.3">
      <c r="A2436" s="4" t="s">
        <v>157</v>
      </c>
      <c r="B2436" s="10">
        <v>42809</v>
      </c>
      <c r="C2436" s="11">
        <v>279</v>
      </c>
      <c r="D2436" s="9">
        <v>1</v>
      </c>
    </row>
    <row r="2437" spans="1:4" x14ac:dyDescent="0.3">
      <c r="A2437" s="4" t="s">
        <v>157</v>
      </c>
      <c r="B2437" s="10">
        <v>43081</v>
      </c>
      <c r="C2437" s="11">
        <v>-324</v>
      </c>
      <c r="D2437" s="9">
        <v>1</v>
      </c>
    </row>
    <row r="2438" spans="1:4" x14ac:dyDescent="0.3">
      <c r="A2438" s="4" t="s">
        <v>157</v>
      </c>
      <c r="B2438" s="10">
        <v>42959</v>
      </c>
      <c r="C2438" s="11">
        <v>-74</v>
      </c>
      <c r="D2438" s="9">
        <v>1</v>
      </c>
    </row>
    <row r="2439" spans="1:4" x14ac:dyDescent="0.3">
      <c r="A2439" s="4" t="s">
        <v>157</v>
      </c>
      <c r="B2439" s="10">
        <v>43096</v>
      </c>
      <c r="C2439" s="11">
        <v>842</v>
      </c>
      <c r="D2439" s="9">
        <v>1</v>
      </c>
    </row>
    <row r="2440" spans="1:4" x14ac:dyDescent="0.3">
      <c r="A2440" s="4" t="s">
        <v>157</v>
      </c>
      <c r="B2440" s="10">
        <v>43066</v>
      </c>
      <c r="C2440" s="11">
        <v>623</v>
      </c>
      <c r="D2440" s="9">
        <v>1</v>
      </c>
    </row>
    <row r="2441" spans="1:4" x14ac:dyDescent="0.3">
      <c r="A2441" s="4" t="s">
        <v>157</v>
      </c>
      <c r="B2441" s="10">
        <v>42904</v>
      </c>
      <c r="C2441" s="11">
        <v>617</v>
      </c>
      <c r="D2441" s="9">
        <v>1</v>
      </c>
    </row>
    <row r="2442" spans="1:4" x14ac:dyDescent="0.3">
      <c r="A2442" s="4" t="s">
        <v>158</v>
      </c>
      <c r="B2442" s="10">
        <v>42994</v>
      </c>
      <c r="C2442" s="11">
        <v>-2</v>
      </c>
      <c r="D2442" s="9">
        <v>1</v>
      </c>
    </row>
    <row r="2443" spans="1:4" x14ac:dyDescent="0.3">
      <c r="A2443" s="4" t="s">
        <v>158</v>
      </c>
      <c r="B2443" s="10">
        <v>42993</v>
      </c>
      <c r="C2443" s="11">
        <v>1</v>
      </c>
      <c r="D2443" s="9">
        <v>1</v>
      </c>
    </row>
    <row r="2444" spans="1:4" x14ac:dyDescent="0.3">
      <c r="A2444" s="4" t="s">
        <v>158</v>
      </c>
      <c r="B2444" s="10">
        <v>43026</v>
      </c>
      <c r="C2444" s="11">
        <v>1</v>
      </c>
      <c r="D2444" s="9">
        <v>1</v>
      </c>
    </row>
    <row r="2445" spans="1:4" x14ac:dyDescent="0.3">
      <c r="A2445" s="4" t="s">
        <v>158</v>
      </c>
      <c r="B2445" s="10">
        <v>42895</v>
      </c>
      <c r="C2445" s="11">
        <v>-109</v>
      </c>
      <c r="D2445" s="9">
        <v>1</v>
      </c>
    </row>
    <row r="2446" spans="1:4" x14ac:dyDescent="0.3">
      <c r="A2446" s="4" t="s">
        <v>158</v>
      </c>
      <c r="B2446" s="10">
        <v>43098</v>
      </c>
      <c r="C2446" s="11">
        <v>-80</v>
      </c>
      <c r="D2446" s="9">
        <v>1</v>
      </c>
    </row>
    <row r="2447" spans="1:4" x14ac:dyDescent="0.3">
      <c r="A2447" s="4" t="s">
        <v>158</v>
      </c>
      <c r="B2447" s="10">
        <v>42861</v>
      </c>
      <c r="C2447" s="11">
        <v>-69</v>
      </c>
      <c r="D2447" s="9">
        <v>1</v>
      </c>
    </row>
    <row r="2448" spans="1:4" x14ac:dyDescent="0.3">
      <c r="A2448" s="4" t="s">
        <v>158</v>
      </c>
      <c r="B2448" s="10">
        <v>42930</v>
      </c>
      <c r="C2448" s="11">
        <v>-59</v>
      </c>
      <c r="D2448" s="9">
        <v>1</v>
      </c>
    </row>
    <row r="2449" spans="1:4" x14ac:dyDescent="0.3">
      <c r="A2449" s="4" t="s">
        <v>158</v>
      </c>
      <c r="B2449" s="10">
        <v>43073</v>
      </c>
      <c r="C2449" s="11">
        <v>-59</v>
      </c>
      <c r="D2449" s="9">
        <v>1</v>
      </c>
    </row>
    <row r="2450" spans="1:4" x14ac:dyDescent="0.3">
      <c r="A2450" s="4" t="s">
        <v>158</v>
      </c>
      <c r="B2450" s="10">
        <v>42915</v>
      </c>
      <c r="C2450" s="11">
        <v>-19</v>
      </c>
      <c r="D2450" s="9">
        <v>1</v>
      </c>
    </row>
    <row r="2451" spans="1:4" x14ac:dyDescent="0.3">
      <c r="A2451" s="4" t="s">
        <v>158</v>
      </c>
      <c r="B2451" s="10">
        <v>42953</v>
      </c>
      <c r="C2451" s="11">
        <v>-18</v>
      </c>
      <c r="D2451" s="9">
        <v>1</v>
      </c>
    </row>
    <row r="2452" spans="1:4" x14ac:dyDescent="0.3">
      <c r="A2452" s="4" t="s">
        <v>158</v>
      </c>
      <c r="B2452" s="10">
        <v>42908</v>
      </c>
      <c r="C2452" s="11">
        <v>1</v>
      </c>
      <c r="D2452" s="9">
        <v>1</v>
      </c>
    </row>
    <row r="2453" spans="1:4" x14ac:dyDescent="0.3">
      <c r="A2453" s="4" t="s">
        <v>158</v>
      </c>
      <c r="B2453" s="10">
        <v>42994</v>
      </c>
      <c r="C2453" s="11">
        <v>5</v>
      </c>
      <c r="D2453" s="9">
        <v>1</v>
      </c>
    </row>
    <row r="2454" spans="1:4" x14ac:dyDescent="0.3">
      <c r="A2454" s="4" t="s">
        <v>158</v>
      </c>
      <c r="B2454" s="10">
        <v>42981</v>
      </c>
      <c r="C2454" s="11">
        <v>10</v>
      </c>
      <c r="D2454" s="9">
        <v>1</v>
      </c>
    </row>
    <row r="2455" spans="1:4" x14ac:dyDescent="0.3">
      <c r="A2455" s="4" t="s">
        <v>158</v>
      </c>
      <c r="B2455" s="10">
        <v>42939</v>
      </c>
      <c r="C2455" s="11">
        <v>100</v>
      </c>
      <c r="D2455" s="9">
        <v>1</v>
      </c>
    </row>
    <row r="2456" spans="1:4" x14ac:dyDescent="0.3">
      <c r="A2456" s="4" t="s">
        <v>158</v>
      </c>
      <c r="B2456" s="10">
        <v>42980</v>
      </c>
      <c r="C2456" s="11">
        <v>-291</v>
      </c>
      <c r="D2456" s="9">
        <v>1</v>
      </c>
    </row>
    <row r="2457" spans="1:4" x14ac:dyDescent="0.3">
      <c r="A2457" s="4" t="s">
        <v>158</v>
      </c>
      <c r="B2457" s="10">
        <v>42815</v>
      </c>
      <c r="C2457" s="11">
        <v>-205</v>
      </c>
      <c r="D2457" s="9">
        <v>1</v>
      </c>
    </row>
    <row r="2458" spans="1:4" x14ac:dyDescent="0.3">
      <c r="A2458" s="4" t="s">
        <v>158</v>
      </c>
      <c r="B2458" s="10">
        <v>43052</v>
      </c>
      <c r="C2458" s="11">
        <v>-148</v>
      </c>
      <c r="D2458" s="9">
        <v>1</v>
      </c>
    </row>
    <row r="2459" spans="1:4" x14ac:dyDescent="0.3">
      <c r="A2459" s="4" t="s">
        <v>158</v>
      </c>
      <c r="B2459" s="10">
        <v>43053</v>
      </c>
      <c r="C2459" s="11">
        <v>-148</v>
      </c>
      <c r="D2459" s="9">
        <v>1</v>
      </c>
    </row>
    <row r="2460" spans="1:4" x14ac:dyDescent="0.3">
      <c r="A2460" s="4" t="s">
        <v>158</v>
      </c>
      <c r="B2460" s="10">
        <v>43049</v>
      </c>
      <c r="C2460" s="11">
        <v>-136</v>
      </c>
      <c r="D2460" s="9">
        <v>1</v>
      </c>
    </row>
    <row r="2461" spans="1:4" x14ac:dyDescent="0.3">
      <c r="A2461" s="4" t="s">
        <v>158</v>
      </c>
      <c r="B2461" s="10">
        <v>42819</v>
      </c>
      <c r="C2461" s="11">
        <v>39</v>
      </c>
      <c r="D2461" s="9">
        <v>1</v>
      </c>
    </row>
    <row r="2462" spans="1:4" x14ac:dyDescent="0.3">
      <c r="A2462" s="4" t="s">
        <v>158</v>
      </c>
      <c r="B2462" s="10">
        <v>43076</v>
      </c>
      <c r="C2462" s="11">
        <v>82</v>
      </c>
      <c r="D2462" s="9">
        <v>1</v>
      </c>
    </row>
    <row r="2463" spans="1:4" x14ac:dyDescent="0.3">
      <c r="A2463" s="4" t="s">
        <v>158</v>
      </c>
      <c r="B2463" s="10">
        <v>43094</v>
      </c>
      <c r="C2463" s="11">
        <v>96</v>
      </c>
      <c r="D2463" s="9">
        <v>1</v>
      </c>
    </row>
    <row r="2464" spans="1:4" x14ac:dyDescent="0.3">
      <c r="A2464" s="4" t="s">
        <v>158</v>
      </c>
      <c r="B2464" s="10">
        <v>43045</v>
      </c>
      <c r="C2464" s="11">
        <v>-118</v>
      </c>
      <c r="D2464" s="9">
        <v>1</v>
      </c>
    </row>
    <row r="2465" spans="1:4" x14ac:dyDescent="0.3">
      <c r="A2465" s="4" t="s">
        <v>158</v>
      </c>
      <c r="B2465" s="10">
        <v>42819</v>
      </c>
      <c r="C2465" s="11">
        <v>-60</v>
      </c>
      <c r="D2465" s="9">
        <v>1</v>
      </c>
    </row>
    <row r="2466" spans="1:4" x14ac:dyDescent="0.3">
      <c r="A2466" s="4" t="s">
        <v>158</v>
      </c>
      <c r="B2466" s="10">
        <v>42954</v>
      </c>
      <c r="C2466" s="11">
        <v>-132</v>
      </c>
      <c r="D2466" s="9">
        <v>1</v>
      </c>
    </row>
    <row r="2467" spans="1:4" x14ac:dyDescent="0.3">
      <c r="A2467" s="4" t="s">
        <v>158</v>
      </c>
      <c r="B2467" s="10">
        <v>42812</v>
      </c>
      <c r="C2467" s="11">
        <v>-613</v>
      </c>
      <c r="D2467" s="9">
        <v>1</v>
      </c>
    </row>
    <row r="2468" spans="1:4" x14ac:dyDescent="0.3">
      <c r="A2468" s="4" t="s">
        <v>158</v>
      </c>
      <c r="B2468" s="10">
        <v>43078</v>
      </c>
      <c r="C2468" s="11">
        <v>-576</v>
      </c>
      <c r="D2468" s="9">
        <v>1</v>
      </c>
    </row>
    <row r="2469" spans="1:4" x14ac:dyDescent="0.3">
      <c r="A2469" s="4" t="s">
        <v>158</v>
      </c>
      <c r="B2469" s="10">
        <v>43055</v>
      </c>
      <c r="C2469" s="11">
        <v>-510</v>
      </c>
      <c r="D2469" s="9">
        <v>1</v>
      </c>
    </row>
    <row r="2470" spans="1:4" x14ac:dyDescent="0.3">
      <c r="A2470" s="4" t="s">
        <v>158</v>
      </c>
      <c r="B2470" s="10">
        <v>42995</v>
      </c>
      <c r="C2470" s="11">
        <v>233</v>
      </c>
      <c r="D2470" s="9">
        <v>1</v>
      </c>
    </row>
    <row r="2471" spans="1:4" x14ac:dyDescent="0.3">
      <c r="A2471" s="4" t="s">
        <v>158</v>
      </c>
      <c r="B2471" s="10">
        <v>43008</v>
      </c>
      <c r="C2471" s="11">
        <v>-426</v>
      </c>
      <c r="D2471" s="9">
        <v>1</v>
      </c>
    </row>
    <row r="2472" spans="1:4" x14ac:dyDescent="0.3">
      <c r="A2472" s="4" t="s">
        <v>158</v>
      </c>
      <c r="B2472" s="10">
        <v>42996</v>
      </c>
      <c r="C2472" s="11">
        <v>-292</v>
      </c>
      <c r="D2472" s="9">
        <v>1</v>
      </c>
    </row>
    <row r="2473" spans="1:4" x14ac:dyDescent="0.3">
      <c r="A2473" s="4" t="s">
        <v>158</v>
      </c>
      <c r="B2473" s="10">
        <v>43076</v>
      </c>
      <c r="C2473" s="11">
        <v>409</v>
      </c>
      <c r="D2473" s="9">
        <v>1</v>
      </c>
    </row>
    <row r="2474" spans="1:4" x14ac:dyDescent="0.3">
      <c r="A2474" s="4" t="s">
        <v>158</v>
      </c>
      <c r="B2474" s="10">
        <v>42868</v>
      </c>
      <c r="C2474" s="11">
        <v>490</v>
      </c>
      <c r="D2474" s="9">
        <v>1</v>
      </c>
    </row>
    <row r="2475" spans="1:4" x14ac:dyDescent="0.3">
      <c r="A2475" s="4" t="s">
        <v>158</v>
      </c>
      <c r="B2475" s="10">
        <v>42900</v>
      </c>
      <c r="C2475" s="11">
        <v>448</v>
      </c>
      <c r="D2475" s="9">
        <v>1</v>
      </c>
    </row>
    <row r="2476" spans="1:4" x14ac:dyDescent="0.3">
      <c r="A2476" s="4" t="s">
        <v>158</v>
      </c>
      <c r="B2476" s="10">
        <v>42855</v>
      </c>
      <c r="C2476" s="11">
        <v>476</v>
      </c>
      <c r="D2476" s="9">
        <v>1</v>
      </c>
    </row>
    <row r="2477" spans="1:4" x14ac:dyDescent="0.3">
      <c r="A2477" s="4" t="s">
        <v>158</v>
      </c>
      <c r="B2477" s="10">
        <v>43091</v>
      </c>
      <c r="C2477" s="11">
        <v>817</v>
      </c>
      <c r="D2477" s="9">
        <v>1</v>
      </c>
    </row>
    <row r="2478" spans="1:4" x14ac:dyDescent="0.3">
      <c r="A2478" s="4" t="s">
        <v>158</v>
      </c>
      <c r="B2478" s="10">
        <v>43005</v>
      </c>
      <c r="C2478" s="11">
        <v>1211</v>
      </c>
      <c r="D2478" s="9">
        <v>1</v>
      </c>
    </row>
    <row r="2479" spans="1:4" x14ac:dyDescent="0.3">
      <c r="A2479" s="4" t="s">
        <v>158</v>
      </c>
      <c r="B2479" s="10">
        <v>43064</v>
      </c>
      <c r="C2479" s="11">
        <v>1450</v>
      </c>
      <c r="D2479" s="9">
        <v>1</v>
      </c>
    </row>
    <row r="2480" spans="1:4" x14ac:dyDescent="0.3">
      <c r="A2480" s="4" t="s">
        <v>158</v>
      </c>
      <c r="B2480" s="10">
        <v>42845</v>
      </c>
      <c r="C2480" s="11">
        <v>-3022</v>
      </c>
      <c r="D2480" s="9">
        <v>1</v>
      </c>
    </row>
    <row r="2481" spans="1:4" x14ac:dyDescent="0.3">
      <c r="A2481" s="4" t="s">
        <v>159</v>
      </c>
      <c r="B2481" s="10">
        <v>42818</v>
      </c>
      <c r="C2481" s="11">
        <v>-5</v>
      </c>
      <c r="D2481" s="9">
        <v>1</v>
      </c>
    </row>
    <row r="2482" spans="1:4" x14ac:dyDescent="0.3">
      <c r="A2482" s="4" t="s">
        <v>159</v>
      </c>
      <c r="B2482" s="10">
        <v>43060</v>
      </c>
      <c r="C2482" s="11">
        <v>-5</v>
      </c>
      <c r="D2482" s="9">
        <v>1</v>
      </c>
    </row>
    <row r="2483" spans="1:4" x14ac:dyDescent="0.3">
      <c r="A2483" s="4" t="s">
        <v>159</v>
      </c>
      <c r="B2483" s="10">
        <v>42957</v>
      </c>
      <c r="C2483" s="11">
        <v>-2</v>
      </c>
      <c r="D2483" s="9">
        <v>1</v>
      </c>
    </row>
    <row r="2484" spans="1:4" x14ac:dyDescent="0.3">
      <c r="A2484" s="4" t="s">
        <v>159</v>
      </c>
      <c r="B2484" s="10">
        <v>43002</v>
      </c>
      <c r="C2484" s="11">
        <v>-1</v>
      </c>
      <c r="D2484" s="9">
        <v>1</v>
      </c>
    </row>
    <row r="2485" spans="1:4" x14ac:dyDescent="0.3">
      <c r="A2485" s="4" t="s">
        <v>159</v>
      </c>
      <c r="B2485" s="10">
        <v>42837</v>
      </c>
      <c r="C2485" s="11">
        <v>0</v>
      </c>
      <c r="D2485" s="9">
        <v>1</v>
      </c>
    </row>
    <row r="2486" spans="1:4" x14ac:dyDescent="0.3">
      <c r="A2486" s="4" t="s">
        <v>159</v>
      </c>
      <c r="B2486" s="10">
        <v>42995</v>
      </c>
      <c r="C2486" s="11">
        <v>0</v>
      </c>
      <c r="D2486" s="9">
        <v>1</v>
      </c>
    </row>
    <row r="2487" spans="1:4" x14ac:dyDescent="0.3">
      <c r="A2487" s="4" t="s">
        <v>159</v>
      </c>
      <c r="B2487" s="10">
        <v>43090</v>
      </c>
      <c r="C2487" s="11">
        <v>2</v>
      </c>
      <c r="D2487" s="9">
        <v>1</v>
      </c>
    </row>
    <row r="2488" spans="1:4" x14ac:dyDescent="0.3">
      <c r="A2488" s="4" t="s">
        <v>159</v>
      </c>
      <c r="B2488" s="10">
        <v>42813</v>
      </c>
      <c r="C2488" s="11">
        <v>-125</v>
      </c>
      <c r="D2488" s="9">
        <v>1</v>
      </c>
    </row>
    <row r="2489" spans="1:4" x14ac:dyDescent="0.3">
      <c r="A2489" s="4" t="s">
        <v>159</v>
      </c>
      <c r="B2489" s="10">
        <v>42950</v>
      </c>
      <c r="C2489" s="11">
        <v>-34</v>
      </c>
      <c r="D2489" s="9">
        <v>1</v>
      </c>
    </row>
    <row r="2490" spans="1:4" x14ac:dyDescent="0.3">
      <c r="A2490" s="4" t="s">
        <v>159</v>
      </c>
      <c r="B2490" s="10">
        <v>42873</v>
      </c>
      <c r="C2490" s="11">
        <v>-17</v>
      </c>
      <c r="D2490" s="9">
        <v>1</v>
      </c>
    </row>
    <row r="2491" spans="1:4" x14ac:dyDescent="0.3">
      <c r="A2491" s="4" t="s">
        <v>159</v>
      </c>
      <c r="B2491" s="10">
        <v>42890</v>
      </c>
      <c r="C2491" s="11">
        <v>-12</v>
      </c>
      <c r="D2491" s="9">
        <v>1</v>
      </c>
    </row>
    <row r="2492" spans="1:4" x14ac:dyDescent="0.3">
      <c r="A2492" s="4" t="s">
        <v>159</v>
      </c>
      <c r="B2492" s="10">
        <v>42918</v>
      </c>
      <c r="C2492" s="11">
        <v>3</v>
      </c>
      <c r="D2492" s="9">
        <v>1</v>
      </c>
    </row>
    <row r="2493" spans="1:4" x14ac:dyDescent="0.3">
      <c r="A2493" s="4" t="s">
        <v>159</v>
      </c>
      <c r="B2493" s="10">
        <v>42806</v>
      </c>
      <c r="C2493" s="11">
        <v>22</v>
      </c>
      <c r="D2493" s="9">
        <v>1</v>
      </c>
    </row>
    <row r="2494" spans="1:4" x14ac:dyDescent="0.3">
      <c r="A2494" s="4" t="s">
        <v>159</v>
      </c>
      <c r="B2494" s="10">
        <v>42992</v>
      </c>
      <c r="C2494" s="11">
        <v>99</v>
      </c>
      <c r="D2494" s="9">
        <v>1</v>
      </c>
    </row>
    <row r="2495" spans="1:4" x14ac:dyDescent="0.3">
      <c r="A2495" s="4" t="s">
        <v>159</v>
      </c>
      <c r="B2495" s="10">
        <v>43085</v>
      </c>
      <c r="C2495" s="11">
        <v>-136</v>
      </c>
      <c r="D2495" s="9">
        <v>1</v>
      </c>
    </row>
    <row r="2496" spans="1:4" x14ac:dyDescent="0.3">
      <c r="A2496" s="4" t="s">
        <v>159</v>
      </c>
      <c r="B2496" s="10">
        <v>42848</v>
      </c>
      <c r="C2496" s="11">
        <v>-63</v>
      </c>
      <c r="D2496" s="9">
        <v>1</v>
      </c>
    </row>
    <row r="2497" spans="1:4" x14ac:dyDescent="0.3">
      <c r="A2497" s="4" t="s">
        <v>159</v>
      </c>
      <c r="B2497" s="10">
        <v>43060</v>
      </c>
      <c r="C2497" s="11">
        <v>-57</v>
      </c>
      <c r="D2497" s="9">
        <v>1</v>
      </c>
    </row>
    <row r="2498" spans="1:4" x14ac:dyDescent="0.3">
      <c r="A2498" s="4" t="s">
        <v>159</v>
      </c>
      <c r="B2498" s="10">
        <v>42913</v>
      </c>
      <c r="C2498" s="11">
        <v>46</v>
      </c>
      <c r="D2498" s="9">
        <v>1</v>
      </c>
    </row>
    <row r="2499" spans="1:4" x14ac:dyDescent="0.3">
      <c r="A2499" s="4" t="s">
        <v>159</v>
      </c>
      <c r="B2499" s="10">
        <v>42945</v>
      </c>
      <c r="C2499" s="11">
        <v>215</v>
      </c>
      <c r="D2499" s="9">
        <v>1</v>
      </c>
    </row>
    <row r="2500" spans="1:4" x14ac:dyDescent="0.3">
      <c r="A2500" s="4" t="s">
        <v>159</v>
      </c>
      <c r="B2500" s="10">
        <v>42887</v>
      </c>
      <c r="C2500" s="11">
        <v>-716</v>
      </c>
      <c r="D2500" s="9">
        <v>1</v>
      </c>
    </row>
    <row r="2501" spans="1:4" x14ac:dyDescent="0.3">
      <c r="A2501" s="4" t="s">
        <v>159</v>
      </c>
      <c r="B2501" s="10">
        <v>42982</v>
      </c>
      <c r="C2501" s="11">
        <v>-517</v>
      </c>
      <c r="D2501" s="9">
        <v>1</v>
      </c>
    </row>
    <row r="2502" spans="1:4" x14ac:dyDescent="0.3">
      <c r="A2502" s="4" t="s">
        <v>159</v>
      </c>
      <c r="B2502" s="10">
        <v>42988</v>
      </c>
      <c r="C2502" s="11">
        <v>-235</v>
      </c>
      <c r="D2502" s="9">
        <v>1</v>
      </c>
    </row>
    <row r="2503" spans="1:4" x14ac:dyDescent="0.3">
      <c r="A2503" s="4" t="s">
        <v>159</v>
      </c>
      <c r="B2503" s="10">
        <v>42892</v>
      </c>
      <c r="C2503" s="11">
        <v>-147</v>
      </c>
      <c r="D2503" s="9">
        <v>1</v>
      </c>
    </row>
    <row r="2504" spans="1:4" x14ac:dyDescent="0.3">
      <c r="A2504" s="4" t="s">
        <v>159</v>
      </c>
      <c r="B2504" s="10">
        <v>42799</v>
      </c>
      <c r="C2504" s="11">
        <v>-78</v>
      </c>
      <c r="D2504" s="9">
        <v>1</v>
      </c>
    </row>
    <row r="2505" spans="1:4" x14ac:dyDescent="0.3">
      <c r="A2505" s="4" t="s">
        <v>159</v>
      </c>
      <c r="B2505" s="10">
        <v>42960</v>
      </c>
      <c r="C2505" s="11">
        <v>-42</v>
      </c>
      <c r="D2505" s="9">
        <v>1</v>
      </c>
    </row>
    <row r="2506" spans="1:4" x14ac:dyDescent="0.3">
      <c r="A2506" s="4" t="s">
        <v>159</v>
      </c>
      <c r="B2506" s="10">
        <v>42937</v>
      </c>
      <c r="C2506" s="11">
        <v>175</v>
      </c>
      <c r="D2506" s="9">
        <v>1</v>
      </c>
    </row>
    <row r="2507" spans="1:4" x14ac:dyDescent="0.3">
      <c r="A2507" s="4" t="s">
        <v>159</v>
      </c>
      <c r="B2507" s="10">
        <v>43100</v>
      </c>
      <c r="C2507" s="11">
        <v>236</v>
      </c>
      <c r="D2507" s="9">
        <v>1</v>
      </c>
    </row>
    <row r="2508" spans="1:4" x14ac:dyDescent="0.3">
      <c r="A2508" s="4" t="s">
        <v>159</v>
      </c>
      <c r="B2508" s="10">
        <v>43060</v>
      </c>
      <c r="C2508" s="11">
        <v>-578</v>
      </c>
      <c r="D2508" s="9">
        <v>1</v>
      </c>
    </row>
    <row r="2509" spans="1:4" x14ac:dyDescent="0.3">
      <c r="A2509" s="4" t="s">
        <v>159</v>
      </c>
      <c r="B2509" s="10">
        <v>42916</v>
      </c>
      <c r="C2509" s="11">
        <v>-565</v>
      </c>
      <c r="D2509" s="9">
        <v>1</v>
      </c>
    </row>
    <row r="2510" spans="1:4" x14ac:dyDescent="0.3">
      <c r="A2510" s="4" t="s">
        <v>159</v>
      </c>
      <c r="B2510" s="10">
        <v>43002</v>
      </c>
      <c r="C2510" s="11">
        <v>-452</v>
      </c>
      <c r="D2510" s="9">
        <v>1</v>
      </c>
    </row>
    <row r="2511" spans="1:4" x14ac:dyDescent="0.3">
      <c r="A2511" s="4" t="s">
        <v>159</v>
      </c>
      <c r="B2511" s="10">
        <v>42951</v>
      </c>
      <c r="C2511" s="11">
        <v>-884</v>
      </c>
      <c r="D2511" s="9">
        <v>1</v>
      </c>
    </row>
    <row r="2512" spans="1:4" x14ac:dyDescent="0.3">
      <c r="A2512" s="4" t="s">
        <v>159</v>
      </c>
      <c r="B2512" s="10">
        <v>42961</v>
      </c>
      <c r="C2512" s="11">
        <v>-150</v>
      </c>
      <c r="D2512" s="9">
        <v>1</v>
      </c>
    </row>
    <row r="2513" spans="1:4" x14ac:dyDescent="0.3">
      <c r="A2513" s="4" t="s">
        <v>159</v>
      </c>
      <c r="B2513" s="10">
        <v>42815</v>
      </c>
      <c r="C2513" s="11">
        <v>8</v>
      </c>
      <c r="D2513" s="9">
        <v>1</v>
      </c>
    </row>
    <row r="2514" spans="1:4" x14ac:dyDescent="0.3">
      <c r="A2514" s="4" t="s">
        <v>159</v>
      </c>
      <c r="B2514" s="10">
        <v>42949</v>
      </c>
      <c r="C2514" s="11">
        <v>52</v>
      </c>
      <c r="D2514" s="9">
        <v>1</v>
      </c>
    </row>
    <row r="2515" spans="1:4" x14ac:dyDescent="0.3">
      <c r="A2515" s="4" t="s">
        <v>159</v>
      </c>
      <c r="B2515" s="10">
        <v>42963</v>
      </c>
      <c r="C2515" s="11">
        <v>498</v>
      </c>
      <c r="D2515" s="9">
        <v>1</v>
      </c>
    </row>
    <row r="2516" spans="1:4" x14ac:dyDescent="0.3">
      <c r="A2516" s="4" t="s">
        <v>159</v>
      </c>
      <c r="B2516" s="10">
        <v>43005</v>
      </c>
      <c r="C2516" s="11">
        <v>906</v>
      </c>
      <c r="D2516" s="9">
        <v>1</v>
      </c>
    </row>
    <row r="2517" spans="1:4" x14ac:dyDescent="0.3">
      <c r="A2517" s="4" t="s">
        <v>159</v>
      </c>
      <c r="B2517" s="10">
        <v>42973</v>
      </c>
      <c r="C2517" s="11">
        <v>1012</v>
      </c>
      <c r="D2517" s="9">
        <v>1</v>
      </c>
    </row>
    <row r="2518" spans="1:4" x14ac:dyDescent="0.3">
      <c r="A2518" s="4" t="s">
        <v>159</v>
      </c>
      <c r="B2518" s="10">
        <v>42997</v>
      </c>
      <c r="C2518" s="11">
        <v>445</v>
      </c>
      <c r="D2518" s="9">
        <v>1</v>
      </c>
    </row>
    <row r="2519" spans="1:4" x14ac:dyDescent="0.3">
      <c r="A2519" s="4" t="s">
        <v>160</v>
      </c>
      <c r="B2519" s="10">
        <v>42797</v>
      </c>
      <c r="C2519" s="11">
        <v>-2</v>
      </c>
      <c r="D2519" s="9">
        <v>1</v>
      </c>
    </row>
    <row r="2520" spans="1:4" x14ac:dyDescent="0.3">
      <c r="A2520" s="4" t="s">
        <v>160</v>
      </c>
      <c r="B2520" s="10">
        <v>43046</v>
      </c>
      <c r="C2520" s="11">
        <v>4</v>
      </c>
      <c r="D2520" s="9">
        <v>1</v>
      </c>
    </row>
    <row r="2521" spans="1:4" x14ac:dyDescent="0.3">
      <c r="A2521" s="4" t="s">
        <v>160</v>
      </c>
      <c r="B2521" s="10">
        <v>42985</v>
      </c>
      <c r="C2521" s="11">
        <v>6</v>
      </c>
      <c r="D2521" s="9">
        <v>1</v>
      </c>
    </row>
    <row r="2522" spans="1:4" x14ac:dyDescent="0.3">
      <c r="A2522" s="4" t="s">
        <v>160</v>
      </c>
      <c r="B2522" s="10">
        <v>42858</v>
      </c>
      <c r="C2522" s="11">
        <v>9</v>
      </c>
      <c r="D2522" s="9">
        <v>1</v>
      </c>
    </row>
    <row r="2523" spans="1:4" x14ac:dyDescent="0.3">
      <c r="A2523" s="4" t="s">
        <v>160</v>
      </c>
      <c r="B2523" s="10">
        <v>43005</v>
      </c>
      <c r="C2523" s="11">
        <v>11</v>
      </c>
      <c r="D2523" s="9">
        <v>1</v>
      </c>
    </row>
    <row r="2524" spans="1:4" x14ac:dyDescent="0.3">
      <c r="A2524" s="4" t="s">
        <v>160</v>
      </c>
      <c r="B2524" s="10">
        <v>42897</v>
      </c>
      <c r="C2524" s="11">
        <v>-63</v>
      </c>
      <c r="D2524" s="9">
        <v>1</v>
      </c>
    </row>
    <row r="2525" spans="1:4" x14ac:dyDescent="0.3">
      <c r="A2525" s="4" t="s">
        <v>160</v>
      </c>
      <c r="B2525" s="10">
        <v>42808</v>
      </c>
      <c r="C2525" s="11">
        <v>-57</v>
      </c>
      <c r="D2525" s="9">
        <v>1</v>
      </c>
    </row>
    <row r="2526" spans="1:4" x14ac:dyDescent="0.3">
      <c r="A2526" s="4" t="s">
        <v>160</v>
      </c>
      <c r="B2526" s="10">
        <v>42812</v>
      </c>
      <c r="C2526" s="11">
        <v>-46</v>
      </c>
      <c r="D2526" s="9">
        <v>1</v>
      </c>
    </row>
    <row r="2527" spans="1:4" x14ac:dyDescent="0.3">
      <c r="A2527" s="4" t="s">
        <v>160</v>
      </c>
      <c r="B2527" s="10">
        <v>42862</v>
      </c>
      <c r="C2527" s="11">
        <v>-18</v>
      </c>
      <c r="D2527" s="9">
        <v>1</v>
      </c>
    </row>
    <row r="2528" spans="1:4" x14ac:dyDescent="0.3">
      <c r="A2528" s="4" t="s">
        <v>160</v>
      </c>
      <c r="B2528" s="10">
        <v>42996</v>
      </c>
      <c r="C2528" s="11">
        <v>10</v>
      </c>
      <c r="D2528" s="9">
        <v>1</v>
      </c>
    </row>
    <row r="2529" spans="1:4" x14ac:dyDescent="0.3">
      <c r="A2529" s="4" t="s">
        <v>160</v>
      </c>
      <c r="B2529" s="10">
        <v>42979</v>
      </c>
      <c r="C2529" s="11">
        <v>42</v>
      </c>
      <c r="D2529" s="9">
        <v>1</v>
      </c>
    </row>
    <row r="2530" spans="1:4" x14ac:dyDescent="0.3">
      <c r="A2530" s="4" t="s">
        <v>160</v>
      </c>
      <c r="B2530" s="10">
        <v>43037</v>
      </c>
      <c r="C2530" s="11">
        <v>51</v>
      </c>
      <c r="D2530" s="9">
        <v>1</v>
      </c>
    </row>
    <row r="2531" spans="1:4" x14ac:dyDescent="0.3">
      <c r="A2531" s="4" t="s">
        <v>160</v>
      </c>
      <c r="B2531" s="10">
        <v>43059</v>
      </c>
      <c r="C2531" s="11">
        <v>-210</v>
      </c>
      <c r="D2531" s="9">
        <v>1</v>
      </c>
    </row>
    <row r="2532" spans="1:4" x14ac:dyDescent="0.3">
      <c r="A2532" s="4" t="s">
        <v>160</v>
      </c>
      <c r="B2532" s="10">
        <v>42814</v>
      </c>
      <c r="C2532" s="11">
        <v>-200</v>
      </c>
      <c r="D2532" s="9">
        <v>1</v>
      </c>
    </row>
    <row r="2533" spans="1:4" x14ac:dyDescent="0.3">
      <c r="A2533" s="4" t="s">
        <v>160</v>
      </c>
      <c r="B2533" s="10">
        <v>42826</v>
      </c>
      <c r="C2533" s="11">
        <v>-155</v>
      </c>
      <c r="D2533" s="9">
        <v>1</v>
      </c>
    </row>
    <row r="2534" spans="1:4" x14ac:dyDescent="0.3">
      <c r="A2534" s="4" t="s">
        <v>160</v>
      </c>
      <c r="B2534" s="10">
        <v>42808</v>
      </c>
      <c r="C2534" s="11">
        <v>-62</v>
      </c>
      <c r="D2534" s="9">
        <v>1</v>
      </c>
    </row>
    <row r="2535" spans="1:4" x14ac:dyDescent="0.3">
      <c r="A2535" s="4" t="s">
        <v>160</v>
      </c>
      <c r="B2535" s="10">
        <v>43063</v>
      </c>
      <c r="C2535" s="11">
        <v>-61</v>
      </c>
      <c r="D2535" s="9">
        <v>1</v>
      </c>
    </row>
    <row r="2536" spans="1:4" x14ac:dyDescent="0.3">
      <c r="A2536" s="4" t="s">
        <v>160</v>
      </c>
      <c r="B2536" s="10">
        <v>42808</v>
      </c>
      <c r="C2536" s="11">
        <v>137</v>
      </c>
      <c r="D2536" s="9">
        <v>1</v>
      </c>
    </row>
    <row r="2537" spans="1:4" x14ac:dyDescent="0.3">
      <c r="A2537" s="4" t="s">
        <v>160</v>
      </c>
      <c r="B2537" s="10">
        <v>42903</v>
      </c>
      <c r="C2537" s="11">
        <v>-475</v>
      </c>
      <c r="D2537" s="9">
        <v>1</v>
      </c>
    </row>
    <row r="2538" spans="1:4" x14ac:dyDescent="0.3">
      <c r="A2538" s="4" t="s">
        <v>160</v>
      </c>
      <c r="B2538" s="10">
        <v>42958</v>
      </c>
      <c r="C2538" s="11">
        <v>-279</v>
      </c>
      <c r="D2538" s="9">
        <v>1</v>
      </c>
    </row>
    <row r="2539" spans="1:4" x14ac:dyDescent="0.3">
      <c r="A2539" s="4" t="s">
        <v>160</v>
      </c>
      <c r="B2539" s="10">
        <v>43008</v>
      </c>
      <c r="C2539" s="11">
        <v>-53</v>
      </c>
      <c r="D2539" s="9">
        <v>1</v>
      </c>
    </row>
    <row r="2540" spans="1:4" x14ac:dyDescent="0.3">
      <c r="A2540" s="4" t="s">
        <v>160</v>
      </c>
      <c r="B2540" s="10">
        <v>42905</v>
      </c>
      <c r="C2540" s="11">
        <v>31</v>
      </c>
      <c r="D2540" s="9">
        <v>1</v>
      </c>
    </row>
    <row r="2541" spans="1:4" x14ac:dyDescent="0.3">
      <c r="A2541" s="4" t="s">
        <v>160</v>
      </c>
      <c r="B2541" s="10">
        <v>42825</v>
      </c>
      <c r="C2541" s="11">
        <v>105</v>
      </c>
      <c r="D2541" s="9">
        <v>1</v>
      </c>
    </row>
    <row r="2542" spans="1:4" x14ac:dyDescent="0.3">
      <c r="A2542" s="4" t="s">
        <v>160</v>
      </c>
      <c r="B2542" s="10">
        <v>42899</v>
      </c>
      <c r="C2542" s="11">
        <v>207</v>
      </c>
      <c r="D2542" s="9">
        <v>1</v>
      </c>
    </row>
    <row r="2543" spans="1:4" x14ac:dyDescent="0.3">
      <c r="A2543" s="4" t="s">
        <v>160</v>
      </c>
      <c r="B2543" s="10">
        <v>42912</v>
      </c>
      <c r="C2543" s="11">
        <v>-1101</v>
      </c>
      <c r="D2543" s="9">
        <v>1</v>
      </c>
    </row>
    <row r="2544" spans="1:4" x14ac:dyDescent="0.3">
      <c r="A2544" s="4" t="s">
        <v>160</v>
      </c>
      <c r="B2544" s="10">
        <v>43005</v>
      </c>
      <c r="C2544" s="11">
        <v>-1092</v>
      </c>
      <c r="D2544" s="9">
        <v>1</v>
      </c>
    </row>
    <row r="2545" spans="1:4" x14ac:dyDescent="0.3">
      <c r="A2545" s="4" t="s">
        <v>160</v>
      </c>
      <c r="B2545" s="10">
        <v>42996</v>
      </c>
      <c r="C2545" s="11">
        <v>437</v>
      </c>
      <c r="D2545" s="9">
        <v>1</v>
      </c>
    </row>
    <row r="2546" spans="1:4" x14ac:dyDescent="0.3">
      <c r="A2546" s="4" t="s">
        <v>160</v>
      </c>
      <c r="B2546" s="10">
        <v>42992</v>
      </c>
      <c r="C2546" s="11">
        <v>-987</v>
      </c>
      <c r="D2546" s="9">
        <v>1</v>
      </c>
    </row>
    <row r="2547" spans="1:4" x14ac:dyDescent="0.3">
      <c r="A2547" s="4" t="s">
        <v>160</v>
      </c>
      <c r="B2547" s="10">
        <v>43058</v>
      </c>
      <c r="C2547" s="11">
        <v>618</v>
      </c>
      <c r="D2547" s="9">
        <v>1</v>
      </c>
    </row>
    <row r="2548" spans="1:4" x14ac:dyDescent="0.3">
      <c r="A2548" s="4" t="s">
        <v>160</v>
      </c>
      <c r="B2548" s="10">
        <v>42838</v>
      </c>
      <c r="C2548" s="11">
        <v>-669</v>
      </c>
      <c r="D2548" s="9">
        <v>1</v>
      </c>
    </row>
    <row r="2549" spans="1:4" x14ac:dyDescent="0.3">
      <c r="A2549" s="4" t="s">
        <v>160</v>
      </c>
      <c r="B2549" s="10">
        <v>43069</v>
      </c>
      <c r="C2549" s="11">
        <v>-620</v>
      </c>
      <c r="D2549" s="9">
        <v>1</v>
      </c>
    </row>
    <row r="2550" spans="1:4" x14ac:dyDescent="0.3">
      <c r="A2550" s="4" t="s">
        <v>160</v>
      </c>
      <c r="B2550" s="10">
        <v>42955</v>
      </c>
      <c r="C2550" s="11">
        <v>-569</v>
      </c>
      <c r="D2550" s="9">
        <v>1</v>
      </c>
    </row>
    <row r="2551" spans="1:4" x14ac:dyDescent="0.3">
      <c r="A2551" s="4" t="s">
        <v>160</v>
      </c>
      <c r="B2551" s="10">
        <v>43000</v>
      </c>
      <c r="C2551" s="11">
        <v>-451</v>
      </c>
      <c r="D2551" s="9">
        <v>1</v>
      </c>
    </row>
    <row r="2552" spans="1:4" x14ac:dyDescent="0.3">
      <c r="A2552" s="4" t="s">
        <v>160</v>
      </c>
      <c r="B2552" s="10">
        <v>42797</v>
      </c>
      <c r="C2552" s="11">
        <v>-346</v>
      </c>
      <c r="D2552" s="9">
        <v>1</v>
      </c>
    </row>
    <row r="2553" spans="1:4" x14ac:dyDescent="0.3">
      <c r="A2553" s="4" t="s">
        <v>160</v>
      </c>
      <c r="B2553" s="10">
        <v>42970</v>
      </c>
      <c r="C2553" s="11">
        <v>-276</v>
      </c>
      <c r="D2553" s="9">
        <v>1</v>
      </c>
    </row>
    <row r="2554" spans="1:4" x14ac:dyDescent="0.3">
      <c r="A2554" s="4" t="s">
        <v>160</v>
      </c>
      <c r="B2554" s="10">
        <v>43000</v>
      </c>
      <c r="C2554" s="11">
        <v>-212</v>
      </c>
      <c r="D2554" s="9">
        <v>1</v>
      </c>
    </row>
    <row r="2555" spans="1:4" x14ac:dyDescent="0.3">
      <c r="A2555" s="4" t="s">
        <v>160</v>
      </c>
      <c r="B2555" s="10">
        <v>42886</v>
      </c>
      <c r="C2555" s="11">
        <v>-157</v>
      </c>
      <c r="D2555" s="9">
        <v>1</v>
      </c>
    </row>
    <row r="2556" spans="1:4" x14ac:dyDescent="0.3">
      <c r="A2556" s="4" t="s">
        <v>160</v>
      </c>
      <c r="B2556" s="10">
        <v>42950</v>
      </c>
      <c r="C2556" s="11">
        <v>-135</v>
      </c>
      <c r="D2556" s="9">
        <v>1</v>
      </c>
    </row>
    <row r="2557" spans="1:4" x14ac:dyDescent="0.3">
      <c r="A2557" s="4" t="s">
        <v>160</v>
      </c>
      <c r="B2557" s="10">
        <v>42807</v>
      </c>
      <c r="C2557" s="11">
        <v>-716</v>
      </c>
      <c r="D2557" s="9">
        <v>1</v>
      </c>
    </row>
    <row r="2558" spans="1:4" x14ac:dyDescent="0.3">
      <c r="A2558" s="4" t="s">
        <v>160</v>
      </c>
      <c r="B2558" s="10">
        <v>42898</v>
      </c>
      <c r="C2558" s="11">
        <v>-574</v>
      </c>
      <c r="D2558" s="9">
        <v>1</v>
      </c>
    </row>
    <row r="2559" spans="1:4" x14ac:dyDescent="0.3">
      <c r="A2559" s="4" t="s">
        <v>160</v>
      </c>
      <c r="B2559" s="10">
        <v>42866</v>
      </c>
      <c r="C2559" s="11">
        <v>-487</v>
      </c>
      <c r="D2559" s="9">
        <v>1</v>
      </c>
    </row>
    <row r="2560" spans="1:4" x14ac:dyDescent="0.3">
      <c r="A2560" s="4" t="s">
        <v>160</v>
      </c>
      <c r="B2560" s="10">
        <v>42913</v>
      </c>
      <c r="C2560" s="11">
        <v>-406</v>
      </c>
      <c r="D2560" s="9">
        <v>1</v>
      </c>
    </row>
    <row r="2561" spans="1:4" x14ac:dyDescent="0.3">
      <c r="A2561" s="4" t="s">
        <v>160</v>
      </c>
      <c r="B2561" s="10">
        <v>42867</v>
      </c>
      <c r="C2561" s="11">
        <v>285</v>
      </c>
      <c r="D2561" s="9">
        <v>1</v>
      </c>
    </row>
    <row r="2562" spans="1:4" x14ac:dyDescent="0.3">
      <c r="A2562" s="4" t="s">
        <v>160</v>
      </c>
      <c r="B2562" s="10">
        <v>42925</v>
      </c>
      <c r="C2562" s="11">
        <v>338</v>
      </c>
      <c r="D2562" s="9">
        <v>1</v>
      </c>
    </row>
    <row r="2563" spans="1:4" x14ac:dyDescent="0.3">
      <c r="A2563" s="4" t="s">
        <v>160</v>
      </c>
      <c r="B2563" s="10">
        <v>43073</v>
      </c>
      <c r="C2563" s="11">
        <v>434</v>
      </c>
      <c r="D2563" s="9">
        <v>1</v>
      </c>
    </row>
    <row r="2564" spans="1:4" x14ac:dyDescent="0.3">
      <c r="A2564" s="4" t="s">
        <v>160</v>
      </c>
      <c r="B2564" s="10">
        <v>42830</v>
      </c>
      <c r="C2564" s="11">
        <v>542</v>
      </c>
      <c r="D2564" s="9">
        <v>1</v>
      </c>
    </row>
    <row r="2565" spans="1:4" x14ac:dyDescent="0.3">
      <c r="A2565" s="4" t="s">
        <v>160</v>
      </c>
      <c r="B2565" s="10">
        <v>42947</v>
      </c>
      <c r="C2565" s="11">
        <v>571</v>
      </c>
      <c r="D2565" s="9">
        <v>1</v>
      </c>
    </row>
    <row r="2566" spans="1:4" x14ac:dyDescent="0.3">
      <c r="A2566" s="4" t="s">
        <v>160</v>
      </c>
      <c r="B2566" s="10">
        <v>42893</v>
      </c>
      <c r="C2566" s="11">
        <v>599</v>
      </c>
      <c r="D2566" s="9">
        <v>1</v>
      </c>
    </row>
    <row r="2567" spans="1:4" x14ac:dyDescent="0.3">
      <c r="A2567" s="4" t="s">
        <v>160</v>
      </c>
      <c r="B2567" s="10">
        <v>43087</v>
      </c>
      <c r="C2567" s="11">
        <v>46</v>
      </c>
      <c r="D2567" s="9">
        <v>1</v>
      </c>
    </row>
    <row r="2568" spans="1:4" x14ac:dyDescent="0.3">
      <c r="A2568" s="4" t="s">
        <v>160</v>
      </c>
      <c r="B2568" s="10">
        <v>43015</v>
      </c>
      <c r="C2568" s="11">
        <v>732</v>
      </c>
      <c r="D2568" s="9">
        <v>1</v>
      </c>
    </row>
    <row r="2569" spans="1:4" x14ac:dyDescent="0.3">
      <c r="A2569" s="4" t="s">
        <v>160</v>
      </c>
      <c r="B2569" s="10">
        <v>43072</v>
      </c>
      <c r="C2569" s="11">
        <v>221</v>
      </c>
      <c r="D2569" s="9">
        <v>1</v>
      </c>
    </row>
    <row r="2570" spans="1:4" x14ac:dyDescent="0.3">
      <c r="A2570" s="4" t="s">
        <v>160</v>
      </c>
      <c r="B2570" s="10">
        <v>42889</v>
      </c>
      <c r="C2570" s="11">
        <v>564</v>
      </c>
      <c r="D2570" s="9">
        <v>1</v>
      </c>
    </row>
    <row r="2571" spans="1:4" x14ac:dyDescent="0.3">
      <c r="A2571" s="4" t="s">
        <v>161</v>
      </c>
      <c r="B2571" s="10">
        <v>43055</v>
      </c>
      <c r="C2571" s="11">
        <v>-4</v>
      </c>
      <c r="D2571" s="9">
        <v>1</v>
      </c>
    </row>
    <row r="2572" spans="1:4" x14ac:dyDescent="0.3">
      <c r="A2572" s="4" t="s">
        <v>161</v>
      </c>
      <c r="B2572" s="10">
        <v>42832</v>
      </c>
      <c r="C2572" s="11">
        <v>-3</v>
      </c>
      <c r="D2572" s="9">
        <v>1</v>
      </c>
    </row>
    <row r="2573" spans="1:4" x14ac:dyDescent="0.3">
      <c r="A2573" s="4" t="s">
        <v>161</v>
      </c>
      <c r="B2573" s="10">
        <v>43075</v>
      </c>
      <c r="C2573" s="11">
        <v>-1</v>
      </c>
      <c r="D2573" s="9">
        <v>1</v>
      </c>
    </row>
    <row r="2574" spans="1:4" x14ac:dyDescent="0.3">
      <c r="A2574" s="4" t="s">
        <v>161</v>
      </c>
      <c r="B2574" s="10">
        <v>43041</v>
      </c>
      <c r="C2574" s="11">
        <v>0</v>
      </c>
      <c r="D2574" s="9">
        <v>1</v>
      </c>
    </row>
    <row r="2575" spans="1:4" x14ac:dyDescent="0.3">
      <c r="A2575" s="4" t="s">
        <v>161</v>
      </c>
      <c r="B2575" s="10">
        <v>42798</v>
      </c>
      <c r="C2575" s="11">
        <v>4</v>
      </c>
      <c r="D2575" s="9">
        <v>1</v>
      </c>
    </row>
    <row r="2576" spans="1:4" x14ac:dyDescent="0.3">
      <c r="A2576" s="4" t="s">
        <v>161</v>
      </c>
      <c r="B2576" s="10">
        <v>42974</v>
      </c>
      <c r="C2576" s="11">
        <v>5</v>
      </c>
      <c r="D2576" s="9">
        <v>1</v>
      </c>
    </row>
    <row r="2577" spans="1:4" x14ac:dyDescent="0.3">
      <c r="A2577" s="4" t="s">
        <v>161</v>
      </c>
      <c r="B2577" s="10">
        <v>42925</v>
      </c>
      <c r="C2577" s="11">
        <v>9</v>
      </c>
      <c r="D2577" s="9">
        <v>1</v>
      </c>
    </row>
    <row r="2578" spans="1:4" x14ac:dyDescent="0.3">
      <c r="A2578" s="4" t="s">
        <v>161</v>
      </c>
      <c r="B2578" s="10">
        <v>43084</v>
      </c>
      <c r="C2578" s="11">
        <v>9</v>
      </c>
      <c r="D2578" s="9">
        <v>1</v>
      </c>
    </row>
    <row r="2579" spans="1:4" x14ac:dyDescent="0.3">
      <c r="A2579" s="4" t="s">
        <v>161</v>
      </c>
      <c r="B2579" s="10">
        <v>42893</v>
      </c>
      <c r="C2579" s="11">
        <v>11</v>
      </c>
      <c r="D2579" s="9">
        <v>1</v>
      </c>
    </row>
    <row r="2580" spans="1:4" x14ac:dyDescent="0.3">
      <c r="A2580" s="4" t="s">
        <v>161</v>
      </c>
      <c r="B2580" s="10">
        <v>43092</v>
      </c>
      <c r="C2580" s="11">
        <v>-3</v>
      </c>
      <c r="D2580" s="9">
        <v>1</v>
      </c>
    </row>
    <row r="2581" spans="1:4" x14ac:dyDescent="0.3">
      <c r="A2581" s="4" t="s">
        <v>161</v>
      </c>
      <c r="B2581" s="10">
        <v>42865</v>
      </c>
      <c r="C2581" s="11">
        <v>6</v>
      </c>
      <c r="D2581" s="9">
        <v>1</v>
      </c>
    </row>
    <row r="2582" spans="1:4" x14ac:dyDescent="0.3">
      <c r="A2582" s="4" t="s">
        <v>161</v>
      </c>
      <c r="B2582" s="10">
        <v>42953</v>
      </c>
      <c r="C2582" s="11">
        <v>6</v>
      </c>
      <c r="D2582" s="9">
        <v>1</v>
      </c>
    </row>
    <row r="2583" spans="1:4" x14ac:dyDescent="0.3">
      <c r="A2583" s="4" t="s">
        <v>161</v>
      </c>
      <c r="B2583" s="10">
        <v>42861</v>
      </c>
      <c r="C2583" s="11">
        <v>22</v>
      </c>
      <c r="D2583" s="9">
        <v>1</v>
      </c>
    </row>
    <row r="2584" spans="1:4" x14ac:dyDescent="0.3">
      <c r="A2584" s="4" t="s">
        <v>161</v>
      </c>
      <c r="B2584" s="10">
        <v>42891</v>
      </c>
      <c r="C2584" s="11">
        <v>22</v>
      </c>
      <c r="D2584" s="9">
        <v>1</v>
      </c>
    </row>
    <row r="2585" spans="1:4" x14ac:dyDescent="0.3">
      <c r="A2585" s="4" t="s">
        <v>161</v>
      </c>
      <c r="B2585" s="10">
        <v>43051</v>
      </c>
      <c r="C2585" s="11">
        <v>41</v>
      </c>
      <c r="D2585" s="9">
        <v>1</v>
      </c>
    </row>
    <row r="2586" spans="1:4" x14ac:dyDescent="0.3">
      <c r="A2586" s="4" t="s">
        <v>161</v>
      </c>
      <c r="B2586" s="10">
        <v>42981</v>
      </c>
      <c r="C2586" s="11">
        <v>66</v>
      </c>
      <c r="D2586" s="9">
        <v>1</v>
      </c>
    </row>
    <row r="2587" spans="1:4" x14ac:dyDescent="0.3">
      <c r="A2587" s="4" t="s">
        <v>161</v>
      </c>
      <c r="B2587" s="10">
        <v>42920</v>
      </c>
      <c r="C2587" s="11">
        <v>67</v>
      </c>
      <c r="D2587" s="9">
        <v>1</v>
      </c>
    </row>
    <row r="2588" spans="1:4" x14ac:dyDescent="0.3">
      <c r="A2588" s="4" t="s">
        <v>161</v>
      </c>
      <c r="B2588" s="10">
        <v>42808</v>
      </c>
      <c r="C2588" s="11">
        <v>69</v>
      </c>
      <c r="D2588" s="9">
        <v>1</v>
      </c>
    </row>
    <row r="2589" spans="1:4" x14ac:dyDescent="0.3">
      <c r="A2589" s="4" t="s">
        <v>161</v>
      </c>
      <c r="B2589" s="10">
        <v>42956</v>
      </c>
      <c r="C2589" s="11">
        <v>-82</v>
      </c>
      <c r="D2589" s="9">
        <v>1</v>
      </c>
    </row>
    <row r="2590" spans="1:4" x14ac:dyDescent="0.3">
      <c r="A2590" s="4" t="s">
        <v>161</v>
      </c>
      <c r="B2590" s="10">
        <v>42877</v>
      </c>
      <c r="C2590" s="11">
        <v>-14</v>
      </c>
      <c r="D2590" s="9">
        <v>1</v>
      </c>
    </row>
    <row r="2591" spans="1:4" x14ac:dyDescent="0.3">
      <c r="A2591" s="4" t="s">
        <v>161</v>
      </c>
      <c r="B2591" s="10">
        <v>42861</v>
      </c>
      <c r="C2591" s="11">
        <v>6</v>
      </c>
      <c r="D2591" s="9">
        <v>1</v>
      </c>
    </row>
    <row r="2592" spans="1:4" x14ac:dyDescent="0.3">
      <c r="A2592" s="4" t="s">
        <v>161</v>
      </c>
      <c r="B2592" s="10">
        <v>42861</v>
      </c>
      <c r="C2592" s="11">
        <v>-185</v>
      </c>
      <c r="D2592" s="9">
        <v>1</v>
      </c>
    </row>
    <row r="2593" spans="1:4" x14ac:dyDescent="0.3">
      <c r="A2593" s="4" t="s">
        <v>161</v>
      </c>
      <c r="B2593" s="10">
        <v>42991</v>
      </c>
      <c r="C2593" s="11">
        <v>-870</v>
      </c>
      <c r="D2593" s="9">
        <v>1</v>
      </c>
    </row>
    <row r="2594" spans="1:4" x14ac:dyDescent="0.3">
      <c r="A2594" s="4" t="s">
        <v>161</v>
      </c>
      <c r="B2594" s="10">
        <v>43058</v>
      </c>
      <c r="C2594" s="11">
        <v>856</v>
      </c>
      <c r="D2594" s="9">
        <v>1</v>
      </c>
    </row>
    <row r="2595" spans="1:4" x14ac:dyDescent="0.3">
      <c r="A2595" s="4" t="s">
        <v>161</v>
      </c>
      <c r="B2595" s="10">
        <v>42963</v>
      </c>
      <c r="C2595" s="11">
        <v>-469</v>
      </c>
      <c r="D2595" s="9">
        <v>1</v>
      </c>
    </row>
    <row r="2596" spans="1:4" x14ac:dyDescent="0.3">
      <c r="A2596" s="4" t="s">
        <v>161</v>
      </c>
      <c r="B2596" s="10">
        <v>42815</v>
      </c>
      <c r="C2596" s="11">
        <v>-368</v>
      </c>
      <c r="D2596" s="9">
        <v>1</v>
      </c>
    </row>
    <row r="2597" spans="1:4" x14ac:dyDescent="0.3">
      <c r="A2597" s="4" t="s">
        <v>161</v>
      </c>
      <c r="B2597" s="10">
        <v>42947</v>
      </c>
      <c r="C2597" s="11">
        <v>92</v>
      </c>
      <c r="D2597" s="9">
        <v>1</v>
      </c>
    </row>
    <row r="2598" spans="1:4" x14ac:dyDescent="0.3">
      <c r="A2598" s="4" t="s">
        <v>161</v>
      </c>
      <c r="B2598" s="10">
        <v>42858</v>
      </c>
      <c r="C2598" s="11">
        <v>348</v>
      </c>
      <c r="D2598" s="9">
        <v>1</v>
      </c>
    </row>
    <row r="2599" spans="1:4" x14ac:dyDescent="0.3">
      <c r="A2599" s="4" t="s">
        <v>161</v>
      </c>
      <c r="B2599" s="10">
        <v>42964</v>
      </c>
      <c r="C2599" s="11">
        <v>364</v>
      </c>
      <c r="D2599" s="9">
        <v>1</v>
      </c>
    </row>
    <row r="2600" spans="1:4" x14ac:dyDescent="0.3">
      <c r="A2600" s="4" t="s">
        <v>161</v>
      </c>
      <c r="B2600" s="10">
        <v>42858</v>
      </c>
      <c r="C2600" s="11">
        <v>687</v>
      </c>
      <c r="D2600" s="9">
        <v>1</v>
      </c>
    </row>
    <row r="2601" spans="1:4" x14ac:dyDescent="0.3">
      <c r="A2601" s="4" t="s">
        <v>161</v>
      </c>
      <c r="B2601" s="10">
        <v>42804</v>
      </c>
      <c r="C2601" s="11">
        <v>1008</v>
      </c>
      <c r="D2601" s="9">
        <v>1</v>
      </c>
    </row>
    <row r="2602" spans="1:4" x14ac:dyDescent="0.3">
      <c r="A2602" s="4" t="s">
        <v>161</v>
      </c>
      <c r="B2602" s="10">
        <v>42987</v>
      </c>
      <c r="C2602" s="11">
        <v>1174</v>
      </c>
      <c r="D2602" s="9">
        <v>1</v>
      </c>
    </row>
    <row r="2603" spans="1:4" x14ac:dyDescent="0.3">
      <c r="A2603" s="4" t="s">
        <v>162</v>
      </c>
      <c r="B2603" s="10">
        <v>42897</v>
      </c>
      <c r="C2603" s="11">
        <v>-10</v>
      </c>
      <c r="D2603" s="9">
        <v>1</v>
      </c>
    </row>
    <row r="2604" spans="1:4" x14ac:dyDescent="0.3">
      <c r="A2604" s="4" t="s">
        <v>162</v>
      </c>
      <c r="B2604" s="10">
        <v>42883</v>
      </c>
      <c r="C2604" s="11">
        <v>-7</v>
      </c>
      <c r="D2604" s="9">
        <v>1</v>
      </c>
    </row>
    <row r="2605" spans="1:4" x14ac:dyDescent="0.3">
      <c r="A2605" s="4" t="s">
        <v>162</v>
      </c>
      <c r="B2605" s="10">
        <v>42933</v>
      </c>
      <c r="C2605" s="11">
        <v>-1</v>
      </c>
      <c r="D2605" s="9">
        <v>1</v>
      </c>
    </row>
    <row r="2606" spans="1:4" x14ac:dyDescent="0.3">
      <c r="A2606" s="4" t="s">
        <v>162</v>
      </c>
      <c r="B2606" s="10">
        <v>42983</v>
      </c>
      <c r="C2606" s="11">
        <v>-1</v>
      </c>
      <c r="D2606" s="9">
        <v>1</v>
      </c>
    </row>
    <row r="2607" spans="1:4" x14ac:dyDescent="0.3">
      <c r="A2607" s="4" t="s">
        <v>162</v>
      </c>
      <c r="B2607" s="10">
        <v>43009</v>
      </c>
      <c r="C2607" s="11">
        <v>0</v>
      </c>
      <c r="D2607" s="9">
        <v>1</v>
      </c>
    </row>
    <row r="2608" spans="1:4" x14ac:dyDescent="0.3">
      <c r="A2608" s="4" t="s">
        <v>162</v>
      </c>
      <c r="B2608" s="10">
        <v>42941</v>
      </c>
      <c r="C2608" s="11">
        <v>2</v>
      </c>
      <c r="D2608" s="9">
        <v>1</v>
      </c>
    </row>
    <row r="2609" spans="1:4" x14ac:dyDescent="0.3">
      <c r="A2609" s="4" t="s">
        <v>162</v>
      </c>
      <c r="B2609" s="10">
        <v>42912</v>
      </c>
      <c r="C2609" s="11">
        <v>7</v>
      </c>
      <c r="D2609" s="9">
        <v>1</v>
      </c>
    </row>
    <row r="2610" spans="1:4" x14ac:dyDescent="0.3">
      <c r="A2610" s="4" t="s">
        <v>162</v>
      </c>
      <c r="B2610" s="10">
        <v>42851</v>
      </c>
      <c r="C2610" s="11">
        <v>-76</v>
      </c>
      <c r="D2610" s="9">
        <v>1</v>
      </c>
    </row>
    <row r="2611" spans="1:4" x14ac:dyDescent="0.3">
      <c r="A2611" s="4" t="s">
        <v>162</v>
      </c>
      <c r="B2611" s="10">
        <v>43074</v>
      </c>
      <c r="C2611" s="11">
        <v>-53</v>
      </c>
      <c r="D2611" s="9">
        <v>1</v>
      </c>
    </row>
    <row r="2612" spans="1:4" x14ac:dyDescent="0.3">
      <c r="A2612" s="4" t="s">
        <v>162</v>
      </c>
      <c r="B2612" s="10">
        <v>43089</v>
      </c>
      <c r="C2612" s="11">
        <v>-46</v>
      </c>
      <c r="D2612" s="9">
        <v>1</v>
      </c>
    </row>
    <row r="2613" spans="1:4" x14ac:dyDescent="0.3">
      <c r="A2613" s="4" t="s">
        <v>162</v>
      </c>
      <c r="B2613" s="10">
        <v>43043</v>
      </c>
      <c r="C2613" s="11">
        <v>-4</v>
      </c>
      <c r="D2613" s="9">
        <v>1</v>
      </c>
    </row>
    <row r="2614" spans="1:4" x14ac:dyDescent="0.3">
      <c r="A2614" s="4" t="s">
        <v>162</v>
      </c>
      <c r="B2614" s="10">
        <v>42859</v>
      </c>
      <c r="C2614" s="11">
        <v>7</v>
      </c>
      <c r="D2614" s="9">
        <v>1</v>
      </c>
    </row>
    <row r="2615" spans="1:4" x14ac:dyDescent="0.3">
      <c r="A2615" s="4" t="s">
        <v>162</v>
      </c>
      <c r="B2615" s="10">
        <v>42997</v>
      </c>
      <c r="C2615" s="11">
        <v>10</v>
      </c>
      <c r="D2615" s="9">
        <v>1</v>
      </c>
    </row>
    <row r="2616" spans="1:4" x14ac:dyDescent="0.3">
      <c r="A2616" s="4" t="s">
        <v>162</v>
      </c>
      <c r="B2616" s="10">
        <v>43072</v>
      </c>
      <c r="C2616" s="11">
        <v>12</v>
      </c>
      <c r="D2616" s="9">
        <v>1</v>
      </c>
    </row>
    <row r="2617" spans="1:4" x14ac:dyDescent="0.3">
      <c r="A2617" s="4" t="s">
        <v>162</v>
      </c>
      <c r="B2617" s="10">
        <v>42853</v>
      </c>
      <c r="C2617" s="11">
        <v>22</v>
      </c>
      <c r="D2617" s="9">
        <v>1</v>
      </c>
    </row>
    <row r="2618" spans="1:4" x14ac:dyDescent="0.3">
      <c r="A2618" s="4" t="s">
        <v>162</v>
      </c>
      <c r="B2618" s="10">
        <v>42960</v>
      </c>
      <c r="C2618" s="11">
        <v>35</v>
      </c>
      <c r="D2618" s="9">
        <v>1</v>
      </c>
    </row>
    <row r="2619" spans="1:4" x14ac:dyDescent="0.3">
      <c r="A2619" s="4" t="s">
        <v>162</v>
      </c>
      <c r="B2619" s="10">
        <v>43091</v>
      </c>
      <c r="C2619" s="11">
        <v>47</v>
      </c>
      <c r="D2619" s="9">
        <v>1</v>
      </c>
    </row>
    <row r="2620" spans="1:4" x14ac:dyDescent="0.3">
      <c r="A2620" s="4" t="s">
        <v>162</v>
      </c>
      <c r="B2620" s="10">
        <v>42964</v>
      </c>
      <c r="C2620" s="11">
        <v>-320</v>
      </c>
      <c r="D2620" s="9">
        <v>1</v>
      </c>
    </row>
    <row r="2621" spans="1:4" x14ac:dyDescent="0.3">
      <c r="A2621" s="4" t="s">
        <v>162</v>
      </c>
      <c r="B2621" s="10">
        <v>42888</v>
      </c>
      <c r="C2621" s="11">
        <v>-97</v>
      </c>
      <c r="D2621" s="9">
        <v>1</v>
      </c>
    </row>
    <row r="2622" spans="1:4" x14ac:dyDescent="0.3">
      <c r="A2622" s="4" t="s">
        <v>162</v>
      </c>
      <c r="B2622" s="10">
        <v>42970</v>
      </c>
      <c r="C2622" s="11">
        <v>48</v>
      </c>
      <c r="D2622" s="9">
        <v>1</v>
      </c>
    </row>
    <row r="2623" spans="1:4" x14ac:dyDescent="0.3">
      <c r="A2623" s="4" t="s">
        <v>162</v>
      </c>
      <c r="B2623" s="10">
        <v>42813</v>
      </c>
      <c r="C2623" s="11">
        <v>-411</v>
      </c>
      <c r="D2623" s="9">
        <v>1</v>
      </c>
    </row>
    <row r="2624" spans="1:4" x14ac:dyDescent="0.3">
      <c r="A2624" s="4" t="s">
        <v>162</v>
      </c>
      <c r="B2624" s="10">
        <v>43017</v>
      </c>
      <c r="C2624" s="11">
        <v>-370</v>
      </c>
      <c r="D2624" s="9">
        <v>1</v>
      </c>
    </row>
    <row r="2625" spans="1:4" x14ac:dyDescent="0.3">
      <c r="A2625" s="4" t="s">
        <v>162</v>
      </c>
      <c r="B2625" s="10">
        <v>42839</v>
      </c>
      <c r="C2625" s="11">
        <v>-169</v>
      </c>
      <c r="D2625" s="9">
        <v>1</v>
      </c>
    </row>
    <row r="2626" spans="1:4" x14ac:dyDescent="0.3">
      <c r="A2626" s="4" t="s">
        <v>162</v>
      </c>
      <c r="B2626" s="10">
        <v>43094</v>
      </c>
      <c r="C2626" s="11">
        <v>443</v>
      </c>
      <c r="D2626" s="9">
        <v>1</v>
      </c>
    </row>
    <row r="2627" spans="1:4" x14ac:dyDescent="0.3">
      <c r="A2627" s="4" t="s">
        <v>162</v>
      </c>
      <c r="B2627" s="10">
        <v>43001</v>
      </c>
      <c r="C2627" s="11">
        <v>-1423</v>
      </c>
      <c r="D2627" s="9">
        <v>1</v>
      </c>
    </row>
    <row r="2628" spans="1:4" x14ac:dyDescent="0.3">
      <c r="A2628" s="4" t="s">
        <v>162</v>
      </c>
      <c r="B2628" s="10">
        <v>42799</v>
      </c>
      <c r="C2628" s="11">
        <v>-605</v>
      </c>
      <c r="D2628" s="9">
        <v>1</v>
      </c>
    </row>
    <row r="2629" spans="1:4" x14ac:dyDescent="0.3">
      <c r="A2629" s="4" t="s">
        <v>162</v>
      </c>
      <c r="B2629" s="10">
        <v>42913</v>
      </c>
      <c r="C2629" s="11">
        <v>841</v>
      </c>
      <c r="D2629" s="9">
        <v>1</v>
      </c>
    </row>
    <row r="2630" spans="1:4" x14ac:dyDescent="0.3">
      <c r="A2630" s="4" t="s">
        <v>162</v>
      </c>
      <c r="B2630" s="10">
        <v>42992</v>
      </c>
      <c r="C2630" s="11">
        <v>858</v>
      </c>
      <c r="D2630" s="9">
        <v>1</v>
      </c>
    </row>
    <row r="2631" spans="1:4" x14ac:dyDescent="0.3">
      <c r="A2631" s="4" t="s">
        <v>162</v>
      </c>
      <c r="B2631" s="10">
        <v>42808</v>
      </c>
      <c r="C2631" s="11">
        <v>-508</v>
      </c>
      <c r="D2631" s="9">
        <v>1</v>
      </c>
    </row>
    <row r="2632" spans="1:4" x14ac:dyDescent="0.3">
      <c r="A2632" s="4" t="s">
        <v>162</v>
      </c>
      <c r="B2632" s="10">
        <v>42852</v>
      </c>
      <c r="C2632" s="11">
        <v>-86</v>
      </c>
      <c r="D2632" s="9">
        <v>1</v>
      </c>
    </row>
    <row r="2633" spans="1:4" x14ac:dyDescent="0.3">
      <c r="A2633" s="4" t="s">
        <v>162</v>
      </c>
      <c r="B2633" s="10">
        <v>43062</v>
      </c>
      <c r="C2633" s="11">
        <v>-41</v>
      </c>
      <c r="D2633" s="9">
        <v>1</v>
      </c>
    </row>
    <row r="2634" spans="1:4" x14ac:dyDescent="0.3">
      <c r="A2634" s="4" t="s">
        <v>162</v>
      </c>
      <c r="B2634" s="10">
        <v>42920</v>
      </c>
      <c r="C2634" s="11">
        <v>35</v>
      </c>
      <c r="D2634" s="9">
        <v>1</v>
      </c>
    </row>
    <row r="2635" spans="1:4" x14ac:dyDescent="0.3">
      <c r="A2635" s="4" t="s">
        <v>162</v>
      </c>
      <c r="B2635" s="10">
        <v>42888</v>
      </c>
      <c r="C2635" s="11">
        <v>44</v>
      </c>
      <c r="D2635" s="9">
        <v>1</v>
      </c>
    </row>
    <row r="2636" spans="1:4" x14ac:dyDescent="0.3">
      <c r="A2636" s="4" t="s">
        <v>162</v>
      </c>
      <c r="B2636" s="10">
        <v>42866</v>
      </c>
      <c r="C2636" s="11">
        <v>97</v>
      </c>
      <c r="D2636" s="9">
        <v>1</v>
      </c>
    </row>
    <row r="2637" spans="1:4" x14ac:dyDescent="0.3">
      <c r="A2637" s="4" t="s">
        <v>162</v>
      </c>
      <c r="B2637" s="10">
        <v>43094</v>
      </c>
      <c r="C2637" s="11">
        <v>-387</v>
      </c>
      <c r="D2637" s="9">
        <v>1</v>
      </c>
    </row>
    <row r="2638" spans="1:4" x14ac:dyDescent="0.3">
      <c r="A2638" s="4" t="s">
        <v>162</v>
      </c>
      <c r="B2638" s="10">
        <v>42954</v>
      </c>
      <c r="C2638" s="11">
        <v>373</v>
      </c>
      <c r="D2638" s="9">
        <v>1</v>
      </c>
    </row>
    <row r="2639" spans="1:4" x14ac:dyDescent="0.3">
      <c r="A2639" s="4" t="s">
        <v>162</v>
      </c>
      <c r="B2639" s="10">
        <v>42975</v>
      </c>
      <c r="C2639" s="11">
        <v>472</v>
      </c>
      <c r="D2639" s="9">
        <v>1</v>
      </c>
    </row>
    <row r="2640" spans="1:4" x14ac:dyDescent="0.3">
      <c r="A2640" s="4" t="s">
        <v>163</v>
      </c>
      <c r="B2640" s="10">
        <v>42799</v>
      </c>
      <c r="C2640" s="11">
        <v>-8</v>
      </c>
      <c r="D2640" s="9">
        <v>1</v>
      </c>
    </row>
    <row r="2641" spans="1:4" x14ac:dyDescent="0.3">
      <c r="A2641" s="4" t="s">
        <v>163</v>
      </c>
      <c r="B2641" s="10">
        <v>42896</v>
      </c>
      <c r="C2641" s="11">
        <v>-7</v>
      </c>
      <c r="D2641" s="9">
        <v>1</v>
      </c>
    </row>
    <row r="2642" spans="1:4" x14ac:dyDescent="0.3">
      <c r="A2642" s="4" t="s">
        <v>163</v>
      </c>
      <c r="B2642" s="10">
        <v>42838</v>
      </c>
      <c r="C2642" s="11">
        <v>-3</v>
      </c>
      <c r="D2642" s="9">
        <v>1</v>
      </c>
    </row>
    <row r="2643" spans="1:4" x14ac:dyDescent="0.3">
      <c r="A2643" s="4" t="s">
        <v>163</v>
      </c>
      <c r="B2643" s="10">
        <v>42956</v>
      </c>
      <c r="C2643" s="11">
        <v>-2</v>
      </c>
      <c r="D2643" s="9">
        <v>1</v>
      </c>
    </row>
    <row r="2644" spans="1:4" x14ac:dyDescent="0.3">
      <c r="A2644" s="4" t="s">
        <v>163</v>
      </c>
      <c r="B2644" s="10">
        <v>43026</v>
      </c>
      <c r="C2644" s="11">
        <v>3</v>
      </c>
      <c r="D2644" s="9">
        <v>1</v>
      </c>
    </row>
    <row r="2645" spans="1:4" x14ac:dyDescent="0.3">
      <c r="A2645" s="4" t="s">
        <v>163</v>
      </c>
      <c r="B2645" s="10">
        <v>42995</v>
      </c>
      <c r="C2645" s="11">
        <v>-67</v>
      </c>
      <c r="D2645" s="9">
        <v>1</v>
      </c>
    </row>
    <row r="2646" spans="1:4" x14ac:dyDescent="0.3">
      <c r="A2646" s="4" t="s">
        <v>163</v>
      </c>
      <c r="B2646" s="10">
        <v>42986</v>
      </c>
      <c r="C2646" s="11">
        <v>-52</v>
      </c>
      <c r="D2646" s="9">
        <v>1</v>
      </c>
    </row>
    <row r="2647" spans="1:4" x14ac:dyDescent="0.3">
      <c r="A2647" s="4" t="s">
        <v>163</v>
      </c>
      <c r="B2647" s="10">
        <v>43005</v>
      </c>
      <c r="C2647" s="11">
        <v>-38</v>
      </c>
      <c r="D2647" s="9">
        <v>1</v>
      </c>
    </row>
    <row r="2648" spans="1:4" x14ac:dyDescent="0.3">
      <c r="A2648" s="4" t="s">
        <v>163</v>
      </c>
      <c r="B2648" s="10">
        <v>43064</v>
      </c>
      <c r="C2648" s="11">
        <v>-17</v>
      </c>
      <c r="D2648" s="9">
        <v>1</v>
      </c>
    </row>
    <row r="2649" spans="1:4" x14ac:dyDescent="0.3">
      <c r="A2649" s="4" t="s">
        <v>163</v>
      </c>
      <c r="B2649" s="10">
        <v>42892</v>
      </c>
      <c r="C2649" s="11">
        <v>49</v>
      </c>
      <c r="D2649" s="9">
        <v>1</v>
      </c>
    </row>
    <row r="2650" spans="1:4" x14ac:dyDescent="0.3">
      <c r="A2650" s="4" t="s">
        <v>163</v>
      </c>
      <c r="B2650" s="10">
        <v>42983</v>
      </c>
      <c r="C2650" s="11">
        <v>-74</v>
      </c>
      <c r="D2650" s="9">
        <v>1</v>
      </c>
    </row>
    <row r="2651" spans="1:4" x14ac:dyDescent="0.3">
      <c r="A2651" s="4" t="s">
        <v>163</v>
      </c>
      <c r="B2651" s="10">
        <v>42839</v>
      </c>
      <c r="C2651" s="11">
        <v>-8</v>
      </c>
      <c r="D2651" s="9">
        <v>1</v>
      </c>
    </row>
    <row r="2652" spans="1:4" x14ac:dyDescent="0.3">
      <c r="A2652" s="4" t="s">
        <v>163</v>
      </c>
      <c r="B2652" s="10">
        <v>42825</v>
      </c>
      <c r="C2652" s="11">
        <v>-843</v>
      </c>
      <c r="D2652" s="9">
        <v>1</v>
      </c>
    </row>
    <row r="2653" spans="1:4" x14ac:dyDescent="0.3">
      <c r="A2653" s="4" t="s">
        <v>163</v>
      </c>
      <c r="B2653" s="10">
        <v>43086</v>
      </c>
      <c r="C2653" s="11">
        <v>-62</v>
      </c>
      <c r="D2653" s="9">
        <v>1</v>
      </c>
    </row>
    <row r="2654" spans="1:4" x14ac:dyDescent="0.3">
      <c r="A2654" s="4" t="s">
        <v>163</v>
      </c>
      <c r="B2654" s="10">
        <v>42822</v>
      </c>
      <c r="C2654" s="11">
        <v>28</v>
      </c>
      <c r="D2654" s="9">
        <v>1</v>
      </c>
    </row>
    <row r="2655" spans="1:4" x14ac:dyDescent="0.3">
      <c r="A2655" s="4" t="s">
        <v>163</v>
      </c>
      <c r="B2655" s="10">
        <v>42819</v>
      </c>
      <c r="C2655" s="11">
        <v>499</v>
      </c>
      <c r="D2655" s="9">
        <v>1</v>
      </c>
    </row>
    <row r="2656" spans="1:4" x14ac:dyDescent="0.3">
      <c r="A2656" s="4" t="s">
        <v>163</v>
      </c>
      <c r="B2656" s="10">
        <v>42870</v>
      </c>
      <c r="C2656" s="11">
        <v>-861</v>
      </c>
      <c r="D2656" s="9">
        <v>1</v>
      </c>
    </row>
    <row r="2657" spans="1:4" x14ac:dyDescent="0.3">
      <c r="A2657" s="4" t="s">
        <v>163</v>
      </c>
      <c r="B2657" s="10">
        <v>42882</v>
      </c>
      <c r="C2657" s="11">
        <v>811</v>
      </c>
      <c r="D2657" s="9">
        <v>1</v>
      </c>
    </row>
    <row r="2658" spans="1:4" x14ac:dyDescent="0.3">
      <c r="A2658" s="4" t="s">
        <v>163</v>
      </c>
      <c r="B2658" s="10">
        <v>42946</v>
      </c>
      <c r="C2658" s="11">
        <v>-387</v>
      </c>
      <c r="D2658" s="9">
        <v>1</v>
      </c>
    </row>
    <row r="2659" spans="1:4" x14ac:dyDescent="0.3">
      <c r="A2659" s="4" t="s">
        <v>163</v>
      </c>
      <c r="B2659" s="10">
        <v>43001</v>
      </c>
      <c r="C2659" s="11">
        <v>-315</v>
      </c>
      <c r="D2659" s="9">
        <v>1</v>
      </c>
    </row>
    <row r="2660" spans="1:4" x14ac:dyDescent="0.3">
      <c r="A2660" s="4" t="s">
        <v>163</v>
      </c>
      <c r="B2660" s="10">
        <v>43043</v>
      </c>
      <c r="C2660" s="11">
        <v>-296</v>
      </c>
      <c r="D2660" s="9">
        <v>1</v>
      </c>
    </row>
    <row r="2661" spans="1:4" x14ac:dyDescent="0.3">
      <c r="A2661" s="4" t="s">
        <v>163</v>
      </c>
      <c r="B2661" s="10">
        <v>42924</v>
      </c>
      <c r="C2661" s="11">
        <v>9</v>
      </c>
      <c r="D2661" s="9">
        <v>1</v>
      </c>
    </row>
    <row r="2662" spans="1:4" x14ac:dyDescent="0.3">
      <c r="A2662" s="4" t="s">
        <v>163</v>
      </c>
      <c r="B2662" s="10">
        <v>42997</v>
      </c>
      <c r="C2662" s="11">
        <v>114</v>
      </c>
      <c r="D2662" s="9">
        <v>1</v>
      </c>
    </row>
    <row r="2663" spans="1:4" x14ac:dyDescent="0.3">
      <c r="A2663" s="4" t="s">
        <v>163</v>
      </c>
      <c r="B2663" s="10">
        <v>42903</v>
      </c>
      <c r="C2663" s="11">
        <v>121</v>
      </c>
      <c r="D2663" s="9">
        <v>1</v>
      </c>
    </row>
    <row r="2664" spans="1:4" x14ac:dyDescent="0.3">
      <c r="A2664" s="4" t="s">
        <v>163</v>
      </c>
      <c r="B2664" s="10">
        <v>42814</v>
      </c>
      <c r="C2664" s="11">
        <v>200</v>
      </c>
      <c r="D2664" s="9">
        <v>1</v>
      </c>
    </row>
    <row r="2665" spans="1:4" x14ac:dyDescent="0.3">
      <c r="A2665" s="4" t="s">
        <v>163</v>
      </c>
      <c r="B2665" s="10">
        <v>43088</v>
      </c>
      <c r="C2665" s="11">
        <v>-456</v>
      </c>
      <c r="D2665" s="9">
        <v>1</v>
      </c>
    </row>
    <row r="2666" spans="1:4" x14ac:dyDescent="0.3">
      <c r="A2666" s="4" t="s">
        <v>163</v>
      </c>
      <c r="B2666" s="10">
        <v>42802</v>
      </c>
      <c r="C2666" s="11">
        <v>219</v>
      </c>
      <c r="D2666" s="9">
        <v>1</v>
      </c>
    </row>
    <row r="2667" spans="1:4" x14ac:dyDescent="0.3">
      <c r="A2667" s="4" t="s">
        <v>163</v>
      </c>
      <c r="B2667" s="10">
        <v>42895</v>
      </c>
      <c r="C2667" s="11">
        <v>-370</v>
      </c>
      <c r="D2667" s="9">
        <v>1</v>
      </c>
    </row>
    <row r="2668" spans="1:4" x14ac:dyDescent="0.3">
      <c r="A2668" s="4" t="s">
        <v>163</v>
      </c>
      <c r="B2668" s="10">
        <v>42824</v>
      </c>
      <c r="C2668" s="11">
        <v>-57</v>
      </c>
      <c r="D2668" s="9">
        <v>1</v>
      </c>
    </row>
    <row r="2669" spans="1:4" x14ac:dyDescent="0.3">
      <c r="A2669" s="4" t="s">
        <v>163</v>
      </c>
      <c r="B2669" s="10">
        <v>43050</v>
      </c>
      <c r="C2669" s="11">
        <v>164</v>
      </c>
      <c r="D2669" s="9">
        <v>1</v>
      </c>
    </row>
    <row r="2670" spans="1:4" x14ac:dyDescent="0.3">
      <c r="A2670" s="4" t="s">
        <v>163</v>
      </c>
      <c r="B2670" s="10">
        <v>42876</v>
      </c>
      <c r="C2670" s="11">
        <v>269</v>
      </c>
      <c r="D2670" s="9">
        <v>1</v>
      </c>
    </row>
    <row r="2671" spans="1:4" x14ac:dyDescent="0.3">
      <c r="A2671" s="4" t="s">
        <v>163</v>
      </c>
      <c r="B2671" s="10">
        <v>42797</v>
      </c>
      <c r="C2671" s="11">
        <v>308</v>
      </c>
      <c r="D2671" s="9">
        <v>1</v>
      </c>
    </row>
    <row r="2672" spans="1:4" x14ac:dyDescent="0.3">
      <c r="A2672" s="4" t="s">
        <v>163</v>
      </c>
      <c r="B2672" s="10">
        <v>42906</v>
      </c>
      <c r="C2672" s="11">
        <v>464</v>
      </c>
      <c r="D2672" s="9">
        <v>1</v>
      </c>
    </row>
    <row r="2673" spans="1:4" x14ac:dyDescent="0.3">
      <c r="A2673" s="4" t="s">
        <v>163</v>
      </c>
      <c r="B2673" s="10">
        <v>43047</v>
      </c>
      <c r="C2673" s="11">
        <v>1336</v>
      </c>
      <c r="D2673" s="9">
        <v>1</v>
      </c>
    </row>
    <row r="2674" spans="1:4" x14ac:dyDescent="0.3">
      <c r="A2674" s="4" t="s">
        <v>164</v>
      </c>
      <c r="B2674" s="10">
        <v>42980</v>
      </c>
      <c r="C2674" s="11">
        <v>-17</v>
      </c>
      <c r="D2674" s="9">
        <v>1</v>
      </c>
    </row>
    <row r="2675" spans="1:4" x14ac:dyDescent="0.3">
      <c r="A2675" s="4" t="s">
        <v>164</v>
      </c>
      <c r="B2675" s="10">
        <v>42985</v>
      </c>
      <c r="C2675" s="11">
        <v>-7</v>
      </c>
      <c r="D2675" s="9">
        <v>1</v>
      </c>
    </row>
    <row r="2676" spans="1:4" x14ac:dyDescent="0.3">
      <c r="A2676" s="4" t="s">
        <v>164</v>
      </c>
      <c r="B2676" s="10">
        <v>42823</v>
      </c>
      <c r="C2676" s="11">
        <v>-1</v>
      </c>
      <c r="D2676" s="9">
        <v>1</v>
      </c>
    </row>
    <row r="2677" spans="1:4" x14ac:dyDescent="0.3">
      <c r="A2677" s="4" t="s">
        <v>164</v>
      </c>
      <c r="B2677" s="10">
        <v>42902</v>
      </c>
      <c r="C2677" s="11">
        <v>2</v>
      </c>
      <c r="D2677" s="9">
        <v>1</v>
      </c>
    </row>
    <row r="2678" spans="1:4" x14ac:dyDescent="0.3">
      <c r="A2678" s="4" t="s">
        <v>164</v>
      </c>
      <c r="B2678" s="10">
        <v>42978</v>
      </c>
      <c r="C2678" s="11">
        <v>4</v>
      </c>
      <c r="D2678" s="9">
        <v>1</v>
      </c>
    </row>
    <row r="2679" spans="1:4" x14ac:dyDescent="0.3">
      <c r="A2679" s="4" t="s">
        <v>164</v>
      </c>
      <c r="B2679" s="10">
        <v>42852</v>
      </c>
      <c r="C2679" s="11">
        <v>6</v>
      </c>
      <c r="D2679" s="9">
        <v>1</v>
      </c>
    </row>
    <row r="2680" spans="1:4" x14ac:dyDescent="0.3">
      <c r="A2680" s="4" t="s">
        <v>164</v>
      </c>
      <c r="B2680" s="10">
        <v>42988</v>
      </c>
      <c r="C2680" s="11">
        <v>8</v>
      </c>
      <c r="D2680" s="9">
        <v>1</v>
      </c>
    </row>
    <row r="2681" spans="1:4" x14ac:dyDescent="0.3">
      <c r="A2681" s="4" t="s">
        <v>164</v>
      </c>
      <c r="B2681" s="10">
        <v>42915</v>
      </c>
      <c r="C2681" s="11">
        <v>-8</v>
      </c>
      <c r="D2681" s="9">
        <v>1</v>
      </c>
    </row>
    <row r="2682" spans="1:4" x14ac:dyDescent="0.3">
      <c r="A2682" s="4" t="s">
        <v>164</v>
      </c>
      <c r="B2682" s="10">
        <v>42872</v>
      </c>
      <c r="C2682" s="11">
        <v>17</v>
      </c>
      <c r="D2682" s="9">
        <v>1</v>
      </c>
    </row>
    <row r="2683" spans="1:4" x14ac:dyDescent="0.3">
      <c r="A2683" s="4" t="s">
        <v>164</v>
      </c>
      <c r="B2683" s="10">
        <v>42824</v>
      </c>
      <c r="C2683" s="11">
        <v>67</v>
      </c>
      <c r="D2683" s="9">
        <v>1</v>
      </c>
    </row>
    <row r="2684" spans="1:4" x14ac:dyDescent="0.3">
      <c r="A2684" s="4" t="s">
        <v>164</v>
      </c>
      <c r="B2684" s="10">
        <v>43031</v>
      </c>
      <c r="C2684" s="11">
        <v>-208</v>
      </c>
      <c r="D2684" s="9">
        <v>1</v>
      </c>
    </row>
    <row r="2685" spans="1:4" x14ac:dyDescent="0.3">
      <c r="A2685" s="4" t="s">
        <v>164</v>
      </c>
      <c r="B2685" s="10">
        <v>42801</v>
      </c>
      <c r="C2685" s="11">
        <v>-59</v>
      </c>
      <c r="D2685" s="9">
        <v>1</v>
      </c>
    </row>
    <row r="2686" spans="1:4" x14ac:dyDescent="0.3">
      <c r="A2686" s="4" t="s">
        <v>164</v>
      </c>
      <c r="B2686" s="10">
        <v>42798</v>
      </c>
      <c r="C2686" s="11">
        <v>-6</v>
      </c>
      <c r="D2686" s="9">
        <v>1</v>
      </c>
    </row>
    <row r="2687" spans="1:4" x14ac:dyDescent="0.3">
      <c r="A2687" s="4" t="s">
        <v>164</v>
      </c>
      <c r="B2687" s="10">
        <v>42813</v>
      </c>
      <c r="C2687" s="11">
        <v>20</v>
      </c>
      <c r="D2687" s="9">
        <v>1</v>
      </c>
    </row>
    <row r="2688" spans="1:4" x14ac:dyDescent="0.3">
      <c r="A2688" s="4" t="s">
        <v>164</v>
      </c>
      <c r="B2688" s="10">
        <v>43083</v>
      </c>
      <c r="C2688" s="11">
        <v>108</v>
      </c>
      <c r="D2688" s="9">
        <v>1</v>
      </c>
    </row>
    <row r="2689" spans="1:4" x14ac:dyDescent="0.3">
      <c r="A2689" s="4" t="s">
        <v>164</v>
      </c>
      <c r="B2689" s="10">
        <v>43055</v>
      </c>
      <c r="C2689" s="11">
        <v>-321</v>
      </c>
      <c r="D2689" s="9">
        <v>1</v>
      </c>
    </row>
    <row r="2690" spans="1:4" x14ac:dyDescent="0.3">
      <c r="A2690" s="4" t="s">
        <v>164</v>
      </c>
      <c r="B2690" s="10">
        <v>42795</v>
      </c>
      <c r="C2690" s="11">
        <v>-45</v>
      </c>
      <c r="D2690" s="9">
        <v>1</v>
      </c>
    </row>
    <row r="2691" spans="1:4" x14ac:dyDescent="0.3">
      <c r="A2691" s="4" t="s">
        <v>164</v>
      </c>
      <c r="B2691" s="10">
        <v>42944</v>
      </c>
      <c r="C2691" s="11">
        <v>14</v>
      </c>
      <c r="D2691" s="9">
        <v>1</v>
      </c>
    </row>
    <row r="2692" spans="1:4" x14ac:dyDescent="0.3">
      <c r="A2692" s="4" t="s">
        <v>164</v>
      </c>
      <c r="B2692" s="10">
        <v>43040</v>
      </c>
      <c r="C2692" s="11">
        <v>29</v>
      </c>
      <c r="D2692" s="9">
        <v>1</v>
      </c>
    </row>
    <row r="2693" spans="1:4" x14ac:dyDescent="0.3">
      <c r="A2693" s="4" t="s">
        <v>164</v>
      </c>
      <c r="B2693" s="10">
        <v>43054</v>
      </c>
      <c r="C2693" s="11">
        <v>-478</v>
      </c>
      <c r="D2693" s="9">
        <v>1</v>
      </c>
    </row>
    <row r="2694" spans="1:4" x14ac:dyDescent="0.3">
      <c r="A2694" s="4" t="s">
        <v>164</v>
      </c>
      <c r="B2694" s="10">
        <v>42817</v>
      </c>
      <c r="C2694" s="11">
        <v>-117</v>
      </c>
      <c r="D2694" s="9">
        <v>1</v>
      </c>
    </row>
    <row r="2695" spans="1:4" x14ac:dyDescent="0.3">
      <c r="A2695" s="4" t="s">
        <v>164</v>
      </c>
      <c r="B2695" s="10">
        <v>42864</v>
      </c>
      <c r="C2695" s="11">
        <v>-117</v>
      </c>
      <c r="D2695" s="9">
        <v>1</v>
      </c>
    </row>
    <row r="2696" spans="1:4" x14ac:dyDescent="0.3">
      <c r="A2696" s="4" t="s">
        <v>164</v>
      </c>
      <c r="B2696" s="10">
        <v>43096</v>
      </c>
      <c r="C2696" s="11">
        <v>248</v>
      </c>
      <c r="D2696" s="9">
        <v>1</v>
      </c>
    </row>
    <row r="2697" spans="1:4" x14ac:dyDescent="0.3">
      <c r="A2697" s="4" t="s">
        <v>164</v>
      </c>
      <c r="B2697" s="10">
        <v>42955</v>
      </c>
      <c r="C2697" s="11">
        <v>-278</v>
      </c>
      <c r="D2697" s="9">
        <v>1</v>
      </c>
    </row>
    <row r="2698" spans="1:4" x14ac:dyDescent="0.3">
      <c r="A2698" s="4" t="s">
        <v>164</v>
      </c>
      <c r="B2698" s="10">
        <v>42872</v>
      </c>
      <c r="C2698" s="11">
        <v>-76</v>
      </c>
      <c r="D2698" s="9">
        <v>1</v>
      </c>
    </row>
    <row r="2699" spans="1:4" x14ac:dyDescent="0.3">
      <c r="A2699" s="4" t="s">
        <v>164</v>
      </c>
      <c r="B2699" s="10">
        <v>42856</v>
      </c>
      <c r="C2699" s="11">
        <v>593</v>
      </c>
      <c r="D2699" s="9">
        <v>1</v>
      </c>
    </row>
    <row r="2700" spans="1:4" x14ac:dyDescent="0.3">
      <c r="A2700" s="4" t="s">
        <v>164</v>
      </c>
      <c r="B2700" s="10">
        <v>42897</v>
      </c>
      <c r="C2700" s="11">
        <v>821</v>
      </c>
      <c r="D2700" s="9">
        <v>1</v>
      </c>
    </row>
    <row r="2701" spans="1:4" x14ac:dyDescent="0.3">
      <c r="A2701" s="4" t="s">
        <v>164</v>
      </c>
      <c r="B2701" s="10">
        <v>42897</v>
      </c>
      <c r="C2701" s="11">
        <v>182</v>
      </c>
      <c r="D2701" s="9">
        <v>1</v>
      </c>
    </row>
    <row r="2702" spans="1:4" x14ac:dyDescent="0.3">
      <c r="A2702" s="4" t="s">
        <v>164</v>
      </c>
      <c r="B2702" s="10">
        <v>42845</v>
      </c>
      <c r="C2702" s="11">
        <v>323</v>
      </c>
      <c r="D2702" s="9">
        <v>1</v>
      </c>
    </row>
    <row r="2703" spans="1:4" x14ac:dyDescent="0.3">
      <c r="A2703" s="4" t="s">
        <v>164</v>
      </c>
      <c r="B2703" s="10">
        <v>42815</v>
      </c>
      <c r="C2703" s="11">
        <v>542</v>
      </c>
      <c r="D2703" s="9">
        <v>1</v>
      </c>
    </row>
    <row r="2704" spans="1:4" x14ac:dyDescent="0.3">
      <c r="A2704" s="4" t="s">
        <v>165</v>
      </c>
      <c r="B2704" s="10">
        <v>42999</v>
      </c>
      <c r="C2704" s="11">
        <v>-3</v>
      </c>
      <c r="D2704" s="9">
        <v>1</v>
      </c>
    </row>
    <row r="2705" spans="1:4" x14ac:dyDescent="0.3">
      <c r="A2705" s="4" t="s">
        <v>165</v>
      </c>
      <c r="B2705" s="10">
        <v>43084</v>
      </c>
      <c r="C2705" s="11">
        <v>-2</v>
      </c>
      <c r="D2705" s="9">
        <v>1</v>
      </c>
    </row>
    <row r="2706" spans="1:4" x14ac:dyDescent="0.3">
      <c r="A2706" s="4" t="s">
        <v>165</v>
      </c>
      <c r="B2706" s="10">
        <v>42808</v>
      </c>
      <c r="C2706" s="11">
        <v>1</v>
      </c>
      <c r="D2706" s="9">
        <v>1</v>
      </c>
    </row>
    <row r="2707" spans="1:4" x14ac:dyDescent="0.3">
      <c r="A2707" s="4" t="s">
        <v>165</v>
      </c>
      <c r="B2707" s="10">
        <v>43061</v>
      </c>
      <c r="C2707" s="11">
        <v>3</v>
      </c>
      <c r="D2707" s="9">
        <v>1</v>
      </c>
    </row>
    <row r="2708" spans="1:4" x14ac:dyDescent="0.3">
      <c r="A2708" s="4" t="s">
        <v>165</v>
      </c>
      <c r="B2708" s="10">
        <v>42908</v>
      </c>
      <c r="C2708" s="11">
        <v>-98</v>
      </c>
      <c r="D2708" s="9">
        <v>1</v>
      </c>
    </row>
    <row r="2709" spans="1:4" x14ac:dyDescent="0.3">
      <c r="A2709" s="4" t="s">
        <v>165</v>
      </c>
      <c r="B2709" s="10">
        <v>43093</v>
      </c>
      <c r="C2709" s="11">
        <v>-82</v>
      </c>
      <c r="D2709" s="9">
        <v>1</v>
      </c>
    </row>
    <row r="2710" spans="1:4" x14ac:dyDescent="0.3">
      <c r="A2710" s="4" t="s">
        <v>165</v>
      </c>
      <c r="B2710" s="10">
        <v>42958</v>
      </c>
      <c r="C2710" s="11">
        <v>-60</v>
      </c>
      <c r="D2710" s="9">
        <v>1</v>
      </c>
    </row>
    <row r="2711" spans="1:4" x14ac:dyDescent="0.3">
      <c r="A2711" s="4" t="s">
        <v>165</v>
      </c>
      <c r="B2711" s="10">
        <v>42849</v>
      </c>
      <c r="C2711" s="11">
        <v>-23</v>
      </c>
      <c r="D2711" s="9">
        <v>1</v>
      </c>
    </row>
    <row r="2712" spans="1:4" x14ac:dyDescent="0.3">
      <c r="A2712" s="4" t="s">
        <v>165</v>
      </c>
      <c r="B2712" s="10">
        <v>42859</v>
      </c>
      <c r="C2712" s="11">
        <v>-18</v>
      </c>
      <c r="D2712" s="9">
        <v>1</v>
      </c>
    </row>
    <row r="2713" spans="1:4" x14ac:dyDescent="0.3">
      <c r="A2713" s="4" t="s">
        <v>165</v>
      </c>
      <c r="B2713" s="10">
        <v>42809</v>
      </c>
      <c r="C2713" s="11">
        <v>-13</v>
      </c>
      <c r="D2713" s="9">
        <v>1</v>
      </c>
    </row>
    <row r="2714" spans="1:4" x14ac:dyDescent="0.3">
      <c r="A2714" s="4" t="s">
        <v>165</v>
      </c>
      <c r="B2714" s="10">
        <v>42864</v>
      </c>
      <c r="C2714" s="11">
        <v>-10</v>
      </c>
      <c r="D2714" s="9">
        <v>1</v>
      </c>
    </row>
    <row r="2715" spans="1:4" x14ac:dyDescent="0.3">
      <c r="A2715" s="4" t="s">
        <v>165</v>
      </c>
      <c r="B2715" s="10">
        <v>42966</v>
      </c>
      <c r="C2715" s="11">
        <v>1</v>
      </c>
      <c r="D2715" s="9">
        <v>1</v>
      </c>
    </row>
    <row r="2716" spans="1:4" x14ac:dyDescent="0.3">
      <c r="A2716" s="4" t="s">
        <v>165</v>
      </c>
      <c r="B2716" s="10">
        <v>42915</v>
      </c>
      <c r="C2716" s="11">
        <v>14</v>
      </c>
      <c r="D2716" s="9">
        <v>1</v>
      </c>
    </row>
    <row r="2717" spans="1:4" x14ac:dyDescent="0.3">
      <c r="A2717" s="4" t="s">
        <v>165</v>
      </c>
      <c r="B2717" s="10">
        <v>43086</v>
      </c>
      <c r="C2717" s="11">
        <v>16</v>
      </c>
      <c r="D2717" s="9">
        <v>1</v>
      </c>
    </row>
    <row r="2718" spans="1:4" x14ac:dyDescent="0.3">
      <c r="A2718" s="4" t="s">
        <v>165</v>
      </c>
      <c r="B2718" s="10">
        <v>43073</v>
      </c>
      <c r="C2718" s="11">
        <v>45</v>
      </c>
      <c r="D2718" s="9">
        <v>1</v>
      </c>
    </row>
    <row r="2719" spans="1:4" x14ac:dyDescent="0.3">
      <c r="A2719" s="4" t="s">
        <v>165</v>
      </c>
      <c r="B2719" s="10">
        <v>42867</v>
      </c>
      <c r="C2719" s="11">
        <v>58</v>
      </c>
      <c r="D2719" s="9">
        <v>1</v>
      </c>
    </row>
    <row r="2720" spans="1:4" x14ac:dyDescent="0.3">
      <c r="A2720" s="4" t="s">
        <v>165</v>
      </c>
      <c r="B2720" s="10">
        <v>43091</v>
      </c>
      <c r="C2720" s="11">
        <v>-176</v>
      </c>
      <c r="D2720" s="9">
        <v>1</v>
      </c>
    </row>
    <row r="2721" spans="1:4" x14ac:dyDescent="0.3">
      <c r="A2721" s="4" t="s">
        <v>165</v>
      </c>
      <c r="B2721" s="10">
        <v>43061</v>
      </c>
      <c r="C2721" s="11">
        <v>-56</v>
      </c>
      <c r="D2721" s="9">
        <v>1</v>
      </c>
    </row>
    <row r="2722" spans="1:4" x14ac:dyDescent="0.3">
      <c r="A2722" s="4" t="s">
        <v>165</v>
      </c>
      <c r="B2722" s="10">
        <v>42971</v>
      </c>
      <c r="C2722" s="11">
        <v>-2</v>
      </c>
      <c r="D2722" s="9">
        <v>1</v>
      </c>
    </row>
    <row r="2723" spans="1:4" x14ac:dyDescent="0.3">
      <c r="A2723" s="4" t="s">
        <v>165</v>
      </c>
      <c r="B2723" s="10">
        <v>43079</v>
      </c>
      <c r="C2723" s="11">
        <v>21</v>
      </c>
      <c r="D2723" s="9">
        <v>1</v>
      </c>
    </row>
    <row r="2724" spans="1:4" x14ac:dyDescent="0.3">
      <c r="A2724" s="4" t="s">
        <v>165</v>
      </c>
      <c r="B2724" s="10">
        <v>43050</v>
      </c>
      <c r="C2724" s="11">
        <v>107</v>
      </c>
      <c r="D2724" s="9">
        <v>1</v>
      </c>
    </row>
    <row r="2725" spans="1:4" x14ac:dyDescent="0.3">
      <c r="A2725" s="4" t="s">
        <v>165</v>
      </c>
      <c r="B2725" s="10">
        <v>43015</v>
      </c>
      <c r="C2725" s="11">
        <v>136</v>
      </c>
      <c r="D2725" s="9">
        <v>1</v>
      </c>
    </row>
    <row r="2726" spans="1:4" x14ac:dyDescent="0.3">
      <c r="A2726" s="4" t="s">
        <v>165</v>
      </c>
      <c r="B2726" s="10">
        <v>42881</v>
      </c>
      <c r="C2726" s="11">
        <v>-429</v>
      </c>
      <c r="D2726" s="9">
        <v>1</v>
      </c>
    </row>
    <row r="2727" spans="1:4" x14ac:dyDescent="0.3">
      <c r="A2727" s="4" t="s">
        <v>165</v>
      </c>
      <c r="B2727" s="10">
        <v>42907</v>
      </c>
      <c r="C2727" s="11">
        <v>-166</v>
      </c>
      <c r="D2727" s="9">
        <v>1</v>
      </c>
    </row>
    <row r="2728" spans="1:4" x14ac:dyDescent="0.3">
      <c r="A2728" s="4" t="s">
        <v>165</v>
      </c>
      <c r="B2728" s="10">
        <v>42831</v>
      </c>
      <c r="C2728" s="11">
        <v>-77</v>
      </c>
      <c r="D2728" s="9">
        <v>1</v>
      </c>
    </row>
    <row r="2729" spans="1:4" x14ac:dyDescent="0.3">
      <c r="A2729" s="4" t="s">
        <v>165</v>
      </c>
      <c r="B2729" s="10">
        <v>42823</v>
      </c>
      <c r="C2729" s="11">
        <v>14</v>
      </c>
      <c r="D2729" s="9">
        <v>1</v>
      </c>
    </row>
    <row r="2730" spans="1:4" x14ac:dyDescent="0.3">
      <c r="A2730" s="4" t="s">
        <v>165</v>
      </c>
      <c r="B2730" s="10">
        <v>43069</v>
      </c>
      <c r="C2730" s="11">
        <v>116</v>
      </c>
      <c r="D2730" s="9">
        <v>1</v>
      </c>
    </row>
    <row r="2731" spans="1:4" x14ac:dyDescent="0.3">
      <c r="A2731" s="4" t="s">
        <v>165</v>
      </c>
      <c r="B2731" s="10">
        <v>43089</v>
      </c>
      <c r="C2731" s="11">
        <v>154</v>
      </c>
      <c r="D2731" s="9">
        <v>1</v>
      </c>
    </row>
    <row r="2732" spans="1:4" x14ac:dyDescent="0.3">
      <c r="A2732" s="4" t="s">
        <v>165</v>
      </c>
      <c r="B2732" s="10">
        <v>42924</v>
      </c>
      <c r="C2732" s="11">
        <v>169</v>
      </c>
      <c r="D2732" s="9">
        <v>1</v>
      </c>
    </row>
    <row r="2733" spans="1:4" x14ac:dyDescent="0.3">
      <c r="A2733" s="4" t="s">
        <v>165</v>
      </c>
      <c r="B2733" s="10">
        <v>43070</v>
      </c>
      <c r="C2733" s="11">
        <v>270</v>
      </c>
      <c r="D2733" s="9">
        <v>1</v>
      </c>
    </row>
    <row r="2734" spans="1:4" x14ac:dyDescent="0.3">
      <c r="A2734" s="4" t="s">
        <v>165</v>
      </c>
      <c r="B2734" s="10">
        <v>42806</v>
      </c>
      <c r="C2734" s="11">
        <v>283</v>
      </c>
      <c r="D2734" s="9">
        <v>1</v>
      </c>
    </row>
    <row r="2735" spans="1:4" x14ac:dyDescent="0.3">
      <c r="A2735" s="4" t="s">
        <v>165</v>
      </c>
      <c r="B2735" s="10">
        <v>42897</v>
      </c>
      <c r="C2735" s="11">
        <v>457</v>
      </c>
      <c r="D2735" s="9">
        <v>1</v>
      </c>
    </row>
    <row r="2736" spans="1:4" x14ac:dyDescent="0.3">
      <c r="A2736" s="4" t="s">
        <v>165</v>
      </c>
      <c r="B2736" s="10">
        <v>42962</v>
      </c>
      <c r="C2736" s="11">
        <v>601</v>
      </c>
      <c r="D2736" s="9">
        <v>1</v>
      </c>
    </row>
    <row r="2737" spans="1:4" x14ac:dyDescent="0.3">
      <c r="A2737" s="4" t="s">
        <v>165</v>
      </c>
      <c r="B2737" s="10">
        <v>43035</v>
      </c>
      <c r="C2737" s="11">
        <v>-712</v>
      </c>
      <c r="D2737" s="9">
        <v>1</v>
      </c>
    </row>
    <row r="2738" spans="1:4" x14ac:dyDescent="0.3">
      <c r="A2738" s="4" t="s">
        <v>165</v>
      </c>
      <c r="B2738" s="10">
        <v>42942</v>
      </c>
      <c r="C2738" s="11">
        <v>-393</v>
      </c>
      <c r="D2738" s="9">
        <v>1</v>
      </c>
    </row>
    <row r="2739" spans="1:4" x14ac:dyDescent="0.3">
      <c r="A2739" s="4" t="s">
        <v>165</v>
      </c>
      <c r="B2739" s="10">
        <v>42878</v>
      </c>
      <c r="C2739" s="11">
        <v>-963</v>
      </c>
      <c r="D2739" s="9">
        <v>1</v>
      </c>
    </row>
    <row r="2740" spans="1:4" x14ac:dyDescent="0.3">
      <c r="A2740" s="4" t="s">
        <v>165</v>
      </c>
      <c r="B2740" s="10">
        <v>42965</v>
      </c>
      <c r="C2740" s="11">
        <v>-177</v>
      </c>
      <c r="D2740" s="9">
        <v>1</v>
      </c>
    </row>
    <row r="2741" spans="1:4" x14ac:dyDescent="0.3">
      <c r="A2741" s="4" t="s">
        <v>165</v>
      </c>
      <c r="B2741" s="10">
        <v>43053</v>
      </c>
      <c r="C2741" s="11">
        <v>-13</v>
      </c>
      <c r="D2741" s="9">
        <v>1</v>
      </c>
    </row>
    <row r="2742" spans="1:4" x14ac:dyDescent="0.3">
      <c r="A2742" s="4" t="s">
        <v>165</v>
      </c>
      <c r="B2742" s="10">
        <v>43007</v>
      </c>
      <c r="C2742" s="11">
        <v>-449</v>
      </c>
      <c r="D2742" s="9">
        <v>1</v>
      </c>
    </row>
    <row r="2743" spans="1:4" x14ac:dyDescent="0.3">
      <c r="A2743" s="4" t="s">
        <v>165</v>
      </c>
      <c r="B2743" s="10">
        <v>42796</v>
      </c>
      <c r="C2743" s="11">
        <v>219</v>
      </c>
      <c r="D2743" s="9">
        <v>1</v>
      </c>
    </row>
    <row r="2744" spans="1:4" x14ac:dyDescent="0.3">
      <c r="A2744" s="4" t="s">
        <v>165</v>
      </c>
      <c r="B2744" s="10">
        <v>42959</v>
      </c>
      <c r="C2744" s="11">
        <v>219</v>
      </c>
      <c r="D2744" s="9">
        <v>1</v>
      </c>
    </row>
    <row r="2745" spans="1:4" x14ac:dyDescent="0.3">
      <c r="A2745" s="4" t="s">
        <v>165</v>
      </c>
      <c r="B2745" s="10">
        <v>42836</v>
      </c>
      <c r="C2745" s="11">
        <v>311</v>
      </c>
      <c r="D2745" s="9">
        <v>1</v>
      </c>
    </row>
    <row r="2746" spans="1:4" x14ac:dyDescent="0.3">
      <c r="A2746" s="4" t="s">
        <v>165</v>
      </c>
      <c r="B2746" s="10">
        <v>43004</v>
      </c>
      <c r="C2746" s="11">
        <v>1179</v>
      </c>
      <c r="D2746" s="9">
        <v>1</v>
      </c>
    </row>
    <row r="2747" spans="1:4" x14ac:dyDescent="0.3">
      <c r="A2747" s="4" t="s">
        <v>165</v>
      </c>
      <c r="B2747" s="10">
        <v>42832</v>
      </c>
      <c r="C2747" s="11">
        <v>672</v>
      </c>
      <c r="D2747" s="9">
        <v>1</v>
      </c>
    </row>
    <row r="2748" spans="1:4" x14ac:dyDescent="0.3">
      <c r="A2748" s="4" t="s">
        <v>165</v>
      </c>
      <c r="B2748" s="10">
        <v>42835</v>
      </c>
      <c r="C2748" s="11">
        <v>745</v>
      </c>
      <c r="D2748" s="9">
        <v>1</v>
      </c>
    </row>
    <row r="2749" spans="1:4" x14ac:dyDescent="0.3">
      <c r="A2749" s="4" t="s">
        <v>165</v>
      </c>
      <c r="B2749" s="10">
        <v>42868</v>
      </c>
      <c r="C2749" s="11">
        <v>780</v>
      </c>
      <c r="D2749" s="9">
        <v>1</v>
      </c>
    </row>
    <row r="2750" spans="1:4" x14ac:dyDescent="0.3">
      <c r="A2750" s="4" t="s">
        <v>165</v>
      </c>
      <c r="B2750" s="10">
        <v>42914</v>
      </c>
      <c r="C2750" s="11">
        <v>-1819</v>
      </c>
      <c r="D2750" s="9">
        <v>1</v>
      </c>
    </row>
    <row r="2751" spans="1:4" x14ac:dyDescent="0.3">
      <c r="A2751" s="4" t="s">
        <v>166</v>
      </c>
      <c r="B2751" s="10">
        <v>42810</v>
      </c>
      <c r="C2751" s="11">
        <v>-1</v>
      </c>
      <c r="D2751" s="9">
        <v>1</v>
      </c>
    </row>
    <row r="2752" spans="1:4" x14ac:dyDescent="0.3">
      <c r="A2752" s="4" t="s">
        <v>166</v>
      </c>
      <c r="B2752" s="10">
        <v>42994</v>
      </c>
      <c r="C2752" s="11">
        <v>0</v>
      </c>
      <c r="D2752" s="9">
        <v>1</v>
      </c>
    </row>
    <row r="2753" spans="1:4" x14ac:dyDescent="0.3">
      <c r="A2753" s="4" t="s">
        <v>166</v>
      </c>
      <c r="B2753" s="10">
        <v>42859</v>
      </c>
      <c r="C2753" s="11">
        <v>1</v>
      </c>
      <c r="D2753" s="9">
        <v>1</v>
      </c>
    </row>
    <row r="2754" spans="1:4" x14ac:dyDescent="0.3">
      <c r="A2754" s="4" t="s">
        <v>166</v>
      </c>
      <c r="B2754" s="10">
        <v>42917</v>
      </c>
      <c r="C2754" s="11">
        <v>2</v>
      </c>
      <c r="D2754" s="9">
        <v>1</v>
      </c>
    </row>
    <row r="2755" spans="1:4" x14ac:dyDescent="0.3">
      <c r="A2755" s="4" t="s">
        <v>166</v>
      </c>
      <c r="B2755" s="10">
        <v>43086</v>
      </c>
      <c r="C2755" s="11">
        <v>4</v>
      </c>
      <c r="D2755" s="9">
        <v>1</v>
      </c>
    </row>
    <row r="2756" spans="1:4" x14ac:dyDescent="0.3">
      <c r="A2756" s="4" t="s">
        <v>166</v>
      </c>
      <c r="B2756" s="10">
        <v>42821</v>
      </c>
      <c r="C2756" s="11">
        <v>5</v>
      </c>
      <c r="D2756" s="9">
        <v>1</v>
      </c>
    </row>
    <row r="2757" spans="1:4" x14ac:dyDescent="0.3">
      <c r="A2757" s="4" t="s">
        <v>166</v>
      </c>
      <c r="B2757" s="10">
        <v>42974</v>
      </c>
      <c r="C2757" s="11">
        <v>-119</v>
      </c>
      <c r="D2757" s="9">
        <v>1</v>
      </c>
    </row>
    <row r="2758" spans="1:4" x14ac:dyDescent="0.3">
      <c r="A2758" s="4" t="s">
        <v>166</v>
      </c>
      <c r="B2758" s="10">
        <v>43068</v>
      </c>
      <c r="C2758" s="11">
        <v>-52</v>
      </c>
      <c r="D2758" s="9">
        <v>1</v>
      </c>
    </row>
    <row r="2759" spans="1:4" x14ac:dyDescent="0.3">
      <c r="A2759" s="4" t="s">
        <v>166</v>
      </c>
      <c r="B2759" s="10">
        <v>43047</v>
      </c>
      <c r="C2759" s="11">
        <v>-45</v>
      </c>
      <c r="D2759" s="9">
        <v>1</v>
      </c>
    </row>
    <row r="2760" spans="1:4" x14ac:dyDescent="0.3">
      <c r="A2760" s="4" t="s">
        <v>166</v>
      </c>
      <c r="B2760" s="10">
        <v>43063</v>
      </c>
      <c r="C2760" s="11">
        <v>-21</v>
      </c>
      <c r="D2760" s="9">
        <v>1</v>
      </c>
    </row>
    <row r="2761" spans="1:4" x14ac:dyDescent="0.3">
      <c r="A2761" s="4" t="s">
        <v>166</v>
      </c>
      <c r="B2761" s="10">
        <v>42825</v>
      </c>
      <c r="C2761" s="11">
        <v>16</v>
      </c>
      <c r="D2761" s="9">
        <v>1</v>
      </c>
    </row>
    <row r="2762" spans="1:4" x14ac:dyDescent="0.3">
      <c r="A2762" s="4" t="s">
        <v>166</v>
      </c>
      <c r="B2762" s="10">
        <v>42956</v>
      </c>
      <c r="C2762" s="11">
        <v>-58</v>
      </c>
      <c r="D2762" s="9">
        <v>1</v>
      </c>
    </row>
    <row r="2763" spans="1:4" x14ac:dyDescent="0.3">
      <c r="A2763" s="4" t="s">
        <v>166</v>
      </c>
      <c r="B2763" s="10">
        <v>42991</v>
      </c>
      <c r="C2763" s="11">
        <v>-14</v>
      </c>
      <c r="D2763" s="9">
        <v>1</v>
      </c>
    </row>
    <row r="2764" spans="1:4" x14ac:dyDescent="0.3">
      <c r="A2764" s="4" t="s">
        <v>166</v>
      </c>
      <c r="B2764" s="10">
        <v>43073</v>
      </c>
      <c r="C2764" s="11">
        <v>-14</v>
      </c>
      <c r="D2764" s="9">
        <v>1</v>
      </c>
    </row>
    <row r="2765" spans="1:4" x14ac:dyDescent="0.3">
      <c r="A2765" s="4" t="s">
        <v>166</v>
      </c>
      <c r="B2765" s="10">
        <v>42990</v>
      </c>
      <c r="C2765" s="11">
        <v>3</v>
      </c>
      <c r="D2765" s="9">
        <v>1</v>
      </c>
    </row>
    <row r="2766" spans="1:4" x14ac:dyDescent="0.3">
      <c r="A2766" s="4" t="s">
        <v>166</v>
      </c>
      <c r="B2766" s="10">
        <v>42907</v>
      </c>
      <c r="C2766" s="11">
        <v>22</v>
      </c>
      <c r="D2766" s="9">
        <v>1</v>
      </c>
    </row>
    <row r="2767" spans="1:4" x14ac:dyDescent="0.3">
      <c r="A2767" s="4" t="s">
        <v>166</v>
      </c>
      <c r="B2767" s="10">
        <v>43051</v>
      </c>
      <c r="C2767" s="11">
        <v>-311</v>
      </c>
      <c r="D2767" s="9">
        <v>1</v>
      </c>
    </row>
    <row r="2768" spans="1:4" x14ac:dyDescent="0.3">
      <c r="A2768" s="4" t="s">
        <v>166</v>
      </c>
      <c r="B2768" s="10">
        <v>43073</v>
      </c>
      <c r="C2768" s="11">
        <v>-115</v>
      </c>
      <c r="D2768" s="9">
        <v>1</v>
      </c>
    </row>
    <row r="2769" spans="1:4" x14ac:dyDescent="0.3">
      <c r="A2769" s="4" t="s">
        <v>166</v>
      </c>
      <c r="B2769" s="10">
        <v>43066</v>
      </c>
      <c r="C2769" s="11">
        <v>121</v>
      </c>
      <c r="D2769" s="9">
        <v>1</v>
      </c>
    </row>
    <row r="2770" spans="1:4" x14ac:dyDescent="0.3">
      <c r="A2770" s="4" t="s">
        <v>166</v>
      </c>
      <c r="B2770" s="10">
        <v>43082</v>
      </c>
      <c r="C2770" s="11">
        <v>145</v>
      </c>
      <c r="D2770" s="9">
        <v>1</v>
      </c>
    </row>
    <row r="2771" spans="1:4" x14ac:dyDescent="0.3">
      <c r="A2771" s="4" t="s">
        <v>166</v>
      </c>
      <c r="B2771" s="10">
        <v>42931</v>
      </c>
      <c r="C2771" s="11">
        <v>580</v>
      </c>
      <c r="D2771" s="9">
        <v>1</v>
      </c>
    </row>
    <row r="2772" spans="1:4" x14ac:dyDescent="0.3">
      <c r="A2772" s="4" t="s">
        <v>166</v>
      </c>
      <c r="B2772" s="10">
        <v>43020</v>
      </c>
      <c r="C2772" s="11">
        <v>-269</v>
      </c>
      <c r="D2772" s="9">
        <v>1</v>
      </c>
    </row>
    <row r="2773" spans="1:4" x14ac:dyDescent="0.3">
      <c r="A2773" s="4" t="s">
        <v>166</v>
      </c>
      <c r="B2773" s="10">
        <v>42874</v>
      </c>
      <c r="C2773" s="11">
        <v>-209</v>
      </c>
      <c r="D2773" s="9">
        <v>1</v>
      </c>
    </row>
    <row r="2774" spans="1:4" x14ac:dyDescent="0.3">
      <c r="A2774" s="4" t="s">
        <v>166</v>
      </c>
      <c r="B2774" s="10">
        <v>43079</v>
      </c>
      <c r="C2774" s="11">
        <v>-610</v>
      </c>
      <c r="D2774" s="9">
        <v>1</v>
      </c>
    </row>
    <row r="2775" spans="1:4" x14ac:dyDescent="0.3">
      <c r="A2775" s="4" t="s">
        <v>166</v>
      </c>
      <c r="B2775" s="10">
        <v>43100</v>
      </c>
      <c r="C2775" s="11">
        <v>-391</v>
      </c>
      <c r="D2775" s="9">
        <v>1</v>
      </c>
    </row>
    <row r="2776" spans="1:4" x14ac:dyDescent="0.3">
      <c r="A2776" s="4" t="s">
        <v>166</v>
      </c>
      <c r="B2776" s="10">
        <v>43056</v>
      </c>
      <c r="C2776" s="11">
        <v>323</v>
      </c>
      <c r="D2776" s="9">
        <v>1</v>
      </c>
    </row>
    <row r="2777" spans="1:4" x14ac:dyDescent="0.3">
      <c r="A2777" s="4" t="s">
        <v>166</v>
      </c>
      <c r="B2777" s="10">
        <v>42943</v>
      </c>
      <c r="C2777" s="11">
        <v>-42</v>
      </c>
      <c r="D2777" s="9">
        <v>1</v>
      </c>
    </row>
    <row r="2778" spans="1:4" x14ac:dyDescent="0.3">
      <c r="A2778" s="4" t="s">
        <v>166</v>
      </c>
      <c r="B2778" s="10">
        <v>43097</v>
      </c>
      <c r="C2778" s="11">
        <v>670</v>
      </c>
      <c r="D2778" s="9">
        <v>1</v>
      </c>
    </row>
    <row r="2779" spans="1:4" x14ac:dyDescent="0.3">
      <c r="A2779" s="4" t="s">
        <v>166</v>
      </c>
      <c r="B2779" s="10">
        <v>43011</v>
      </c>
      <c r="C2779" s="11">
        <v>45</v>
      </c>
      <c r="D2779" s="9">
        <v>1</v>
      </c>
    </row>
    <row r="2780" spans="1:4" x14ac:dyDescent="0.3">
      <c r="A2780" s="4" t="s">
        <v>166</v>
      </c>
      <c r="B2780" s="10">
        <v>42981</v>
      </c>
      <c r="C2780" s="11">
        <v>51</v>
      </c>
      <c r="D2780" s="9">
        <v>1</v>
      </c>
    </row>
    <row r="2781" spans="1:4" x14ac:dyDescent="0.3">
      <c r="A2781" s="4" t="s">
        <v>166</v>
      </c>
      <c r="B2781" s="10">
        <v>42800</v>
      </c>
      <c r="C2781" s="11">
        <v>799</v>
      </c>
      <c r="D2781" s="9">
        <v>1</v>
      </c>
    </row>
    <row r="2782" spans="1:4" x14ac:dyDescent="0.3">
      <c r="A2782" s="4" t="s">
        <v>166</v>
      </c>
      <c r="B2782" s="10">
        <v>43051</v>
      </c>
      <c r="C2782" s="11">
        <v>199</v>
      </c>
      <c r="D2782" s="9">
        <v>1</v>
      </c>
    </row>
    <row r="2783" spans="1:4" x14ac:dyDescent="0.3">
      <c r="A2783" s="4" t="s">
        <v>166</v>
      </c>
      <c r="B2783" s="10">
        <v>42930</v>
      </c>
      <c r="C2783" s="11">
        <v>489</v>
      </c>
      <c r="D2783" s="9">
        <v>1</v>
      </c>
    </row>
    <row r="2784" spans="1:4" x14ac:dyDescent="0.3">
      <c r="A2784" s="4" t="s">
        <v>167</v>
      </c>
      <c r="B2784" s="10">
        <v>42839</v>
      </c>
      <c r="C2784" s="11">
        <v>-5</v>
      </c>
      <c r="D2784" s="9">
        <v>1</v>
      </c>
    </row>
    <row r="2785" spans="1:4" x14ac:dyDescent="0.3">
      <c r="A2785" s="4" t="s">
        <v>167</v>
      </c>
      <c r="B2785" s="10">
        <v>42959</v>
      </c>
      <c r="C2785" s="11">
        <v>-3</v>
      </c>
      <c r="D2785" s="9">
        <v>1</v>
      </c>
    </row>
    <row r="2786" spans="1:4" x14ac:dyDescent="0.3">
      <c r="A2786" s="4" t="s">
        <v>167</v>
      </c>
      <c r="B2786" s="10">
        <v>43044</v>
      </c>
      <c r="C2786" s="11">
        <v>1</v>
      </c>
      <c r="D2786" s="9">
        <v>1</v>
      </c>
    </row>
    <row r="2787" spans="1:4" x14ac:dyDescent="0.3">
      <c r="A2787" s="4" t="s">
        <v>167</v>
      </c>
      <c r="B2787" s="10">
        <v>42806</v>
      </c>
      <c r="C2787" s="11">
        <v>2</v>
      </c>
      <c r="D2787" s="9">
        <v>1</v>
      </c>
    </row>
    <row r="2788" spans="1:4" x14ac:dyDescent="0.3">
      <c r="A2788" s="4" t="s">
        <v>167</v>
      </c>
      <c r="B2788" s="10">
        <v>42941</v>
      </c>
      <c r="C2788" s="11">
        <v>2</v>
      </c>
      <c r="D2788" s="9">
        <v>1</v>
      </c>
    </row>
    <row r="2789" spans="1:4" x14ac:dyDescent="0.3">
      <c r="A2789" s="4" t="s">
        <v>167</v>
      </c>
      <c r="B2789" s="10">
        <v>42885</v>
      </c>
      <c r="C2789" s="11">
        <v>-128</v>
      </c>
      <c r="D2789" s="9">
        <v>1</v>
      </c>
    </row>
    <row r="2790" spans="1:4" x14ac:dyDescent="0.3">
      <c r="A2790" s="4" t="s">
        <v>167</v>
      </c>
      <c r="B2790" s="10">
        <v>43047</v>
      </c>
      <c r="C2790" s="11">
        <v>-100</v>
      </c>
      <c r="D2790" s="9">
        <v>1</v>
      </c>
    </row>
    <row r="2791" spans="1:4" x14ac:dyDescent="0.3">
      <c r="A2791" s="4" t="s">
        <v>167</v>
      </c>
      <c r="B2791" s="10">
        <v>42867</v>
      </c>
      <c r="C2791" s="11">
        <v>-75</v>
      </c>
      <c r="D2791" s="9">
        <v>1</v>
      </c>
    </row>
    <row r="2792" spans="1:4" x14ac:dyDescent="0.3">
      <c r="A2792" s="4" t="s">
        <v>167</v>
      </c>
      <c r="B2792" s="10">
        <v>43059</v>
      </c>
      <c r="C2792" s="11">
        <v>-60</v>
      </c>
      <c r="D2792" s="9">
        <v>1</v>
      </c>
    </row>
    <row r="2793" spans="1:4" x14ac:dyDescent="0.3">
      <c r="A2793" s="4" t="s">
        <v>167</v>
      </c>
      <c r="B2793" s="10">
        <v>42904</v>
      </c>
      <c r="C2793" s="11">
        <v>-20</v>
      </c>
      <c r="D2793" s="9">
        <v>1</v>
      </c>
    </row>
    <row r="2794" spans="1:4" x14ac:dyDescent="0.3">
      <c r="A2794" s="4" t="s">
        <v>167</v>
      </c>
      <c r="B2794" s="10">
        <v>42888</v>
      </c>
      <c r="C2794" s="11">
        <v>18</v>
      </c>
      <c r="D2794" s="9">
        <v>1</v>
      </c>
    </row>
    <row r="2795" spans="1:4" x14ac:dyDescent="0.3">
      <c r="A2795" s="4" t="s">
        <v>167</v>
      </c>
      <c r="B2795" s="10">
        <v>42856</v>
      </c>
      <c r="C2795" s="11">
        <v>73</v>
      </c>
      <c r="D2795" s="9">
        <v>1</v>
      </c>
    </row>
    <row r="2796" spans="1:4" x14ac:dyDescent="0.3">
      <c r="A2796" s="4" t="s">
        <v>167</v>
      </c>
      <c r="B2796" s="10">
        <v>42856</v>
      </c>
      <c r="C2796" s="11">
        <v>79</v>
      </c>
      <c r="D2796" s="9">
        <v>1</v>
      </c>
    </row>
    <row r="2797" spans="1:4" x14ac:dyDescent="0.3">
      <c r="A2797" s="4" t="s">
        <v>167</v>
      </c>
      <c r="B2797" s="10">
        <v>42903</v>
      </c>
      <c r="C2797" s="11">
        <v>91</v>
      </c>
      <c r="D2797" s="9">
        <v>1</v>
      </c>
    </row>
    <row r="2798" spans="1:4" x14ac:dyDescent="0.3">
      <c r="A2798" s="4" t="s">
        <v>167</v>
      </c>
      <c r="B2798" s="10">
        <v>42967</v>
      </c>
      <c r="C2798" s="11">
        <v>-230</v>
      </c>
      <c r="D2798" s="9">
        <v>1</v>
      </c>
    </row>
    <row r="2799" spans="1:4" x14ac:dyDescent="0.3">
      <c r="A2799" s="4" t="s">
        <v>167</v>
      </c>
      <c r="B2799" s="10">
        <v>43006</v>
      </c>
      <c r="C2799" s="11">
        <v>4</v>
      </c>
      <c r="D2799" s="9">
        <v>1</v>
      </c>
    </row>
    <row r="2800" spans="1:4" x14ac:dyDescent="0.3">
      <c r="A2800" s="4" t="s">
        <v>167</v>
      </c>
      <c r="B2800" s="10">
        <v>42853</v>
      </c>
      <c r="C2800" s="11">
        <v>50</v>
      </c>
      <c r="D2800" s="9">
        <v>1</v>
      </c>
    </row>
    <row r="2801" spans="1:4" x14ac:dyDescent="0.3">
      <c r="A2801" s="4" t="s">
        <v>167</v>
      </c>
      <c r="B2801" s="10">
        <v>43002</v>
      </c>
      <c r="C2801" s="11">
        <v>80</v>
      </c>
      <c r="D2801" s="9">
        <v>1</v>
      </c>
    </row>
    <row r="2802" spans="1:4" x14ac:dyDescent="0.3">
      <c r="A2802" s="4" t="s">
        <v>167</v>
      </c>
      <c r="B2802" s="10">
        <v>43083</v>
      </c>
      <c r="C2802" s="11">
        <v>80</v>
      </c>
      <c r="D2802" s="9">
        <v>1</v>
      </c>
    </row>
    <row r="2803" spans="1:4" x14ac:dyDescent="0.3">
      <c r="A2803" s="4" t="s">
        <v>167</v>
      </c>
      <c r="B2803" s="10">
        <v>42994</v>
      </c>
      <c r="C2803" s="11">
        <v>102</v>
      </c>
      <c r="D2803" s="9">
        <v>1</v>
      </c>
    </row>
    <row r="2804" spans="1:4" x14ac:dyDescent="0.3">
      <c r="A2804" s="4" t="s">
        <v>167</v>
      </c>
      <c r="B2804" s="10">
        <v>42936</v>
      </c>
      <c r="C2804" s="11">
        <v>106</v>
      </c>
      <c r="D2804" s="9">
        <v>1</v>
      </c>
    </row>
    <row r="2805" spans="1:4" x14ac:dyDescent="0.3">
      <c r="A2805" s="4" t="s">
        <v>167</v>
      </c>
      <c r="B2805" s="10">
        <v>42951</v>
      </c>
      <c r="C2805" s="11">
        <v>206</v>
      </c>
      <c r="D2805" s="9">
        <v>1</v>
      </c>
    </row>
    <row r="2806" spans="1:4" x14ac:dyDescent="0.3">
      <c r="A2806" s="4" t="s">
        <v>167</v>
      </c>
      <c r="B2806" s="10">
        <v>42845</v>
      </c>
      <c r="C2806" s="11">
        <v>214</v>
      </c>
      <c r="D2806" s="9">
        <v>1</v>
      </c>
    </row>
    <row r="2807" spans="1:4" x14ac:dyDescent="0.3">
      <c r="A2807" s="4" t="s">
        <v>167</v>
      </c>
      <c r="B2807" s="10">
        <v>42948</v>
      </c>
      <c r="C2807" s="11">
        <v>223</v>
      </c>
      <c r="D2807" s="9">
        <v>1</v>
      </c>
    </row>
    <row r="2808" spans="1:4" x14ac:dyDescent="0.3">
      <c r="A2808" s="4" t="s">
        <v>167</v>
      </c>
      <c r="B2808" s="10">
        <v>43046</v>
      </c>
      <c r="C2808" s="11">
        <v>-678</v>
      </c>
      <c r="D2808" s="9">
        <v>1</v>
      </c>
    </row>
    <row r="2809" spans="1:4" x14ac:dyDescent="0.3">
      <c r="A2809" s="4" t="s">
        <v>167</v>
      </c>
      <c r="B2809" s="10">
        <v>42804</v>
      </c>
      <c r="C2809" s="11">
        <v>-381</v>
      </c>
      <c r="D2809" s="9">
        <v>1</v>
      </c>
    </row>
    <row r="2810" spans="1:4" x14ac:dyDescent="0.3">
      <c r="A2810" s="4" t="s">
        <v>167</v>
      </c>
      <c r="B2810" s="10">
        <v>42954</v>
      </c>
      <c r="C2810" s="11">
        <v>-374</v>
      </c>
      <c r="D2810" s="9">
        <v>1</v>
      </c>
    </row>
    <row r="2811" spans="1:4" x14ac:dyDescent="0.3">
      <c r="A2811" s="4" t="s">
        <v>167</v>
      </c>
      <c r="B2811" s="10">
        <v>43094</v>
      </c>
      <c r="C2811" s="11">
        <v>-302</v>
      </c>
      <c r="D2811" s="9">
        <v>1</v>
      </c>
    </row>
    <row r="2812" spans="1:4" x14ac:dyDescent="0.3">
      <c r="A2812" s="4" t="s">
        <v>167</v>
      </c>
      <c r="B2812" s="10">
        <v>43078</v>
      </c>
      <c r="C2812" s="11">
        <v>-64</v>
      </c>
      <c r="D2812" s="9">
        <v>1</v>
      </c>
    </row>
    <row r="2813" spans="1:4" x14ac:dyDescent="0.3">
      <c r="A2813" s="4" t="s">
        <v>167</v>
      </c>
      <c r="B2813" s="10">
        <v>42806</v>
      </c>
      <c r="C2813" s="11">
        <v>-53</v>
      </c>
      <c r="D2813" s="9">
        <v>1</v>
      </c>
    </row>
    <row r="2814" spans="1:4" x14ac:dyDescent="0.3">
      <c r="A2814" s="4" t="s">
        <v>167</v>
      </c>
      <c r="B2814" s="10">
        <v>43077</v>
      </c>
      <c r="C2814" s="11">
        <v>101</v>
      </c>
      <c r="D2814" s="9">
        <v>1</v>
      </c>
    </row>
    <row r="2815" spans="1:4" x14ac:dyDescent="0.3">
      <c r="A2815" s="4" t="s">
        <v>167</v>
      </c>
      <c r="B2815" s="10">
        <v>42870</v>
      </c>
      <c r="C2815" s="11">
        <v>117</v>
      </c>
      <c r="D2815" s="9">
        <v>1</v>
      </c>
    </row>
    <row r="2816" spans="1:4" x14ac:dyDescent="0.3">
      <c r="A2816" s="4" t="s">
        <v>167</v>
      </c>
      <c r="B2816" s="10">
        <v>43037</v>
      </c>
      <c r="C2816" s="11">
        <v>219</v>
      </c>
      <c r="D2816" s="9">
        <v>1</v>
      </c>
    </row>
    <row r="2817" spans="1:4" x14ac:dyDescent="0.3">
      <c r="A2817" s="4" t="s">
        <v>167</v>
      </c>
      <c r="B2817" s="10">
        <v>42840</v>
      </c>
      <c r="C2817" s="11">
        <v>262</v>
      </c>
      <c r="D2817" s="9">
        <v>1</v>
      </c>
    </row>
    <row r="2818" spans="1:4" x14ac:dyDescent="0.3">
      <c r="A2818" s="4" t="s">
        <v>167</v>
      </c>
      <c r="B2818" s="10">
        <v>42976</v>
      </c>
      <c r="C2818" s="11">
        <v>339</v>
      </c>
      <c r="D2818" s="9">
        <v>1</v>
      </c>
    </row>
    <row r="2819" spans="1:4" x14ac:dyDescent="0.3">
      <c r="A2819" s="4" t="s">
        <v>167</v>
      </c>
      <c r="B2819" s="10">
        <v>42916</v>
      </c>
      <c r="C2819" s="11">
        <v>470</v>
      </c>
      <c r="D2819" s="9">
        <v>1</v>
      </c>
    </row>
    <row r="2820" spans="1:4" x14ac:dyDescent="0.3">
      <c r="A2820" s="4" t="s">
        <v>167</v>
      </c>
      <c r="B2820" s="10">
        <v>43060</v>
      </c>
      <c r="C2820" s="11">
        <v>-584</v>
      </c>
      <c r="D2820" s="9">
        <v>1</v>
      </c>
    </row>
    <row r="2821" spans="1:4" x14ac:dyDescent="0.3">
      <c r="A2821" s="4" t="s">
        <v>167</v>
      </c>
      <c r="B2821" s="10">
        <v>43006</v>
      </c>
      <c r="C2821" s="11">
        <v>-513</v>
      </c>
      <c r="D2821" s="9">
        <v>1</v>
      </c>
    </row>
    <row r="2822" spans="1:4" x14ac:dyDescent="0.3">
      <c r="A2822" s="4" t="s">
        <v>167</v>
      </c>
      <c r="B2822" s="10">
        <v>42951</v>
      </c>
      <c r="C2822" s="11">
        <v>-316</v>
      </c>
      <c r="D2822" s="9">
        <v>1</v>
      </c>
    </row>
    <row r="2823" spans="1:4" x14ac:dyDescent="0.3">
      <c r="A2823" s="4" t="s">
        <v>167</v>
      </c>
      <c r="B2823" s="10">
        <v>43099</v>
      </c>
      <c r="C2823" s="11">
        <v>-255</v>
      </c>
      <c r="D2823" s="9">
        <v>1</v>
      </c>
    </row>
    <row r="2824" spans="1:4" x14ac:dyDescent="0.3">
      <c r="A2824" s="4" t="s">
        <v>167</v>
      </c>
      <c r="B2824" s="10">
        <v>42834</v>
      </c>
      <c r="C2824" s="11">
        <v>-75</v>
      </c>
      <c r="D2824" s="9">
        <v>1</v>
      </c>
    </row>
    <row r="2825" spans="1:4" x14ac:dyDescent="0.3">
      <c r="A2825" s="4" t="s">
        <v>167</v>
      </c>
      <c r="B2825" s="10">
        <v>42975</v>
      </c>
      <c r="C2825" s="11">
        <v>-41</v>
      </c>
      <c r="D2825" s="9">
        <v>1</v>
      </c>
    </row>
    <row r="2826" spans="1:4" x14ac:dyDescent="0.3">
      <c r="A2826" s="4" t="s">
        <v>167</v>
      </c>
      <c r="B2826" s="10">
        <v>42979</v>
      </c>
      <c r="C2826" s="11">
        <v>-691</v>
      </c>
      <c r="D2826" s="9">
        <v>1</v>
      </c>
    </row>
    <row r="2827" spans="1:4" x14ac:dyDescent="0.3">
      <c r="A2827" s="4" t="s">
        <v>167</v>
      </c>
      <c r="B2827" s="10">
        <v>42925</v>
      </c>
      <c r="C2827" s="11">
        <v>16</v>
      </c>
      <c r="D2827" s="9">
        <v>1</v>
      </c>
    </row>
    <row r="2828" spans="1:4" x14ac:dyDescent="0.3">
      <c r="A2828" s="4" t="s">
        <v>167</v>
      </c>
      <c r="B2828" s="10">
        <v>42814</v>
      </c>
      <c r="C2828" s="11">
        <v>238</v>
      </c>
      <c r="D2828" s="9">
        <v>1</v>
      </c>
    </row>
    <row r="2829" spans="1:4" x14ac:dyDescent="0.3">
      <c r="A2829" s="4" t="s">
        <v>167</v>
      </c>
      <c r="B2829" s="10">
        <v>42850</v>
      </c>
      <c r="C2829" s="11">
        <v>270</v>
      </c>
      <c r="D2829" s="9">
        <v>1</v>
      </c>
    </row>
    <row r="2830" spans="1:4" x14ac:dyDescent="0.3">
      <c r="A2830" s="4" t="s">
        <v>167</v>
      </c>
      <c r="B2830" s="10">
        <v>42959</v>
      </c>
      <c r="C2830" s="11">
        <v>361</v>
      </c>
      <c r="D2830" s="9">
        <v>1</v>
      </c>
    </row>
    <row r="2831" spans="1:4" x14ac:dyDescent="0.3">
      <c r="A2831" s="4" t="s">
        <v>167</v>
      </c>
      <c r="B2831" s="10">
        <v>42912</v>
      </c>
      <c r="C2831" s="11">
        <v>376</v>
      </c>
      <c r="D2831" s="9">
        <v>1</v>
      </c>
    </row>
    <row r="2832" spans="1:4" x14ac:dyDescent="0.3">
      <c r="A2832" s="4" t="s">
        <v>167</v>
      </c>
      <c r="B2832" s="10">
        <v>42970</v>
      </c>
      <c r="C2832" s="11">
        <v>-142</v>
      </c>
      <c r="D2832" s="9">
        <v>1</v>
      </c>
    </row>
    <row r="2833" spans="1:4" x14ac:dyDescent="0.3">
      <c r="A2833" s="4" t="s">
        <v>167</v>
      </c>
      <c r="B2833" s="10">
        <v>43080</v>
      </c>
      <c r="C2833" s="11">
        <v>-28</v>
      </c>
      <c r="D2833" s="9">
        <v>1</v>
      </c>
    </row>
    <row r="2834" spans="1:4" x14ac:dyDescent="0.3">
      <c r="A2834" s="4" t="s">
        <v>167</v>
      </c>
      <c r="B2834" s="10">
        <v>43032</v>
      </c>
      <c r="C2834" s="11">
        <v>18</v>
      </c>
      <c r="D2834" s="9">
        <v>1</v>
      </c>
    </row>
    <row r="2835" spans="1:4" x14ac:dyDescent="0.3">
      <c r="A2835" s="4" t="s">
        <v>167</v>
      </c>
      <c r="B2835" s="10">
        <v>43077</v>
      </c>
      <c r="C2835" s="11">
        <v>255</v>
      </c>
      <c r="D2835" s="9">
        <v>1</v>
      </c>
    </row>
    <row r="2836" spans="1:4" x14ac:dyDescent="0.3">
      <c r="A2836" s="4" t="s">
        <v>167</v>
      </c>
      <c r="B2836" s="10">
        <v>43022</v>
      </c>
      <c r="C2836" s="11">
        <v>507</v>
      </c>
      <c r="D2836" s="9">
        <v>1</v>
      </c>
    </row>
    <row r="2837" spans="1:4" x14ac:dyDescent="0.3">
      <c r="A2837" s="4" t="s">
        <v>167</v>
      </c>
      <c r="B2837" s="10">
        <v>42943</v>
      </c>
      <c r="C2837" s="11">
        <v>618</v>
      </c>
      <c r="D2837" s="9">
        <v>1</v>
      </c>
    </row>
    <row r="2838" spans="1:4" x14ac:dyDescent="0.3">
      <c r="A2838" s="4" t="s">
        <v>167</v>
      </c>
      <c r="B2838" s="10">
        <v>42901</v>
      </c>
      <c r="C2838" s="11">
        <v>1027</v>
      </c>
      <c r="D2838" s="9">
        <v>1</v>
      </c>
    </row>
    <row r="2839" spans="1:4" x14ac:dyDescent="0.3">
      <c r="A2839" s="4" t="s">
        <v>168</v>
      </c>
      <c r="B2839" s="10">
        <v>42991</v>
      </c>
      <c r="C2839" s="11">
        <v>-6</v>
      </c>
      <c r="D2839" s="9">
        <v>1</v>
      </c>
    </row>
    <row r="2840" spans="1:4" x14ac:dyDescent="0.3">
      <c r="A2840" s="4" t="s">
        <v>168</v>
      </c>
      <c r="B2840" s="10">
        <v>43083</v>
      </c>
      <c r="C2840" s="11">
        <v>-6</v>
      </c>
      <c r="D2840" s="9">
        <v>1</v>
      </c>
    </row>
    <row r="2841" spans="1:4" x14ac:dyDescent="0.3">
      <c r="A2841" s="4" t="s">
        <v>168</v>
      </c>
      <c r="B2841" s="10">
        <v>42805</v>
      </c>
      <c r="C2841" s="11">
        <v>-4</v>
      </c>
      <c r="D2841" s="9">
        <v>1</v>
      </c>
    </row>
    <row r="2842" spans="1:4" x14ac:dyDescent="0.3">
      <c r="A2842" s="4" t="s">
        <v>168</v>
      </c>
      <c r="B2842" s="10">
        <v>42971</v>
      </c>
      <c r="C2842" s="11">
        <v>-4</v>
      </c>
      <c r="D2842" s="9">
        <v>1</v>
      </c>
    </row>
    <row r="2843" spans="1:4" x14ac:dyDescent="0.3">
      <c r="A2843" s="4" t="s">
        <v>168</v>
      </c>
      <c r="B2843" s="10">
        <v>42827</v>
      </c>
      <c r="C2843" s="11">
        <v>-3</v>
      </c>
      <c r="D2843" s="9">
        <v>1</v>
      </c>
    </row>
    <row r="2844" spans="1:4" x14ac:dyDescent="0.3">
      <c r="A2844" s="4" t="s">
        <v>168</v>
      </c>
      <c r="B2844" s="10">
        <v>42956</v>
      </c>
      <c r="C2844" s="11">
        <v>-3</v>
      </c>
      <c r="D2844" s="9">
        <v>1</v>
      </c>
    </row>
    <row r="2845" spans="1:4" x14ac:dyDescent="0.3">
      <c r="A2845" s="4" t="s">
        <v>168</v>
      </c>
      <c r="B2845" s="10">
        <v>42834</v>
      </c>
      <c r="C2845" s="11">
        <v>-2</v>
      </c>
      <c r="D2845" s="9">
        <v>1</v>
      </c>
    </row>
    <row r="2846" spans="1:4" x14ac:dyDescent="0.3">
      <c r="A2846" s="4" t="s">
        <v>168</v>
      </c>
      <c r="B2846" s="10">
        <v>42942</v>
      </c>
      <c r="C2846" s="11">
        <v>-2</v>
      </c>
      <c r="D2846" s="9">
        <v>1</v>
      </c>
    </row>
    <row r="2847" spans="1:4" x14ac:dyDescent="0.3">
      <c r="A2847" s="4" t="s">
        <v>168</v>
      </c>
      <c r="B2847" s="10">
        <v>43069</v>
      </c>
      <c r="C2847" s="11">
        <v>-2</v>
      </c>
      <c r="D2847" s="9">
        <v>1</v>
      </c>
    </row>
    <row r="2848" spans="1:4" x14ac:dyDescent="0.3">
      <c r="A2848" s="4" t="s">
        <v>168</v>
      </c>
      <c r="B2848" s="10">
        <v>42905</v>
      </c>
      <c r="C2848" s="11">
        <v>-1</v>
      </c>
      <c r="D2848" s="9">
        <v>1</v>
      </c>
    </row>
    <row r="2849" spans="1:4" x14ac:dyDescent="0.3">
      <c r="A2849" s="4" t="s">
        <v>168</v>
      </c>
      <c r="B2849" s="10">
        <v>42941</v>
      </c>
      <c r="C2849" s="11">
        <v>4</v>
      </c>
      <c r="D2849" s="9">
        <v>1</v>
      </c>
    </row>
    <row r="2850" spans="1:4" x14ac:dyDescent="0.3">
      <c r="A2850" s="4" t="s">
        <v>168</v>
      </c>
      <c r="B2850" s="10">
        <v>43094</v>
      </c>
      <c r="C2850" s="11">
        <v>4</v>
      </c>
      <c r="D2850" s="9">
        <v>1</v>
      </c>
    </row>
    <row r="2851" spans="1:4" x14ac:dyDescent="0.3">
      <c r="A2851" s="4" t="s">
        <v>168</v>
      </c>
      <c r="B2851" s="10">
        <v>42814</v>
      </c>
      <c r="C2851" s="11">
        <v>5</v>
      </c>
      <c r="D2851" s="9">
        <v>1</v>
      </c>
    </row>
    <row r="2852" spans="1:4" x14ac:dyDescent="0.3">
      <c r="A2852" s="4" t="s">
        <v>168</v>
      </c>
      <c r="B2852" s="10">
        <v>43061</v>
      </c>
      <c r="C2852" s="11">
        <v>8</v>
      </c>
      <c r="D2852" s="9">
        <v>1</v>
      </c>
    </row>
    <row r="2853" spans="1:4" x14ac:dyDescent="0.3">
      <c r="A2853" s="4" t="s">
        <v>168</v>
      </c>
      <c r="B2853" s="10">
        <v>42980</v>
      </c>
      <c r="C2853" s="11">
        <v>-117</v>
      </c>
      <c r="D2853" s="9">
        <v>1</v>
      </c>
    </row>
    <row r="2854" spans="1:4" x14ac:dyDescent="0.3">
      <c r="A2854" s="4" t="s">
        <v>168</v>
      </c>
      <c r="B2854" s="10">
        <v>43085</v>
      </c>
      <c r="C2854" s="11">
        <v>-58</v>
      </c>
      <c r="D2854" s="9">
        <v>1</v>
      </c>
    </row>
    <row r="2855" spans="1:4" x14ac:dyDescent="0.3">
      <c r="A2855" s="4" t="s">
        <v>168</v>
      </c>
      <c r="B2855" s="10">
        <v>42892</v>
      </c>
      <c r="C2855" s="11">
        <v>-56</v>
      </c>
      <c r="D2855" s="9">
        <v>1</v>
      </c>
    </row>
    <row r="2856" spans="1:4" x14ac:dyDescent="0.3">
      <c r="A2856" s="4" t="s">
        <v>168</v>
      </c>
      <c r="B2856" s="10">
        <v>42867</v>
      </c>
      <c r="C2856" s="11">
        <v>-45</v>
      </c>
      <c r="D2856" s="9">
        <v>1</v>
      </c>
    </row>
    <row r="2857" spans="1:4" x14ac:dyDescent="0.3">
      <c r="A2857" s="4" t="s">
        <v>168</v>
      </c>
      <c r="B2857" s="10">
        <v>42949</v>
      </c>
      <c r="C2857" s="11">
        <v>-45</v>
      </c>
      <c r="D2857" s="9">
        <v>1</v>
      </c>
    </row>
    <row r="2858" spans="1:4" x14ac:dyDescent="0.3">
      <c r="A2858" s="4" t="s">
        <v>168</v>
      </c>
      <c r="B2858" s="10">
        <v>42913</v>
      </c>
      <c r="C2858" s="11">
        <v>-26</v>
      </c>
      <c r="D2858" s="9">
        <v>1</v>
      </c>
    </row>
    <row r="2859" spans="1:4" x14ac:dyDescent="0.3">
      <c r="A2859" s="4" t="s">
        <v>168</v>
      </c>
      <c r="B2859" s="10">
        <v>43050</v>
      </c>
      <c r="C2859" s="11">
        <v>-24</v>
      </c>
      <c r="D2859" s="9">
        <v>1</v>
      </c>
    </row>
    <row r="2860" spans="1:4" x14ac:dyDescent="0.3">
      <c r="A2860" s="4" t="s">
        <v>168</v>
      </c>
      <c r="B2860" s="10">
        <v>42991</v>
      </c>
      <c r="C2860" s="11">
        <v>-18</v>
      </c>
      <c r="D2860" s="9">
        <v>1</v>
      </c>
    </row>
    <row r="2861" spans="1:4" x14ac:dyDescent="0.3">
      <c r="A2861" s="4" t="s">
        <v>168</v>
      </c>
      <c r="B2861" s="10">
        <v>42869</v>
      </c>
      <c r="C2861" s="11">
        <v>-6</v>
      </c>
      <c r="D2861" s="9">
        <v>1</v>
      </c>
    </row>
    <row r="2862" spans="1:4" x14ac:dyDescent="0.3">
      <c r="A2862" s="4" t="s">
        <v>168</v>
      </c>
      <c r="B2862" s="10">
        <v>42902</v>
      </c>
      <c r="C2862" s="11">
        <v>-6</v>
      </c>
      <c r="D2862" s="9">
        <v>1</v>
      </c>
    </row>
    <row r="2863" spans="1:4" x14ac:dyDescent="0.3">
      <c r="A2863" s="4" t="s">
        <v>168</v>
      </c>
      <c r="B2863" s="10">
        <v>42933</v>
      </c>
      <c r="C2863" s="11">
        <v>0</v>
      </c>
      <c r="D2863" s="9">
        <v>1</v>
      </c>
    </row>
    <row r="2864" spans="1:4" x14ac:dyDescent="0.3">
      <c r="A2864" s="4" t="s">
        <v>168</v>
      </c>
      <c r="B2864" s="10">
        <v>42798</v>
      </c>
      <c r="C2864" s="11">
        <v>9</v>
      </c>
      <c r="D2864" s="9">
        <v>1</v>
      </c>
    </row>
    <row r="2865" spans="1:4" x14ac:dyDescent="0.3">
      <c r="A2865" s="4" t="s">
        <v>168</v>
      </c>
      <c r="B2865" s="10">
        <v>43003</v>
      </c>
      <c r="C2865" s="11">
        <v>21</v>
      </c>
      <c r="D2865" s="9">
        <v>1</v>
      </c>
    </row>
    <row r="2866" spans="1:4" x14ac:dyDescent="0.3">
      <c r="A2866" s="4" t="s">
        <v>168</v>
      </c>
      <c r="B2866" s="10">
        <v>42981</v>
      </c>
      <c r="C2866" s="11">
        <v>24</v>
      </c>
      <c r="D2866" s="9">
        <v>1</v>
      </c>
    </row>
    <row r="2867" spans="1:4" x14ac:dyDescent="0.3">
      <c r="A2867" s="4" t="s">
        <v>168</v>
      </c>
      <c r="B2867" s="10">
        <v>43027</v>
      </c>
      <c r="C2867" s="11">
        <v>27</v>
      </c>
      <c r="D2867" s="9">
        <v>1</v>
      </c>
    </row>
    <row r="2868" spans="1:4" x14ac:dyDescent="0.3">
      <c r="A2868" s="4" t="s">
        <v>168</v>
      </c>
      <c r="B2868" s="10">
        <v>43094</v>
      </c>
      <c r="C2868" s="11">
        <v>35</v>
      </c>
      <c r="D2868" s="9">
        <v>1</v>
      </c>
    </row>
    <row r="2869" spans="1:4" x14ac:dyDescent="0.3">
      <c r="A2869" s="4" t="s">
        <v>168</v>
      </c>
      <c r="B2869" s="10">
        <v>43099</v>
      </c>
      <c r="C2869" s="11">
        <v>61</v>
      </c>
      <c r="D2869" s="9">
        <v>1</v>
      </c>
    </row>
    <row r="2870" spans="1:4" x14ac:dyDescent="0.3">
      <c r="A2870" s="4" t="s">
        <v>168</v>
      </c>
      <c r="B2870" s="10">
        <v>43066</v>
      </c>
      <c r="C2870" s="11">
        <v>-150</v>
      </c>
      <c r="D2870" s="9">
        <v>1</v>
      </c>
    </row>
    <row r="2871" spans="1:4" x14ac:dyDescent="0.3">
      <c r="A2871" s="4" t="s">
        <v>168</v>
      </c>
      <c r="B2871" s="10">
        <v>43039</v>
      </c>
      <c r="C2871" s="11">
        <v>-123</v>
      </c>
      <c r="D2871" s="9">
        <v>1</v>
      </c>
    </row>
    <row r="2872" spans="1:4" x14ac:dyDescent="0.3">
      <c r="A2872" s="4" t="s">
        <v>168</v>
      </c>
      <c r="B2872" s="10">
        <v>43034</v>
      </c>
      <c r="C2872" s="11">
        <v>-118</v>
      </c>
      <c r="D2872" s="9">
        <v>1</v>
      </c>
    </row>
    <row r="2873" spans="1:4" x14ac:dyDescent="0.3">
      <c r="A2873" s="4" t="s">
        <v>168</v>
      </c>
      <c r="B2873" s="10">
        <v>42902</v>
      </c>
      <c r="C2873" s="11">
        <v>-59</v>
      </c>
      <c r="D2873" s="9">
        <v>1</v>
      </c>
    </row>
    <row r="2874" spans="1:4" x14ac:dyDescent="0.3">
      <c r="A2874" s="4" t="s">
        <v>168</v>
      </c>
      <c r="B2874" s="10">
        <v>42882</v>
      </c>
      <c r="C2874" s="11">
        <v>-46</v>
      </c>
      <c r="D2874" s="9">
        <v>1</v>
      </c>
    </row>
    <row r="2875" spans="1:4" x14ac:dyDescent="0.3">
      <c r="A2875" s="4" t="s">
        <v>168</v>
      </c>
      <c r="B2875" s="10">
        <v>42870</v>
      </c>
      <c r="C2875" s="11">
        <v>-28</v>
      </c>
      <c r="D2875" s="9">
        <v>1</v>
      </c>
    </row>
    <row r="2876" spans="1:4" x14ac:dyDescent="0.3">
      <c r="A2876" s="4" t="s">
        <v>168</v>
      </c>
      <c r="B2876" s="10">
        <v>42976</v>
      </c>
      <c r="C2876" s="11">
        <v>-12</v>
      </c>
      <c r="D2876" s="9">
        <v>1</v>
      </c>
    </row>
    <row r="2877" spans="1:4" x14ac:dyDescent="0.3">
      <c r="A2877" s="4" t="s">
        <v>168</v>
      </c>
      <c r="B2877" s="10">
        <v>42992</v>
      </c>
      <c r="C2877" s="11">
        <v>6</v>
      </c>
      <c r="D2877" s="9">
        <v>1</v>
      </c>
    </row>
    <row r="2878" spans="1:4" x14ac:dyDescent="0.3">
      <c r="A2878" s="4" t="s">
        <v>168</v>
      </c>
      <c r="B2878" s="10">
        <v>42824</v>
      </c>
      <c r="C2878" s="11">
        <v>30</v>
      </c>
      <c r="D2878" s="9">
        <v>1</v>
      </c>
    </row>
    <row r="2879" spans="1:4" x14ac:dyDescent="0.3">
      <c r="A2879" s="4" t="s">
        <v>168</v>
      </c>
      <c r="B2879" s="10">
        <v>43018</v>
      </c>
      <c r="C2879" s="11">
        <v>36</v>
      </c>
      <c r="D2879" s="9">
        <v>1</v>
      </c>
    </row>
    <row r="2880" spans="1:4" x14ac:dyDescent="0.3">
      <c r="A2880" s="4" t="s">
        <v>168</v>
      </c>
      <c r="B2880" s="10">
        <v>43004</v>
      </c>
      <c r="C2880" s="11">
        <v>57</v>
      </c>
      <c r="D2880" s="9">
        <v>1</v>
      </c>
    </row>
    <row r="2881" spans="1:4" x14ac:dyDescent="0.3">
      <c r="A2881" s="4" t="s">
        <v>168</v>
      </c>
      <c r="B2881" s="10">
        <v>43034</v>
      </c>
      <c r="C2881" s="11">
        <v>72</v>
      </c>
      <c r="D2881" s="9">
        <v>1</v>
      </c>
    </row>
    <row r="2882" spans="1:4" x14ac:dyDescent="0.3">
      <c r="A2882" s="4" t="s">
        <v>168</v>
      </c>
      <c r="B2882" s="10">
        <v>43023</v>
      </c>
      <c r="C2882" s="11">
        <v>90</v>
      </c>
      <c r="D2882" s="9">
        <v>1</v>
      </c>
    </row>
    <row r="2883" spans="1:4" x14ac:dyDescent="0.3">
      <c r="A2883" s="4" t="s">
        <v>168</v>
      </c>
      <c r="B2883" s="10">
        <v>42987</v>
      </c>
      <c r="C2883" s="11">
        <v>-710</v>
      </c>
      <c r="D2883" s="9">
        <v>1</v>
      </c>
    </row>
    <row r="2884" spans="1:4" x14ac:dyDescent="0.3">
      <c r="A2884" s="4" t="s">
        <v>168</v>
      </c>
      <c r="B2884" s="10">
        <v>43084</v>
      </c>
      <c r="C2884" s="11">
        <v>-579</v>
      </c>
      <c r="D2884" s="9">
        <v>1</v>
      </c>
    </row>
    <row r="2885" spans="1:4" x14ac:dyDescent="0.3">
      <c r="A2885" s="4" t="s">
        <v>168</v>
      </c>
      <c r="B2885" s="10">
        <v>43041</v>
      </c>
      <c r="C2885" s="11">
        <v>-369</v>
      </c>
      <c r="D2885" s="9">
        <v>1</v>
      </c>
    </row>
    <row r="2886" spans="1:4" x14ac:dyDescent="0.3">
      <c r="A2886" s="4" t="s">
        <v>168</v>
      </c>
      <c r="B2886" s="10">
        <v>42990</v>
      </c>
      <c r="C2886" s="11">
        <v>-347</v>
      </c>
      <c r="D2886" s="9">
        <v>1</v>
      </c>
    </row>
    <row r="2887" spans="1:4" x14ac:dyDescent="0.3">
      <c r="A2887" s="4" t="s">
        <v>168</v>
      </c>
      <c r="B2887" s="10">
        <v>43079</v>
      </c>
      <c r="C2887" s="11">
        <v>-262</v>
      </c>
      <c r="D2887" s="9">
        <v>1</v>
      </c>
    </row>
    <row r="2888" spans="1:4" x14ac:dyDescent="0.3">
      <c r="A2888" s="4" t="s">
        <v>168</v>
      </c>
      <c r="B2888" s="10">
        <v>43067</v>
      </c>
      <c r="C2888" s="11">
        <v>-187</v>
      </c>
      <c r="D2888" s="9">
        <v>1</v>
      </c>
    </row>
    <row r="2889" spans="1:4" x14ac:dyDescent="0.3">
      <c r="A2889" s="4" t="s">
        <v>168</v>
      </c>
      <c r="B2889" s="10">
        <v>43045</v>
      </c>
      <c r="C2889" s="11">
        <v>-142</v>
      </c>
      <c r="D2889" s="9">
        <v>1</v>
      </c>
    </row>
    <row r="2890" spans="1:4" x14ac:dyDescent="0.3">
      <c r="A2890" s="4" t="s">
        <v>168</v>
      </c>
      <c r="B2890" s="10">
        <v>43017</v>
      </c>
      <c r="C2890" s="11">
        <v>-139</v>
      </c>
      <c r="D2890" s="9">
        <v>1</v>
      </c>
    </row>
    <row r="2891" spans="1:4" x14ac:dyDescent="0.3">
      <c r="A2891" s="4" t="s">
        <v>168</v>
      </c>
      <c r="B2891" s="10">
        <v>42954</v>
      </c>
      <c r="C2891" s="11">
        <v>-122</v>
      </c>
      <c r="D2891" s="9">
        <v>1</v>
      </c>
    </row>
    <row r="2892" spans="1:4" x14ac:dyDescent="0.3">
      <c r="A2892" s="4" t="s">
        <v>168</v>
      </c>
      <c r="B2892" s="10">
        <v>42961</v>
      </c>
      <c r="C2892" s="11">
        <v>-59</v>
      </c>
      <c r="D2892" s="9">
        <v>1</v>
      </c>
    </row>
    <row r="2893" spans="1:4" x14ac:dyDescent="0.3">
      <c r="A2893" s="4" t="s">
        <v>168</v>
      </c>
      <c r="B2893" s="10">
        <v>43047</v>
      </c>
      <c r="C2893" s="11">
        <v>-31</v>
      </c>
      <c r="D2893" s="9">
        <v>1</v>
      </c>
    </row>
    <row r="2894" spans="1:4" x14ac:dyDescent="0.3">
      <c r="A2894" s="4" t="s">
        <v>168</v>
      </c>
      <c r="B2894" s="10">
        <v>42914</v>
      </c>
      <c r="C2894" s="11">
        <v>85</v>
      </c>
      <c r="D2894" s="9">
        <v>1</v>
      </c>
    </row>
    <row r="2895" spans="1:4" x14ac:dyDescent="0.3">
      <c r="A2895" s="4" t="s">
        <v>168</v>
      </c>
      <c r="B2895" s="10">
        <v>43053</v>
      </c>
      <c r="C2895" s="11">
        <v>159</v>
      </c>
      <c r="D2895" s="9">
        <v>1</v>
      </c>
    </row>
    <row r="2896" spans="1:4" x14ac:dyDescent="0.3">
      <c r="A2896" s="4" t="s">
        <v>168</v>
      </c>
      <c r="B2896" s="10">
        <v>42909</v>
      </c>
      <c r="C2896" s="11">
        <v>264</v>
      </c>
      <c r="D2896" s="9">
        <v>1</v>
      </c>
    </row>
    <row r="2897" spans="1:4" x14ac:dyDescent="0.3">
      <c r="A2897" s="4" t="s">
        <v>168</v>
      </c>
      <c r="B2897" s="10">
        <v>43002</v>
      </c>
      <c r="C2897" s="11">
        <v>286</v>
      </c>
      <c r="D2897" s="9">
        <v>1</v>
      </c>
    </row>
    <row r="2898" spans="1:4" x14ac:dyDescent="0.3">
      <c r="A2898" s="4" t="s">
        <v>168</v>
      </c>
      <c r="B2898" s="10">
        <v>43006</v>
      </c>
      <c r="C2898" s="11">
        <v>303</v>
      </c>
      <c r="D2898" s="9">
        <v>1</v>
      </c>
    </row>
    <row r="2899" spans="1:4" x14ac:dyDescent="0.3">
      <c r="A2899" s="4" t="s">
        <v>168</v>
      </c>
      <c r="B2899" s="10">
        <v>42909</v>
      </c>
      <c r="C2899" s="11">
        <v>420</v>
      </c>
      <c r="D2899" s="9">
        <v>1</v>
      </c>
    </row>
    <row r="2900" spans="1:4" x14ac:dyDescent="0.3">
      <c r="A2900" s="4" t="s">
        <v>168</v>
      </c>
      <c r="B2900" s="10">
        <v>43022</v>
      </c>
      <c r="C2900" s="11">
        <v>467</v>
      </c>
      <c r="D2900" s="9">
        <v>1</v>
      </c>
    </row>
    <row r="2901" spans="1:4" x14ac:dyDescent="0.3">
      <c r="A2901" s="4" t="s">
        <v>168</v>
      </c>
      <c r="B2901" s="10">
        <v>43028</v>
      </c>
      <c r="C2901" s="11">
        <v>-691</v>
      </c>
      <c r="D2901" s="9">
        <v>1</v>
      </c>
    </row>
    <row r="2902" spans="1:4" x14ac:dyDescent="0.3">
      <c r="A2902" s="4" t="s">
        <v>168</v>
      </c>
      <c r="B2902" s="10">
        <v>42895</v>
      </c>
      <c r="C2902" s="11">
        <v>-408</v>
      </c>
      <c r="D2902" s="9">
        <v>1</v>
      </c>
    </row>
    <row r="2903" spans="1:4" x14ac:dyDescent="0.3">
      <c r="A2903" s="4" t="s">
        <v>168</v>
      </c>
      <c r="B2903" s="10">
        <v>42861</v>
      </c>
      <c r="C2903" s="11">
        <v>-85</v>
      </c>
      <c r="D2903" s="9">
        <v>1</v>
      </c>
    </row>
    <row r="2904" spans="1:4" x14ac:dyDescent="0.3">
      <c r="A2904" s="4" t="s">
        <v>168</v>
      </c>
      <c r="B2904" s="10">
        <v>42816</v>
      </c>
      <c r="C2904" s="11">
        <v>8</v>
      </c>
      <c r="D2904" s="9">
        <v>1</v>
      </c>
    </row>
    <row r="2905" spans="1:4" x14ac:dyDescent="0.3">
      <c r="A2905" s="4" t="s">
        <v>168</v>
      </c>
      <c r="B2905" s="10">
        <v>43001</v>
      </c>
      <c r="C2905" s="11">
        <v>67</v>
      </c>
      <c r="D2905" s="9">
        <v>1</v>
      </c>
    </row>
    <row r="2906" spans="1:4" x14ac:dyDescent="0.3">
      <c r="A2906" s="4" t="s">
        <v>168</v>
      </c>
      <c r="B2906" s="10">
        <v>43018</v>
      </c>
      <c r="C2906" s="11">
        <v>234</v>
      </c>
      <c r="D2906" s="9">
        <v>1</v>
      </c>
    </row>
    <row r="2907" spans="1:4" x14ac:dyDescent="0.3">
      <c r="A2907" s="4" t="s">
        <v>168</v>
      </c>
      <c r="B2907" s="10">
        <v>43049</v>
      </c>
      <c r="C2907" s="11">
        <v>-248</v>
      </c>
      <c r="D2907" s="9">
        <v>1</v>
      </c>
    </row>
    <row r="2908" spans="1:4" x14ac:dyDescent="0.3">
      <c r="A2908" s="4" t="s">
        <v>168</v>
      </c>
      <c r="B2908" s="10">
        <v>42961</v>
      </c>
      <c r="C2908" s="11">
        <v>489</v>
      </c>
      <c r="D2908" s="9">
        <v>1</v>
      </c>
    </row>
    <row r="2909" spans="1:4" x14ac:dyDescent="0.3">
      <c r="A2909" s="4" t="s">
        <v>168</v>
      </c>
      <c r="B2909" s="10">
        <v>42947</v>
      </c>
      <c r="C2909" s="11">
        <v>920</v>
      </c>
      <c r="D2909" s="9">
        <v>1</v>
      </c>
    </row>
    <row r="2910" spans="1:4" x14ac:dyDescent="0.3">
      <c r="A2910" s="4" t="s">
        <v>168</v>
      </c>
      <c r="B2910" s="10">
        <v>42810</v>
      </c>
      <c r="C2910" s="11">
        <v>305</v>
      </c>
      <c r="D2910" s="9">
        <v>1</v>
      </c>
    </row>
    <row r="2911" spans="1:4" x14ac:dyDescent="0.3">
      <c r="A2911" s="4" t="s">
        <v>168</v>
      </c>
      <c r="B2911" s="10">
        <v>42878</v>
      </c>
      <c r="C2911" s="11">
        <v>345</v>
      </c>
      <c r="D2911" s="9">
        <v>1</v>
      </c>
    </row>
    <row r="2912" spans="1:4" x14ac:dyDescent="0.3">
      <c r="A2912" s="4" t="s">
        <v>168</v>
      </c>
      <c r="B2912" s="10">
        <v>42955</v>
      </c>
      <c r="C2912" s="11">
        <v>431</v>
      </c>
      <c r="D2912" s="9">
        <v>1</v>
      </c>
    </row>
    <row r="2913" spans="1:4" x14ac:dyDescent="0.3">
      <c r="A2913" s="4" t="s">
        <v>168</v>
      </c>
      <c r="B2913" s="10">
        <v>43053</v>
      </c>
      <c r="C2913" s="11">
        <v>434</v>
      </c>
      <c r="D2913" s="9">
        <v>1</v>
      </c>
    </row>
    <row r="2914" spans="1:4" x14ac:dyDescent="0.3">
      <c r="A2914" s="4" t="s">
        <v>169</v>
      </c>
      <c r="B2914" s="10">
        <v>42802</v>
      </c>
      <c r="C2914" s="11">
        <v>-9</v>
      </c>
      <c r="D2914" s="9">
        <v>1</v>
      </c>
    </row>
    <row r="2915" spans="1:4" x14ac:dyDescent="0.3">
      <c r="A2915" s="4" t="s">
        <v>169</v>
      </c>
      <c r="B2915" s="10">
        <v>42864</v>
      </c>
      <c r="C2915" s="11">
        <v>-4</v>
      </c>
      <c r="D2915" s="9">
        <v>1</v>
      </c>
    </row>
    <row r="2916" spans="1:4" x14ac:dyDescent="0.3">
      <c r="A2916" s="4" t="s">
        <v>169</v>
      </c>
      <c r="B2916" s="10">
        <v>42959</v>
      </c>
      <c r="C2916" s="11">
        <v>-2</v>
      </c>
      <c r="D2916" s="9">
        <v>1</v>
      </c>
    </row>
    <row r="2917" spans="1:4" x14ac:dyDescent="0.3">
      <c r="A2917" s="4" t="s">
        <v>169</v>
      </c>
      <c r="B2917" s="10">
        <v>43089</v>
      </c>
      <c r="C2917" s="11">
        <v>-1</v>
      </c>
      <c r="D2917" s="9">
        <v>1</v>
      </c>
    </row>
    <row r="2918" spans="1:4" x14ac:dyDescent="0.3">
      <c r="A2918" s="4" t="s">
        <v>169</v>
      </c>
      <c r="B2918" s="10">
        <v>43058</v>
      </c>
      <c r="C2918" s="11">
        <v>0</v>
      </c>
      <c r="D2918" s="9">
        <v>1</v>
      </c>
    </row>
    <row r="2919" spans="1:4" x14ac:dyDescent="0.3">
      <c r="A2919" s="4" t="s">
        <v>169</v>
      </c>
      <c r="B2919" s="10">
        <v>42805</v>
      </c>
      <c r="C2919" s="11">
        <v>4</v>
      </c>
      <c r="D2919" s="9">
        <v>1</v>
      </c>
    </row>
    <row r="2920" spans="1:4" x14ac:dyDescent="0.3">
      <c r="A2920" s="4" t="s">
        <v>169</v>
      </c>
      <c r="B2920" s="10">
        <v>42964</v>
      </c>
      <c r="C2920" s="11">
        <v>5</v>
      </c>
      <c r="D2920" s="9">
        <v>1</v>
      </c>
    </row>
    <row r="2921" spans="1:4" x14ac:dyDescent="0.3">
      <c r="A2921" s="4" t="s">
        <v>169</v>
      </c>
      <c r="B2921" s="10">
        <v>43072</v>
      </c>
      <c r="C2921" s="11">
        <v>7</v>
      </c>
      <c r="D2921" s="9">
        <v>1</v>
      </c>
    </row>
    <row r="2922" spans="1:4" x14ac:dyDescent="0.3">
      <c r="A2922" s="4" t="s">
        <v>169</v>
      </c>
      <c r="B2922" s="10">
        <v>42902</v>
      </c>
      <c r="C2922" s="11">
        <v>9</v>
      </c>
      <c r="D2922" s="9">
        <v>1</v>
      </c>
    </row>
    <row r="2923" spans="1:4" x14ac:dyDescent="0.3">
      <c r="A2923" s="4" t="s">
        <v>169</v>
      </c>
      <c r="B2923" s="10">
        <v>42852</v>
      </c>
      <c r="C2923" s="11">
        <v>-86</v>
      </c>
      <c r="D2923" s="9">
        <v>1</v>
      </c>
    </row>
    <row r="2924" spans="1:4" x14ac:dyDescent="0.3">
      <c r="A2924" s="4" t="s">
        <v>169</v>
      </c>
      <c r="B2924" s="10">
        <v>42814</v>
      </c>
      <c r="C2924" s="11">
        <v>31</v>
      </c>
      <c r="D2924" s="9">
        <v>1</v>
      </c>
    </row>
    <row r="2925" spans="1:4" x14ac:dyDescent="0.3">
      <c r="A2925" s="4" t="s">
        <v>169</v>
      </c>
      <c r="B2925" s="10">
        <v>42890</v>
      </c>
      <c r="C2925" s="11">
        <v>43</v>
      </c>
      <c r="D2925" s="9">
        <v>1</v>
      </c>
    </row>
    <row r="2926" spans="1:4" x14ac:dyDescent="0.3">
      <c r="A2926" s="4" t="s">
        <v>169</v>
      </c>
      <c r="B2926" s="10">
        <v>43073</v>
      </c>
      <c r="C2926" s="11">
        <v>51</v>
      </c>
      <c r="D2926" s="9">
        <v>1</v>
      </c>
    </row>
    <row r="2927" spans="1:4" x14ac:dyDescent="0.3">
      <c r="A2927" s="4" t="s">
        <v>169</v>
      </c>
      <c r="B2927" s="10">
        <v>42875</v>
      </c>
      <c r="C2927" s="11">
        <v>55</v>
      </c>
      <c r="D2927" s="9">
        <v>1</v>
      </c>
    </row>
    <row r="2928" spans="1:4" x14ac:dyDescent="0.3">
      <c r="A2928" s="4" t="s">
        <v>169</v>
      </c>
      <c r="B2928" s="10">
        <v>43039</v>
      </c>
      <c r="C2928" s="11">
        <v>-115</v>
      </c>
      <c r="D2928" s="9">
        <v>1</v>
      </c>
    </row>
    <row r="2929" spans="1:4" x14ac:dyDescent="0.3">
      <c r="A2929" s="4" t="s">
        <v>169</v>
      </c>
      <c r="B2929" s="10">
        <v>42815</v>
      </c>
      <c r="C2929" s="11">
        <v>-71</v>
      </c>
      <c r="D2929" s="9">
        <v>1</v>
      </c>
    </row>
    <row r="2930" spans="1:4" x14ac:dyDescent="0.3">
      <c r="A2930" s="4" t="s">
        <v>169</v>
      </c>
      <c r="B2930" s="10">
        <v>42902</v>
      </c>
      <c r="C2930" s="11">
        <v>-57</v>
      </c>
      <c r="D2930" s="9">
        <v>1</v>
      </c>
    </row>
    <row r="2931" spans="1:4" x14ac:dyDescent="0.3">
      <c r="A2931" s="4" t="s">
        <v>169</v>
      </c>
      <c r="B2931" s="10">
        <v>42951</v>
      </c>
      <c r="C2931" s="11">
        <v>-43</v>
      </c>
      <c r="D2931" s="9">
        <v>1</v>
      </c>
    </row>
    <row r="2932" spans="1:4" x14ac:dyDescent="0.3">
      <c r="A2932" s="4" t="s">
        <v>169</v>
      </c>
      <c r="B2932" s="10">
        <v>42975</v>
      </c>
      <c r="C2932" s="11">
        <v>8</v>
      </c>
      <c r="D2932" s="9">
        <v>1</v>
      </c>
    </row>
    <row r="2933" spans="1:4" x14ac:dyDescent="0.3">
      <c r="A2933" s="4" t="s">
        <v>169</v>
      </c>
      <c r="B2933" s="10">
        <v>43016</v>
      </c>
      <c r="C2933" s="11">
        <v>12</v>
      </c>
      <c r="D2933" s="9">
        <v>1</v>
      </c>
    </row>
    <row r="2934" spans="1:4" x14ac:dyDescent="0.3">
      <c r="A2934" s="4" t="s">
        <v>169</v>
      </c>
      <c r="B2934" s="10">
        <v>42833</v>
      </c>
      <c r="C2934" s="11">
        <v>13</v>
      </c>
      <c r="D2934" s="9">
        <v>1</v>
      </c>
    </row>
    <row r="2935" spans="1:4" x14ac:dyDescent="0.3">
      <c r="A2935" s="4" t="s">
        <v>169</v>
      </c>
      <c r="B2935" s="10">
        <v>42919</v>
      </c>
      <c r="C2935" s="11">
        <v>41</v>
      </c>
      <c r="D2935" s="9">
        <v>1</v>
      </c>
    </row>
    <row r="2936" spans="1:4" x14ac:dyDescent="0.3">
      <c r="A2936" s="4" t="s">
        <v>169</v>
      </c>
      <c r="B2936" s="10">
        <v>42953</v>
      </c>
      <c r="C2936" s="11">
        <v>61</v>
      </c>
      <c r="D2936" s="9">
        <v>1</v>
      </c>
    </row>
    <row r="2937" spans="1:4" x14ac:dyDescent="0.3">
      <c r="A2937" s="4" t="s">
        <v>169</v>
      </c>
      <c r="B2937" s="10">
        <v>42804</v>
      </c>
      <c r="C2937" s="11">
        <v>77</v>
      </c>
      <c r="D2937" s="9">
        <v>1</v>
      </c>
    </row>
    <row r="2938" spans="1:4" x14ac:dyDescent="0.3">
      <c r="A2938" s="4" t="s">
        <v>169</v>
      </c>
      <c r="B2938" s="10">
        <v>42836</v>
      </c>
      <c r="C2938" s="11">
        <v>85</v>
      </c>
      <c r="D2938" s="9">
        <v>1</v>
      </c>
    </row>
    <row r="2939" spans="1:4" x14ac:dyDescent="0.3">
      <c r="A2939" s="4" t="s">
        <v>169</v>
      </c>
      <c r="B2939" s="10">
        <v>43004</v>
      </c>
      <c r="C2939" s="11">
        <v>97</v>
      </c>
      <c r="D2939" s="9">
        <v>1</v>
      </c>
    </row>
    <row r="2940" spans="1:4" x14ac:dyDescent="0.3">
      <c r="A2940" s="4" t="s">
        <v>169</v>
      </c>
      <c r="B2940" s="10">
        <v>43046</v>
      </c>
      <c r="C2940" s="11">
        <v>-681</v>
      </c>
      <c r="D2940" s="9">
        <v>1</v>
      </c>
    </row>
    <row r="2941" spans="1:4" x14ac:dyDescent="0.3">
      <c r="A2941" s="4" t="s">
        <v>169</v>
      </c>
      <c r="B2941" s="10">
        <v>43091</v>
      </c>
      <c r="C2941" s="11">
        <v>-560</v>
      </c>
      <c r="D2941" s="9">
        <v>1</v>
      </c>
    </row>
    <row r="2942" spans="1:4" x14ac:dyDescent="0.3">
      <c r="A2942" s="4" t="s">
        <v>169</v>
      </c>
      <c r="B2942" s="10">
        <v>43053</v>
      </c>
      <c r="C2942" s="11">
        <v>-527</v>
      </c>
      <c r="D2942" s="9">
        <v>1</v>
      </c>
    </row>
    <row r="2943" spans="1:4" x14ac:dyDescent="0.3">
      <c r="A2943" s="4" t="s">
        <v>169</v>
      </c>
      <c r="B2943" s="10">
        <v>43035</v>
      </c>
      <c r="C2943" s="11">
        <v>-30</v>
      </c>
      <c r="D2943" s="9">
        <v>1</v>
      </c>
    </row>
    <row r="2944" spans="1:4" x14ac:dyDescent="0.3">
      <c r="A2944" s="4" t="s">
        <v>169</v>
      </c>
      <c r="B2944" s="10">
        <v>42999</v>
      </c>
      <c r="C2944" s="11">
        <v>25</v>
      </c>
      <c r="D2944" s="9">
        <v>1</v>
      </c>
    </row>
    <row r="2945" spans="1:4" x14ac:dyDescent="0.3">
      <c r="A2945" s="4" t="s">
        <v>169</v>
      </c>
      <c r="B2945" s="10">
        <v>42923</v>
      </c>
      <c r="C2945" s="11">
        <v>222</v>
      </c>
      <c r="D2945" s="9">
        <v>1</v>
      </c>
    </row>
    <row r="2946" spans="1:4" x14ac:dyDescent="0.3">
      <c r="A2946" s="4" t="s">
        <v>169</v>
      </c>
      <c r="B2946" s="10">
        <v>42878</v>
      </c>
      <c r="C2946" s="11">
        <v>-852</v>
      </c>
      <c r="D2946" s="9">
        <v>1</v>
      </c>
    </row>
    <row r="2947" spans="1:4" x14ac:dyDescent="0.3">
      <c r="A2947" s="4" t="s">
        <v>169</v>
      </c>
      <c r="B2947" s="10">
        <v>42905</v>
      </c>
      <c r="C2947" s="11">
        <v>242</v>
      </c>
      <c r="D2947" s="9">
        <v>1</v>
      </c>
    </row>
    <row r="2948" spans="1:4" x14ac:dyDescent="0.3">
      <c r="A2948" s="4" t="s">
        <v>169</v>
      </c>
      <c r="B2948" s="10">
        <v>42963</v>
      </c>
      <c r="C2948" s="11">
        <v>-357</v>
      </c>
      <c r="D2948" s="9">
        <v>1</v>
      </c>
    </row>
    <row r="2949" spans="1:4" x14ac:dyDescent="0.3">
      <c r="A2949" s="4" t="s">
        <v>169</v>
      </c>
      <c r="B2949" s="10">
        <v>43060</v>
      </c>
      <c r="C2949" s="11">
        <v>-353</v>
      </c>
      <c r="D2949" s="9">
        <v>1</v>
      </c>
    </row>
    <row r="2950" spans="1:4" x14ac:dyDescent="0.3">
      <c r="A2950" s="4" t="s">
        <v>169</v>
      </c>
      <c r="B2950" s="10">
        <v>42985</v>
      </c>
      <c r="C2950" s="11">
        <v>333</v>
      </c>
      <c r="D2950" s="9">
        <v>1</v>
      </c>
    </row>
    <row r="2951" spans="1:4" x14ac:dyDescent="0.3">
      <c r="A2951" s="4" t="s">
        <v>169</v>
      </c>
      <c r="B2951" s="10">
        <v>42975</v>
      </c>
      <c r="C2951" s="11">
        <v>-1869</v>
      </c>
      <c r="D2951" s="9">
        <v>1</v>
      </c>
    </row>
    <row r="2952" spans="1:4" x14ac:dyDescent="0.3">
      <c r="A2952" s="4" t="s">
        <v>170</v>
      </c>
      <c r="B2952" s="10">
        <v>42899</v>
      </c>
      <c r="C2952" s="11">
        <v>-9</v>
      </c>
      <c r="D2952" s="9">
        <v>1</v>
      </c>
    </row>
    <row r="2953" spans="1:4" x14ac:dyDescent="0.3">
      <c r="A2953" s="4" t="s">
        <v>170</v>
      </c>
      <c r="B2953" s="10">
        <v>42821</v>
      </c>
      <c r="C2953" s="11">
        <v>-8</v>
      </c>
      <c r="D2953" s="9">
        <v>1</v>
      </c>
    </row>
    <row r="2954" spans="1:4" x14ac:dyDescent="0.3">
      <c r="A2954" s="4" t="s">
        <v>170</v>
      </c>
      <c r="B2954" s="10">
        <v>42795</v>
      </c>
      <c r="C2954" s="11">
        <v>-6</v>
      </c>
      <c r="D2954" s="9">
        <v>1</v>
      </c>
    </row>
    <row r="2955" spans="1:4" x14ac:dyDescent="0.3">
      <c r="A2955" s="4" t="s">
        <v>170</v>
      </c>
      <c r="B2955" s="10">
        <v>42811</v>
      </c>
      <c r="C2955" s="11">
        <v>-6</v>
      </c>
      <c r="D2955" s="9">
        <v>1</v>
      </c>
    </row>
    <row r="2956" spans="1:4" x14ac:dyDescent="0.3">
      <c r="A2956" s="4" t="s">
        <v>170</v>
      </c>
      <c r="B2956" s="10">
        <v>42812</v>
      </c>
      <c r="C2956" s="11">
        <v>-5</v>
      </c>
      <c r="D2956" s="9">
        <v>1</v>
      </c>
    </row>
    <row r="2957" spans="1:4" x14ac:dyDescent="0.3">
      <c r="A2957" s="4" t="s">
        <v>170</v>
      </c>
      <c r="B2957" s="10">
        <v>42885</v>
      </c>
      <c r="C2957" s="11">
        <v>-3</v>
      </c>
      <c r="D2957" s="9">
        <v>1</v>
      </c>
    </row>
    <row r="2958" spans="1:4" x14ac:dyDescent="0.3">
      <c r="A2958" s="4" t="s">
        <v>170</v>
      </c>
      <c r="B2958" s="10">
        <v>43007</v>
      </c>
      <c r="C2958" s="11">
        <v>-3</v>
      </c>
      <c r="D2958" s="9">
        <v>1</v>
      </c>
    </row>
    <row r="2959" spans="1:4" x14ac:dyDescent="0.3">
      <c r="A2959" s="4" t="s">
        <v>170</v>
      </c>
      <c r="B2959" s="10">
        <v>42997</v>
      </c>
      <c r="C2959" s="11">
        <v>-1</v>
      </c>
      <c r="D2959" s="9">
        <v>1</v>
      </c>
    </row>
    <row r="2960" spans="1:4" x14ac:dyDescent="0.3">
      <c r="A2960" s="4" t="s">
        <v>170</v>
      </c>
      <c r="B2960" s="10">
        <v>42847</v>
      </c>
      <c r="C2960" s="11">
        <v>0</v>
      </c>
      <c r="D2960" s="9">
        <v>1</v>
      </c>
    </row>
    <row r="2961" spans="1:4" x14ac:dyDescent="0.3">
      <c r="A2961" s="4" t="s">
        <v>170</v>
      </c>
      <c r="B2961" s="10">
        <v>42949</v>
      </c>
      <c r="C2961" s="11">
        <v>1</v>
      </c>
      <c r="D2961" s="9">
        <v>1</v>
      </c>
    </row>
    <row r="2962" spans="1:4" x14ac:dyDescent="0.3">
      <c r="A2962" s="4" t="s">
        <v>170</v>
      </c>
      <c r="B2962" s="10">
        <v>42888</v>
      </c>
      <c r="C2962" s="11">
        <v>3</v>
      </c>
      <c r="D2962" s="9">
        <v>1</v>
      </c>
    </row>
    <row r="2963" spans="1:4" x14ac:dyDescent="0.3">
      <c r="A2963" s="4" t="s">
        <v>170</v>
      </c>
      <c r="B2963" s="10">
        <v>42833</v>
      </c>
      <c r="C2963" s="11">
        <v>4</v>
      </c>
      <c r="D2963" s="9">
        <v>1</v>
      </c>
    </row>
    <row r="2964" spans="1:4" x14ac:dyDescent="0.3">
      <c r="A2964" s="4" t="s">
        <v>170</v>
      </c>
      <c r="B2964" s="10">
        <v>42820</v>
      </c>
      <c r="C2964" s="11">
        <v>6</v>
      </c>
      <c r="D2964" s="9">
        <v>1</v>
      </c>
    </row>
    <row r="2965" spans="1:4" x14ac:dyDescent="0.3">
      <c r="A2965" s="4" t="s">
        <v>170</v>
      </c>
      <c r="B2965" s="10">
        <v>42850</v>
      </c>
      <c r="C2965" s="11">
        <v>7</v>
      </c>
      <c r="D2965" s="9">
        <v>1</v>
      </c>
    </row>
    <row r="2966" spans="1:4" x14ac:dyDescent="0.3">
      <c r="A2966" s="4" t="s">
        <v>170</v>
      </c>
      <c r="B2966" s="10">
        <v>43037</v>
      </c>
      <c r="C2966" s="11">
        <v>7</v>
      </c>
      <c r="D2966" s="9">
        <v>1</v>
      </c>
    </row>
    <row r="2967" spans="1:4" x14ac:dyDescent="0.3">
      <c r="A2967" s="4" t="s">
        <v>170</v>
      </c>
      <c r="B2967" s="10">
        <v>43076</v>
      </c>
      <c r="C2967" s="11">
        <v>10</v>
      </c>
      <c r="D2967" s="9">
        <v>1</v>
      </c>
    </row>
    <row r="2968" spans="1:4" x14ac:dyDescent="0.3">
      <c r="A2968" s="4" t="s">
        <v>170</v>
      </c>
      <c r="B2968" s="10">
        <v>42962</v>
      </c>
      <c r="C2968" s="11">
        <v>-110</v>
      </c>
      <c r="D2968" s="9">
        <v>1</v>
      </c>
    </row>
    <row r="2969" spans="1:4" x14ac:dyDescent="0.3">
      <c r="A2969" s="4" t="s">
        <v>170</v>
      </c>
      <c r="B2969" s="10">
        <v>43034</v>
      </c>
      <c r="C2969" s="11">
        <v>-99</v>
      </c>
      <c r="D2969" s="9">
        <v>1</v>
      </c>
    </row>
    <row r="2970" spans="1:4" x14ac:dyDescent="0.3">
      <c r="A2970" s="4" t="s">
        <v>170</v>
      </c>
      <c r="B2970" s="10">
        <v>43035</v>
      </c>
      <c r="C2970" s="11">
        <v>-89</v>
      </c>
      <c r="D2970" s="9">
        <v>1</v>
      </c>
    </row>
    <row r="2971" spans="1:4" x14ac:dyDescent="0.3">
      <c r="A2971" s="4" t="s">
        <v>170</v>
      </c>
      <c r="B2971" s="10">
        <v>42799</v>
      </c>
      <c r="C2971" s="11">
        <v>-63</v>
      </c>
      <c r="D2971" s="9">
        <v>1</v>
      </c>
    </row>
    <row r="2972" spans="1:4" x14ac:dyDescent="0.3">
      <c r="A2972" s="4" t="s">
        <v>170</v>
      </c>
      <c r="B2972" s="10">
        <v>42824</v>
      </c>
      <c r="C2972" s="11">
        <v>-61</v>
      </c>
      <c r="D2972" s="9">
        <v>1</v>
      </c>
    </row>
    <row r="2973" spans="1:4" x14ac:dyDescent="0.3">
      <c r="A2973" s="4" t="s">
        <v>170</v>
      </c>
      <c r="B2973" s="10">
        <v>42980</v>
      </c>
      <c r="C2973" s="11">
        <v>-49</v>
      </c>
      <c r="D2973" s="9">
        <v>1</v>
      </c>
    </row>
    <row r="2974" spans="1:4" x14ac:dyDescent="0.3">
      <c r="A2974" s="4" t="s">
        <v>170</v>
      </c>
      <c r="B2974" s="10">
        <v>42898</v>
      </c>
      <c r="C2974" s="11">
        <v>-47</v>
      </c>
      <c r="D2974" s="9">
        <v>1</v>
      </c>
    </row>
    <row r="2975" spans="1:4" x14ac:dyDescent="0.3">
      <c r="A2975" s="4" t="s">
        <v>170</v>
      </c>
      <c r="B2975" s="10">
        <v>42950</v>
      </c>
      <c r="C2975" s="11">
        <v>-22</v>
      </c>
      <c r="D2975" s="9">
        <v>1</v>
      </c>
    </row>
    <row r="2976" spans="1:4" x14ac:dyDescent="0.3">
      <c r="A2976" s="4" t="s">
        <v>170</v>
      </c>
      <c r="B2976" s="10">
        <v>42876</v>
      </c>
      <c r="C2976" s="11">
        <v>-12</v>
      </c>
      <c r="D2976" s="9">
        <v>1</v>
      </c>
    </row>
    <row r="2977" spans="1:4" x14ac:dyDescent="0.3">
      <c r="A2977" s="4" t="s">
        <v>170</v>
      </c>
      <c r="B2977" s="10">
        <v>43099</v>
      </c>
      <c r="C2977" s="11">
        <v>30</v>
      </c>
      <c r="D2977" s="9">
        <v>1</v>
      </c>
    </row>
    <row r="2978" spans="1:4" x14ac:dyDescent="0.3">
      <c r="A2978" s="4" t="s">
        <v>170</v>
      </c>
      <c r="B2978" s="10">
        <v>42958</v>
      </c>
      <c r="C2978" s="11">
        <v>33</v>
      </c>
      <c r="D2978" s="9">
        <v>1</v>
      </c>
    </row>
    <row r="2979" spans="1:4" x14ac:dyDescent="0.3">
      <c r="A2979" s="4" t="s">
        <v>170</v>
      </c>
      <c r="B2979" s="10">
        <v>42930</v>
      </c>
      <c r="C2979" s="11">
        <v>35</v>
      </c>
      <c r="D2979" s="9">
        <v>1</v>
      </c>
    </row>
    <row r="2980" spans="1:4" x14ac:dyDescent="0.3">
      <c r="A2980" s="4" t="s">
        <v>170</v>
      </c>
      <c r="B2980" s="10">
        <v>42877</v>
      </c>
      <c r="C2980" s="11">
        <v>45</v>
      </c>
      <c r="D2980" s="9">
        <v>1</v>
      </c>
    </row>
    <row r="2981" spans="1:4" x14ac:dyDescent="0.3">
      <c r="A2981" s="4" t="s">
        <v>170</v>
      </c>
      <c r="B2981" s="10">
        <v>42904</v>
      </c>
      <c r="C2981" s="11">
        <v>77</v>
      </c>
      <c r="D2981" s="9">
        <v>1</v>
      </c>
    </row>
    <row r="2982" spans="1:4" x14ac:dyDescent="0.3">
      <c r="A2982" s="4" t="s">
        <v>170</v>
      </c>
      <c r="B2982" s="10">
        <v>42813</v>
      </c>
      <c r="C2982" s="11">
        <v>107</v>
      </c>
      <c r="D2982" s="9">
        <v>1</v>
      </c>
    </row>
    <row r="2983" spans="1:4" x14ac:dyDescent="0.3">
      <c r="A2983" s="4" t="s">
        <v>170</v>
      </c>
      <c r="B2983" s="10">
        <v>42980</v>
      </c>
      <c r="C2983" s="11">
        <v>-261</v>
      </c>
      <c r="D2983" s="9">
        <v>1</v>
      </c>
    </row>
    <row r="2984" spans="1:4" x14ac:dyDescent="0.3">
      <c r="A2984" s="4" t="s">
        <v>170</v>
      </c>
      <c r="B2984" s="10">
        <v>42815</v>
      </c>
      <c r="C2984" s="11">
        <v>-167</v>
      </c>
      <c r="D2984" s="9">
        <v>1</v>
      </c>
    </row>
    <row r="2985" spans="1:4" x14ac:dyDescent="0.3">
      <c r="A2985" s="4" t="s">
        <v>170</v>
      </c>
      <c r="B2985" s="10">
        <v>43062</v>
      </c>
      <c r="C2985" s="11">
        <v>-149</v>
      </c>
      <c r="D2985" s="9">
        <v>1</v>
      </c>
    </row>
    <row r="2986" spans="1:4" x14ac:dyDescent="0.3">
      <c r="A2986" s="4" t="s">
        <v>170</v>
      </c>
      <c r="B2986" s="10">
        <v>42944</v>
      </c>
      <c r="C2986" s="11">
        <v>-52</v>
      </c>
      <c r="D2986" s="9">
        <v>1</v>
      </c>
    </row>
    <row r="2987" spans="1:4" x14ac:dyDescent="0.3">
      <c r="A2987" s="4" t="s">
        <v>170</v>
      </c>
      <c r="B2987" s="10">
        <v>42973</v>
      </c>
      <c r="C2987" s="11">
        <v>-21</v>
      </c>
      <c r="D2987" s="9">
        <v>1</v>
      </c>
    </row>
    <row r="2988" spans="1:4" x14ac:dyDescent="0.3">
      <c r="A2988" s="4" t="s">
        <v>170</v>
      </c>
      <c r="B2988" s="10">
        <v>42873</v>
      </c>
      <c r="C2988" s="11">
        <v>-17</v>
      </c>
      <c r="D2988" s="9">
        <v>1</v>
      </c>
    </row>
    <row r="2989" spans="1:4" x14ac:dyDescent="0.3">
      <c r="A2989" s="4" t="s">
        <v>170</v>
      </c>
      <c r="B2989" s="10">
        <v>42921</v>
      </c>
      <c r="C2989" s="11">
        <v>6</v>
      </c>
      <c r="D2989" s="9">
        <v>1</v>
      </c>
    </row>
    <row r="2990" spans="1:4" x14ac:dyDescent="0.3">
      <c r="A2990" s="4" t="s">
        <v>170</v>
      </c>
      <c r="B2990" s="10">
        <v>43039</v>
      </c>
      <c r="C2990" s="11">
        <v>37</v>
      </c>
      <c r="D2990" s="9">
        <v>1</v>
      </c>
    </row>
    <row r="2991" spans="1:4" x14ac:dyDescent="0.3">
      <c r="A2991" s="4" t="s">
        <v>170</v>
      </c>
      <c r="B2991" s="10">
        <v>43069</v>
      </c>
      <c r="C2991" s="11">
        <v>37</v>
      </c>
      <c r="D2991" s="9">
        <v>1</v>
      </c>
    </row>
    <row r="2992" spans="1:4" x14ac:dyDescent="0.3">
      <c r="A2992" s="4" t="s">
        <v>170</v>
      </c>
      <c r="B2992" s="10">
        <v>42905</v>
      </c>
      <c r="C2992" s="11">
        <v>44</v>
      </c>
      <c r="D2992" s="9">
        <v>1</v>
      </c>
    </row>
    <row r="2993" spans="1:4" x14ac:dyDescent="0.3">
      <c r="A2993" s="4" t="s">
        <v>170</v>
      </c>
      <c r="B2993" s="10">
        <v>43024</v>
      </c>
      <c r="C2993" s="11">
        <v>58</v>
      </c>
      <c r="D2993" s="9">
        <v>1</v>
      </c>
    </row>
    <row r="2994" spans="1:4" x14ac:dyDescent="0.3">
      <c r="A2994" s="4" t="s">
        <v>170</v>
      </c>
      <c r="B2994" s="10">
        <v>42937</v>
      </c>
      <c r="C2994" s="11">
        <v>64</v>
      </c>
      <c r="D2994" s="9">
        <v>1</v>
      </c>
    </row>
    <row r="2995" spans="1:4" x14ac:dyDescent="0.3">
      <c r="A2995" s="4" t="s">
        <v>170</v>
      </c>
      <c r="B2995" s="10">
        <v>43081</v>
      </c>
      <c r="C2995" s="11">
        <v>153</v>
      </c>
      <c r="D2995" s="9">
        <v>1</v>
      </c>
    </row>
    <row r="2996" spans="1:4" x14ac:dyDescent="0.3">
      <c r="A2996" s="4" t="s">
        <v>170</v>
      </c>
      <c r="B2996" s="10">
        <v>42951</v>
      </c>
      <c r="C2996" s="11">
        <v>179</v>
      </c>
      <c r="D2996" s="9">
        <v>1</v>
      </c>
    </row>
    <row r="2997" spans="1:4" x14ac:dyDescent="0.3">
      <c r="A2997" s="4" t="s">
        <v>170</v>
      </c>
      <c r="B2997" s="10">
        <v>42983</v>
      </c>
      <c r="C2997" s="11">
        <v>204</v>
      </c>
      <c r="D2997" s="9">
        <v>1</v>
      </c>
    </row>
    <row r="2998" spans="1:4" x14ac:dyDescent="0.3">
      <c r="A2998" s="4" t="s">
        <v>170</v>
      </c>
      <c r="B2998" s="10">
        <v>42950</v>
      </c>
      <c r="C2998" s="11">
        <v>-362</v>
      </c>
      <c r="D2998" s="9">
        <v>1</v>
      </c>
    </row>
    <row r="2999" spans="1:4" x14ac:dyDescent="0.3">
      <c r="A2999" s="4" t="s">
        <v>170</v>
      </c>
      <c r="B2999" s="10">
        <v>43028</v>
      </c>
      <c r="C2999" s="11">
        <v>-293</v>
      </c>
      <c r="D2999" s="9">
        <v>1</v>
      </c>
    </row>
    <row r="3000" spans="1:4" x14ac:dyDescent="0.3">
      <c r="A3000" s="4" t="s">
        <v>170</v>
      </c>
      <c r="B3000" s="10">
        <v>42813</v>
      </c>
      <c r="C3000" s="11">
        <v>-226</v>
      </c>
      <c r="D3000" s="9">
        <v>1</v>
      </c>
    </row>
    <row r="3001" spans="1:4" x14ac:dyDescent="0.3">
      <c r="A3001" s="4" t="s">
        <v>170</v>
      </c>
      <c r="B3001" s="10">
        <v>42812</v>
      </c>
      <c r="C3001" s="11">
        <v>-176</v>
      </c>
      <c r="D3001" s="9">
        <v>1</v>
      </c>
    </row>
    <row r="3002" spans="1:4" x14ac:dyDescent="0.3">
      <c r="A3002" s="4" t="s">
        <v>170</v>
      </c>
      <c r="B3002" s="10">
        <v>42866</v>
      </c>
      <c r="C3002" s="11">
        <v>-161</v>
      </c>
      <c r="D3002" s="9">
        <v>1</v>
      </c>
    </row>
    <row r="3003" spans="1:4" x14ac:dyDescent="0.3">
      <c r="A3003" s="4" t="s">
        <v>170</v>
      </c>
      <c r="B3003" s="10">
        <v>43022</v>
      </c>
      <c r="C3003" s="11">
        <v>82</v>
      </c>
      <c r="D3003" s="9">
        <v>1</v>
      </c>
    </row>
    <row r="3004" spans="1:4" x14ac:dyDescent="0.3">
      <c r="A3004" s="4" t="s">
        <v>170</v>
      </c>
      <c r="B3004" s="10">
        <v>42920</v>
      </c>
      <c r="C3004" s="11">
        <v>155</v>
      </c>
      <c r="D3004" s="9">
        <v>1</v>
      </c>
    </row>
    <row r="3005" spans="1:4" x14ac:dyDescent="0.3">
      <c r="A3005" s="4" t="s">
        <v>170</v>
      </c>
      <c r="B3005" s="10">
        <v>42809</v>
      </c>
      <c r="C3005" s="11">
        <v>180</v>
      </c>
      <c r="D3005" s="9">
        <v>1</v>
      </c>
    </row>
    <row r="3006" spans="1:4" x14ac:dyDescent="0.3">
      <c r="A3006" s="4" t="s">
        <v>170</v>
      </c>
      <c r="B3006" s="10">
        <v>42890</v>
      </c>
      <c r="C3006" s="11">
        <v>249</v>
      </c>
      <c r="D3006" s="9">
        <v>1</v>
      </c>
    </row>
    <row r="3007" spans="1:4" x14ac:dyDescent="0.3">
      <c r="A3007" s="4" t="s">
        <v>170</v>
      </c>
      <c r="B3007" s="10">
        <v>42895</v>
      </c>
      <c r="C3007" s="11">
        <v>378</v>
      </c>
      <c r="D3007" s="9">
        <v>1</v>
      </c>
    </row>
    <row r="3008" spans="1:4" x14ac:dyDescent="0.3">
      <c r="A3008" s="4" t="s">
        <v>170</v>
      </c>
      <c r="B3008" s="10">
        <v>43083</v>
      </c>
      <c r="C3008" s="11">
        <v>379</v>
      </c>
      <c r="D3008" s="9">
        <v>1</v>
      </c>
    </row>
    <row r="3009" spans="1:4" x14ac:dyDescent="0.3">
      <c r="A3009" s="4" t="s">
        <v>170</v>
      </c>
      <c r="B3009" s="10">
        <v>42863</v>
      </c>
      <c r="C3009" s="11">
        <v>578</v>
      </c>
      <c r="D3009" s="9">
        <v>1</v>
      </c>
    </row>
    <row r="3010" spans="1:4" x14ac:dyDescent="0.3">
      <c r="A3010" s="4" t="s">
        <v>170</v>
      </c>
      <c r="B3010" s="10">
        <v>43048</v>
      </c>
      <c r="C3010" s="11">
        <v>-846</v>
      </c>
      <c r="D3010" s="9">
        <v>1</v>
      </c>
    </row>
    <row r="3011" spans="1:4" x14ac:dyDescent="0.3">
      <c r="A3011" s="4" t="s">
        <v>170</v>
      </c>
      <c r="B3011" s="10">
        <v>43008</v>
      </c>
      <c r="C3011" s="11">
        <v>-460</v>
      </c>
      <c r="D3011" s="9">
        <v>1</v>
      </c>
    </row>
    <row r="3012" spans="1:4" x14ac:dyDescent="0.3">
      <c r="A3012" s="4" t="s">
        <v>170</v>
      </c>
      <c r="B3012" s="10">
        <v>43059</v>
      </c>
      <c r="C3012" s="11">
        <v>-341</v>
      </c>
      <c r="D3012" s="9">
        <v>1</v>
      </c>
    </row>
    <row r="3013" spans="1:4" x14ac:dyDescent="0.3">
      <c r="A3013" s="4" t="s">
        <v>170</v>
      </c>
      <c r="B3013" s="10">
        <v>42877</v>
      </c>
      <c r="C3013" s="11">
        <v>-67</v>
      </c>
      <c r="D3013" s="9">
        <v>1</v>
      </c>
    </row>
    <row r="3014" spans="1:4" x14ac:dyDescent="0.3">
      <c r="A3014" s="4" t="s">
        <v>170</v>
      </c>
      <c r="B3014" s="10">
        <v>43033</v>
      </c>
      <c r="C3014" s="11">
        <v>13</v>
      </c>
      <c r="D3014" s="9">
        <v>1</v>
      </c>
    </row>
    <row r="3015" spans="1:4" x14ac:dyDescent="0.3">
      <c r="A3015" s="4" t="s">
        <v>170</v>
      </c>
      <c r="B3015" s="10">
        <v>42803</v>
      </c>
      <c r="C3015" s="11">
        <v>70</v>
      </c>
      <c r="D3015" s="9">
        <v>1</v>
      </c>
    </row>
    <row r="3016" spans="1:4" x14ac:dyDescent="0.3">
      <c r="A3016" s="4" t="s">
        <v>170</v>
      </c>
      <c r="B3016" s="10">
        <v>42843</v>
      </c>
      <c r="C3016" s="11">
        <v>157</v>
      </c>
      <c r="D3016" s="9">
        <v>1</v>
      </c>
    </row>
    <row r="3017" spans="1:4" x14ac:dyDescent="0.3">
      <c r="A3017" s="4" t="s">
        <v>170</v>
      </c>
      <c r="B3017" s="10">
        <v>42799</v>
      </c>
      <c r="C3017" s="11">
        <v>185</v>
      </c>
      <c r="D3017" s="9">
        <v>1</v>
      </c>
    </row>
    <row r="3018" spans="1:4" x14ac:dyDescent="0.3">
      <c r="A3018" s="4" t="s">
        <v>170</v>
      </c>
      <c r="B3018" s="10">
        <v>43098</v>
      </c>
      <c r="C3018" s="11">
        <v>192</v>
      </c>
      <c r="D3018" s="9">
        <v>1</v>
      </c>
    </row>
    <row r="3019" spans="1:4" x14ac:dyDescent="0.3">
      <c r="A3019" s="4" t="s">
        <v>170</v>
      </c>
      <c r="B3019" s="10">
        <v>42907</v>
      </c>
      <c r="C3019" s="11">
        <v>-307</v>
      </c>
      <c r="D3019" s="9">
        <v>1</v>
      </c>
    </row>
    <row r="3020" spans="1:4" x14ac:dyDescent="0.3">
      <c r="A3020" s="4" t="s">
        <v>170</v>
      </c>
      <c r="B3020" s="10">
        <v>42806</v>
      </c>
      <c r="C3020" s="11">
        <v>40</v>
      </c>
      <c r="D3020" s="9">
        <v>1</v>
      </c>
    </row>
    <row r="3021" spans="1:4" x14ac:dyDescent="0.3">
      <c r="A3021" s="4" t="s">
        <v>170</v>
      </c>
      <c r="B3021" s="10">
        <v>42924</v>
      </c>
      <c r="C3021" s="11">
        <v>54</v>
      </c>
      <c r="D3021" s="9">
        <v>1</v>
      </c>
    </row>
    <row r="3022" spans="1:4" x14ac:dyDescent="0.3">
      <c r="A3022" s="4" t="s">
        <v>171</v>
      </c>
      <c r="B3022" s="10">
        <v>42892</v>
      </c>
      <c r="C3022" s="11">
        <v>-9</v>
      </c>
      <c r="D3022" s="9">
        <v>1</v>
      </c>
    </row>
    <row r="3023" spans="1:4" x14ac:dyDescent="0.3">
      <c r="A3023" s="4" t="s">
        <v>171</v>
      </c>
      <c r="B3023" s="10">
        <v>42877</v>
      </c>
      <c r="C3023" s="11">
        <v>-5</v>
      </c>
      <c r="D3023" s="9">
        <v>1</v>
      </c>
    </row>
    <row r="3024" spans="1:4" x14ac:dyDescent="0.3">
      <c r="A3024" s="4" t="s">
        <v>171</v>
      </c>
      <c r="B3024" s="10">
        <v>43068</v>
      </c>
      <c r="C3024" s="11">
        <v>-3</v>
      </c>
      <c r="D3024" s="9">
        <v>1</v>
      </c>
    </row>
    <row r="3025" spans="1:4" x14ac:dyDescent="0.3">
      <c r="A3025" s="4" t="s">
        <v>171</v>
      </c>
      <c r="B3025" s="10">
        <v>42810</v>
      </c>
      <c r="C3025" s="11">
        <v>-2</v>
      </c>
      <c r="D3025" s="9">
        <v>1</v>
      </c>
    </row>
    <row r="3026" spans="1:4" x14ac:dyDescent="0.3">
      <c r="A3026" s="4" t="s">
        <v>171</v>
      </c>
      <c r="B3026" s="10">
        <v>42821</v>
      </c>
      <c r="C3026" s="11">
        <v>-2</v>
      </c>
      <c r="D3026" s="9">
        <v>1</v>
      </c>
    </row>
    <row r="3027" spans="1:4" x14ac:dyDescent="0.3">
      <c r="A3027" s="4" t="s">
        <v>171</v>
      </c>
      <c r="B3027" s="10">
        <v>43076</v>
      </c>
      <c r="C3027" s="11">
        <v>-2</v>
      </c>
      <c r="D3027" s="9">
        <v>1</v>
      </c>
    </row>
    <row r="3028" spans="1:4" x14ac:dyDescent="0.3">
      <c r="A3028" s="4" t="s">
        <v>171</v>
      </c>
      <c r="B3028" s="10">
        <v>42908</v>
      </c>
      <c r="C3028" s="11">
        <v>-1</v>
      </c>
      <c r="D3028" s="9">
        <v>1</v>
      </c>
    </row>
    <row r="3029" spans="1:4" x14ac:dyDescent="0.3">
      <c r="A3029" s="4" t="s">
        <v>171</v>
      </c>
      <c r="B3029" s="10">
        <v>43010</v>
      </c>
      <c r="C3029" s="11">
        <v>-1</v>
      </c>
      <c r="D3029" s="9">
        <v>1</v>
      </c>
    </row>
    <row r="3030" spans="1:4" x14ac:dyDescent="0.3">
      <c r="A3030" s="4" t="s">
        <v>171</v>
      </c>
      <c r="B3030" s="10">
        <v>43100</v>
      </c>
      <c r="C3030" s="11">
        <v>-1</v>
      </c>
      <c r="D3030" s="9">
        <v>1</v>
      </c>
    </row>
    <row r="3031" spans="1:4" x14ac:dyDescent="0.3">
      <c r="A3031" s="4" t="s">
        <v>171</v>
      </c>
      <c r="B3031" s="10">
        <v>42869</v>
      </c>
      <c r="C3031" s="11">
        <v>0</v>
      </c>
      <c r="D3031" s="9">
        <v>1</v>
      </c>
    </row>
    <row r="3032" spans="1:4" x14ac:dyDescent="0.3">
      <c r="A3032" s="4" t="s">
        <v>171</v>
      </c>
      <c r="B3032" s="10">
        <v>42981</v>
      </c>
      <c r="C3032" s="11">
        <v>2</v>
      </c>
      <c r="D3032" s="9">
        <v>1</v>
      </c>
    </row>
    <row r="3033" spans="1:4" x14ac:dyDescent="0.3">
      <c r="A3033" s="4" t="s">
        <v>171</v>
      </c>
      <c r="B3033" s="10">
        <v>43077</v>
      </c>
      <c r="C3033" s="11">
        <v>2</v>
      </c>
      <c r="D3033" s="9">
        <v>1</v>
      </c>
    </row>
    <row r="3034" spans="1:4" x14ac:dyDescent="0.3">
      <c r="A3034" s="4" t="s">
        <v>171</v>
      </c>
      <c r="B3034" s="10">
        <v>42893</v>
      </c>
      <c r="C3034" s="11">
        <v>4</v>
      </c>
      <c r="D3034" s="9">
        <v>1</v>
      </c>
    </row>
    <row r="3035" spans="1:4" x14ac:dyDescent="0.3">
      <c r="A3035" s="4" t="s">
        <v>171</v>
      </c>
      <c r="B3035" s="10">
        <v>42976</v>
      </c>
      <c r="C3035" s="11">
        <v>6</v>
      </c>
      <c r="D3035" s="9">
        <v>1</v>
      </c>
    </row>
    <row r="3036" spans="1:4" x14ac:dyDescent="0.3">
      <c r="A3036" s="4" t="s">
        <v>171</v>
      </c>
      <c r="B3036" s="10">
        <v>42843</v>
      </c>
      <c r="C3036" s="11">
        <v>7</v>
      </c>
      <c r="D3036" s="9">
        <v>1</v>
      </c>
    </row>
    <row r="3037" spans="1:4" x14ac:dyDescent="0.3">
      <c r="A3037" s="4" t="s">
        <v>171</v>
      </c>
      <c r="B3037" s="10">
        <v>42839</v>
      </c>
      <c r="C3037" s="11">
        <v>9</v>
      </c>
      <c r="D3037" s="9">
        <v>1</v>
      </c>
    </row>
    <row r="3038" spans="1:4" x14ac:dyDescent="0.3">
      <c r="A3038" s="4" t="s">
        <v>171</v>
      </c>
      <c r="B3038" s="10">
        <v>42795</v>
      </c>
      <c r="C3038" s="11">
        <v>10</v>
      </c>
      <c r="D3038" s="9">
        <v>1</v>
      </c>
    </row>
    <row r="3039" spans="1:4" x14ac:dyDescent="0.3">
      <c r="A3039" s="4" t="s">
        <v>171</v>
      </c>
      <c r="B3039" s="10">
        <v>43080</v>
      </c>
      <c r="C3039" s="11">
        <v>11</v>
      </c>
      <c r="D3039" s="9">
        <v>1</v>
      </c>
    </row>
    <row r="3040" spans="1:4" x14ac:dyDescent="0.3">
      <c r="A3040" s="4" t="s">
        <v>171</v>
      </c>
      <c r="B3040" s="10">
        <v>42881</v>
      </c>
      <c r="C3040" s="11">
        <v>-107</v>
      </c>
      <c r="D3040" s="9">
        <v>1</v>
      </c>
    </row>
    <row r="3041" spans="1:4" x14ac:dyDescent="0.3">
      <c r="A3041" s="4" t="s">
        <v>171</v>
      </c>
      <c r="B3041" s="10">
        <v>42986</v>
      </c>
      <c r="C3041" s="11">
        <v>-90</v>
      </c>
      <c r="D3041" s="9">
        <v>1</v>
      </c>
    </row>
    <row r="3042" spans="1:4" x14ac:dyDescent="0.3">
      <c r="A3042" s="4" t="s">
        <v>171</v>
      </c>
      <c r="B3042" s="10">
        <v>42920</v>
      </c>
      <c r="C3042" s="11">
        <v>-70</v>
      </c>
      <c r="D3042" s="9">
        <v>1</v>
      </c>
    </row>
    <row r="3043" spans="1:4" x14ac:dyDescent="0.3">
      <c r="A3043" s="4" t="s">
        <v>171</v>
      </c>
      <c r="B3043" s="10">
        <v>43001</v>
      </c>
      <c r="C3043" s="11">
        <v>-67</v>
      </c>
      <c r="D3043" s="9">
        <v>1</v>
      </c>
    </row>
    <row r="3044" spans="1:4" x14ac:dyDescent="0.3">
      <c r="A3044" s="4" t="s">
        <v>171</v>
      </c>
      <c r="B3044" s="10">
        <v>43058</v>
      </c>
      <c r="C3044" s="11">
        <v>-63</v>
      </c>
      <c r="D3044" s="9">
        <v>1</v>
      </c>
    </row>
    <row r="3045" spans="1:4" x14ac:dyDescent="0.3">
      <c r="A3045" s="4" t="s">
        <v>171</v>
      </c>
      <c r="B3045" s="10">
        <v>43094</v>
      </c>
      <c r="C3045" s="11">
        <v>-30</v>
      </c>
      <c r="D3045" s="9">
        <v>1</v>
      </c>
    </row>
    <row r="3046" spans="1:4" x14ac:dyDescent="0.3">
      <c r="A3046" s="4" t="s">
        <v>171</v>
      </c>
      <c r="B3046" s="10">
        <v>42901</v>
      </c>
      <c r="C3046" s="11">
        <v>-26</v>
      </c>
      <c r="D3046" s="9">
        <v>1</v>
      </c>
    </row>
    <row r="3047" spans="1:4" x14ac:dyDescent="0.3">
      <c r="A3047" s="4" t="s">
        <v>171</v>
      </c>
      <c r="B3047" s="10">
        <v>42861</v>
      </c>
      <c r="C3047" s="11">
        <v>-24</v>
      </c>
      <c r="D3047" s="9">
        <v>1</v>
      </c>
    </row>
    <row r="3048" spans="1:4" x14ac:dyDescent="0.3">
      <c r="A3048" s="4" t="s">
        <v>171</v>
      </c>
      <c r="B3048" s="10">
        <v>42882</v>
      </c>
      <c r="C3048" s="11">
        <v>-22</v>
      </c>
      <c r="D3048" s="9">
        <v>1</v>
      </c>
    </row>
    <row r="3049" spans="1:4" x14ac:dyDescent="0.3">
      <c r="A3049" s="4" t="s">
        <v>171</v>
      </c>
      <c r="B3049" s="10">
        <v>42934</v>
      </c>
      <c r="C3049" s="11">
        <v>-12</v>
      </c>
      <c r="D3049" s="9">
        <v>1</v>
      </c>
    </row>
    <row r="3050" spans="1:4" x14ac:dyDescent="0.3">
      <c r="A3050" s="4" t="s">
        <v>171</v>
      </c>
      <c r="B3050" s="10">
        <v>42914</v>
      </c>
      <c r="C3050" s="11">
        <v>-4</v>
      </c>
      <c r="D3050" s="9">
        <v>1</v>
      </c>
    </row>
    <row r="3051" spans="1:4" x14ac:dyDescent="0.3">
      <c r="A3051" s="4" t="s">
        <v>171</v>
      </c>
      <c r="B3051" s="10">
        <v>42853</v>
      </c>
      <c r="C3051" s="11">
        <v>-1</v>
      </c>
      <c r="D3051" s="9">
        <v>1</v>
      </c>
    </row>
    <row r="3052" spans="1:4" x14ac:dyDescent="0.3">
      <c r="A3052" s="4" t="s">
        <v>171</v>
      </c>
      <c r="B3052" s="10">
        <v>42904</v>
      </c>
      <c r="C3052" s="11">
        <v>1</v>
      </c>
      <c r="D3052" s="9">
        <v>1</v>
      </c>
    </row>
    <row r="3053" spans="1:4" x14ac:dyDescent="0.3">
      <c r="A3053" s="4" t="s">
        <v>171</v>
      </c>
      <c r="B3053" s="10">
        <v>42950</v>
      </c>
      <c r="C3053" s="11">
        <v>4</v>
      </c>
      <c r="D3053" s="9">
        <v>1</v>
      </c>
    </row>
    <row r="3054" spans="1:4" x14ac:dyDescent="0.3">
      <c r="A3054" s="4" t="s">
        <v>171</v>
      </c>
      <c r="B3054" s="10">
        <v>42822</v>
      </c>
      <c r="C3054" s="11">
        <v>7</v>
      </c>
      <c r="D3054" s="9">
        <v>1</v>
      </c>
    </row>
    <row r="3055" spans="1:4" x14ac:dyDescent="0.3">
      <c r="A3055" s="4" t="s">
        <v>171</v>
      </c>
      <c r="B3055" s="10">
        <v>43048</v>
      </c>
      <c r="C3055" s="11">
        <v>13</v>
      </c>
      <c r="D3055" s="9">
        <v>1</v>
      </c>
    </row>
    <row r="3056" spans="1:4" x14ac:dyDescent="0.3">
      <c r="A3056" s="4" t="s">
        <v>171</v>
      </c>
      <c r="B3056" s="10">
        <v>42970</v>
      </c>
      <c r="C3056" s="11">
        <v>30</v>
      </c>
      <c r="D3056" s="9">
        <v>1</v>
      </c>
    </row>
    <row r="3057" spans="1:4" x14ac:dyDescent="0.3">
      <c r="A3057" s="4" t="s">
        <v>171</v>
      </c>
      <c r="B3057" s="10">
        <v>42891</v>
      </c>
      <c r="C3057" s="11">
        <v>66</v>
      </c>
      <c r="D3057" s="9">
        <v>1</v>
      </c>
    </row>
    <row r="3058" spans="1:4" x14ac:dyDescent="0.3">
      <c r="A3058" s="4" t="s">
        <v>171</v>
      </c>
      <c r="B3058" s="10">
        <v>42870</v>
      </c>
      <c r="C3058" s="11">
        <v>68</v>
      </c>
      <c r="D3058" s="9">
        <v>1</v>
      </c>
    </row>
    <row r="3059" spans="1:4" x14ac:dyDescent="0.3">
      <c r="A3059" s="4" t="s">
        <v>171</v>
      </c>
      <c r="B3059" s="10">
        <v>42886</v>
      </c>
      <c r="C3059" s="11">
        <v>-52</v>
      </c>
      <c r="D3059" s="9">
        <v>1</v>
      </c>
    </row>
    <row r="3060" spans="1:4" x14ac:dyDescent="0.3">
      <c r="A3060" s="4" t="s">
        <v>171</v>
      </c>
      <c r="B3060" s="10">
        <v>42866</v>
      </c>
      <c r="C3060" s="11">
        <v>-41</v>
      </c>
      <c r="D3060" s="9">
        <v>1</v>
      </c>
    </row>
    <row r="3061" spans="1:4" x14ac:dyDescent="0.3">
      <c r="A3061" s="4" t="s">
        <v>171</v>
      </c>
      <c r="B3061" s="10">
        <v>43040</v>
      </c>
      <c r="C3061" s="11">
        <v>-16</v>
      </c>
      <c r="D3061" s="9">
        <v>1</v>
      </c>
    </row>
    <row r="3062" spans="1:4" x14ac:dyDescent="0.3">
      <c r="A3062" s="4" t="s">
        <v>171</v>
      </c>
      <c r="B3062" s="10">
        <v>43098</v>
      </c>
      <c r="C3062" s="11">
        <v>-9</v>
      </c>
      <c r="D3062" s="9">
        <v>1</v>
      </c>
    </row>
    <row r="3063" spans="1:4" x14ac:dyDescent="0.3">
      <c r="A3063" s="4" t="s">
        <v>171</v>
      </c>
      <c r="B3063" s="10">
        <v>42972</v>
      </c>
      <c r="C3063" s="11">
        <v>8</v>
      </c>
      <c r="D3063" s="9">
        <v>1</v>
      </c>
    </row>
    <row r="3064" spans="1:4" x14ac:dyDescent="0.3">
      <c r="A3064" s="4" t="s">
        <v>171</v>
      </c>
      <c r="B3064" s="10">
        <v>42991</v>
      </c>
      <c r="C3064" s="11">
        <v>9</v>
      </c>
      <c r="D3064" s="9">
        <v>1</v>
      </c>
    </row>
    <row r="3065" spans="1:4" x14ac:dyDescent="0.3">
      <c r="A3065" s="4" t="s">
        <v>171</v>
      </c>
      <c r="B3065" s="10">
        <v>42899</v>
      </c>
      <c r="C3065" s="11">
        <v>88</v>
      </c>
      <c r="D3065" s="9">
        <v>1</v>
      </c>
    </row>
    <row r="3066" spans="1:4" x14ac:dyDescent="0.3">
      <c r="A3066" s="4" t="s">
        <v>171</v>
      </c>
      <c r="B3066" s="10">
        <v>43017</v>
      </c>
      <c r="C3066" s="11">
        <v>-387</v>
      </c>
      <c r="D3066" s="9">
        <v>1</v>
      </c>
    </row>
    <row r="3067" spans="1:4" x14ac:dyDescent="0.3">
      <c r="A3067" s="4" t="s">
        <v>171</v>
      </c>
      <c r="B3067" s="10">
        <v>42912</v>
      </c>
      <c r="C3067" s="11">
        <v>-144</v>
      </c>
      <c r="D3067" s="9">
        <v>1</v>
      </c>
    </row>
    <row r="3068" spans="1:4" x14ac:dyDescent="0.3">
      <c r="A3068" s="4" t="s">
        <v>171</v>
      </c>
      <c r="B3068" s="10">
        <v>42997</v>
      </c>
      <c r="C3068" s="11">
        <v>64</v>
      </c>
      <c r="D3068" s="9">
        <v>1</v>
      </c>
    </row>
    <row r="3069" spans="1:4" x14ac:dyDescent="0.3">
      <c r="A3069" s="4" t="s">
        <v>171</v>
      </c>
      <c r="B3069" s="10">
        <v>42882</v>
      </c>
      <c r="C3069" s="11">
        <v>165</v>
      </c>
      <c r="D3069" s="9">
        <v>1</v>
      </c>
    </row>
    <row r="3070" spans="1:4" x14ac:dyDescent="0.3">
      <c r="A3070" s="4" t="s">
        <v>171</v>
      </c>
      <c r="B3070" s="10">
        <v>42825</v>
      </c>
      <c r="C3070" s="11">
        <v>218</v>
      </c>
      <c r="D3070" s="9">
        <v>1</v>
      </c>
    </row>
    <row r="3071" spans="1:4" x14ac:dyDescent="0.3">
      <c r="A3071" s="4" t="s">
        <v>171</v>
      </c>
      <c r="B3071" s="10">
        <v>42922</v>
      </c>
      <c r="C3071" s="11">
        <v>283</v>
      </c>
      <c r="D3071" s="9">
        <v>1</v>
      </c>
    </row>
    <row r="3072" spans="1:4" x14ac:dyDescent="0.3">
      <c r="A3072" s="4" t="s">
        <v>171</v>
      </c>
      <c r="B3072" s="10">
        <v>43043</v>
      </c>
      <c r="C3072" s="11">
        <v>-919</v>
      </c>
      <c r="D3072" s="9">
        <v>1</v>
      </c>
    </row>
    <row r="3073" spans="1:4" x14ac:dyDescent="0.3">
      <c r="A3073" s="4" t="s">
        <v>171</v>
      </c>
      <c r="B3073" s="10">
        <v>43034</v>
      </c>
      <c r="C3073" s="11">
        <v>-797</v>
      </c>
      <c r="D3073" s="9">
        <v>1</v>
      </c>
    </row>
    <row r="3074" spans="1:4" x14ac:dyDescent="0.3">
      <c r="A3074" s="4" t="s">
        <v>171</v>
      </c>
      <c r="B3074" s="10">
        <v>43049</v>
      </c>
      <c r="C3074" s="11">
        <v>-465</v>
      </c>
      <c r="D3074" s="9">
        <v>1</v>
      </c>
    </row>
    <row r="3075" spans="1:4" x14ac:dyDescent="0.3">
      <c r="A3075" s="4" t="s">
        <v>171</v>
      </c>
      <c r="B3075" s="10">
        <v>43091</v>
      </c>
      <c r="C3075" s="11">
        <v>-417</v>
      </c>
      <c r="D3075" s="9">
        <v>1</v>
      </c>
    </row>
    <row r="3076" spans="1:4" x14ac:dyDescent="0.3">
      <c r="A3076" s="4" t="s">
        <v>171</v>
      </c>
      <c r="B3076" s="10">
        <v>42888</v>
      </c>
      <c r="C3076" s="11">
        <v>-414</v>
      </c>
      <c r="D3076" s="9">
        <v>1</v>
      </c>
    </row>
    <row r="3077" spans="1:4" x14ac:dyDescent="0.3">
      <c r="A3077" s="4" t="s">
        <v>171</v>
      </c>
      <c r="B3077" s="10">
        <v>42921</v>
      </c>
      <c r="C3077" s="11">
        <v>-277</v>
      </c>
      <c r="D3077" s="9">
        <v>1</v>
      </c>
    </row>
    <row r="3078" spans="1:4" x14ac:dyDescent="0.3">
      <c r="A3078" s="4" t="s">
        <v>171</v>
      </c>
      <c r="B3078" s="10">
        <v>42904</v>
      </c>
      <c r="C3078" s="11">
        <v>-27</v>
      </c>
      <c r="D3078" s="9">
        <v>1</v>
      </c>
    </row>
    <row r="3079" spans="1:4" x14ac:dyDescent="0.3">
      <c r="A3079" s="4" t="s">
        <v>171</v>
      </c>
      <c r="B3079" s="10">
        <v>43073</v>
      </c>
      <c r="C3079" s="11">
        <v>-2</v>
      </c>
      <c r="D3079" s="9">
        <v>1</v>
      </c>
    </row>
    <row r="3080" spans="1:4" x14ac:dyDescent="0.3">
      <c r="A3080" s="4" t="s">
        <v>171</v>
      </c>
      <c r="B3080" s="10">
        <v>42979</v>
      </c>
      <c r="C3080" s="11">
        <v>14</v>
      </c>
      <c r="D3080" s="9">
        <v>1</v>
      </c>
    </row>
    <row r="3081" spans="1:4" x14ac:dyDescent="0.3">
      <c r="A3081" s="4" t="s">
        <v>171</v>
      </c>
      <c r="B3081" s="10">
        <v>42952</v>
      </c>
      <c r="C3081" s="11">
        <v>103</v>
      </c>
      <c r="D3081" s="9">
        <v>1</v>
      </c>
    </row>
    <row r="3082" spans="1:4" x14ac:dyDescent="0.3">
      <c r="A3082" s="4" t="s">
        <v>171</v>
      </c>
      <c r="B3082" s="10">
        <v>42879</v>
      </c>
      <c r="C3082" s="11">
        <v>118</v>
      </c>
      <c r="D3082" s="9">
        <v>1</v>
      </c>
    </row>
    <row r="3083" spans="1:4" x14ac:dyDescent="0.3">
      <c r="A3083" s="4" t="s">
        <v>171</v>
      </c>
      <c r="B3083" s="10">
        <v>42953</v>
      </c>
      <c r="C3083" s="11">
        <v>288</v>
      </c>
      <c r="D3083" s="9">
        <v>1</v>
      </c>
    </row>
    <row r="3084" spans="1:4" x14ac:dyDescent="0.3">
      <c r="A3084" s="4" t="s">
        <v>171</v>
      </c>
      <c r="B3084" s="10">
        <v>43076</v>
      </c>
      <c r="C3084" s="11">
        <v>-213</v>
      </c>
      <c r="D3084" s="9">
        <v>1</v>
      </c>
    </row>
    <row r="3085" spans="1:4" x14ac:dyDescent="0.3">
      <c r="A3085" s="4" t="s">
        <v>171</v>
      </c>
      <c r="B3085" s="10">
        <v>42995</v>
      </c>
      <c r="C3085" s="11">
        <v>-109</v>
      </c>
      <c r="D3085" s="9">
        <v>1</v>
      </c>
    </row>
    <row r="3086" spans="1:4" x14ac:dyDescent="0.3">
      <c r="A3086" s="4" t="s">
        <v>171</v>
      </c>
      <c r="B3086" s="10">
        <v>42821</v>
      </c>
      <c r="C3086" s="11">
        <v>-23</v>
      </c>
      <c r="D3086" s="9">
        <v>1</v>
      </c>
    </row>
    <row r="3087" spans="1:4" x14ac:dyDescent="0.3">
      <c r="A3087" s="4" t="s">
        <v>113</v>
      </c>
      <c r="B3087" s="10">
        <v>43007</v>
      </c>
      <c r="C3087" s="11">
        <v>-8</v>
      </c>
      <c r="D3087" s="9">
        <v>1</v>
      </c>
    </row>
    <row r="3088" spans="1:4" x14ac:dyDescent="0.3">
      <c r="A3088" s="4" t="s">
        <v>113</v>
      </c>
      <c r="B3088" s="10">
        <v>42998</v>
      </c>
      <c r="C3088" s="11">
        <v>-7</v>
      </c>
      <c r="D3088" s="9">
        <v>1</v>
      </c>
    </row>
    <row r="3089" spans="1:4" x14ac:dyDescent="0.3">
      <c r="A3089" s="4" t="s">
        <v>113</v>
      </c>
      <c r="B3089" s="10">
        <v>42859</v>
      </c>
      <c r="C3089" s="11">
        <v>-6</v>
      </c>
      <c r="D3089" s="9">
        <v>1</v>
      </c>
    </row>
    <row r="3090" spans="1:4" x14ac:dyDescent="0.3">
      <c r="A3090" s="4" t="s">
        <v>113</v>
      </c>
      <c r="B3090" s="10">
        <v>42958</v>
      </c>
      <c r="C3090" s="11">
        <v>-6</v>
      </c>
      <c r="D3090" s="9">
        <v>1</v>
      </c>
    </row>
    <row r="3091" spans="1:4" x14ac:dyDescent="0.3">
      <c r="A3091" s="4" t="s">
        <v>113</v>
      </c>
      <c r="B3091" s="10">
        <v>42963</v>
      </c>
      <c r="C3091" s="11">
        <v>-6</v>
      </c>
      <c r="D3091" s="9">
        <v>1</v>
      </c>
    </row>
    <row r="3092" spans="1:4" x14ac:dyDescent="0.3">
      <c r="A3092" s="4" t="s">
        <v>113</v>
      </c>
      <c r="B3092" s="10">
        <v>43081</v>
      </c>
      <c r="C3092" s="11">
        <v>-5</v>
      </c>
      <c r="D3092" s="9">
        <v>1</v>
      </c>
    </row>
    <row r="3093" spans="1:4" x14ac:dyDescent="0.3">
      <c r="A3093" s="4" t="s">
        <v>113</v>
      </c>
      <c r="B3093" s="10">
        <v>42957</v>
      </c>
      <c r="C3093" s="11">
        <v>-2</v>
      </c>
      <c r="D3093" s="9">
        <v>1</v>
      </c>
    </row>
    <row r="3094" spans="1:4" x14ac:dyDescent="0.3">
      <c r="A3094" s="4" t="s">
        <v>113</v>
      </c>
      <c r="B3094" s="10">
        <v>42820</v>
      </c>
      <c r="C3094" s="11">
        <v>-1</v>
      </c>
      <c r="D3094" s="9">
        <v>1</v>
      </c>
    </row>
    <row r="3095" spans="1:4" x14ac:dyDescent="0.3">
      <c r="A3095" s="4" t="s">
        <v>113</v>
      </c>
      <c r="B3095" s="10">
        <v>42809</v>
      </c>
      <c r="C3095" s="11">
        <v>0</v>
      </c>
      <c r="D3095" s="9">
        <v>1</v>
      </c>
    </row>
    <row r="3096" spans="1:4" x14ac:dyDescent="0.3">
      <c r="A3096" s="4" t="s">
        <v>113</v>
      </c>
      <c r="B3096" s="10">
        <v>42833</v>
      </c>
      <c r="C3096" s="11">
        <v>2</v>
      </c>
      <c r="D3096" s="9">
        <v>1</v>
      </c>
    </row>
    <row r="3097" spans="1:4" x14ac:dyDescent="0.3">
      <c r="A3097" s="4" t="s">
        <v>113</v>
      </c>
      <c r="B3097" s="10">
        <v>43075</v>
      </c>
      <c r="C3097" s="11">
        <v>4</v>
      </c>
      <c r="D3097" s="9">
        <v>1</v>
      </c>
    </row>
    <row r="3098" spans="1:4" x14ac:dyDescent="0.3">
      <c r="A3098" s="4" t="s">
        <v>113</v>
      </c>
      <c r="B3098" s="10">
        <v>42873</v>
      </c>
      <c r="C3098" s="11">
        <v>5</v>
      </c>
      <c r="D3098" s="9">
        <v>1</v>
      </c>
    </row>
    <row r="3099" spans="1:4" x14ac:dyDescent="0.3">
      <c r="A3099" s="4" t="s">
        <v>113</v>
      </c>
      <c r="B3099" s="10">
        <v>43056</v>
      </c>
      <c r="C3099" s="11">
        <v>7</v>
      </c>
      <c r="D3099" s="9">
        <v>1</v>
      </c>
    </row>
    <row r="3100" spans="1:4" x14ac:dyDescent="0.3">
      <c r="A3100" s="4" t="s">
        <v>113</v>
      </c>
      <c r="B3100" s="10">
        <v>42913</v>
      </c>
      <c r="C3100" s="11">
        <v>13</v>
      </c>
      <c r="D3100" s="9">
        <v>1</v>
      </c>
    </row>
    <row r="3101" spans="1:4" x14ac:dyDescent="0.3">
      <c r="A3101" s="4" t="s">
        <v>113</v>
      </c>
      <c r="B3101" s="10">
        <v>42982</v>
      </c>
      <c r="C3101" s="11">
        <v>-86</v>
      </c>
      <c r="D3101" s="9">
        <v>1</v>
      </c>
    </row>
    <row r="3102" spans="1:4" x14ac:dyDescent="0.3">
      <c r="A3102" s="4" t="s">
        <v>113</v>
      </c>
      <c r="B3102" s="10">
        <v>42897</v>
      </c>
      <c r="C3102" s="11">
        <v>-72</v>
      </c>
      <c r="D3102" s="9">
        <v>1</v>
      </c>
    </row>
    <row r="3103" spans="1:4" x14ac:dyDescent="0.3">
      <c r="A3103" s="4" t="s">
        <v>113</v>
      </c>
      <c r="B3103" s="10">
        <v>42957</v>
      </c>
      <c r="C3103" s="11">
        <v>-36</v>
      </c>
      <c r="D3103" s="9">
        <v>1</v>
      </c>
    </row>
    <row r="3104" spans="1:4" x14ac:dyDescent="0.3">
      <c r="A3104" s="4" t="s">
        <v>113</v>
      </c>
      <c r="B3104" s="10">
        <v>42994</v>
      </c>
      <c r="C3104" s="11">
        <v>-32</v>
      </c>
      <c r="D3104" s="9">
        <v>1</v>
      </c>
    </row>
    <row r="3105" spans="1:4" x14ac:dyDescent="0.3">
      <c r="A3105" s="4" t="s">
        <v>113</v>
      </c>
      <c r="B3105" s="10">
        <v>42859</v>
      </c>
      <c r="C3105" s="11">
        <v>-25</v>
      </c>
      <c r="D3105" s="9">
        <v>1</v>
      </c>
    </row>
    <row r="3106" spans="1:4" x14ac:dyDescent="0.3">
      <c r="A3106" s="4" t="s">
        <v>113</v>
      </c>
      <c r="B3106" s="10">
        <v>42811</v>
      </c>
      <c r="C3106" s="11">
        <v>-8</v>
      </c>
      <c r="D3106" s="9">
        <v>1</v>
      </c>
    </row>
    <row r="3107" spans="1:4" x14ac:dyDescent="0.3">
      <c r="A3107" s="4" t="s">
        <v>113</v>
      </c>
      <c r="B3107" s="10">
        <v>43041</v>
      </c>
      <c r="C3107" s="11">
        <v>-1</v>
      </c>
      <c r="D3107" s="9">
        <v>1</v>
      </c>
    </row>
    <row r="3108" spans="1:4" x14ac:dyDescent="0.3">
      <c r="A3108" s="4" t="s">
        <v>113</v>
      </c>
      <c r="B3108" s="10">
        <v>42970</v>
      </c>
      <c r="C3108" s="11">
        <v>7</v>
      </c>
      <c r="D3108" s="9">
        <v>1</v>
      </c>
    </row>
    <row r="3109" spans="1:4" x14ac:dyDescent="0.3">
      <c r="A3109" s="4" t="s">
        <v>113</v>
      </c>
      <c r="B3109" s="10">
        <v>42983</v>
      </c>
      <c r="C3109" s="11">
        <v>8</v>
      </c>
      <c r="D3109" s="9">
        <v>1</v>
      </c>
    </row>
    <row r="3110" spans="1:4" x14ac:dyDescent="0.3">
      <c r="A3110" s="4" t="s">
        <v>113</v>
      </c>
      <c r="B3110" s="10">
        <v>43061</v>
      </c>
      <c r="C3110" s="11">
        <v>20</v>
      </c>
      <c r="D3110" s="9">
        <v>1</v>
      </c>
    </row>
    <row r="3111" spans="1:4" x14ac:dyDescent="0.3">
      <c r="A3111" s="4" t="s">
        <v>113</v>
      </c>
      <c r="B3111" s="10">
        <v>42820</v>
      </c>
      <c r="C3111" s="11">
        <v>26</v>
      </c>
      <c r="D3111" s="9">
        <v>1</v>
      </c>
    </row>
    <row r="3112" spans="1:4" x14ac:dyDescent="0.3">
      <c r="A3112" s="4" t="s">
        <v>113</v>
      </c>
      <c r="B3112" s="10">
        <v>42852</v>
      </c>
      <c r="C3112" s="11">
        <v>29</v>
      </c>
      <c r="D3112" s="9">
        <v>1</v>
      </c>
    </row>
    <row r="3113" spans="1:4" x14ac:dyDescent="0.3">
      <c r="A3113" s="4" t="s">
        <v>113</v>
      </c>
      <c r="B3113" s="10">
        <v>42911</v>
      </c>
      <c r="C3113" s="11">
        <v>48</v>
      </c>
      <c r="D3113" s="9">
        <v>1</v>
      </c>
    </row>
    <row r="3114" spans="1:4" x14ac:dyDescent="0.3">
      <c r="A3114" s="4" t="s">
        <v>113</v>
      </c>
      <c r="B3114" s="10">
        <v>42811</v>
      </c>
      <c r="C3114" s="11">
        <v>115</v>
      </c>
      <c r="D3114" s="9">
        <v>1</v>
      </c>
    </row>
    <row r="3115" spans="1:4" x14ac:dyDescent="0.3">
      <c r="A3115" s="4" t="s">
        <v>113</v>
      </c>
      <c r="B3115" s="10">
        <v>43082</v>
      </c>
      <c r="C3115" s="11">
        <v>-154</v>
      </c>
      <c r="D3115" s="9">
        <v>1</v>
      </c>
    </row>
    <row r="3116" spans="1:4" x14ac:dyDescent="0.3">
      <c r="A3116" s="4" t="s">
        <v>113</v>
      </c>
      <c r="B3116" s="10">
        <v>42894</v>
      </c>
      <c r="C3116" s="11">
        <v>-129</v>
      </c>
      <c r="D3116" s="9">
        <v>1</v>
      </c>
    </row>
    <row r="3117" spans="1:4" x14ac:dyDescent="0.3">
      <c r="A3117" s="4" t="s">
        <v>113</v>
      </c>
      <c r="B3117" s="10">
        <v>42812</v>
      </c>
      <c r="C3117" s="11">
        <v>68</v>
      </c>
      <c r="D3117" s="9">
        <v>1</v>
      </c>
    </row>
    <row r="3118" spans="1:4" x14ac:dyDescent="0.3">
      <c r="A3118" s="4" t="s">
        <v>113</v>
      </c>
      <c r="B3118" s="10">
        <v>43078</v>
      </c>
      <c r="C3118" s="11">
        <v>86</v>
      </c>
      <c r="D3118" s="9">
        <v>1</v>
      </c>
    </row>
    <row r="3119" spans="1:4" x14ac:dyDescent="0.3">
      <c r="A3119" s="4" t="s">
        <v>113</v>
      </c>
      <c r="B3119" s="10">
        <v>42965</v>
      </c>
      <c r="C3119" s="11">
        <v>102</v>
      </c>
      <c r="D3119" s="9">
        <v>1</v>
      </c>
    </row>
    <row r="3120" spans="1:4" x14ac:dyDescent="0.3">
      <c r="A3120" s="4" t="s">
        <v>113</v>
      </c>
      <c r="B3120" s="10">
        <v>42888</v>
      </c>
      <c r="C3120" s="11">
        <v>124</v>
      </c>
      <c r="D3120" s="9">
        <v>1</v>
      </c>
    </row>
    <row r="3121" spans="1:4" x14ac:dyDescent="0.3">
      <c r="A3121" s="4" t="s">
        <v>113</v>
      </c>
      <c r="B3121" s="10">
        <v>42881</v>
      </c>
      <c r="C3121" s="11">
        <v>168</v>
      </c>
      <c r="D3121" s="9">
        <v>1</v>
      </c>
    </row>
    <row r="3122" spans="1:4" x14ac:dyDescent="0.3">
      <c r="A3122" s="4" t="s">
        <v>113</v>
      </c>
      <c r="B3122" s="10">
        <v>42849</v>
      </c>
      <c r="C3122" s="11">
        <v>-396</v>
      </c>
      <c r="D3122" s="9">
        <v>1</v>
      </c>
    </row>
    <row r="3123" spans="1:4" x14ac:dyDescent="0.3">
      <c r="A3123" s="4" t="s">
        <v>113</v>
      </c>
      <c r="B3123" s="10">
        <v>42860</v>
      </c>
      <c r="C3123" s="11">
        <v>-351</v>
      </c>
      <c r="D3123" s="9">
        <v>1</v>
      </c>
    </row>
    <row r="3124" spans="1:4" x14ac:dyDescent="0.3">
      <c r="A3124" s="4" t="s">
        <v>113</v>
      </c>
      <c r="B3124" s="10">
        <v>42800</v>
      </c>
      <c r="C3124" s="11">
        <v>-109</v>
      </c>
      <c r="D3124" s="9">
        <v>1</v>
      </c>
    </row>
    <row r="3125" spans="1:4" x14ac:dyDescent="0.3">
      <c r="A3125" s="4" t="s">
        <v>113</v>
      </c>
      <c r="B3125" s="10">
        <v>42864</v>
      </c>
      <c r="C3125" s="11">
        <v>-42</v>
      </c>
      <c r="D3125" s="9">
        <v>1</v>
      </c>
    </row>
    <row r="3126" spans="1:4" x14ac:dyDescent="0.3">
      <c r="A3126" s="4" t="s">
        <v>113</v>
      </c>
      <c r="B3126" s="10">
        <v>42968</v>
      </c>
      <c r="C3126" s="11">
        <v>55</v>
      </c>
      <c r="D3126" s="9">
        <v>1</v>
      </c>
    </row>
    <row r="3127" spans="1:4" x14ac:dyDescent="0.3">
      <c r="A3127" s="4" t="s">
        <v>113</v>
      </c>
      <c r="B3127" s="10">
        <v>42909</v>
      </c>
      <c r="C3127" s="11">
        <v>166</v>
      </c>
      <c r="D3127" s="9">
        <v>1</v>
      </c>
    </row>
    <row r="3128" spans="1:4" x14ac:dyDescent="0.3">
      <c r="A3128" s="4" t="s">
        <v>113</v>
      </c>
      <c r="B3128" s="10">
        <v>42890</v>
      </c>
      <c r="C3128" s="11">
        <v>231</v>
      </c>
      <c r="D3128" s="9">
        <v>1</v>
      </c>
    </row>
    <row r="3129" spans="1:4" x14ac:dyDescent="0.3">
      <c r="A3129" s="4" t="s">
        <v>113</v>
      </c>
      <c r="B3129" s="10">
        <v>42952</v>
      </c>
      <c r="C3129" s="11">
        <v>359</v>
      </c>
      <c r="D3129" s="9">
        <v>1</v>
      </c>
    </row>
    <row r="3130" spans="1:4" x14ac:dyDescent="0.3">
      <c r="A3130" s="4" t="s">
        <v>113</v>
      </c>
      <c r="B3130" s="10">
        <v>43058</v>
      </c>
      <c r="C3130" s="11">
        <v>639</v>
      </c>
      <c r="D3130" s="9">
        <v>1</v>
      </c>
    </row>
    <row r="3131" spans="1:4" x14ac:dyDescent="0.3">
      <c r="A3131" s="4" t="s">
        <v>113</v>
      </c>
      <c r="B3131" s="10">
        <v>43003</v>
      </c>
      <c r="C3131" s="11">
        <v>-771</v>
      </c>
      <c r="D3131" s="9">
        <v>1</v>
      </c>
    </row>
    <row r="3132" spans="1:4" x14ac:dyDescent="0.3">
      <c r="A3132" s="4" t="s">
        <v>113</v>
      </c>
      <c r="B3132" s="10">
        <v>42983</v>
      </c>
      <c r="C3132" s="11">
        <v>-758</v>
      </c>
      <c r="D3132" s="9">
        <v>1</v>
      </c>
    </row>
    <row r="3133" spans="1:4" x14ac:dyDescent="0.3">
      <c r="A3133" s="4" t="s">
        <v>113</v>
      </c>
      <c r="B3133" s="10">
        <v>43077</v>
      </c>
      <c r="C3133" s="11">
        <v>746</v>
      </c>
      <c r="D3133" s="9">
        <v>1</v>
      </c>
    </row>
    <row r="3134" spans="1:4" x14ac:dyDescent="0.3">
      <c r="A3134" s="4" t="s">
        <v>113</v>
      </c>
      <c r="B3134" s="10">
        <v>42919</v>
      </c>
      <c r="C3134" s="11">
        <v>-557</v>
      </c>
      <c r="D3134" s="9">
        <v>1</v>
      </c>
    </row>
    <row r="3135" spans="1:4" x14ac:dyDescent="0.3">
      <c r="A3135" s="4" t="s">
        <v>113</v>
      </c>
      <c r="B3135" s="10">
        <v>42831</v>
      </c>
      <c r="C3135" s="11">
        <v>-372</v>
      </c>
      <c r="D3135" s="9">
        <v>1</v>
      </c>
    </row>
    <row r="3136" spans="1:4" x14ac:dyDescent="0.3">
      <c r="A3136" s="4" t="s">
        <v>113</v>
      </c>
      <c r="B3136" s="10">
        <v>42818</v>
      </c>
      <c r="C3136" s="11">
        <v>-311</v>
      </c>
      <c r="D3136" s="9">
        <v>1</v>
      </c>
    </row>
    <row r="3137" spans="1:4" x14ac:dyDescent="0.3">
      <c r="A3137" s="4" t="s">
        <v>113</v>
      </c>
      <c r="B3137" s="10">
        <v>42882</v>
      </c>
      <c r="C3137" s="11">
        <v>-278</v>
      </c>
      <c r="D3137" s="9">
        <v>1</v>
      </c>
    </row>
    <row r="3138" spans="1:4" x14ac:dyDescent="0.3">
      <c r="A3138" s="4" t="s">
        <v>113</v>
      </c>
      <c r="B3138" s="10">
        <v>43040</v>
      </c>
      <c r="C3138" s="11">
        <v>-228</v>
      </c>
      <c r="D3138" s="9">
        <v>1</v>
      </c>
    </row>
    <row r="3139" spans="1:4" x14ac:dyDescent="0.3">
      <c r="A3139" s="4" t="s">
        <v>113</v>
      </c>
      <c r="B3139" s="10">
        <v>43055</v>
      </c>
      <c r="C3139" s="11">
        <v>-99</v>
      </c>
      <c r="D3139" s="9">
        <v>1</v>
      </c>
    </row>
    <row r="3140" spans="1:4" x14ac:dyDescent="0.3">
      <c r="A3140" s="4" t="s">
        <v>113</v>
      </c>
      <c r="B3140" s="10">
        <v>42835</v>
      </c>
      <c r="C3140" s="11">
        <v>-721</v>
      </c>
      <c r="D3140" s="9">
        <v>1</v>
      </c>
    </row>
    <row r="3141" spans="1:4" x14ac:dyDescent="0.3">
      <c r="A3141" s="4" t="s">
        <v>113</v>
      </c>
      <c r="B3141" s="10">
        <v>42967</v>
      </c>
      <c r="C3141" s="11">
        <v>48</v>
      </c>
      <c r="D3141" s="9">
        <v>1</v>
      </c>
    </row>
    <row r="3142" spans="1:4" x14ac:dyDescent="0.3">
      <c r="A3142" s="4" t="s">
        <v>113</v>
      </c>
      <c r="B3142" s="10">
        <v>42899</v>
      </c>
      <c r="C3142" s="11">
        <v>112</v>
      </c>
      <c r="D3142" s="9">
        <v>1</v>
      </c>
    </row>
    <row r="3143" spans="1:4" x14ac:dyDescent="0.3">
      <c r="A3143" s="4" t="s">
        <v>113</v>
      </c>
      <c r="B3143" s="10">
        <v>42859</v>
      </c>
      <c r="C3143" s="11">
        <v>-526</v>
      </c>
      <c r="D3143" s="9">
        <v>1</v>
      </c>
    </row>
    <row r="3144" spans="1:4" x14ac:dyDescent="0.3">
      <c r="A3144" s="4" t="s">
        <v>113</v>
      </c>
      <c r="B3144" s="10">
        <v>42989</v>
      </c>
      <c r="C3144" s="11">
        <v>-429</v>
      </c>
      <c r="D3144" s="9">
        <v>1</v>
      </c>
    </row>
    <row r="3145" spans="1:4" x14ac:dyDescent="0.3">
      <c r="A3145" s="4" t="s">
        <v>113</v>
      </c>
      <c r="B3145" s="10">
        <v>43085</v>
      </c>
      <c r="C3145" s="11">
        <v>294</v>
      </c>
      <c r="D3145" s="9">
        <v>1</v>
      </c>
    </row>
    <row r="3146" spans="1:4" x14ac:dyDescent="0.3">
      <c r="A3146" s="4" t="s">
        <v>113</v>
      </c>
      <c r="B3146" s="10">
        <v>42813</v>
      </c>
      <c r="C3146" s="11">
        <v>445</v>
      </c>
      <c r="D3146" s="9">
        <v>1</v>
      </c>
    </row>
    <row r="3147" spans="1:4" x14ac:dyDescent="0.3">
      <c r="A3147" s="4" t="s">
        <v>113</v>
      </c>
      <c r="B3147" s="10">
        <v>43054</v>
      </c>
      <c r="C3147" s="11">
        <v>459</v>
      </c>
      <c r="D3147" s="9">
        <v>1</v>
      </c>
    </row>
    <row r="3148" spans="1:4" x14ac:dyDescent="0.3">
      <c r="A3148" s="4" t="s">
        <v>113</v>
      </c>
      <c r="B3148" s="10">
        <v>42870</v>
      </c>
      <c r="C3148" s="11">
        <v>-81</v>
      </c>
      <c r="D3148" s="9">
        <v>1</v>
      </c>
    </row>
    <row r="3149" spans="1:4" x14ac:dyDescent="0.3">
      <c r="A3149" s="4" t="s">
        <v>113</v>
      </c>
      <c r="B3149" s="10">
        <v>43092</v>
      </c>
      <c r="C3149" s="11">
        <v>94</v>
      </c>
      <c r="D3149" s="9">
        <v>1</v>
      </c>
    </row>
    <row r="3150" spans="1:4" x14ac:dyDescent="0.3">
      <c r="A3150" s="4" t="s">
        <v>113</v>
      </c>
      <c r="B3150" s="10">
        <v>42908</v>
      </c>
      <c r="C3150" s="11">
        <v>216</v>
      </c>
      <c r="D3150" s="9">
        <v>1</v>
      </c>
    </row>
    <row r="3151" spans="1:4" x14ac:dyDescent="0.3">
      <c r="A3151" s="4" t="s">
        <v>113</v>
      </c>
      <c r="B3151" s="10">
        <v>42984</v>
      </c>
      <c r="C3151" s="11">
        <v>547</v>
      </c>
      <c r="D3151" s="9">
        <v>1</v>
      </c>
    </row>
    <row r="3152" spans="1:4" x14ac:dyDescent="0.3">
      <c r="A3152" s="4" t="s">
        <v>113</v>
      </c>
      <c r="B3152" s="10">
        <v>42869</v>
      </c>
      <c r="C3152" s="11">
        <v>828</v>
      </c>
      <c r="D3152" s="9">
        <v>1</v>
      </c>
    </row>
    <row r="3153" spans="1:4" x14ac:dyDescent="0.3">
      <c r="A3153" s="4" t="s">
        <v>113</v>
      </c>
      <c r="B3153" s="10">
        <v>42914</v>
      </c>
      <c r="C3153" s="11">
        <v>1184</v>
      </c>
      <c r="D3153" s="9">
        <v>1</v>
      </c>
    </row>
    <row r="3154" spans="1:4" x14ac:dyDescent="0.3">
      <c r="A3154" s="4" t="s">
        <v>172</v>
      </c>
      <c r="B3154" s="10">
        <v>42811</v>
      </c>
      <c r="C3154" s="11">
        <v>-8</v>
      </c>
      <c r="D3154" s="9">
        <v>1</v>
      </c>
    </row>
    <row r="3155" spans="1:4" x14ac:dyDescent="0.3">
      <c r="A3155" s="4" t="s">
        <v>172</v>
      </c>
      <c r="B3155" s="10">
        <v>42850</v>
      </c>
      <c r="C3155" s="11">
        <v>-6</v>
      </c>
      <c r="D3155" s="9">
        <v>1</v>
      </c>
    </row>
    <row r="3156" spans="1:4" x14ac:dyDescent="0.3">
      <c r="A3156" s="4" t="s">
        <v>172</v>
      </c>
      <c r="B3156" s="10">
        <v>42944</v>
      </c>
      <c r="C3156" s="11">
        <v>-4</v>
      </c>
      <c r="D3156" s="9">
        <v>1</v>
      </c>
    </row>
    <row r="3157" spans="1:4" x14ac:dyDescent="0.3">
      <c r="A3157" s="4" t="s">
        <v>172</v>
      </c>
      <c r="B3157" s="10">
        <v>42950</v>
      </c>
      <c r="C3157" s="11">
        <v>-3</v>
      </c>
      <c r="D3157" s="9">
        <v>1</v>
      </c>
    </row>
    <row r="3158" spans="1:4" x14ac:dyDescent="0.3">
      <c r="A3158" s="4" t="s">
        <v>172</v>
      </c>
      <c r="B3158" s="10">
        <v>42905</v>
      </c>
      <c r="C3158" s="11">
        <v>-1</v>
      </c>
      <c r="D3158" s="9">
        <v>1</v>
      </c>
    </row>
    <row r="3159" spans="1:4" x14ac:dyDescent="0.3">
      <c r="A3159" s="4" t="s">
        <v>172</v>
      </c>
      <c r="B3159" s="10">
        <v>42874</v>
      </c>
      <c r="C3159" s="11">
        <v>1</v>
      </c>
      <c r="D3159" s="9">
        <v>1</v>
      </c>
    </row>
    <row r="3160" spans="1:4" x14ac:dyDescent="0.3">
      <c r="A3160" s="4" t="s">
        <v>172</v>
      </c>
      <c r="B3160" s="10">
        <v>42892</v>
      </c>
      <c r="C3160" s="11">
        <v>1</v>
      </c>
      <c r="D3160" s="9">
        <v>1</v>
      </c>
    </row>
    <row r="3161" spans="1:4" x14ac:dyDescent="0.3">
      <c r="A3161" s="4" t="s">
        <v>172</v>
      </c>
      <c r="B3161" s="10">
        <v>42801</v>
      </c>
      <c r="C3161" s="11">
        <v>2</v>
      </c>
      <c r="D3161" s="9">
        <v>1</v>
      </c>
    </row>
    <row r="3162" spans="1:4" x14ac:dyDescent="0.3">
      <c r="A3162" s="4" t="s">
        <v>172</v>
      </c>
      <c r="B3162" s="10">
        <v>42811</v>
      </c>
      <c r="C3162" s="11">
        <v>2</v>
      </c>
      <c r="D3162" s="9">
        <v>1</v>
      </c>
    </row>
    <row r="3163" spans="1:4" x14ac:dyDescent="0.3">
      <c r="A3163" s="4" t="s">
        <v>172</v>
      </c>
      <c r="B3163" s="10">
        <v>42872</v>
      </c>
      <c r="C3163" s="11">
        <v>2</v>
      </c>
      <c r="D3163" s="9">
        <v>1</v>
      </c>
    </row>
    <row r="3164" spans="1:4" x14ac:dyDescent="0.3">
      <c r="A3164" s="4" t="s">
        <v>172</v>
      </c>
      <c r="B3164" s="10">
        <v>43047</v>
      </c>
      <c r="C3164" s="11">
        <v>2</v>
      </c>
      <c r="D3164" s="9">
        <v>1</v>
      </c>
    </row>
    <row r="3165" spans="1:4" x14ac:dyDescent="0.3">
      <c r="A3165" s="4" t="s">
        <v>172</v>
      </c>
      <c r="B3165" s="10">
        <v>43030</v>
      </c>
      <c r="C3165" s="11">
        <v>3</v>
      </c>
      <c r="D3165" s="9">
        <v>1</v>
      </c>
    </row>
    <row r="3166" spans="1:4" x14ac:dyDescent="0.3">
      <c r="A3166" s="4" t="s">
        <v>172</v>
      </c>
      <c r="B3166" s="10">
        <v>43060</v>
      </c>
      <c r="C3166" s="11">
        <v>3</v>
      </c>
      <c r="D3166" s="9">
        <v>1</v>
      </c>
    </row>
    <row r="3167" spans="1:4" x14ac:dyDescent="0.3">
      <c r="A3167" s="4" t="s">
        <v>172</v>
      </c>
      <c r="B3167" s="10">
        <v>42908</v>
      </c>
      <c r="C3167" s="11">
        <v>5</v>
      </c>
      <c r="D3167" s="9">
        <v>1</v>
      </c>
    </row>
    <row r="3168" spans="1:4" x14ac:dyDescent="0.3">
      <c r="A3168" s="4" t="s">
        <v>172</v>
      </c>
      <c r="B3168" s="10">
        <v>43087</v>
      </c>
      <c r="C3168" s="11">
        <v>5</v>
      </c>
      <c r="D3168" s="9">
        <v>1</v>
      </c>
    </row>
    <row r="3169" spans="1:4" x14ac:dyDescent="0.3">
      <c r="A3169" s="4" t="s">
        <v>172</v>
      </c>
      <c r="B3169" s="10">
        <v>42796</v>
      </c>
      <c r="C3169" s="11">
        <v>-127</v>
      </c>
      <c r="D3169" s="9">
        <v>1</v>
      </c>
    </row>
    <row r="3170" spans="1:4" x14ac:dyDescent="0.3">
      <c r="A3170" s="4" t="s">
        <v>172</v>
      </c>
      <c r="B3170" s="10">
        <v>43029</v>
      </c>
      <c r="C3170" s="11">
        <v>-22</v>
      </c>
      <c r="D3170" s="9">
        <v>1</v>
      </c>
    </row>
    <row r="3171" spans="1:4" x14ac:dyDescent="0.3">
      <c r="A3171" s="4" t="s">
        <v>172</v>
      </c>
      <c r="B3171" s="10">
        <v>42849</v>
      </c>
      <c r="C3171" s="11">
        <v>-12</v>
      </c>
      <c r="D3171" s="9">
        <v>1</v>
      </c>
    </row>
    <row r="3172" spans="1:4" x14ac:dyDescent="0.3">
      <c r="A3172" s="4" t="s">
        <v>172</v>
      </c>
      <c r="B3172" s="10">
        <v>42871</v>
      </c>
      <c r="C3172" s="11">
        <v>4</v>
      </c>
      <c r="D3172" s="9">
        <v>1</v>
      </c>
    </row>
    <row r="3173" spans="1:4" x14ac:dyDescent="0.3">
      <c r="A3173" s="4" t="s">
        <v>172</v>
      </c>
      <c r="B3173" s="10">
        <v>42927</v>
      </c>
      <c r="C3173" s="11">
        <v>24</v>
      </c>
      <c r="D3173" s="9">
        <v>1</v>
      </c>
    </row>
    <row r="3174" spans="1:4" x14ac:dyDescent="0.3">
      <c r="A3174" s="4" t="s">
        <v>172</v>
      </c>
      <c r="B3174" s="10">
        <v>42892</v>
      </c>
      <c r="C3174" s="11">
        <v>45</v>
      </c>
      <c r="D3174" s="9">
        <v>1</v>
      </c>
    </row>
    <row r="3175" spans="1:4" x14ac:dyDescent="0.3">
      <c r="A3175" s="4" t="s">
        <v>172</v>
      </c>
      <c r="B3175" s="10">
        <v>43093</v>
      </c>
      <c r="C3175" s="11">
        <v>69</v>
      </c>
      <c r="D3175" s="9">
        <v>1</v>
      </c>
    </row>
    <row r="3176" spans="1:4" x14ac:dyDescent="0.3">
      <c r="A3176" s="4" t="s">
        <v>172</v>
      </c>
      <c r="B3176" s="10">
        <v>42819</v>
      </c>
      <c r="C3176" s="11">
        <v>88</v>
      </c>
      <c r="D3176" s="9">
        <v>1</v>
      </c>
    </row>
    <row r="3177" spans="1:4" x14ac:dyDescent="0.3">
      <c r="A3177" s="4" t="s">
        <v>172</v>
      </c>
      <c r="B3177" s="10">
        <v>43087</v>
      </c>
      <c r="C3177" s="11">
        <v>166</v>
      </c>
      <c r="D3177" s="9">
        <v>1</v>
      </c>
    </row>
    <row r="3178" spans="1:4" x14ac:dyDescent="0.3">
      <c r="A3178" s="4" t="s">
        <v>172</v>
      </c>
      <c r="B3178" s="10">
        <v>42953</v>
      </c>
      <c r="C3178" s="11">
        <v>-179</v>
      </c>
      <c r="D3178" s="9">
        <v>1</v>
      </c>
    </row>
    <row r="3179" spans="1:4" x14ac:dyDescent="0.3">
      <c r="A3179" s="4" t="s">
        <v>172</v>
      </c>
      <c r="B3179" s="10">
        <v>42870</v>
      </c>
      <c r="C3179" s="11">
        <v>-178</v>
      </c>
      <c r="D3179" s="9">
        <v>1</v>
      </c>
    </row>
    <row r="3180" spans="1:4" x14ac:dyDescent="0.3">
      <c r="A3180" s="4" t="s">
        <v>172</v>
      </c>
      <c r="B3180" s="10">
        <v>42976</v>
      </c>
      <c r="C3180" s="11">
        <v>-153</v>
      </c>
      <c r="D3180" s="9">
        <v>1</v>
      </c>
    </row>
    <row r="3181" spans="1:4" x14ac:dyDescent="0.3">
      <c r="A3181" s="4" t="s">
        <v>172</v>
      </c>
      <c r="B3181" s="10">
        <v>43089</v>
      </c>
      <c r="C3181" s="11">
        <v>-83</v>
      </c>
      <c r="D3181" s="9">
        <v>1</v>
      </c>
    </row>
    <row r="3182" spans="1:4" x14ac:dyDescent="0.3">
      <c r="A3182" s="4" t="s">
        <v>172</v>
      </c>
      <c r="B3182" s="10">
        <v>42848</v>
      </c>
      <c r="C3182" s="11">
        <v>-38</v>
      </c>
      <c r="D3182" s="9">
        <v>1</v>
      </c>
    </row>
    <row r="3183" spans="1:4" x14ac:dyDescent="0.3">
      <c r="A3183" s="4" t="s">
        <v>172</v>
      </c>
      <c r="B3183" s="10">
        <v>42916</v>
      </c>
      <c r="C3183" s="11">
        <v>-15</v>
      </c>
      <c r="D3183" s="9">
        <v>1</v>
      </c>
    </row>
    <row r="3184" spans="1:4" x14ac:dyDescent="0.3">
      <c r="A3184" s="4" t="s">
        <v>172</v>
      </c>
      <c r="B3184" s="10">
        <v>43059</v>
      </c>
      <c r="C3184" s="11">
        <v>37</v>
      </c>
      <c r="D3184" s="9">
        <v>1</v>
      </c>
    </row>
    <row r="3185" spans="1:4" x14ac:dyDescent="0.3">
      <c r="A3185" s="4" t="s">
        <v>172</v>
      </c>
      <c r="B3185" s="10">
        <v>42951</v>
      </c>
      <c r="C3185" s="11">
        <v>64</v>
      </c>
      <c r="D3185" s="9">
        <v>1</v>
      </c>
    </row>
    <row r="3186" spans="1:4" x14ac:dyDescent="0.3">
      <c r="A3186" s="4" t="s">
        <v>172</v>
      </c>
      <c r="B3186" s="10">
        <v>42904</v>
      </c>
      <c r="C3186" s="11">
        <v>103</v>
      </c>
      <c r="D3186" s="9">
        <v>1</v>
      </c>
    </row>
    <row r="3187" spans="1:4" x14ac:dyDescent="0.3">
      <c r="A3187" s="4" t="s">
        <v>172</v>
      </c>
      <c r="B3187" s="10">
        <v>42994</v>
      </c>
      <c r="C3187" s="11">
        <v>107</v>
      </c>
      <c r="D3187" s="9">
        <v>1</v>
      </c>
    </row>
    <row r="3188" spans="1:4" x14ac:dyDescent="0.3">
      <c r="A3188" s="4" t="s">
        <v>172</v>
      </c>
      <c r="B3188" s="10">
        <v>42949</v>
      </c>
      <c r="C3188" s="11">
        <v>-368</v>
      </c>
      <c r="D3188" s="9">
        <v>1</v>
      </c>
    </row>
    <row r="3189" spans="1:4" x14ac:dyDescent="0.3">
      <c r="A3189" s="4" t="s">
        <v>172</v>
      </c>
      <c r="B3189" s="10">
        <v>43024</v>
      </c>
      <c r="C3189" s="11">
        <v>41</v>
      </c>
      <c r="D3189" s="9">
        <v>1</v>
      </c>
    </row>
    <row r="3190" spans="1:4" x14ac:dyDescent="0.3">
      <c r="A3190" s="4" t="s">
        <v>172</v>
      </c>
      <c r="B3190" s="10">
        <v>43014</v>
      </c>
      <c r="C3190" s="11">
        <v>311</v>
      </c>
      <c r="D3190" s="9">
        <v>1</v>
      </c>
    </row>
    <row r="3191" spans="1:4" x14ac:dyDescent="0.3">
      <c r="A3191" s="4" t="s">
        <v>172</v>
      </c>
      <c r="B3191" s="10">
        <v>43094</v>
      </c>
      <c r="C3191" s="11">
        <v>355</v>
      </c>
      <c r="D3191" s="9">
        <v>1</v>
      </c>
    </row>
    <row r="3192" spans="1:4" x14ac:dyDescent="0.3">
      <c r="A3192" s="4" t="s">
        <v>172</v>
      </c>
      <c r="B3192" s="10">
        <v>43039</v>
      </c>
      <c r="C3192" s="11">
        <v>-444</v>
      </c>
      <c r="D3192" s="9">
        <v>1</v>
      </c>
    </row>
    <row r="3193" spans="1:4" x14ac:dyDescent="0.3">
      <c r="A3193" s="4" t="s">
        <v>172</v>
      </c>
      <c r="B3193" s="10">
        <v>42969</v>
      </c>
      <c r="C3193" s="11">
        <v>-389</v>
      </c>
      <c r="D3193" s="9">
        <v>1</v>
      </c>
    </row>
    <row r="3194" spans="1:4" x14ac:dyDescent="0.3">
      <c r="A3194" s="4" t="s">
        <v>172</v>
      </c>
      <c r="B3194" s="10">
        <v>42916</v>
      </c>
      <c r="C3194" s="11">
        <v>-257</v>
      </c>
      <c r="D3194" s="9">
        <v>1</v>
      </c>
    </row>
    <row r="3195" spans="1:4" x14ac:dyDescent="0.3">
      <c r="A3195" s="4" t="s">
        <v>172</v>
      </c>
      <c r="B3195" s="10">
        <v>42880</v>
      </c>
      <c r="C3195" s="11">
        <v>-436</v>
      </c>
      <c r="D3195" s="9">
        <v>1</v>
      </c>
    </row>
    <row r="3196" spans="1:4" x14ac:dyDescent="0.3">
      <c r="A3196" s="4" t="s">
        <v>172</v>
      </c>
      <c r="B3196" s="10">
        <v>43074</v>
      </c>
      <c r="C3196" s="11">
        <v>306</v>
      </c>
      <c r="D3196" s="9">
        <v>1</v>
      </c>
    </row>
    <row r="3197" spans="1:4" x14ac:dyDescent="0.3">
      <c r="A3197" s="4" t="s">
        <v>172</v>
      </c>
      <c r="B3197" s="10">
        <v>42962</v>
      </c>
      <c r="C3197" s="11">
        <v>370</v>
      </c>
      <c r="D3197" s="9">
        <v>1</v>
      </c>
    </row>
    <row r="3198" spans="1:4" x14ac:dyDescent="0.3">
      <c r="A3198" s="4" t="s">
        <v>172</v>
      </c>
      <c r="B3198" s="10">
        <v>42973</v>
      </c>
      <c r="C3198" s="11">
        <v>-265</v>
      </c>
      <c r="D3198" s="9">
        <v>1</v>
      </c>
    </row>
    <row r="3199" spans="1:4" x14ac:dyDescent="0.3">
      <c r="A3199" s="4" t="s">
        <v>172</v>
      </c>
      <c r="B3199" s="10">
        <v>42898</v>
      </c>
      <c r="C3199" s="11">
        <v>595</v>
      </c>
      <c r="D3199" s="9">
        <v>1</v>
      </c>
    </row>
    <row r="3200" spans="1:4" x14ac:dyDescent="0.3">
      <c r="A3200" s="4" t="s">
        <v>172</v>
      </c>
      <c r="B3200" s="10">
        <v>43075</v>
      </c>
      <c r="C3200" s="11">
        <v>1345</v>
      </c>
      <c r="D3200" s="9">
        <v>1</v>
      </c>
    </row>
    <row r="3201" spans="1:4" x14ac:dyDescent="0.3">
      <c r="A3201" s="4" t="s">
        <v>172</v>
      </c>
      <c r="B3201" s="10">
        <v>42980</v>
      </c>
      <c r="C3201" s="11">
        <v>792</v>
      </c>
      <c r="D3201" s="9">
        <v>1</v>
      </c>
    </row>
    <row r="3202" spans="1:4" x14ac:dyDescent="0.3">
      <c r="A3202" s="4" t="s">
        <v>173</v>
      </c>
      <c r="B3202" s="10">
        <v>43077</v>
      </c>
      <c r="C3202" s="11">
        <v>-1</v>
      </c>
      <c r="D3202" s="9">
        <v>1</v>
      </c>
    </row>
    <row r="3203" spans="1:4" x14ac:dyDescent="0.3">
      <c r="A3203" s="4" t="s">
        <v>173</v>
      </c>
      <c r="B3203" s="10">
        <v>42902</v>
      </c>
      <c r="C3203" s="11">
        <v>0</v>
      </c>
      <c r="D3203" s="9">
        <v>1</v>
      </c>
    </row>
    <row r="3204" spans="1:4" x14ac:dyDescent="0.3">
      <c r="A3204" s="4" t="s">
        <v>173</v>
      </c>
      <c r="B3204" s="10">
        <v>43093</v>
      </c>
      <c r="C3204" s="11">
        <v>0</v>
      </c>
      <c r="D3204" s="9">
        <v>1</v>
      </c>
    </row>
    <row r="3205" spans="1:4" x14ac:dyDescent="0.3">
      <c r="A3205" s="4" t="s">
        <v>173</v>
      </c>
      <c r="B3205" s="10">
        <v>43047</v>
      </c>
      <c r="C3205" s="11">
        <v>1</v>
      </c>
      <c r="D3205" s="9">
        <v>1</v>
      </c>
    </row>
    <row r="3206" spans="1:4" x14ac:dyDescent="0.3">
      <c r="A3206" s="4" t="s">
        <v>173</v>
      </c>
      <c r="B3206" s="10">
        <v>42814</v>
      </c>
      <c r="C3206" s="11">
        <v>2</v>
      </c>
      <c r="D3206" s="9">
        <v>1</v>
      </c>
    </row>
    <row r="3207" spans="1:4" x14ac:dyDescent="0.3">
      <c r="A3207" s="4" t="s">
        <v>173</v>
      </c>
      <c r="B3207" s="10">
        <v>42948</v>
      </c>
      <c r="C3207" s="11">
        <v>6</v>
      </c>
      <c r="D3207" s="9">
        <v>1</v>
      </c>
    </row>
    <row r="3208" spans="1:4" x14ac:dyDescent="0.3">
      <c r="A3208" s="4" t="s">
        <v>173</v>
      </c>
      <c r="B3208" s="10">
        <v>42890</v>
      </c>
      <c r="C3208" s="11">
        <v>-73</v>
      </c>
      <c r="D3208" s="9">
        <v>1</v>
      </c>
    </row>
    <row r="3209" spans="1:4" x14ac:dyDescent="0.3">
      <c r="A3209" s="4" t="s">
        <v>173</v>
      </c>
      <c r="B3209" s="10">
        <v>43081</v>
      </c>
      <c r="C3209" s="11">
        <v>-39</v>
      </c>
      <c r="D3209" s="9">
        <v>1</v>
      </c>
    </row>
    <row r="3210" spans="1:4" x14ac:dyDescent="0.3">
      <c r="A3210" s="4" t="s">
        <v>173</v>
      </c>
      <c r="B3210" s="10">
        <v>43074</v>
      </c>
      <c r="C3210" s="11">
        <v>-9</v>
      </c>
      <c r="D3210" s="9">
        <v>1</v>
      </c>
    </row>
    <row r="3211" spans="1:4" x14ac:dyDescent="0.3">
      <c r="A3211" s="4" t="s">
        <v>173</v>
      </c>
      <c r="B3211" s="10">
        <v>42911</v>
      </c>
      <c r="C3211" s="11">
        <v>1</v>
      </c>
      <c r="D3211" s="9">
        <v>1</v>
      </c>
    </row>
    <row r="3212" spans="1:4" x14ac:dyDescent="0.3">
      <c r="A3212" s="4" t="s">
        <v>173</v>
      </c>
      <c r="B3212" s="10">
        <v>42993</v>
      </c>
      <c r="C3212" s="11">
        <v>11</v>
      </c>
      <c r="D3212" s="9">
        <v>1</v>
      </c>
    </row>
    <row r="3213" spans="1:4" x14ac:dyDescent="0.3">
      <c r="A3213" s="4" t="s">
        <v>173</v>
      </c>
      <c r="B3213" s="10">
        <v>42990</v>
      </c>
      <c r="C3213" s="11">
        <v>22</v>
      </c>
      <c r="D3213" s="9">
        <v>1</v>
      </c>
    </row>
    <row r="3214" spans="1:4" x14ac:dyDescent="0.3">
      <c r="A3214" s="4" t="s">
        <v>173</v>
      </c>
      <c r="B3214" s="10">
        <v>42870</v>
      </c>
      <c r="C3214" s="11">
        <v>24</v>
      </c>
      <c r="D3214" s="9">
        <v>1</v>
      </c>
    </row>
    <row r="3215" spans="1:4" x14ac:dyDescent="0.3">
      <c r="A3215" s="4" t="s">
        <v>173</v>
      </c>
      <c r="B3215" s="10">
        <v>43071</v>
      </c>
      <c r="C3215" s="11">
        <v>-131</v>
      </c>
      <c r="D3215" s="9">
        <v>1</v>
      </c>
    </row>
    <row r="3216" spans="1:4" x14ac:dyDescent="0.3">
      <c r="A3216" s="4" t="s">
        <v>173</v>
      </c>
      <c r="B3216" s="10">
        <v>42970</v>
      </c>
      <c r="C3216" s="11">
        <v>-77</v>
      </c>
      <c r="D3216" s="9">
        <v>1</v>
      </c>
    </row>
    <row r="3217" spans="1:4" x14ac:dyDescent="0.3">
      <c r="A3217" s="4" t="s">
        <v>173</v>
      </c>
      <c r="B3217" s="10">
        <v>42937</v>
      </c>
      <c r="C3217" s="11">
        <v>-33</v>
      </c>
      <c r="D3217" s="9">
        <v>1</v>
      </c>
    </row>
    <row r="3218" spans="1:4" x14ac:dyDescent="0.3">
      <c r="A3218" s="4" t="s">
        <v>173</v>
      </c>
      <c r="B3218" s="10">
        <v>42884</v>
      </c>
      <c r="C3218" s="11">
        <v>15</v>
      </c>
      <c r="D3218" s="9">
        <v>1</v>
      </c>
    </row>
    <row r="3219" spans="1:4" x14ac:dyDescent="0.3">
      <c r="A3219" s="4" t="s">
        <v>173</v>
      </c>
      <c r="B3219" s="10">
        <v>42809</v>
      </c>
      <c r="C3219" s="11">
        <v>36</v>
      </c>
      <c r="D3219" s="9">
        <v>1</v>
      </c>
    </row>
    <row r="3220" spans="1:4" x14ac:dyDescent="0.3">
      <c r="A3220" s="4" t="s">
        <v>173</v>
      </c>
      <c r="B3220" s="10">
        <v>42900</v>
      </c>
      <c r="C3220" s="11">
        <v>-412</v>
      </c>
      <c r="D3220" s="9">
        <v>1</v>
      </c>
    </row>
    <row r="3221" spans="1:4" x14ac:dyDescent="0.3">
      <c r="A3221" s="4" t="s">
        <v>173</v>
      </c>
      <c r="B3221" s="10">
        <v>43062</v>
      </c>
      <c r="C3221" s="11">
        <v>-407</v>
      </c>
      <c r="D3221" s="9">
        <v>1</v>
      </c>
    </row>
    <row r="3222" spans="1:4" x14ac:dyDescent="0.3">
      <c r="A3222" s="4" t="s">
        <v>173</v>
      </c>
      <c r="B3222" s="10">
        <v>42948</v>
      </c>
      <c r="C3222" s="11">
        <v>-360</v>
      </c>
      <c r="D3222" s="9">
        <v>1</v>
      </c>
    </row>
    <row r="3223" spans="1:4" x14ac:dyDescent="0.3">
      <c r="A3223" s="4" t="s">
        <v>173</v>
      </c>
      <c r="B3223" s="10">
        <v>42832</v>
      </c>
      <c r="C3223" s="11">
        <v>-3</v>
      </c>
      <c r="D3223" s="9">
        <v>1</v>
      </c>
    </row>
    <row r="3224" spans="1:4" x14ac:dyDescent="0.3">
      <c r="A3224" s="4" t="s">
        <v>173</v>
      </c>
      <c r="B3224" s="10">
        <v>42877</v>
      </c>
      <c r="C3224" s="11">
        <v>116</v>
      </c>
      <c r="D3224" s="9">
        <v>1</v>
      </c>
    </row>
    <row r="3225" spans="1:4" x14ac:dyDescent="0.3">
      <c r="A3225" s="4" t="s">
        <v>173</v>
      </c>
      <c r="B3225" s="10">
        <v>42956</v>
      </c>
      <c r="C3225" s="11">
        <v>153</v>
      </c>
      <c r="D3225" s="9">
        <v>1</v>
      </c>
    </row>
    <row r="3226" spans="1:4" x14ac:dyDescent="0.3">
      <c r="A3226" s="4" t="s">
        <v>173</v>
      </c>
      <c r="B3226" s="10">
        <v>42808</v>
      </c>
      <c r="C3226" s="11">
        <v>165</v>
      </c>
      <c r="D3226" s="9">
        <v>1</v>
      </c>
    </row>
    <row r="3227" spans="1:4" x14ac:dyDescent="0.3">
      <c r="A3227" s="4" t="s">
        <v>173</v>
      </c>
      <c r="B3227" s="10">
        <v>42821</v>
      </c>
      <c r="C3227" s="11">
        <v>-757</v>
      </c>
      <c r="D3227" s="9">
        <v>1</v>
      </c>
    </row>
    <row r="3228" spans="1:4" x14ac:dyDescent="0.3">
      <c r="A3228" s="4" t="s">
        <v>173</v>
      </c>
      <c r="B3228" s="10">
        <v>43035</v>
      </c>
      <c r="C3228" s="11">
        <v>-476</v>
      </c>
      <c r="D3228" s="9">
        <v>1</v>
      </c>
    </row>
    <row r="3229" spans="1:4" x14ac:dyDescent="0.3">
      <c r="A3229" s="4" t="s">
        <v>173</v>
      </c>
      <c r="B3229" s="10">
        <v>43032</v>
      </c>
      <c r="C3229" s="11">
        <v>-300</v>
      </c>
      <c r="D3229" s="9">
        <v>1</v>
      </c>
    </row>
    <row r="3230" spans="1:4" x14ac:dyDescent="0.3">
      <c r="A3230" s="4" t="s">
        <v>173</v>
      </c>
      <c r="B3230" s="10">
        <v>42905</v>
      </c>
      <c r="C3230" s="11">
        <v>-173</v>
      </c>
      <c r="D3230" s="9">
        <v>1</v>
      </c>
    </row>
    <row r="3231" spans="1:4" x14ac:dyDescent="0.3">
      <c r="A3231" s="4" t="s">
        <v>173</v>
      </c>
      <c r="B3231" s="10">
        <v>42953</v>
      </c>
      <c r="C3231" s="11">
        <v>40</v>
      </c>
      <c r="D3231" s="9">
        <v>1</v>
      </c>
    </row>
    <row r="3232" spans="1:4" x14ac:dyDescent="0.3">
      <c r="A3232" s="4" t="s">
        <v>173</v>
      </c>
      <c r="B3232" s="10">
        <v>42934</v>
      </c>
      <c r="C3232" s="11">
        <v>56</v>
      </c>
      <c r="D3232" s="9">
        <v>1</v>
      </c>
    </row>
    <row r="3233" spans="1:4" x14ac:dyDescent="0.3">
      <c r="A3233" s="4" t="s">
        <v>173</v>
      </c>
      <c r="B3233" s="10">
        <v>42902</v>
      </c>
      <c r="C3233" s="11">
        <v>725</v>
      </c>
      <c r="D3233" s="9">
        <v>1</v>
      </c>
    </row>
    <row r="3234" spans="1:4" x14ac:dyDescent="0.3">
      <c r="A3234" s="4" t="s">
        <v>173</v>
      </c>
      <c r="B3234" s="10">
        <v>42808</v>
      </c>
      <c r="C3234" s="11">
        <v>103</v>
      </c>
      <c r="D3234" s="9">
        <v>1</v>
      </c>
    </row>
    <row r="3235" spans="1:4" x14ac:dyDescent="0.3">
      <c r="A3235" s="4" t="s">
        <v>173</v>
      </c>
      <c r="B3235" s="10">
        <v>42815</v>
      </c>
      <c r="C3235" s="11">
        <v>436</v>
      </c>
      <c r="D3235" s="9">
        <v>1</v>
      </c>
    </row>
    <row r="3236" spans="1:4" x14ac:dyDescent="0.3">
      <c r="A3236" s="4" t="s">
        <v>173</v>
      </c>
      <c r="B3236" s="10">
        <v>43043</v>
      </c>
      <c r="C3236" s="11">
        <v>890</v>
      </c>
      <c r="D3236" s="9">
        <v>1</v>
      </c>
    </row>
    <row r="3237" spans="1:4" x14ac:dyDescent="0.3">
      <c r="A3237" s="4" t="s">
        <v>174</v>
      </c>
      <c r="B3237" s="10">
        <v>43028</v>
      </c>
      <c r="C3237" s="11">
        <v>-8</v>
      </c>
      <c r="D3237" s="9">
        <v>1</v>
      </c>
    </row>
    <row r="3238" spans="1:4" x14ac:dyDescent="0.3">
      <c r="A3238" s="4" t="s">
        <v>174</v>
      </c>
      <c r="B3238" s="10">
        <v>42891</v>
      </c>
      <c r="C3238" s="11">
        <v>-3</v>
      </c>
      <c r="D3238" s="9">
        <v>1</v>
      </c>
    </row>
    <row r="3239" spans="1:4" x14ac:dyDescent="0.3">
      <c r="A3239" s="4" t="s">
        <v>174</v>
      </c>
      <c r="B3239" s="10">
        <v>42964</v>
      </c>
      <c r="C3239" s="11">
        <v>-1</v>
      </c>
      <c r="D3239" s="9">
        <v>1</v>
      </c>
    </row>
    <row r="3240" spans="1:4" x14ac:dyDescent="0.3">
      <c r="A3240" s="4" t="s">
        <v>174</v>
      </c>
      <c r="B3240" s="10">
        <v>43085</v>
      </c>
      <c r="C3240" s="11">
        <v>1</v>
      </c>
      <c r="D3240" s="9">
        <v>1</v>
      </c>
    </row>
    <row r="3241" spans="1:4" x14ac:dyDescent="0.3">
      <c r="A3241" s="4" t="s">
        <v>174</v>
      </c>
      <c r="B3241" s="10">
        <v>42970</v>
      </c>
      <c r="C3241" s="11">
        <v>2</v>
      </c>
      <c r="D3241" s="9">
        <v>1</v>
      </c>
    </row>
    <row r="3242" spans="1:4" x14ac:dyDescent="0.3">
      <c r="A3242" s="4" t="s">
        <v>174</v>
      </c>
      <c r="B3242" s="10">
        <v>42805</v>
      </c>
      <c r="C3242" s="11">
        <v>6</v>
      </c>
      <c r="D3242" s="9">
        <v>1</v>
      </c>
    </row>
    <row r="3243" spans="1:4" x14ac:dyDescent="0.3">
      <c r="A3243" s="4" t="s">
        <v>174</v>
      </c>
      <c r="B3243" s="10">
        <v>42801</v>
      </c>
      <c r="C3243" s="11">
        <v>10</v>
      </c>
      <c r="D3243" s="9">
        <v>1</v>
      </c>
    </row>
    <row r="3244" spans="1:4" x14ac:dyDescent="0.3">
      <c r="A3244" s="4" t="s">
        <v>174</v>
      </c>
      <c r="B3244" s="10">
        <v>42967</v>
      </c>
      <c r="C3244" s="11">
        <v>10</v>
      </c>
      <c r="D3244" s="9">
        <v>1</v>
      </c>
    </row>
    <row r="3245" spans="1:4" x14ac:dyDescent="0.3">
      <c r="A3245" s="4" t="s">
        <v>174</v>
      </c>
      <c r="B3245" s="10">
        <v>42820</v>
      </c>
      <c r="C3245" s="11">
        <v>-147</v>
      </c>
      <c r="D3245" s="9">
        <v>1</v>
      </c>
    </row>
    <row r="3246" spans="1:4" x14ac:dyDescent="0.3">
      <c r="A3246" s="4" t="s">
        <v>174</v>
      </c>
      <c r="B3246" s="10">
        <v>43099</v>
      </c>
      <c r="C3246" s="11">
        <v>-86</v>
      </c>
      <c r="D3246" s="9">
        <v>1</v>
      </c>
    </row>
    <row r="3247" spans="1:4" x14ac:dyDescent="0.3">
      <c r="A3247" s="4" t="s">
        <v>174</v>
      </c>
      <c r="B3247" s="10">
        <v>43055</v>
      </c>
      <c r="C3247" s="11">
        <v>-82</v>
      </c>
      <c r="D3247" s="9">
        <v>1</v>
      </c>
    </row>
    <row r="3248" spans="1:4" x14ac:dyDescent="0.3">
      <c r="A3248" s="4" t="s">
        <v>174</v>
      </c>
      <c r="B3248" s="10">
        <v>43054</v>
      </c>
      <c r="C3248" s="11">
        <v>-32</v>
      </c>
      <c r="D3248" s="9">
        <v>1</v>
      </c>
    </row>
    <row r="3249" spans="1:4" x14ac:dyDescent="0.3">
      <c r="A3249" s="4" t="s">
        <v>174</v>
      </c>
      <c r="B3249" s="10">
        <v>42943</v>
      </c>
      <c r="C3249" s="11">
        <v>-27</v>
      </c>
      <c r="D3249" s="9">
        <v>1</v>
      </c>
    </row>
    <row r="3250" spans="1:4" x14ac:dyDescent="0.3">
      <c r="A3250" s="4" t="s">
        <v>174</v>
      </c>
      <c r="B3250" s="10">
        <v>43069</v>
      </c>
      <c r="C3250" s="11">
        <v>-24</v>
      </c>
      <c r="D3250" s="9">
        <v>1</v>
      </c>
    </row>
    <row r="3251" spans="1:4" x14ac:dyDescent="0.3">
      <c r="A3251" s="4" t="s">
        <v>174</v>
      </c>
      <c r="B3251" s="10">
        <v>42939</v>
      </c>
      <c r="C3251" s="11">
        <v>-15</v>
      </c>
      <c r="D3251" s="9">
        <v>1</v>
      </c>
    </row>
    <row r="3252" spans="1:4" x14ac:dyDescent="0.3">
      <c r="A3252" s="4" t="s">
        <v>174</v>
      </c>
      <c r="B3252" s="10">
        <v>43095</v>
      </c>
      <c r="C3252" s="11">
        <v>-12</v>
      </c>
      <c r="D3252" s="9">
        <v>1</v>
      </c>
    </row>
    <row r="3253" spans="1:4" x14ac:dyDescent="0.3">
      <c r="A3253" s="4" t="s">
        <v>174</v>
      </c>
      <c r="B3253" s="10">
        <v>43043</v>
      </c>
      <c r="C3253" s="11">
        <v>-5</v>
      </c>
      <c r="D3253" s="9">
        <v>1</v>
      </c>
    </row>
    <row r="3254" spans="1:4" x14ac:dyDescent="0.3">
      <c r="A3254" s="4" t="s">
        <v>174</v>
      </c>
      <c r="B3254" s="10">
        <v>42821</v>
      </c>
      <c r="C3254" s="11">
        <v>2</v>
      </c>
      <c r="D3254" s="9">
        <v>1</v>
      </c>
    </row>
    <row r="3255" spans="1:4" x14ac:dyDescent="0.3">
      <c r="A3255" s="4" t="s">
        <v>174</v>
      </c>
      <c r="B3255" s="10">
        <v>42866</v>
      </c>
      <c r="C3255" s="11">
        <v>39</v>
      </c>
      <c r="D3255" s="9">
        <v>1</v>
      </c>
    </row>
    <row r="3256" spans="1:4" x14ac:dyDescent="0.3">
      <c r="A3256" s="4" t="s">
        <v>174</v>
      </c>
      <c r="B3256" s="10">
        <v>42988</v>
      </c>
      <c r="C3256" s="11">
        <v>47</v>
      </c>
      <c r="D3256" s="9">
        <v>1</v>
      </c>
    </row>
    <row r="3257" spans="1:4" x14ac:dyDescent="0.3">
      <c r="A3257" s="4" t="s">
        <v>174</v>
      </c>
      <c r="B3257" s="10">
        <v>42910</v>
      </c>
      <c r="C3257" s="11">
        <v>51</v>
      </c>
      <c r="D3257" s="9">
        <v>1</v>
      </c>
    </row>
    <row r="3258" spans="1:4" x14ac:dyDescent="0.3">
      <c r="A3258" s="4" t="s">
        <v>174</v>
      </c>
      <c r="B3258" s="10">
        <v>43069</v>
      </c>
      <c r="C3258" s="11">
        <v>51</v>
      </c>
      <c r="D3258" s="9">
        <v>1</v>
      </c>
    </row>
    <row r="3259" spans="1:4" x14ac:dyDescent="0.3">
      <c r="A3259" s="4" t="s">
        <v>174</v>
      </c>
      <c r="B3259" s="10">
        <v>42969</v>
      </c>
      <c r="C3259" s="11">
        <v>58</v>
      </c>
      <c r="D3259" s="9">
        <v>1</v>
      </c>
    </row>
    <row r="3260" spans="1:4" x14ac:dyDescent="0.3">
      <c r="A3260" s="4" t="s">
        <v>174</v>
      </c>
      <c r="B3260" s="10">
        <v>42876</v>
      </c>
      <c r="C3260" s="11">
        <v>85</v>
      </c>
      <c r="D3260" s="9">
        <v>1</v>
      </c>
    </row>
    <row r="3261" spans="1:4" x14ac:dyDescent="0.3">
      <c r="A3261" s="4" t="s">
        <v>174</v>
      </c>
      <c r="B3261" s="10">
        <v>42880</v>
      </c>
      <c r="C3261" s="11">
        <v>-161</v>
      </c>
      <c r="D3261" s="9">
        <v>1</v>
      </c>
    </row>
    <row r="3262" spans="1:4" x14ac:dyDescent="0.3">
      <c r="A3262" s="4" t="s">
        <v>174</v>
      </c>
      <c r="B3262" s="10">
        <v>43089</v>
      </c>
      <c r="C3262" s="11">
        <v>-103</v>
      </c>
      <c r="D3262" s="9">
        <v>1</v>
      </c>
    </row>
    <row r="3263" spans="1:4" x14ac:dyDescent="0.3">
      <c r="A3263" s="4" t="s">
        <v>174</v>
      </c>
      <c r="B3263" s="10">
        <v>42920</v>
      </c>
      <c r="C3263" s="11">
        <v>-68</v>
      </c>
      <c r="D3263" s="9">
        <v>1</v>
      </c>
    </row>
    <row r="3264" spans="1:4" x14ac:dyDescent="0.3">
      <c r="A3264" s="4" t="s">
        <v>174</v>
      </c>
      <c r="B3264" s="10">
        <v>42948</v>
      </c>
      <c r="C3264" s="11">
        <v>-64</v>
      </c>
      <c r="D3264" s="9">
        <v>1</v>
      </c>
    </row>
    <row r="3265" spans="1:4" x14ac:dyDescent="0.3">
      <c r="A3265" s="4" t="s">
        <v>174</v>
      </c>
      <c r="B3265" s="10">
        <v>42890</v>
      </c>
      <c r="C3265" s="11">
        <v>-40</v>
      </c>
      <c r="D3265" s="9">
        <v>1</v>
      </c>
    </row>
    <row r="3266" spans="1:4" x14ac:dyDescent="0.3">
      <c r="A3266" s="4" t="s">
        <v>174</v>
      </c>
      <c r="B3266" s="10">
        <v>42999</v>
      </c>
      <c r="C3266" s="11">
        <v>-32</v>
      </c>
      <c r="D3266" s="9">
        <v>1</v>
      </c>
    </row>
    <row r="3267" spans="1:4" x14ac:dyDescent="0.3">
      <c r="A3267" s="4" t="s">
        <v>174</v>
      </c>
      <c r="B3267" s="10">
        <v>42802</v>
      </c>
      <c r="C3267" s="11">
        <v>-26</v>
      </c>
      <c r="D3267" s="9">
        <v>1</v>
      </c>
    </row>
    <row r="3268" spans="1:4" x14ac:dyDescent="0.3">
      <c r="A3268" s="4" t="s">
        <v>174</v>
      </c>
      <c r="B3268" s="10">
        <v>43052</v>
      </c>
      <c r="C3268" s="11">
        <v>-21</v>
      </c>
      <c r="D3268" s="9">
        <v>1</v>
      </c>
    </row>
    <row r="3269" spans="1:4" x14ac:dyDescent="0.3">
      <c r="A3269" s="4" t="s">
        <v>174</v>
      </c>
      <c r="B3269" s="10">
        <v>43070</v>
      </c>
      <c r="C3269" s="11">
        <v>-5</v>
      </c>
      <c r="D3269" s="9">
        <v>1</v>
      </c>
    </row>
    <row r="3270" spans="1:4" x14ac:dyDescent="0.3">
      <c r="A3270" s="4" t="s">
        <v>174</v>
      </c>
      <c r="B3270" s="10">
        <v>42802</v>
      </c>
      <c r="C3270" s="11">
        <v>-1</v>
      </c>
      <c r="D3270" s="9">
        <v>1</v>
      </c>
    </row>
    <row r="3271" spans="1:4" x14ac:dyDescent="0.3">
      <c r="A3271" s="4" t="s">
        <v>174</v>
      </c>
      <c r="B3271" s="10">
        <v>42937</v>
      </c>
      <c r="C3271" s="11">
        <v>13</v>
      </c>
      <c r="D3271" s="9">
        <v>1</v>
      </c>
    </row>
    <row r="3272" spans="1:4" x14ac:dyDescent="0.3">
      <c r="A3272" s="4" t="s">
        <v>174</v>
      </c>
      <c r="B3272" s="10">
        <v>42879</v>
      </c>
      <c r="C3272" s="11">
        <v>14</v>
      </c>
      <c r="D3272" s="9">
        <v>1</v>
      </c>
    </row>
    <row r="3273" spans="1:4" x14ac:dyDescent="0.3">
      <c r="A3273" s="4" t="s">
        <v>174</v>
      </c>
      <c r="B3273" s="10">
        <v>42929</v>
      </c>
      <c r="C3273" s="11">
        <v>37</v>
      </c>
      <c r="D3273" s="9">
        <v>1</v>
      </c>
    </row>
    <row r="3274" spans="1:4" x14ac:dyDescent="0.3">
      <c r="A3274" s="4" t="s">
        <v>174</v>
      </c>
      <c r="B3274" s="10">
        <v>42903</v>
      </c>
      <c r="C3274" s="11">
        <v>61</v>
      </c>
      <c r="D3274" s="9">
        <v>1</v>
      </c>
    </row>
    <row r="3275" spans="1:4" x14ac:dyDescent="0.3">
      <c r="A3275" s="4" t="s">
        <v>174</v>
      </c>
      <c r="B3275" s="10">
        <v>42896</v>
      </c>
      <c r="C3275" s="11">
        <v>92</v>
      </c>
      <c r="D3275" s="9">
        <v>1</v>
      </c>
    </row>
    <row r="3276" spans="1:4" x14ac:dyDescent="0.3">
      <c r="A3276" s="4" t="s">
        <v>174</v>
      </c>
      <c r="B3276" s="10">
        <v>43084</v>
      </c>
      <c r="C3276" s="11">
        <v>156</v>
      </c>
      <c r="D3276" s="9">
        <v>1</v>
      </c>
    </row>
    <row r="3277" spans="1:4" x14ac:dyDescent="0.3">
      <c r="A3277" s="4" t="s">
        <v>174</v>
      </c>
      <c r="B3277" s="10">
        <v>42899</v>
      </c>
      <c r="C3277" s="11">
        <v>-474</v>
      </c>
      <c r="D3277" s="9">
        <v>1</v>
      </c>
    </row>
    <row r="3278" spans="1:4" x14ac:dyDescent="0.3">
      <c r="A3278" s="4" t="s">
        <v>174</v>
      </c>
      <c r="B3278" s="10">
        <v>42820</v>
      </c>
      <c r="C3278" s="11">
        <v>-139</v>
      </c>
      <c r="D3278" s="9">
        <v>1</v>
      </c>
    </row>
    <row r="3279" spans="1:4" x14ac:dyDescent="0.3">
      <c r="A3279" s="4" t="s">
        <v>174</v>
      </c>
      <c r="B3279" s="10">
        <v>42997</v>
      </c>
      <c r="C3279" s="11">
        <v>-79</v>
      </c>
      <c r="D3279" s="9">
        <v>1</v>
      </c>
    </row>
    <row r="3280" spans="1:4" x14ac:dyDescent="0.3">
      <c r="A3280" s="4" t="s">
        <v>174</v>
      </c>
      <c r="B3280" s="10">
        <v>42805</v>
      </c>
      <c r="C3280" s="11">
        <v>-5</v>
      </c>
      <c r="D3280" s="9">
        <v>1</v>
      </c>
    </row>
    <row r="3281" spans="1:4" x14ac:dyDescent="0.3">
      <c r="A3281" s="4" t="s">
        <v>174</v>
      </c>
      <c r="B3281" s="10">
        <v>43019</v>
      </c>
      <c r="C3281" s="11">
        <v>42</v>
      </c>
      <c r="D3281" s="9">
        <v>1</v>
      </c>
    </row>
    <row r="3282" spans="1:4" x14ac:dyDescent="0.3">
      <c r="A3282" s="4" t="s">
        <v>174</v>
      </c>
      <c r="B3282" s="10">
        <v>42857</v>
      </c>
      <c r="C3282" s="11">
        <v>67</v>
      </c>
      <c r="D3282" s="9">
        <v>1</v>
      </c>
    </row>
    <row r="3283" spans="1:4" x14ac:dyDescent="0.3">
      <c r="A3283" s="4" t="s">
        <v>174</v>
      </c>
      <c r="B3283" s="10">
        <v>42988</v>
      </c>
      <c r="C3283" s="11">
        <v>69</v>
      </c>
      <c r="D3283" s="9">
        <v>1</v>
      </c>
    </row>
    <row r="3284" spans="1:4" x14ac:dyDescent="0.3">
      <c r="A3284" s="4" t="s">
        <v>174</v>
      </c>
      <c r="B3284" s="10">
        <v>43059</v>
      </c>
      <c r="C3284" s="11">
        <v>204</v>
      </c>
      <c r="D3284" s="9">
        <v>1</v>
      </c>
    </row>
    <row r="3285" spans="1:4" x14ac:dyDescent="0.3">
      <c r="A3285" s="4" t="s">
        <v>174</v>
      </c>
      <c r="B3285" s="10">
        <v>43030</v>
      </c>
      <c r="C3285" s="11">
        <v>303</v>
      </c>
      <c r="D3285" s="9">
        <v>1</v>
      </c>
    </row>
    <row r="3286" spans="1:4" x14ac:dyDescent="0.3">
      <c r="A3286" s="4" t="s">
        <v>174</v>
      </c>
      <c r="B3286" s="10">
        <v>42975</v>
      </c>
      <c r="C3286" s="11">
        <v>308</v>
      </c>
      <c r="D3286" s="9">
        <v>1</v>
      </c>
    </row>
    <row r="3287" spans="1:4" x14ac:dyDescent="0.3">
      <c r="A3287" s="4" t="s">
        <v>174</v>
      </c>
      <c r="B3287" s="10">
        <v>42975</v>
      </c>
      <c r="C3287" s="11">
        <v>-1067</v>
      </c>
      <c r="D3287" s="9">
        <v>1</v>
      </c>
    </row>
    <row r="3288" spans="1:4" x14ac:dyDescent="0.3">
      <c r="A3288" s="4" t="s">
        <v>174</v>
      </c>
      <c r="B3288" s="10">
        <v>42950</v>
      </c>
      <c r="C3288" s="11">
        <v>462</v>
      </c>
      <c r="D3288" s="9">
        <v>1</v>
      </c>
    </row>
    <row r="3289" spans="1:4" x14ac:dyDescent="0.3">
      <c r="A3289" s="4" t="s">
        <v>174</v>
      </c>
      <c r="B3289" s="10">
        <v>42801</v>
      </c>
      <c r="C3289" s="11">
        <v>566</v>
      </c>
      <c r="D3289" s="9">
        <v>1</v>
      </c>
    </row>
    <row r="3290" spans="1:4" x14ac:dyDescent="0.3">
      <c r="A3290" s="4" t="s">
        <v>174</v>
      </c>
      <c r="B3290" s="10">
        <v>42916</v>
      </c>
      <c r="C3290" s="11">
        <v>-862</v>
      </c>
      <c r="D3290" s="9">
        <v>1</v>
      </c>
    </row>
    <row r="3291" spans="1:4" x14ac:dyDescent="0.3">
      <c r="A3291" s="4" t="s">
        <v>174</v>
      </c>
      <c r="B3291" s="10">
        <v>42809</v>
      </c>
      <c r="C3291" s="11">
        <v>576</v>
      </c>
      <c r="D3291" s="9">
        <v>1</v>
      </c>
    </row>
    <row r="3292" spans="1:4" x14ac:dyDescent="0.3">
      <c r="A3292" s="4" t="s">
        <v>174</v>
      </c>
      <c r="B3292" s="10">
        <v>43019</v>
      </c>
      <c r="C3292" s="11">
        <v>-716</v>
      </c>
      <c r="D3292" s="9">
        <v>1</v>
      </c>
    </row>
    <row r="3293" spans="1:4" x14ac:dyDescent="0.3">
      <c r="A3293" s="4" t="s">
        <v>174</v>
      </c>
      <c r="B3293" s="10">
        <v>42892</v>
      </c>
      <c r="C3293" s="11">
        <v>-486</v>
      </c>
      <c r="D3293" s="9">
        <v>1</v>
      </c>
    </row>
    <row r="3294" spans="1:4" x14ac:dyDescent="0.3">
      <c r="A3294" s="4" t="s">
        <v>174</v>
      </c>
      <c r="B3294" s="10">
        <v>42859</v>
      </c>
      <c r="C3294" s="11">
        <v>-448</v>
      </c>
      <c r="D3294" s="9">
        <v>1</v>
      </c>
    </row>
    <row r="3295" spans="1:4" x14ac:dyDescent="0.3">
      <c r="A3295" s="4" t="s">
        <v>174</v>
      </c>
      <c r="B3295" s="10">
        <v>42990</v>
      </c>
      <c r="C3295" s="11">
        <v>-395</v>
      </c>
      <c r="D3295" s="9">
        <v>1</v>
      </c>
    </row>
    <row r="3296" spans="1:4" x14ac:dyDescent="0.3">
      <c r="A3296" s="4" t="s">
        <v>174</v>
      </c>
      <c r="B3296" s="10">
        <v>43091</v>
      </c>
      <c r="C3296" s="11">
        <v>-276</v>
      </c>
      <c r="D3296" s="9">
        <v>1</v>
      </c>
    </row>
    <row r="3297" spans="1:4" x14ac:dyDescent="0.3">
      <c r="A3297" s="4" t="s">
        <v>174</v>
      </c>
      <c r="B3297" s="10">
        <v>42953</v>
      </c>
      <c r="C3297" s="11">
        <v>-267</v>
      </c>
      <c r="D3297" s="9">
        <v>1</v>
      </c>
    </row>
    <row r="3298" spans="1:4" x14ac:dyDescent="0.3">
      <c r="A3298" s="4" t="s">
        <v>174</v>
      </c>
      <c r="B3298" s="10">
        <v>42872</v>
      </c>
      <c r="C3298" s="11">
        <v>-855</v>
      </c>
      <c r="D3298" s="9">
        <v>1</v>
      </c>
    </row>
    <row r="3299" spans="1:4" x14ac:dyDescent="0.3">
      <c r="A3299" s="4" t="s">
        <v>174</v>
      </c>
      <c r="B3299" s="10">
        <v>43094</v>
      </c>
      <c r="C3299" s="11">
        <v>-68</v>
      </c>
      <c r="D3299" s="9">
        <v>1</v>
      </c>
    </row>
    <row r="3300" spans="1:4" x14ac:dyDescent="0.3">
      <c r="A3300" s="4" t="s">
        <v>174</v>
      </c>
      <c r="B3300" s="10">
        <v>43062</v>
      </c>
      <c r="C3300" s="11">
        <v>-709</v>
      </c>
      <c r="D3300" s="9">
        <v>1</v>
      </c>
    </row>
    <row r="3301" spans="1:4" x14ac:dyDescent="0.3">
      <c r="A3301" s="4" t="s">
        <v>174</v>
      </c>
      <c r="B3301" s="10">
        <v>42853</v>
      </c>
      <c r="C3301" s="11">
        <v>48</v>
      </c>
      <c r="D3301" s="9">
        <v>1</v>
      </c>
    </row>
    <row r="3302" spans="1:4" x14ac:dyDescent="0.3">
      <c r="A3302" s="4" t="s">
        <v>174</v>
      </c>
      <c r="B3302" s="10">
        <v>42807</v>
      </c>
      <c r="C3302" s="11">
        <v>166</v>
      </c>
      <c r="D3302" s="9">
        <v>1</v>
      </c>
    </row>
    <row r="3303" spans="1:4" x14ac:dyDescent="0.3">
      <c r="A3303" s="4" t="s">
        <v>174</v>
      </c>
      <c r="B3303" s="10">
        <v>42984</v>
      </c>
      <c r="C3303" s="11">
        <v>278</v>
      </c>
      <c r="D3303" s="9">
        <v>1</v>
      </c>
    </row>
    <row r="3304" spans="1:4" x14ac:dyDescent="0.3">
      <c r="A3304" s="4" t="s">
        <v>174</v>
      </c>
      <c r="B3304" s="10">
        <v>43009</v>
      </c>
      <c r="C3304" s="11">
        <v>519</v>
      </c>
      <c r="D3304" s="9">
        <v>1</v>
      </c>
    </row>
    <row r="3305" spans="1:4" x14ac:dyDescent="0.3">
      <c r="A3305" s="4" t="s">
        <v>174</v>
      </c>
      <c r="B3305" s="10">
        <v>42796</v>
      </c>
      <c r="C3305" s="11">
        <v>15</v>
      </c>
      <c r="D3305" s="9">
        <v>1</v>
      </c>
    </row>
    <row r="3306" spans="1:4" x14ac:dyDescent="0.3">
      <c r="A3306" s="4" t="s">
        <v>174</v>
      </c>
      <c r="B3306" s="10">
        <v>42949</v>
      </c>
      <c r="C3306" s="11">
        <v>43</v>
      </c>
      <c r="D3306" s="9">
        <v>1</v>
      </c>
    </row>
    <row r="3307" spans="1:4" x14ac:dyDescent="0.3">
      <c r="A3307" s="4" t="s">
        <v>174</v>
      </c>
      <c r="B3307" s="10">
        <v>42888</v>
      </c>
      <c r="C3307" s="11">
        <v>785</v>
      </c>
      <c r="D3307" s="9">
        <v>1</v>
      </c>
    </row>
    <row r="3308" spans="1:4" x14ac:dyDescent="0.3">
      <c r="A3308" s="4" t="s">
        <v>174</v>
      </c>
      <c r="B3308" s="10">
        <v>43045</v>
      </c>
      <c r="C3308" s="11">
        <v>173</v>
      </c>
      <c r="D3308" s="9">
        <v>1</v>
      </c>
    </row>
    <row r="3309" spans="1:4" x14ac:dyDescent="0.3">
      <c r="A3309" s="4" t="s">
        <v>175</v>
      </c>
      <c r="B3309" s="10">
        <v>43066</v>
      </c>
      <c r="C3309" s="11">
        <v>-7</v>
      </c>
      <c r="D3309" s="9">
        <v>1</v>
      </c>
    </row>
    <row r="3310" spans="1:4" x14ac:dyDescent="0.3">
      <c r="A3310" s="4" t="s">
        <v>175</v>
      </c>
      <c r="B3310" s="10">
        <v>43046</v>
      </c>
      <c r="C3310" s="11">
        <v>-6</v>
      </c>
      <c r="D3310" s="9">
        <v>1</v>
      </c>
    </row>
    <row r="3311" spans="1:4" x14ac:dyDescent="0.3">
      <c r="A3311" s="4" t="s">
        <v>175</v>
      </c>
      <c r="B3311" s="10">
        <v>42971</v>
      </c>
      <c r="C3311" s="11">
        <v>-3</v>
      </c>
      <c r="D3311" s="9">
        <v>1</v>
      </c>
    </row>
    <row r="3312" spans="1:4" x14ac:dyDescent="0.3">
      <c r="A3312" s="4" t="s">
        <v>175</v>
      </c>
      <c r="B3312" s="10">
        <v>42896</v>
      </c>
      <c r="C3312" s="11">
        <v>1</v>
      </c>
      <c r="D3312" s="9">
        <v>1</v>
      </c>
    </row>
    <row r="3313" spans="1:4" x14ac:dyDescent="0.3">
      <c r="A3313" s="4" t="s">
        <v>175</v>
      </c>
      <c r="B3313" s="10">
        <v>43041</v>
      </c>
      <c r="C3313" s="11">
        <v>1</v>
      </c>
      <c r="D3313" s="9">
        <v>1</v>
      </c>
    </row>
    <row r="3314" spans="1:4" x14ac:dyDescent="0.3">
      <c r="A3314" s="4" t="s">
        <v>175</v>
      </c>
      <c r="B3314" s="10">
        <v>43079</v>
      </c>
      <c r="C3314" s="11">
        <v>1</v>
      </c>
      <c r="D3314" s="9">
        <v>1</v>
      </c>
    </row>
    <row r="3315" spans="1:4" x14ac:dyDescent="0.3">
      <c r="A3315" s="4" t="s">
        <v>175</v>
      </c>
      <c r="B3315" s="10">
        <v>43087</v>
      </c>
      <c r="C3315" s="11">
        <v>3</v>
      </c>
      <c r="D3315" s="9">
        <v>1</v>
      </c>
    </row>
    <row r="3316" spans="1:4" x14ac:dyDescent="0.3">
      <c r="A3316" s="4" t="s">
        <v>175</v>
      </c>
      <c r="B3316" s="10">
        <v>43077</v>
      </c>
      <c r="C3316" s="11">
        <v>4</v>
      </c>
      <c r="D3316" s="9">
        <v>1</v>
      </c>
    </row>
    <row r="3317" spans="1:4" x14ac:dyDescent="0.3">
      <c r="A3317" s="4" t="s">
        <v>175</v>
      </c>
      <c r="B3317" s="10">
        <v>43045</v>
      </c>
      <c r="C3317" s="11">
        <v>-120</v>
      </c>
      <c r="D3317" s="9">
        <v>1</v>
      </c>
    </row>
    <row r="3318" spans="1:4" x14ac:dyDescent="0.3">
      <c r="A3318" s="4" t="s">
        <v>175</v>
      </c>
      <c r="B3318" s="10">
        <v>43056</v>
      </c>
      <c r="C3318" s="11">
        <v>-118</v>
      </c>
      <c r="D3318" s="9">
        <v>1</v>
      </c>
    </row>
    <row r="3319" spans="1:4" x14ac:dyDescent="0.3">
      <c r="A3319" s="4" t="s">
        <v>175</v>
      </c>
      <c r="B3319" s="10">
        <v>42822</v>
      </c>
      <c r="C3319" s="11">
        <v>-97</v>
      </c>
      <c r="D3319" s="9">
        <v>1</v>
      </c>
    </row>
    <row r="3320" spans="1:4" x14ac:dyDescent="0.3">
      <c r="A3320" s="4" t="s">
        <v>175</v>
      </c>
      <c r="B3320" s="10">
        <v>43096</v>
      </c>
      <c r="C3320" s="11">
        <v>-94</v>
      </c>
      <c r="D3320" s="9">
        <v>1</v>
      </c>
    </row>
    <row r="3321" spans="1:4" x14ac:dyDescent="0.3">
      <c r="A3321" s="4" t="s">
        <v>175</v>
      </c>
      <c r="B3321" s="10">
        <v>43077</v>
      </c>
      <c r="C3321" s="11">
        <v>-66</v>
      </c>
      <c r="D3321" s="9">
        <v>1</v>
      </c>
    </row>
    <row r="3322" spans="1:4" x14ac:dyDescent="0.3">
      <c r="A3322" s="4" t="s">
        <v>175</v>
      </c>
      <c r="B3322" s="10">
        <v>42821</v>
      </c>
      <c r="C3322" s="11">
        <v>-59</v>
      </c>
      <c r="D3322" s="9">
        <v>1</v>
      </c>
    </row>
    <row r="3323" spans="1:4" x14ac:dyDescent="0.3">
      <c r="A3323" s="4" t="s">
        <v>175</v>
      </c>
      <c r="B3323" s="10">
        <v>43075</v>
      </c>
      <c r="C3323" s="11">
        <v>-45</v>
      </c>
      <c r="D3323" s="9">
        <v>1</v>
      </c>
    </row>
    <row r="3324" spans="1:4" x14ac:dyDescent="0.3">
      <c r="A3324" s="4" t="s">
        <v>175</v>
      </c>
      <c r="B3324" s="10">
        <v>43001</v>
      </c>
      <c r="C3324" s="11">
        <v>-40</v>
      </c>
      <c r="D3324" s="9">
        <v>1</v>
      </c>
    </row>
    <row r="3325" spans="1:4" x14ac:dyDescent="0.3">
      <c r="A3325" s="4" t="s">
        <v>175</v>
      </c>
      <c r="B3325" s="10">
        <v>42795</v>
      </c>
      <c r="C3325" s="11">
        <v>-39</v>
      </c>
      <c r="D3325" s="9">
        <v>1</v>
      </c>
    </row>
    <row r="3326" spans="1:4" x14ac:dyDescent="0.3">
      <c r="A3326" s="4" t="s">
        <v>175</v>
      </c>
      <c r="B3326" s="10">
        <v>42983</v>
      </c>
      <c r="C3326" s="11">
        <v>-27</v>
      </c>
      <c r="D3326" s="9">
        <v>1</v>
      </c>
    </row>
    <row r="3327" spans="1:4" x14ac:dyDescent="0.3">
      <c r="A3327" s="4" t="s">
        <v>175</v>
      </c>
      <c r="B3327" s="10">
        <v>42800</v>
      </c>
      <c r="C3327" s="11">
        <v>13</v>
      </c>
      <c r="D3327" s="9">
        <v>1</v>
      </c>
    </row>
    <row r="3328" spans="1:4" x14ac:dyDescent="0.3">
      <c r="A3328" s="4" t="s">
        <v>175</v>
      </c>
      <c r="B3328" s="10">
        <v>42886</v>
      </c>
      <c r="C3328" s="11">
        <v>21</v>
      </c>
      <c r="D3328" s="9">
        <v>1</v>
      </c>
    </row>
    <row r="3329" spans="1:4" x14ac:dyDescent="0.3">
      <c r="A3329" s="4" t="s">
        <v>175</v>
      </c>
      <c r="B3329" s="10">
        <v>42869</v>
      </c>
      <c r="C3329" s="11">
        <v>29</v>
      </c>
      <c r="D3329" s="9">
        <v>1</v>
      </c>
    </row>
    <row r="3330" spans="1:4" x14ac:dyDescent="0.3">
      <c r="A3330" s="4" t="s">
        <v>175</v>
      </c>
      <c r="B3330" s="10">
        <v>42953</v>
      </c>
      <c r="C3330" s="11">
        <v>56</v>
      </c>
      <c r="D3330" s="9">
        <v>1</v>
      </c>
    </row>
    <row r="3331" spans="1:4" x14ac:dyDescent="0.3">
      <c r="A3331" s="4" t="s">
        <v>175</v>
      </c>
      <c r="B3331" s="10">
        <v>42946</v>
      </c>
      <c r="C3331" s="11">
        <v>-99</v>
      </c>
      <c r="D3331" s="9">
        <v>1</v>
      </c>
    </row>
    <row r="3332" spans="1:4" x14ac:dyDescent="0.3">
      <c r="A3332" s="4" t="s">
        <v>175</v>
      </c>
      <c r="B3332" s="10">
        <v>42987</v>
      </c>
      <c r="C3332" s="11">
        <v>-72</v>
      </c>
      <c r="D3332" s="9">
        <v>1</v>
      </c>
    </row>
    <row r="3333" spans="1:4" x14ac:dyDescent="0.3">
      <c r="A3333" s="4" t="s">
        <v>175</v>
      </c>
      <c r="B3333" s="10">
        <v>42873</v>
      </c>
      <c r="C3333" s="11">
        <v>7</v>
      </c>
      <c r="D3333" s="9">
        <v>1</v>
      </c>
    </row>
    <row r="3334" spans="1:4" x14ac:dyDescent="0.3">
      <c r="A3334" s="4" t="s">
        <v>175</v>
      </c>
      <c r="B3334" s="10">
        <v>42798</v>
      </c>
      <c r="C3334" s="11">
        <v>12</v>
      </c>
      <c r="D3334" s="9">
        <v>1</v>
      </c>
    </row>
    <row r="3335" spans="1:4" x14ac:dyDescent="0.3">
      <c r="A3335" s="4" t="s">
        <v>175</v>
      </c>
      <c r="B3335" s="10">
        <v>42930</v>
      </c>
      <c r="C3335" s="11">
        <v>-143</v>
      </c>
      <c r="D3335" s="9">
        <v>1</v>
      </c>
    </row>
    <row r="3336" spans="1:4" x14ac:dyDescent="0.3">
      <c r="A3336" s="4" t="s">
        <v>175</v>
      </c>
      <c r="B3336" s="10">
        <v>42899</v>
      </c>
      <c r="C3336" s="11">
        <v>33</v>
      </c>
      <c r="D3336" s="9">
        <v>1</v>
      </c>
    </row>
    <row r="3337" spans="1:4" x14ac:dyDescent="0.3">
      <c r="A3337" s="4" t="s">
        <v>175</v>
      </c>
      <c r="B3337" s="10">
        <v>42873</v>
      </c>
      <c r="C3337" s="11">
        <v>91</v>
      </c>
      <c r="D3337" s="9">
        <v>1</v>
      </c>
    </row>
    <row r="3338" spans="1:4" x14ac:dyDescent="0.3">
      <c r="A3338" s="4" t="s">
        <v>175</v>
      </c>
      <c r="B3338" s="10">
        <v>42865</v>
      </c>
      <c r="C3338" s="11">
        <v>134</v>
      </c>
      <c r="D3338" s="9">
        <v>1</v>
      </c>
    </row>
    <row r="3339" spans="1:4" x14ac:dyDescent="0.3">
      <c r="A3339" s="4" t="s">
        <v>175</v>
      </c>
      <c r="B3339" s="10">
        <v>42900</v>
      </c>
      <c r="C3339" s="11">
        <v>296</v>
      </c>
      <c r="D3339" s="9">
        <v>1</v>
      </c>
    </row>
    <row r="3340" spans="1:4" x14ac:dyDescent="0.3">
      <c r="A3340" s="4" t="s">
        <v>175</v>
      </c>
      <c r="B3340" s="10">
        <v>42811</v>
      </c>
      <c r="C3340" s="11">
        <v>-696</v>
      </c>
      <c r="D3340" s="9">
        <v>1</v>
      </c>
    </row>
    <row r="3341" spans="1:4" x14ac:dyDescent="0.3">
      <c r="A3341" s="4" t="s">
        <v>175</v>
      </c>
      <c r="B3341" s="10">
        <v>42901</v>
      </c>
      <c r="C3341" s="11">
        <v>-1059</v>
      </c>
      <c r="D3341" s="9">
        <v>1</v>
      </c>
    </row>
    <row r="3342" spans="1:4" x14ac:dyDescent="0.3">
      <c r="A3342" s="4" t="s">
        <v>175</v>
      </c>
      <c r="B3342" s="10">
        <v>42986</v>
      </c>
      <c r="C3342" s="11">
        <v>-393</v>
      </c>
      <c r="D3342" s="9">
        <v>1</v>
      </c>
    </row>
    <row r="3343" spans="1:4" x14ac:dyDescent="0.3">
      <c r="A3343" s="4" t="s">
        <v>175</v>
      </c>
      <c r="B3343" s="10">
        <v>42800</v>
      </c>
      <c r="C3343" s="11">
        <v>-851</v>
      </c>
      <c r="D3343" s="9">
        <v>1</v>
      </c>
    </row>
    <row r="3344" spans="1:4" x14ac:dyDescent="0.3">
      <c r="A3344" s="4" t="s">
        <v>175</v>
      </c>
      <c r="B3344" s="10">
        <v>42799</v>
      </c>
      <c r="C3344" s="11">
        <v>-815</v>
      </c>
      <c r="D3344" s="9">
        <v>1</v>
      </c>
    </row>
    <row r="3345" spans="1:4" x14ac:dyDescent="0.3">
      <c r="A3345" s="4" t="s">
        <v>175</v>
      </c>
      <c r="B3345" s="10">
        <v>42943</v>
      </c>
      <c r="C3345" s="11">
        <v>-809</v>
      </c>
      <c r="D3345" s="9">
        <v>1</v>
      </c>
    </row>
    <row r="3346" spans="1:4" x14ac:dyDescent="0.3">
      <c r="A3346" s="4" t="s">
        <v>175</v>
      </c>
      <c r="B3346" s="10">
        <v>42809</v>
      </c>
      <c r="C3346" s="11">
        <v>-143</v>
      </c>
      <c r="D3346" s="9">
        <v>1</v>
      </c>
    </row>
    <row r="3347" spans="1:4" x14ac:dyDescent="0.3">
      <c r="A3347" s="4" t="s">
        <v>175</v>
      </c>
      <c r="B3347" s="10">
        <v>42941</v>
      </c>
      <c r="C3347" s="11">
        <v>-138</v>
      </c>
      <c r="D3347" s="9">
        <v>1</v>
      </c>
    </row>
    <row r="3348" spans="1:4" x14ac:dyDescent="0.3">
      <c r="A3348" s="4" t="s">
        <v>175</v>
      </c>
      <c r="B3348" s="10">
        <v>42915</v>
      </c>
      <c r="C3348" s="11">
        <v>-23</v>
      </c>
      <c r="D3348" s="9">
        <v>1</v>
      </c>
    </row>
    <row r="3349" spans="1:4" x14ac:dyDescent="0.3">
      <c r="A3349" s="4" t="s">
        <v>175</v>
      </c>
      <c r="B3349" s="10">
        <v>42966</v>
      </c>
      <c r="C3349" s="11">
        <v>115</v>
      </c>
      <c r="D3349" s="9">
        <v>1</v>
      </c>
    </row>
    <row r="3350" spans="1:4" x14ac:dyDescent="0.3">
      <c r="A3350" s="4" t="s">
        <v>175</v>
      </c>
      <c r="B3350" s="10">
        <v>42865</v>
      </c>
      <c r="C3350" s="11">
        <v>9</v>
      </c>
      <c r="D3350" s="9">
        <v>1</v>
      </c>
    </row>
    <row r="3351" spans="1:4" x14ac:dyDescent="0.3">
      <c r="A3351" s="4" t="s">
        <v>175</v>
      </c>
      <c r="B3351" s="10">
        <v>42969</v>
      </c>
      <c r="C3351" s="11">
        <v>90</v>
      </c>
      <c r="D3351" s="9">
        <v>1</v>
      </c>
    </row>
    <row r="3352" spans="1:4" x14ac:dyDescent="0.3">
      <c r="A3352" s="4" t="s">
        <v>175</v>
      </c>
      <c r="B3352" s="10">
        <v>42869</v>
      </c>
      <c r="C3352" s="11">
        <v>922</v>
      </c>
      <c r="D3352" s="9">
        <v>1</v>
      </c>
    </row>
    <row r="3353" spans="1:4" x14ac:dyDescent="0.3">
      <c r="A3353" s="4" t="s">
        <v>175</v>
      </c>
      <c r="B3353" s="10">
        <v>42990</v>
      </c>
      <c r="C3353" s="11">
        <v>334</v>
      </c>
      <c r="D3353" s="9">
        <v>1</v>
      </c>
    </row>
    <row r="3354" spans="1:4" x14ac:dyDescent="0.3">
      <c r="A3354" s="4" t="s">
        <v>175</v>
      </c>
      <c r="B3354" s="10">
        <v>42850</v>
      </c>
      <c r="C3354" s="11">
        <v>371</v>
      </c>
      <c r="D3354" s="9">
        <v>1</v>
      </c>
    </row>
    <row r="3355" spans="1:4" x14ac:dyDescent="0.3">
      <c r="A3355" s="4" t="s">
        <v>176</v>
      </c>
      <c r="B3355" s="10">
        <v>42801</v>
      </c>
      <c r="C3355" s="11">
        <v>-12</v>
      </c>
      <c r="D3355" s="9">
        <v>1</v>
      </c>
    </row>
    <row r="3356" spans="1:4" x14ac:dyDescent="0.3">
      <c r="A3356" s="4" t="s">
        <v>176</v>
      </c>
      <c r="B3356" s="10">
        <v>42967</v>
      </c>
      <c r="C3356" s="11">
        <v>-12</v>
      </c>
      <c r="D3356" s="9">
        <v>1</v>
      </c>
    </row>
    <row r="3357" spans="1:4" x14ac:dyDescent="0.3">
      <c r="A3357" s="4" t="s">
        <v>176</v>
      </c>
      <c r="B3357" s="10">
        <v>43032</v>
      </c>
      <c r="C3357" s="11">
        <v>-6</v>
      </c>
      <c r="D3357" s="9">
        <v>1</v>
      </c>
    </row>
    <row r="3358" spans="1:4" x14ac:dyDescent="0.3">
      <c r="A3358" s="4" t="s">
        <v>176</v>
      </c>
      <c r="B3358" s="10">
        <v>42939</v>
      </c>
      <c r="C3358" s="11">
        <v>-5</v>
      </c>
      <c r="D3358" s="9">
        <v>1</v>
      </c>
    </row>
    <row r="3359" spans="1:4" x14ac:dyDescent="0.3">
      <c r="A3359" s="4" t="s">
        <v>176</v>
      </c>
      <c r="B3359" s="10">
        <v>43097</v>
      </c>
      <c r="C3359" s="11">
        <v>-5</v>
      </c>
      <c r="D3359" s="9">
        <v>1</v>
      </c>
    </row>
    <row r="3360" spans="1:4" x14ac:dyDescent="0.3">
      <c r="A3360" s="4" t="s">
        <v>176</v>
      </c>
      <c r="B3360" s="10">
        <v>42809</v>
      </c>
      <c r="C3360" s="11">
        <v>-3</v>
      </c>
      <c r="D3360" s="9">
        <v>1</v>
      </c>
    </row>
    <row r="3361" spans="1:4" x14ac:dyDescent="0.3">
      <c r="A3361" s="4" t="s">
        <v>176</v>
      </c>
      <c r="B3361" s="10">
        <v>42975</v>
      </c>
      <c r="C3361" s="11">
        <v>-1</v>
      </c>
      <c r="D3361" s="9">
        <v>1</v>
      </c>
    </row>
    <row r="3362" spans="1:4" x14ac:dyDescent="0.3">
      <c r="A3362" s="4" t="s">
        <v>176</v>
      </c>
      <c r="B3362" s="10">
        <v>42840</v>
      </c>
      <c r="C3362" s="11">
        <v>2</v>
      </c>
      <c r="D3362" s="9">
        <v>1</v>
      </c>
    </row>
    <row r="3363" spans="1:4" x14ac:dyDescent="0.3">
      <c r="A3363" s="4" t="s">
        <v>176</v>
      </c>
      <c r="B3363" s="10">
        <v>42968</v>
      </c>
      <c r="C3363" s="11">
        <v>2</v>
      </c>
      <c r="D3363" s="9">
        <v>1</v>
      </c>
    </row>
    <row r="3364" spans="1:4" x14ac:dyDescent="0.3">
      <c r="A3364" s="4" t="s">
        <v>176</v>
      </c>
      <c r="B3364" s="10">
        <v>43016</v>
      </c>
      <c r="C3364" s="11">
        <v>2</v>
      </c>
      <c r="D3364" s="9">
        <v>1</v>
      </c>
    </row>
    <row r="3365" spans="1:4" x14ac:dyDescent="0.3">
      <c r="A3365" s="4" t="s">
        <v>176</v>
      </c>
      <c r="B3365" s="10">
        <v>43082</v>
      </c>
      <c r="C3365" s="11">
        <v>2</v>
      </c>
      <c r="D3365" s="9">
        <v>1</v>
      </c>
    </row>
    <row r="3366" spans="1:4" x14ac:dyDescent="0.3">
      <c r="A3366" s="4" t="s">
        <v>176</v>
      </c>
      <c r="B3366" s="10">
        <v>42802</v>
      </c>
      <c r="C3366" s="11">
        <v>5</v>
      </c>
      <c r="D3366" s="9">
        <v>1</v>
      </c>
    </row>
    <row r="3367" spans="1:4" x14ac:dyDescent="0.3">
      <c r="A3367" s="4" t="s">
        <v>176</v>
      </c>
      <c r="B3367" s="10">
        <v>42827</v>
      </c>
      <c r="C3367" s="11">
        <v>5</v>
      </c>
      <c r="D3367" s="9">
        <v>1</v>
      </c>
    </row>
    <row r="3368" spans="1:4" x14ac:dyDescent="0.3">
      <c r="A3368" s="4" t="s">
        <v>176</v>
      </c>
      <c r="B3368" s="10">
        <v>42860</v>
      </c>
      <c r="C3368" s="11">
        <v>5</v>
      </c>
      <c r="D3368" s="9">
        <v>1</v>
      </c>
    </row>
    <row r="3369" spans="1:4" x14ac:dyDescent="0.3">
      <c r="A3369" s="4" t="s">
        <v>176</v>
      </c>
      <c r="B3369" s="10">
        <v>42908</v>
      </c>
      <c r="C3369" s="11">
        <v>5</v>
      </c>
      <c r="D3369" s="9">
        <v>1</v>
      </c>
    </row>
    <row r="3370" spans="1:4" x14ac:dyDescent="0.3">
      <c r="A3370" s="4" t="s">
        <v>176</v>
      </c>
      <c r="B3370" s="10">
        <v>43038</v>
      </c>
      <c r="C3370" s="11">
        <v>5</v>
      </c>
      <c r="D3370" s="9">
        <v>1</v>
      </c>
    </row>
    <row r="3371" spans="1:4" x14ac:dyDescent="0.3">
      <c r="A3371" s="4" t="s">
        <v>176</v>
      </c>
      <c r="B3371" s="10">
        <v>42918</v>
      </c>
      <c r="C3371" s="11">
        <v>9</v>
      </c>
      <c r="D3371" s="9">
        <v>1</v>
      </c>
    </row>
    <row r="3372" spans="1:4" x14ac:dyDescent="0.3">
      <c r="A3372" s="4" t="s">
        <v>176</v>
      </c>
      <c r="B3372" s="10">
        <v>43042</v>
      </c>
      <c r="C3372" s="11">
        <v>12</v>
      </c>
      <c r="D3372" s="9">
        <v>1</v>
      </c>
    </row>
    <row r="3373" spans="1:4" x14ac:dyDescent="0.3">
      <c r="A3373" s="4" t="s">
        <v>176</v>
      </c>
      <c r="B3373" s="10">
        <v>42883</v>
      </c>
      <c r="C3373" s="11">
        <v>-146</v>
      </c>
      <c r="D3373" s="9">
        <v>1</v>
      </c>
    </row>
    <row r="3374" spans="1:4" x14ac:dyDescent="0.3">
      <c r="A3374" s="4" t="s">
        <v>176</v>
      </c>
      <c r="B3374" s="10">
        <v>42828</v>
      </c>
      <c r="C3374" s="11">
        <v>-47</v>
      </c>
      <c r="D3374" s="9">
        <v>1</v>
      </c>
    </row>
    <row r="3375" spans="1:4" x14ac:dyDescent="0.3">
      <c r="A3375" s="4" t="s">
        <v>176</v>
      </c>
      <c r="B3375" s="10">
        <v>43072</v>
      </c>
      <c r="C3375" s="11">
        <v>-36</v>
      </c>
      <c r="D3375" s="9">
        <v>1</v>
      </c>
    </row>
    <row r="3376" spans="1:4" x14ac:dyDescent="0.3">
      <c r="A3376" s="4" t="s">
        <v>176</v>
      </c>
      <c r="B3376" s="10">
        <v>42852</v>
      </c>
      <c r="C3376" s="11">
        <v>-33</v>
      </c>
      <c r="D3376" s="9">
        <v>1</v>
      </c>
    </row>
    <row r="3377" spans="1:4" x14ac:dyDescent="0.3">
      <c r="A3377" s="4" t="s">
        <v>176</v>
      </c>
      <c r="B3377" s="10">
        <v>42876</v>
      </c>
      <c r="C3377" s="11">
        <v>-32</v>
      </c>
      <c r="D3377" s="9">
        <v>1</v>
      </c>
    </row>
    <row r="3378" spans="1:4" x14ac:dyDescent="0.3">
      <c r="A3378" s="4" t="s">
        <v>176</v>
      </c>
      <c r="B3378" s="10">
        <v>43076</v>
      </c>
      <c r="C3378" s="11">
        <v>12</v>
      </c>
      <c r="D3378" s="9">
        <v>1</v>
      </c>
    </row>
    <row r="3379" spans="1:4" x14ac:dyDescent="0.3">
      <c r="A3379" s="4" t="s">
        <v>176</v>
      </c>
      <c r="B3379" s="10">
        <v>43061</v>
      </c>
      <c r="C3379" s="11">
        <v>25</v>
      </c>
      <c r="D3379" s="9">
        <v>1</v>
      </c>
    </row>
    <row r="3380" spans="1:4" x14ac:dyDescent="0.3">
      <c r="A3380" s="4" t="s">
        <v>176</v>
      </c>
      <c r="B3380" s="10">
        <v>42820</v>
      </c>
      <c r="C3380" s="11">
        <v>29</v>
      </c>
      <c r="D3380" s="9">
        <v>1</v>
      </c>
    </row>
    <row r="3381" spans="1:4" x14ac:dyDescent="0.3">
      <c r="A3381" s="4" t="s">
        <v>176</v>
      </c>
      <c r="B3381" s="10">
        <v>42947</v>
      </c>
      <c r="C3381" s="11">
        <v>31</v>
      </c>
      <c r="D3381" s="9">
        <v>1</v>
      </c>
    </row>
    <row r="3382" spans="1:4" x14ac:dyDescent="0.3">
      <c r="A3382" s="4" t="s">
        <v>176</v>
      </c>
      <c r="B3382" s="10">
        <v>42956</v>
      </c>
      <c r="C3382" s="11">
        <v>38</v>
      </c>
      <c r="D3382" s="9">
        <v>1</v>
      </c>
    </row>
    <row r="3383" spans="1:4" x14ac:dyDescent="0.3">
      <c r="A3383" s="4" t="s">
        <v>176</v>
      </c>
      <c r="B3383" s="10">
        <v>43094</v>
      </c>
      <c r="C3383" s="11">
        <v>42</v>
      </c>
      <c r="D3383" s="9">
        <v>1</v>
      </c>
    </row>
    <row r="3384" spans="1:4" x14ac:dyDescent="0.3">
      <c r="A3384" s="4" t="s">
        <v>176</v>
      </c>
      <c r="B3384" s="10">
        <v>43019</v>
      </c>
      <c r="C3384" s="11">
        <v>72</v>
      </c>
      <c r="D3384" s="9">
        <v>1</v>
      </c>
    </row>
    <row r="3385" spans="1:4" x14ac:dyDescent="0.3">
      <c r="A3385" s="4" t="s">
        <v>176</v>
      </c>
      <c r="B3385" s="10">
        <v>42824</v>
      </c>
      <c r="C3385" s="11">
        <v>-130</v>
      </c>
      <c r="D3385" s="9">
        <v>1</v>
      </c>
    </row>
    <row r="3386" spans="1:4" x14ac:dyDescent="0.3">
      <c r="A3386" s="4" t="s">
        <v>176</v>
      </c>
      <c r="B3386" s="10">
        <v>42815</v>
      </c>
      <c r="C3386" s="11">
        <v>-84</v>
      </c>
      <c r="D3386" s="9">
        <v>1</v>
      </c>
    </row>
    <row r="3387" spans="1:4" x14ac:dyDescent="0.3">
      <c r="A3387" s="4" t="s">
        <v>176</v>
      </c>
      <c r="B3387" s="10">
        <v>43057</v>
      </c>
      <c r="C3387" s="11">
        <v>-37</v>
      </c>
      <c r="D3387" s="9">
        <v>1</v>
      </c>
    </row>
    <row r="3388" spans="1:4" x14ac:dyDescent="0.3">
      <c r="A3388" s="4" t="s">
        <v>176</v>
      </c>
      <c r="B3388" s="10">
        <v>42893</v>
      </c>
      <c r="C3388" s="11">
        <v>-32</v>
      </c>
      <c r="D3388" s="9">
        <v>1</v>
      </c>
    </row>
    <row r="3389" spans="1:4" x14ac:dyDescent="0.3">
      <c r="A3389" s="4" t="s">
        <v>176</v>
      </c>
      <c r="B3389" s="10">
        <v>42947</v>
      </c>
      <c r="C3389" s="11">
        <v>-26</v>
      </c>
      <c r="D3389" s="9">
        <v>1</v>
      </c>
    </row>
    <row r="3390" spans="1:4" x14ac:dyDescent="0.3">
      <c r="A3390" s="4" t="s">
        <v>176</v>
      </c>
      <c r="B3390" s="10">
        <v>43018</v>
      </c>
      <c r="C3390" s="11">
        <v>33</v>
      </c>
      <c r="D3390" s="9">
        <v>1</v>
      </c>
    </row>
    <row r="3391" spans="1:4" x14ac:dyDescent="0.3">
      <c r="A3391" s="4" t="s">
        <v>176</v>
      </c>
      <c r="B3391" s="10">
        <v>42840</v>
      </c>
      <c r="C3391" s="11">
        <v>46</v>
      </c>
      <c r="D3391" s="9">
        <v>1</v>
      </c>
    </row>
    <row r="3392" spans="1:4" x14ac:dyDescent="0.3">
      <c r="A3392" s="4" t="s">
        <v>176</v>
      </c>
      <c r="B3392" s="10">
        <v>42939</v>
      </c>
      <c r="C3392" s="11">
        <v>78</v>
      </c>
      <c r="D3392" s="9">
        <v>1</v>
      </c>
    </row>
    <row r="3393" spans="1:4" x14ac:dyDescent="0.3">
      <c r="A3393" s="4" t="s">
        <v>176</v>
      </c>
      <c r="B3393" s="10">
        <v>42906</v>
      </c>
      <c r="C3393" s="11">
        <v>92</v>
      </c>
      <c r="D3393" s="9">
        <v>1</v>
      </c>
    </row>
    <row r="3394" spans="1:4" x14ac:dyDescent="0.3">
      <c r="A3394" s="4" t="s">
        <v>176</v>
      </c>
      <c r="B3394" s="10">
        <v>42975</v>
      </c>
      <c r="C3394" s="11">
        <v>98</v>
      </c>
      <c r="D3394" s="9">
        <v>1</v>
      </c>
    </row>
    <row r="3395" spans="1:4" x14ac:dyDescent="0.3">
      <c r="A3395" s="4" t="s">
        <v>176</v>
      </c>
      <c r="B3395" s="10">
        <v>42896</v>
      </c>
      <c r="C3395" s="11">
        <v>-586</v>
      </c>
      <c r="D3395" s="9">
        <v>1</v>
      </c>
    </row>
    <row r="3396" spans="1:4" x14ac:dyDescent="0.3">
      <c r="A3396" s="4" t="s">
        <v>176</v>
      </c>
      <c r="B3396" s="10">
        <v>42999</v>
      </c>
      <c r="C3396" s="11">
        <v>-444</v>
      </c>
      <c r="D3396" s="9">
        <v>1</v>
      </c>
    </row>
    <row r="3397" spans="1:4" x14ac:dyDescent="0.3">
      <c r="A3397" s="4" t="s">
        <v>176</v>
      </c>
      <c r="B3397" s="10">
        <v>42947</v>
      </c>
      <c r="C3397" s="11">
        <v>-423</v>
      </c>
      <c r="D3397" s="9">
        <v>1</v>
      </c>
    </row>
    <row r="3398" spans="1:4" x14ac:dyDescent="0.3">
      <c r="A3398" s="4" t="s">
        <v>176</v>
      </c>
      <c r="B3398" s="10">
        <v>43074</v>
      </c>
      <c r="C3398" s="11">
        <v>-354</v>
      </c>
      <c r="D3398" s="9">
        <v>1</v>
      </c>
    </row>
    <row r="3399" spans="1:4" x14ac:dyDescent="0.3">
      <c r="A3399" s="4" t="s">
        <v>176</v>
      </c>
      <c r="B3399" s="10">
        <v>42798</v>
      </c>
      <c r="C3399" s="11">
        <v>-213</v>
      </c>
      <c r="D3399" s="9">
        <v>1</v>
      </c>
    </row>
    <row r="3400" spans="1:4" x14ac:dyDescent="0.3">
      <c r="A3400" s="4" t="s">
        <v>176</v>
      </c>
      <c r="B3400" s="10">
        <v>43016</v>
      </c>
      <c r="C3400" s="11">
        <v>-181</v>
      </c>
      <c r="D3400" s="9">
        <v>1</v>
      </c>
    </row>
    <row r="3401" spans="1:4" x14ac:dyDescent="0.3">
      <c r="A3401" s="4" t="s">
        <v>176</v>
      </c>
      <c r="B3401" s="10">
        <v>42910</v>
      </c>
      <c r="C3401" s="11">
        <v>-165</v>
      </c>
      <c r="D3401" s="9">
        <v>1</v>
      </c>
    </row>
    <row r="3402" spans="1:4" x14ac:dyDescent="0.3">
      <c r="A3402" s="4" t="s">
        <v>176</v>
      </c>
      <c r="B3402" s="10">
        <v>43013</v>
      </c>
      <c r="C3402" s="11">
        <v>-143</v>
      </c>
      <c r="D3402" s="9">
        <v>1</v>
      </c>
    </row>
    <row r="3403" spans="1:4" x14ac:dyDescent="0.3">
      <c r="A3403" s="4" t="s">
        <v>176</v>
      </c>
      <c r="B3403" s="10">
        <v>43018</v>
      </c>
      <c r="C3403" s="11">
        <v>22</v>
      </c>
      <c r="D3403" s="9">
        <v>1</v>
      </c>
    </row>
    <row r="3404" spans="1:4" x14ac:dyDescent="0.3">
      <c r="A3404" s="4" t="s">
        <v>176</v>
      </c>
      <c r="B3404" s="10">
        <v>43006</v>
      </c>
      <c r="C3404" s="11">
        <v>197</v>
      </c>
      <c r="D3404" s="9">
        <v>1</v>
      </c>
    </row>
    <row r="3405" spans="1:4" x14ac:dyDescent="0.3">
      <c r="A3405" s="4" t="s">
        <v>176</v>
      </c>
      <c r="B3405" s="10">
        <v>42815</v>
      </c>
      <c r="C3405" s="11">
        <v>331</v>
      </c>
      <c r="D3405" s="9">
        <v>1</v>
      </c>
    </row>
    <row r="3406" spans="1:4" x14ac:dyDescent="0.3">
      <c r="A3406" s="4" t="s">
        <v>176</v>
      </c>
      <c r="B3406" s="10">
        <v>42971</v>
      </c>
      <c r="C3406" s="11">
        <v>373</v>
      </c>
      <c r="D3406" s="9">
        <v>1</v>
      </c>
    </row>
    <row r="3407" spans="1:4" x14ac:dyDescent="0.3">
      <c r="A3407" s="4" t="s">
        <v>176</v>
      </c>
      <c r="B3407" s="10">
        <v>43075</v>
      </c>
      <c r="C3407" s="11">
        <v>-1042</v>
      </c>
      <c r="D3407" s="9">
        <v>1</v>
      </c>
    </row>
    <row r="3408" spans="1:4" x14ac:dyDescent="0.3">
      <c r="A3408" s="4" t="s">
        <v>176</v>
      </c>
      <c r="B3408" s="10">
        <v>42845</v>
      </c>
      <c r="C3408" s="11">
        <v>-929</v>
      </c>
      <c r="D3408" s="9">
        <v>1</v>
      </c>
    </row>
    <row r="3409" spans="1:4" x14ac:dyDescent="0.3">
      <c r="A3409" s="4" t="s">
        <v>176</v>
      </c>
      <c r="B3409" s="10">
        <v>43086</v>
      </c>
      <c r="C3409" s="11">
        <v>501</v>
      </c>
      <c r="D3409" s="9">
        <v>1</v>
      </c>
    </row>
    <row r="3410" spans="1:4" x14ac:dyDescent="0.3">
      <c r="A3410" s="4" t="s">
        <v>176</v>
      </c>
      <c r="B3410" s="10">
        <v>43050</v>
      </c>
      <c r="C3410" s="11">
        <v>-1473</v>
      </c>
      <c r="D3410" s="9">
        <v>1</v>
      </c>
    </row>
    <row r="3411" spans="1:4" x14ac:dyDescent="0.3">
      <c r="A3411" s="4" t="s">
        <v>176</v>
      </c>
      <c r="B3411" s="10">
        <v>42817</v>
      </c>
      <c r="C3411" s="11">
        <v>755</v>
      </c>
      <c r="D3411" s="9">
        <v>1</v>
      </c>
    </row>
    <row r="3412" spans="1:4" x14ac:dyDescent="0.3">
      <c r="A3412" s="4" t="s">
        <v>176</v>
      </c>
      <c r="B3412" s="10">
        <v>43036</v>
      </c>
      <c r="C3412" s="11">
        <v>-122</v>
      </c>
      <c r="D3412" s="9">
        <v>1</v>
      </c>
    </row>
    <row r="3413" spans="1:4" x14ac:dyDescent="0.3">
      <c r="A3413" s="4" t="s">
        <v>176</v>
      </c>
      <c r="B3413" s="10">
        <v>42829</v>
      </c>
      <c r="C3413" s="11">
        <v>-1</v>
      </c>
      <c r="D3413" s="9">
        <v>1</v>
      </c>
    </row>
    <row r="3414" spans="1:4" x14ac:dyDescent="0.3">
      <c r="A3414" s="4" t="s">
        <v>176</v>
      </c>
      <c r="B3414" s="10">
        <v>43091</v>
      </c>
      <c r="C3414" s="11">
        <v>188</v>
      </c>
      <c r="D3414" s="9">
        <v>1</v>
      </c>
    </row>
    <row r="3415" spans="1:4" x14ac:dyDescent="0.3">
      <c r="A3415" s="4" t="s">
        <v>176</v>
      </c>
      <c r="B3415" s="10">
        <v>43027</v>
      </c>
      <c r="C3415" s="11">
        <v>225</v>
      </c>
      <c r="D3415" s="9">
        <v>1</v>
      </c>
    </row>
    <row r="3416" spans="1:4" x14ac:dyDescent="0.3">
      <c r="A3416" s="4" t="s">
        <v>176</v>
      </c>
      <c r="B3416" s="10">
        <v>42996</v>
      </c>
      <c r="C3416" s="11">
        <v>-61</v>
      </c>
      <c r="D3416" s="9">
        <v>1</v>
      </c>
    </row>
    <row r="3417" spans="1:4" x14ac:dyDescent="0.3">
      <c r="A3417" s="4" t="s">
        <v>176</v>
      </c>
      <c r="B3417" s="10">
        <v>42925</v>
      </c>
      <c r="C3417" s="11">
        <v>-60</v>
      </c>
      <c r="D3417" s="9">
        <v>1</v>
      </c>
    </row>
    <row r="3418" spans="1:4" x14ac:dyDescent="0.3">
      <c r="A3418" s="4" t="s">
        <v>176</v>
      </c>
      <c r="B3418" s="10">
        <v>43070</v>
      </c>
      <c r="C3418" s="11">
        <v>721</v>
      </c>
      <c r="D3418" s="9">
        <v>1</v>
      </c>
    </row>
    <row r="3419" spans="1:4" x14ac:dyDescent="0.3">
      <c r="A3419" s="4" t="s">
        <v>176</v>
      </c>
      <c r="B3419" s="10">
        <v>43043</v>
      </c>
      <c r="C3419" s="11">
        <v>908</v>
      </c>
      <c r="D3419" s="9">
        <v>1</v>
      </c>
    </row>
    <row r="3420" spans="1:4" x14ac:dyDescent="0.3">
      <c r="A3420" s="4" t="s">
        <v>176</v>
      </c>
      <c r="B3420" s="10">
        <v>43078</v>
      </c>
      <c r="C3420" s="11">
        <v>274</v>
      </c>
      <c r="D3420" s="9">
        <v>1</v>
      </c>
    </row>
    <row r="3421" spans="1:4" x14ac:dyDescent="0.3">
      <c r="A3421" s="4" t="s">
        <v>176</v>
      </c>
      <c r="B3421" s="10">
        <v>42809</v>
      </c>
      <c r="C3421" s="11">
        <v>283</v>
      </c>
      <c r="D3421" s="9">
        <v>1</v>
      </c>
    </row>
    <row r="3422" spans="1:4" x14ac:dyDescent="0.3">
      <c r="A3422" s="4" t="s">
        <v>176</v>
      </c>
      <c r="B3422" s="10">
        <v>42970</v>
      </c>
      <c r="C3422" s="11">
        <v>365</v>
      </c>
      <c r="D3422" s="9">
        <v>1</v>
      </c>
    </row>
    <row r="3423" spans="1:4" x14ac:dyDescent="0.3">
      <c r="A3423" s="4" t="s">
        <v>176</v>
      </c>
      <c r="B3423" s="10">
        <v>42990</v>
      </c>
      <c r="C3423" s="11">
        <v>768</v>
      </c>
      <c r="D3423" s="9">
        <v>1</v>
      </c>
    </row>
    <row r="3424" spans="1:4" x14ac:dyDescent="0.3">
      <c r="A3424" s="4" t="s">
        <v>177</v>
      </c>
      <c r="B3424" s="10">
        <v>42961</v>
      </c>
      <c r="C3424" s="11">
        <v>-7</v>
      </c>
      <c r="D3424" s="9">
        <v>1</v>
      </c>
    </row>
    <row r="3425" spans="1:4" x14ac:dyDescent="0.3">
      <c r="A3425" s="4" t="s">
        <v>177</v>
      </c>
      <c r="B3425" s="10">
        <v>43036</v>
      </c>
      <c r="C3425" s="11">
        <v>-5</v>
      </c>
      <c r="D3425" s="9">
        <v>1</v>
      </c>
    </row>
    <row r="3426" spans="1:4" x14ac:dyDescent="0.3">
      <c r="A3426" s="4" t="s">
        <v>177</v>
      </c>
      <c r="B3426" s="10">
        <v>42986</v>
      </c>
      <c r="C3426" s="11">
        <v>0</v>
      </c>
      <c r="D3426" s="9">
        <v>1</v>
      </c>
    </row>
    <row r="3427" spans="1:4" x14ac:dyDescent="0.3">
      <c r="A3427" s="4" t="s">
        <v>177</v>
      </c>
      <c r="B3427" s="10">
        <v>43001</v>
      </c>
      <c r="C3427" s="11">
        <v>0</v>
      </c>
      <c r="D3427" s="9">
        <v>1</v>
      </c>
    </row>
    <row r="3428" spans="1:4" x14ac:dyDescent="0.3">
      <c r="A3428" s="4" t="s">
        <v>177</v>
      </c>
      <c r="B3428" s="10">
        <v>43011</v>
      </c>
      <c r="C3428" s="11">
        <v>0</v>
      </c>
      <c r="D3428" s="9">
        <v>1</v>
      </c>
    </row>
    <row r="3429" spans="1:4" x14ac:dyDescent="0.3">
      <c r="A3429" s="4" t="s">
        <v>177</v>
      </c>
      <c r="B3429" s="10">
        <v>43083</v>
      </c>
      <c r="C3429" s="11">
        <v>1</v>
      </c>
      <c r="D3429" s="9">
        <v>1</v>
      </c>
    </row>
    <row r="3430" spans="1:4" x14ac:dyDescent="0.3">
      <c r="A3430" s="4" t="s">
        <v>177</v>
      </c>
      <c r="B3430" s="10">
        <v>42982</v>
      </c>
      <c r="C3430" s="11">
        <v>2</v>
      </c>
      <c r="D3430" s="9">
        <v>1</v>
      </c>
    </row>
    <row r="3431" spans="1:4" x14ac:dyDescent="0.3">
      <c r="A3431" s="4" t="s">
        <v>177</v>
      </c>
      <c r="B3431" s="10">
        <v>43051</v>
      </c>
      <c r="C3431" s="11">
        <v>2</v>
      </c>
      <c r="D3431" s="9">
        <v>1</v>
      </c>
    </row>
    <row r="3432" spans="1:4" x14ac:dyDescent="0.3">
      <c r="A3432" s="4" t="s">
        <v>177</v>
      </c>
      <c r="B3432" s="10">
        <v>42870</v>
      </c>
      <c r="C3432" s="11">
        <v>3</v>
      </c>
      <c r="D3432" s="9">
        <v>1</v>
      </c>
    </row>
    <row r="3433" spans="1:4" x14ac:dyDescent="0.3">
      <c r="A3433" s="4" t="s">
        <v>177</v>
      </c>
      <c r="B3433" s="10">
        <v>42978</v>
      </c>
      <c r="C3433" s="11">
        <v>13</v>
      </c>
      <c r="D3433" s="9">
        <v>1</v>
      </c>
    </row>
    <row r="3434" spans="1:4" x14ac:dyDescent="0.3">
      <c r="A3434" s="4" t="s">
        <v>177</v>
      </c>
      <c r="B3434" s="10">
        <v>42798</v>
      </c>
      <c r="C3434" s="11">
        <v>-87</v>
      </c>
      <c r="D3434" s="9">
        <v>1</v>
      </c>
    </row>
    <row r="3435" spans="1:4" x14ac:dyDescent="0.3">
      <c r="A3435" s="4" t="s">
        <v>177</v>
      </c>
      <c r="B3435" s="10">
        <v>42921</v>
      </c>
      <c r="C3435" s="11">
        <v>-9</v>
      </c>
      <c r="D3435" s="9">
        <v>1</v>
      </c>
    </row>
    <row r="3436" spans="1:4" x14ac:dyDescent="0.3">
      <c r="A3436" s="4" t="s">
        <v>177</v>
      </c>
      <c r="B3436" s="10">
        <v>42971</v>
      </c>
      <c r="C3436" s="11">
        <v>5</v>
      </c>
      <c r="D3436" s="9">
        <v>1</v>
      </c>
    </row>
    <row r="3437" spans="1:4" x14ac:dyDescent="0.3">
      <c r="A3437" s="4" t="s">
        <v>177</v>
      </c>
      <c r="B3437" s="10">
        <v>43042</v>
      </c>
      <c r="C3437" s="11">
        <v>-106</v>
      </c>
      <c r="D3437" s="9">
        <v>1</v>
      </c>
    </row>
    <row r="3438" spans="1:4" x14ac:dyDescent="0.3">
      <c r="A3438" s="4" t="s">
        <v>177</v>
      </c>
      <c r="B3438" s="10">
        <v>42978</v>
      </c>
      <c r="C3438" s="11">
        <v>-100</v>
      </c>
      <c r="D3438" s="9">
        <v>1</v>
      </c>
    </row>
    <row r="3439" spans="1:4" x14ac:dyDescent="0.3">
      <c r="A3439" s="4" t="s">
        <v>177</v>
      </c>
      <c r="B3439" s="10">
        <v>42943</v>
      </c>
      <c r="C3439" s="11">
        <v>18</v>
      </c>
      <c r="D3439" s="9">
        <v>1</v>
      </c>
    </row>
    <row r="3440" spans="1:4" x14ac:dyDescent="0.3">
      <c r="A3440" s="4" t="s">
        <v>177</v>
      </c>
      <c r="B3440" s="10">
        <v>42942</v>
      </c>
      <c r="C3440" s="11">
        <v>48</v>
      </c>
      <c r="D3440" s="9">
        <v>1</v>
      </c>
    </row>
    <row r="3441" spans="1:4" x14ac:dyDescent="0.3">
      <c r="A3441" s="4" t="s">
        <v>177</v>
      </c>
      <c r="B3441" s="10">
        <v>42866</v>
      </c>
      <c r="C3441" s="11">
        <v>59</v>
      </c>
      <c r="D3441" s="9">
        <v>1</v>
      </c>
    </row>
    <row r="3442" spans="1:4" x14ac:dyDescent="0.3">
      <c r="A3442" s="4" t="s">
        <v>177</v>
      </c>
      <c r="B3442" s="10">
        <v>42925</v>
      </c>
      <c r="C3442" s="11">
        <v>84</v>
      </c>
      <c r="D3442" s="9">
        <v>1</v>
      </c>
    </row>
    <row r="3443" spans="1:4" x14ac:dyDescent="0.3">
      <c r="A3443" s="4" t="s">
        <v>177</v>
      </c>
      <c r="B3443" s="10">
        <v>42952</v>
      </c>
      <c r="C3443" s="11">
        <v>171</v>
      </c>
      <c r="D3443" s="9">
        <v>1</v>
      </c>
    </row>
    <row r="3444" spans="1:4" x14ac:dyDescent="0.3">
      <c r="A3444" s="4" t="s">
        <v>177</v>
      </c>
      <c r="B3444" s="10">
        <v>42927</v>
      </c>
      <c r="C3444" s="11">
        <v>212</v>
      </c>
      <c r="D3444" s="9">
        <v>1</v>
      </c>
    </row>
    <row r="3445" spans="1:4" x14ac:dyDescent="0.3">
      <c r="A3445" s="4" t="s">
        <v>177</v>
      </c>
      <c r="B3445" s="10">
        <v>43028</v>
      </c>
      <c r="C3445" s="11">
        <v>-644</v>
      </c>
      <c r="D3445" s="9">
        <v>1</v>
      </c>
    </row>
    <row r="3446" spans="1:4" x14ac:dyDescent="0.3">
      <c r="A3446" s="4" t="s">
        <v>177</v>
      </c>
      <c r="B3446" s="10">
        <v>42817</v>
      </c>
      <c r="C3446" s="11">
        <v>-347</v>
      </c>
      <c r="D3446" s="9">
        <v>1</v>
      </c>
    </row>
    <row r="3447" spans="1:4" x14ac:dyDescent="0.3">
      <c r="A3447" s="4" t="s">
        <v>177</v>
      </c>
      <c r="B3447" s="10">
        <v>42907</v>
      </c>
      <c r="C3447" s="11">
        <v>-15</v>
      </c>
      <c r="D3447" s="9">
        <v>1</v>
      </c>
    </row>
    <row r="3448" spans="1:4" x14ac:dyDescent="0.3">
      <c r="A3448" s="4" t="s">
        <v>177</v>
      </c>
      <c r="B3448" s="10">
        <v>42842</v>
      </c>
      <c r="C3448" s="11">
        <v>139</v>
      </c>
      <c r="D3448" s="9">
        <v>1</v>
      </c>
    </row>
    <row r="3449" spans="1:4" x14ac:dyDescent="0.3">
      <c r="A3449" s="4" t="s">
        <v>177</v>
      </c>
      <c r="B3449" s="10">
        <v>42819</v>
      </c>
      <c r="C3449" s="11">
        <v>254</v>
      </c>
      <c r="D3449" s="9">
        <v>1</v>
      </c>
    </row>
    <row r="3450" spans="1:4" x14ac:dyDescent="0.3">
      <c r="A3450" s="4" t="s">
        <v>177</v>
      </c>
      <c r="B3450" s="10">
        <v>42981</v>
      </c>
      <c r="C3450" s="11">
        <v>334</v>
      </c>
      <c r="D3450" s="9">
        <v>1</v>
      </c>
    </row>
    <row r="3451" spans="1:4" x14ac:dyDescent="0.3">
      <c r="A3451" s="4" t="s">
        <v>177</v>
      </c>
      <c r="B3451" s="10">
        <v>43078</v>
      </c>
      <c r="C3451" s="11">
        <v>-889</v>
      </c>
      <c r="D3451" s="9">
        <v>1</v>
      </c>
    </row>
    <row r="3452" spans="1:4" x14ac:dyDescent="0.3">
      <c r="A3452" s="4" t="s">
        <v>177</v>
      </c>
      <c r="B3452" s="10">
        <v>43037</v>
      </c>
      <c r="C3452" s="11">
        <v>-89</v>
      </c>
      <c r="D3452" s="9">
        <v>1</v>
      </c>
    </row>
    <row r="3453" spans="1:4" x14ac:dyDescent="0.3">
      <c r="A3453" s="4" t="s">
        <v>177</v>
      </c>
      <c r="B3453" s="10">
        <v>42841</v>
      </c>
      <c r="C3453" s="11">
        <v>-400</v>
      </c>
      <c r="D3453" s="9">
        <v>1</v>
      </c>
    </row>
    <row r="3454" spans="1:4" x14ac:dyDescent="0.3">
      <c r="A3454" s="4" t="s">
        <v>177</v>
      </c>
      <c r="B3454" s="10">
        <v>42912</v>
      </c>
      <c r="C3454" s="11">
        <v>-328</v>
      </c>
      <c r="D3454" s="9">
        <v>1</v>
      </c>
    </row>
    <row r="3455" spans="1:4" x14ac:dyDescent="0.3">
      <c r="A3455" s="4" t="s">
        <v>177</v>
      </c>
      <c r="B3455" s="10">
        <v>42824</v>
      </c>
      <c r="C3455" s="11">
        <v>585</v>
      </c>
      <c r="D3455" s="9">
        <v>1</v>
      </c>
    </row>
    <row r="3456" spans="1:4" x14ac:dyDescent="0.3">
      <c r="A3456" s="4" t="s">
        <v>177</v>
      </c>
      <c r="B3456" s="10">
        <v>42864</v>
      </c>
      <c r="C3456" s="11">
        <v>602</v>
      </c>
      <c r="D3456" s="9">
        <v>1</v>
      </c>
    </row>
    <row r="3457" spans="1:4" x14ac:dyDescent="0.3">
      <c r="A3457" s="4" t="s">
        <v>177</v>
      </c>
      <c r="B3457" s="10">
        <v>43100</v>
      </c>
      <c r="C3457" s="11">
        <v>518</v>
      </c>
      <c r="D3457" s="9">
        <v>1</v>
      </c>
    </row>
    <row r="3458" spans="1:4" x14ac:dyDescent="0.3">
      <c r="A3458" s="4" t="s">
        <v>178</v>
      </c>
      <c r="B3458" s="10">
        <v>43085</v>
      </c>
      <c r="C3458" s="11">
        <v>-6</v>
      </c>
      <c r="D3458" s="9">
        <v>1</v>
      </c>
    </row>
    <row r="3459" spans="1:4" x14ac:dyDescent="0.3">
      <c r="A3459" s="4" t="s">
        <v>178</v>
      </c>
      <c r="B3459" s="10">
        <v>43090</v>
      </c>
      <c r="C3459" s="11">
        <v>-6</v>
      </c>
      <c r="D3459" s="9">
        <v>1</v>
      </c>
    </row>
    <row r="3460" spans="1:4" x14ac:dyDescent="0.3">
      <c r="A3460" s="4" t="s">
        <v>178</v>
      </c>
      <c r="B3460" s="10">
        <v>43041</v>
      </c>
      <c r="C3460" s="11">
        <v>-5</v>
      </c>
      <c r="D3460" s="9">
        <v>1</v>
      </c>
    </row>
    <row r="3461" spans="1:4" x14ac:dyDescent="0.3">
      <c r="A3461" s="4" t="s">
        <v>178</v>
      </c>
      <c r="B3461" s="10">
        <v>42993</v>
      </c>
      <c r="C3461" s="11">
        <v>-4</v>
      </c>
      <c r="D3461" s="9">
        <v>1</v>
      </c>
    </row>
    <row r="3462" spans="1:4" x14ac:dyDescent="0.3">
      <c r="A3462" s="4" t="s">
        <v>178</v>
      </c>
      <c r="B3462" s="10">
        <v>42880</v>
      </c>
      <c r="C3462" s="11">
        <v>-3</v>
      </c>
      <c r="D3462" s="9">
        <v>1</v>
      </c>
    </row>
    <row r="3463" spans="1:4" x14ac:dyDescent="0.3">
      <c r="A3463" s="4" t="s">
        <v>178</v>
      </c>
      <c r="B3463" s="10">
        <v>42898</v>
      </c>
      <c r="C3463" s="11">
        <v>-3</v>
      </c>
      <c r="D3463" s="9">
        <v>1</v>
      </c>
    </row>
    <row r="3464" spans="1:4" x14ac:dyDescent="0.3">
      <c r="A3464" s="4" t="s">
        <v>178</v>
      </c>
      <c r="B3464" s="10">
        <v>42974</v>
      </c>
      <c r="C3464" s="11">
        <v>-2</v>
      </c>
      <c r="D3464" s="9">
        <v>1</v>
      </c>
    </row>
    <row r="3465" spans="1:4" x14ac:dyDescent="0.3">
      <c r="A3465" s="4" t="s">
        <v>178</v>
      </c>
      <c r="B3465" s="10">
        <v>42998</v>
      </c>
      <c r="C3465" s="11">
        <v>-2</v>
      </c>
      <c r="D3465" s="9">
        <v>1</v>
      </c>
    </row>
    <row r="3466" spans="1:4" x14ac:dyDescent="0.3">
      <c r="A3466" s="4" t="s">
        <v>178</v>
      </c>
      <c r="B3466" s="10">
        <v>43071</v>
      </c>
      <c r="C3466" s="11">
        <v>-2</v>
      </c>
      <c r="D3466" s="9">
        <v>1</v>
      </c>
    </row>
    <row r="3467" spans="1:4" x14ac:dyDescent="0.3">
      <c r="A3467" s="4" t="s">
        <v>178</v>
      </c>
      <c r="B3467" s="10">
        <v>42944</v>
      </c>
      <c r="C3467" s="11">
        <v>-1</v>
      </c>
      <c r="D3467" s="9">
        <v>1</v>
      </c>
    </row>
    <row r="3468" spans="1:4" x14ac:dyDescent="0.3">
      <c r="A3468" s="4" t="s">
        <v>178</v>
      </c>
      <c r="B3468" s="10">
        <v>42847</v>
      </c>
      <c r="C3468" s="11">
        <v>0</v>
      </c>
      <c r="D3468" s="9">
        <v>1</v>
      </c>
    </row>
    <row r="3469" spans="1:4" x14ac:dyDescent="0.3">
      <c r="A3469" s="4" t="s">
        <v>178</v>
      </c>
      <c r="B3469" s="10">
        <v>43005</v>
      </c>
      <c r="C3469" s="11">
        <v>0</v>
      </c>
      <c r="D3469" s="9">
        <v>1</v>
      </c>
    </row>
    <row r="3470" spans="1:4" x14ac:dyDescent="0.3">
      <c r="A3470" s="4" t="s">
        <v>178</v>
      </c>
      <c r="B3470" s="10">
        <v>42955</v>
      </c>
      <c r="C3470" s="11">
        <v>1</v>
      </c>
      <c r="D3470" s="9">
        <v>1</v>
      </c>
    </row>
    <row r="3471" spans="1:4" x14ac:dyDescent="0.3">
      <c r="A3471" s="4" t="s">
        <v>178</v>
      </c>
      <c r="B3471" s="10">
        <v>43078</v>
      </c>
      <c r="C3471" s="11">
        <v>1</v>
      </c>
      <c r="D3471" s="9">
        <v>1</v>
      </c>
    </row>
    <row r="3472" spans="1:4" x14ac:dyDescent="0.3">
      <c r="A3472" s="4" t="s">
        <v>178</v>
      </c>
      <c r="B3472" s="10">
        <v>43099</v>
      </c>
      <c r="C3472" s="11">
        <v>3</v>
      </c>
      <c r="D3472" s="9">
        <v>1</v>
      </c>
    </row>
    <row r="3473" spans="1:4" x14ac:dyDescent="0.3">
      <c r="A3473" s="4" t="s">
        <v>178</v>
      </c>
      <c r="B3473" s="10">
        <v>42861</v>
      </c>
      <c r="C3473" s="11">
        <v>5</v>
      </c>
      <c r="D3473" s="9">
        <v>1</v>
      </c>
    </row>
    <row r="3474" spans="1:4" x14ac:dyDescent="0.3">
      <c r="A3474" s="4" t="s">
        <v>178</v>
      </c>
      <c r="B3474" s="10">
        <v>42985</v>
      </c>
      <c r="C3474" s="11">
        <v>6</v>
      </c>
      <c r="D3474" s="9">
        <v>1</v>
      </c>
    </row>
    <row r="3475" spans="1:4" x14ac:dyDescent="0.3">
      <c r="A3475" s="4" t="s">
        <v>178</v>
      </c>
      <c r="B3475" s="10">
        <v>42890</v>
      </c>
      <c r="C3475" s="11">
        <v>10</v>
      </c>
      <c r="D3475" s="9">
        <v>1</v>
      </c>
    </row>
    <row r="3476" spans="1:4" x14ac:dyDescent="0.3">
      <c r="A3476" s="4" t="s">
        <v>178</v>
      </c>
      <c r="B3476" s="10">
        <v>43046</v>
      </c>
      <c r="C3476" s="11">
        <v>10</v>
      </c>
      <c r="D3476" s="9">
        <v>1</v>
      </c>
    </row>
    <row r="3477" spans="1:4" x14ac:dyDescent="0.3">
      <c r="A3477" s="4" t="s">
        <v>178</v>
      </c>
      <c r="B3477" s="10">
        <v>43059</v>
      </c>
      <c r="C3477" s="11">
        <v>-135</v>
      </c>
      <c r="D3477" s="9">
        <v>1</v>
      </c>
    </row>
    <row r="3478" spans="1:4" x14ac:dyDescent="0.3">
      <c r="A3478" s="4" t="s">
        <v>178</v>
      </c>
      <c r="B3478" s="10">
        <v>42906</v>
      </c>
      <c r="C3478" s="11">
        <v>-90</v>
      </c>
      <c r="D3478" s="9">
        <v>1</v>
      </c>
    </row>
    <row r="3479" spans="1:4" x14ac:dyDescent="0.3">
      <c r="A3479" s="4" t="s">
        <v>178</v>
      </c>
      <c r="B3479" s="10">
        <v>42903</v>
      </c>
      <c r="C3479" s="11">
        <v>-85</v>
      </c>
      <c r="D3479" s="9">
        <v>1</v>
      </c>
    </row>
    <row r="3480" spans="1:4" x14ac:dyDescent="0.3">
      <c r="A3480" s="4" t="s">
        <v>178</v>
      </c>
      <c r="B3480" s="10">
        <v>42889</v>
      </c>
      <c r="C3480" s="11">
        <v>-48</v>
      </c>
      <c r="D3480" s="9">
        <v>1</v>
      </c>
    </row>
    <row r="3481" spans="1:4" x14ac:dyDescent="0.3">
      <c r="A3481" s="4" t="s">
        <v>178</v>
      </c>
      <c r="B3481" s="10">
        <v>43082</v>
      </c>
      <c r="C3481" s="11">
        <v>-37</v>
      </c>
      <c r="D3481" s="9">
        <v>1</v>
      </c>
    </row>
    <row r="3482" spans="1:4" x14ac:dyDescent="0.3">
      <c r="A3482" s="4" t="s">
        <v>178</v>
      </c>
      <c r="B3482" s="10">
        <v>43046</v>
      </c>
      <c r="C3482" s="11">
        <v>-18</v>
      </c>
      <c r="D3482" s="9">
        <v>1</v>
      </c>
    </row>
    <row r="3483" spans="1:4" x14ac:dyDescent="0.3">
      <c r="A3483" s="4" t="s">
        <v>178</v>
      </c>
      <c r="B3483" s="10">
        <v>42995</v>
      </c>
      <c r="C3483" s="11">
        <v>-17</v>
      </c>
      <c r="D3483" s="9">
        <v>1</v>
      </c>
    </row>
    <row r="3484" spans="1:4" x14ac:dyDescent="0.3">
      <c r="A3484" s="4" t="s">
        <v>178</v>
      </c>
      <c r="B3484" s="10">
        <v>42810</v>
      </c>
      <c r="C3484" s="11">
        <v>15</v>
      </c>
      <c r="D3484" s="9">
        <v>1</v>
      </c>
    </row>
    <row r="3485" spans="1:4" x14ac:dyDescent="0.3">
      <c r="A3485" s="4" t="s">
        <v>178</v>
      </c>
      <c r="B3485" s="10">
        <v>42886</v>
      </c>
      <c r="C3485" s="11">
        <v>21</v>
      </c>
      <c r="D3485" s="9">
        <v>1</v>
      </c>
    </row>
    <row r="3486" spans="1:4" x14ac:dyDescent="0.3">
      <c r="A3486" s="4" t="s">
        <v>178</v>
      </c>
      <c r="B3486" s="10">
        <v>42993</v>
      </c>
      <c r="C3486" s="11">
        <v>34</v>
      </c>
      <c r="D3486" s="9">
        <v>1</v>
      </c>
    </row>
    <row r="3487" spans="1:4" x14ac:dyDescent="0.3">
      <c r="A3487" s="4" t="s">
        <v>178</v>
      </c>
      <c r="B3487" s="10">
        <v>42897</v>
      </c>
      <c r="C3487" s="11">
        <v>45</v>
      </c>
      <c r="D3487" s="9">
        <v>1</v>
      </c>
    </row>
    <row r="3488" spans="1:4" x14ac:dyDescent="0.3">
      <c r="A3488" s="4" t="s">
        <v>178</v>
      </c>
      <c r="B3488" s="10">
        <v>42818</v>
      </c>
      <c r="C3488" s="11">
        <v>65</v>
      </c>
      <c r="D3488" s="9">
        <v>1</v>
      </c>
    </row>
    <row r="3489" spans="1:4" x14ac:dyDescent="0.3">
      <c r="A3489" s="4" t="s">
        <v>178</v>
      </c>
      <c r="B3489" s="10">
        <v>42916</v>
      </c>
      <c r="C3489" s="11">
        <v>78</v>
      </c>
      <c r="D3489" s="9">
        <v>1</v>
      </c>
    </row>
    <row r="3490" spans="1:4" x14ac:dyDescent="0.3">
      <c r="A3490" s="4" t="s">
        <v>178</v>
      </c>
      <c r="B3490" s="10">
        <v>43016</v>
      </c>
      <c r="C3490" s="11">
        <v>111</v>
      </c>
      <c r="D3490" s="9">
        <v>1</v>
      </c>
    </row>
    <row r="3491" spans="1:4" x14ac:dyDescent="0.3">
      <c r="A3491" s="4" t="s">
        <v>178</v>
      </c>
      <c r="B3491" s="10">
        <v>42997</v>
      </c>
      <c r="C3491" s="11">
        <v>-137</v>
      </c>
      <c r="D3491" s="9">
        <v>1</v>
      </c>
    </row>
    <row r="3492" spans="1:4" x14ac:dyDescent="0.3">
      <c r="A3492" s="4" t="s">
        <v>178</v>
      </c>
      <c r="B3492" s="10">
        <v>42967</v>
      </c>
      <c r="C3492" s="11">
        <v>-136</v>
      </c>
      <c r="D3492" s="9">
        <v>1</v>
      </c>
    </row>
    <row r="3493" spans="1:4" x14ac:dyDescent="0.3">
      <c r="A3493" s="4" t="s">
        <v>178</v>
      </c>
      <c r="B3493" s="10">
        <v>43037</v>
      </c>
      <c r="C3493" s="11">
        <v>-131</v>
      </c>
      <c r="D3493" s="9">
        <v>1</v>
      </c>
    </row>
    <row r="3494" spans="1:4" x14ac:dyDescent="0.3">
      <c r="A3494" s="4" t="s">
        <v>178</v>
      </c>
      <c r="B3494" s="10">
        <v>43003</v>
      </c>
      <c r="C3494" s="11">
        <v>-95</v>
      </c>
      <c r="D3494" s="9">
        <v>1</v>
      </c>
    </row>
    <row r="3495" spans="1:4" x14ac:dyDescent="0.3">
      <c r="A3495" s="4" t="s">
        <v>178</v>
      </c>
      <c r="B3495" s="10">
        <v>42978</v>
      </c>
      <c r="C3495" s="11">
        <v>-68</v>
      </c>
      <c r="D3495" s="9">
        <v>1</v>
      </c>
    </row>
    <row r="3496" spans="1:4" x14ac:dyDescent="0.3">
      <c r="A3496" s="4" t="s">
        <v>178</v>
      </c>
      <c r="B3496" s="10">
        <v>43052</v>
      </c>
      <c r="C3496" s="11">
        <v>-36</v>
      </c>
      <c r="D3496" s="9">
        <v>1</v>
      </c>
    </row>
    <row r="3497" spans="1:4" x14ac:dyDescent="0.3">
      <c r="A3497" s="4" t="s">
        <v>178</v>
      </c>
      <c r="B3497" s="10">
        <v>42814</v>
      </c>
      <c r="C3497" s="11">
        <v>-20</v>
      </c>
      <c r="D3497" s="9">
        <v>1</v>
      </c>
    </row>
    <row r="3498" spans="1:4" x14ac:dyDescent="0.3">
      <c r="A3498" s="4" t="s">
        <v>178</v>
      </c>
      <c r="B3498" s="10">
        <v>42874</v>
      </c>
      <c r="C3498" s="11">
        <v>35</v>
      </c>
      <c r="D3498" s="9">
        <v>1</v>
      </c>
    </row>
    <row r="3499" spans="1:4" x14ac:dyDescent="0.3">
      <c r="A3499" s="4" t="s">
        <v>178</v>
      </c>
      <c r="B3499" s="10">
        <v>42900</v>
      </c>
      <c r="C3499" s="11">
        <v>48</v>
      </c>
      <c r="D3499" s="9">
        <v>1</v>
      </c>
    </row>
    <row r="3500" spans="1:4" x14ac:dyDescent="0.3">
      <c r="A3500" s="4" t="s">
        <v>178</v>
      </c>
      <c r="B3500" s="10">
        <v>43062</v>
      </c>
      <c r="C3500" s="11">
        <v>-232</v>
      </c>
      <c r="D3500" s="9">
        <v>1</v>
      </c>
    </row>
    <row r="3501" spans="1:4" x14ac:dyDescent="0.3">
      <c r="A3501" s="4" t="s">
        <v>178</v>
      </c>
      <c r="B3501" s="10">
        <v>42949</v>
      </c>
      <c r="C3501" s="11">
        <v>-26</v>
      </c>
      <c r="D3501" s="9">
        <v>1</v>
      </c>
    </row>
    <row r="3502" spans="1:4" x14ac:dyDescent="0.3">
      <c r="A3502" s="4" t="s">
        <v>178</v>
      </c>
      <c r="B3502" s="10">
        <v>42862</v>
      </c>
      <c r="C3502" s="11">
        <v>-24</v>
      </c>
      <c r="D3502" s="9">
        <v>1</v>
      </c>
    </row>
    <row r="3503" spans="1:4" x14ac:dyDescent="0.3">
      <c r="A3503" s="4" t="s">
        <v>178</v>
      </c>
      <c r="B3503" s="10">
        <v>42977</v>
      </c>
      <c r="C3503" s="11">
        <v>29</v>
      </c>
      <c r="D3503" s="9">
        <v>1</v>
      </c>
    </row>
    <row r="3504" spans="1:4" x14ac:dyDescent="0.3">
      <c r="A3504" s="4" t="s">
        <v>178</v>
      </c>
      <c r="B3504" s="10">
        <v>43079</v>
      </c>
      <c r="C3504" s="11">
        <v>-1778</v>
      </c>
      <c r="D3504" s="9">
        <v>1</v>
      </c>
    </row>
    <row r="3505" spans="1:4" x14ac:dyDescent="0.3">
      <c r="A3505" s="4" t="s">
        <v>178</v>
      </c>
      <c r="B3505" s="10">
        <v>42923</v>
      </c>
      <c r="C3505" s="11">
        <v>-659</v>
      </c>
      <c r="D3505" s="9">
        <v>1</v>
      </c>
    </row>
    <row r="3506" spans="1:4" x14ac:dyDescent="0.3">
      <c r="A3506" s="4" t="s">
        <v>178</v>
      </c>
      <c r="B3506" s="10">
        <v>42921</v>
      </c>
      <c r="C3506" s="11">
        <v>-1301</v>
      </c>
      <c r="D3506" s="9">
        <v>1</v>
      </c>
    </row>
    <row r="3507" spans="1:4" x14ac:dyDescent="0.3">
      <c r="A3507" s="4" t="s">
        <v>178</v>
      </c>
      <c r="B3507" s="10">
        <v>43041</v>
      </c>
      <c r="C3507" s="11">
        <v>-508</v>
      </c>
      <c r="D3507" s="9">
        <v>1</v>
      </c>
    </row>
    <row r="3508" spans="1:4" x14ac:dyDescent="0.3">
      <c r="A3508" s="4" t="s">
        <v>178</v>
      </c>
      <c r="B3508" s="10">
        <v>42990</v>
      </c>
      <c r="C3508" s="11">
        <v>-498</v>
      </c>
      <c r="D3508" s="9">
        <v>1</v>
      </c>
    </row>
    <row r="3509" spans="1:4" x14ac:dyDescent="0.3">
      <c r="A3509" s="4" t="s">
        <v>178</v>
      </c>
      <c r="B3509" s="10">
        <v>42913</v>
      </c>
      <c r="C3509" s="11">
        <v>-287</v>
      </c>
      <c r="D3509" s="9">
        <v>1</v>
      </c>
    </row>
    <row r="3510" spans="1:4" x14ac:dyDescent="0.3">
      <c r="A3510" s="4" t="s">
        <v>178</v>
      </c>
      <c r="B3510" s="10">
        <v>42946</v>
      </c>
      <c r="C3510" s="11">
        <v>-266</v>
      </c>
      <c r="D3510" s="9">
        <v>1</v>
      </c>
    </row>
    <row r="3511" spans="1:4" x14ac:dyDescent="0.3">
      <c r="A3511" s="4" t="s">
        <v>178</v>
      </c>
      <c r="B3511" s="10">
        <v>43024</v>
      </c>
      <c r="C3511" s="11">
        <v>115</v>
      </c>
      <c r="D3511" s="9">
        <v>1</v>
      </c>
    </row>
    <row r="3512" spans="1:4" x14ac:dyDescent="0.3">
      <c r="A3512" s="4" t="s">
        <v>178</v>
      </c>
      <c r="B3512" s="10">
        <v>42976</v>
      </c>
      <c r="C3512" s="11">
        <v>-521</v>
      </c>
      <c r="D3512" s="9">
        <v>1</v>
      </c>
    </row>
    <row r="3513" spans="1:4" x14ac:dyDescent="0.3">
      <c r="A3513" s="4" t="s">
        <v>178</v>
      </c>
      <c r="B3513" s="10">
        <v>42835</v>
      </c>
      <c r="C3513" s="11">
        <v>211</v>
      </c>
      <c r="D3513" s="9">
        <v>1</v>
      </c>
    </row>
    <row r="3514" spans="1:4" x14ac:dyDescent="0.3">
      <c r="A3514" s="4" t="s">
        <v>178</v>
      </c>
      <c r="B3514" s="10">
        <v>42846</v>
      </c>
      <c r="C3514" s="11">
        <v>-262</v>
      </c>
      <c r="D3514" s="9">
        <v>1</v>
      </c>
    </row>
    <row r="3515" spans="1:4" x14ac:dyDescent="0.3">
      <c r="A3515" s="4" t="s">
        <v>178</v>
      </c>
      <c r="B3515" s="10">
        <v>43021</v>
      </c>
      <c r="C3515" s="11">
        <v>-133</v>
      </c>
      <c r="D3515" s="9">
        <v>1</v>
      </c>
    </row>
    <row r="3516" spans="1:4" x14ac:dyDescent="0.3">
      <c r="A3516" s="4" t="s">
        <v>178</v>
      </c>
      <c r="B3516" s="10">
        <v>42854</v>
      </c>
      <c r="C3516" s="11">
        <v>376</v>
      </c>
      <c r="D3516" s="9">
        <v>1</v>
      </c>
    </row>
    <row r="3517" spans="1:4" x14ac:dyDescent="0.3">
      <c r="A3517" s="4" t="s">
        <v>178</v>
      </c>
      <c r="B3517" s="10">
        <v>43058</v>
      </c>
      <c r="C3517" s="11">
        <v>567</v>
      </c>
      <c r="D3517" s="9">
        <v>1</v>
      </c>
    </row>
    <row r="3518" spans="1:4" x14ac:dyDescent="0.3">
      <c r="A3518" s="4" t="s">
        <v>178</v>
      </c>
      <c r="B3518" s="10">
        <v>43031</v>
      </c>
      <c r="C3518" s="11">
        <v>751</v>
      </c>
      <c r="D3518" s="9">
        <v>1</v>
      </c>
    </row>
    <row r="3519" spans="1:4" x14ac:dyDescent="0.3">
      <c r="A3519" s="4" t="s">
        <v>178</v>
      </c>
      <c r="B3519" s="10">
        <v>43098</v>
      </c>
      <c r="C3519" s="11">
        <v>858</v>
      </c>
      <c r="D3519" s="9">
        <v>1</v>
      </c>
    </row>
    <row r="3520" spans="1:4" x14ac:dyDescent="0.3">
      <c r="A3520" s="4" t="s">
        <v>178</v>
      </c>
      <c r="B3520" s="10">
        <v>42855</v>
      </c>
      <c r="C3520" s="11">
        <v>902</v>
      </c>
      <c r="D3520" s="9">
        <v>1</v>
      </c>
    </row>
    <row r="3521" spans="1:4" x14ac:dyDescent="0.3">
      <c r="A3521" s="4" t="s">
        <v>179</v>
      </c>
      <c r="B3521" s="10">
        <v>43031</v>
      </c>
      <c r="C3521" s="11">
        <v>-4</v>
      </c>
      <c r="D3521" s="9">
        <v>1</v>
      </c>
    </row>
    <row r="3522" spans="1:4" x14ac:dyDescent="0.3">
      <c r="A3522" s="4" t="s">
        <v>179</v>
      </c>
      <c r="B3522" s="10">
        <v>42904</v>
      </c>
      <c r="C3522" s="11">
        <v>1</v>
      </c>
      <c r="D3522" s="9">
        <v>1</v>
      </c>
    </row>
    <row r="3523" spans="1:4" x14ac:dyDescent="0.3">
      <c r="A3523" s="4" t="s">
        <v>179</v>
      </c>
      <c r="B3523" s="10">
        <v>43088</v>
      </c>
      <c r="C3523" s="11">
        <v>-12</v>
      </c>
      <c r="D3523" s="9">
        <v>1</v>
      </c>
    </row>
    <row r="3524" spans="1:4" x14ac:dyDescent="0.3">
      <c r="A3524" s="4" t="s">
        <v>179</v>
      </c>
      <c r="B3524" s="10">
        <v>42900</v>
      </c>
      <c r="C3524" s="11">
        <v>-3</v>
      </c>
      <c r="D3524" s="9">
        <v>1</v>
      </c>
    </row>
    <row r="3525" spans="1:4" x14ac:dyDescent="0.3">
      <c r="A3525" s="4" t="s">
        <v>179</v>
      </c>
      <c r="B3525" s="10">
        <v>42991</v>
      </c>
      <c r="C3525" s="11">
        <v>8</v>
      </c>
      <c r="D3525" s="9">
        <v>1</v>
      </c>
    </row>
    <row r="3526" spans="1:4" x14ac:dyDescent="0.3">
      <c r="A3526" s="4" t="s">
        <v>179</v>
      </c>
      <c r="B3526" s="10">
        <v>42990</v>
      </c>
      <c r="C3526" s="11">
        <v>42</v>
      </c>
      <c r="D3526" s="9">
        <v>1</v>
      </c>
    </row>
    <row r="3527" spans="1:4" x14ac:dyDescent="0.3">
      <c r="A3527" s="4" t="s">
        <v>179</v>
      </c>
      <c r="B3527" s="10">
        <v>42986</v>
      </c>
      <c r="C3527" s="11">
        <v>50</v>
      </c>
      <c r="D3527" s="9">
        <v>1</v>
      </c>
    </row>
    <row r="3528" spans="1:4" x14ac:dyDescent="0.3">
      <c r="A3528" s="4" t="s">
        <v>179</v>
      </c>
      <c r="B3528" s="10">
        <v>42871</v>
      </c>
      <c r="C3528" s="11">
        <v>79</v>
      </c>
      <c r="D3528" s="9">
        <v>1</v>
      </c>
    </row>
    <row r="3529" spans="1:4" x14ac:dyDescent="0.3">
      <c r="A3529" s="4" t="s">
        <v>179</v>
      </c>
      <c r="B3529" s="10">
        <v>43094</v>
      </c>
      <c r="C3529" s="11">
        <v>-88</v>
      </c>
      <c r="D3529" s="9">
        <v>1</v>
      </c>
    </row>
    <row r="3530" spans="1:4" x14ac:dyDescent="0.3">
      <c r="A3530" s="4" t="s">
        <v>179</v>
      </c>
      <c r="B3530" s="10">
        <v>43072</v>
      </c>
      <c r="C3530" s="11">
        <v>10</v>
      </c>
      <c r="D3530" s="9">
        <v>1</v>
      </c>
    </row>
    <row r="3531" spans="1:4" x14ac:dyDescent="0.3">
      <c r="A3531" s="4" t="s">
        <v>179</v>
      </c>
      <c r="B3531" s="10">
        <v>42896</v>
      </c>
      <c r="C3531" s="11">
        <v>49</v>
      </c>
      <c r="D3531" s="9">
        <v>1</v>
      </c>
    </row>
    <row r="3532" spans="1:4" x14ac:dyDescent="0.3">
      <c r="A3532" s="4" t="s">
        <v>179</v>
      </c>
      <c r="B3532" s="10">
        <v>42914</v>
      </c>
      <c r="C3532" s="11">
        <v>-522</v>
      </c>
      <c r="D3532" s="9">
        <v>1</v>
      </c>
    </row>
    <row r="3533" spans="1:4" x14ac:dyDescent="0.3">
      <c r="A3533" s="4" t="s">
        <v>179</v>
      </c>
      <c r="B3533" s="10">
        <v>42873</v>
      </c>
      <c r="C3533" s="11">
        <v>-102</v>
      </c>
      <c r="D3533" s="9">
        <v>1</v>
      </c>
    </row>
    <row r="3534" spans="1:4" x14ac:dyDescent="0.3">
      <c r="A3534" s="4" t="s">
        <v>179</v>
      </c>
      <c r="B3534" s="10">
        <v>42965</v>
      </c>
      <c r="C3534" s="11">
        <v>60</v>
      </c>
      <c r="D3534" s="9">
        <v>1</v>
      </c>
    </row>
    <row r="3535" spans="1:4" x14ac:dyDescent="0.3">
      <c r="A3535" s="4" t="s">
        <v>179</v>
      </c>
      <c r="B3535" s="10">
        <v>42878</v>
      </c>
      <c r="C3535" s="11">
        <v>-1104</v>
      </c>
      <c r="D3535" s="9">
        <v>1</v>
      </c>
    </row>
    <row r="3536" spans="1:4" x14ac:dyDescent="0.3">
      <c r="A3536" s="4" t="s">
        <v>179</v>
      </c>
      <c r="B3536" s="10">
        <v>43076</v>
      </c>
      <c r="C3536" s="11">
        <v>-176</v>
      </c>
      <c r="D3536" s="9">
        <v>1</v>
      </c>
    </row>
    <row r="3537" spans="1:4" x14ac:dyDescent="0.3">
      <c r="A3537" s="4" t="s">
        <v>179</v>
      </c>
      <c r="B3537" s="10">
        <v>42796</v>
      </c>
      <c r="C3537" s="11">
        <v>-110</v>
      </c>
      <c r="D3537" s="9">
        <v>1</v>
      </c>
    </row>
    <row r="3538" spans="1:4" x14ac:dyDescent="0.3">
      <c r="A3538" s="4" t="s">
        <v>179</v>
      </c>
      <c r="B3538" s="10">
        <v>42879</v>
      </c>
      <c r="C3538" s="11">
        <v>18</v>
      </c>
      <c r="D3538" s="9">
        <v>1</v>
      </c>
    </row>
    <row r="3539" spans="1:4" x14ac:dyDescent="0.3">
      <c r="A3539" s="4" t="s">
        <v>179</v>
      </c>
      <c r="B3539" s="10">
        <v>43066</v>
      </c>
      <c r="C3539" s="11">
        <v>-598</v>
      </c>
      <c r="D3539" s="9">
        <v>1</v>
      </c>
    </row>
    <row r="3540" spans="1:4" x14ac:dyDescent="0.3">
      <c r="A3540" s="4" t="s">
        <v>179</v>
      </c>
      <c r="B3540" s="10">
        <v>42987</v>
      </c>
      <c r="C3540" s="11">
        <v>139</v>
      </c>
      <c r="D3540" s="9">
        <v>1</v>
      </c>
    </row>
    <row r="3541" spans="1:4" x14ac:dyDescent="0.3">
      <c r="A3541" s="4" t="s">
        <v>179</v>
      </c>
      <c r="B3541" s="10">
        <v>43083</v>
      </c>
      <c r="C3541" s="11">
        <v>143</v>
      </c>
      <c r="D3541" s="9">
        <v>1</v>
      </c>
    </row>
    <row r="3542" spans="1:4" x14ac:dyDescent="0.3">
      <c r="A3542" s="4" t="s">
        <v>179</v>
      </c>
      <c r="B3542" s="10">
        <v>42798</v>
      </c>
      <c r="C3542" s="11">
        <v>439</v>
      </c>
      <c r="D3542" s="9">
        <v>1</v>
      </c>
    </row>
    <row r="3543" spans="1:4" x14ac:dyDescent="0.3">
      <c r="A3543" s="4" t="s">
        <v>179</v>
      </c>
      <c r="B3543" s="10">
        <v>42947</v>
      </c>
      <c r="C3543" s="11">
        <v>-2</v>
      </c>
      <c r="D3543" s="9">
        <v>1</v>
      </c>
    </row>
    <row r="3544" spans="1:4" x14ac:dyDescent="0.3">
      <c r="A3544" s="4" t="s">
        <v>180</v>
      </c>
      <c r="B3544" s="10">
        <v>43099</v>
      </c>
      <c r="C3544" s="11">
        <v>0</v>
      </c>
      <c r="D3544" s="9">
        <v>1</v>
      </c>
    </row>
    <row r="3545" spans="1:4" x14ac:dyDescent="0.3">
      <c r="A3545" s="4" t="s">
        <v>180</v>
      </c>
      <c r="B3545" s="10">
        <v>42963</v>
      </c>
      <c r="C3545" s="11">
        <v>1</v>
      </c>
      <c r="D3545" s="9">
        <v>1</v>
      </c>
    </row>
    <row r="3546" spans="1:4" x14ac:dyDescent="0.3">
      <c r="A3546" s="4" t="s">
        <v>180</v>
      </c>
      <c r="B3546" s="10">
        <v>43018</v>
      </c>
      <c r="C3546" s="11">
        <v>1</v>
      </c>
      <c r="D3546" s="9">
        <v>1</v>
      </c>
    </row>
    <row r="3547" spans="1:4" x14ac:dyDescent="0.3">
      <c r="A3547" s="4" t="s">
        <v>180</v>
      </c>
      <c r="B3547" s="10">
        <v>43087</v>
      </c>
      <c r="C3547" s="11">
        <v>4</v>
      </c>
      <c r="D3547" s="9">
        <v>1</v>
      </c>
    </row>
    <row r="3548" spans="1:4" x14ac:dyDescent="0.3">
      <c r="A3548" s="4" t="s">
        <v>180</v>
      </c>
      <c r="B3548" s="10">
        <v>42972</v>
      </c>
      <c r="C3548" s="11">
        <v>7</v>
      </c>
      <c r="D3548" s="9">
        <v>1</v>
      </c>
    </row>
    <row r="3549" spans="1:4" x14ac:dyDescent="0.3">
      <c r="A3549" s="4" t="s">
        <v>180</v>
      </c>
      <c r="B3549" s="10">
        <v>43056</v>
      </c>
      <c r="C3549" s="11">
        <v>8</v>
      </c>
      <c r="D3549" s="9">
        <v>1</v>
      </c>
    </row>
    <row r="3550" spans="1:4" x14ac:dyDescent="0.3">
      <c r="A3550" s="4" t="s">
        <v>180</v>
      </c>
      <c r="B3550" s="10">
        <v>43010</v>
      </c>
      <c r="C3550" s="11">
        <v>10</v>
      </c>
      <c r="D3550" s="9">
        <v>1</v>
      </c>
    </row>
    <row r="3551" spans="1:4" x14ac:dyDescent="0.3">
      <c r="A3551" s="4" t="s">
        <v>180</v>
      </c>
      <c r="B3551" s="10">
        <v>42875</v>
      </c>
      <c r="C3551" s="11">
        <v>11</v>
      </c>
      <c r="D3551" s="9">
        <v>1</v>
      </c>
    </row>
    <row r="3552" spans="1:4" x14ac:dyDescent="0.3">
      <c r="A3552" s="4" t="s">
        <v>180</v>
      </c>
      <c r="B3552" s="10">
        <v>42931</v>
      </c>
      <c r="C3552" s="11">
        <v>-107</v>
      </c>
      <c r="D3552" s="9">
        <v>1</v>
      </c>
    </row>
    <row r="3553" spans="1:4" x14ac:dyDescent="0.3">
      <c r="A3553" s="4" t="s">
        <v>180</v>
      </c>
      <c r="B3553" s="10">
        <v>42966</v>
      </c>
      <c r="C3553" s="11">
        <v>-91</v>
      </c>
      <c r="D3553" s="9">
        <v>1</v>
      </c>
    </row>
    <row r="3554" spans="1:4" x14ac:dyDescent="0.3">
      <c r="A3554" s="4" t="s">
        <v>180</v>
      </c>
      <c r="B3554" s="10">
        <v>43070</v>
      </c>
      <c r="C3554" s="11">
        <v>-90</v>
      </c>
      <c r="D3554" s="9">
        <v>1</v>
      </c>
    </row>
    <row r="3555" spans="1:4" x14ac:dyDescent="0.3">
      <c r="A3555" s="4" t="s">
        <v>180</v>
      </c>
      <c r="B3555" s="10">
        <v>42970</v>
      </c>
      <c r="C3555" s="11">
        <v>-56</v>
      </c>
      <c r="D3555" s="9">
        <v>1</v>
      </c>
    </row>
    <row r="3556" spans="1:4" x14ac:dyDescent="0.3">
      <c r="A3556" s="4" t="s">
        <v>180</v>
      </c>
      <c r="B3556" s="10">
        <v>42842</v>
      </c>
      <c r="C3556" s="11">
        <v>-49</v>
      </c>
      <c r="D3556" s="9">
        <v>1</v>
      </c>
    </row>
    <row r="3557" spans="1:4" x14ac:dyDescent="0.3">
      <c r="A3557" s="4" t="s">
        <v>180</v>
      </c>
      <c r="B3557" s="10">
        <v>42901</v>
      </c>
      <c r="C3557" s="11">
        <v>-43</v>
      </c>
      <c r="D3557" s="9">
        <v>1</v>
      </c>
    </row>
    <row r="3558" spans="1:4" x14ac:dyDescent="0.3">
      <c r="A3558" s="4" t="s">
        <v>180</v>
      </c>
      <c r="B3558" s="10">
        <v>42863</v>
      </c>
      <c r="C3558" s="11">
        <v>-39</v>
      </c>
      <c r="D3558" s="9">
        <v>1</v>
      </c>
    </row>
    <row r="3559" spans="1:4" x14ac:dyDescent="0.3">
      <c r="A3559" s="4" t="s">
        <v>180</v>
      </c>
      <c r="B3559" s="10">
        <v>43022</v>
      </c>
      <c r="C3559" s="11">
        <v>-1</v>
      </c>
      <c r="D3559" s="9">
        <v>1</v>
      </c>
    </row>
    <row r="3560" spans="1:4" x14ac:dyDescent="0.3">
      <c r="A3560" s="4" t="s">
        <v>180</v>
      </c>
      <c r="B3560" s="10">
        <v>43085</v>
      </c>
      <c r="C3560" s="11">
        <v>15</v>
      </c>
      <c r="D3560" s="9">
        <v>1</v>
      </c>
    </row>
    <row r="3561" spans="1:4" x14ac:dyDescent="0.3">
      <c r="A3561" s="4" t="s">
        <v>180</v>
      </c>
      <c r="B3561" s="10">
        <v>42857</v>
      </c>
      <c r="C3561" s="11">
        <v>33</v>
      </c>
      <c r="D3561" s="9">
        <v>1</v>
      </c>
    </row>
    <row r="3562" spans="1:4" x14ac:dyDescent="0.3">
      <c r="A3562" s="4" t="s">
        <v>180</v>
      </c>
      <c r="B3562" s="10">
        <v>42808</v>
      </c>
      <c r="C3562" s="11">
        <v>-108</v>
      </c>
      <c r="D3562" s="9">
        <v>1</v>
      </c>
    </row>
    <row r="3563" spans="1:4" x14ac:dyDescent="0.3">
      <c r="A3563" s="4" t="s">
        <v>180</v>
      </c>
      <c r="B3563" s="10">
        <v>43011</v>
      </c>
      <c r="C3563" s="11">
        <v>-48</v>
      </c>
      <c r="D3563" s="9">
        <v>1</v>
      </c>
    </row>
    <row r="3564" spans="1:4" x14ac:dyDescent="0.3">
      <c r="A3564" s="4" t="s">
        <v>180</v>
      </c>
      <c r="B3564" s="10">
        <v>43008</v>
      </c>
      <c r="C3564" s="11">
        <v>74</v>
      </c>
      <c r="D3564" s="9">
        <v>1</v>
      </c>
    </row>
    <row r="3565" spans="1:4" x14ac:dyDescent="0.3">
      <c r="A3565" s="4" t="s">
        <v>180</v>
      </c>
      <c r="B3565" s="10">
        <v>43061</v>
      </c>
      <c r="C3565" s="11">
        <v>122</v>
      </c>
      <c r="D3565" s="9">
        <v>1</v>
      </c>
    </row>
    <row r="3566" spans="1:4" x14ac:dyDescent="0.3">
      <c r="A3566" s="4" t="s">
        <v>180</v>
      </c>
      <c r="B3566" s="10">
        <v>42913</v>
      </c>
      <c r="C3566" s="11">
        <v>-640</v>
      </c>
      <c r="D3566" s="9">
        <v>1</v>
      </c>
    </row>
    <row r="3567" spans="1:4" x14ac:dyDescent="0.3">
      <c r="A3567" s="4" t="s">
        <v>180</v>
      </c>
      <c r="B3567" s="10">
        <v>42964</v>
      </c>
      <c r="C3567" s="11">
        <v>-354</v>
      </c>
      <c r="D3567" s="9">
        <v>1</v>
      </c>
    </row>
    <row r="3568" spans="1:4" x14ac:dyDescent="0.3">
      <c r="A3568" s="4" t="s">
        <v>180</v>
      </c>
      <c r="B3568" s="10">
        <v>42815</v>
      </c>
      <c r="C3568" s="11">
        <v>-229</v>
      </c>
      <c r="D3568" s="9">
        <v>1</v>
      </c>
    </row>
    <row r="3569" spans="1:4" x14ac:dyDescent="0.3">
      <c r="A3569" s="4" t="s">
        <v>180</v>
      </c>
      <c r="B3569" s="10">
        <v>42957</v>
      </c>
      <c r="C3569" s="11">
        <v>-206</v>
      </c>
      <c r="D3569" s="9">
        <v>1</v>
      </c>
    </row>
    <row r="3570" spans="1:4" x14ac:dyDescent="0.3">
      <c r="A3570" s="4" t="s">
        <v>180</v>
      </c>
      <c r="B3570" s="10">
        <v>42949</v>
      </c>
      <c r="C3570" s="11">
        <v>-133</v>
      </c>
      <c r="D3570" s="9">
        <v>1</v>
      </c>
    </row>
    <row r="3571" spans="1:4" x14ac:dyDescent="0.3">
      <c r="A3571" s="4" t="s">
        <v>180</v>
      </c>
      <c r="B3571" s="10">
        <v>42837</v>
      </c>
      <c r="C3571" s="11">
        <v>-26</v>
      </c>
      <c r="D3571" s="9">
        <v>1</v>
      </c>
    </row>
    <row r="3572" spans="1:4" x14ac:dyDescent="0.3">
      <c r="A3572" s="4" t="s">
        <v>180</v>
      </c>
      <c r="B3572" s="10">
        <v>42856</v>
      </c>
      <c r="C3572" s="11">
        <v>-17</v>
      </c>
      <c r="D3572" s="9">
        <v>1</v>
      </c>
    </row>
    <row r="3573" spans="1:4" x14ac:dyDescent="0.3">
      <c r="A3573" s="4" t="s">
        <v>180</v>
      </c>
      <c r="B3573" s="10">
        <v>42964</v>
      </c>
      <c r="C3573" s="11">
        <v>87</v>
      </c>
      <c r="D3573" s="9">
        <v>1</v>
      </c>
    </row>
    <row r="3574" spans="1:4" x14ac:dyDescent="0.3">
      <c r="A3574" s="4" t="s">
        <v>180</v>
      </c>
      <c r="B3574" s="10">
        <v>42939</v>
      </c>
      <c r="C3574" s="11">
        <v>348</v>
      </c>
      <c r="D3574" s="9">
        <v>1</v>
      </c>
    </row>
    <row r="3575" spans="1:4" x14ac:dyDescent="0.3">
      <c r="A3575" s="4" t="s">
        <v>180</v>
      </c>
      <c r="B3575" s="10">
        <v>43043</v>
      </c>
      <c r="C3575" s="11">
        <v>573</v>
      </c>
      <c r="D3575" s="9">
        <v>1</v>
      </c>
    </row>
    <row r="3576" spans="1:4" x14ac:dyDescent="0.3">
      <c r="A3576" s="4" t="s">
        <v>180</v>
      </c>
      <c r="B3576" s="10">
        <v>42812</v>
      </c>
      <c r="C3576" s="11">
        <v>-447</v>
      </c>
      <c r="D3576" s="9">
        <v>1</v>
      </c>
    </row>
    <row r="3577" spans="1:4" x14ac:dyDescent="0.3">
      <c r="A3577" s="4" t="s">
        <v>180</v>
      </c>
      <c r="B3577" s="10">
        <v>42828</v>
      </c>
      <c r="C3577" s="11">
        <v>-377</v>
      </c>
      <c r="D3577" s="9">
        <v>1</v>
      </c>
    </row>
    <row r="3578" spans="1:4" x14ac:dyDescent="0.3">
      <c r="A3578" s="4" t="s">
        <v>180</v>
      </c>
      <c r="B3578" s="10">
        <v>42861</v>
      </c>
      <c r="C3578" s="11">
        <v>-309</v>
      </c>
      <c r="D3578" s="9">
        <v>1</v>
      </c>
    </row>
    <row r="3579" spans="1:4" x14ac:dyDescent="0.3">
      <c r="A3579" s="4" t="s">
        <v>180</v>
      </c>
      <c r="B3579" s="10">
        <v>42877</v>
      </c>
      <c r="C3579" s="11">
        <v>-226</v>
      </c>
      <c r="D3579" s="9">
        <v>1</v>
      </c>
    </row>
    <row r="3580" spans="1:4" x14ac:dyDescent="0.3">
      <c r="A3580" s="4" t="s">
        <v>180</v>
      </c>
      <c r="B3580" s="10">
        <v>42802</v>
      </c>
      <c r="C3580" s="11">
        <v>-102</v>
      </c>
      <c r="D3580" s="9">
        <v>1</v>
      </c>
    </row>
    <row r="3581" spans="1:4" x14ac:dyDescent="0.3">
      <c r="A3581" s="4" t="s">
        <v>180</v>
      </c>
      <c r="B3581" s="10">
        <v>42912</v>
      </c>
      <c r="C3581" s="11">
        <v>147</v>
      </c>
      <c r="D3581" s="9">
        <v>1</v>
      </c>
    </row>
    <row r="3582" spans="1:4" x14ac:dyDescent="0.3">
      <c r="A3582" s="4" t="s">
        <v>180</v>
      </c>
      <c r="B3582" s="10">
        <v>42846</v>
      </c>
      <c r="C3582" s="11">
        <v>170</v>
      </c>
      <c r="D3582" s="9">
        <v>1</v>
      </c>
    </row>
    <row r="3583" spans="1:4" x14ac:dyDescent="0.3">
      <c r="A3583" s="4" t="s">
        <v>180</v>
      </c>
      <c r="B3583" s="10">
        <v>43060</v>
      </c>
      <c r="C3583" s="11">
        <v>178</v>
      </c>
      <c r="D3583" s="9">
        <v>1</v>
      </c>
    </row>
    <row r="3584" spans="1:4" x14ac:dyDescent="0.3">
      <c r="A3584" s="4" t="s">
        <v>180</v>
      </c>
      <c r="B3584" s="10">
        <v>43049</v>
      </c>
      <c r="C3584" s="11">
        <v>-451</v>
      </c>
      <c r="D3584" s="9">
        <v>1</v>
      </c>
    </row>
    <row r="3585" spans="1:4" x14ac:dyDescent="0.3">
      <c r="A3585" s="4" t="s">
        <v>180</v>
      </c>
      <c r="B3585" s="10">
        <v>42826</v>
      </c>
      <c r="C3585" s="11">
        <v>252</v>
      </c>
      <c r="D3585" s="9">
        <v>1</v>
      </c>
    </row>
    <row r="3586" spans="1:4" x14ac:dyDescent="0.3">
      <c r="A3586" s="4" t="s">
        <v>180</v>
      </c>
      <c r="B3586" s="10">
        <v>42877</v>
      </c>
      <c r="C3586" s="11">
        <v>316</v>
      </c>
      <c r="D3586" s="9">
        <v>1</v>
      </c>
    </row>
    <row r="3587" spans="1:4" x14ac:dyDescent="0.3">
      <c r="A3587" s="4" t="s">
        <v>180</v>
      </c>
      <c r="B3587" s="10">
        <v>42804</v>
      </c>
      <c r="C3587" s="11">
        <v>-313</v>
      </c>
      <c r="D3587" s="9">
        <v>1</v>
      </c>
    </row>
    <row r="3588" spans="1:4" x14ac:dyDescent="0.3">
      <c r="A3588" s="4" t="s">
        <v>180</v>
      </c>
      <c r="B3588" s="10">
        <v>42995</v>
      </c>
      <c r="C3588" s="11">
        <v>-51</v>
      </c>
      <c r="D3588" s="9">
        <v>1</v>
      </c>
    </row>
    <row r="3589" spans="1:4" x14ac:dyDescent="0.3">
      <c r="A3589" s="4" t="s">
        <v>181</v>
      </c>
      <c r="B3589" s="10">
        <v>42819</v>
      </c>
      <c r="C3589" s="11">
        <v>-14</v>
      </c>
      <c r="D3589" s="9">
        <v>1</v>
      </c>
    </row>
    <row r="3590" spans="1:4" x14ac:dyDescent="0.3">
      <c r="A3590" s="4" t="s">
        <v>181</v>
      </c>
      <c r="B3590" s="10">
        <v>42996</v>
      </c>
      <c r="C3590" s="11">
        <v>-11</v>
      </c>
      <c r="D3590" s="9">
        <v>1</v>
      </c>
    </row>
    <row r="3591" spans="1:4" x14ac:dyDescent="0.3">
      <c r="A3591" s="4" t="s">
        <v>181</v>
      </c>
      <c r="B3591" s="10">
        <v>43090</v>
      </c>
      <c r="C3591" s="11">
        <v>-8</v>
      </c>
      <c r="D3591" s="9">
        <v>1</v>
      </c>
    </row>
    <row r="3592" spans="1:4" x14ac:dyDescent="0.3">
      <c r="A3592" s="4" t="s">
        <v>181</v>
      </c>
      <c r="B3592" s="10">
        <v>42856</v>
      </c>
      <c r="C3592" s="11">
        <v>-4</v>
      </c>
      <c r="D3592" s="9">
        <v>1</v>
      </c>
    </row>
    <row r="3593" spans="1:4" x14ac:dyDescent="0.3">
      <c r="A3593" s="4" t="s">
        <v>181</v>
      </c>
      <c r="B3593" s="10">
        <v>42900</v>
      </c>
      <c r="C3593" s="11">
        <v>-2</v>
      </c>
      <c r="D3593" s="9">
        <v>1</v>
      </c>
    </row>
    <row r="3594" spans="1:4" x14ac:dyDescent="0.3">
      <c r="A3594" s="4" t="s">
        <v>181</v>
      </c>
      <c r="B3594" s="10">
        <v>42803</v>
      </c>
      <c r="C3594" s="11">
        <v>6</v>
      </c>
      <c r="D3594" s="9">
        <v>1</v>
      </c>
    </row>
    <row r="3595" spans="1:4" x14ac:dyDescent="0.3">
      <c r="A3595" s="4" t="s">
        <v>181</v>
      </c>
      <c r="B3595" s="10">
        <v>42881</v>
      </c>
      <c r="C3595" s="11">
        <v>-87</v>
      </c>
      <c r="D3595" s="9">
        <v>1</v>
      </c>
    </row>
    <row r="3596" spans="1:4" x14ac:dyDescent="0.3">
      <c r="A3596" s="4" t="s">
        <v>181</v>
      </c>
      <c r="B3596" s="10">
        <v>43056</v>
      </c>
      <c r="C3596" s="11">
        <v>10</v>
      </c>
      <c r="D3596" s="9">
        <v>1</v>
      </c>
    </row>
    <row r="3597" spans="1:4" x14ac:dyDescent="0.3">
      <c r="A3597" s="4" t="s">
        <v>181</v>
      </c>
      <c r="B3597" s="10">
        <v>43084</v>
      </c>
      <c r="C3597" s="11">
        <v>29</v>
      </c>
      <c r="D3597" s="9">
        <v>1</v>
      </c>
    </row>
    <row r="3598" spans="1:4" x14ac:dyDescent="0.3">
      <c r="A3598" s="4" t="s">
        <v>181</v>
      </c>
      <c r="B3598" s="10">
        <v>42999</v>
      </c>
      <c r="C3598" s="11">
        <v>-148</v>
      </c>
      <c r="D3598" s="9">
        <v>1</v>
      </c>
    </row>
    <row r="3599" spans="1:4" x14ac:dyDescent="0.3">
      <c r="A3599" s="4" t="s">
        <v>181</v>
      </c>
      <c r="B3599" s="10">
        <v>42830</v>
      </c>
      <c r="C3599" s="11">
        <v>-125</v>
      </c>
      <c r="D3599" s="9">
        <v>1</v>
      </c>
    </row>
    <row r="3600" spans="1:4" x14ac:dyDescent="0.3">
      <c r="A3600" s="4" t="s">
        <v>181</v>
      </c>
      <c r="B3600" s="10">
        <v>42813</v>
      </c>
      <c r="C3600" s="11">
        <v>62</v>
      </c>
      <c r="D3600" s="9">
        <v>1</v>
      </c>
    </row>
    <row r="3601" spans="1:4" x14ac:dyDescent="0.3">
      <c r="A3601" s="4" t="s">
        <v>181</v>
      </c>
      <c r="B3601" s="10">
        <v>43091</v>
      </c>
      <c r="C3601" s="11">
        <v>-399</v>
      </c>
      <c r="D3601" s="9">
        <v>1</v>
      </c>
    </row>
    <row r="3602" spans="1:4" x14ac:dyDescent="0.3">
      <c r="A3602" s="4" t="s">
        <v>181</v>
      </c>
      <c r="B3602" s="10">
        <v>42801</v>
      </c>
      <c r="C3602" s="11">
        <v>-348</v>
      </c>
      <c r="D3602" s="9">
        <v>1</v>
      </c>
    </row>
    <row r="3603" spans="1:4" x14ac:dyDescent="0.3">
      <c r="A3603" s="4" t="s">
        <v>181</v>
      </c>
      <c r="B3603" s="10">
        <v>43028</v>
      </c>
      <c r="C3603" s="11">
        <v>-178</v>
      </c>
      <c r="D3603" s="9">
        <v>1</v>
      </c>
    </row>
    <row r="3604" spans="1:4" x14ac:dyDescent="0.3">
      <c r="A3604" s="4" t="s">
        <v>181</v>
      </c>
      <c r="B3604" s="10">
        <v>42848</v>
      </c>
      <c r="C3604" s="11">
        <v>97</v>
      </c>
      <c r="D3604" s="9">
        <v>1</v>
      </c>
    </row>
    <row r="3605" spans="1:4" x14ac:dyDescent="0.3">
      <c r="A3605" s="4" t="s">
        <v>181</v>
      </c>
      <c r="B3605" s="10">
        <v>42922</v>
      </c>
      <c r="C3605" s="11">
        <v>115</v>
      </c>
      <c r="D3605" s="9">
        <v>1</v>
      </c>
    </row>
    <row r="3606" spans="1:4" x14ac:dyDescent="0.3">
      <c r="A3606" s="4" t="s">
        <v>181</v>
      </c>
      <c r="B3606" s="10">
        <v>42994</v>
      </c>
      <c r="C3606" s="11">
        <v>384</v>
      </c>
      <c r="D3606" s="9">
        <v>1</v>
      </c>
    </row>
    <row r="3607" spans="1:4" x14ac:dyDescent="0.3">
      <c r="A3607" s="4" t="s">
        <v>181</v>
      </c>
      <c r="B3607" s="10">
        <v>42845</v>
      </c>
      <c r="C3607" s="11">
        <v>-685</v>
      </c>
      <c r="D3607" s="9">
        <v>1</v>
      </c>
    </row>
    <row r="3608" spans="1:4" x14ac:dyDescent="0.3">
      <c r="A3608" s="4" t="s">
        <v>181</v>
      </c>
      <c r="B3608" s="10">
        <v>42831</v>
      </c>
      <c r="C3608" s="11">
        <v>-545</v>
      </c>
      <c r="D3608" s="9">
        <v>1</v>
      </c>
    </row>
    <row r="3609" spans="1:4" x14ac:dyDescent="0.3">
      <c r="A3609" s="4" t="s">
        <v>181</v>
      </c>
      <c r="B3609" s="10">
        <v>42979</v>
      </c>
      <c r="C3609" s="11">
        <v>-962</v>
      </c>
      <c r="D3609" s="9">
        <v>1</v>
      </c>
    </row>
    <row r="3610" spans="1:4" x14ac:dyDescent="0.3">
      <c r="A3610" s="4" t="s">
        <v>181</v>
      </c>
      <c r="B3610" s="10">
        <v>42853</v>
      </c>
      <c r="C3610" s="11">
        <v>70</v>
      </c>
      <c r="D3610" s="9">
        <v>1</v>
      </c>
    </row>
    <row r="3611" spans="1:4" x14ac:dyDescent="0.3">
      <c r="A3611" s="4" t="s">
        <v>181</v>
      </c>
      <c r="B3611" s="10">
        <v>43092</v>
      </c>
      <c r="C3611" s="11">
        <v>155</v>
      </c>
      <c r="D3611" s="9">
        <v>1</v>
      </c>
    </row>
    <row r="3612" spans="1:4" x14ac:dyDescent="0.3">
      <c r="A3612" s="4" t="s">
        <v>181</v>
      </c>
      <c r="B3612" s="10">
        <v>43045</v>
      </c>
      <c r="C3612" s="11">
        <v>47</v>
      </c>
      <c r="D3612" s="9">
        <v>1</v>
      </c>
    </row>
    <row r="3613" spans="1:4" x14ac:dyDescent="0.3">
      <c r="A3613" s="4" t="s">
        <v>181</v>
      </c>
      <c r="B3613" s="10">
        <v>43091</v>
      </c>
      <c r="C3613" s="11">
        <v>779</v>
      </c>
      <c r="D3613" s="9">
        <v>1</v>
      </c>
    </row>
    <row r="3614" spans="1:4" x14ac:dyDescent="0.3">
      <c r="A3614" s="4" t="s">
        <v>181</v>
      </c>
      <c r="B3614" s="10">
        <v>42896</v>
      </c>
      <c r="C3614" s="11">
        <v>797</v>
      </c>
      <c r="D3614" s="9">
        <v>1</v>
      </c>
    </row>
    <row r="3615" spans="1:4" x14ac:dyDescent="0.3">
      <c r="A3615" s="4" t="s">
        <v>181</v>
      </c>
      <c r="B3615" s="10">
        <v>42979</v>
      </c>
      <c r="C3615" s="11">
        <v>1036</v>
      </c>
      <c r="D3615" s="9">
        <v>1</v>
      </c>
    </row>
    <row r="3616" spans="1:4" x14ac:dyDescent="0.3">
      <c r="A3616" s="4" t="s">
        <v>181</v>
      </c>
      <c r="B3616" s="10">
        <v>43022</v>
      </c>
      <c r="C3616" s="11">
        <v>746</v>
      </c>
      <c r="D3616" s="9">
        <v>1</v>
      </c>
    </row>
    <row r="3617" spans="1:4" x14ac:dyDescent="0.3">
      <c r="A3617" s="4" t="s">
        <v>182</v>
      </c>
      <c r="B3617" s="10">
        <v>43024</v>
      </c>
      <c r="C3617" s="11">
        <v>-13</v>
      </c>
      <c r="D3617" s="9">
        <v>1</v>
      </c>
    </row>
    <row r="3618" spans="1:4" x14ac:dyDescent="0.3">
      <c r="A3618" s="4" t="s">
        <v>182</v>
      </c>
      <c r="B3618" s="10">
        <v>43078</v>
      </c>
      <c r="C3618" s="11">
        <v>-5</v>
      </c>
      <c r="D3618" s="9">
        <v>1</v>
      </c>
    </row>
    <row r="3619" spans="1:4" x14ac:dyDescent="0.3">
      <c r="A3619" s="4" t="s">
        <v>182</v>
      </c>
      <c r="B3619" s="10">
        <v>42894</v>
      </c>
      <c r="C3619" s="11">
        <v>-4</v>
      </c>
      <c r="D3619" s="9">
        <v>1</v>
      </c>
    </row>
    <row r="3620" spans="1:4" x14ac:dyDescent="0.3">
      <c r="A3620" s="4" t="s">
        <v>182</v>
      </c>
      <c r="B3620" s="10">
        <v>43027</v>
      </c>
      <c r="C3620" s="11">
        <v>-3</v>
      </c>
      <c r="D3620" s="9">
        <v>1</v>
      </c>
    </row>
    <row r="3621" spans="1:4" x14ac:dyDescent="0.3">
      <c r="A3621" s="4" t="s">
        <v>182</v>
      </c>
      <c r="B3621" s="10">
        <v>43007</v>
      </c>
      <c r="C3621" s="11">
        <v>-1</v>
      </c>
      <c r="D3621" s="9">
        <v>1</v>
      </c>
    </row>
    <row r="3622" spans="1:4" x14ac:dyDescent="0.3">
      <c r="A3622" s="4" t="s">
        <v>182</v>
      </c>
      <c r="B3622" s="10">
        <v>42811</v>
      </c>
      <c r="C3622" s="11">
        <v>1</v>
      </c>
      <c r="D3622" s="9">
        <v>1</v>
      </c>
    </row>
    <row r="3623" spans="1:4" x14ac:dyDescent="0.3">
      <c r="A3623" s="4" t="s">
        <v>182</v>
      </c>
      <c r="B3623" s="10">
        <v>42965</v>
      </c>
      <c r="C3623" s="11">
        <v>1</v>
      </c>
      <c r="D3623" s="9">
        <v>1</v>
      </c>
    </row>
    <row r="3624" spans="1:4" x14ac:dyDescent="0.3">
      <c r="A3624" s="4" t="s">
        <v>182</v>
      </c>
      <c r="B3624" s="10">
        <v>43018</v>
      </c>
      <c r="C3624" s="11">
        <v>3</v>
      </c>
      <c r="D3624" s="9">
        <v>1</v>
      </c>
    </row>
    <row r="3625" spans="1:4" x14ac:dyDescent="0.3">
      <c r="A3625" s="4" t="s">
        <v>182</v>
      </c>
      <c r="B3625" s="10">
        <v>42981</v>
      </c>
      <c r="C3625" s="11">
        <v>4</v>
      </c>
      <c r="D3625" s="9">
        <v>1</v>
      </c>
    </row>
    <row r="3626" spans="1:4" x14ac:dyDescent="0.3">
      <c r="A3626" s="4" t="s">
        <v>182</v>
      </c>
      <c r="B3626" s="10">
        <v>43008</v>
      </c>
      <c r="C3626" s="11">
        <v>11</v>
      </c>
      <c r="D3626" s="9">
        <v>1</v>
      </c>
    </row>
    <row r="3627" spans="1:4" x14ac:dyDescent="0.3">
      <c r="A3627" s="4" t="s">
        <v>182</v>
      </c>
      <c r="B3627" s="10">
        <v>42797</v>
      </c>
      <c r="C3627" s="11">
        <v>-42</v>
      </c>
      <c r="D3627" s="9">
        <v>1</v>
      </c>
    </row>
    <row r="3628" spans="1:4" x14ac:dyDescent="0.3">
      <c r="A3628" s="4" t="s">
        <v>182</v>
      </c>
      <c r="B3628" s="10">
        <v>43041</v>
      </c>
      <c r="C3628" s="11">
        <v>-39</v>
      </c>
      <c r="D3628" s="9">
        <v>1</v>
      </c>
    </row>
    <row r="3629" spans="1:4" x14ac:dyDescent="0.3">
      <c r="A3629" s="4" t="s">
        <v>182</v>
      </c>
      <c r="B3629" s="10">
        <v>42862</v>
      </c>
      <c r="C3629" s="11">
        <v>-12</v>
      </c>
      <c r="D3629" s="9">
        <v>1</v>
      </c>
    </row>
    <row r="3630" spans="1:4" x14ac:dyDescent="0.3">
      <c r="A3630" s="4" t="s">
        <v>182</v>
      </c>
      <c r="B3630" s="10">
        <v>42940</v>
      </c>
      <c r="C3630" s="11">
        <v>-9</v>
      </c>
      <c r="D3630" s="9">
        <v>1</v>
      </c>
    </row>
    <row r="3631" spans="1:4" x14ac:dyDescent="0.3">
      <c r="A3631" s="4" t="s">
        <v>182</v>
      </c>
      <c r="B3631" s="10">
        <v>42922</v>
      </c>
      <c r="C3631" s="11">
        <v>62</v>
      </c>
      <c r="D3631" s="9">
        <v>1</v>
      </c>
    </row>
    <row r="3632" spans="1:4" x14ac:dyDescent="0.3">
      <c r="A3632" s="4" t="s">
        <v>182</v>
      </c>
      <c r="B3632" s="10">
        <v>42974</v>
      </c>
      <c r="C3632" s="11">
        <v>62</v>
      </c>
      <c r="D3632" s="9">
        <v>1</v>
      </c>
    </row>
    <row r="3633" spans="1:4" x14ac:dyDescent="0.3">
      <c r="A3633" s="4" t="s">
        <v>182</v>
      </c>
      <c r="B3633" s="10">
        <v>42940</v>
      </c>
      <c r="C3633" s="11">
        <v>67</v>
      </c>
      <c r="D3633" s="9">
        <v>1</v>
      </c>
    </row>
    <row r="3634" spans="1:4" x14ac:dyDescent="0.3">
      <c r="A3634" s="4" t="s">
        <v>182</v>
      </c>
      <c r="B3634" s="10">
        <v>42977</v>
      </c>
      <c r="C3634" s="11">
        <v>70</v>
      </c>
      <c r="D3634" s="9">
        <v>1</v>
      </c>
    </row>
    <row r="3635" spans="1:4" x14ac:dyDescent="0.3">
      <c r="A3635" s="4" t="s">
        <v>182</v>
      </c>
      <c r="B3635" s="10">
        <v>42871</v>
      </c>
      <c r="C3635" s="11">
        <v>90</v>
      </c>
      <c r="D3635" s="9">
        <v>1</v>
      </c>
    </row>
    <row r="3636" spans="1:4" x14ac:dyDescent="0.3">
      <c r="A3636" s="4" t="s">
        <v>182</v>
      </c>
      <c r="B3636" s="10">
        <v>42944</v>
      </c>
      <c r="C3636" s="11">
        <v>-96</v>
      </c>
      <c r="D3636" s="9">
        <v>1</v>
      </c>
    </row>
    <row r="3637" spans="1:4" x14ac:dyDescent="0.3">
      <c r="A3637" s="4" t="s">
        <v>182</v>
      </c>
      <c r="B3637" s="10">
        <v>42954</v>
      </c>
      <c r="C3637" s="11">
        <v>-90</v>
      </c>
      <c r="D3637" s="9">
        <v>1</v>
      </c>
    </row>
    <row r="3638" spans="1:4" x14ac:dyDescent="0.3">
      <c r="A3638" s="4" t="s">
        <v>182</v>
      </c>
      <c r="B3638" s="10">
        <v>42964</v>
      </c>
      <c r="C3638" s="11">
        <v>-11</v>
      </c>
      <c r="D3638" s="9">
        <v>1</v>
      </c>
    </row>
    <row r="3639" spans="1:4" x14ac:dyDescent="0.3">
      <c r="A3639" s="4" t="s">
        <v>182</v>
      </c>
      <c r="B3639" s="10">
        <v>42904</v>
      </c>
      <c r="C3639" s="11">
        <v>19</v>
      </c>
      <c r="D3639" s="9">
        <v>1</v>
      </c>
    </row>
    <row r="3640" spans="1:4" x14ac:dyDescent="0.3">
      <c r="A3640" s="4" t="s">
        <v>182</v>
      </c>
      <c r="B3640" s="10">
        <v>42949</v>
      </c>
      <c r="C3640" s="11">
        <v>-375</v>
      </c>
      <c r="D3640" s="9">
        <v>1</v>
      </c>
    </row>
    <row r="3641" spans="1:4" x14ac:dyDescent="0.3">
      <c r="A3641" s="4" t="s">
        <v>182</v>
      </c>
      <c r="B3641" s="10">
        <v>42866</v>
      </c>
      <c r="C3641" s="11">
        <v>-368</v>
      </c>
      <c r="D3641" s="9">
        <v>1</v>
      </c>
    </row>
    <row r="3642" spans="1:4" x14ac:dyDescent="0.3">
      <c r="A3642" s="4" t="s">
        <v>182</v>
      </c>
      <c r="B3642" s="10">
        <v>42808</v>
      </c>
      <c r="C3642" s="11">
        <v>-35</v>
      </c>
      <c r="D3642" s="9">
        <v>1</v>
      </c>
    </row>
    <row r="3643" spans="1:4" x14ac:dyDescent="0.3">
      <c r="A3643" s="4" t="s">
        <v>182</v>
      </c>
      <c r="B3643" s="10">
        <v>43085</v>
      </c>
      <c r="C3643" s="11">
        <v>450</v>
      </c>
      <c r="D3643" s="9">
        <v>1</v>
      </c>
    </row>
    <row r="3644" spans="1:4" x14ac:dyDescent="0.3">
      <c r="A3644" s="4" t="s">
        <v>182</v>
      </c>
      <c r="B3644" s="10">
        <v>43013</v>
      </c>
      <c r="C3644" s="11">
        <v>564</v>
      </c>
      <c r="D3644" s="9">
        <v>1</v>
      </c>
    </row>
    <row r="3645" spans="1:4" x14ac:dyDescent="0.3">
      <c r="A3645" s="4" t="s">
        <v>182</v>
      </c>
      <c r="B3645" s="10">
        <v>43072</v>
      </c>
      <c r="C3645" s="11">
        <v>-742</v>
      </c>
      <c r="D3645" s="9">
        <v>1</v>
      </c>
    </row>
    <row r="3646" spans="1:4" x14ac:dyDescent="0.3">
      <c r="A3646" s="4" t="s">
        <v>182</v>
      </c>
      <c r="B3646" s="10">
        <v>43017</v>
      </c>
      <c r="C3646" s="11">
        <v>-620</v>
      </c>
      <c r="D3646" s="9">
        <v>1</v>
      </c>
    </row>
    <row r="3647" spans="1:4" x14ac:dyDescent="0.3">
      <c r="A3647" s="4" t="s">
        <v>182</v>
      </c>
      <c r="B3647" s="10">
        <v>42901</v>
      </c>
      <c r="C3647" s="11">
        <v>-323</v>
      </c>
      <c r="D3647" s="9">
        <v>1</v>
      </c>
    </row>
    <row r="3648" spans="1:4" x14ac:dyDescent="0.3">
      <c r="A3648" s="4" t="s">
        <v>182</v>
      </c>
      <c r="B3648" s="10">
        <v>42984</v>
      </c>
      <c r="C3648" s="11">
        <v>82</v>
      </c>
      <c r="D3648" s="9">
        <v>1</v>
      </c>
    </row>
    <row r="3649" spans="1:4" x14ac:dyDescent="0.3">
      <c r="A3649" s="4" t="s">
        <v>182</v>
      </c>
      <c r="B3649" s="10">
        <v>42860</v>
      </c>
      <c r="C3649" s="11">
        <v>189</v>
      </c>
      <c r="D3649" s="9">
        <v>1</v>
      </c>
    </row>
    <row r="3650" spans="1:4" x14ac:dyDescent="0.3">
      <c r="A3650" s="4" t="s">
        <v>182</v>
      </c>
      <c r="B3650" s="10">
        <v>42997</v>
      </c>
      <c r="C3650" s="11">
        <v>234</v>
      </c>
      <c r="D3650" s="9">
        <v>1</v>
      </c>
    </row>
    <row r="3651" spans="1:4" x14ac:dyDescent="0.3">
      <c r="A3651" s="4" t="s">
        <v>182</v>
      </c>
      <c r="B3651" s="10">
        <v>42884</v>
      </c>
      <c r="C3651" s="11">
        <v>-390</v>
      </c>
      <c r="D3651" s="9">
        <v>1</v>
      </c>
    </row>
    <row r="3652" spans="1:4" x14ac:dyDescent="0.3">
      <c r="A3652" s="4" t="s">
        <v>182</v>
      </c>
      <c r="B3652" s="10">
        <v>43097</v>
      </c>
      <c r="C3652" s="11">
        <v>380</v>
      </c>
      <c r="D3652" s="9">
        <v>1</v>
      </c>
    </row>
    <row r="3653" spans="1:4" x14ac:dyDescent="0.3">
      <c r="A3653" s="4" t="s">
        <v>182</v>
      </c>
      <c r="B3653" s="10">
        <v>43007</v>
      </c>
      <c r="C3653" s="11">
        <v>465</v>
      </c>
      <c r="D3653" s="9">
        <v>1</v>
      </c>
    </row>
    <row r="3654" spans="1:4" x14ac:dyDescent="0.3">
      <c r="A3654" s="4" t="s">
        <v>182</v>
      </c>
      <c r="B3654" s="10">
        <v>42807</v>
      </c>
      <c r="C3654" s="11">
        <v>1323</v>
      </c>
      <c r="D3654" s="9">
        <v>1</v>
      </c>
    </row>
    <row r="3655" spans="1:4" x14ac:dyDescent="0.3">
      <c r="A3655" s="4" t="s">
        <v>182</v>
      </c>
      <c r="B3655" s="10">
        <v>43097</v>
      </c>
      <c r="C3655" s="11">
        <v>1818</v>
      </c>
      <c r="D3655" s="9">
        <v>1</v>
      </c>
    </row>
    <row r="3656" spans="1:4" x14ac:dyDescent="0.3">
      <c r="A3656" s="4" t="s">
        <v>114</v>
      </c>
      <c r="B3656" s="10">
        <v>42933</v>
      </c>
      <c r="C3656" s="11">
        <v>-11</v>
      </c>
      <c r="D3656" s="9">
        <v>1</v>
      </c>
    </row>
    <row r="3657" spans="1:4" x14ac:dyDescent="0.3">
      <c r="A3657" s="4" t="s">
        <v>114</v>
      </c>
      <c r="B3657" s="10">
        <v>42801</v>
      </c>
      <c r="C3657" s="11">
        <v>-6</v>
      </c>
      <c r="D3657" s="9">
        <v>1</v>
      </c>
    </row>
    <row r="3658" spans="1:4" x14ac:dyDescent="0.3">
      <c r="A3658" s="4" t="s">
        <v>114</v>
      </c>
      <c r="B3658" s="10">
        <v>42976</v>
      </c>
      <c r="C3658" s="11">
        <v>-2</v>
      </c>
      <c r="D3658" s="9">
        <v>1</v>
      </c>
    </row>
    <row r="3659" spans="1:4" x14ac:dyDescent="0.3">
      <c r="A3659" s="4" t="s">
        <v>114</v>
      </c>
      <c r="B3659" s="10">
        <v>42849</v>
      </c>
      <c r="C3659" s="11">
        <v>-1</v>
      </c>
      <c r="D3659" s="9">
        <v>1</v>
      </c>
    </row>
    <row r="3660" spans="1:4" x14ac:dyDescent="0.3">
      <c r="A3660" s="4" t="s">
        <v>114</v>
      </c>
      <c r="B3660" s="10">
        <v>42986</v>
      </c>
      <c r="C3660" s="11">
        <v>-1</v>
      </c>
      <c r="D3660" s="9">
        <v>1</v>
      </c>
    </row>
    <row r="3661" spans="1:4" x14ac:dyDescent="0.3">
      <c r="A3661" s="4" t="s">
        <v>114</v>
      </c>
      <c r="B3661" s="10">
        <v>43073</v>
      </c>
      <c r="C3661" s="11">
        <v>2</v>
      </c>
      <c r="D3661" s="9">
        <v>1</v>
      </c>
    </row>
    <row r="3662" spans="1:4" x14ac:dyDescent="0.3">
      <c r="A3662" s="4" t="s">
        <v>114</v>
      </c>
      <c r="B3662" s="10">
        <v>42795</v>
      </c>
      <c r="C3662" s="11">
        <v>3</v>
      </c>
      <c r="D3662" s="9">
        <v>1</v>
      </c>
    </row>
    <row r="3663" spans="1:4" x14ac:dyDescent="0.3">
      <c r="A3663" s="4" t="s">
        <v>114</v>
      </c>
      <c r="B3663" s="10">
        <v>42821</v>
      </c>
      <c r="C3663" s="11">
        <v>3</v>
      </c>
      <c r="D3663" s="9">
        <v>1</v>
      </c>
    </row>
    <row r="3664" spans="1:4" x14ac:dyDescent="0.3">
      <c r="A3664" s="4" t="s">
        <v>114</v>
      </c>
      <c r="B3664" s="10">
        <v>42857</v>
      </c>
      <c r="C3664" s="11">
        <v>3</v>
      </c>
      <c r="D3664" s="9">
        <v>1</v>
      </c>
    </row>
    <row r="3665" spans="1:4" x14ac:dyDescent="0.3">
      <c r="A3665" s="4" t="s">
        <v>114</v>
      </c>
      <c r="B3665" s="10">
        <v>43047</v>
      </c>
      <c r="C3665" s="11">
        <v>3</v>
      </c>
      <c r="D3665" s="9">
        <v>1</v>
      </c>
    </row>
    <row r="3666" spans="1:4" x14ac:dyDescent="0.3">
      <c r="A3666" s="4" t="s">
        <v>114</v>
      </c>
      <c r="B3666" s="10">
        <v>42854</v>
      </c>
      <c r="C3666" s="11">
        <v>5</v>
      </c>
      <c r="D3666" s="9">
        <v>1</v>
      </c>
    </row>
    <row r="3667" spans="1:4" x14ac:dyDescent="0.3">
      <c r="A3667" s="4" t="s">
        <v>114</v>
      </c>
      <c r="B3667" s="10">
        <v>42875</v>
      </c>
      <c r="C3667" s="11">
        <v>5</v>
      </c>
      <c r="D3667" s="9">
        <v>1</v>
      </c>
    </row>
    <row r="3668" spans="1:4" x14ac:dyDescent="0.3">
      <c r="A3668" s="4" t="s">
        <v>114</v>
      </c>
      <c r="B3668" s="10">
        <v>42799</v>
      </c>
      <c r="C3668" s="11">
        <v>6</v>
      </c>
      <c r="D3668" s="9">
        <v>1</v>
      </c>
    </row>
    <row r="3669" spans="1:4" x14ac:dyDescent="0.3">
      <c r="A3669" s="4" t="s">
        <v>114</v>
      </c>
      <c r="B3669" s="10">
        <v>42921</v>
      </c>
      <c r="C3669" s="11">
        <v>11</v>
      </c>
      <c r="D3669" s="9">
        <v>1</v>
      </c>
    </row>
    <row r="3670" spans="1:4" x14ac:dyDescent="0.3">
      <c r="A3670" s="4" t="s">
        <v>114</v>
      </c>
      <c r="B3670" s="10">
        <v>42880</v>
      </c>
      <c r="C3670" s="11">
        <v>-78</v>
      </c>
      <c r="D3670" s="9">
        <v>1</v>
      </c>
    </row>
    <row r="3671" spans="1:4" x14ac:dyDescent="0.3">
      <c r="A3671" s="4" t="s">
        <v>114</v>
      </c>
      <c r="B3671" s="10">
        <v>43050</v>
      </c>
      <c r="C3671" s="11">
        <v>-30</v>
      </c>
      <c r="D3671" s="9">
        <v>1</v>
      </c>
    </row>
    <row r="3672" spans="1:4" x14ac:dyDescent="0.3">
      <c r="A3672" s="4" t="s">
        <v>114</v>
      </c>
      <c r="B3672" s="10">
        <v>43099</v>
      </c>
      <c r="C3672" s="11">
        <v>-27</v>
      </c>
      <c r="D3672" s="9">
        <v>1</v>
      </c>
    </row>
    <row r="3673" spans="1:4" x14ac:dyDescent="0.3">
      <c r="A3673" s="4" t="s">
        <v>114</v>
      </c>
      <c r="B3673" s="10">
        <v>43037</v>
      </c>
      <c r="C3673" s="11">
        <v>-12</v>
      </c>
      <c r="D3673" s="9">
        <v>1</v>
      </c>
    </row>
    <row r="3674" spans="1:4" x14ac:dyDescent="0.3">
      <c r="A3674" s="4" t="s">
        <v>114</v>
      </c>
      <c r="B3674" s="10">
        <v>43050</v>
      </c>
      <c r="C3674" s="11">
        <v>-11</v>
      </c>
      <c r="D3674" s="9">
        <v>1</v>
      </c>
    </row>
    <row r="3675" spans="1:4" x14ac:dyDescent="0.3">
      <c r="A3675" s="4" t="s">
        <v>114</v>
      </c>
      <c r="B3675" s="10">
        <v>42956</v>
      </c>
      <c r="C3675" s="11">
        <v>18</v>
      </c>
      <c r="D3675" s="9">
        <v>1</v>
      </c>
    </row>
    <row r="3676" spans="1:4" x14ac:dyDescent="0.3">
      <c r="A3676" s="4" t="s">
        <v>114</v>
      </c>
      <c r="B3676" s="10">
        <v>43063</v>
      </c>
      <c r="C3676" s="11">
        <v>21</v>
      </c>
      <c r="D3676" s="9">
        <v>1</v>
      </c>
    </row>
    <row r="3677" spans="1:4" x14ac:dyDescent="0.3">
      <c r="A3677" s="4" t="s">
        <v>114</v>
      </c>
      <c r="B3677" s="10">
        <v>42928</v>
      </c>
      <c r="C3677" s="11">
        <v>26</v>
      </c>
      <c r="D3677" s="9">
        <v>1</v>
      </c>
    </row>
    <row r="3678" spans="1:4" x14ac:dyDescent="0.3">
      <c r="A3678" s="4" t="s">
        <v>114</v>
      </c>
      <c r="B3678" s="10">
        <v>42800</v>
      </c>
      <c r="C3678" s="11">
        <v>33</v>
      </c>
      <c r="D3678" s="9">
        <v>1</v>
      </c>
    </row>
    <row r="3679" spans="1:4" x14ac:dyDescent="0.3">
      <c r="A3679" s="4" t="s">
        <v>114</v>
      </c>
      <c r="B3679" s="10">
        <v>43058</v>
      </c>
      <c r="C3679" s="11">
        <v>87</v>
      </c>
      <c r="D3679" s="9">
        <v>1</v>
      </c>
    </row>
    <row r="3680" spans="1:4" x14ac:dyDescent="0.3">
      <c r="A3680" s="4" t="s">
        <v>114</v>
      </c>
      <c r="B3680" s="10">
        <v>42908</v>
      </c>
      <c r="C3680" s="11">
        <v>89</v>
      </c>
      <c r="D3680" s="9">
        <v>1</v>
      </c>
    </row>
    <row r="3681" spans="1:4" x14ac:dyDescent="0.3">
      <c r="A3681" s="4" t="s">
        <v>114</v>
      </c>
      <c r="B3681" s="10">
        <v>42935</v>
      </c>
      <c r="C3681" s="11">
        <v>-344</v>
      </c>
      <c r="D3681" s="9">
        <v>1</v>
      </c>
    </row>
    <row r="3682" spans="1:4" x14ac:dyDescent="0.3">
      <c r="A3682" s="4" t="s">
        <v>114</v>
      </c>
      <c r="B3682" s="10">
        <v>42798</v>
      </c>
      <c r="C3682" s="11">
        <v>-97</v>
      </c>
      <c r="D3682" s="9">
        <v>1</v>
      </c>
    </row>
    <row r="3683" spans="1:4" x14ac:dyDescent="0.3">
      <c r="A3683" s="4" t="s">
        <v>114</v>
      </c>
      <c r="B3683" s="10">
        <v>43068</v>
      </c>
      <c r="C3683" s="11">
        <v>55</v>
      </c>
      <c r="D3683" s="9">
        <v>1</v>
      </c>
    </row>
    <row r="3684" spans="1:4" x14ac:dyDescent="0.3">
      <c r="A3684" s="4" t="s">
        <v>114</v>
      </c>
      <c r="B3684" s="10">
        <v>43090</v>
      </c>
      <c r="C3684" s="11">
        <v>60</v>
      </c>
      <c r="D3684" s="9">
        <v>1</v>
      </c>
    </row>
    <row r="3685" spans="1:4" x14ac:dyDescent="0.3">
      <c r="A3685" s="4" t="s">
        <v>114</v>
      </c>
      <c r="B3685" s="10">
        <v>42916</v>
      </c>
      <c r="C3685" s="11">
        <v>89</v>
      </c>
      <c r="D3685" s="9">
        <v>1</v>
      </c>
    </row>
    <row r="3686" spans="1:4" x14ac:dyDescent="0.3">
      <c r="A3686" s="4" t="s">
        <v>114</v>
      </c>
      <c r="B3686" s="10">
        <v>42983</v>
      </c>
      <c r="C3686" s="11">
        <v>-608</v>
      </c>
      <c r="D3686" s="9">
        <v>1</v>
      </c>
    </row>
    <row r="3687" spans="1:4" x14ac:dyDescent="0.3">
      <c r="A3687" s="4" t="s">
        <v>114</v>
      </c>
      <c r="B3687" s="10">
        <v>42963</v>
      </c>
      <c r="C3687" s="11">
        <v>-368</v>
      </c>
      <c r="D3687" s="9">
        <v>1</v>
      </c>
    </row>
    <row r="3688" spans="1:4" x14ac:dyDescent="0.3">
      <c r="A3688" s="4" t="s">
        <v>114</v>
      </c>
      <c r="B3688" s="10">
        <v>43068</v>
      </c>
      <c r="C3688" s="11">
        <v>-228</v>
      </c>
      <c r="D3688" s="9">
        <v>1</v>
      </c>
    </row>
    <row r="3689" spans="1:4" x14ac:dyDescent="0.3">
      <c r="A3689" s="4" t="s">
        <v>114</v>
      </c>
      <c r="B3689" s="10">
        <v>42897</v>
      </c>
      <c r="C3689" s="11">
        <v>-208</v>
      </c>
      <c r="D3689" s="9">
        <v>1</v>
      </c>
    </row>
    <row r="3690" spans="1:4" x14ac:dyDescent="0.3">
      <c r="A3690" s="4" t="s">
        <v>114</v>
      </c>
      <c r="B3690" s="10">
        <v>42966</v>
      </c>
      <c r="C3690" s="11">
        <v>35</v>
      </c>
      <c r="D3690" s="9">
        <v>1</v>
      </c>
    </row>
    <row r="3691" spans="1:4" x14ac:dyDescent="0.3">
      <c r="A3691" s="4" t="s">
        <v>114</v>
      </c>
      <c r="B3691" s="10">
        <v>43075</v>
      </c>
      <c r="C3691" s="11">
        <v>43</v>
      </c>
      <c r="D3691" s="9">
        <v>1</v>
      </c>
    </row>
    <row r="3692" spans="1:4" x14ac:dyDescent="0.3">
      <c r="A3692" s="4" t="s">
        <v>114</v>
      </c>
      <c r="B3692" s="10">
        <v>42913</v>
      </c>
      <c r="C3692" s="11">
        <v>77</v>
      </c>
      <c r="D3692" s="9">
        <v>1</v>
      </c>
    </row>
    <row r="3693" spans="1:4" x14ac:dyDescent="0.3">
      <c r="A3693" s="4" t="s">
        <v>114</v>
      </c>
      <c r="B3693" s="10">
        <v>42796</v>
      </c>
      <c r="C3693" s="11">
        <v>448</v>
      </c>
      <c r="D3693" s="9">
        <v>1</v>
      </c>
    </row>
    <row r="3694" spans="1:4" x14ac:dyDescent="0.3">
      <c r="A3694" s="4" t="s">
        <v>114</v>
      </c>
      <c r="B3694" s="10">
        <v>43028</v>
      </c>
      <c r="C3694" s="11">
        <v>499</v>
      </c>
      <c r="D3694" s="9">
        <v>1</v>
      </c>
    </row>
    <row r="3695" spans="1:4" x14ac:dyDescent="0.3">
      <c r="A3695" s="4" t="s">
        <v>114</v>
      </c>
      <c r="B3695" s="10">
        <v>43069</v>
      </c>
      <c r="C3695" s="11">
        <v>509</v>
      </c>
      <c r="D3695" s="9">
        <v>1</v>
      </c>
    </row>
    <row r="3696" spans="1:4" x14ac:dyDescent="0.3">
      <c r="A3696" s="4" t="s">
        <v>114</v>
      </c>
      <c r="B3696" s="10">
        <v>42800</v>
      </c>
      <c r="C3696" s="11">
        <v>563</v>
      </c>
      <c r="D3696" s="9">
        <v>1</v>
      </c>
    </row>
    <row r="3697" spans="1:4" x14ac:dyDescent="0.3">
      <c r="A3697" s="4" t="s">
        <v>114</v>
      </c>
      <c r="B3697" s="10">
        <v>42888</v>
      </c>
      <c r="C3697" s="11">
        <v>689</v>
      </c>
      <c r="D3697" s="9">
        <v>1</v>
      </c>
    </row>
    <row r="3698" spans="1:4" x14ac:dyDescent="0.3">
      <c r="A3698" s="4" t="s">
        <v>114</v>
      </c>
      <c r="B3698" s="10">
        <v>43099</v>
      </c>
      <c r="C3698" s="11">
        <v>-251</v>
      </c>
      <c r="D3698" s="9">
        <v>1</v>
      </c>
    </row>
    <row r="3699" spans="1:4" x14ac:dyDescent="0.3">
      <c r="A3699" s="4" t="s">
        <v>114</v>
      </c>
      <c r="B3699" s="10">
        <v>43087</v>
      </c>
      <c r="C3699" s="11">
        <v>-230</v>
      </c>
      <c r="D3699" s="9">
        <v>1</v>
      </c>
    </row>
    <row r="3700" spans="1:4" x14ac:dyDescent="0.3">
      <c r="A3700" s="4" t="s">
        <v>114</v>
      </c>
      <c r="B3700" s="10">
        <v>42860</v>
      </c>
      <c r="C3700" s="11">
        <v>-154</v>
      </c>
      <c r="D3700" s="9">
        <v>1</v>
      </c>
    </row>
    <row r="3701" spans="1:4" x14ac:dyDescent="0.3">
      <c r="A3701" s="4" t="s">
        <v>114</v>
      </c>
      <c r="B3701" s="10">
        <v>42813</v>
      </c>
      <c r="C3701" s="11">
        <v>-105</v>
      </c>
      <c r="D3701" s="9">
        <v>1</v>
      </c>
    </row>
    <row r="3702" spans="1:4" x14ac:dyDescent="0.3">
      <c r="A3702" s="4" t="s">
        <v>114</v>
      </c>
      <c r="B3702" s="10">
        <v>42969</v>
      </c>
      <c r="C3702" s="11">
        <v>-34</v>
      </c>
      <c r="D3702" s="9">
        <v>1</v>
      </c>
    </row>
    <row r="3703" spans="1:4" x14ac:dyDescent="0.3">
      <c r="A3703" s="4" t="s">
        <v>114</v>
      </c>
      <c r="B3703" s="10">
        <v>43091</v>
      </c>
      <c r="C3703" s="11">
        <v>48</v>
      </c>
      <c r="D3703" s="9">
        <v>1</v>
      </c>
    </row>
    <row r="3704" spans="1:4" x14ac:dyDescent="0.3">
      <c r="A3704" s="4" t="s">
        <v>114</v>
      </c>
      <c r="B3704" s="10">
        <v>42937</v>
      </c>
      <c r="C3704" s="11">
        <v>-575</v>
      </c>
      <c r="D3704" s="9">
        <v>1</v>
      </c>
    </row>
    <row r="3705" spans="1:4" x14ac:dyDescent="0.3">
      <c r="A3705" s="4" t="s">
        <v>114</v>
      </c>
      <c r="B3705" s="10">
        <v>42907</v>
      </c>
      <c r="C3705" s="11">
        <v>148</v>
      </c>
      <c r="D3705" s="9">
        <v>1</v>
      </c>
    </row>
    <row r="3706" spans="1:4" x14ac:dyDescent="0.3">
      <c r="A3706" s="4" t="s">
        <v>114</v>
      </c>
      <c r="B3706" s="10">
        <v>42964</v>
      </c>
      <c r="C3706" s="11">
        <v>237</v>
      </c>
      <c r="D3706" s="9">
        <v>1</v>
      </c>
    </row>
    <row r="3707" spans="1:4" x14ac:dyDescent="0.3">
      <c r="A3707" s="4" t="s">
        <v>114</v>
      </c>
      <c r="B3707" s="10">
        <v>42928</v>
      </c>
      <c r="C3707" s="11">
        <v>264</v>
      </c>
      <c r="D3707" s="9">
        <v>1</v>
      </c>
    </row>
    <row r="3708" spans="1:4" x14ac:dyDescent="0.3">
      <c r="A3708" s="4" t="s">
        <v>114</v>
      </c>
      <c r="B3708" s="10">
        <v>42991</v>
      </c>
      <c r="C3708" s="11">
        <v>-386</v>
      </c>
      <c r="D3708" s="9">
        <v>1</v>
      </c>
    </row>
    <row r="3709" spans="1:4" x14ac:dyDescent="0.3">
      <c r="A3709" s="4" t="s">
        <v>114</v>
      </c>
      <c r="B3709" s="10">
        <v>43099</v>
      </c>
      <c r="C3709" s="11">
        <v>320</v>
      </c>
      <c r="D3709" s="9">
        <v>1</v>
      </c>
    </row>
    <row r="3710" spans="1:4" x14ac:dyDescent="0.3">
      <c r="A3710" s="4" t="s">
        <v>114</v>
      </c>
      <c r="B3710" s="10">
        <v>43054</v>
      </c>
      <c r="C3710" s="11">
        <v>-206</v>
      </c>
      <c r="D3710" s="9">
        <v>1</v>
      </c>
    </row>
    <row r="3711" spans="1:4" x14ac:dyDescent="0.3">
      <c r="A3711" s="4" t="s">
        <v>114</v>
      </c>
      <c r="B3711" s="10">
        <v>43013</v>
      </c>
      <c r="C3711" s="11">
        <v>-202</v>
      </c>
      <c r="D3711" s="9">
        <v>1</v>
      </c>
    </row>
    <row r="3712" spans="1:4" x14ac:dyDescent="0.3">
      <c r="A3712" s="4" t="s">
        <v>114</v>
      </c>
      <c r="B3712" s="10">
        <v>42988</v>
      </c>
      <c r="C3712" s="11">
        <v>501</v>
      </c>
      <c r="D3712" s="9">
        <v>1</v>
      </c>
    </row>
    <row r="3713" spans="1:4" x14ac:dyDescent="0.3">
      <c r="A3713" s="4" t="s">
        <v>114</v>
      </c>
      <c r="B3713" s="10">
        <v>43038</v>
      </c>
      <c r="C3713" s="11">
        <v>34</v>
      </c>
      <c r="D3713" s="9">
        <v>1</v>
      </c>
    </row>
    <row r="3714" spans="1:4" x14ac:dyDescent="0.3">
      <c r="A3714" s="4" t="s">
        <v>114</v>
      </c>
      <c r="B3714" s="10">
        <v>42831</v>
      </c>
      <c r="C3714" s="11">
        <v>826</v>
      </c>
      <c r="D3714" s="9">
        <v>1</v>
      </c>
    </row>
    <row r="3715" spans="1:4" x14ac:dyDescent="0.3">
      <c r="A3715" s="4" t="s">
        <v>114</v>
      </c>
      <c r="B3715" s="10">
        <v>42863</v>
      </c>
      <c r="C3715" s="11">
        <v>401</v>
      </c>
      <c r="D3715" s="9">
        <v>1</v>
      </c>
    </row>
    <row r="3716" spans="1:4" x14ac:dyDescent="0.3">
      <c r="A3716" s="4" t="s">
        <v>114</v>
      </c>
      <c r="B3716" s="10">
        <v>43099</v>
      </c>
      <c r="C3716" s="11">
        <v>556</v>
      </c>
      <c r="D3716" s="9">
        <v>1</v>
      </c>
    </row>
    <row r="3717" spans="1:4" x14ac:dyDescent="0.3">
      <c r="A3717" s="4" t="s">
        <v>114</v>
      </c>
      <c r="B3717" s="10">
        <v>42866</v>
      </c>
      <c r="C3717" s="11">
        <v>557</v>
      </c>
      <c r="D3717" s="9">
        <v>1</v>
      </c>
    </row>
    <row r="3718" spans="1:4" x14ac:dyDescent="0.3">
      <c r="A3718" s="4" t="s">
        <v>114</v>
      </c>
      <c r="B3718" s="10">
        <v>43042</v>
      </c>
      <c r="C3718" s="11">
        <v>700</v>
      </c>
      <c r="D3718" s="9">
        <v>1</v>
      </c>
    </row>
    <row r="3719" spans="1:4" x14ac:dyDescent="0.3">
      <c r="A3719" s="4" t="s">
        <v>114</v>
      </c>
      <c r="B3719" s="10">
        <v>42995</v>
      </c>
      <c r="C3719" s="11">
        <v>711</v>
      </c>
      <c r="D3719" s="9">
        <v>1</v>
      </c>
    </row>
    <row r="3720" spans="1:4" x14ac:dyDescent="0.3">
      <c r="A3720" s="4" t="s">
        <v>114</v>
      </c>
      <c r="B3720" s="10">
        <v>42888</v>
      </c>
      <c r="C3720" s="11">
        <v>1071</v>
      </c>
      <c r="D3720" s="9">
        <v>1</v>
      </c>
    </row>
    <row r="3721" spans="1:4" x14ac:dyDescent="0.3">
      <c r="A3721" s="4" t="s">
        <v>183</v>
      </c>
      <c r="B3721" s="10">
        <v>42995</v>
      </c>
      <c r="C3721" s="11">
        <v>-1</v>
      </c>
      <c r="D3721" s="9">
        <v>1</v>
      </c>
    </row>
    <row r="3722" spans="1:4" x14ac:dyDescent="0.3">
      <c r="A3722" s="4" t="s">
        <v>183</v>
      </c>
      <c r="B3722" s="10">
        <v>42964</v>
      </c>
      <c r="C3722" s="11">
        <v>4</v>
      </c>
      <c r="D3722" s="9">
        <v>1</v>
      </c>
    </row>
    <row r="3723" spans="1:4" x14ac:dyDescent="0.3">
      <c r="A3723" s="4" t="s">
        <v>183</v>
      </c>
      <c r="B3723" s="10">
        <v>43004</v>
      </c>
      <c r="C3723" s="11">
        <v>5</v>
      </c>
      <c r="D3723" s="9">
        <v>1</v>
      </c>
    </row>
    <row r="3724" spans="1:4" x14ac:dyDescent="0.3">
      <c r="A3724" s="4" t="s">
        <v>183</v>
      </c>
      <c r="B3724" s="10">
        <v>43091</v>
      </c>
      <c r="C3724" s="11">
        <v>8</v>
      </c>
      <c r="D3724" s="9">
        <v>1</v>
      </c>
    </row>
    <row r="3725" spans="1:4" x14ac:dyDescent="0.3">
      <c r="A3725" s="4" t="s">
        <v>183</v>
      </c>
      <c r="B3725" s="10">
        <v>42999</v>
      </c>
      <c r="C3725" s="11">
        <v>-135</v>
      </c>
      <c r="D3725" s="9">
        <v>1</v>
      </c>
    </row>
    <row r="3726" spans="1:4" x14ac:dyDescent="0.3">
      <c r="A3726" s="4" t="s">
        <v>183</v>
      </c>
      <c r="B3726" s="10">
        <v>42882</v>
      </c>
      <c r="C3726" s="11">
        <v>-109</v>
      </c>
      <c r="D3726" s="9">
        <v>1</v>
      </c>
    </row>
    <row r="3727" spans="1:4" x14ac:dyDescent="0.3">
      <c r="A3727" s="4" t="s">
        <v>183</v>
      </c>
      <c r="B3727" s="10">
        <v>43062</v>
      </c>
      <c r="C3727" s="11">
        <v>-79</v>
      </c>
      <c r="D3727" s="9">
        <v>1</v>
      </c>
    </row>
    <row r="3728" spans="1:4" x14ac:dyDescent="0.3">
      <c r="A3728" s="4" t="s">
        <v>183</v>
      </c>
      <c r="B3728" s="10">
        <v>42868</v>
      </c>
      <c r="C3728" s="11">
        <v>-39</v>
      </c>
      <c r="D3728" s="9">
        <v>1</v>
      </c>
    </row>
    <row r="3729" spans="1:4" x14ac:dyDescent="0.3">
      <c r="A3729" s="4" t="s">
        <v>183</v>
      </c>
      <c r="B3729" s="10">
        <v>42993</v>
      </c>
      <c r="C3729" s="11">
        <v>-14</v>
      </c>
      <c r="D3729" s="9">
        <v>1</v>
      </c>
    </row>
    <row r="3730" spans="1:4" x14ac:dyDescent="0.3">
      <c r="A3730" s="4" t="s">
        <v>183</v>
      </c>
      <c r="B3730" s="10">
        <v>42825</v>
      </c>
      <c r="C3730" s="11">
        <v>-12</v>
      </c>
      <c r="D3730" s="9">
        <v>1</v>
      </c>
    </row>
    <row r="3731" spans="1:4" x14ac:dyDescent="0.3">
      <c r="A3731" s="4" t="s">
        <v>183</v>
      </c>
      <c r="B3731" s="10">
        <v>42844</v>
      </c>
      <c r="C3731" s="11">
        <v>5</v>
      </c>
      <c r="D3731" s="9">
        <v>1</v>
      </c>
    </row>
    <row r="3732" spans="1:4" x14ac:dyDescent="0.3">
      <c r="A3732" s="4" t="s">
        <v>183</v>
      </c>
      <c r="B3732" s="10">
        <v>43054</v>
      </c>
      <c r="C3732" s="11">
        <v>16</v>
      </c>
      <c r="D3732" s="9">
        <v>1</v>
      </c>
    </row>
    <row r="3733" spans="1:4" x14ac:dyDescent="0.3">
      <c r="A3733" s="4" t="s">
        <v>183</v>
      </c>
      <c r="B3733" s="10">
        <v>43055</v>
      </c>
      <c r="C3733" s="11">
        <v>-121</v>
      </c>
      <c r="D3733" s="9">
        <v>1</v>
      </c>
    </row>
    <row r="3734" spans="1:4" x14ac:dyDescent="0.3">
      <c r="A3734" s="4" t="s">
        <v>183</v>
      </c>
      <c r="B3734" s="10">
        <v>42865</v>
      </c>
      <c r="C3734" s="11">
        <v>-20</v>
      </c>
      <c r="D3734" s="9">
        <v>1</v>
      </c>
    </row>
    <row r="3735" spans="1:4" x14ac:dyDescent="0.3">
      <c r="A3735" s="4" t="s">
        <v>183</v>
      </c>
      <c r="B3735" s="10">
        <v>42989</v>
      </c>
      <c r="C3735" s="11">
        <v>-18</v>
      </c>
      <c r="D3735" s="9">
        <v>1</v>
      </c>
    </row>
    <row r="3736" spans="1:4" x14ac:dyDescent="0.3">
      <c r="A3736" s="4" t="s">
        <v>183</v>
      </c>
      <c r="B3736" s="10">
        <v>43052</v>
      </c>
      <c r="C3736" s="11">
        <v>42</v>
      </c>
      <c r="D3736" s="9">
        <v>1</v>
      </c>
    </row>
    <row r="3737" spans="1:4" x14ac:dyDescent="0.3">
      <c r="A3737" s="4" t="s">
        <v>183</v>
      </c>
      <c r="B3737" s="10">
        <v>43058</v>
      </c>
      <c r="C3737" s="11">
        <v>52</v>
      </c>
      <c r="D3737" s="9">
        <v>1</v>
      </c>
    </row>
    <row r="3738" spans="1:4" x14ac:dyDescent="0.3">
      <c r="A3738" s="4" t="s">
        <v>183</v>
      </c>
      <c r="B3738" s="10">
        <v>42884</v>
      </c>
      <c r="C3738" s="11">
        <v>-513</v>
      </c>
      <c r="D3738" s="9">
        <v>1</v>
      </c>
    </row>
    <row r="3739" spans="1:4" x14ac:dyDescent="0.3">
      <c r="A3739" s="4" t="s">
        <v>183</v>
      </c>
      <c r="B3739" s="10">
        <v>43019</v>
      </c>
      <c r="C3739" s="11">
        <v>-391</v>
      </c>
      <c r="D3739" s="9">
        <v>1</v>
      </c>
    </row>
    <row r="3740" spans="1:4" x14ac:dyDescent="0.3">
      <c r="A3740" s="4" t="s">
        <v>183</v>
      </c>
      <c r="B3740" s="10">
        <v>43057</v>
      </c>
      <c r="C3740" s="11">
        <v>-280</v>
      </c>
      <c r="D3740" s="9">
        <v>1</v>
      </c>
    </row>
    <row r="3741" spans="1:4" x14ac:dyDescent="0.3">
      <c r="A3741" s="4" t="s">
        <v>183</v>
      </c>
      <c r="B3741" s="10">
        <v>43086</v>
      </c>
      <c r="C3741" s="11">
        <v>-108</v>
      </c>
      <c r="D3741" s="9">
        <v>1</v>
      </c>
    </row>
    <row r="3742" spans="1:4" x14ac:dyDescent="0.3">
      <c r="A3742" s="4" t="s">
        <v>183</v>
      </c>
      <c r="B3742" s="10">
        <v>43008</v>
      </c>
      <c r="C3742" s="11">
        <v>6</v>
      </c>
      <c r="D3742" s="9">
        <v>1</v>
      </c>
    </row>
    <row r="3743" spans="1:4" x14ac:dyDescent="0.3">
      <c r="A3743" s="4" t="s">
        <v>183</v>
      </c>
      <c r="B3743" s="10">
        <v>43020</v>
      </c>
      <c r="C3743" s="11">
        <v>89</v>
      </c>
      <c r="D3743" s="9">
        <v>1</v>
      </c>
    </row>
    <row r="3744" spans="1:4" x14ac:dyDescent="0.3">
      <c r="A3744" s="4" t="s">
        <v>183</v>
      </c>
      <c r="B3744" s="10">
        <v>42910</v>
      </c>
      <c r="C3744" s="11">
        <v>288</v>
      </c>
      <c r="D3744" s="9">
        <v>1</v>
      </c>
    </row>
    <row r="3745" spans="1:4" x14ac:dyDescent="0.3">
      <c r="A3745" s="4" t="s">
        <v>183</v>
      </c>
      <c r="B3745" s="10">
        <v>42901</v>
      </c>
      <c r="C3745" s="11">
        <v>593</v>
      </c>
      <c r="D3745" s="9">
        <v>1</v>
      </c>
    </row>
    <row r="3746" spans="1:4" x14ac:dyDescent="0.3">
      <c r="A3746" s="4" t="s">
        <v>183</v>
      </c>
      <c r="B3746" s="10">
        <v>42795</v>
      </c>
      <c r="C3746" s="11">
        <v>807</v>
      </c>
      <c r="D3746" s="9">
        <v>1</v>
      </c>
    </row>
    <row r="3747" spans="1:4" x14ac:dyDescent="0.3">
      <c r="A3747" s="4" t="s">
        <v>183</v>
      </c>
      <c r="B3747" s="10">
        <v>43097</v>
      </c>
      <c r="C3747" s="11">
        <v>-506</v>
      </c>
      <c r="D3747" s="9">
        <v>1</v>
      </c>
    </row>
    <row r="3748" spans="1:4" x14ac:dyDescent="0.3">
      <c r="A3748" s="4" t="s">
        <v>183</v>
      </c>
      <c r="B3748" s="10">
        <v>43053</v>
      </c>
      <c r="C3748" s="11">
        <v>-292</v>
      </c>
      <c r="D3748" s="9">
        <v>1</v>
      </c>
    </row>
    <row r="3749" spans="1:4" x14ac:dyDescent="0.3">
      <c r="A3749" s="4" t="s">
        <v>183</v>
      </c>
      <c r="B3749" s="10">
        <v>42957</v>
      </c>
      <c r="C3749" s="11">
        <v>-256</v>
      </c>
      <c r="D3749" s="9">
        <v>1</v>
      </c>
    </row>
    <row r="3750" spans="1:4" x14ac:dyDescent="0.3">
      <c r="A3750" s="4" t="s">
        <v>183</v>
      </c>
      <c r="B3750" s="10">
        <v>42957</v>
      </c>
      <c r="C3750" s="11">
        <v>-240</v>
      </c>
      <c r="D3750" s="9">
        <v>1</v>
      </c>
    </row>
    <row r="3751" spans="1:4" x14ac:dyDescent="0.3">
      <c r="A3751" s="4" t="s">
        <v>183</v>
      </c>
      <c r="B3751" s="10">
        <v>43022</v>
      </c>
      <c r="C3751" s="11">
        <v>-216</v>
      </c>
      <c r="D3751" s="9">
        <v>1</v>
      </c>
    </row>
    <row r="3752" spans="1:4" x14ac:dyDescent="0.3">
      <c r="A3752" s="4" t="s">
        <v>183</v>
      </c>
      <c r="B3752" s="10">
        <v>42812</v>
      </c>
      <c r="C3752" s="11">
        <v>-781</v>
      </c>
      <c r="D3752" s="9">
        <v>1</v>
      </c>
    </row>
    <row r="3753" spans="1:4" x14ac:dyDescent="0.3">
      <c r="A3753" s="4" t="s">
        <v>183</v>
      </c>
      <c r="B3753" s="10">
        <v>42910</v>
      </c>
      <c r="C3753" s="11">
        <v>-65</v>
      </c>
      <c r="D3753" s="9">
        <v>1</v>
      </c>
    </row>
    <row r="3754" spans="1:4" x14ac:dyDescent="0.3">
      <c r="A3754" s="4" t="s">
        <v>183</v>
      </c>
      <c r="B3754" s="10">
        <v>42979</v>
      </c>
      <c r="C3754" s="11">
        <v>-34</v>
      </c>
      <c r="D3754" s="9">
        <v>1</v>
      </c>
    </row>
    <row r="3755" spans="1:4" x14ac:dyDescent="0.3">
      <c r="A3755" s="4" t="s">
        <v>183</v>
      </c>
      <c r="B3755" s="10">
        <v>42822</v>
      </c>
      <c r="C3755" s="11">
        <v>-22</v>
      </c>
      <c r="D3755" s="9">
        <v>1</v>
      </c>
    </row>
    <row r="3756" spans="1:4" x14ac:dyDescent="0.3">
      <c r="A3756" s="4" t="s">
        <v>183</v>
      </c>
      <c r="B3756" s="10">
        <v>42864</v>
      </c>
      <c r="C3756" s="11">
        <v>46</v>
      </c>
      <c r="D3756" s="9">
        <v>1</v>
      </c>
    </row>
    <row r="3757" spans="1:4" x14ac:dyDescent="0.3">
      <c r="A3757" s="4" t="s">
        <v>183</v>
      </c>
      <c r="B3757" s="10">
        <v>42970</v>
      </c>
      <c r="C3757" s="11">
        <v>-552</v>
      </c>
      <c r="D3757" s="9">
        <v>1</v>
      </c>
    </row>
    <row r="3758" spans="1:4" x14ac:dyDescent="0.3">
      <c r="A3758" s="4" t="s">
        <v>183</v>
      </c>
      <c r="B3758" s="10">
        <v>42822</v>
      </c>
      <c r="C3758" s="11">
        <v>154</v>
      </c>
      <c r="D3758" s="9">
        <v>1</v>
      </c>
    </row>
    <row r="3759" spans="1:4" x14ac:dyDescent="0.3">
      <c r="A3759" s="4" t="s">
        <v>183</v>
      </c>
      <c r="B3759" s="10">
        <v>43068</v>
      </c>
      <c r="C3759" s="11">
        <v>256</v>
      </c>
      <c r="D3759" s="9">
        <v>1</v>
      </c>
    </row>
    <row r="3760" spans="1:4" x14ac:dyDescent="0.3">
      <c r="A3760" s="4" t="s">
        <v>183</v>
      </c>
      <c r="B3760" s="10">
        <v>42897</v>
      </c>
      <c r="C3760" s="11">
        <v>260</v>
      </c>
      <c r="D3760" s="9">
        <v>1</v>
      </c>
    </row>
    <row r="3761" spans="1:4" x14ac:dyDescent="0.3">
      <c r="A3761" s="4" t="s">
        <v>183</v>
      </c>
      <c r="B3761" s="10">
        <v>42935</v>
      </c>
      <c r="C3761" s="11">
        <v>316</v>
      </c>
      <c r="D3761" s="9">
        <v>1</v>
      </c>
    </row>
    <row r="3762" spans="1:4" x14ac:dyDescent="0.3">
      <c r="A3762" s="4" t="s">
        <v>183</v>
      </c>
      <c r="B3762" s="10">
        <v>43077</v>
      </c>
      <c r="C3762" s="11">
        <v>-273</v>
      </c>
      <c r="D3762" s="9">
        <v>1</v>
      </c>
    </row>
    <row r="3763" spans="1:4" x14ac:dyDescent="0.3">
      <c r="A3763" s="4" t="s">
        <v>183</v>
      </c>
      <c r="B3763" s="10">
        <v>42870</v>
      </c>
      <c r="C3763" s="11">
        <v>652</v>
      </c>
      <c r="D3763" s="9">
        <v>1</v>
      </c>
    </row>
    <row r="3764" spans="1:4" x14ac:dyDescent="0.3">
      <c r="A3764" s="4" t="s">
        <v>183</v>
      </c>
      <c r="B3764" s="10">
        <v>42934</v>
      </c>
      <c r="C3764" s="11">
        <v>96</v>
      </c>
      <c r="D3764" s="9">
        <v>1</v>
      </c>
    </row>
    <row r="3765" spans="1:4" x14ac:dyDescent="0.3">
      <c r="A3765" s="4" t="s">
        <v>183</v>
      </c>
      <c r="B3765" s="10">
        <v>42993</v>
      </c>
      <c r="C3765" s="11">
        <v>235</v>
      </c>
      <c r="D3765" s="9">
        <v>1</v>
      </c>
    </row>
    <row r="3766" spans="1:4" x14ac:dyDescent="0.3">
      <c r="A3766" s="4" t="s">
        <v>183</v>
      </c>
      <c r="B3766" s="10">
        <v>43048</v>
      </c>
      <c r="C3766" s="11">
        <v>1047</v>
      </c>
      <c r="D3766" s="9">
        <v>1</v>
      </c>
    </row>
    <row r="3767" spans="1:4" x14ac:dyDescent="0.3">
      <c r="A3767" s="4" t="s">
        <v>183</v>
      </c>
      <c r="B3767" s="10">
        <v>42833</v>
      </c>
      <c r="C3767" s="11">
        <v>673</v>
      </c>
      <c r="D3767" s="9">
        <v>1</v>
      </c>
    </row>
    <row r="3768" spans="1:4" x14ac:dyDescent="0.3">
      <c r="A3768" s="4" t="s">
        <v>183</v>
      </c>
      <c r="B3768" s="10">
        <v>42961</v>
      </c>
      <c r="C3768" s="11">
        <v>802</v>
      </c>
      <c r="D3768" s="9">
        <v>1</v>
      </c>
    </row>
    <row r="3769" spans="1:4" x14ac:dyDescent="0.3">
      <c r="A3769" s="4" t="s">
        <v>184</v>
      </c>
      <c r="B3769" s="10">
        <v>42796</v>
      </c>
      <c r="C3769" s="11">
        <v>-7</v>
      </c>
      <c r="D3769" s="9">
        <v>1</v>
      </c>
    </row>
    <row r="3770" spans="1:4" x14ac:dyDescent="0.3">
      <c r="A3770" s="4" t="s">
        <v>184</v>
      </c>
      <c r="B3770" s="10">
        <v>42908</v>
      </c>
      <c r="C3770" s="11">
        <v>-7</v>
      </c>
      <c r="D3770" s="9">
        <v>1</v>
      </c>
    </row>
    <row r="3771" spans="1:4" x14ac:dyDescent="0.3">
      <c r="A3771" s="4" t="s">
        <v>184</v>
      </c>
      <c r="B3771" s="10">
        <v>43076</v>
      </c>
      <c r="C3771" s="11">
        <v>-6</v>
      </c>
      <c r="D3771" s="9">
        <v>1</v>
      </c>
    </row>
    <row r="3772" spans="1:4" x14ac:dyDescent="0.3">
      <c r="A3772" s="4" t="s">
        <v>184</v>
      </c>
      <c r="B3772" s="10">
        <v>42810</v>
      </c>
      <c r="C3772" s="11">
        <v>2</v>
      </c>
      <c r="D3772" s="9">
        <v>1</v>
      </c>
    </row>
    <row r="3773" spans="1:4" x14ac:dyDescent="0.3">
      <c r="A3773" s="4" t="s">
        <v>184</v>
      </c>
      <c r="B3773" s="10">
        <v>42872</v>
      </c>
      <c r="C3773" s="11">
        <v>-59</v>
      </c>
      <c r="D3773" s="9">
        <v>1</v>
      </c>
    </row>
    <row r="3774" spans="1:4" x14ac:dyDescent="0.3">
      <c r="A3774" s="4" t="s">
        <v>184</v>
      </c>
      <c r="B3774" s="10">
        <v>42804</v>
      </c>
      <c r="C3774" s="11">
        <v>-10</v>
      </c>
      <c r="D3774" s="9">
        <v>1</v>
      </c>
    </row>
    <row r="3775" spans="1:4" x14ac:dyDescent="0.3">
      <c r="A3775" s="4" t="s">
        <v>184</v>
      </c>
      <c r="B3775" s="10">
        <v>42827</v>
      </c>
      <c r="C3775" s="11">
        <v>-10</v>
      </c>
      <c r="D3775" s="9">
        <v>1</v>
      </c>
    </row>
    <row r="3776" spans="1:4" x14ac:dyDescent="0.3">
      <c r="A3776" s="4" t="s">
        <v>184</v>
      </c>
      <c r="B3776" s="10">
        <v>42836</v>
      </c>
      <c r="C3776" s="11">
        <v>43</v>
      </c>
      <c r="D3776" s="9">
        <v>1</v>
      </c>
    </row>
    <row r="3777" spans="1:4" x14ac:dyDescent="0.3">
      <c r="A3777" s="4" t="s">
        <v>184</v>
      </c>
      <c r="B3777" s="10">
        <v>42805</v>
      </c>
      <c r="C3777" s="11">
        <v>-82</v>
      </c>
      <c r="D3777" s="9">
        <v>1</v>
      </c>
    </row>
    <row r="3778" spans="1:4" x14ac:dyDescent="0.3">
      <c r="A3778" s="4" t="s">
        <v>184</v>
      </c>
      <c r="B3778" s="10">
        <v>42861</v>
      </c>
      <c r="C3778" s="11">
        <v>5</v>
      </c>
      <c r="D3778" s="9">
        <v>1</v>
      </c>
    </row>
    <row r="3779" spans="1:4" x14ac:dyDescent="0.3">
      <c r="A3779" s="4" t="s">
        <v>184</v>
      </c>
      <c r="B3779" s="10">
        <v>43007</v>
      </c>
      <c r="C3779" s="11">
        <v>125</v>
      </c>
      <c r="D3779" s="9">
        <v>1</v>
      </c>
    </row>
    <row r="3780" spans="1:4" x14ac:dyDescent="0.3">
      <c r="A3780" s="4" t="s">
        <v>184</v>
      </c>
      <c r="B3780" s="10">
        <v>43007</v>
      </c>
      <c r="C3780" s="11">
        <v>223</v>
      </c>
      <c r="D3780" s="9">
        <v>1</v>
      </c>
    </row>
    <row r="3781" spans="1:4" x14ac:dyDescent="0.3">
      <c r="A3781" s="4" t="s">
        <v>184</v>
      </c>
      <c r="B3781" s="10">
        <v>43028</v>
      </c>
      <c r="C3781" s="11">
        <v>-581</v>
      </c>
      <c r="D3781" s="9">
        <v>1</v>
      </c>
    </row>
    <row r="3782" spans="1:4" x14ac:dyDescent="0.3">
      <c r="A3782" s="4" t="s">
        <v>184</v>
      </c>
      <c r="B3782" s="10">
        <v>42826</v>
      </c>
      <c r="C3782" s="11">
        <v>-574</v>
      </c>
      <c r="D3782" s="9">
        <v>1</v>
      </c>
    </row>
    <row r="3783" spans="1:4" x14ac:dyDescent="0.3">
      <c r="A3783" s="4" t="s">
        <v>184</v>
      </c>
      <c r="B3783" s="10">
        <v>42877</v>
      </c>
      <c r="C3783" s="11">
        <v>-306</v>
      </c>
      <c r="D3783" s="9">
        <v>1</v>
      </c>
    </row>
    <row r="3784" spans="1:4" x14ac:dyDescent="0.3">
      <c r="A3784" s="4" t="s">
        <v>184</v>
      </c>
      <c r="B3784" s="10">
        <v>42958</v>
      </c>
      <c r="C3784" s="11">
        <v>47</v>
      </c>
      <c r="D3784" s="9">
        <v>1</v>
      </c>
    </row>
    <row r="3785" spans="1:4" x14ac:dyDescent="0.3">
      <c r="A3785" s="4" t="s">
        <v>184</v>
      </c>
      <c r="B3785" s="10">
        <v>42905</v>
      </c>
      <c r="C3785" s="11">
        <v>248</v>
      </c>
      <c r="D3785" s="9">
        <v>1</v>
      </c>
    </row>
    <row r="3786" spans="1:4" x14ac:dyDescent="0.3">
      <c r="A3786" s="4" t="s">
        <v>184</v>
      </c>
      <c r="B3786" s="10">
        <v>42893</v>
      </c>
      <c r="C3786" s="11">
        <v>-132</v>
      </c>
      <c r="D3786" s="9">
        <v>1</v>
      </c>
    </row>
    <row r="3787" spans="1:4" x14ac:dyDescent="0.3">
      <c r="A3787" s="4" t="s">
        <v>184</v>
      </c>
      <c r="B3787" s="10">
        <v>42917</v>
      </c>
      <c r="C3787" s="11">
        <v>-36</v>
      </c>
      <c r="D3787" s="9">
        <v>1</v>
      </c>
    </row>
    <row r="3788" spans="1:4" x14ac:dyDescent="0.3">
      <c r="A3788" s="4" t="s">
        <v>184</v>
      </c>
      <c r="B3788" s="10">
        <v>42855</v>
      </c>
      <c r="C3788" s="11">
        <v>-11</v>
      </c>
      <c r="D3788" s="9">
        <v>1</v>
      </c>
    </row>
    <row r="3789" spans="1:4" x14ac:dyDescent="0.3">
      <c r="A3789" s="4" t="s">
        <v>184</v>
      </c>
      <c r="B3789" s="10">
        <v>42887</v>
      </c>
      <c r="C3789" s="11">
        <v>12</v>
      </c>
      <c r="D3789" s="9">
        <v>1</v>
      </c>
    </row>
    <row r="3790" spans="1:4" x14ac:dyDescent="0.3">
      <c r="A3790" s="4" t="s">
        <v>184</v>
      </c>
      <c r="B3790" s="10">
        <v>42850</v>
      </c>
      <c r="C3790" s="11">
        <v>159</v>
      </c>
      <c r="D3790" s="9">
        <v>1</v>
      </c>
    </row>
    <row r="3791" spans="1:4" x14ac:dyDescent="0.3">
      <c r="A3791" s="4" t="s">
        <v>184</v>
      </c>
      <c r="B3791" s="10">
        <v>42974</v>
      </c>
      <c r="C3791" s="11">
        <v>173</v>
      </c>
      <c r="D3791" s="9">
        <v>1</v>
      </c>
    </row>
    <row r="3792" spans="1:4" x14ac:dyDescent="0.3">
      <c r="A3792" s="4" t="s">
        <v>184</v>
      </c>
      <c r="B3792" s="10">
        <v>42797</v>
      </c>
      <c r="C3792" s="11">
        <v>177</v>
      </c>
      <c r="D3792" s="9">
        <v>1</v>
      </c>
    </row>
    <row r="3793" spans="1:4" x14ac:dyDescent="0.3">
      <c r="A3793" s="4" t="s">
        <v>184</v>
      </c>
      <c r="B3793" s="10">
        <v>43047</v>
      </c>
      <c r="C3793" s="11">
        <v>221</v>
      </c>
      <c r="D3793" s="9">
        <v>1</v>
      </c>
    </row>
    <row r="3794" spans="1:4" x14ac:dyDescent="0.3">
      <c r="A3794" s="4" t="s">
        <v>184</v>
      </c>
      <c r="B3794" s="10">
        <v>43018</v>
      </c>
      <c r="C3794" s="11">
        <v>306</v>
      </c>
      <c r="D3794" s="9">
        <v>1</v>
      </c>
    </row>
    <row r="3795" spans="1:4" x14ac:dyDescent="0.3">
      <c r="A3795" s="4" t="s">
        <v>184</v>
      </c>
      <c r="B3795" s="10">
        <v>43001</v>
      </c>
      <c r="C3795" s="11">
        <v>-284</v>
      </c>
      <c r="D3795" s="9">
        <v>1</v>
      </c>
    </row>
    <row r="3796" spans="1:4" x14ac:dyDescent="0.3">
      <c r="A3796" s="4" t="s">
        <v>184</v>
      </c>
      <c r="B3796" s="10">
        <v>42996</v>
      </c>
      <c r="C3796" s="11">
        <v>385</v>
      </c>
      <c r="D3796" s="9">
        <v>1</v>
      </c>
    </row>
    <row r="3797" spans="1:4" x14ac:dyDescent="0.3">
      <c r="A3797" s="4" t="s">
        <v>184</v>
      </c>
      <c r="B3797" s="10">
        <v>42896</v>
      </c>
      <c r="C3797" s="11">
        <v>435</v>
      </c>
      <c r="D3797" s="9">
        <v>1</v>
      </c>
    </row>
    <row r="3798" spans="1:4" x14ac:dyDescent="0.3">
      <c r="A3798" s="4" t="s">
        <v>184</v>
      </c>
      <c r="B3798" s="10">
        <v>42803</v>
      </c>
      <c r="C3798" s="11">
        <v>66</v>
      </c>
      <c r="D3798" s="9">
        <v>1</v>
      </c>
    </row>
    <row r="3799" spans="1:4" x14ac:dyDescent="0.3">
      <c r="A3799" s="4" t="s">
        <v>184</v>
      </c>
      <c r="B3799" s="10">
        <v>43098</v>
      </c>
      <c r="C3799" s="11">
        <v>753</v>
      </c>
      <c r="D3799" s="9">
        <v>1</v>
      </c>
    </row>
    <row r="3800" spans="1:4" x14ac:dyDescent="0.3">
      <c r="A3800" s="4" t="s">
        <v>184</v>
      </c>
      <c r="B3800" s="10">
        <v>42983</v>
      </c>
      <c r="C3800" s="11">
        <v>867</v>
      </c>
      <c r="D3800" s="9">
        <v>1</v>
      </c>
    </row>
    <row r="3801" spans="1:4" x14ac:dyDescent="0.3">
      <c r="A3801" s="4" t="s">
        <v>184</v>
      </c>
      <c r="B3801" s="10">
        <v>43012</v>
      </c>
      <c r="C3801" s="11">
        <v>1047</v>
      </c>
      <c r="D3801" s="9">
        <v>1</v>
      </c>
    </row>
    <row r="3802" spans="1:4" x14ac:dyDescent="0.3">
      <c r="A3802" s="4" t="s">
        <v>184</v>
      </c>
      <c r="B3802" s="10">
        <v>42868</v>
      </c>
      <c r="C3802" s="11">
        <v>635</v>
      </c>
      <c r="D3802" s="9">
        <v>1</v>
      </c>
    </row>
    <row r="3803" spans="1:4" x14ac:dyDescent="0.3">
      <c r="A3803" s="4" t="s">
        <v>185</v>
      </c>
      <c r="B3803" s="10">
        <v>42882</v>
      </c>
      <c r="C3803" s="11">
        <v>-5</v>
      </c>
      <c r="D3803" s="9">
        <v>1</v>
      </c>
    </row>
    <row r="3804" spans="1:4" x14ac:dyDescent="0.3">
      <c r="A3804" s="4" t="s">
        <v>185</v>
      </c>
      <c r="B3804" s="10">
        <v>42902</v>
      </c>
      <c r="C3804" s="11">
        <v>-5</v>
      </c>
      <c r="D3804" s="9">
        <v>1</v>
      </c>
    </row>
    <row r="3805" spans="1:4" x14ac:dyDescent="0.3">
      <c r="A3805" s="4" t="s">
        <v>185</v>
      </c>
      <c r="B3805" s="10">
        <v>42928</v>
      </c>
      <c r="C3805" s="11">
        <v>-5</v>
      </c>
      <c r="D3805" s="9">
        <v>1</v>
      </c>
    </row>
    <row r="3806" spans="1:4" x14ac:dyDescent="0.3">
      <c r="A3806" s="4" t="s">
        <v>185</v>
      </c>
      <c r="B3806" s="10">
        <v>43066</v>
      </c>
      <c r="C3806" s="11">
        <v>-5</v>
      </c>
      <c r="D3806" s="9">
        <v>1</v>
      </c>
    </row>
    <row r="3807" spans="1:4" x14ac:dyDescent="0.3">
      <c r="A3807" s="4" t="s">
        <v>185</v>
      </c>
      <c r="B3807" s="10">
        <v>42978</v>
      </c>
      <c r="C3807" s="11">
        <v>-4</v>
      </c>
      <c r="D3807" s="9">
        <v>1</v>
      </c>
    </row>
    <row r="3808" spans="1:4" x14ac:dyDescent="0.3">
      <c r="A3808" s="4" t="s">
        <v>185</v>
      </c>
      <c r="B3808" s="10">
        <v>42851</v>
      </c>
      <c r="C3808" s="11">
        <v>-3</v>
      </c>
      <c r="D3808" s="9">
        <v>1</v>
      </c>
    </row>
    <row r="3809" spans="1:4" x14ac:dyDescent="0.3">
      <c r="A3809" s="4" t="s">
        <v>185</v>
      </c>
      <c r="B3809" s="10">
        <v>42894</v>
      </c>
      <c r="C3809" s="11">
        <v>-3</v>
      </c>
      <c r="D3809" s="9">
        <v>1</v>
      </c>
    </row>
    <row r="3810" spans="1:4" x14ac:dyDescent="0.3">
      <c r="A3810" s="4" t="s">
        <v>185</v>
      </c>
      <c r="B3810" s="10">
        <v>42958</v>
      </c>
      <c r="C3810" s="11">
        <v>-3</v>
      </c>
      <c r="D3810" s="9">
        <v>1</v>
      </c>
    </row>
    <row r="3811" spans="1:4" x14ac:dyDescent="0.3">
      <c r="A3811" s="4" t="s">
        <v>185</v>
      </c>
      <c r="B3811" s="10">
        <v>43060</v>
      </c>
      <c r="C3811" s="11">
        <v>-1</v>
      </c>
      <c r="D3811" s="9">
        <v>1</v>
      </c>
    </row>
    <row r="3812" spans="1:4" x14ac:dyDescent="0.3">
      <c r="A3812" s="4" t="s">
        <v>185</v>
      </c>
      <c r="B3812" s="10">
        <v>42879</v>
      </c>
      <c r="C3812" s="11">
        <v>5</v>
      </c>
      <c r="D3812" s="9">
        <v>1</v>
      </c>
    </row>
    <row r="3813" spans="1:4" x14ac:dyDescent="0.3">
      <c r="A3813" s="4" t="s">
        <v>185</v>
      </c>
      <c r="B3813" s="10">
        <v>42967</v>
      </c>
      <c r="C3813" s="11">
        <v>6</v>
      </c>
      <c r="D3813" s="9">
        <v>1</v>
      </c>
    </row>
    <row r="3814" spans="1:4" x14ac:dyDescent="0.3">
      <c r="A3814" s="4" t="s">
        <v>185</v>
      </c>
      <c r="B3814" s="10">
        <v>43005</v>
      </c>
      <c r="C3814" s="11">
        <v>13</v>
      </c>
      <c r="D3814" s="9">
        <v>1</v>
      </c>
    </row>
    <row r="3815" spans="1:4" x14ac:dyDescent="0.3">
      <c r="A3815" s="4" t="s">
        <v>185</v>
      </c>
      <c r="B3815" s="10">
        <v>42942</v>
      </c>
      <c r="C3815" s="11">
        <v>-60</v>
      </c>
      <c r="D3815" s="9">
        <v>1</v>
      </c>
    </row>
    <row r="3816" spans="1:4" x14ac:dyDescent="0.3">
      <c r="A3816" s="4" t="s">
        <v>185</v>
      </c>
      <c r="B3816" s="10">
        <v>42966</v>
      </c>
      <c r="C3816" s="11">
        <v>-33</v>
      </c>
      <c r="D3816" s="9">
        <v>1</v>
      </c>
    </row>
    <row r="3817" spans="1:4" x14ac:dyDescent="0.3">
      <c r="A3817" s="4" t="s">
        <v>185</v>
      </c>
      <c r="B3817" s="10">
        <v>42909</v>
      </c>
      <c r="C3817" s="11">
        <v>-28</v>
      </c>
      <c r="D3817" s="9">
        <v>1</v>
      </c>
    </row>
    <row r="3818" spans="1:4" x14ac:dyDescent="0.3">
      <c r="A3818" s="4" t="s">
        <v>185</v>
      </c>
      <c r="B3818" s="10">
        <v>43080</v>
      </c>
      <c r="C3818" s="11">
        <v>-13</v>
      </c>
      <c r="D3818" s="9">
        <v>1</v>
      </c>
    </row>
    <row r="3819" spans="1:4" x14ac:dyDescent="0.3">
      <c r="A3819" s="4" t="s">
        <v>185</v>
      </c>
      <c r="B3819" s="10">
        <v>43093</v>
      </c>
      <c r="C3819" s="11">
        <v>0</v>
      </c>
      <c r="D3819" s="9">
        <v>1</v>
      </c>
    </row>
    <row r="3820" spans="1:4" x14ac:dyDescent="0.3">
      <c r="A3820" s="4" t="s">
        <v>185</v>
      </c>
      <c r="B3820" s="10">
        <v>42820</v>
      </c>
      <c r="C3820" s="11">
        <v>11</v>
      </c>
      <c r="D3820" s="9">
        <v>1</v>
      </c>
    </row>
    <row r="3821" spans="1:4" x14ac:dyDescent="0.3">
      <c r="A3821" s="4" t="s">
        <v>185</v>
      </c>
      <c r="B3821" s="10">
        <v>43007</v>
      </c>
      <c r="C3821" s="11">
        <v>15</v>
      </c>
      <c r="D3821" s="9">
        <v>1</v>
      </c>
    </row>
    <row r="3822" spans="1:4" x14ac:dyDescent="0.3">
      <c r="A3822" s="4" t="s">
        <v>185</v>
      </c>
      <c r="B3822" s="10">
        <v>42910</v>
      </c>
      <c r="C3822" s="11">
        <v>25</v>
      </c>
      <c r="D3822" s="9">
        <v>1</v>
      </c>
    </row>
    <row r="3823" spans="1:4" x14ac:dyDescent="0.3">
      <c r="A3823" s="4" t="s">
        <v>185</v>
      </c>
      <c r="B3823" s="10">
        <v>43008</v>
      </c>
      <c r="C3823" s="11">
        <v>37</v>
      </c>
      <c r="D3823" s="9">
        <v>1</v>
      </c>
    </row>
    <row r="3824" spans="1:4" x14ac:dyDescent="0.3">
      <c r="A3824" s="4" t="s">
        <v>185</v>
      </c>
      <c r="B3824" s="10">
        <v>42833</v>
      </c>
      <c r="C3824" s="11">
        <v>46</v>
      </c>
      <c r="D3824" s="9">
        <v>1</v>
      </c>
    </row>
    <row r="3825" spans="1:4" x14ac:dyDescent="0.3">
      <c r="A3825" s="4" t="s">
        <v>185</v>
      </c>
      <c r="B3825" s="10">
        <v>42961</v>
      </c>
      <c r="C3825" s="11">
        <v>49</v>
      </c>
      <c r="D3825" s="9">
        <v>1</v>
      </c>
    </row>
    <row r="3826" spans="1:4" x14ac:dyDescent="0.3">
      <c r="A3826" s="4" t="s">
        <v>185</v>
      </c>
      <c r="B3826" s="10">
        <v>42918</v>
      </c>
      <c r="C3826" s="11">
        <v>-257</v>
      </c>
      <c r="D3826" s="9">
        <v>1</v>
      </c>
    </row>
    <row r="3827" spans="1:4" x14ac:dyDescent="0.3">
      <c r="A3827" s="4" t="s">
        <v>185</v>
      </c>
      <c r="B3827" s="10">
        <v>42970</v>
      </c>
      <c r="C3827" s="11">
        <v>-218</v>
      </c>
      <c r="D3827" s="9">
        <v>1</v>
      </c>
    </row>
    <row r="3828" spans="1:4" x14ac:dyDescent="0.3">
      <c r="A3828" s="4" t="s">
        <v>185</v>
      </c>
      <c r="B3828" s="10">
        <v>43056</v>
      </c>
      <c r="C3828" s="11">
        <v>-111</v>
      </c>
      <c r="D3828" s="9">
        <v>1</v>
      </c>
    </row>
    <row r="3829" spans="1:4" x14ac:dyDescent="0.3">
      <c r="A3829" s="4" t="s">
        <v>185</v>
      </c>
      <c r="B3829" s="10">
        <v>43052</v>
      </c>
      <c r="C3829" s="11">
        <v>-110</v>
      </c>
      <c r="D3829" s="9">
        <v>1</v>
      </c>
    </row>
    <row r="3830" spans="1:4" x14ac:dyDescent="0.3">
      <c r="A3830" s="4" t="s">
        <v>185</v>
      </c>
      <c r="B3830" s="10">
        <v>42922</v>
      </c>
      <c r="C3830" s="11">
        <v>-105</v>
      </c>
      <c r="D3830" s="9">
        <v>1</v>
      </c>
    </row>
    <row r="3831" spans="1:4" x14ac:dyDescent="0.3">
      <c r="A3831" s="4" t="s">
        <v>185</v>
      </c>
      <c r="B3831" s="10">
        <v>42954</v>
      </c>
      <c r="C3831" s="11">
        <v>-100</v>
      </c>
      <c r="D3831" s="9">
        <v>1</v>
      </c>
    </row>
    <row r="3832" spans="1:4" x14ac:dyDescent="0.3">
      <c r="A3832" s="4" t="s">
        <v>185</v>
      </c>
      <c r="B3832" s="10">
        <v>42872</v>
      </c>
      <c r="C3832" s="11">
        <v>-29</v>
      </c>
      <c r="D3832" s="9">
        <v>1</v>
      </c>
    </row>
    <row r="3833" spans="1:4" x14ac:dyDescent="0.3">
      <c r="A3833" s="4" t="s">
        <v>185</v>
      </c>
      <c r="B3833" s="10">
        <v>42834</v>
      </c>
      <c r="C3833" s="11">
        <v>-5</v>
      </c>
      <c r="D3833" s="9">
        <v>1</v>
      </c>
    </row>
    <row r="3834" spans="1:4" x14ac:dyDescent="0.3">
      <c r="A3834" s="4" t="s">
        <v>185</v>
      </c>
      <c r="B3834" s="10">
        <v>43095</v>
      </c>
      <c r="C3834" s="11">
        <v>22</v>
      </c>
      <c r="D3834" s="9">
        <v>1</v>
      </c>
    </row>
    <row r="3835" spans="1:4" x14ac:dyDescent="0.3">
      <c r="A3835" s="4" t="s">
        <v>185</v>
      </c>
      <c r="B3835" s="10">
        <v>42850</v>
      </c>
      <c r="C3835" s="11">
        <v>74</v>
      </c>
      <c r="D3835" s="9">
        <v>1</v>
      </c>
    </row>
    <row r="3836" spans="1:4" x14ac:dyDescent="0.3">
      <c r="A3836" s="4" t="s">
        <v>185</v>
      </c>
      <c r="B3836" s="10">
        <v>42891</v>
      </c>
      <c r="C3836" s="11">
        <v>88</v>
      </c>
      <c r="D3836" s="9">
        <v>1</v>
      </c>
    </row>
    <row r="3837" spans="1:4" x14ac:dyDescent="0.3">
      <c r="A3837" s="4" t="s">
        <v>185</v>
      </c>
      <c r="B3837" s="10">
        <v>43064</v>
      </c>
      <c r="C3837" s="11">
        <v>94</v>
      </c>
      <c r="D3837" s="9">
        <v>1</v>
      </c>
    </row>
    <row r="3838" spans="1:4" x14ac:dyDescent="0.3">
      <c r="A3838" s="4" t="s">
        <v>185</v>
      </c>
      <c r="B3838" s="10">
        <v>42957</v>
      </c>
      <c r="C3838" s="11">
        <v>98</v>
      </c>
      <c r="D3838" s="9">
        <v>1</v>
      </c>
    </row>
    <row r="3839" spans="1:4" x14ac:dyDescent="0.3">
      <c r="A3839" s="4" t="s">
        <v>185</v>
      </c>
      <c r="B3839" s="10">
        <v>43086</v>
      </c>
      <c r="C3839" s="11">
        <v>278</v>
      </c>
      <c r="D3839" s="9">
        <v>1</v>
      </c>
    </row>
    <row r="3840" spans="1:4" x14ac:dyDescent="0.3">
      <c r="A3840" s="4" t="s">
        <v>185</v>
      </c>
      <c r="B3840" s="10">
        <v>42884</v>
      </c>
      <c r="C3840" s="11">
        <v>-478</v>
      </c>
      <c r="D3840" s="9">
        <v>1</v>
      </c>
    </row>
    <row r="3841" spans="1:4" x14ac:dyDescent="0.3">
      <c r="A3841" s="4" t="s">
        <v>185</v>
      </c>
      <c r="B3841" s="10">
        <v>42861</v>
      </c>
      <c r="C3841" s="11">
        <v>-330</v>
      </c>
      <c r="D3841" s="9">
        <v>1</v>
      </c>
    </row>
    <row r="3842" spans="1:4" x14ac:dyDescent="0.3">
      <c r="A3842" s="4" t="s">
        <v>185</v>
      </c>
      <c r="B3842" s="10">
        <v>43021</v>
      </c>
      <c r="C3842" s="11">
        <v>-303</v>
      </c>
      <c r="D3842" s="9">
        <v>1</v>
      </c>
    </row>
    <row r="3843" spans="1:4" x14ac:dyDescent="0.3">
      <c r="A3843" s="4" t="s">
        <v>185</v>
      </c>
      <c r="B3843" s="10">
        <v>43047</v>
      </c>
      <c r="C3843" s="11">
        <v>-39</v>
      </c>
      <c r="D3843" s="9">
        <v>1</v>
      </c>
    </row>
    <row r="3844" spans="1:4" x14ac:dyDescent="0.3">
      <c r="A3844" s="4" t="s">
        <v>185</v>
      </c>
      <c r="B3844" s="10">
        <v>42940</v>
      </c>
      <c r="C3844" s="11">
        <v>18</v>
      </c>
      <c r="D3844" s="9">
        <v>1</v>
      </c>
    </row>
    <row r="3845" spans="1:4" x14ac:dyDescent="0.3">
      <c r="A3845" s="4" t="s">
        <v>185</v>
      </c>
      <c r="B3845" s="10">
        <v>43045</v>
      </c>
      <c r="C3845" s="11">
        <v>54</v>
      </c>
      <c r="D3845" s="9">
        <v>1</v>
      </c>
    </row>
    <row r="3846" spans="1:4" x14ac:dyDescent="0.3">
      <c r="A3846" s="4" t="s">
        <v>185</v>
      </c>
      <c r="B3846" s="10">
        <v>42903</v>
      </c>
      <c r="C3846" s="11">
        <v>75</v>
      </c>
      <c r="D3846" s="9">
        <v>1</v>
      </c>
    </row>
    <row r="3847" spans="1:4" x14ac:dyDescent="0.3">
      <c r="A3847" s="4" t="s">
        <v>185</v>
      </c>
      <c r="B3847" s="10">
        <v>42864</v>
      </c>
      <c r="C3847" s="11">
        <v>77</v>
      </c>
      <c r="D3847" s="9">
        <v>1</v>
      </c>
    </row>
    <row r="3848" spans="1:4" x14ac:dyDescent="0.3">
      <c r="A3848" s="4" t="s">
        <v>185</v>
      </c>
      <c r="B3848" s="10">
        <v>42903</v>
      </c>
      <c r="C3848" s="11">
        <v>269</v>
      </c>
      <c r="D3848" s="9">
        <v>1</v>
      </c>
    </row>
    <row r="3849" spans="1:4" x14ac:dyDescent="0.3">
      <c r="A3849" s="4" t="s">
        <v>185</v>
      </c>
      <c r="B3849" s="10">
        <v>42834</v>
      </c>
      <c r="C3849" s="11">
        <v>272</v>
      </c>
      <c r="D3849" s="9">
        <v>1</v>
      </c>
    </row>
    <row r="3850" spans="1:4" x14ac:dyDescent="0.3">
      <c r="A3850" s="4" t="s">
        <v>185</v>
      </c>
      <c r="B3850" s="10">
        <v>42994</v>
      </c>
      <c r="C3850" s="11">
        <v>334</v>
      </c>
      <c r="D3850" s="9">
        <v>1</v>
      </c>
    </row>
    <row r="3851" spans="1:4" x14ac:dyDescent="0.3">
      <c r="A3851" s="4" t="s">
        <v>185</v>
      </c>
      <c r="B3851" s="10">
        <v>43035</v>
      </c>
      <c r="C3851" s="11">
        <v>455</v>
      </c>
      <c r="D3851" s="9">
        <v>1</v>
      </c>
    </row>
    <row r="3852" spans="1:4" x14ac:dyDescent="0.3">
      <c r="A3852" s="4" t="s">
        <v>185</v>
      </c>
      <c r="B3852" s="10">
        <v>42818</v>
      </c>
      <c r="C3852" s="11">
        <v>-446</v>
      </c>
      <c r="D3852" s="9">
        <v>1</v>
      </c>
    </row>
    <row r="3853" spans="1:4" x14ac:dyDescent="0.3">
      <c r="A3853" s="4" t="s">
        <v>185</v>
      </c>
      <c r="B3853" s="10">
        <v>43052</v>
      </c>
      <c r="C3853" s="11">
        <v>-306</v>
      </c>
      <c r="D3853" s="9">
        <v>1</v>
      </c>
    </row>
    <row r="3854" spans="1:4" x14ac:dyDescent="0.3">
      <c r="A3854" s="4" t="s">
        <v>185</v>
      </c>
      <c r="B3854" s="10">
        <v>42888</v>
      </c>
      <c r="C3854" s="11">
        <v>-246</v>
      </c>
      <c r="D3854" s="9">
        <v>1</v>
      </c>
    </row>
    <row r="3855" spans="1:4" x14ac:dyDescent="0.3">
      <c r="A3855" s="4" t="s">
        <v>185</v>
      </c>
      <c r="B3855" s="10">
        <v>42934</v>
      </c>
      <c r="C3855" s="11">
        <v>-190</v>
      </c>
      <c r="D3855" s="9">
        <v>1</v>
      </c>
    </row>
    <row r="3856" spans="1:4" x14ac:dyDescent="0.3">
      <c r="A3856" s="4" t="s">
        <v>185</v>
      </c>
      <c r="B3856" s="10">
        <v>42934</v>
      </c>
      <c r="C3856" s="11">
        <v>-831</v>
      </c>
      <c r="D3856" s="9">
        <v>1</v>
      </c>
    </row>
    <row r="3857" spans="1:4" x14ac:dyDescent="0.3">
      <c r="A3857" s="4" t="s">
        <v>185</v>
      </c>
      <c r="B3857" s="10">
        <v>43050</v>
      </c>
      <c r="C3857" s="11">
        <v>-751</v>
      </c>
      <c r="D3857" s="9">
        <v>1</v>
      </c>
    </row>
    <row r="3858" spans="1:4" x14ac:dyDescent="0.3">
      <c r="A3858" s="4" t="s">
        <v>185</v>
      </c>
      <c r="B3858" s="10">
        <v>42819</v>
      </c>
      <c r="C3858" s="11">
        <v>70</v>
      </c>
      <c r="D3858" s="9">
        <v>1</v>
      </c>
    </row>
    <row r="3859" spans="1:4" x14ac:dyDescent="0.3">
      <c r="A3859" s="4" t="s">
        <v>185</v>
      </c>
      <c r="B3859" s="10">
        <v>42989</v>
      </c>
      <c r="C3859" s="11">
        <v>93</v>
      </c>
      <c r="D3859" s="9">
        <v>1</v>
      </c>
    </row>
    <row r="3860" spans="1:4" x14ac:dyDescent="0.3">
      <c r="A3860" s="4" t="s">
        <v>185</v>
      </c>
      <c r="B3860" s="10">
        <v>42977</v>
      </c>
      <c r="C3860" s="11">
        <v>-492</v>
      </c>
      <c r="D3860" s="9">
        <v>1</v>
      </c>
    </row>
    <row r="3861" spans="1:4" x14ac:dyDescent="0.3">
      <c r="A3861" s="4" t="s">
        <v>185</v>
      </c>
      <c r="B3861" s="10">
        <v>43008</v>
      </c>
      <c r="C3861" s="11">
        <v>-488</v>
      </c>
      <c r="D3861" s="9">
        <v>1</v>
      </c>
    </row>
    <row r="3862" spans="1:4" x14ac:dyDescent="0.3">
      <c r="A3862" s="4" t="s">
        <v>185</v>
      </c>
      <c r="B3862" s="10">
        <v>43017</v>
      </c>
      <c r="C3862" s="11">
        <v>186</v>
      </c>
      <c r="D3862" s="9">
        <v>1</v>
      </c>
    </row>
    <row r="3863" spans="1:4" x14ac:dyDescent="0.3">
      <c r="A3863" s="4" t="s">
        <v>185</v>
      </c>
      <c r="B3863" s="10">
        <v>42879</v>
      </c>
      <c r="C3863" s="11">
        <v>212</v>
      </c>
      <c r="D3863" s="9">
        <v>1</v>
      </c>
    </row>
    <row r="3864" spans="1:4" x14ac:dyDescent="0.3">
      <c r="A3864" s="4" t="s">
        <v>185</v>
      </c>
      <c r="B3864" s="10">
        <v>42899</v>
      </c>
      <c r="C3864" s="11">
        <v>-426</v>
      </c>
      <c r="D3864" s="9">
        <v>1</v>
      </c>
    </row>
    <row r="3865" spans="1:4" x14ac:dyDescent="0.3">
      <c r="A3865" s="4" t="s">
        <v>185</v>
      </c>
      <c r="B3865" s="10">
        <v>43087</v>
      </c>
      <c r="C3865" s="11">
        <v>371</v>
      </c>
      <c r="D3865" s="9">
        <v>1</v>
      </c>
    </row>
    <row r="3866" spans="1:4" x14ac:dyDescent="0.3">
      <c r="A3866" s="4" t="s">
        <v>185</v>
      </c>
      <c r="B3866" s="10">
        <v>43080</v>
      </c>
      <c r="C3866" s="11">
        <v>399</v>
      </c>
      <c r="D3866" s="9">
        <v>1</v>
      </c>
    </row>
    <row r="3867" spans="1:4" x14ac:dyDescent="0.3">
      <c r="A3867" s="4" t="s">
        <v>185</v>
      </c>
      <c r="B3867" s="10">
        <v>43044</v>
      </c>
      <c r="C3867" s="11">
        <v>410</v>
      </c>
      <c r="D3867" s="9">
        <v>1</v>
      </c>
    </row>
    <row r="3868" spans="1:4" x14ac:dyDescent="0.3">
      <c r="A3868" s="4" t="s">
        <v>185</v>
      </c>
      <c r="B3868" s="10">
        <v>42924</v>
      </c>
      <c r="C3868" s="11">
        <v>500</v>
      </c>
      <c r="D3868" s="9">
        <v>1</v>
      </c>
    </row>
    <row r="3869" spans="1:4" x14ac:dyDescent="0.3">
      <c r="A3869" s="4" t="s">
        <v>185</v>
      </c>
      <c r="B3869" s="10">
        <v>42966</v>
      </c>
      <c r="C3869" s="11">
        <v>90</v>
      </c>
      <c r="D3869" s="9">
        <v>1</v>
      </c>
    </row>
    <row r="3870" spans="1:4" x14ac:dyDescent="0.3">
      <c r="A3870" s="4" t="s">
        <v>185</v>
      </c>
      <c r="B3870" s="10">
        <v>43078</v>
      </c>
      <c r="C3870" s="11">
        <v>187</v>
      </c>
      <c r="D3870" s="9">
        <v>1</v>
      </c>
    </row>
    <row r="3871" spans="1:4" x14ac:dyDescent="0.3">
      <c r="A3871" s="4" t="s">
        <v>185</v>
      </c>
      <c r="B3871" s="10">
        <v>42870</v>
      </c>
      <c r="C3871" s="11">
        <v>788</v>
      </c>
      <c r="D3871" s="9">
        <v>1</v>
      </c>
    </row>
    <row r="3872" spans="1:4" x14ac:dyDescent="0.3">
      <c r="A3872" s="4" t="s">
        <v>185</v>
      </c>
      <c r="B3872" s="10">
        <v>43035</v>
      </c>
      <c r="C3872" s="11">
        <v>794</v>
      </c>
      <c r="D3872" s="9">
        <v>1</v>
      </c>
    </row>
    <row r="3873" spans="1:4" x14ac:dyDescent="0.3">
      <c r="A3873" s="4" t="s">
        <v>111</v>
      </c>
      <c r="B3873" s="10">
        <v>42825</v>
      </c>
      <c r="C3873" s="11">
        <v>-4</v>
      </c>
      <c r="D3873" s="9">
        <v>1</v>
      </c>
    </row>
    <row r="3874" spans="1:4" x14ac:dyDescent="0.3">
      <c r="A3874" s="4" t="s">
        <v>111</v>
      </c>
      <c r="B3874" s="10">
        <v>42989</v>
      </c>
      <c r="C3874" s="11">
        <v>3</v>
      </c>
      <c r="D3874" s="9">
        <v>1</v>
      </c>
    </row>
    <row r="3875" spans="1:4" x14ac:dyDescent="0.3">
      <c r="A3875" s="4" t="s">
        <v>111</v>
      </c>
      <c r="B3875" s="10">
        <v>43034</v>
      </c>
      <c r="C3875" s="11">
        <v>13</v>
      </c>
      <c r="D3875" s="9">
        <v>1</v>
      </c>
    </row>
    <row r="3876" spans="1:4" x14ac:dyDescent="0.3">
      <c r="A3876" s="4" t="s">
        <v>111</v>
      </c>
      <c r="B3876" s="10">
        <v>42825</v>
      </c>
      <c r="C3876" s="11">
        <v>-185</v>
      </c>
      <c r="D3876" s="9">
        <v>1</v>
      </c>
    </row>
    <row r="3877" spans="1:4" x14ac:dyDescent="0.3">
      <c r="A3877" s="4" t="s">
        <v>111</v>
      </c>
      <c r="B3877" s="10">
        <v>42993</v>
      </c>
      <c r="C3877" s="11">
        <v>-73</v>
      </c>
      <c r="D3877" s="9">
        <v>1</v>
      </c>
    </row>
    <row r="3878" spans="1:4" x14ac:dyDescent="0.3">
      <c r="A3878" s="4" t="s">
        <v>111</v>
      </c>
      <c r="B3878" s="10">
        <v>42905</v>
      </c>
      <c r="C3878" s="11">
        <v>-49</v>
      </c>
      <c r="D3878" s="9">
        <v>1</v>
      </c>
    </row>
    <row r="3879" spans="1:4" x14ac:dyDescent="0.3">
      <c r="A3879" s="4" t="s">
        <v>111</v>
      </c>
      <c r="B3879" s="10">
        <v>42802</v>
      </c>
      <c r="C3879" s="11">
        <v>-27</v>
      </c>
      <c r="D3879" s="9">
        <v>1</v>
      </c>
    </row>
    <row r="3880" spans="1:4" x14ac:dyDescent="0.3">
      <c r="A3880" s="4" t="s">
        <v>111</v>
      </c>
      <c r="B3880" s="10">
        <v>42911</v>
      </c>
      <c r="C3880" s="11">
        <v>-23</v>
      </c>
      <c r="D3880" s="9">
        <v>1</v>
      </c>
    </row>
    <row r="3881" spans="1:4" x14ac:dyDescent="0.3">
      <c r="A3881" s="4" t="s">
        <v>111</v>
      </c>
      <c r="B3881" s="10">
        <v>43052</v>
      </c>
      <c r="C3881" s="11">
        <v>-1</v>
      </c>
      <c r="D3881" s="9">
        <v>1</v>
      </c>
    </row>
    <row r="3882" spans="1:4" x14ac:dyDescent="0.3">
      <c r="A3882" s="4" t="s">
        <v>111</v>
      </c>
      <c r="B3882" s="10">
        <v>42957</v>
      </c>
      <c r="C3882" s="11">
        <v>3</v>
      </c>
      <c r="D3882" s="9">
        <v>1</v>
      </c>
    </row>
    <row r="3883" spans="1:4" x14ac:dyDescent="0.3">
      <c r="A3883" s="4" t="s">
        <v>111</v>
      </c>
      <c r="B3883" s="10">
        <v>42804</v>
      </c>
      <c r="C3883" s="11">
        <v>48</v>
      </c>
      <c r="D3883" s="9">
        <v>1</v>
      </c>
    </row>
    <row r="3884" spans="1:4" x14ac:dyDescent="0.3">
      <c r="A3884" s="4" t="s">
        <v>111</v>
      </c>
      <c r="B3884" s="10">
        <v>42813</v>
      </c>
      <c r="C3884" s="11">
        <v>49</v>
      </c>
      <c r="D3884" s="9">
        <v>1</v>
      </c>
    </row>
    <row r="3885" spans="1:4" x14ac:dyDescent="0.3">
      <c r="A3885" s="4" t="s">
        <v>111</v>
      </c>
      <c r="B3885" s="10">
        <v>43018</v>
      </c>
      <c r="C3885" s="11">
        <v>58</v>
      </c>
      <c r="D3885" s="9">
        <v>1</v>
      </c>
    </row>
    <row r="3886" spans="1:4" x14ac:dyDescent="0.3">
      <c r="A3886" s="4" t="s">
        <v>111</v>
      </c>
      <c r="B3886" s="10">
        <v>43024</v>
      </c>
      <c r="C3886" s="11">
        <v>-228</v>
      </c>
      <c r="D3886" s="9">
        <v>1</v>
      </c>
    </row>
    <row r="3887" spans="1:4" x14ac:dyDescent="0.3">
      <c r="A3887" s="4" t="s">
        <v>111</v>
      </c>
      <c r="B3887" s="10">
        <v>42884</v>
      </c>
      <c r="C3887" s="11">
        <v>-109</v>
      </c>
      <c r="D3887" s="9">
        <v>1</v>
      </c>
    </row>
    <row r="3888" spans="1:4" x14ac:dyDescent="0.3">
      <c r="A3888" s="4" t="s">
        <v>111</v>
      </c>
      <c r="B3888" s="10">
        <v>43001</v>
      </c>
      <c r="C3888" s="11">
        <v>-69</v>
      </c>
      <c r="D3888" s="9">
        <v>1</v>
      </c>
    </row>
    <row r="3889" spans="1:4" x14ac:dyDescent="0.3">
      <c r="A3889" s="4" t="s">
        <v>111</v>
      </c>
      <c r="B3889" s="10">
        <v>42908</v>
      </c>
      <c r="C3889" s="11">
        <v>-61</v>
      </c>
      <c r="D3889" s="9">
        <v>1</v>
      </c>
    </row>
    <row r="3890" spans="1:4" x14ac:dyDescent="0.3">
      <c r="A3890" s="4" t="s">
        <v>111</v>
      </c>
      <c r="B3890" s="10">
        <v>42824</v>
      </c>
      <c r="C3890" s="11">
        <v>-42</v>
      </c>
      <c r="D3890" s="9">
        <v>1</v>
      </c>
    </row>
    <row r="3891" spans="1:4" x14ac:dyDescent="0.3">
      <c r="A3891" s="4" t="s">
        <v>111</v>
      </c>
      <c r="B3891" s="10">
        <v>43087</v>
      </c>
      <c r="C3891" s="11">
        <v>15</v>
      </c>
      <c r="D3891" s="9">
        <v>1</v>
      </c>
    </row>
    <row r="3892" spans="1:4" x14ac:dyDescent="0.3">
      <c r="A3892" s="4" t="s">
        <v>111</v>
      </c>
      <c r="B3892" s="10">
        <v>43058</v>
      </c>
      <c r="C3892" s="11">
        <v>36</v>
      </c>
      <c r="D3892" s="9">
        <v>1</v>
      </c>
    </row>
    <row r="3893" spans="1:4" x14ac:dyDescent="0.3">
      <c r="A3893" s="4" t="s">
        <v>111</v>
      </c>
      <c r="B3893" s="10">
        <v>42847</v>
      </c>
      <c r="C3893" s="11">
        <v>62</v>
      </c>
      <c r="D3893" s="9">
        <v>1</v>
      </c>
    </row>
    <row r="3894" spans="1:4" x14ac:dyDescent="0.3">
      <c r="A3894" s="4" t="s">
        <v>111</v>
      </c>
      <c r="B3894" s="10">
        <v>42838</v>
      </c>
      <c r="C3894" s="11">
        <v>67</v>
      </c>
      <c r="D3894" s="9">
        <v>1</v>
      </c>
    </row>
    <row r="3895" spans="1:4" x14ac:dyDescent="0.3">
      <c r="A3895" s="4" t="s">
        <v>111</v>
      </c>
      <c r="B3895" s="10">
        <v>42858</v>
      </c>
      <c r="C3895" s="11">
        <v>74</v>
      </c>
      <c r="D3895" s="9">
        <v>1</v>
      </c>
    </row>
    <row r="3896" spans="1:4" x14ac:dyDescent="0.3">
      <c r="A3896" s="4" t="s">
        <v>111</v>
      </c>
      <c r="B3896" s="10">
        <v>43002</v>
      </c>
      <c r="C3896" s="11">
        <v>-542</v>
      </c>
      <c r="D3896" s="9">
        <v>1</v>
      </c>
    </row>
    <row r="3897" spans="1:4" x14ac:dyDescent="0.3">
      <c r="A3897" s="4" t="s">
        <v>111</v>
      </c>
      <c r="B3897" s="10">
        <v>43079</v>
      </c>
      <c r="C3897" s="11">
        <v>-466</v>
      </c>
      <c r="D3897" s="9">
        <v>1</v>
      </c>
    </row>
    <row r="3898" spans="1:4" x14ac:dyDescent="0.3">
      <c r="A3898" s="4" t="s">
        <v>111</v>
      </c>
      <c r="B3898" s="10">
        <v>42818</v>
      </c>
      <c r="C3898" s="11">
        <v>-287</v>
      </c>
      <c r="D3898" s="9">
        <v>1</v>
      </c>
    </row>
    <row r="3899" spans="1:4" x14ac:dyDescent="0.3">
      <c r="A3899" s="4" t="s">
        <v>111</v>
      </c>
      <c r="B3899" s="10">
        <v>42823</v>
      </c>
      <c r="C3899" s="11">
        <v>-248</v>
      </c>
      <c r="D3899" s="9">
        <v>1</v>
      </c>
    </row>
    <row r="3900" spans="1:4" x14ac:dyDescent="0.3">
      <c r="A3900" s="4" t="s">
        <v>111</v>
      </c>
      <c r="B3900" s="10">
        <v>42874</v>
      </c>
      <c r="C3900" s="11">
        <v>-242</v>
      </c>
      <c r="D3900" s="9">
        <v>1</v>
      </c>
    </row>
    <row r="3901" spans="1:4" x14ac:dyDescent="0.3">
      <c r="A3901" s="4" t="s">
        <v>111</v>
      </c>
      <c r="B3901" s="10">
        <v>42822</v>
      </c>
      <c r="C3901" s="11">
        <v>-120</v>
      </c>
      <c r="D3901" s="9">
        <v>1</v>
      </c>
    </row>
    <row r="3902" spans="1:4" x14ac:dyDescent="0.3">
      <c r="A3902" s="4" t="s">
        <v>111</v>
      </c>
      <c r="B3902" s="10">
        <v>42931</v>
      </c>
      <c r="C3902" s="11">
        <v>-31</v>
      </c>
      <c r="D3902" s="9">
        <v>1</v>
      </c>
    </row>
    <row r="3903" spans="1:4" x14ac:dyDescent="0.3">
      <c r="A3903" s="4" t="s">
        <v>111</v>
      </c>
      <c r="B3903" s="10">
        <v>43058</v>
      </c>
      <c r="C3903" s="11">
        <v>124</v>
      </c>
      <c r="D3903" s="9">
        <v>1</v>
      </c>
    </row>
    <row r="3904" spans="1:4" x14ac:dyDescent="0.3">
      <c r="A3904" s="4" t="s">
        <v>111</v>
      </c>
      <c r="B3904" s="10">
        <v>42805</v>
      </c>
      <c r="C3904" s="11">
        <v>427</v>
      </c>
      <c r="D3904" s="9">
        <v>1</v>
      </c>
    </row>
    <row r="3905" spans="1:4" x14ac:dyDescent="0.3">
      <c r="A3905" s="4" t="s">
        <v>111</v>
      </c>
      <c r="B3905" s="10">
        <v>42837</v>
      </c>
      <c r="C3905" s="11">
        <v>-501</v>
      </c>
      <c r="D3905" s="9">
        <v>1</v>
      </c>
    </row>
    <row r="3906" spans="1:4" x14ac:dyDescent="0.3">
      <c r="A3906" s="4" t="s">
        <v>111</v>
      </c>
      <c r="B3906" s="10">
        <v>42800</v>
      </c>
      <c r="C3906" s="11">
        <v>-483</v>
      </c>
      <c r="D3906" s="9">
        <v>1</v>
      </c>
    </row>
    <row r="3907" spans="1:4" x14ac:dyDescent="0.3">
      <c r="A3907" s="4" t="s">
        <v>111</v>
      </c>
      <c r="B3907" s="10">
        <v>42823</v>
      </c>
      <c r="C3907" s="11">
        <v>-413</v>
      </c>
      <c r="D3907" s="9">
        <v>1</v>
      </c>
    </row>
    <row r="3908" spans="1:4" x14ac:dyDescent="0.3">
      <c r="A3908" s="4" t="s">
        <v>111</v>
      </c>
      <c r="B3908" s="10">
        <v>43068</v>
      </c>
      <c r="C3908" s="11">
        <v>-300</v>
      </c>
      <c r="D3908" s="9">
        <v>1</v>
      </c>
    </row>
    <row r="3909" spans="1:4" x14ac:dyDescent="0.3">
      <c r="A3909" s="4" t="s">
        <v>111</v>
      </c>
      <c r="B3909" s="10">
        <v>42811</v>
      </c>
      <c r="C3909" s="11">
        <v>-267</v>
      </c>
      <c r="D3909" s="9">
        <v>1</v>
      </c>
    </row>
    <row r="3910" spans="1:4" x14ac:dyDescent="0.3">
      <c r="A3910" s="4" t="s">
        <v>111</v>
      </c>
      <c r="B3910" s="10">
        <v>42993</v>
      </c>
      <c r="C3910" s="11">
        <v>-229</v>
      </c>
      <c r="D3910" s="9">
        <v>1</v>
      </c>
    </row>
    <row r="3911" spans="1:4" x14ac:dyDescent="0.3">
      <c r="A3911" s="4" t="s">
        <v>111</v>
      </c>
      <c r="B3911" s="10">
        <v>42863</v>
      </c>
      <c r="C3911" s="11">
        <v>-217</v>
      </c>
      <c r="D3911" s="9">
        <v>1</v>
      </c>
    </row>
    <row r="3912" spans="1:4" x14ac:dyDescent="0.3">
      <c r="A3912" s="4" t="s">
        <v>111</v>
      </c>
      <c r="B3912" s="10">
        <v>42807</v>
      </c>
      <c r="C3912" s="11">
        <v>-3</v>
      </c>
      <c r="D3912" s="9">
        <v>1</v>
      </c>
    </row>
    <row r="3913" spans="1:4" x14ac:dyDescent="0.3">
      <c r="A3913" s="4" t="s">
        <v>111</v>
      </c>
      <c r="B3913" s="10">
        <v>43023</v>
      </c>
      <c r="C3913" s="11">
        <v>61</v>
      </c>
      <c r="D3913" s="9">
        <v>1</v>
      </c>
    </row>
    <row r="3914" spans="1:4" x14ac:dyDescent="0.3">
      <c r="A3914" s="4" t="s">
        <v>111</v>
      </c>
      <c r="B3914" s="10">
        <v>42849</v>
      </c>
      <c r="C3914" s="11">
        <v>257</v>
      </c>
      <c r="D3914" s="9">
        <v>1</v>
      </c>
    </row>
    <row r="3915" spans="1:4" x14ac:dyDescent="0.3">
      <c r="A3915" s="4" t="s">
        <v>111</v>
      </c>
      <c r="B3915" s="10">
        <v>42869</v>
      </c>
      <c r="C3915" s="11">
        <v>-319</v>
      </c>
      <c r="D3915" s="9">
        <v>1</v>
      </c>
    </row>
    <row r="3916" spans="1:4" x14ac:dyDescent="0.3">
      <c r="A3916" s="4" t="s">
        <v>111</v>
      </c>
      <c r="B3916" s="10">
        <v>43034</v>
      </c>
      <c r="C3916" s="11">
        <v>87</v>
      </c>
      <c r="D3916" s="9">
        <v>1</v>
      </c>
    </row>
    <row r="3917" spans="1:4" x14ac:dyDescent="0.3">
      <c r="A3917" s="4" t="s">
        <v>111</v>
      </c>
      <c r="B3917" s="10">
        <v>42842</v>
      </c>
      <c r="C3917" s="11">
        <v>402</v>
      </c>
      <c r="D3917" s="9">
        <v>1</v>
      </c>
    </row>
    <row r="3918" spans="1:4" x14ac:dyDescent="0.3">
      <c r="A3918" s="4" t="s">
        <v>111</v>
      </c>
      <c r="B3918" s="10">
        <v>43080</v>
      </c>
      <c r="C3918" s="11">
        <v>404</v>
      </c>
      <c r="D3918" s="9">
        <v>1</v>
      </c>
    </row>
    <row r="3919" spans="1:4" x14ac:dyDescent="0.3">
      <c r="A3919" s="4" t="s">
        <v>111</v>
      </c>
      <c r="B3919" s="10">
        <v>43049</v>
      </c>
      <c r="C3919" s="11">
        <v>-582</v>
      </c>
      <c r="D3919" s="9">
        <v>1</v>
      </c>
    </row>
    <row r="3920" spans="1:4" x14ac:dyDescent="0.3">
      <c r="A3920" s="4" t="s">
        <v>111</v>
      </c>
      <c r="B3920" s="10">
        <v>43073</v>
      </c>
      <c r="C3920" s="11">
        <v>2452</v>
      </c>
      <c r="D3920" s="9">
        <v>1</v>
      </c>
    </row>
    <row r="3921" spans="1:4" x14ac:dyDescent="0.3">
      <c r="A3921" s="4" t="s">
        <v>186</v>
      </c>
      <c r="B3921" s="10">
        <v>42969</v>
      </c>
      <c r="C3921" s="11">
        <v>-4</v>
      </c>
      <c r="D3921" s="9">
        <v>1</v>
      </c>
    </row>
    <row r="3922" spans="1:4" x14ac:dyDescent="0.3">
      <c r="A3922" s="4" t="s">
        <v>186</v>
      </c>
      <c r="B3922" s="10">
        <v>42918</v>
      </c>
      <c r="C3922" s="11">
        <v>5</v>
      </c>
      <c r="D3922" s="9">
        <v>1</v>
      </c>
    </row>
    <row r="3923" spans="1:4" x14ac:dyDescent="0.3">
      <c r="A3923" s="4" t="s">
        <v>186</v>
      </c>
      <c r="B3923" s="10">
        <v>42924</v>
      </c>
      <c r="C3923" s="11">
        <v>7</v>
      </c>
      <c r="D3923" s="9">
        <v>1</v>
      </c>
    </row>
    <row r="3924" spans="1:4" x14ac:dyDescent="0.3">
      <c r="A3924" s="4" t="s">
        <v>186</v>
      </c>
      <c r="B3924" s="10">
        <v>42947</v>
      </c>
      <c r="C3924" s="11">
        <v>-56</v>
      </c>
      <c r="D3924" s="9">
        <v>1</v>
      </c>
    </row>
    <row r="3925" spans="1:4" x14ac:dyDescent="0.3">
      <c r="A3925" s="4" t="s">
        <v>186</v>
      </c>
      <c r="B3925" s="10">
        <v>42959</v>
      </c>
      <c r="C3925" s="11">
        <v>-35</v>
      </c>
      <c r="D3925" s="9">
        <v>1</v>
      </c>
    </row>
    <row r="3926" spans="1:4" x14ac:dyDescent="0.3">
      <c r="A3926" s="4" t="s">
        <v>186</v>
      </c>
      <c r="B3926" s="10">
        <v>43082</v>
      </c>
      <c r="C3926" s="11">
        <v>-33</v>
      </c>
      <c r="D3926" s="9">
        <v>1</v>
      </c>
    </row>
    <row r="3927" spans="1:4" x14ac:dyDescent="0.3">
      <c r="A3927" s="4" t="s">
        <v>186</v>
      </c>
      <c r="B3927" s="10">
        <v>42991</v>
      </c>
      <c r="C3927" s="11">
        <v>-26</v>
      </c>
      <c r="D3927" s="9">
        <v>1</v>
      </c>
    </row>
    <row r="3928" spans="1:4" x14ac:dyDescent="0.3">
      <c r="A3928" s="4" t="s">
        <v>186</v>
      </c>
      <c r="B3928" s="10">
        <v>43063</v>
      </c>
      <c r="C3928" s="11">
        <v>-3</v>
      </c>
      <c r="D3928" s="9">
        <v>1</v>
      </c>
    </row>
    <row r="3929" spans="1:4" x14ac:dyDescent="0.3">
      <c r="A3929" s="4" t="s">
        <v>186</v>
      </c>
      <c r="B3929" s="10">
        <v>42944</v>
      </c>
      <c r="C3929" s="11">
        <v>4</v>
      </c>
      <c r="D3929" s="9">
        <v>1</v>
      </c>
    </row>
    <row r="3930" spans="1:4" x14ac:dyDescent="0.3">
      <c r="A3930" s="4" t="s">
        <v>186</v>
      </c>
      <c r="B3930" s="10">
        <v>42798</v>
      </c>
      <c r="C3930" s="11">
        <v>5</v>
      </c>
      <c r="D3930" s="9">
        <v>1</v>
      </c>
    </row>
    <row r="3931" spans="1:4" x14ac:dyDescent="0.3">
      <c r="A3931" s="4" t="s">
        <v>186</v>
      </c>
      <c r="B3931" s="10">
        <v>42831</v>
      </c>
      <c r="C3931" s="11">
        <v>14</v>
      </c>
      <c r="D3931" s="9">
        <v>1</v>
      </c>
    </row>
    <row r="3932" spans="1:4" x14ac:dyDescent="0.3">
      <c r="A3932" s="4" t="s">
        <v>186</v>
      </c>
      <c r="B3932" s="10">
        <v>42974</v>
      </c>
      <c r="C3932" s="11">
        <v>32</v>
      </c>
      <c r="D3932" s="9">
        <v>1</v>
      </c>
    </row>
    <row r="3933" spans="1:4" x14ac:dyDescent="0.3">
      <c r="A3933" s="4" t="s">
        <v>186</v>
      </c>
      <c r="B3933" s="10">
        <v>42881</v>
      </c>
      <c r="C3933" s="11">
        <v>90</v>
      </c>
      <c r="D3933" s="9">
        <v>1</v>
      </c>
    </row>
    <row r="3934" spans="1:4" x14ac:dyDescent="0.3">
      <c r="A3934" s="4" t="s">
        <v>186</v>
      </c>
      <c r="B3934" s="10">
        <v>42949</v>
      </c>
      <c r="C3934" s="11">
        <v>-5</v>
      </c>
      <c r="D3934" s="9">
        <v>1</v>
      </c>
    </row>
    <row r="3935" spans="1:4" x14ac:dyDescent="0.3">
      <c r="A3935" s="4" t="s">
        <v>186</v>
      </c>
      <c r="B3935" s="10">
        <v>42890</v>
      </c>
      <c r="C3935" s="11">
        <v>16</v>
      </c>
      <c r="D3935" s="9">
        <v>1</v>
      </c>
    </row>
    <row r="3936" spans="1:4" x14ac:dyDescent="0.3">
      <c r="A3936" s="4" t="s">
        <v>186</v>
      </c>
      <c r="B3936" s="10">
        <v>42946</v>
      </c>
      <c r="C3936" s="11">
        <v>135</v>
      </c>
      <c r="D3936" s="9">
        <v>1</v>
      </c>
    </row>
    <row r="3937" spans="1:4" x14ac:dyDescent="0.3">
      <c r="A3937" s="4" t="s">
        <v>186</v>
      </c>
      <c r="B3937" s="10">
        <v>42810</v>
      </c>
      <c r="C3937" s="11">
        <v>161</v>
      </c>
      <c r="D3937" s="9">
        <v>1</v>
      </c>
    </row>
    <row r="3938" spans="1:4" x14ac:dyDescent="0.3">
      <c r="A3938" s="4" t="s">
        <v>186</v>
      </c>
      <c r="B3938" s="10">
        <v>42896</v>
      </c>
      <c r="C3938" s="11">
        <v>-318</v>
      </c>
      <c r="D3938" s="9">
        <v>1</v>
      </c>
    </row>
    <row r="3939" spans="1:4" x14ac:dyDescent="0.3">
      <c r="A3939" s="4" t="s">
        <v>186</v>
      </c>
      <c r="B3939" s="10">
        <v>42879</v>
      </c>
      <c r="C3939" s="11">
        <v>-304</v>
      </c>
      <c r="D3939" s="9">
        <v>1</v>
      </c>
    </row>
    <row r="3940" spans="1:4" x14ac:dyDescent="0.3">
      <c r="A3940" s="4" t="s">
        <v>186</v>
      </c>
      <c r="B3940" s="10">
        <v>42998</v>
      </c>
      <c r="C3940" s="11">
        <v>-187</v>
      </c>
      <c r="D3940" s="9">
        <v>1</v>
      </c>
    </row>
    <row r="3941" spans="1:4" x14ac:dyDescent="0.3">
      <c r="A3941" s="4" t="s">
        <v>186</v>
      </c>
      <c r="B3941" s="10">
        <v>42870</v>
      </c>
      <c r="C3941" s="11">
        <v>-120</v>
      </c>
      <c r="D3941" s="9">
        <v>1</v>
      </c>
    </row>
    <row r="3942" spans="1:4" x14ac:dyDescent="0.3">
      <c r="A3942" s="4" t="s">
        <v>186</v>
      </c>
      <c r="B3942" s="10">
        <v>42915</v>
      </c>
      <c r="C3942" s="11">
        <v>-87</v>
      </c>
      <c r="D3942" s="9">
        <v>1</v>
      </c>
    </row>
    <row r="3943" spans="1:4" x14ac:dyDescent="0.3">
      <c r="A3943" s="4" t="s">
        <v>186</v>
      </c>
      <c r="B3943" s="10">
        <v>43074</v>
      </c>
      <c r="C3943" s="11">
        <v>-22</v>
      </c>
      <c r="D3943" s="9">
        <v>1</v>
      </c>
    </row>
    <row r="3944" spans="1:4" x14ac:dyDescent="0.3">
      <c r="A3944" s="4" t="s">
        <v>186</v>
      </c>
      <c r="B3944" s="10">
        <v>42884</v>
      </c>
      <c r="C3944" s="11">
        <v>2</v>
      </c>
      <c r="D3944" s="9">
        <v>1</v>
      </c>
    </row>
    <row r="3945" spans="1:4" x14ac:dyDescent="0.3">
      <c r="A3945" s="4" t="s">
        <v>186</v>
      </c>
      <c r="B3945" s="10">
        <v>42925</v>
      </c>
      <c r="C3945" s="11">
        <v>176</v>
      </c>
      <c r="D3945" s="9">
        <v>1</v>
      </c>
    </row>
    <row r="3946" spans="1:4" x14ac:dyDescent="0.3">
      <c r="A3946" s="4" t="s">
        <v>186</v>
      </c>
      <c r="B3946" s="10">
        <v>43083</v>
      </c>
      <c r="C3946" s="11">
        <v>202</v>
      </c>
      <c r="D3946" s="9">
        <v>1</v>
      </c>
    </row>
    <row r="3947" spans="1:4" x14ac:dyDescent="0.3">
      <c r="A3947" s="4" t="s">
        <v>186</v>
      </c>
      <c r="B3947" s="10">
        <v>42944</v>
      </c>
      <c r="C3947" s="11">
        <v>203</v>
      </c>
      <c r="D3947" s="9">
        <v>1</v>
      </c>
    </row>
    <row r="3948" spans="1:4" x14ac:dyDescent="0.3">
      <c r="A3948" s="4" t="s">
        <v>186</v>
      </c>
      <c r="B3948" s="10">
        <v>42952</v>
      </c>
      <c r="C3948" s="11">
        <v>273</v>
      </c>
      <c r="D3948" s="9">
        <v>1</v>
      </c>
    </row>
    <row r="3949" spans="1:4" x14ac:dyDescent="0.3">
      <c r="A3949" s="4" t="s">
        <v>186</v>
      </c>
      <c r="B3949" s="10">
        <v>42872</v>
      </c>
      <c r="C3949" s="11">
        <v>327</v>
      </c>
      <c r="D3949" s="9">
        <v>1</v>
      </c>
    </row>
    <row r="3950" spans="1:4" x14ac:dyDescent="0.3">
      <c r="A3950" s="4" t="s">
        <v>186</v>
      </c>
      <c r="B3950" s="10">
        <v>42892</v>
      </c>
      <c r="C3950" s="11">
        <v>-952</v>
      </c>
      <c r="D3950" s="9">
        <v>1</v>
      </c>
    </row>
    <row r="3951" spans="1:4" x14ac:dyDescent="0.3">
      <c r="A3951" s="4" t="s">
        <v>186</v>
      </c>
      <c r="B3951" s="10">
        <v>42823</v>
      </c>
      <c r="C3951" s="11">
        <v>569</v>
      </c>
      <c r="D3951" s="9">
        <v>1</v>
      </c>
    </row>
    <row r="3952" spans="1:4" x14ac:dyDescent="0.3">
      <c r="A3952" s="4" t="s">
        <v>186</v>
      </c>
      <c r="B3952" s="10">
        <v>42812</v>
      </c>
      <c r="C3952" s="11">
        <v>898</v>
      </c>
      <c r="D3952" s="9">
        <v>1</v>
      </c>
    </row>
    <row r="3953" spans="1:4" x14ac:dyDescent="0.3">
      <c r="A3953" s="4" t="s">
        <v>186</v>
      </c>
      <c r="B3953" s="10">
        <v>43015</v>
      </c>
      <c r="C3953" s="11">
        <v>-420</v>
      </c>
      <c r="D3953" s="9">
        <v>1</v>
      </c>
    </row>
    <row r="3954" spans="1:4" x14ac:dyDescent="0.3">
      <c r="A3954" s="4" t="s">
        <v>186</v>
      </c>
      <c r="B3954" s="10">
        <v>43095</v>
      </c>
      <c r="C3954" s="11">
        <v>-851</v>
      </c>
      <c r="D3954" s="9">
        <v>1</v>
      </c>
    </row>
    <row r="3955" spans="1:4" x14ac:dyDescent="0.3">
      <c r="A3955" s="4" t="s">
        <v>186</v>
      </c>
      <c r="B3955" s="10">
        <v>42892</v>
      </c>
      <c r="C3955" s="11">
        <v>-134</v>
      </c>
      <c r="D3955" s="9">
        <v>1</v>
      </c>
    </row>
    <row r="3956" spans="1:4" x14ac:dyDescent="0.3">
      <c r="A3956" s="4" t="s">
        <v>186</v>
      </c>
      <c r="B3956" s="10">
        <v>42959</v>
      </c>
      <c r="C3956" s="11">
        <v>112</v>
      </c>
      <c r="D3956" s="9">
        <v>1</v>
      </c>
    </row>
    <row r="3957" spans="1:4" x14ac:dyDescent="0.3">
      <c r="A3957" s="4" t="s">
        <v>186</v>
      </c>
      <c r="B3957" s="10">
        <v>42906</v>
      </c>
      <c r="C3957" s="11">
        <v>118</v>
      </c>
      <c r="D3957" s="9">
        <v>1</v>
      </c>
    </row>
    <row r="3958" spans="1:4" x14ac:dyDescent="0.3">
      <c r="A3958" s="4" t="s">
        <v>186</v>
      </c>
      <c r="B3958" s="10">
        <v>42810</v>
      </c>
      <c r="C3958" s="11">
        <v>159</v>
      </c>
      <c r="D3958" s="9">
        <v>1</v>
      </c>
    </row>
    <row r="3959" spans="1:4" x14ac:dyDescent="0.3">
      <c r="A3959" s="4" t="s">
        <v>186</v>
      </c>
      <c r="B3959" s="10">
        <v>42836</v>
      </c>
      <c r="C3959" s="11">
        <v>179</v>
      </c>
      <c r="D3959" s="9">
        <v>1</v>
      </c>
    </row>
    <row r="3960" spans="1:4" x14ac:dyDescent="0.3">
      <c r="A3960" s="4" t="s">
        <v>186</v>
      </c>
      <c r="B3960" s="10">
        <v>42877</v>
      </c>
      <c r="C3960" s="11">
        <v>-431</v>
      </c>
      <c r="D3960" s="9">
        <v>1</v>
      </c>
    </row>
    <row r="3961" spans="1:4" x14ac:dyDescent="0.3">
      <c r="A3961" s="4" t="s">
        <v>186</v>
      </c>
      <c r="B3961" s="10">
        <v>42883</v>
      </c>
      <c r="C3961" s="11">
        <v>-357</v>
      </c>
      <c r="D3961" s="9">
        <v>1</v>
      </c>
    </row>
    <row r="3962" spans="1:4" x14ac:dyDescent="0.3">
      <c r="A3962" s="4" t="s">
        <v>186</v>
      </c>
      <c r="B3962" s="10">
        <v>43037</v>
      </c>
      <c r="C3962" s="11">
        <v>323</v>
      </c>
      <c r="D3962" s="9">
        <v>1</v>
      </c>
    </row>
    <row r="3963" spans="1:4" x14ac:dyDescent="0.3">
      <c r="A3963" s="4" t="s">
        <v>186</v>
      </c>
      <c r="B3963" s="10">
        <v>42967</v>
      </c>
      <c r="C3963" s="11">
        <v>345</v>
      </c>
      <c r="D3963" s="9">
        <v>1</v>
      </c>
    </row>
    <row r="3964" spans="1:4" x14ac:dyDescent="0.3">
      <c r="A3964" s="4" t="s">
        <v>186</v>
      </c>
      <c r="B3964" s="10">
        <v>42834</v>
      </c>
      <c r="C3964" s="11">
        <v>396</v>
      </c>
      <c r="D3964" s="9">
        <v>1</v>
      </c>
    </row>
    <row r="3965" spans="1:4" x14ac:dyDescent="0.3">
      <c r="A3965" s="4" t="s">
        <v>186</v>
      </c>
      <c r="B3965" s="10">
        <v>42863</v>
      </c>
      <c r="C3965" s="11">
        <v>331</v>
      </c>
      <c r="D3965" s="9">
        <v>1</v>
      </c>
    </row>
    <row r="3966" spans="1:4" x14ac:dyDescent="0.3">
      <c r="A3966" s="4" t="s">
        <v>186</v>
      </c>
      <c r="B3966" s="10">
        <v>42909</v>
      </c>
      <c r="C3966" s="11">
        <v>1438</v>
      </c>
      <c r="D3966" s="9">
        <v>1</v>
      </c>
    </row>
    <row r="3967" spans="1:4" x14ac:dyDescent="0.3">
      <c r="A3967" s="4" t="s">
        <v>187</v>
      </c>
      <c r="B3967" s="10">
        <v>42799</v>
      </c>
      <c r="C3967" s="11">
        <v>-9</v>
      </c>
      <c r="D3967" s="9">
        <v>1</v>
      </c>
    </row>
    <row r="3968" spans="1:4" x14ac:dyDescent="0.3">
      <c r="A3968" s="4" t="s">
        <v>187</v>
      </c>
      <c r="B3968" s="10">
        <v>42899</v>
      </c>
      <c r="C3968" s="11">
        <v>-6</v>
      </c>
      <c r="D3968" s="9">
        <v>1</v>
      </c>
    </row>
    <row r="3969" spans="1:4" x14ac:dyDescent="0.3">
      <c r="A3969" s="4" t="s">
        <v>187</v>
      </c>
      <c r="B3969" s="10">
        <v>42812</v>
      </c>
      <c r="C3969" s="11">
        <v>-4</v>
      </c>
      <c r="D3969" s="9">
        <v>1</v>
      </c>
    </row>
    <row r="3970" spans="1:4" x14ac:dyDescent="0.3">
      <c r="A3970" s="4" t="s">
        <v>187</v>
      </c>
      <c r="B3970" s="10">
        <v>43089</v>
      </c>
      <c r="C3970" s="11">
        <v>-4</v>
      </c>
      <c r="D3970" s="9">
        <v>1</v>
      </c>
    </row>
    <row r="3971" spans="1:4" x14ac:dyDescent="0.3">
      <c r="A3971" s="4" t="s">
        <v>187</v>
      </c>
      <c r="B3971" s="10">
        <v>42914</v>
      </c>
      <c r="C3971" s="11">
        <v>-1</v>
      </c>
      <c r="D3971" s="9">
        <v>1</v>
      </c>
    </row>
    <row r="3972" spans="1:4" x14ac:dyDescent="0.3">
      <c r="A3972" s="4" t="s">
        <v>187</v>
      </c>
      <c r="B3972" s="10">
        <v>43094</v>
      </c>
      <c r="C3972" s="11">
        <v>0</v>
      </c>
      <c r="D3972" s="9">
        <v>1</v>
      </c>
    </row>
    <row r="3973" spans="1:4" x14ac:dyDescent="0.3">
      <c r="A3973" s="4" t="s">
        <v>187</v>
      </c>
      <c r="B3973" s="10">
        <v>42904</v>
      </c>
      <c r="C3973" s="11">
        <v>3</v>
      </c>
      <c r="D3973" s="9">
        <v>1</v>
      </c>
    </row>
    <row r="3974" spans="1:4" x14ac:dyDescent="0.3">
      <c r="A3974" s="4" t="s">
        <v>187</v>
      </c>
      <c r="B3974" s="10">
        <v>43080</v>
      </c>
      <c r="C3974" s="11">
        <v>-120</v>
      </c>
      <c r="D3974" s="9">
        <v>1</v>
      </c>
    </row>
    <row r="3975" spans="1:4" x14ac:dyDescent="0.3">
      <c r="A3975" s="4" t="s">
        <v>187</v>
      </c>
      <c r="B3975" s="10">
        <v>42838</v>
      </c>
      <c r="C3975" s="11">
        <v>-72</v>
      </c>
      <c r="D3975" s="9">
        <v>1</v>
      </c>
    </row>
    <row r="3976" spans="1:4" x14ac:dyDescent="0.3">
      <c r="A3976" s="4" t="s">
        <v>187</v>
      </c>
      <c r="B3976" s="10">
        <v>43086</v>
      </c>
      <c r="C3976" s="11">
        <v>-68</v>
      </c>
      <c r="D3976" s="9">
        <v>1</v>
      </c>
    </row>
    <row r="3977" spans="1:4" x14ac:dyDescent="0.3">
      <c r="A3977" s="4" t="s">
        <v>187</v>
      </c>
      <c r="B3977" s="10">
        <v>42822</v>
      </c>
      <c r="C3977" s="11">
        <v>-58</v>
      </c>
      <c r="D3977" s="9">
        <v>1</v>
      </c>
    </row>
    <row r="3978" spans="1:4" x14ac:dyDescent="0.3">
      <c r="A3978" s="4" t="s">
        <v>187</v>
      </c>
      <c r="B3978" s="10">
        <v>43089</v>
      </c>
      <c r="C3978" s="11">
        <v>-54</v>
      </c>
      <c r="D3978" s="9">
        <v>1</v>
      </c>
    </row>
    <row r="3979" spans="1:4" x14ac:dyDescent="0.3">
      <c r="A3979" s="4" t="s">
        <v>187</v>
      </c>
      <c r="B3979" s="10">
        <v>42855</v>
      </c>
      <c r="C3979" s="11">
        <v>-50</v>
      </c>
      <c r="D3979" s="9">
        <v>1</v>
      </c>
    </row>
    <row r="3980" spans="1:4" x14ac:dyDescent="0.3">
      <c r="A3980" s="4" t="s">
        <v>187</v>
      </c>
      <c r="B3980" s="10">
        <v>42795</v>
      </c>
      <c r="C3980" s="11">
        <v>-27</v>
      </c>
      <c r="D3980" s="9">
        <v>1</v>
      </c>
    </row>
    <row r="3981" spans="1:4" x14ac:dyDescent="0.3">
      <c r="A3981" s="4" t="s">
        <v>187</v>
      </c>
      <c r="B3981" s="10">
        <v>42805</v>
      </c>
      <c r="C3981" s="11">
        <v>-15</v>
      </c>
      <c r="D3981" s="9">
        <v>1</v>
      </c>
    </row>
    <row r="3982" spans="1:4" x14ac:dyDescent="0.3">
      <c r="A3982" s="4" t="s">
        <v>187</v>
      </c>
      <c r="B3982" s="10">
        <v>42821</v>
      </c>
      <c r="C3982" s="11">
        <v>-12</v>
      </c>
      <c r="D3982" s="9">
        <v>1</v>
      </c>
    </row>
    <row r="3983" spans="1:4" x14ac:dyDescent="0.3">
      <c r="A3983" s="4" t="s">
        <v>187</v>
      </c>
      <c r="B3983" s="10">
        <v>42880</v>
      </c>
      <c r="C3983" s="11">
        <v>-10</v>
      </c>
      <c r="D3983" s="9">
        <v>1</v>
      </c>
    </row>
    <row r="3984" spans="1:4" x14ac:dyDescent="0.3">
      <c r="A3984" s="4" t="s">
        <v>187</v>
      </c>
      <c r="B3984" s="10">
        <v>42880</v>
      </c>
      <c r="C3984" s="11">
        <v>-1</v>
      </c>
      <c r="D3984" s="9">
        <v>1</v>
      </c>
    </row>
    <row r="3985" spans="1:4" x14ac:dyDescent="0.3">
      <c r="A3985" s="4" t="s">
        <v>187</v>
      </c>
      <c r="B3985" s="10">
        <v>42961</v>
      </c>
      <c r="C3985" s="11">
        <v>28</v>
      </c>
      <c r="D3985" s="9">
        <v>1</v>
      </c>
    </row>
    <row r="3986" spans="1:4" x14ac:dyDescent="0.3">
      <c r="A3986" s="4" t="s">
        <v>187</v>
      </c>
      <c r="B3986" s="10">
        <v>42887</v>
      </c>
      <c r="C3986" s="11">
        <v>34</v>
      </c>
      <c r="D3986" s="9">
        <v>1</v>
      </c>
    </row>
    <row r="3987" spans="1:4" x14ac:dyDescent="0.3">
      <c r="A3987" s="4" t="s">
        <v>187</v>
      </c>
      <c r="B3987" s="10">
        <v>42860</v>
      </c>
      <c r="C3987" s="11">
        <v>45</v>
      </c>
      <c r="D3987" s="9">
        <v>1</v>
      </c>
    </row>
    <row r="3988" spans="1:4" x14ac:dyDescent="0.3">
      <c r="A3988" s="4" t="s">
        <v>187</v>
      </c>
      <c r="B3988" s="10">
        <v>43050</v>
      </c>
      <c r="C3988" s="11">
        <v>48</v>
      </c>
      <c r="D3988" s="9">
        <v>1</v>
      </c>
    </row>
    <row r="3989" spans="1:4" x14ac:dyDescent="0.3">
      <c r="A3989" s="4" t="s">
        <v>187</v>
      </c>
      <c r="B3989" s="10">
        <v>42808</v>
      </c>
      <c r="C3989" s="11">
        <v>57</v>
      </c>
      <c r="D3989" s="9">
        <v>1</v>
      </c>
    </row>
    <row r="3990" spans="1:4" x14ac:dyDescent="0.3">
      <c r="A3990" s="4" t="s">
        <v>187</v>
      </c>
      <c r="B3990" s="10">
        <v>42860</v>
      </c>
      <c r="C3990" s="11">
        <v>68</v>
      </c>
      <c r="D3990" s="9">
        <v>1</v>
      </c>
    </row>
    <row r="3991" spans="1:4" x14ac:dyDescent="0.3">
      <c r="A3991" s="4" t="s">
        <v>187</v>
      </c>
      <c r="B3991" s="10">
        <v>43000</v>
      </c>
      <c r="C3991" s="11">
        <v>78</v>
      </c>
      <c r="D3991" s="9">
        <v>1</v>
      </c>
    </row>
    <row r="3992" spans="1:4" x14ac:dyDescent="0.3">
      <c r="A3992" s="4" t="s">
        <v>187</v>
      </c>
      <c r="B3992" s="10">
        <v>43041</v>
      </c>
      <c r="C3992" s="11">
        <v>103</v>
      </c>
      <c r="D3992" s="9">
        <v>1</v>
      </c>
    </row>
    <row r="3993" spans="1:4" x14ac:dyDescent="0.3">
      <c r="A3993" s="4" t="s">
        <v>187</v>
      </c>
      <c r="B3993" s="10">
        <v>42998</v>
      </c>
      <c r="C3993" s="11">
        <v>108</v>
      </c>
      <c r="D3993" s="9">
        <v>1</v>
      </c>
    </row>
    <row r="3994" spans="1:4" x14ac:dyDescent="0.3">
      <c r="A3994" s="4" t="s">
        <v>187</v>
      </c>
      <c r="B3994" s="10">
        <v>42870</v>
      </c>
      <c r="C3994" s="11">
        <v>-208</v>
      </c>
      <c r="D3994" s="9">
        <v>1</v>
      </c>
    </row>
    <row r="3995" spans="1:4" x14ac:dyDescent="0.3">
      <c r="A3995" s="4" t="s">
        <v>187</v>
      </c>
      <c r="B3995" s="10">
        <v>43079</v>
      </c>
      <c r="C3995" s="11">
        <v>-152</v>
      </c>
      <c r="D3995" s="9">
        <v>1</v>
      </c>
    </row>
    <row r="3996" spans="1:4" x14ac:dyDescent="0.3">
      <c r="A3996" s="4" t="s">
        <v>187</v>
      </c>
      <c r="B3996" s="10">
        <v>42858</v>
      </c>
      <c r="C3996" s="11">
        <v>-60</v>
      </c>
      <c r="D3996" s="9">
        <v>1</v>
      </c>
    </row>
    <row r="3997" spans="1:4" x14ac:dyDescent="0.3">
      <c r="A3997" s="4" t="s">
        <v>187</v>
      </c>
      <c r="B3997" s="10">
        <v>42954</v>
      </c>
      <c r="C3997" s="11">
        <v>1</v>
      </c>
      <c r="D3997" s="9">
        <v>1</v>
      </c>
    </row>
    <row r="3998" spans="1:4" x14ac:dyDescent="0.3">
      <c r="A3998" s="4" t="s">
        <v>187</v>
      </c>
      <c r="B3998" s="10">
        <v>42851</v>
      </c>
      <c r="C3998" s="11">
        <v>17</v>
      </c>
      <c r="D3998" s="9">
        <v>1</v>
      </c>
    </row>
    <row r="3999" spans="1:4" x14ac:dyDescent="0.3">
      <c r="A3999" s="4" t="s">
        <v>187</v>
      </c>
      <c r="B3999" s="10">
        <v>42988</v>
      </c>
      <c r="C3999" s="11">
        <v>25</v>
      </c>
      <c r="D3999" s="9">
        <v>1</v>
      </c>
    </row>
    <row r="4000" spans="1:4" x14ac:dyDescent="0.3">
      <c r="A4000" s="4" t="s">
        <v>187</v>
      </c>
      <c r="B4000" s="10">
        <v>43023</v>
      </c>
      <c r="C4000" s="11">
        <v>38</v>
      </c>
      <c r="D4000" s="9">
        <v>1</v>
      </c>
    </row>
    <row r="4001" spans="1:4" x14ac:dyDescent="0.3">
      <c r="A4001" s="4" t="s">
        <v>187</v>
      </c>
      <c r="B4001" s="10">
        <v>42930</v>
      </c>
      <c r="C4001" s="11">
        <v>-488</v>
      </c>
      <c r="D4001" s="9">
        <v>1</v>
      </c>
    </row>
    <row r="4002" spans="1:4" x14ac:dyDescent="0.3">
      <c r="A4002" s="4" t="s">
        <v>187</v>
      </c>
      <c r="B4002" s="10">
        <v>43081</v>
      </c>
      <c r="C4002" s="11">
        <v>-372</v>
      </c>
      <c r="D4002" s="9">
        <v>1</v>
      </c>
    </row>
    <row r="4003" spans="1:4" x14ac:dyDescent="0.3">
      <c r="A4003" s="4" t="s">
        <v>187</v>
      </c>
      <c r="B4003" s="10">
        <v>42855</v>
      </c>
      <c r="C4003" s="11">
        <v>-151</v>
      </c>
      <c r="D4003" s="9">
        <v>1</v>
      </c>
    </row>
    <row r="4004" spans="1:4" x14ac:dyDescent="0.3">
      <c r="A4004" s="4" t="s">
        <v>187</v>
      </c>
      <c r="B4004" s="10">
        <v>43002</v>
      </c>
      <c r="C4004" s="11">
        <v>-136</v>
      </c>
      <c r="D4004" s="9">
        <v>1</v>
      </c>
    </row>
    <row r="4005" spans="1:4" x14ac:dyDescent="0.3">
      <c r="A4005" s="4" t="s">
        <v>187</v>
      </c>
      <c r="B4005" s="10">
        <v>42816</v>
      </c>
      <c r="C4005" s="11">
        <v>279</v>
      </c>
      <c r="D4005" s="9">
        <v>1</v>
      </c>
    </row>
    <row r="4006" spans="1:4" x14ac:dyDescent="0.3">
      <c r="A4006" s="4" t="s">
        <v>187</v>
      </c>
      <c r="B4006" s="10">
        <v>42864</v>
      </c>
      <c r="C4006" s="11">
        <v>292</v>
      </c>
      <c r="D4006" s="9">
        <v>1</v>
      </c>
    </row>
    <row r="4007" spans="1:4" x14ac:dyDescent="0.3">
      <c r="A4007" s="4" t="s">
        <v>187</v>
      </c>
      <c r="B4007" s="10">
        <v>42980</v>
      </c>
      <c r="C4007" s="11">
        <v>-465</v>
      </c>
      <c r="D4007" s="9">
        <v>1</v>
      </c>
    </row>
    <row r="4008" spans="1:4" x14ac:dyDescent="0.3">
      <c r="A4008" s="4" t="s">
        <v>187</v>
      </c>
      <c r="B4008" s="10">
        <v>43044</v>
      </c>
      <c r="C4008" s="11">
        <v>-439</v>
      </c>
      <c r="D4008" s="9">
        <v>1</v>
      </c>
    </row>
    <row r="4009" spans="1:4" x14ac:dyDescent="0.3">
      <c r="A4009" s="4" t="s">
        <v>187</v>
      </c>
      <c r="B4009" s="10">
        <v>43063</v>
      </c>
      <c r="C4009" s="11">
        <v>-334</v>
      </c>
      <c r="D4009" s="9">
        <v>1</v>
      </c>
    </row>
    <row r="4010" spans="1:4" x14ac:dyDescent="0.3">
      <c r="A4010" s="4" t="s">
        <v>187</v>
      </c>
      <c r="B4010" s="10">
        <v>42879</v>
      </c>
      <c r="C4010" s="11">
        <v>-225</v>
      </c>
      <c r="D4010" s="9">
        <v>1</v>
      </c>
    </row>
    <row r="4011" spans="1:4" x14ac:dyDescent="0.3">
      <c r="A4011" s="4" t="s">
        <v>187</v>
      </c>
      <c r="B4011" s="10">
        <v>42808</v>
      </c>
      <c r="C4011" s="11">
        <v>-636</v>
      </c>
      <c r="D4011" s="9">
        <v>1</v>
      </c>
    </row>
    <row r="4012" spans="1:4" x14ac:dyDescent="0.3">
      <c r="A4012" s="4" t="s">
        <v>187</v>
      </c>
      <c r="B4012" s="10">
        <v>42876</v>
      </c>
      <c r="C4012" s="11">
        <v>57</v>
      </c>
      <c r="D4012" s="9">
        <v>1</v>
      </c>
    </row>
    <row r="4013" spans="1:4" x14ac:dyDescent="0.3">
      <c r="A4013" s="4" t="s">
        <v>187</v>
      </c>
      <c r="B4013" s="10">
        <v>42959</v>
      </c>
      <c r="C4013" s="11">
        <v>83</v>
      </c>
      <c r="D4013" s="9">
        <v>1</v>
      </c>
    </row>
    <row r="4014" spans="1:4" x14ac:dyDescent="0.3">
      <c r="A4014" s="4" t="s">
        <v>187</v>
      </c>
      <c r="B4014" s="10">
        <v>42993</v>
      </c>
      <c r="C4014" s="11">
        <v>406</v>
      </c>
      <c r="D4014" s="9">
        <v>1</v>
      </c>
    </row>
    <row r="4015" spans="1:4" x14ac:dyDescent="0.3">
      <c r="A4015" s="4" t="s">
        <v>187</v>
      </c>
      <c r="B4015" s="10">
        <v>42903</v>
      </c>
      <c r="C4015" s="11">
        <v>21</v>
      </c>
      <c r="D4015" s="9">
        <v>1</v>
      </c>
    </row>
    <row r="4016" spans="1:4" x14ac:dyDescent="0.3">
      <c r="A4016" s="4" t="s">
        <v>187</v>
      </c>
      <c r="B4016" s="10">
        <v>42808</v>
      </c>
      <c r="C4016" s="11">
        <v>718</v>
      </c>
      <c r="D4016" s="9">
        <v>1</v>
      </c>
    </row>
    <row r="4017" spans="1:4" x14ac:dyDescent="0.3">
      <c r="A4017" s="4" t="s">
        <v>187</v>
      </c>
      <c r="B4017" s="10">
        <v>42935</v>
      </c>
      <c r="C4017" s="11">
        <v>800</v>
      </c>
      <c r="D4017" s="9">
        <v>1</v>
      </c>
    </row>
    <row r="4018" spans="1:4" x14ac:dyDescent="0.3">
      <c r="A4018" s="4" t="s">
        <v>187</v>
      </c>
      <c r="B4018" s="10">
        <v>43091</v>
      </c>
      <c r="C4018" s="11">
        <v>401</v>
      </c>
      <c r="D4018" s="9">
        <v>1</v>
      </c>
    </row>
    <row r="4019" spans="1:4" x14ac:dyDescent="0.3">
      <c r="A4019" s="4" t="s">
        <v>187</v>
      </c>
      <c r="B4019" s="10">
        <v>42912</v>
      </c>
      <c r="C4019" s="11">
        <v>1874</v>
      </c>
      <c r="D4019" s="9">
        <v>1</v>
      </c>
    </row>
    <row r="4020" spans="1:4" x14ac:dyDescent="0.3">
      <c r="A4020" s="4" t="s">
        <v>187</v>
      </c>
      <c r="B4020" s="10">
        <v>42830</v>
      </c>
      <c r="C4020" s="11">
        <v>-1480</v>
      </c>
      <c r="D4020" s="9">
        <v>1</v>
      </c>
    </row>
    <row r="4021" spans="1:4" x14ac:dyDescent="0.3">
      <c r="A4021" s="4" t="s">
        <v>188</v>
      </c>
      <c r="B4021" s="10">
        <v>42933</v>
      </c>
      <c r="C4021" s="11">
        <v>-1</v>
      </c>
      <c r="D4021" s="9">
        <v>1</v>
      </c>
    </row>
    <row r="4022" spans="1:4" x14ac:dyDescent="0.3">
      <c r="A4022" s="4" t="s">
        <v>188</v>
      </c>
      <c r="B4022" s="10">
        <v>42812</v>
      </c>
      <c r="C4022" s="11">
        <v>0</v>
      </c>
      <c r="D4022" s="9">
        <v>1</v>
      </c>
    </row>
    <row r="4023" spans="1:4" x14ac:dyDescent="0.3">
      <c r="A4023" s="4" t="s">
        <v>188</v>
      </c>
      <c r="B4023" s="10">
        <v>42929</v>
      </c>
      <c r="C4023" s="11">
        <v>0</v>
      </c>
      <c r="D4023" s="9">
        <v>1</v>
      </c>
    </row>
    <row r="4024" spans="1:4" x14ac:dyDescent="0.3">
      <c r="A4024" s="4" t="s">
        <v>188</v>
      </c>
      <c r="B4024" s="10">
        <v>42817</v>
      </c>
      <c r="C4024" s="11">
        <v>1</v>
      </c>
      <c r="D4024" s="9">
        <v>1</v>
      </c>
    </row>
    <row r="4025" spans="1:4" x14ac:dyDescent="0.3">
      <c r="A4025" s="4" t="s">
        <v>188</v>
      </c>
      <c r="B4025" s="10">
        <v>42803</v>
      </c>
      <c r="C4025" s="11">
        <v>2</v>
      </c>
      <c r="D4025" s="9">
        <v>1</v>
      </c>
    </row>
    <row r="4026" spans="1:4" x14ac:dyDescent="0.3">
      <c r="A4026" s="4" t="s">
        <v>188</v>
      </c>
      <c r="B4026" s="10">
        <v>43000</v>
      </c>
      <c r="C4026" s="11">
        <v>5</v>
      </c>
      <c r="D4026" s="9">
        <v>1</v>
      </c>
    </row>
    <row r="4027" spans="1:4" x14ac:dyDescent="0.3">
      <c r="A4027" s="4" t="s">
        <v>188</v>
      </c>
      <c r="B4027" s="10">
        <v>42819</v>
      </c>
      <c r="C4027" s="11">
        <v>8</v>
      </c>
      <c r="D4027" s="9">
        <v>1</v>
      </c>
    </row>
    <row r="4028" spans="1:4" x14ac:dyDescent="0.3">
      <c r="A4028" s="4" t="s">
        <v>188</v>
      </c>
      <c r="B4028" s="10">
        <v>42827</v>
      </c>
      <c r="C4028" s="11">
        <v>13</v>
      </c>
      <c r="D4028" s="9">
        <v>1</v>
      </c>
    </row>
    <row r="4029" spans="1:4" x14ac:dyDescent="0.3">
      <c r="A4029" s="4" t="s">
        <v>188</v>
      </c>
      <c r="B4029" s="10">
        <v>43079</v>
      </c>
      <c r="C4029" s="11">
        <v>-78</v>
      </c>
      <c r="D4029" s="9">
        <v>1</v>
      </c>
    </row>
    <row r="4030" spans="1:4" x14ac:dyDescent="0.3">
      <c r="A4030" s="4" t="s">
        <v>188</v>
      </c>
      <c r="B4030" s="10">
        <v>43099</v>
      </c>
      <c r="C4030" s="11">
        <v>-69</v>
      </c>
      <c r="D4030" s="9">
        <v>1</v>
      </c>
    </row>
    <row r="4031" spans="1:4" x14ac:dyDescent="0.3">
      <c r="A4031" s="4" t="s">
        <v>188</v>
      </c>
      <c r="B4031" s="10">
        <v>42824</v>
      </c>
      <c r="C4031" s="11">
        <v>-40</v>
      </c>
      <c r="D4031" s="9">
        <v>1</v>
      </c>
    </row>
    <row r="4032" spans="1:4" x14ac:dyDescent="0.3">
      <c r="A4032" s="4" t="s">
        <v>188</v>
      </c>
      <c r="B4032" s="10">
        <v>43089</v>
      </c>
      <c r="C4032" s="11">
        <v>23</v>
      </c>
      <c r="D4032" s="9">
        <v>1</v>
      </c>
    </row>
    <row r="4033" spans="1:4" x14ac:dyDescent="0.3">
      <c r="A4033" s="4" t="s">
        <v>188</v>
      </c>
      <c r="B4033" s="10">
        <v>43090</v>
      </c>
      <c r="C4033" s="11">
        <v>26</v>
      </c>
      <c r="D4033" s="9">
        <v>1</v>
      </c>
    </row>
    <row r="4034" spans="1:4" x14ac:dyDescent="0.3">
      <c r="A4034" s="4" t="s">
        <v>188</v>
      </c>
      <c r="B4034" s="10">
        <v>43040</v>
      </c>
      <c r="C4034" s="11">
        <v>42</v>
      </c>
      <c r="D4034" s="9">
        <v>1</v>
      </c>
    </row>
    <row r="4035" spans="1:4" x14ac:dyDescent="0.3">
      <c r="A4035" s="4" t="s">
        <v>188</v>
      </c>
      <c r="B4035" s="10">
        <v>42987</v>
      </c>
      <c r="C4035" s="11">
        <v>45</v>
      </c>
      <c r="D4035" s="9">
        <v>1</v>
      </c>
    </row>
    <row r="4036" spans="1:4" x14ac:dyDescent="0.3">
      <c r="A4036" s="4" t="s">
        <v>188</v>
      </c>
      <c r="B4036" s="10">
        <v>43076</v>
      </c>
      <c r="C4036" s="11">
        <v>59</v>
      </c>
      <c r="D4036" s="9">
        <v>1</v>
      </c>
    </row>
    <row r="4037" spans="1:4" x14ac:dyDescent="0.3">
      <c r="A4037" s="4" t="s">
        <v>188</v>
      </c>
      <c r="B4037" s="10">
        <v>42983</v>
      </c>
      <c r="C4037" s="11">
        <v>-192</v>
      </c>
      <c r="D4037" s="9">
        <v>1</v>
      </c>
    </row>
    <row r="4038" spans="1:4" x14ac:dyDescent="0.3">
      <c r="A4038" s="4" t="s">
        <v>188</v>
      </c>
      <c r="B4038" s="10">
        <v>43041</v>
      </c>
      <c r="C4038" s="11">
        <v>-119</v>
      </c>
      <c r="D4038" s="9">
        <v>1</v>
      </c>
    </row>
    <row r="4039" spans="1:4" x14ac:dyDescent="0.3">
      <c r="A4039" s="4" t="s">
        <v>188</v>
      </c>
      <c r="B4039" s="10">
        <v>42796</v>
      </c>
      <c r="C4039" s="11">
        <v>-85</v>
      </c>
      <c r="D4039" s="9">
        <v>1</v>
      </c>
    </row>
    <row r="4040" spans="1:4" x14ac:dyDescent="0.3">
      <c r="A4040" s="4" t="s">
        <v>188</v>
      </c>
      <c r="B4040" s="10">
        <v>42998</v>
      </c>
      <c r="C4040" s="11">
        <v>-67</v>
      </c>
      <c r="D4040" s="9">
        <v>1</v>
      </c>
    </row>
    <row r="4041" spans="1:4" x14ac:dyDescent="0.3">
      <c r="A4041" s="4" t="s">
        <v>188</v>
      </c>
      <c r="B4041" s="10">
        <v>43006</v>
      </c>
      <c r="C4041" s="11">
        <v>40</v>
      </c>
      <c r="D4041" s="9">
        <v>1</v>
      </c>
    </row>
    <row r="4042" spans="1:4" x14ac:dyDescent="0.3">
      <c r="A4042" s="4" t="s">
        <v>188</v>
      </c>
      <c r="B4042" s="10">
        <v>42918</v>
      </c>
      <c r="C4042" s="11">
        <v>71</v>
      </c>
      <c r="D4042" s="9">
        <v>1</v>
      </c>
    </row>
    <row r="4043" spans="1:4" x14ac:dyDescent="0.3">
      <c r="A4043" s="4" t="s">
        <v>188</v>
      </c>
      <c r="B4043" s="10">
        <v>42796</v>
      </c>
      <c r="C4043" s="11">
        <v>-144</v>
      </c>
      <c r="D4043" s="9">
        <v>1</v>
      </c>
    </row>
    <row r="4044" spans="1:4" x14ac:dyDescent="0.3">
      <c r="A4044" s="4" t="s">
        <v>188</v>
      </c>
      <c r="B4044" s="10">
        <v>42817</v>
      </c>
      <c r="C4044" s="11">
        <v>22</v>
      </c>
      <c r="D4044" s="9">
        <v>1</v>
      </c>
    </row>
    <row r="4045" spans="1:4" x14ac:dyDescent="0.3">
      <c r="A4045" s="4" t="s">
        <v>188</v>
      </c>
      <c r="B4045" s="10">
        <v>42803</v>
      </c>
      <c r="C4045" s="11">
        <v>184</v>
      </c>
      <c r="D4045" s="9">
        <v>1</v>
      </c>
    </row>
    <row r="4046" spans="1:4" x14ac:dyDescent="0.3">
      <c r="A4046" s="4" t="s">
        <v>188</v>
      </c>
      <c r="B4046" s="10">
        <v>43068</v>
      </c>
      <c r="C4046" s="11">
        <v>251</v>
      </c>
      <c r="D4046" s="9">
        <v>1</v>
      </c>
    </row>
    <row r="4047" spans="1:4" x14ac:dyDescent="0.3">
      <c r="A4047" s="4" t="s">
        <v>188</v>
      </c>
      <c r="B4047" s="10">
        <v>42839</v>
      </c>
      <c r="C4047" s="11">
        <v>-830</v>
      </c>
      <c r="D4047" s="9">
        <v>1</v>
      </c>
    </row>
    <row r="4048" spans="1:4" x14ac:dyDescent="0.3">
      <c r="A4048" s="4" t="s">
        <v>188</v>
      </c>
      <c r="B4048" s="10">
        <v>43083</v>
      </c>
      <c r="C4048" s="11">
        <v>-681</v>
      </c>
      <c r="D4048" s="9">
        <v>1</v>
      </c>
    </row>
    <row r="4049" spans="1:4" x14ac:dyDescent="0.3">
      <c r="A4049" s="4" t="s">
        <v>188</v>
      </c>
      <c r="B4049" s="10">
        <v>42952</v>
      </c>
      <c r="C4049" s="11">
        <v>-359</v>
      </c>
      <c r="D4049" s="9">
        <v>1</v>
      </c>
    </row>
    <row r="4050" spans="1:4" x14ac:dyDescent="0.3">
      <c r="A4050" s="4" t="s">
        <v>188</v>
      </c>
      <c r="B4050" s="10">
        <v>42989</v>
      </c>
      <c r="C4050" s="11">
        <v>-330</v>
      </c>
      <c r="D4050" s="9">
        <v>1</v>
      </c>
    </row>
    <row r="4051" spans="1:4" x14ac:dyDescent="0.3">
      <c r="A4051" s="4" t="s">
        <v>188</v>
      </c>
      <c r="B4051" s="10">
        <v>42920</v>
      </c>
      <c r="C4051" s="11">
        <v>-281</v>
      </c>
      <c r="D4051" s="9">
        <v>1</v>
      </c>
    </row>
    <row r="4052" spans="1:4" x14ac:dyDescent="0.3">
      <c r="A4052" s="4" t="s">
        <v>188</v>
      </c>
      <c r="B4052" s="10">
        <v>42916</v>
      </c>
      <c r="C4052" s="11">
        <v>481</v>
      </c>
      <c r="D4052" s="9">
        <v>1</v>
      </c>
    </row>
    <row r="4053" spans="1:4" x14ac:dyDescent="0.3">
      <c r="A4053" s="4" t="s">
        <v>188</v>
      </c>
      <c r="B4053" s="10">
        <v>42838</v>
      </c>
      <c r="C4053" s="11">
        <v>495</v>
      </c>
      <c r="D4053" s="9">
        <v>1</v>
      </c>
    </row>
    <row r="4054" spans="1:4" x14ac:dyDescent="0.3">
      <c r="A4054" s="4" t="s">
        <v>188</v>
      </c>
      <c r="B4054" s="10">
        <v>42916</v>
      </c>
      <c r="C4054" s="11">
        <v>737</v>
      </c>
      <c r="D4054" s="9">
        <v>1</v>
      </c>
    </row>
    <row r="4055" spans="1:4" x14ac:dyDescent="0.3">
      <c r="A4055" s="4" t="s">
        <v>188</v>
      </c>
      <c r="B4055" s="10">
        <v>42994</v>
      </c>
      <c r="C4055" s="11">
        <v>379</v>
      </c>
      <c r="D4055" s="9">
        <v>1</v>
      </c>
    </row>
    <row r="4056" spans="1:4" x14ac:dyDescent="0.3">
      <c r="A4056" s="4" t="s">
        <v>188</v>
      </c>
      <c r="B4056" s="10">
        <v>42985</v>
      </c>
      <c r="C4056" s="11">
        <v>635</v>
      </c>
      <c r="D4056" s="9">
        <v>1</v>
      </c>
    </row>
    <row r="4057" spans="1:4" x14ac:dyDescent="0.3">
      <c r="A4057" s="4" t="s">
        <v>189</v>
      </c>
      <c r="B4057" s="10">
        <v>42879</v>
      </c>
      <c r="C4057" s="11">
        <v>-13</v>
      </c>
      <c r="D4057" s="9">
        <v>1</v>
      </c>
    </row>
    <row r="4058" spans="1:4" x14ac:dyDescent="0.3">
      <c r="A4058" s="4" t="s">
        <v>189</v>
      </c>
      <c r="B4058" s="10">
        <v>42973</v>
      </c>
      <c r="C4058" s="11">
        <v>-10</v>
      </c>
      <c r="D4058" s="9">
        <v>1</v>
      </c>
    </row>
    <row r="4059" spans="1:4" x14ac:dyDescent="0.3">
      <c r="A4059" s="4" t="s">
        <v>189</v>
      </c>
      <c r="B4059" s="10">
        <v>43095</v>
      </c>
      <c r="C4059" s="11">
        <v>-5</v>
      </c>
      <c r="D4059" s="9">
        <v>1</v>
      </c>
    </row>
    <row r="4060" spans="1:4" x14ac:dyDescent="0.3">
      <c r="A4060" s="4" t="s">
        <v>189</v>
      </c>
      <c r="B4060" s="10">
        <v>42999</v>
      </c>
      <c r="C4060" s="11">
        <v>-2</v>
      </c>
      <c r="D4060" s="9">
        <v>1</v>
      </c>
    </row>
    <row r="4061" spans="1:4" x14ac:dyDescent="0.3">
      <c r="A4061" s="4" t="s">
        <v>189</v>
      </c>
      <c r="B4061" s="10">
        <v>42895</v>
      </c>
      <c r="C4061" s="11">
        <v>-1</v>
      </c>
      <c r="D4061" s="9">
        <v>1</v>
      </c>
    </row>
    <row r="4062" spans="1:4" x14ac:dyDescent="0.3">
      <c r="A4062" s="4" t="s">
        <v>189</v>
      </c>
      <c r="B4062" s="10">
        <v>43001</v>
      </c>
      <c r="C4062" s="11">
        <v>4</v>
      </c>
      <c r="D4062" s="9">
        <v>1</v>
      </c>
    </row>
    <row r="4063" spans="1:4" x14ac:dyDescent="0.3">
      <c r="A4063" s="4" t="s">
        <v>189</v>
      </c>
      <c r="B4063" s="10">
        <v>42932</v>
      </c>
      <c r="C4063" s="11">
        <v>-93</v>
      </c>
      <c r="D4063" s="9">
        <v>1</v>
      </c>
    </row>
    <row r="4064" spans="1:4" x14ac:dyDescent="0.3">
      <c r="A4064" s="4" t="s">
        <v>189</v>
      </c>
      <c r="B4064" s="10">
        <v>42882</v>
      </c>
      <c r="C4064" s="11">
        <v>-59</v>
      </c>
      <c r="D4064" s="9">
        <v>1</v>
      </c>
    </row>
    <row r="4065" spans="1:4" x14ac:dyDescent="0.3">
      <c r="A4065" s="4" t="s">
        <v>189</v>
      </c>
      <c r="B4065" s="10">
        <v>42904</v>
      </c>
      <c r="C4065" s="11">
        <v>-58</v>
      </c>
      <c r="D4065" s="9">
        <v>1</v>
      </c>
    </row>
    <row r="4066" spans="1:4" x14ac:dyDescent="0.3">
      <c r="A4066" s="4" t="s">
        <v>189</v>
      </c>
      <c r="B4066" s="10">
        <v>42981</v>
      </c>
      <c r="C4066" s="11">
        <v>-26</v>
      </c>
      <c r="D4066" s="9">
        <v>1</v>
      </c>
    </row>
    <row r="4067" spans="1:4" x14ac:dyDescent="0.3">
      <c r="A4067" s="4" t="s">
        <v>189</v>
      </c>
      <c r="B4067" s="10">
        <v>43073</v>
      </c>
      <c r="C4067" s="11">
        <v>-15</v>
      </c>
      <c r="D4067" s="9">
        <v>1</v>
      </c>
    </row>
    <row r="4068" spans="1:4" x14ac:dyDescent="0.3">
      <c r="A4068" s="4" t="s">
        <v>189</v>
      </c>
      <c r="B4068" s="10">
        <v>43099</v>
      </c>
      <c r="C4068" s="11">
        <v>-4</v>
      </c>
      <c r="D4068" s="9">
        <v>1</v>
      </c>
    </row>
    <row r="4069" spans="1:4" x14ac:dyDescent="0.3">
      <c r="A4069" s="4" t="s">
        <v>189</v>
      </c>
      <c r="B4069" s="10">
        <v>42844</v>
      </c>
      <c r="C4069" s="11">
        <v>3</v>
      </c>
      <c r="D4069" s="9">
        <v>1</v>
      </c>
    </row>
    <row r="4070" spans="1:4" x14ac:dyDescent="0.3">
      <c r="A4070" s="4" t="s">
        <v>189</v>
      </c>
      <c r="B4070" s="10">
        <v>43051</v>
      </c>
      <c r="C4070" s="11">
        <v>30</v>
      </c>
      <c r="D4070" s="9">
        <v>1</v>
      </c>
    </row>
    <row r="4071" spans="1:4" x14ac:dyDescent="0.3">
      <c r="A4071" s="4" t="s">
        <v>189</v>
      </c>
      <c r="B4071" s="10">
        <v>42998</v>
      </c>
      <c r="C4071" s="11">
        <v>-245</v>
      </c>
      <c r="D4071" s="9">
        <v>1</v>
      </c>
    </row>
    <row r="4072" spans="1:4" x14ac:dyDescent="0.3">
      <c r="A4072" s="4" t="s">
        <v>189</v>
      </c>
      <c r="B4072" s="10">
        <v>42822</v>
      </c>
      <c r="C4072" s="11">
        <v>-118</v>
      </c>
      <c r="D4072" s="9">
        <v>1</v>
      </c>
    </row>
    <row r="4073" spans="1:4" x14ac:dyDescent="0.3">
      <c r="A4073" s="4" t="s">
        <v>189</v>
      </c>
      <c r="B4073" s="10">
        <v>42931</v>
      </c>
      <c r="C4073" s="11">
        <v>-67</v>
      </c>
      <c r="D4073" s="9">
        <v>1</v>
      </c>
    </row>
    <row r="4074" spans="1:4" x14ac:dyDescent="0.3">
      <c r="A4074" s="4" t="s">
        <v>189</v>
      </c>
      <c r="B4074" s="10">
        <v>42886</v>
      </c>
      <c r="C4074" s="11">
        <v>-59</v>
      </c>
      <c r="D4074" s="9">
        <v>1</v>
      </c>
    </row>
    <row r="4075" spans="1:4" x14ac:dyDescent="0.3">
      <c r="A4075" s="4" t="s">
        <v>189</v>
      </c>
      <c r="B4075" s="10">
        <v>42815</v>
      </c>
      <c r="C4075" s="11">
        <v>-31</v>
      </c>
      <c r="D4075" s="9">
        <v>1</v>
      </c>
    </row>
    <row r="4076" spans="1:4" x14ac:dyDescent="0.3">
      <c r="A4076" s="4" t="s">
        <v>189</v>
      </c>
      <c r="B4076" s="10">
        <v>42931</v>
      </c>
      <c r="C4076" s="11">
        <v>26</v>
      </c>
      <c r="D4076" s="9">
        <v>1</v>
      </c>
    </row>
    <row r="4077" spans="1:4" x14ac:dyDescent="0.3">
      <c r="A4077" s="4" t="s">
        <v>189</v>
      </c>
      <c r="B4077" s="10">
        <v>43075</v>
      </c>
      <c r="C4077" s="11">
        <v>48</v>
      </c>
      <c r="D4077" s="9">
        <v>1</v>
      </c>
    </row>
    <row r="4078" spans="1:4" x14ac:dyDescent="0.3">
      <c r="A4078" s="4" t="s">
        <v>189</v>
      </c>
      <c r="B4078" s="10">
        <v>43098</v>
      </c>
      <c r="C4078" s="11">
        <v>70</v>
      </c>
      <c r="D4078" s="9">
        <v>1</v>
      </c>
    </row>
    <row r="4079" spans="1:4" x14ac:dyDescent="0.3">
      <c r="A4079" s="4" t="s">
        <v>189</v>
      </c>
      <c r="B4079" s="10">
        <v>43088</v>
      </c>
      <c r="C4079" s="11">
        <v>83</v>
      </c>
      <c r="D4079" s="9">
        <v>1</v>
      </c>
    </row>
    <row r="4080" spans="1:4" x14ac:dyDescent="0.3">
      <c r="A4080" s="4" t="s">
        <v>189</v>
      </c>
      <c r="B4080" s="10">
        <v>43061</v>
      </c>
      <c r="C4080" s="11">
        <v>135</v>
      </c>
      <c r="D4080" s="9">
        <v>1</v>
      </c>
    </row>
    <row r="4081" spans="1:4" x14ac:dyDescent="0.3">
      <c r="A4081" s="4" t="s">
        <v>189</v>
      </c>
      <c r="B4081" s="10">
        <v>42957</v>
      </c>
      <c r="C4081" s="11">
        <v>258</v>
      </c>
      <c r="D4081" s="9">
        <v>1</v>
      </c>
    </row>
    <row r="4082" spans="1:4" x14ac:dyDescent="0.3">
      <c r="A4082" s="4" t="s">
        <v>189</v>
      </c>
      <c r="B4082" s="10">
        <v>42966</v>
      </c>
      <c r="C4082" s="11">
        <v>-456</v>
      </c>
      <c r="D4082" s="9">
        <v>1</v>
      </c>
    </row>
    <row r="4083" spans="1:4" x14ac:dyDescent="0.3">
      <c r="A4083" s="4" t="s">
        <v>189</v>
      </c>
      <c r="B4083" s="10">
        <v>42905</v>
      </c>
      <c r="C4083" s="11">
        <v>-306</v>
      </c>
      <c r="D4083" s="9">
        <v>1</v>
      </c>
    </row>
    <row r="4084" spans="1:4" x14ac:dyDescent="0.3">
      <c r="A4084" s="4" t="s">
        <v>189</v>
      </c>
      <c r="B4084" s="10">
        <v>42891</v>
      </c>
      <c r="C4084" s="11">
        <v>225</v>
      </c>
      <c r="D4084" s="9">
        <v>1</v>
      </c>
    </row>
    <row r="4085" spans="1:4" x14ac:dyDescent="0.3">
      <c r="A4085" s="4" t="s">
        <v>189</v>
      </c>
      <c r="B4085" s="10">
        <v>42882</v>
      </c>
      <c r="C4085" s="11">
        <v>-276</v>
      </c>
      <c r="D4085" s="9">
        <v>1</v>
      </c>
    </row>
    <row r="4086" spans="1:4" x14ac:dyDescent="0.3">
      <c r="A4086" s="4" t="s">
        <v>189</v>
      </c>
      <c r="B4086" s="10">
        <v>43098</v>
      </c>
      <c r="C4086" s="11">
        <v>-823</v>
      </c>
      <c r="D4086" s="9">
        <v>1</v>
      </c>
    </row>
    <row r="4087" spans="1:4" x14ac:dyDescent="0.3">
      <c r="A4087" s="4" t="s">
        <v>189</v>
      </c>
      <c r="B4087" s="10">
        <v>42833</v>
      </c>
      <c r="C4087" s="11">
        <v>-814</v>
      </c>
      <c r="D4087" s="9">
        <v>1</v>
      </c>
    </row>
    <row r="4088" spans="1:4" x14ac:dyDescent="0.3">
      <c r="A4088" s="4" t="s">
        <v>189</v>
      </c>
      <c r="B4088" s="10">
        <v>42870</v>
      </c>
      <c r="C4088" s="11">
        <v>-634</v>
      </c>
      <c r="D4088" s="9">
        <v>1</v>
      </c>
    </row>
    <row r="4089" spans="1:4" x14ac:dyDescent="0.3">
      <c r="A4089" s="4" t="s">
        <v>189</v>
      </c>
      <c r="B4089" s="10">
        <v>42920</v>
      </c>
      <c r="C4089" s="11">
        <v>-208</v>
      </c>
      <c r="D4089" s="9">
        <v>1</v>
      </c>
    </row>
    <row r="4090" spans="1:4" x14ac:dyDescent="0.3">
      <c r="A4090" s="4" t="s">
        <v>189</v>
      </c>
      <c r="B4090" s="10">
        <v>42898</v>
      </c>
      <c r="C4090" s="11">
        <v>-139</v>
      </c>
      <c r="D4090" s="9">
        <v>1</v>
      </c>
    </row>
    <row r="4091" spans="1:4" x14ac:dyDescent="0.3">
      <c r="A4091" s="4" t="s">
        <v>190</v>
      </c>
      <c r="B4091" s="10">
        <v>42902</v>
      </c>
      <c r="C4091" s="11">
        <v>-3</v>
      </c>
      <c r="D4091" s="9">
        <v>1</v>
      </c>
    </row>
    <row r="4092" spans="1:4" x14ac:dyDescent="0.3">
      <c r="A4092" s="4" t="s">
        <v>190</v>
      </c>
      <c r="B4092" s="10">
        <v>43022</v>
      </c>
      <c r="C4092" s="11">
        <v>-2</v>
      </c>
      <c r="D4092" s="9">
        <v>1</v>
      </c>
    </row>
    <row r="4093" spans="1:4" x14ac:dyDescent="0.3">
      <c r="A4093" s="4" t="s">
        <v>190</v>
      </c>
      <c r="B4093" s="10">
        <v>43032</v>
      </c>
      <c r="C4093" s="11">
        <v>-2</v>
      </c>
      <c r="D4093" s="9">
        <v>1</v>
      </c>
    </row>
    <row r="4094" spans="1:4" x14ac:dyDescent="0.3">
      <c r="A4094" s="4" t="s">
        <v>190</v>
      </c>
      <c r="B4094" s="10">
        <v>42944</v>
      </c>
      <c r="C4094" s="11">
        <v>0</v>
      </c>
      <c r="D4094" s="9">
        <v>1</v>
      </c>
    </row>
    <row r="4095" spans="1:4" x14ac:dyDescent="0.3">
      <c r="A4095" s="4" t="s">
        <v>190</v>
      </c>
      <c r="B4095" s="10">
        <v>42979</v>
      </c>
      <c r="C4095" s="11">
        <v>4</v>
      </c>
      <c r="D4095" s="9">
        <v>1</v>
      </c>
    </row>
    <row r="4096" spans="1:4" x14ac:dyDescent="0.3">
      <c r="A4096" s="4" t="s">
        <v>190</v>
      </c>
      <c r="B4096" s="10">
        <v>42976</v>
      </c>
      <c r="C4096" s="11">
        <v>-36</v>
      </c>
      <c r="D4096" s="9">
        <v>1</v>
      </c>
    </row>
    <row r="4097" spans="1:4" x14ac:dyDescent="0.3">
      <c r="A4097" s="4" t="s">
        <v>190</v>
      </c>
      <c r="B4097" s="10">
        <v>42882</v>
      </c>
      <c r="C4097" s="11">
        <v>-21</v>
      </c>
      <c r="D4097" s="9">
        <v>1</v>
      </c>
    </row>
    <row r="4098" spans="1:4" x14ac:dyDescent="0.3">
      <c r="A4098" s="4" t="s">
        <v>190</v>
      </c>
      <c r="B4098" s="10">
        <v>42823</v>
      </c>
      <c r="C4098" s="11">
        <v>-8</v>
      </c>
      <c r="D4098" s="9">
        <v>1</v>
      </c>
    </row>
    <row r="4099" spans="1:4" x14ac:dyDescent="0.3">
      <c r="A4099" s="4" t="s">
        <v>190</v>
      </c>
      <c r="B4099" s="10">
        <v>42857</v>
      </c>
      <c r="C4099" s="11">
        <v>0</v>
      </c>
      <c r="D4099" s="9">
        <v>1</v>
      </c>
    </row>
    <row r="4100" spans="1:4" x14ac:dyDescent="0.3">
      <c r="A4100" s="4" t="s">
        <v>190</v>
      </c>
      <c r="B4100" s="10">
        <v>42852</v>
      </c>
      <c r="C4100" s="11">
        <v>10</v>
      </c>
      <c r="D4100" s="9">
        <v>1</v>
      </c>
    </row>
    <row r="4101" spans="1:4" x14ac:dyDescent="0.3">
      <c r="A4101" s="4" t="s">
        <v>190</v>
      </c>
      <c r="B4101" s="10">
        <v>43058</v>
      </c>
      <c r="C4101" s="11">
        <v>17</v>
      </c>
      <c r="D4101" s="9">
        <v>1</v>
      </c>
    </row>
    <row r="4102" spans="1:4" x14ac:dyDescent="0.3">
      <c r="A4102" s="4" t="s">
        <v>190</v>
      </c>
      <c r="B4102" s="10">
        <v>42824</v>
      </c>
      <c r="C4102" s="11">
        <v>24</v>
      </c>
      <c r="D4102" s="9">
        <v>1</v>
      </c>
    </row>
    <row r="4103" spans="1:4" x14ac:dyDescent="0.3">
      <c r="A4103" s="4" t="s">
        <v>190</v>
      </c>
      <c r="B4103" s="10">
        <v>43055</v>
      </c>
      <c r="C4103" s="11">
        <v>28</v>
      </c>
      <c r="D4103" s="9">
        <v>1</v>
      </c>
    </row>
    <row r="4104" spans="1:4" x14ac:dyDescent="0.3">
      <c r="A4104" s="4" t="s">
        <v>190</v>
      </c>
      <c r="B4104" s="10">
        <v>42806</v>
      </c>
      <c r="C4104" s="11">
        <v>55</v>
      </c>
      <c r="D4104" s="9">
        <v>1</v>
      </c>
    </row>
    <row r="4105" spans="1:4" x14ac:dyDescent="0.3">
      <c r="A4105" s="4" t="s">
        <v>190</v>
      </c>
      <c r="B4105" s="10">
        <v>42981</v>
      </c>
      <c r="C4105" s="11">
        <v>-72</v>
      </c>
      <c r="D4105" s="9">
        <v>1</v>
      </c>
    </row>
    <row r="4106" spans="1:4" x14ac:dyDescent="0.3">
      <c r="A4106" s="4" t="s">
        <v>190</v>
      </c>
      <c r="B4106" s="10">
        <v>42914</v>
      </c>
      <c r="C4106" s="11">
        <v>-22</v>
      </c>
      <c r="D4106" s="9">
        <v>1</v>
      </c>
    </row>
    <row r="4107" spans="1:4" x14ac:dyDescent="0.3">
      <c r="A4107" s="4" t="s">
        <v>190</v>
      </c>
      <c r="B4107" s="10">
        <v>42887</v>
      </c>
      <c r="C4107" s="11">
        <v>65</v>
      </c>
      <c r="D4107" s="9">
        <v>1</v>
      </c>
    </row>
    <row r="4108" spans="1:4" x14ac:dyDescent="0.3">
      <c r="A4108" s="4" t="s">
        <v>190</v>
      </c>
      <c r="B4108" s="10">
        <v>43015</v>
      </c>
      <c r="C4108" s="11">
        <v>-190</v>
      </c>
      <c r="D4108" s="9">
        <v>1</v>
      </c>
    </row>
    <row r="4109" spans="1:4" x14ac:dyDescent="0.3">
      <c r="A4109" s="4" t="s">
        <v>190</v>
      </c>
      <c r="B4109" s="10">
        <v>42927</v>
      </c>
      <c r="C4109" s="11">
        <v>-42</v>
      </c>
      <c r="D4109" s="9">
        <v>1</v>
      </c>
    </row>
    <row r="4110" spans="1:4" x14ac:dyDescent="0.3">
      <c r="A4110" s="4" t="s">
        <v>190</v>
      </c>
      <c r="B4110" s="10">
        <v>43025</v>
      </c>
      <c r="C4110" s="11">
        <v>-574</v>
      </c>
      <c r="D4110" s="9">
        <v>1</v>
      </c>
    </row>
    <row r="4111" spans="1:4" x14ac:dyDescent="0.3">
      <c r="A4111" s="4" t="s">
        <v>190</v>
      </c>
      <c r="B4111" s="10">
        <v>43019</v>
      </c>
      <c r="C4111" s="11">
        <v>-246</v>
      </c>
      <c r="D4111" s="9">
        <v>1</v>
      </c>
    </row>
    <row r="4112" spans="1:4" x14ac:dyDescent="0.3">
      <c r="A4112" s="4" t="s">
        <v>190</v>
      </c>
      <c r="B4112" s="10">
        <v>42873</v>
      </c>
      <c r="C4112" s="11">
        <v>-716</v>
      </c>
      <c r="D4112" s="9">
        <v>1</v>
      </c>
    </row>
    <row r="4113" spans="1:4" x14ac:dyDescent="0.3">
      <c r="A4113" s="4" t="s">
        <v>190</v>
      </c>
      <c r="B4113" s="10">
        <v>42852</v>
      </c>
      <c r="C4113" s="11">
        <v>31</v>
      </c>
      <c r="D4113" s="9">
        <v>1</v>
      </c>
    </row>
    <row r="4114" spans="1:4" x14ac:dyDescent="0.3">
      <c r="A4114" s="4" t="s">
        <v>190</v>
      </c>
      <c r="B4114" s="10">
        <v>42860</v>
      </c>
      <c r="C4114" s="11">
        <v>189</v>
      </c>
      <c r="D4114" s="9">
        <v>1</v>
      </c>
    </row>
    <row r="4115" spans="1:4" x14ac:dyDescent="0.3">
      <c r="A4115" s="4" t="s">
        <v>190</v>
      </c>
      <c r="B4115" s="10">
        <v>43068</v>
      </c>
      <c r="C4115" s="11">
        <v>285</v>
      </c>
      <c r="D4115" s="9">
        <v>1</v>
      </c>
    </row>
    <row r="4116" spans="1:4" x14ac:dyDescent="0.3">
      <c r="A4116" s="4" t="s">
        <v>190</v>
      </c>
      <c r="B4116" s="10">
        <v>43087</v>
      </c>
      <c r="C4116" s="11">
        <v>291</v>
      </c>
      <c r="D4116" s="9">
        <v>1</v>
      </c>
    </row>
    <row r="4117" spans="1:4" x14ac:dyDescent="0.3">
      <c r="A4117" s="4" t="s">
        <v>190</v>
      </c>
      <c r="B4117" s="10">
        <v>42914</v>
      </c>
      <c r="C4117" s="11">
        <v>312</v>
      </c>
      <c r="D4117" s="9">
        <v>1</v>
      </c>
    </row>
    <row r="4118" spans="1:4" x14ac:dyDescent="0.3">
      <c r="A4118" s="4" t="s">
        <v>190</v>
      </c>
      <c r="B4118" s="10">
        <v>42880</v>
      </c>
      <c r="C4118" s="11">
        <v>423</v>
      </c>
      <c r="D4118" s="9">
        <v>1</v>
      </c>
    </row>
    <row r="4119" spans="1:4" x14ac:dyDescent="0.3">
      <c r="A4119" s="4" t="s">
        <v>190</v>
      </c>
      <c r="B4119" s="10">
        <v>42999</v>
      </c>
      <c r="C4119" s="11">
        <v>-237</v>
      </c>
      <c r="D4119" s="9">
        <v>1</v>
      </c>
    </row>
    <row r="4120" spans="1:4" x14ac:dyDescent="0.3">
      <c r="A4120" s="4" t="s">
        <v>190</v>
      </c>
      <c r="B4120" s="10">
        <v>42907</v>
      </c>
      <c r="C4120" s="11">
        <v>567</v>
      </c>
      <c r="D4120" s="9">
        <v>1</v>
      </c>
    </row>
    <row r="4121" spans="1:4" x14ac:dyDescent="0.3">
      <c r="A4121" s="4" t="s">
        <v>190</v>
      </c>
      <c r="B4121" s="10">
        <v>42915</v>
      </c>
      <c r="C4121" s="11">
        <v>-75</v>
      </c>
      <c r="D4121" s="9">
        <v>1</v>
      </c>
    </row>
    <row r="4122" spans="1:4" x14ac:dyDescent="0.3">
      <c r="A4122" s="4" t="s">
        <v>190</v>
      </c>
      <c r="B4122" s="10">
        <v>42991</v>
      </c>
      <c r="C4122" s="11">
        <v>232</v>
      </c>
      <c r="D4122" s="9">
        <v>1</v>
      </c>
    </row>
    <row r="4123" spans="1:4" x14ac:dyDescent="0.3">
      <c r="A4123" s="4" t="s">
        <v>190</v>
      </c>
      <c r="B4123" s="10">
        <v>42855</v>
      </c>
      <c r="C4123" s="11">
        <v>966</v>
      </c>
      <c r="D4123" s="9">
        <v>1</v>
      </c>
    </row>
    <row r="4124" spans="1:4" x14ac:dyDescent="0.3">
      <c r="A4124" s="4" t="s">
        <v>191</v>
      </c>
      <c r="B4124" s="10">
        <v>43078</v>
      </c>
      <c r="C4124" s="11">
        <v>-7</v>
      </c>
      <c r="D4124" s="9">
        <v>1</v>
      </c>
    </row>
    <row r="4125" spans="1:4" x14ac:dyDescent="0.3">
      <c r="A4125" s="4" t="s">
        <v>191</v>
      </c>
      <c r="B4125" s="10">
        <v>42897</v>
      </c>
      <c r="C4125" s="11">
        <v>-3</v>
      </c>
      <c r="D4125" s="9">
        <v>1</v>
      </c>
    </row>
    <row r="4126" spans="1:4" x14ac:dyDescent="0.3">
      <c r="A4126" s="4" t="s">
        <v>191</v>
      </c>
      <c r="B4126" s="10">
        <v>43095</v>
      </c>
      <c r="C4126" s="11">
        <v>-3</v>
      </c>
      <c r="D4126" s="9">
        <v>1</v>
      </c>
    </row>
    <row r="4127" spans="1:4" x14ac:dyDescent="0.3">
      <c r="A4127" s="4" t="s">
        <v>191</v>
      </c>
      <c r="B4127" s="10">
        <v>42817</v>
      </c>
      <c r="C4127" s="11">
        <v>-2</v>
      </c>
      <c r="D4127" s="9">
        <v>1</v>
      </c>
    </row>
    <row r="4128" spans="1:4" x14ac:dyDescent="0.3">
      <c r="A4128" s="4" t="s">
        <v>191</v>
      </c>
      <c r="B4128" s="10">
        <v>42935</v>
      </c>
      <c r="C4128" s="11">
        <v>2</v>
      </c>
      <c r="D4128" s="9">
        <v>1</v>
      </c>
    </row>
    <row r="4129" spans="1:4" x14ac:dyDescent="0.3">
      <c r="A4129" s="4" t="s">
        <v>191</v>
      </c>
      <c r="B4129" s="10">
        <v>43068</v>
      </c>
      <c r="C4129" s="11">
        <v>2</v>
      </c>
      <c r="D4129" s="9">
        <v>1</v>
      </c>
    </row>
    <row r="4130" spans="1:4" x14ac:dyDescent="0.3">
      <c r="A4130" s="4" t="s">
        <v>191</v>
      </c>
      <c r="B4130" s="10">
        <v>42893</v>
      </c>
      <c r="C4130" s="11">
        <v>5</v>
      </c>
      <c r="D4130" s="9">
        <v>1</v>
      </c>
    </row>
    <row r="4131" spans="1:4" x14ac:dyDescent="0.3">
      <c r="A4131" s="4" t="s">
        <v>191</v>
      </c>
      <c r="B4131" s="10">
        <v>43087</v>
      </c>
      <c r="C4131" s="11">
        <v>7</v>
      </c>
      <c r="D4131" s="9">
        <v>1</v>
      </c>
    </row>
    <row r="4132" spans="1:4" x14ac:dyDescent="0.3">
      <c r="A4132" s="4" t="s">
        <v>191</v>
      </c>
      <c r="B4132" s="10">
        <v>43097</v>
      </c>
      <c r="C4132" s="11">
        <v>-76</v>
      </c>
      <c r="D4132" s="9">
        <v>1</v>
      </c>
    </row>
    <row r="4133" spans="1:4" x14ac:dyDescent="0.3">
      <c r="A4133" s="4" t="s">
        <v>191</v>
      </c>
      <c r="B4133" s="10">
        <v>42944</v>
      </c>
      <c r="C4133" s="11">
        <v>-18</v>
      </c>
      <c r="D4133" s="9">
        <v>1</v>
      </c>
    </row>
    <row r="4134" spans="1:4" x14ac:dyDescent="0.3">
      <c r="A4134" s="4" t="s">
        <v>191</v>
      </c>
      <c r="B4134" s="10">
        <v>42914</v>
      </c>
      <c r="C4134" s="11">
        <v>0</v>
      </c>
      <c r="D4134" s="9">
        <v>1</v>
      </c>
    </row>
    <row r="4135" spans="1:4" x14ac:dyDescent="0.3">
      <c r="A4135" s="4" t="s">
        <v>191</v>
      </c>
      <c r="B4135" s="10">
        <v>42870</v>
      </c>
      <c r="C4135" s="11">
        <v>23</v>
      </c>
      <c r="D4135" s="9">
        <v>1</v>
      </c>
    </row>
    <row r="4136" spans="1:4" x14ac:dyDescent="0.3">
      <c r="A4136" s="4" t="s">
        <v>191</v>
      </c>
      <c r="B4136" s="10">
        <v>42807</v>
      </c>
      <c r="C4136" s="11">
        <v>26</v>
      </c>
      <c r="D4136" s="9">
        <v>1</v>
      </c>
    </row>
    <row r="4137" spans="1:4" x14ac:dyDescent="0.3">
      <c r="A4137" s="4" t="s">
        <v>191</v>
      </c>
      <c r="B4137" s="10">
        <v>42976</v>
      </c>
      <c r="C4137" s="11">
        <v>37</v>
      </c>
      <c r="D4137" s="9">
        <v>1</v>
      </c>
    </row>
    <row r="4138" spans="1:4" x14ac:dyDescent="0.3">
      <c r="A4138" s="4" t="s">
        <v>191</v>
      </c>
      <c r="B4138" s="10">
        <v>42817</v>
      </c>
      <c r="C4138" s="11">
        <v>40</v>
      </c>
      <c r="D4138" s="9">
        <v>1</v>
      </c>
    </row>
    <row r="4139" spans="1:4" x14ac:dyDescent="0.3">
      <c r="A4139" s="4" t="s">
        <v>191</v>
      </c>
      <c r="B4139" s="10">
        <v>42805</v>
      </c>
      <c r="C4139" s="11">
        <v>47</v>
      </c>
      <c r="D4139" s="9">
        <v>1</v>
      </c>
    </row>
    <row r="4140" spans="1:4" x14ac:dyDescent="0.3">
      <c r="A4140" s="4" t="s">
        <v>191</v>
      </c>
      <c r="B4140" s="10">
        <v>42883</v>
      </c>
      <c r="C4140" s="11">
        <v>78</v>
      </c>
      <c r="D4140" s="9">
        <v>1</v>
      </c>
    </row>
    <row r="4141" spans="1:4" x14ac:dyDescent="0.3">
      <c r="A4141" s="4" t="s">
        <v>191</v>
      </c>
      <c r="B4141" s="10">
        <v>42997</v>
      </c>
      <c r="C4141" s="11">
        <v>-214</v>
      </c>
      <c r="D4141" s="9">
        <v>1</v>
      </c>
    </row>
    <row r="4142" spans="1:4" x14ac:dyDescent="0.3">
      <c r="A4142" s="4" t="s">
        <v>191</v>
      </c>
      <c r="B4142" s="10">
        <v>43084</v>
      </c>
      <c r="C4142" s="11">
        <v>-143</v>
      </c>
      <c r="D4142" s="9">
        <v>1</v>
      </c>
    </row>
    <row r="4143" spans="1:4" x14ac:dyDescent="0.3">
      <c r="A4143" s="4" t="s">
        <v>191</v>
      </c>
      <c r="B4143" s="10">
        <v>43004</v>
      </c>
      <c r="C4143" s="11">
        <v>-53</v>
      </c>
      <c r="D4143" s="9">
        <v>1</v>
      </c>
    </row>
    <row r="4144" spans="1:4" x14ac:dyDescent="0.3">
      <c r="A4144" s="4" t="s">
        <v>191</v>
      </c>
      <c r="B4144" s="10">
        <v>42887</v>
      </c>
      <c r="C4144" s="11">
        <v>-10</v>
      </c>
      <c r="D4144" s="9">
        <v>1</v>
      </c>
    </row>
    <row r="4145" spans="1:4" x14ac:dyDescent="0.3">
      <c r="A4145" s="4" t="s">
        <v>191</v>
      </c>
      <c r="B4145" s="10">
        <v>42939</v>
      </c>
      <c r="C4145" s="11">
        <v>10</v>
      </c>
      <c r="D4145" s="9">
        <v>1</v>
      </c>
    </row>
    <row r="4146" spans="1:4" x14ac:dyDescent="0.3">
      <c r="A4146" s="4" t="s">
        <v>191</v>
      </c>
      <c r="B4146" s="10">
        <v>43057</v>
      </c>
      <c r="C4146" s="11">
        <v>10</v>
      </c>
      <c r="D4146" s="9">
        <v>1</v>
      </c>
    </row>
    <row r="4147" spans="1:4" x14ac:dyDescent="0.3">
      <c r="A4147" s="4" t="s">
        <v>191</v>
      </c>
      <c r="B4147" s="10">
        <v>42902</v>
      </c>
      <c r="C4147" s="11">
        <v>-214</v>
      </c>
      <c r="D4147" s="9">
        <v>1</v>
      </c>
    </row>
    <row r="4148" spans="1:4" x14ac:dyDescent="0.3">
      <c r="A4148" s="4" t="s">
        <v>191</v>
      </c>
      <c r="B4148" s="10">
        <v>42950</v>
      </c>
      <c r="C4148" s="11">
        <v>325</v>
      </c>
      <c r="D4148" s="9">
        <v>1</v>
      </c>
    </row>
    <row r="4149" spans="1:4" x14ac:dyDescent="0.3">
      <c r="A4149" s="4" t="s">
        <v>191</v>
      </c>
      <c r="B4149" s="10">
        <v>43001</v>
      </c>
      <c r="C4149" s="11">
        <v>329</v>
      </c>
      <c r="D4149" s="9">
        <v>1</v>
      </c>
    </row>
    <row r="4150" spans="1:4" x14ac:dyDescent="0.3">
      <c r="A4150" s="4" t="s">
        <v>191</v>
      </c>
      <c r="B4150" s="10">
        <v>42913</v>
      </c>
      <c r="C4150" s="11">
        <v>345</v>
      </c>
      <c r="D4150" s="9">
        <v>1</v>
      </c>
    </row>
    <row r="4151" spans="1:4" x14ac:dyDescent="0.3">
      <c r="A4151" s="4" t="s">
        <v>191</v>
      </c>
      <c r="B4151" s="10">
        <v>42984</v>
      </c>
      <c r="C4151" s="11">
        <v>-465</v>
      </c>
      <c r="D4151" s="9">
        <v>1</v>
      </c>
    </row>
    <row r="4152" spans="1:4" x14ac:dyDescent="0.3">
      <c r="A4152" s="4" t="s">
        <v>191</v>
      </c>
      <c r="B4152" s="10">
        <v>43077</v>
      </c>
      <c r="C4152" s="11">
        <v>-207</v>
      </c>
      <c r="D4152" s="9">
        <v>1</v>
      </c>
    </row>
    <row r="4153" spans="1:4" x14ac:dyDescent="0.3">
      <c r="A4153" s="4" t="s">
        <v>191</v>
      </c>
      <c r="B4153" s="10">
        <v>42996</v>
      </c>
      <c r="C4153" s="11">
        <v>-696</v>
      </c>
      <c r="D4153" s="9">
        <v>1</v>
      </c>
    </row>
    <row r="4154" spans="1:4" x14ac:dyDescent="0.3">
      <c r="A4154" s="4" t="s">
        <v>191</v>
      </c>
      <c r="B4154" s="10">
        <v>42804</v>
      </c>
      <c r="C4154" s="11">
        <v>-72</v>
      </c>
      <c r="D4154" s="9">
        <v>1</v>
      </c>
    </row>
    <row r="4155" spans="1:4" x14ac:dyDescent="0.3">
      <c r="A4155" s="4" t="s">
        <v>191</v>
      </c>
      <c r="B4155" s="10">
        <v>43067</v>
      </c>
      <c r="C4155" s="11">
        <v>719</v>
      </c>
      <c r="D4155" s="9">
        <v>1</v>
      </c>
    </row>
    <row r="4156" spans="1:4" x14ac:dyDescent="0.3">
      <c r="A4156" s="4" t="s">
        <v>191</v>
      </c>
      <c r="B4156" s="10">
        <v>42803</v>
      </c>
      <c r="C4156" s="11">
        <v>-871</v>
      </c>
      <c r="D4156" s="9">
        <v>1</v>
      </c>
    </row>
    <row r="4157" spans="1:4" x14ac:dyDescent="0.3">
      <c r="A4157" s="4" t="s">
        <v>192</v>
      </c>
      <c r="B4157" s="10">
        <v>42863</v>
      </c>
      <c r="C4157" s="11">
        <v>-6</v>
      </c>
      <c r="D4157" s="9">
        <v>1</v>
      </c>
    </row>
    <row r="4158" spans="1:4" x14ac:dyDescent="0.3">
      <c r="A4158" s="4" t="s">
        <v>192</v>
      </c>
      <c r="B4158" s="10">
        <v>43098</v>
      </c>
      <c r="C4158" s="11">
        <v>-1</v>
      </c>
      <c r="D4158" s="9">
        <v>1</v>
      </c>
    </row>
    <row r="4159" spans="1:4" x14ac:dyDescent="0.3">
      <c r="A4159" s="4" t="s">
        <v>192</v>
      </c>
      <c r="B4159" s="10">
        <v>42840</v>
      </c>
      <c r="C4159" s="11">
        <v>4</v>
      </c>
      <c r="D4159" s="9">
        <v>1</v>
      </c>
    </row>
    <row r="4160" spans="1:4" x14ac:dyDescent="0.3">
      <c r="A4160" s="4" t="s">
        <v>192</v>
      </c>
      <c r="B4160" s="10">
        <v>42941</v>
      </c>
      <c r="C4160" s="11">
        <v>4</v>
      </c>
      <c r="D4160" s="9">
        <v>1</v>
      </c>
    </row>
    <row r="4161" spans="1:4" x14ac:dyDescent="0.3">
      <c r="A4161" s="4" t="s">
        <v>192</v>
      </c>
      <c r="B4161" s="10">
        <v>42942</v>
      </c>
      <c r="C4161" s="11">
        <v>-92</v>
      </c>
      <c r="D4161" s="9">
        <v>1</v>
      </c>
    </row>
    <row r="4162" spans="1:4" x14ac:dyDescent="0.3">
      <c r="A4162" s="4" t="s">
        <v>192</v>
      </c>
      <c r="B4162" s="10">
        <v>43063</v>
      </c>
      <c r="C4162" s="11">
        <v>-57</v>
      </c>
      <c r="D4162" s="9">
        <v>1</v>
      </c>
    </row>
    <row r="4163" spans="1:4" x14ac:dyDescent="0.3">
      <c r="A4163" s="4" t="s">
        <v>192</v>
      </c>
      <c r="B4163" s="10">
        <v>42998</v>
      </c>
      <c r="C4163" s="11">
        <v>-44</v>
      </c>
      <c r="D4163" s="9">
        <v>1</v>
      </c>
    </row>
    <row r="4164" spans="1:4" x14ac:dyDescent="0.3">
      <c r="A4164" s="4" t="s">
        <v>192</v>
      </c>
      <c r="B4164" s="10">
        <v>42882</v>
      </c>
      <c r="C4164" s="11">
        <v>-38</v>
      </c>
      <c r="D4164" s="9">
        <v>1</v>
      </c>
    </row>
    <row r="4165" spans="1:4" x14ac:dyDescent="0.3">
      <c r="A4165" s="4" t="s">
        <v>192</v>
      </c>
      <c r="B4165" s="10">
        <v>43018</v>
      </c>
      <c r="C4165" s="11">
        <v>2</v>
      </c>
      <c r="D4165" s="9">
        <v>1</v>
      </c>
    </row>
    <row r="4166" spans="1:4" x14ac:dyDescent="0.3">
      <c r="A4166" s="4" t="s">
        <v>192</v>
      </c>
      <c r="B4166" s="10">
        <v>42816</v>
      </c>
      <c r="C4166" s="11">
        <v>36</v>
      </c>
      <c r="D4166" s="9">
        <v>1</v>
      </c>
    </row>
    <row r="4167" spans="1:4" x14ac:dyDescent="0.3">
      <c r="A4167" s="4" t="s">
        <v>192</v>
      </c>
      <c r="B4167" s="10">
        <v>42877</v>
      </c>
      <c r="C4167" s="11">
        <v>36</v>
      </c>
      <c r="D4167" s="9">
        <v>1</v>
      </c>
    </row>
    <row r="4168" spans="1:4" x14ac:dyDescent="0.3">
      <c r="A4168" s="4" t="s">
        <v>192</v>
      </c>
      <c r="B4168" s="10">
        <v>42894</v>
      </c>
      <c r="C4168" s="11">
        <v>-156</v>
      </c>
      <c r="D4168" s="9">
        <v>1</v>
      </c>
    </row>
    <row r="4169" spans="1:4" x14ac:dyDescent="0.3">
      <c r="A4169" s="4" t="s">
        <v>192</v>
      </c>
      <c r="B4169" s="10">
        <v>42994</v>
      </c>
      <c r="C4169" s="11">
        <v>-113</v>
      </c>
      <c r="D4169" s="9">
        <v>1</v>
      </c>
    </row>
    <row r="4170" spans="1:4" x14ac:dyDescent="0.3">
      <c r="A4170" s="4" t="s">
        <v>192</v>
      </c>
      <c r="B4170" s="10">
        <v>42910</v>
      </c>
      <c r="C4170" s="11">
        <v>-50</v>
      </c>
      <c r="D4170" s="9">
        <v>1</v>
      </c>
    </row>
    <row r="4171" spans="1:4" x14ac:dyDescent="0.3">
      <c r="A4171" s="4" t="s">
        <v>192</v>
      </c>
      <c r="B4171" s="10">
        <v>42903</v>
      </c>
      <c r="C4171" s="11">
        <v>-32</v>
      </c>
      <c r="D4171" s="9">
        <v>1</v>
      </c>
    </row>
    <row r="4172" spans="1:4" x14ac:dyDescent="0.3">
      <c r="A4172" s="4" t="s">
        <v>192</v>
      </c>
      <c r="B4172" s="10">
        <v>42992</v>
      </c>
      <c r="C4172" s="11">
        <v>18</v>
      </c>
      <c r="D4172" s="9">
        <v>1</v>
      </c>
    </row>
    <row r="4173" spans="1:4" x14ac:dyDescent="0.3">
      <c r="A4173" s="4" t="s">
        <v>192</v>
      </c>
      <c r="B4173" s="10">
        <v>42897</v>
      </c>
      <c r="C4173" s="11">
        <v>27</v>
      </c>
      <c r="D4173" s="9">
        <v>1</v>
      </c>
    </row>
    <row r="4174" spans="1:4" x14ac:dyDescent="0.3">
      <c r="A4174" s="4" t="s">
        <v>192</v>
      </c>
      <c r="B4174" s="10">
        <v>42969</v>
      </c>
      <c r="C4174" s="11">
        <v>80</v>
      </c>
      <c r="D4174" s="9">
        <v>1</v>
      </c>
    </row>
    <row r="4175" spans="1:4" x14ac:dyDescent="0.3">
      <c r="A4175" s="4" t="s">
        <v>192</v>
      </c>
      <c r="B4175" s="10">
        <v>43086</v>
      </c>
      <c r="C4175" s="11">
        <v>163</v>
      </c>
      <c r="D4175" s="9">
        <v>1</v>
      </c>
    </row>
    <row r="4176" spans="1:4" x14ac:dyDescent="0.3">
      <c r="A4176" s="4" t="s">
        <v>192</v>
      </c>
      <c r="B4176" s="10">
        <v>42933</v>
      </c>
      <c r="C4176" s="11">
        <v>-397</v>
      </c>
      <c r="D4176" s="9">
        <v>1</v>
      </c>
    </row>
    <row r="4177" spans="1:4" x14ac:dyDescent="0.3">
      <c r="A4177" s="4" t="s">
        <v>192</v>
      </c>
      <c r="B4177" s="10">
        <v>43004</v>
      </c>
      <c r="C4177" s="11">
        <v>-332</v>
      </c>
      <c r="D4177" s="9">
        <v>1</v>
      </c>
    </row>
    <row r="4178" spans="1:4" x14ac:dyDescent="0.3">
      <c r="A4178" s="4" t="s">
        <v>192</v>
      </c>
      <c r="B4178" s="10">
        <v>42951</v>
      </c>
      <c r="C4178" s="11">
        <v>-255</v>
      </c>
      <c r="D4178" s="9">
        <v>1</v>
      </c>
    </row>
    <row r="4179" spans="1:4" x14ac:dyDescent="0.3">
      <c r="A4179" s="4" t="s">
        <v>192</v>
      </c>
      <c r="B4179" s="10">
        <v>43093</v>
      </c>
      <c r="C4179" s="11">
        <v>-238</v>
      </c>
      <c r="D4179" s="9">
        <v>1</v>
      </c>
    </row>
    <row r="4180" spans="1:4" x14ac:dyDescent="0.3">
      <c r="A4180" s="4" t="s">
        <v>192</v>
      </c>
      <c r="B4180" s="10">
        <v>43034</v>
      </c>
      <c r="C4180" s="11">
        <v>-168</v>
      </c>
      <c r="D4180" s="9">
        <v>1</v>
      </c>
    </row>
    <row r="4181" spans="1:4" x14ac:dyDescent="0.3">
      <c r="A4181" s="4" t="s">
        <v>192</v>
      </c>
      <c r="B4181" s="10">
        <v>42921</v>
      </c>
      <c r="C4181" s="11">
        <v>30</v>
      </c>
      <c r="D4181" s="9">
        <v>1</v>
      </c>
    </row>
    <row r="4182" spans="1:4" x14ac:dyDescent="0.3">
      <c r="A4182" s="4" t="s">
        <v>192</v>
      </c>
      <c r="B4182" s="10">
        <v>42809</v>
      </c>
      <c r="C4182" s="11">
        <v>272</v>
      </c>
      <c r="D4182" s="9">
        <v>1</v>
      </c>
    </row>
    <row r="4183" spans="1:4" x14ac:dyDescent="0.3">
      <c r="A4183" s="4" t="s">
        <v>192</v>
      </c>
      <c r="B4183" s="10">
        <v>42817</v>
      </c>
      <c r="C4183" s="11">
        <v>302</v>
      </c>
      <c r="D4183" s="9">
        <v>1</v>
      </c>
    </row>
    <row r="4184" spans="1:4" x14ac:dyDescent="0.3">
      <c r="A4184" s="4" t="s">
        <v>192</v>
      </c>
      <c r="B4184" s="10">
        <v>43013</v>
      </c>
      <c r="C4184" s="11">
        <v>465</v>
      </c>
      <c r="D4184" s="9">
        <v>1</v>
      </c>
    </row>
    <row r="4185" spans="1:4" x14ac:dyDescent="0.3">
      <c r="A4185" s="4" t="s">
        <v>192</v>
      </c>
      <c r="B4185" s="10">
        <v>42982</v>
      </c>
      <c r="C4185" s="11">
        <v>-798</v>
      </c>
      <c r="D4185" s="9">
        <v>1</v>
      </c>
    </row>
    <row r="4186" spans="1:4" x14ac:dyDescent="0.3">
      <c r="A4186" s="4" t="s">
        <v>192</v>
      </c>
      <c r="B4186" s="10">
        <v>43081</v>
      </c>
      <c r="C4186" s="11">
        <v>-696</v>
      </c>
      <c r="D4186" s="9">
        <v>1</v>
      </c>
    </row>
    <row r="4187" spans="1:4" x14ac:dyDescent="0.3">
      <c r="A4187" s="4" t="s">
        <v>192</v>
      </c>
      <c r="B4187" s="10">
        <v>42906</v>
      </c>
      <c r="C4187" s="11">
        <v>-513</v>
      </c>
      <c r="D4187" s="9">
        <v>1</v>
      </c>
    </row>
    <row r="4188" spans="1:4" x14ac:dyDescent="0.3">
      <c r="A4188" s="4" t="s">
        <v>192</v>
      </c>
      <c r="B4188" s="10">
        <v>42823</v>
      </c>
      <c r="C4188" s="11">
        <v>-446</v>
      </c>
      <c r="D4188" s="9">
        <v>1</v>
      </c>
    </row>
    <row r="4189" spans="1:4" x14ac:dyDescent="0.3">
      <c r="A4189" s="4" t="s">
        <v>192</v>
      </c>
      <c r="B4189" s="10">
        <v>42890</v>
      </c>
      <c r="C4189" s="11">
        <v>-395</v>
      </c>
      <c r="D4189" s="9">
        <v>1</v>
      </c>
    </row>
    <row r="4190" spans="1:4" x14ac:dyDescent="0.3">
      <c r="A4190" s="4" t="s">
        <v>192</v>
      </c>
      <c r="B4190" s="10">
        <v>42969</v>
      </c>
      <c r="C4190" s="11">
        <v>-323</v>
      </c>
      <c r="D4190" s="9">
        <v>1</v>
      </c>
    </row>
    <row r="4191" spans="1:4" x14ac:dyDescent="0.3">
      <c r="A4191" s="4" t="s">
        <v>192</v>
      </c>
      <c r="B4191" s="10">
        <v>42949</v>
      </c>
      <c r="C4191" s="11">
        <v>-304</v>
      </c>
      <c r="D4191" s="9">
        <v>1</v>
      </c>
    </row>
    <row r="4192" spans="1:4" x14ac:dyDescent="0.3">
      <c r="A4192" s="4" t="s">
        <v>192</v>
      </c>
      <c r="B4192" s="10">
        <v>42874</v>
      </c>
      <c r="C4192" s="11">
        <v>-266</v>
      </c>
      <c r="D4192" s="9">
        <v>1</v>
      </c>
    </row>
    <row r="4193" spans="1:4" x14ac:dyDescent="0.3">
      <c r="A4193" s="4" t="s">
        <v>192</v>
      </c>
      <c r="B4193" s="10">
        <v>43058</v>
      </c>
      <c r="C4193" s="11">
        <v>-834</v>
      </c>
      <c r="D4193" s="9">
        <v>1</v>
      </c>
    </row>
    <row r="4194" spans="1:4" x14ac:dyDescent="0.3">
      <c r="A4194" s="4" t="s">
        <v>192</v>
      </c>
      <c r="B4194" s="10">
        <v>43041</v>
      </c>
      <c r="C4194" s="11">
        <v>-78</v>
      </c>
      <c r="D4194" s="9">
        <v>1</v>
      </c>
    </row>
    <row r="4195" spans="1:4" x14ac:dyDescent="0.3">
      <c r="A4195" s="4" t="s">
        <v>192</v>
      </c>
      <c r="B4195" s="10">
        <v>42982</v>
      </c>
      <c r="C4195" s="11">
        <v>85</v>
      </c>
      <c r="D4195" s="9">
        <v>1</v>
      </c>
    </row>
    <row r="4196" spans="1:4" x14ac:dyDescent="0.3">
      <c r="A4196" s="4" t="s">
        <v>192</v>
      </c>
      <c r="B4196" s="10">
        <v>42918</v>
      </c>
      <c r="C4196" s="11">
        <v>267</v>
      </c>
      <c r="D4196" s="9">
        <v>1</v>
      </c>
    </row>
    <row r="4197" spans="1:4" x14ac:dyDescent="0.3">
      <c r="A4197" s="4" t="s">
        <v>192</v>
      </c>
      <c r="B4197" s="10">
        <v>43076</v>
      </c>
      <c r="C4197" s="11">
        <v>-310</v>
      </c>
      <c r="D4197" s="9">
        <v>1</v>
      </c>
    </row>
    <row r="4198" spans="1:4" x14ac:dyDescent="0.3">
      <c r="A4198" s="4" t="s">
        <v>192</v>
      </c>
      <c r="B4198" s="10">
        <v>43064</v>
      </c>
      <c r="C4198" s="11">
        <v>484</v>
      </c>
      <c r="D4198" s="9">
        <v>1</v>
      </c>
    </row>
    <row r="4199" spans="1:4" x14ac:dyDescent="0.3">
      <c r="A4199" s="4" t="s">
        <v>192</v>
      </c>
      <c r="B4199" s="10">
        <v>42849</v>
      </c>
      <c r="C4199" s="11">
        <v>298</v>
      </c>
      <c r="D4199" s="9">
        <v>1</v>
      </c>
    </row>
    <row r="4200" spans="1:4" x14ac:dyDescent="0.3">
      <c r="A4200" s="4" t="s">
        <v>192</v>
      </c>
      <c r="B4200" s="10">
        <v>42914</v>
      </c>
      <c r="C4200" s="11">
        <v>558</v>
      </c>
      <c r="D4200" s="9">
        <v>1</v>
      </c>
    </row>
    <row r="4201" spans="1:4" x14ac:dyDescent="0.3">
      <c r="A4201" s="4" t="s">
        <v>192</v>
      </c>
      <c r="B4201" s="10">
        <v>43006</v>
      </c>
      <c r="C4201" s="11">
        <v>698</v>
      </c>
      <c r="D4201" s="9">
        <v>1</v>
      </c>
    </row>
    <row r="4202" spans="1:4" x14ac:dyDescent="0.3">
      <c r="A4202" s="4" t="s">
        <v>192</v>
      </c>
      <c r="B4202" s="10">
        <v>42967</v>
      </c>
      <c r="C4202" s="11">
        <v>864</v>
      </c>
      <c r="D4202" s="9">
        <v>1</v>
      </c>
    </row>
    <row r="4203" spans="1:4" x14ac:dyDescent="0.3">
      <c r="A4203" s="4" t="s">
        <v>192</v>
      </c>
      <c r="B4203" s="10">
        <v>43099</v>
      </c>
      <c r="C4203" s="11">
        <v>987</v>
      </c>
      <c r="D4203" s="9">
        <v>1</v>
      </c>
    </row>
    <row r="4204" spans="1:4" x14ac:dyDescent="0.3">
      <c r="A4204" s="4" t="s">
        <v>193</v>
      </c>
      <c r="B4204" s="10">
        <v>42814</v>
      </c>
      <c r="C4204" s="11">
        <v>-6</v>
      </c>
      <c r="D4204" s="9">
        <v>1</v>
      </c>
    </row>
    <row r="4205" spans="1:4" x14ac:dyDescent="0.3">
      <c r="A4205" s="4" t="s">
        <v>193</v>
      </c>
      <c r="B4205" s="10">
        <v>42887</v>
      </c>
      <c r="C4205" s="11">
        <v>-4</v>
      </c>
      <c r="D4205" s="9">
        <v>1</v>
      </c>
    </row>
    <row r="4206" spans="1:4" x14ac:dyDescent="0.3">
      <c r="A4206" s="4" t="s">
        <v>193</v>
      </c>
      <c r="B4206" s="10">
        <v>42901</v>
      </c>
      <c r="C4206" s="11">
        <v>0</v>
      </c>
      <c r="D4206" s="9">
        <v>1</v>
      </c>
    </row>
    <row r="4207" spans="1:4" x14ac:dyDescent="0.3">
      <c r="A4207" s="4" t="s">
        <v>193</v>
      </c>
      <c r="B4207" s="10">
        <v>42925</v>
      </c>
      <c r="C4207" s="11">
        <v>0</v>
      </c>
      <c r="D4207" s="9">
        <v>1</v>
      </c>
    </row>
    <row r="4208" spans="1:4" x14ac:dyDescent="0.3">
      <c r="A4208" s="4" t="s">
        <v>193</v>
      </c>
      <c r="B4208" s="10">
        <v>42803</v>
      </c>
      <c r="C4208" s="11">
        <v>5</v>
      </c>
      <c r="D4208" s="9">
        <v>1</v>
      </c>
    </row>
    <row r="4209" spans="1:4" x14ac:dyDescent="0.3">
      <c r="A4209" s="4" t="s">
        <v>193</v>
      </c>
      <c r="B4209" s="10">
        <v>42993</v>
      </c>
      <c r="C4209" s="11">
        <v>2</v>
      </c>
      <c r="D4209" s="9">
        <v>1</v>
      </c>
    </row>
    <row r="4210" spans="1:4" x14ac:dyDescent="0.3">
      <c r="A4210" s="4" t="s">
        <v>193</v>
      </c>
      <c r="B4210" s="10">
        <v>42796</v>
      </c>
      <c r="C4210" s="11">
        <v>9</v>
      </c>
      <c r="D4210" s="9">
        <v>1</v>
      </c>
    </row>
    <row r="4211" spans="1:4" x14ac:dyDescent="0.3">
      <c r="A4211" s="4" t="s">
        <v>193</v>
      </c>
      <c r="B4211" s="10">
        <v>42850</v>
      </c>
      <c r="C4211" s="11">
        <v>15</v>
      </c>
      <c r="D4211" s="9">
        <v>1</v>
      </c>
    </row>
    <row r="4212" spans="1:4" x14ac:dyDescent="0.3">
      <c r="A4212" s="4" t="s">
        <v>193</v>
      </c>
      <c r="B4212" s="10">
        <v>43076</v>
      </c>
      <c r="C4212" s="11">
        <v>18</v>
      </c>
      <c r="D4212" s="9">
        <v>1</v>
      </c>
    </row>
    <row r="4213" spans="1:4" x14ac:dyDescent="0.3">
      <c r="A4213" s="4" t="s">
        <v>193</v>
      </c>
      <c r="B4213" s="10">
        <v>43063</v>
      </c>
      <c r="C4213" s="11">
        <v>44</v>
      </c>
      <c r="D4213" s="9">
        <v>1</v>
      </c>
    </row>
    <row r="4214" spans="1:4" x14ac:dyDescent="0.3">
      <c r="A4214" s="4" t="s">
        <v>193</v>
      </c>
      <c r="B4214" s="10">
        <v>43083</v>
      </c>
      <c r="C4214" s="11">
        <v>90</v>
      </c>
      <c r="D4214" s="9">
        <v>1</v>
      </c>
    </row>
    <row r="4215" spans="1:4" x14ac:dyDescent="0.3">
      <c r="A4215" s="4" t="s">
        <v>193</v>
      </c>
      <c r="B4215" s="10">
        <v>42900</v>
      </c>
      <c r="C4215" s="11">
        <v>-215</v>
      </c>
      <c r="D4215" s="9">
        <v>1</v>
      </c>
    </row>
    <row r="4216" spans="1:4" x14ac:dyDescent="0.3">
      <c r="A4216" s="4" t="s">
        <v>193</v>
      </c>
      <c r="B4216" s="10">
        <v>42864</v>
      </c>
      <c r="C4216" s="11">
        <v>-134</v>
      </c>
      <c r="D4216" s="9">
        <v>1</v>
      </c>
    </row>
    <row r="4217" spans="1:4" x14ac:dyDescent="0.3">
      <c r="A4217" s="4" t="s">
        <v>193</v>
      </c>
      <c r="B4217" s="10">
        <v>42885</v>
      </c>
      <c r="C4217" s="11">
        <v>-116</v>
      </c>
      <c r="D4217" s="9">
        <v>1</v>
      </c>
    </row>
    <row r="4218" spans="1:4" x14ac:dyDescent="0.3">
      <c r="A4218" s="4" t="s">
        <v>193</v>
      </c>
      <c r="B4218" s="10">
        <v>42797</v>
      </c>
      <c r="C4218" s="11">
        <v>-70</v>
      </c>
      <c r="D4218" s="9">
        <v>1</v>
      </c>
    </row>
    <row r="4219" spans="1:4" x14ac:dyDescent="0.3">
      <c r="A4219" s="4" t="s">
        <v>193</v>
      </c>
      <c r="B4219" s="10">
        <v>42992</v>
      </c>
      <c r="C4219" s="11">
        <v>2</v>
      </c>
      <c r="D4219" s="9">
        <v>1</v>
      </c>
    </row>
    <row r="4220" spans="1:4" x14ac:dyDescent="0.3">
      <c r="A4220" s="4" t="s">
        <v>193</v>
      </c>
      <c r="B4220" s="10">
        <v>43010</v>
      </c>
      <c r="C4220" s="11">
        <v>31</v>
      </c>
      <c r="D4220" s="9">
        <v>1</v>
      </c>
    </row>
    <row r="4221" spans="1:4" x14ac:dyDescent="0.3">
      <c r="A4221" s="4" t="s">
        <v>193</v>
      </c>
      <c r="B4221" s="10">
        <v>42998</v>
      </c>
      <c r="C4221" s="11">
        <v>48</v>
      </c>
      <c r="D4221" s="9">
        <v>1</v>
      </c>
    </row>
    <row r="4222" spans="1:4" x14ac:dyDescent="0.3">
      <c r="A4222" s="4" t="s">
        <v>193</v>
      </c>
      <c r="B4222" s="10">
        <v>42842</v>
      </c>
      <c r="C4222" s="11">
        <v>93</v>
      </c>
      <c r="D4222" s="9">
        <v>1</v>
      </c>
    </row>
    <row r="4223" spans="1:4" x14ac:dyDescent="0.3">
      <c r="A4223" s="4" t="s">
        <v>193</v>
      </c>
      <c r="B4223" s="10">
        <v>43012</v>
      </c>
      <c r="C4223" s="11">
        <v>93</v>
      </c>
      <c r="D4223" s="9">
        <v>1</v>
      </c>
    </row>
    <row r="4224" spans="1:4" x14ac:dyDescent="0.3">
      <c r="A4224" s="4" t="s">
        <v>193</v>
      </c>
      <c r="B4224" s="10">
        <v>43046</v>
      </c>
      <c r="C4224" s="11">
        <v>100</v>
      </c>
      <c r="D4224" s="9">
        <v>1</v>
      </c>
    </row>
    <row r="4225" spans="1:4" x14ac:dyDescent="0.3">
      <c r="A4225" s="4" t="s">
        <v>193</v>
      </c>
      <c r="B4225" s="10">
        <v>42999</v>
      </c>
      <c r="C4225" s="11">
        <v>-654</v>
      </c>
      <c r="D4225" s="9">
        <v>1</v>
      </c>
    </row>
    <row r="4226" spans="1:4" x14ac:dyDescent="0.3">
      <c r="A4226" s="4" t="s">
        <v>193</v>
      </c>
      <c r="B4226" s="10">
        <v>42826</v>
      </c>
      <c r="C4226" s="11">
        <v>-142</v>
      </c>
      <c r="D4226" s="9">
        <v>1</v>
      </c>
    </row>
    <row r="4227" spans="1:4" x14ac:dyDescent="0.3">
      <c r="A4227" s="4" t="s">
        <v>193</v>
      </c>
      <c r="B4227" s="10">
        <v>42884</v>
      </c>
      <c r="C4227" s="11">
        <v>-126</v>
      </c>
      <c r="D4227" s="9">
        <v>1</v>
      </c>
    </row>
    <row r="4228" spans="1:4" x14ac:dyDescent="0.3">
      <c r="A4228" s="4" t="s">
        <v>193</v>
      </c>
      <c r="B4228" s="10">
        <v>42917</v>
      </c>
      <c r="C4228" s="11">
        <v>72</v>
      </c>
      <c r="D4228" s="9">
        <v>1</v>
      </c>
    </row>
    <row r="4229" spans="1:4" x14ac:dyDescent="0.3">
      <c r="A4229" s="4" t="s">
        <v>193</v>
      </c>
      <c r="B4229" s="10">
        <v>42804</v>
      </c>
      <c r="C4229" s="11">
        <v>254</v>
      </c>
      <c r="D4229" s="9">
        <v>1</v>
      </c>
    </row>
    <row r="4230" spans="1:4" x14ac:dyDescent="0.3">
      <c r="A4230" s="4" t="s">
        <v>193</v>
      </c>
      <c r="B4230" s="10">
        <v>42806</v>
      </c>
      <c r="C4230" s="11">
        <v>276</v>
      </c>
      <c r="D4230" s="9">
        <v>1</v>
      </c>
    </row>
    <row r="4231" spans="1:4" x14ac:dyDescent="0.3">
      <c r="A4231" s="4" t="s">
        <v>193</v>
      </c>
      <c r="B4231" s="10">
        <v>43096</v>
      </c>
      <c r="C4231" s="11">
        <v>342</v>
      </c>
      <c r="D4231" s="9">
        <v>1</v>
      </c>
    </row>
    <row r="4232" spans="1:4" x14ac:dyDescent="0.3">
      <c r="A4232" s="4" t="s">
        <v>193</v>
      </c>
      <c r="B4232" s="10">
        <v>42908</v>
      </c>
      <c r="C4232" s="11">
        <v>-363</v>
      </c>
      <c r="D4232" s="9">
        <v>1</v>
      </c>
    </row>
    <row r="4233" spans="1:4" x14ac:dyDescent="0.3">
      <c r="A4233" s="4" t="s">
        <v>193</v>
      </c>
      <c r="B4233" s="10">
        <v>42922</v>
      </c>
      <c r="C4233" s="11">
        <v>-186</v>
      </c>
      <c r="D4233" s="9">
        <v>1</v>
      </c>
    </row>
    <row r="4234" spans="1:4" x14ac:dyDescent="0.3">
      <c r="A4234" s="4" t="s">
        <v>193</v>
      </c>
      <c r="B4234" s="10">
        <v>42970</v>
      </c>
      <c r="C4234" s="11">
        <v>40</v>
      </c>
      <c r="D4234" s="9">
        <v>1</v>
      </c>
    </row>
    <row r="4235" spans="1:4" x14ac:dyDescent="0.3">
      <c r="A4235" s="4" t="s">
        <v>193</v>
      </c>
      <c r="B4235" s="10">
        <v>42895</v>
      </c>
      <c r="C4235" s="11">
        <v>-465</v>
      </c>
      <c r="D4235" s="9">
        <v>1</v>
      </c>
    </row>
    <row r="4236" spans="1:4" x14ac:dyDescent="0.3">
      <c r="A4236" s="4" t="s">
        <v>193</v>
      </c>
      <c r="B4236" s="10">
        <v>42804</v>
      </c>
      <c r="C4236" s="11">
        <v>214</v>
      </c>
      <c r="D4236" s="9">
        <v>1</v>
      </c>
    </row>
    <row r="4237" spans="1:4" x14ac:dyDescent="0.3">
      <c r="A4237" s="4" t="s">
        <v>193</v>
      </c>
      <c r="B4237" s="10">
        <v>42889</v>
      </c>
      <c r="C4237" s="11">
        <v>-334</v>
      </c>
      <c r="D4237" s="9">
        <v>1</v>
      </c>
    </row>
    <row r="4238" spans="1:4" x14ac:dyDescent="0.3">
      <c r="A4238" s="4" t="s">
        <v>193</v>
      </c>
      <c r="B4238" s="10">
        <v>43017</v>
      </c>
      <c r="C4238" s="11">
        <v>391</v>
      </c>
      <c r="D4238" s="9">
        <v>1</v>
      </c>
    </row>
    <row r="4239" spans="1:4" x14ac:dyDescent="0.3">
      <c r="A4239" s="4" t="s">
        <v>193</v>
      </c>
      <c r="B4239" s="10">
        <v>42881</v>
      </c>
      <c r="C4239" s="11">
        <v>76</v>
      </c>
      <c r="D4239" s="9">
        <v>1</v>
      </c>
    </row>
  </sheetData>
  <pageMargins left="0.7" right="0.7" top="0.75" bottom="0.75" header="0.3" footer="0.3"/>
  <tableParts count="4">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33FDC-F46D-4D90-8545-BD5808E90B3D}">
  <sheetPr codeName="Sheet3"/>
  <dimension ref="A1"/>
  <sheetViews>
    <sheetView showGridLines="0" showRowColHeaders="0" view="pageBreakPreview" topLeftCell="B1" zoomScale="50" zoomScaleNormal="48" zoomScaleSheetLayoutView="50" workbookViewId="0">
      <selection activeCell="W34" sqref="W34"/>
    </sheetView>
  </sheetViews>
  <sheetFormatPr defaultRowHeight="16.5"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2A23D-83C5-46C3-9B5D-186B55AA4BAF}">
  <sheetPr codeName="Sheet4"/>
  <dimension ref="A1"/>
  <sheetViews>
    <sheetView showGridLines="0" zoomScale="68" zoomScaleNormal="68" workbookViewId="0"/>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1421-4C03-41EE-AFF7-AAEC9F7FACED}">
  <sheetPr codeName="Sheet5"/>
  <dimension ref="B1:U3986"/>
  <sheetViews>
    <sheetView topLeftCell="I1" workbookViewId="0">
      <selection activeCell="N9" sqref="N9"/>
    </sheetView>
  </sheetViews>
  <sheetFormatPr defaultRowHeight="16.5" x14ac:dyDescent="0.3"/>
  <cols>
    <col min="2" max="2" width="9.875" style="4" customWidth="1"/>
    <col min="3" max="3" width="21" style="11" customWidth="1"/>
    <col min="4" max="4" width="15.25" style="11" customWidth="1"/>
    <col min="5" max="5" width="12.625" style="10" customWidth="1"/>
    <col min="6" max="6" width="10.75" customWidth="1"/>
    <col min="8" max="8" width="9.875" customWidth="1"/>
    <col min="9" max="9" width="15.875" customWidth="1"/>
    <col min="10" max="10" width="21" customWidth="1"/>
    <col min="11" max="11" width="15.25" customWidth="1"/>
    <col min="12" max="12" width="12.625" customWidth="1"/>
    <col min="14" max="14" width="12.625" customWidth="1"/>
    <col min="15" max="15" width="16.5" customWidth="1"/>
    <col min="16" max="16" width="15.875" customWidth="1"/>
    <col min="17" max="17" width="21" customWidth="1"/>
    <col min="18" max="18" width="15.5" customWidth="1"/>
    <col min="19" max="19" width="11.375" customWidth="1"/>
    <col min="20" max="20" width="9.875" customWidth="1"/>
    <col min="21" max="21" width="12.75" customWidth="1"/>
  </cols>
  <sheetData>
    <row r="1" spans="2:21" x14ac:dyDescent="0.3">
      <c r="B1" s="4" t="s">
        <v>18</v>
      </c>
      <c r="C1" s="11" t="s">
        <v>75</v>
      </c>
      <c r="D1" s="11" t="s">
        <v>21</v>
      </c>
      <c r="E1" s="10" t="s">
        <v>61</v>
      </c>
      <c r="F1" t="s">
        <v>62</v>
      </c>
      <c r="H1" t="s">
        <v>18</v>
      </c>
      <c r="I1" s="11" t="s">
        <v>19</v>
      </c>
      <c r="J1" s="11" t="s">
        <v>20</v>
      </c>
      <c r="K1" s="11" t="s">
        <v>21</v>
      </c>
      <c r="L1" t="s">
        <v>22</v>
      </c>
      <c r="N1" s="4" t="s">
        <v>86</v>
      </c>
      <c r="O1" s="9" t="s">
        <v>24</v>
      </c>
      <c r="P1" s="9" t="s">
        <v>27</v>
      </c>
      <c r="Q1" s="9" t="s">
        <v>29</v>
      </c>
      <c r="R1" s="9" t="s">
        <v>50</v>
      </c>
      <c r="S1" s="9" t="s">
        <v>51</v>
      </c>
      <c r="T1" s="9" t="s">
        <v>35</v>
      </c>
      <c r="U1" s="9" t="s">
        <v>52</v>
      </c>
    </row>
    <row r="2" spans="2:21" x14ac:dyDescent="0.3">
      <c r="B2" s="4" t="s">
        <v>24</v>
      </c>
      <c r="C2" s="11">
        <v>35460</v>
      </c>
      <c r="D2" s="11">
        <v>5065.7142857142899</v>
      </c>
      <c r="E2" s="10">
        <v>42993</v>
      </c>
      <c r="F2" t="str">
        <f>TEXT(Table6[[#This Row],[close_date]],"mmmm")</f>
        <v>September</v>
      </c>
      <c r="H2" s="4" t="s">
        <v>24</v>
      </c>
      <c r="I2" s="11">
        <v>3510578</v>
      </c>
      <c r="J2" s="11">
        <v>3514509</v>
      </c>
      <c r="K2" s="11">
        <v>4815.6076817558296</v>
      </c>
      <c r="L2">
        <v>-1.1000000000000001E-3</v>
      </c>
      <c r="N2" s="4" t="s">
        <v>87</v>
      </c>
      <c r="O2" s="9">
        <v>418</v>
      </c>
      <c r="P2" s="9">
        <v>266</v>
      </c>
      <c r="Q2" s="9">
        <v>430</v>
      </c>
      <c r="R2" s="9">
        <v>398</v>
      </c>
      <c r="S2" s="9">
        <v>521</v>
      </c>
      <c r="T2" s="9">
        <v>10</v>
      </c>
      <c r="U2" s="9">
        <v>430</v>
      </c>
    </row>
    <row r="3" spans="2:21" x14ac:dyDescent="0.3">
      <c r="B3" s="4" t="s">
        <v>24</v>
      </c>
      <c r="C3" s="11">
        <v>35347</v>
      </c>
      <c r="D3" s="11">
        <v>5049.5714285714303</v>
      </c>
      <c r="E3" s="10">
        <v>43005</v>
      </c>
      <c r="F3" t="str">
        <f>TEXT(Table6[[#This Row],[close_date]],"mmmm")</f>
        <v>September</v>
      </c>
      <c r="H3" s="4" t="s">
        <v>27</v>
      </c>
      <c r="I3" s="11">
        <v>2629651</v>
      </c>
      <c r="J3" s="11">
        <v>2625878</v>
      </c>
      <c r="K3" s="11">
        <v>5489.8768267223404</v>
      </c>
      <c r="L3">
        <v>1.4E-3</v>
      </c>
      <c r="N3" s="4" t="s">
        <v>88</v>
      </c>
      <c r="O3" s="9">
        <v>253</v>
      </c>
      <c r="P3" s="9">
        <v>176</v>
      </c>
      <c r="Q3" s="9">
        <v>242</v>
      </c>
      <c r="R3" s="9">
        <v>258</v>
      </c>
      <c r="S3" s="9">
        <v>337</v>
      </c>
      <c r="T3" s="9">
        <v>15</v>
      </c>
      <c r="U3" s="9">
        <v>308</v>
      </c>
    </row>
    <row r="4" spans="2:21" x14ac:dyDescent="0.3">
      <c r="B4" s="4" t="s">
        <v>24</v>
      </c>
      <c r="C4" s="11">
        <v>33837</v>
      </c>
      <c r="D4" s="11">
        <v>4833.8571428571404</v>
      </c>
      <c r="E4" s="10">
        <v>42893</v>
      </c>
      <c r="F4" t="str">
        <f>TEXT(Table6[[#This Row],[close_date]],"mmmm")</f>
        <v>June</v>
      </c>
      <c r="H4" s="4" t="s">
        <v>29</v>
      </c>
      <c r="I4" s="11">
        <v>2216387</v>
      </c>
      <c r="J4" s="11">
        <v>2219022</v>
      </c>
      <c r="K4" s="11">
        <v>3388.9709480122301</v>
      </c>
      <c r="L4">
        <v>-1.1999999999999999E-3</v>
      </c>
      <c r="N4" s="4" t="s">
        <v>89</v>
      </c>
      <c r="O4" s="9">
        <v>80</v>
      </c>
      <c r="P4" s="9">
        <v>47</v>
      </c>
      <c r="Q4" s="9">
        <v>86</v>
      </c>
      <c r="R4" s="9">
        <v>74</v>
      </c>
      <c r="S4" s="9">
        <v>93</v>
      </c>
      <c r="T4" s="9">
        <v>0</v>
      </c>
      <c r="U4" s="9">
        <v>120</v>
      </c>
    </row>
    <row r="5" spans="2:21" x14ac:dyDescent="0.3">
      <c r="B5" s="4" t="s">
        <v>24</v>
      </c>
      <c r="C5" s="11">
        <v>33590</v>
      </c>
      <c r="D5" s="11">
        <v>4798.5714285714303</v>
      </c>
      <c r="E5" s="10">
        <v>42877</v>
      </c>
      <c r="F5" t="str">
        <f>TEXT(Table6[[#This Row],[close_date]],"mmmm")</f>
        <v>May</v>
      </c>
      <c r="H5" s="4" t="s">
        <v>50</v>
      </c>
      <c r="I5" s="11">
        <v>705275</v>
      </c>
      <c r="J5" s="11">
        <v>715688</v>
      </c>
      <c r="K5" s="11">
        <v>1080.0535987748899</v>
      </c>
      <c r="L5">
        <v>-1.4800000000000001E-2</v>
      </c>
      <c r="N5" s="4" t="s">
        <v>90</v>
      </c>
      <c r="O5" s="9">
        <v>729</v>
      </c>
      <c r="P5" s="9">
        <v>479</v>
      </c>
      <c r="Q5" s="9">
        <v>654</v>
      </c>
      <c r="R5" s="9">
        <v>653</v>
      </c>
      <c r="S5" s="9">
        <v>915</v>
      </c>
      <c r="T5" s="9">
        <v>15</v>
      </c>
      <c r="U5" s="9">
        <v>793</v>
      </c>
    </row>
    <row r="6" spans="2:21" x14ac:dyDescent="0.3">
      <c r="B6" s="4" t="s">
        <v>27</v>
      </c>
      <c r="C6" s="11">
        <v>32688</v>
      </c>
      <c r="D6" s="11">
        <v>5448</v>
      </c>
      <c r="E6" s="10">
        <v>42991</v>
      </c>
      <c r="F6" t="str">
        <f>TEXT(Table6[[#This Row],[close_date]],"mmmm")</f>
        <v>September</v>
      </c>
      <c r="H6" s="4" t="s">
        <v>51</v>
      </c>
      <c r="I6" s="11">
        <v>499263</v>
      </c>
      <c r="J6" s="11">
        <v>503250</v>
      </c>
      <c r="K6" s="11">
        <v>545.64262295082005</v>
      </c>
      <c r="L6">
        <v>-8.0000000000000002E-3</v>
      </c>
    </row>
    <row r="7" spans="2:21" x14ac:dyDescent="0.3">
      <c r="B7" s="4" t="s">
        <v>24</v>
      </c>
      <c r="C7" s="11">
        <v>30556</v>
      </c>
      <c r="D7" s="11">
        <v>5092.6666666666697</v>
      </c>
      <c r="E7" s="10">
        <v>42958</v>
      </c>
      <c r="F7" t="str">
        <f>TEXT(Table6[[#This Row],[close_date]],"mmmm")</f>
        <v>August</v>
      </c>
      <c r="H7" s="4" t="s">
        <v>35</v>
      </c>
      <c r="I7" s="11">
        <v>400612</v>
      </c>
      <c r="J7" s="11">
        <v>401520</v>
      </c>
      <c r="K7" s="11">
        <v>26707.4666666667</v>
      </c>
      <c r="L7">
        <v>-2.3E-3</v>
      </c>
    </row>
    <row r="8" spans="2:21" x14ac:dyDescent="0.3">
      <c r="B8" s="4" t="s">
        <v>24</v>
      </c>
      <c r="C8" s="11">
        <v>30419</v>
      </c>
      <c r="D8" s="11">
        <v>5069.8333333333303</v>
      </c>
      <c r="E8" s="10">
        <v>42984</v>
      </c>
      <c r="F8" t="str">
        <f>TEXT(Table6[[#This Row],[close_date]],"mmmm")</f>
        <v>September</v>
      </c>
      <c r="H8" s="4" t="s">
        <v>52</v>
      </c>
      <c r="I8" s="11">
        <v>43768</v>
      </c>
      <c r="J8" s="11">
        <v>43615</v>
      </c>
      <c r="K8" s="11">
        <v>55.1929382093317</v>
      </c>
      <c r="L8">
        <v>3.5000000000000001E-3</v>
      </c>
      <c r="N8" s="4" t="s">
        <v>18</v>
      </c>
      <c r="O8" s="4" t="s">
        <v>17</v>
      </c>
      <c r="P8" s="8" t="s">
        <v>98</v>
      </c>
      <c r="Q8" s="5" t="s">
        <v>75</v>
      </c>
    </row>
    <row r="9" spans="2:21" x14ac:dyDescent="0.3">
      <c r="B9" s="4" t="s">
        <v>35</v>
      </c>
      <c r="C9" s="11">
        <v>30288</v>
      </c>
      <c r="D9" s="11">
        <v>30288</v>
      </c>
      <c r="E9" s="10">
        <v>42893</v>
      </c>
      <c r="F9" t="str">
        <f>TEXT(Table6[[#This Row],[close_date]],"mmmm")</f>
        <v>June</v>
      </c>
      <c r="N9" s="4" t="s">
        <v>24</v>
      </c>
      <c r="O9" s="4" t="s">
        <v>31</v>
      </c>
      <c r="P9" s="8">
        <v>473</v>
      </c>
      <c r="Q9" s="5">
        <v>1285647</v>
      </c>
    </row>
    <row r="10" spans="2:21" x14ac:dyDescent="0.3">
      <c r="B10" s="4" t="s">
        <v>24</v>
      </c>
      <c r="C10" s="11">
        <v>30199</v>
      </c>
      <c r="D10" s="11">
        <v>5033.1666666666697</v>
      </c>
      <c r="E10" s="10">
        <v>42959</v>
      </c>
      <c r="F10" t="str">
        <f>TEXT(Table6[[#This Row],[close_date]],"mmmm")</f>
        <v>August</v>
      </c>
      <c r="H10" s="4" t="s">
        <v>18</v>
      </c>
      <c r="I10" s="4" t="s">
        <v>0</v>
      </c>
      <c r="J10" s="5" t="s">
        <v>75</v>
      </c>
      <c r="K10" s="5" t="s">
        <v>21</v>
      </c>
      <c r="L10" s="10" t="s">
        <v>61</v>
      </c>
      <c r="N10" s="4" t="s">
        <v>24</v>
      </c>
      <c r="O10" s="4" t="s">
        <v>26</v>
      </c>
      <c r="P10" s="8">
        <v>479</v>
      </c>
      <c r="Q10" s="5">
        <v>1120822</v>
      </c>
    </row>
    <row r="11" spans="2:21" x14ac:dyDescent="0.3">
      <c r="B11" s="4" t="s">
        <v>27</v>
      </c>
      <c r="C11" s="11">
        <v>29793</v>
      </c>
      <c r="D11" s="11">
        <v>5958.6</v>
      </c>
      <c r="E11" s="10">
        <v>43099</v>
      </c>
      <c r="F11" t="str">
        <f>TEXT(Table6[[#This Row],[close_date]],"mmmm")</f>
        <v>December</v>
      </c>
      <c r="H11" s="4" t="s">
        <v>51</v>
      </c>
      <c r="I11" s="4" t="s">
        <v>9</v>
      </c>
      <c r="J11" s="5">
        <v>517</v>
      </c>
      <c r="K11" s="5">
        <v>517</v>
      </c>
      <c r="L11" s="10">
        <v>42796</v>
      </c>
      <c r="N11" s="4" t="s">
        <v>24</v>
      </c>
      <c r="O11" s="4" t="s">
        <v>23</v>
      </c>
      <c r="P11" s="8">
        <v>528</v>
      </c>
      <c r="Q11" s="5">
        <v>1104109</v>
      </c>
    </row>
    <row r="12" spans="2:21" x14ac:dyDescent="0.3">
      <c r="B12" s="4" t="s">
        <v>35</v>
      </c>
      <c r="C12" s="11">
        <v>29617</v>
      </c>
      <c r="D12" s="11">
        <v>29617</v>
      </c>
      <c r="E12" s="10">
        <v>42913</v>
      </c>
      <c r="F12" t="str">
        <f>TEXT(Table6[[#This Row],[close_date]],"mmmm")</f>
        <v>June</v>
      </c>
      <c r="H12" s="4" t="s">
        <v>51</v>
      </c>
      <c r="I12" s="4" t="s">
        <v>9</v>
      </c>
      <c r="J12" s="5">
        <v>665</v>
      </c>
      <c r="K12" s="5">
        <v>665</v>
      </c>
      <c r="L12" s="10">
        <v>42811</v>
      </c>
      <c r="N12" s="4" t="s">
        <v>27</v>
      </c>
      <c r="O12" s="4" t="s">
        <v>23</v>
      </c>
      <c r="P12" s="8">
        <v>346</v>
      </c>
      <c r="Q12" s="5">
        <v>931904</v>
      </c>
    </row>
    <row r="13" spans="2:21" x14ac:dyDescent="0.3">
      <c r="B13" s="4" t="s">
        <v>24</v>
      </c>
      <c r="C13" s="11">
        <v>29473</v>
      </c>
      <c r="D13" s="11">
        <v>4912.1666666666697</v>
      </c>
      <c r="E13" s="10">
        <v>42911</v>
      </c>
      <c r="F13" t="str">
        <f>TEXT(Table6[[#This Row],[close_date]],"mmmm")</f>
        <v>June</v>
      </c>
      <c r="H13" s="4" t="s">
        <v>51</v>
      </c>
      <c r="I13" s="4" t="s">
        <v>9</v>
      </c>
      <c r="J13" s="5">
        <v>552</v>
      </c>
      <c r="K13" s="5">
        <v>552</v>
      </c>
      <c r="L13" s="10">
        <v>42821</v>
      </c>
      <c r="N13" s="4" t="s">
        <v>27</v>
      </c>
      <c r="O13" s="4" t="s">
        <v>26</v>
      </c>
      <c r="P13" s="8">
        <v>319</v>
      </c>
      <c r="Q13" s="5">
        <v>875579</v>
      </c>
    </row>
    <row r="14" spans="2:21" x14ac:dyDescent="0.3">
      <c r="B14" s="4" t="s">
        <v>35</v>
      </c>
      <c r="C14" s="11">
        <v>29220</v>
      </c>
      <c r="D14" s="11">
        <v>29220</v>
      </c>
      <c r="E14" s="10">
        <v>43073</v>
      </c>
      <c r="F14" t="str">
        <f>TEXT(Table6[[#This Row],[close_date]],"mmmm")</f>
        <v>December</v>
      </c>
      <c r="H14" s="4" t="s">
        <v>51</v>
      </c>
      <c r="I14" s="4" t="s">
        <v>9</v>
      </c>
      <c r="J14" s="5">
        <v>430</v>
      </c>
      <c r="K14" s="5">
        <v>430</v>
      </c>
      <c r="L14" s="10">
        <v>42831</v>
      </c>
      <c r="N14" s="4" t="s">
        <v>29</v>
      </c>
      <c r="O14" s="4" t="s">
        <v>23</v>
      </c>
      <c r="P14" s="8">
        <v>579</v>
      </c>
      <c r="Q14" s="5">
        <v>828947</v>
      </c>
    </row>
    <row r="15" spans="2:21" x14ac:dyDescent="0.3">
      <c r="B15" s="4" t="s">
        <v>35</v>
      </c>
      <c r="C15" s="11">
        <v>29166</v>
      </c>
      <c r="D15" s="11">
        <v>29166</v>
      </c>
      <c r="E15" s="10">
        <v>43004</v>
      </c>
      <c r="F15" t="str">
        <f>TEXT(Table6[[#This Row],[close_date]],"mmmm")</f>
        <v>September</v>
      </c>
      <c r="H15" s="4" t="s">
        <v>51</v>
      </c>
      <c r="I15" s="4" t="s">
        <v>9</v>
      </c>
      <c r="J15" s="5">
        <v>467</v>
      </c>
      <c r="K15" s="5">
        <v>467</v>
      </c>
      <c r="L15" s="10">
        <v>42836</v>
      </c>
      <c r="N15" s="4" t="s">
        <v>27</v>
      </c>
      <c r="O15" s="4" t="s">
        <v>31</v>
      </c>
      <c r="P15" s="8">
        <v>303</v>
      </c>
      <c r="Q15" s="5">
        <v>822168</v>
      </c>
    </row>
    <row r="16" spans="2:21" x14ac:dyDescent="0.3">
      <c r="B16" s="4" t="s">
        <v>27</v>
      </c>
      <c r="C16" s="11">
        <v>29023</v>
      </c>
      <c r="D16" s="11">
        <v>5804.6</v>
      </c>
      <c r="E16" s="10">
        <v>42995</v>
      </c>
      <c r="F16" t="str">
        <f>TEXT(Table6[[#This Row],[close_date]],"mmmm")</f>
        <v>September</v>
      </c>
      <c r="H16" s="4" t="s">
        <v>51</v>
      </c>
      <c r="I16" s="4" t="s">
        <v>9</v>
      </c>
      <c r="J16" s="5">
        <v>570</v>
      </c>
      <c r="K16" s="5">
        <v>570</v>
      </c>
      <c r="L16" s="10">
        <v>42848</v>
      </c>
      <c r="N16" s="4" t="s">
        <v>29</v>
      </c>
      <c r="O16" s="4" t="s">
        <v>26</v>
      </c>
      <c r="P16" s="8">
        <v>442</v>
      </c>
      <c r="Q16" s="5">
        <v>731526</v>
      </c>
    </row>
    <row r="17" spans="2:17" x14ac:dyDescent="0.3">
      <c r="B17" s="4" t="s">
        <v>24</v>
      </c>
      <c r="C17" s="11">
        <v>28912</v>
      </c>
      <c r="D17" s="11">
        <v>4818.6666666666697</v>
      </c>
      <c r="E17" s="10">
        <v>42888</v>
      </c>
      <c r="F17" t="str">
        <f>TEXT(Table6[[#This Row],[close_date]],"mmmm")</f>
        <v>June</v>
      </c>
      <c r="H17" s="4" t="s">
        <v>51</v>
      </c>
      <c r="I17" s="4" t="s">
        <v>9</v>
      </c>
      <c r="J17" s="5">
        <v>464</v>
      </c>
      <c r="K17" s="5">
        <v>464</v>
      </c>
      <c r="L17" s="10">
        <v>42852</v>
      </c>
      <c r="N17" s="4" t="s">
        <v>29</v>
      </c>
      <c r="O17" s="4" t="s">
        <v>31</v>
      </c>
      <c r="P17" s="8">
        <v>391</v>
      </c>
      <c r="Q17" s="5">
        <v>655914</v>
      </c>
    </row>
    <row r="18" spans="2:17" x14ac:dyDescent="0.3">
      <c r="B18" s="4" t="s">
        <v>27</v>
      </c>
      <c r="C18" s="11">
        <v>28412</v>
      </c>
      <c r="D18" s="11">
        <v>5682.4</v>
      </c>
      <c r="E18" s="10">
        <v>42795</v>
      </c>
      <c r="F18" t="str">
        <f>TEXT(Table6[[#This Row],[close_date]],"mmmm")</f>
        <v>March</v>
      </c>
      <c r="H18" s="4" t="s">
        <v>51</v>
      </c>
      <c r="I18" s="4" t="s">
        <v>9</v>
      </c>
      <c r="J18" s="5">
        <v>618</v>
      </c>
      <c r="K18" s="5">
        <v>618</v>
      </c>
      <c r="L18" s="10">
        <v>42860</v>
      </c>
      <c r="N18" s="4" t="s">
        <v>35</v>
      </c>
      <c r="O18" s="4" t="s">
        <v>26</v>
      </c>
      <c r="P18" s="8">
        <v>37</v>
      </c>
      <c r="Q18" s="5">
        <v>400612</v>
      </c>
    </row>
    <row r="19" spans="2:17" x14ac:dyDescent="0.3">
      <c r="B19" s="4" t="s">
        <v>27</v>
      </c>
      <c r="C19" s="11">
        <v>28373</v>
      </c>
      <c r="D19" s="11">
        <v>5674.6</v>
      </c>
      <c r="E19" s="10">
        <v>42897</v>
      </c>
      <c r="F19" t="str">
        <f>TEXT(Table6[[#This Row],[close_date]],"mmmm")</f>
        <v>June</v>
      </c>
      <c r="H19" s="4" t="s">
        <v>51</v>
      </c>
      <c r="I19" s="4" t="s">
        <v>9</v>
      </c>
      <c r="J19" s="5">
        <v>535</v>
      </c>
      <c r="K19" s="5">
        <v>535</v>
      </c>
      <c r="L19" s="10">
        <v>42866</v>
      </c>
      <c r="N19" s="4" t="s">
        <v>50</v>
      </c>
      <c r="O19" s="4" t="s">
        <v>23</v>
      </c>
      <c r="P19" s="8">
        <v>539</v>
      </c>
      <c r="Q19" s="5">
        <v>276512</v>
      </c>
    </row>
    <row r="20" spans="2:17" x14ac:dyDescent="0.3">
      <c r="B20" s="4" t="s">
        <v>27</v>
      </c>
      <c r="C20" s="11">
        <v>28198</v>
      </c>
      <c r="D20" s="11">
        <v>5639.6</v>
      </c>
      <c r="E20" s="10">
        <v>42970</v>
      </c>
      <c r="F20" t="str">
        <f>TEXT(Table6[[#This Row],[close_date]],"mmmm")</f>
        <v>August</v>
      </c>
      <c r="H20" s="4" t="s">
        <v>51</v>
      </c>
      <c r="I20" s="4" t="s">
        <v>9</v>
      </c>
      <c r="J20" s="5">
        <v>608</v>
      </c>
      <c r="K20" s="5">
        <v>608</v>
      </c>
      <c r="L20" s="10">
        <v>42867</v>
      </c>
      <c r="N20" s="4" t="s">
        <v>50</v>
      </c>
      <c r="O20" s="4" t="s">
        <v>26</v>
      </c>
      <c r="P20" s="8">
        <v>456</v>
      </c>
      <c r="Q20" s="5">
        <v>228084</v>
      </c>
    </row>
    <row r="21" spans="2:17" x14ac:dyDescent="0.3">
      <c r="B21" s="4" t="s">
        <v>24</v>
      </c>
      <c r="C21" s="11">
        <v>28138</v>
      </c>
      <c r="D21" s="11">
        <v>4689.6666666666697</v>
      </c>
      <c r="E21" s="10">
        <v>42892</v>
      </c>
      <c r="F21" t="str">
        <f>TEXT(Table6[[#This Row],[close_date]],"mmmm")</f>
        <v>June</v>
      </c>
      <c r="H21" s="4" t="s">
        <v>51</v>
      </c>
      <c r="I21" s="4" t="s">
        <v>9</v>
      </c>
      <c r="J21" s="5">
        <v>501</v>
      </c>
      <c r="K21" s="5">
        <v>501</v>
      </c>
      <c r="L21" s="10">
        <v>42878</v>
      </c>
      <c r="N21" s="4" t="s">
        <v>50</v>
      </c>
      <c r="O21" s="4" t="s">
        <v>31</v>
      </c>
      <c r="P21" s="8">
        <v>388</v>
      </c>
      <c r="Q21" s="5">
        <v>200679</v>
      </c>
    </row>
    <row r="22" spans="2:17" x14ac:dyDescent="0.3">
      <c r="B22" s="4" t="s">
        <v>35</v>
      </c>
      <c r="C22" s="11">
        <v>27971</v>
      </c>
      <c r="D22" s="11">
        <v>27971</v>
      </c>
      <c r="E22" s="10">
        <v>43037</v>
      </c>
      <c r="F22" t="str">
        <f>TEXT(Table6[[#This Row],[close_date]],"mmmm")</f>
        <v>October</v>
      </c>
      <c r="H22" s="4" t="s">
        <v>51</v>
      </c>
      <c r="I22" s="4" t="s">
        <v>9</v>
      </c>
      <c r="J22" s="5">
        <v>493</v>
      </c>
      <c r="K22" s="5">
        <v>493</v>
      </c>
      <c r="L22" s="10">
        <v>42885</v>
      </c>
      <c r="N22" s="4" t="s">
        <v>51</v>
      </c>
      <c r="O22" s="4" t="s">
        <v>26</v>
      </c>
      <c r="P22" s="8">
        <v>755</v>
      </c>
      <c r="Q22" s="5">
        <v>199093</v>
      </c>
    </row>
    <row r="23" spans="2:17" x14ac:dyDescent="0.3">
      <c r="B23" s="4" t="s">
        <v>27</v>
      </c>
      <c r="C23" s="11">
        <v>27910</v>
      </c>
      <c r="D23" s="11">
        <v>5582</v>
      </c>
      <c r="E23" s="10">
        <v>43078</v>
      </c>
      <c r="F23" t="str">
        <f>TEXT(Table6[[#This Row],[close_date]],"mmmm")</f>
        <v>December</v>
      </c>
      <c r="H23" s="4" t="s">
        <v>51</v>
      </c>
      <c r="I23" s="4" t="s">
        <v>9</v>
      </c>
      <c r="J23" s="5">
        <v>605</v>
      </c>
      <c r="K23" s="5">
        <v>605</v>
      </c>
      <c r="L23" s="10">
        <v>42893</v>
      </c>
      <c r="N23" s="4" t="s">
        <v>51</v>
      </c>
      <c r="O23" s="4" t="s">
        <v>23</v>
      </c>
      <c r="P23" s="8">
        <v>693</v>
      </c>
      <c r="Q23" s="5">
        <v>182839</v>
      </c>
    </row>
    <row r="24" spans="2:17" x14ac:dyDescent="0.3">
      <c r="B24" s="4" t="s">
        <v>35</v>
      </c>
      <c r="C24" s="11">
        <v>27385</v>
      </c>
      <c r="D24" s="11">
        <v>27385</v>
      </c>
      <c r="E24" s="10">
        <v>42904</v>
      </c>
      <c r="F24" t="str">
        <f>TEXT(Table6[[#This Row],[close_date]],"mmmm")</f>
        <v>June</v>
      </c>
      <c r="H24" s="4" t="s">
        <v>51</v>
      </c>
      <c r="I24" s="4" t="s">
        <v>9</v>
      </c>
      <c r="J24" s="5">
        <v>532</v>
      </c>
      <c r="K24" s="5">
        <v>532</v>
      </c>
      <c r="L24" s="10">
        <v>42909</v>
      </c>
      <c r="N24" s="4" t="s">
        <v>51</v>
      </c>
      <c r="O24" s="4" t="s">
        <v>31</v>
      </c>
      <c r="P24" s="8">
        <v>418</v>
      </c>
      <c r="Q24" s="5">
        <v>117331</v>
      </c>
    </row>
    <row r="25" spans="2:17" x14ac:dyDescent="0.3">
      <c r="B25" s="4" t="s">
        <v>24</v>
      </c>
      <c r="C25" s="11">
        <v>27311</v>
      </c>
      <c r="D25" s="11">
        <v>4551.8333333333303</v>
      </c>
      <c r="E25" s="10">
        <v>42961</v>
      </c>
      <c r="F25" t="str">
        <f>TEXT(Table6[[#This Row],[close_date]],"mmmm")</f>
        <v>August</v>
      </c>
      <c r="H25" s="4" t="s">
        <v>51</v>
      </c>
      <c r="I25" s="4" t="s">
        <v>9</v>
      </c>
      <c r="J25" s="5">
        <v>598</v>
      </c>
      <c r="K25" s="5">
        <v>598</v>
      </c>
      <c r="L25" s="10">
        <v>42911</v>
      </c>
      <c r="N25" s="4" t="s">
        <v>52</v>
      </c>
      <c r="O25" s="4" t="s">
        <v>23</v>
      </c>
      <c r="P25" s="8">
        <v>825</v>
      </c>
      <c r="Q25" s="5">
        <v>21982</v>
      </c>
    </row>
    <row r="26" spans="2:17" x14ac:dyDescent="0.3">
      <c r="B26" s="4" t="s">
        <v>27</v>
      </c>
      <c r="C26" s="11">
        <v>27141</v>
      </c>
      <c r="D26" s="11">
        <v>5428.2</v>
      </c>
      <c r="E26" s="10">
        <v>43049</v>
      </c>
      <c r="F26" t="str">
        <f>TEXT(Table6[[#This Row],[close_date]],"mmmm")</f>
        <v>November</v>
      </c>
      <c r="H26" s="4" t="s">
        <v>51</v>
      </c>
      <c r="I26" s="4" t="s">
        <v>9</v>
      </c>
      <c r="J26" s="5">
        <v>564</v>
      </c>
      <c r="K26" s="5">
        <v>564</v>
      </c>
      <c r="L26" s="10">
        <v>42915</v>
      </c>
      <c r="N26" s="4" t="s">
        <v>52</v>
      </c>
      <c r="O26" s="4" t="s">
        <v>26</v>
      </c>
      <c r="P26" s="8">
        <v>509</v>
      </c>
      <c r="Q26" s="5">
        <v>12931</v>
      </c>
    </row>
    <row r="27" spans="2:17" x14ac:dyDescent="0.3">
      <c r="B27" s="4" t="s">
        <v>27</v>
      </c>
      <c r="C27" s="11">
        <v>27064</v>
      </c>
      <c r="D27" s="11">
        <v>5412.8</v>
      </c>
      <c r="E27" s="10">
        <v>42870</v>
      </c>
      <c r="F27" t="str">
        <f>TEXT(Table6[[#This Row],[close_date]],"mmmm")</f>
        <v>May</v>
      </c>
      <c r="H27" s="4" t="s">
        <v>51</v>
      </c>
      <c r="I27" s="4" t="s">
        <v>9</v>
      </c>
      <c r="J27" s="5">
        <v>617</v>
      </c>
      <c r="K27" s="5">
        <v>617</v>
      </c>
      <c r="L27" s="10">
        <v>42920</v>
      </c>
      <c r="N27" s="4" t="s">
        <v>52</v>
      </c>
      <c r="O27" s="4" t="s">
        <v>31</v>
      </c>
      <c r="P27" s="8">
        <v>317</v>
      </c>
      <c r="Q27" s="5">
        <v>8855</v>
      </c>
    </row>
    <row r="28" spans="2:17" x14ac:dyDescent="0.3">
      <c r="B28" s="4" t="s">
        <v>27</v>
      </c>
      <c r="C28" s="11">
        <v>26771</v>
      </c>
      <c r="D28" s="11">
        <v>5354.2</v>
      </c>
      <c r="E28" s="10">
        <v>42996</v>
      </c>
      <c r="F28" t="str">
        <f>TEXT(Table6[[#This Row],[close_date]],"mmmm")</f>
        <v>September</v>
      </c>
      <c r="H28" s="4" t="s">
        <v>51</v>
      </c>
      <c r="I28" s="4" t="s">
        <v>9</v>
      </c>
      <c r="J28" s="5">
        <v>595</v>
      </c>
      <c r="K28" s="5">
        <v>595</v>
      </c>
      <c r="L28" s="10">
        <v>42926</v>
      </c>
      <c r="N28" s="4" t="s">
        <v>35</v>
      </c>
      <c r="O28" s="4" t="s">
        <v>23</v>
      </c>
      <c r="P28" s="8">
        <v>2</v>
      </c>
      <c r="Q28" s="5">
        <v>0</v>
      </c>
    </row>
    <row r="29" spans="2:17" x14ac:dyDescent="0.3">
      <c r="B29" s="4" t="s">
        <v>35</v>
      </c>
      <c r="C29" s="11">
        <v>26186</v>
      </c>
      <c r="D29" s="11">
        <v>26186</v>
      </c>
      <c r="E29" s="10">
        <v>43049</v>
      </c>
      <c r="F29" t="str">
        <f>TEXT(Table6[[#This Row],[close_date]],"mmmm")</f>
        <v>November</v>
      </c>
      <c r="H29" s="4" t="s">
        <v>51</v>
      </c>
      <c r="I29" s="4" t="s">
        <v>9</v>
      </c>
      <c r="J29" s="5">
        <v>1162</v>
      </c>
      <c r="K29" s="5">
        <v>581</v>
      </c>
      <c r="L29" s="10">
        <v>42953</v>
      </c>
      <c r="N29" s="4" t="s">
        <v>35</v>
      </c>
      <c r="O29" s="4" t="s">
        <v>31</v>
      </c>
      <c r="P29" s="8">
        <v>1</v>
      </c>
      <c r="Q29" s="5">
        <v>0</v>
      </c>
    </row>
    <row r="30" spans="2:17" x14ac:dyDescent="0.3">
      <c r="B30" s="4" t="s">
        <v>35</v>
      </c>
      <c r="C30" s="11">
        <v>25897</v>
      </c>
      <c r="D30" s="11">
        <v>25897</v>
      </c>
      <c r="E30" s="10">
        <v>42803</v>
      </c>
      <c r="F30" t="str">
        <f>TEXT(Table6[[#This Row],[close_date]],"mmmm")</f>
        <v>March</v>
      </c>
      <c r="H30" s="4" t="s">
        <v>51</v>
      </c>
      <c r="I30" s="4" t="s">
        <v>9</v>
      </c>
      <c r="J30" s="5">
        <v>506</v>
      </c>
      <c r="K30" s="5">
        <v>506</v>
      </c>
      <c r="L30" s="10">
        <v>42975</v>
      </c>
    </row>
    <row r="31" spans="2:17" x14ac:dyDescent="0.3">
      <c r="B31" s="4" t="s">
        <v>35</v>
      </c>
      <c r="C31" s="11">
        <v>25791</v>
      </c>
      <c r="D31" s="11">
        <v>25791</v>
      </c>
      <c r="E31" s="10">
        <v>42976</v>
      </c>
      <c r="F31" t="str">
        <f>TEXT(Table6[[#This Row],[close_date]],"mmmm")</f>
        <v>August</v>
      </c>
      <c r="H31" s="4" t="s">
        <v>51</v>
      </c>
      <c r="I31" s="4" t="s">
        <v>9</v>
      </c>
      <c r="J31" s="5">
        <v>655</v>
      </c>
      <c r="K31" s="5">
        <v>655</v>
      </c>
      <c r="L31" s="10">
        <v>42981</v>
      </c>
    </row>
    <row r="32" spans="2:17" x14ac:dyDescent="0.3">
      <c r="B32" s="4" t="s">
        <v>35</v>
      </c>
      <c r="C32" s="11">
        <v>25464</v>
      </c>
      <c r="D32" s="11">
        <v>25464</v>
      </c>
      <c r="E32" s="10">
        <v>42916</v>
      </c>
      <c r="F32" t="str">
        <f>TEXT(Table6[[#This Row],[close_date]],"mmmm")</f>
        <v>June</v>
      </c>
      <c r="H32" s="4" t="s">
        <v>51</v>
      </c>
      <c r="I32" s="4" t="s">
        <v>9</v>
      </c>
      <c r="J32" s="5">
        <v>520</v>
      </c>
      <c r="K32" s="5">
        <v>520</v>
      </c>
      <c r="L32" s="10">
        <v>42986</v>
      </c>
    </row>
    <row r="33" spans="2:12" x14ac:dyDescent="0.3">
      <c r="B33" s="4" t="s">
        <v>35</v>
      </c>
      <c r="C33" s="11">
        <v>25288</v>
      </c>
      <c r="D33" s="11">
        <v>25288</v>
      </c>
      <c r="E33" s="10">
        <v>42830</v>
      </c>
      <c r="F33" t="str">
        <f>TEXT(Table6[[#This Row],[close_date]],"mmmm")</f>
        <v>April</v>
      </c>
      <c r="H33" s="4" t="s">
        <v>51</v>
      </c>
      <c r="I33" s="4" t="s">
        <v>9</v>
      </c>
      <c r="J33" s="5">
        <v>477</v>
      </c>
      <c r="K33" s="5">
        <v>477</v>
      </c>
      <c r="L33" s="10">
        <v>42993</v>
      </c>
    </row>
    <row r="34" spans="2:12" x14ac:dyDescent="0.3">
      <c r="B34" s="4" t="s">
        <v>35</v>
      </c>
      <c r="C34" s="11">
        <v>24949</v>
      </c>
      <c r="D34" s="11">
        <v>24949</v>
      </c>
      <c r="E34" s="10">
        <v>42914</v>
      </c>
      <c r="F34" t="str">
        <f>TEXT(Table6[[#This Row],[close_date]],"mmmm")</f>
        <v>June</v>
      </c>
      <c r="H34" s="4" t="s">
        <v>51</v>
      </c>
      <c r="I34" s="4" t="s">
        <v>9</v>
      </c>
      <c r="J34" s="5">
        <v>560</v>
      </c>
      <c r="K34" s="5">
        <v>560</v>
      </c>
      <c r="L34" s="10">
        <v>42997</v>
      </c>
    </row>
    <row r="35" spans="2:12" x14ac:dyDescent="0.3">
      <c r="B35" s="4" t="s">
        <v>35</v>
      </c>
      <c r="C35" s="11">
        <v>24899</v>
      </c>
      <c r="D35" s="11">
        <v>24899</v>
      </c>
      <c r="E35" s="10">
        <v>42975</v>
      </c>
      <c r="F35" t="str">
        <f>TEXT(Table6[[#This Row],[close_date]],"mmmm")</f>
        <v>August</v>
      </c>
      <c r="H35" s="4" t="s">
        <v>51</v>
      </c>
      <c r="I35" s="4" t="s">
        <v>9</v>
      </c>
      <c r="J35" s="5">
        <v>658</v>
      </c>
      <c r="K35" s="5">
        <v>658</v>
      </c>
      <c r="L35" s="10">
        <v>42998</v>
      </c>
    </row>
    <row r="36" spans="2:12" x14ac:dyDescent="0.3">
      <c r="B36" s="4" t="s">
        <v>24</v>
      </c>
      <c r="C36" s="11">
        <v>24822</v>
      </c>
      <c r="D36" s="11">
        <v>4964.3999999999996</v>
      </c>
      <c r="E36" s="10">
        <v>42860</v>
      </c>
      <c r="F36" t="str">
        <f>TEXT(Table6[[#This Row],[close_date]],"mmmm")</f>
        <v>May</v>
      </c>
      <c r="H36" s="4" t="s">
        <v>51</v>
      </c>
      <c r="I36" s="4" t="s">
        <v>9</v>
      </c>
      <c r="J36" s="5">
        <v>518</v>
      </c>
      <c r="K36" s="5">
        <v>518</v>
      </c>
      <c r="L36" s="10">
        <v>42999</v>
      </c>
    </row>
    <row r="37" spans="2:12" x14ac:dyDescent="0.3">
      <c r="B37" s="4" t="s">
        <v>24</v>
      </c>
      <c r="C37" s="11">
        <v>24775</v>
      </c>
      <c r="D37" s="11">
        <v>4955</v>
      </c>
      <c r="E37" s="10">
        <v>42824</v>
      </c>
      <c r="F37" t="str">
        <f>TEXT(Table6[[#This Row],[close_date]],"mmmm")</f>
        <v>March</v>
      </c>
      <c r="H37" s="4" t="s">
        <v>51</v>
      </c>
      <c r="I37" s="4" t="s">
        <v>9</v>
      </c>
      <c r="J37" s="5">
        <v>507</v>
      </c>
      <c r="K37" s="5">
        <v>507</v>
      </c>
      <c r="L37" s="10">
        <v>43005</v>
      </c>
    </row>
    <row r="38" spans="2:12" x14ac:dyDescent="0.3">
      <c r="B38" s="4" t="s">
        <v>35</v>
      </c>
      <c r="C38" s="11">
        <v>24745</v>
      </c>
      <c r="D38" s="11">
        <v>24745</v>
      </c>
      <c r="E38" s="10">
        <v>42961</v>
      </c>
      <c r="F38" t="str">
        <f>TEXT(Table6[[#This Row],[close_date]],"mmmm")</f>
        <v>August</v>
      </c>
      <c r="H38" s="4" t="s">
        <v>51</v>
      </c>
      <c r="I38" s="4" t="s">
        <v>9</v>
      </c>
      <c r="J38" s="5">
        <v>1073</v>
      </c>
      <c r="K38" s="5">
        <v>536.5</v>
      </c>
      <c r="L38" s="10">
        <v>43013</v>
      </c>
    </row>
    <row r="39" spans="2:12" x14ac:dyDescent="0.3">
      <c r="B39" s="4" t="s">
        <v>24</v>
      </c>
      <c r="C39" s="11">
        <v>24702</v>
      </c>
      <c r="D39" s="11">
        <v>4940.3999999999996</v>
      </c>
      <c r="E39" s="10">
        <v>43096</v>
      </c>
      <c r="F39" t="str">
        <f>TEXT(Table6[[#This Row],[close_date]],"mmmm")</f>
        <v>December</v>
      </c>
      <c r="H39" s="4" t="s">
        <v>51</v>
      </c>
      <c r="I39" s="4" t="s">
        <v>9</v>
      </c>
      <c r="J39" s="5">
        <v>544</v>
      </c>
      <c r="K39" s="5">
        <v>544</v>
      </c>
      <c r="L39" s="10">
        <v>43020</v>
      </c>
    </row>
    <row r="40" spans="2:12" x14ac:dyDescent="0.3">
      <c r="B40" s="4" t="s">
        <v>29</v>
      </c>
      <c r="C40" s="11">
        <v>24592</v>
      </c>
      <c r="D40" s="11">
        <v>3513.1428571428601</v>
      </c>
      <c r="E40" s="10">
        <v>42890</v>
      </c>
      <c r="F40" t="str">
        <f>TEXT(Table6[[#This Row],[close_date]],"mmmm")</f>
        <v>June</v>
      </c>
      <c r="H40" s="4" t="s">
        <v>51</v>
      </c>
      <c r="I40" s="4" t="s">
        <v>9</v>
      </c>
      <c r="J40" s="5">
        <v>545</v>
      </c>
      <c r="K40" s="5">
        <v>545</v>
      </c>
      <c r="L40" s="10">
        <v>43026</v>
      </c>
    </row>
    <row r="41" spans="2:12" x14ac:dyDescent="0.3">
      <c r="B41" s="4" t="s">
        <v>24</v>
      </c>
      <c r="C41" s="11">
        <v>24582</v>
      </c>
      <c r="D41" s="11">
        <v>4916.3999999999996</v>
      </c>
      <c r="E41" s="10">
        <v>42870</v>
      </c>
      <c r="F41" t="str">
        <f>TEXT(Table6[[#This Row],[close_date]],"mmmm")</f>
        <v>May</v>
      </c>
      <c r="H41" s="4" t="s">
        <v>51</v>
      </c>
      <c r="I41" s="4" t="s">
        <v>9</v>
      </c>
      <c r="J41" s="5">
        <v>696</v>
      </c>
      <c r="K41" s="5">
        <v>696</v>
      </c>
      <c r="L41" s="10">
        <v>43029</v>
      </c>
    </row>
    <row r="42" spans="2:12" x14ac:dyDescent="0.3">
      <c r="B42" s="4" t="s">
        <v>24</v>
      </c>
      <c r="C42" s="11">
        <v>24427</v>
      </c>
      <c r="D42" s="11">
        <v>4885.3999999999996</v>
      </c>
      <c r="E42" s="10">
        <v>43091</v>
      </c>
      <c r="F42" t="str">
        <f>TEXT(Table6[[#This Row],[close_date]],"mmmm")</f>
        <v>December</v>
      </c>
      <c r="H42" s="4" t="s">
        <v>51</v>
      </c>
      <c r="I42" s="4" t="s">
        <v>9</v>
      </c>
      <c r="J42" s="5">
        <v>447</v>
      </c>
      <c r="K42" s="5">
        <v>447</v>
      </c>
      <c r="L42" s="10">
        <v>43042</v>
      </c>
    </row>
    <row r="43" spans="2:12" x14ac:dyDescent="0.3">
      <c r="B43" s="4" t="s">
        <v>29</v>
      </c>
      <c r="C43" s="11">
        <v>24312</v>
      </c>
      <c r="D43" s="11">
        <v>3473.1428571428601</v>
      </c>
      <c r="E43" s="10">
        <v>42913</v>
      </c>
      <c r="F43" t="str">
        <f>TEXT(Table6[[#This Row],[close_date]],"mmmm")</f>
        <v>June</v>
      </c>
      <c r="H43" s="4" t="s">
        <v>51</v>
      </c>
      <c r="I43" s="4" t="s">
        <v>9</v>
      </c>
      <c r="J43" s="5">
        <v>510</v>
      </c>
      <c r="K43" s="5">
        <v>510</v>
      </c>
      <c r="L43" s="10">
        <v>43054</v>
      </c>
    </row>
    <row r="44" spans="2:12" x14ac:dyDescent="0.3">
      <c r="B44" s="4" t="s">
        <v>24</v>
      </c>
      <c r="C44" s="11">
        <v>24171</v>
      </c>
      <c r="D44" s="11">
        <v>4834.2</v>
      </c>
      <c r="E44" s="10">
        <v>43089</v>
      </c>
      <c r="F44" t="str">
        <f>TEXT(Table6[[#This Row],[close_date]],"mmmm")</f>
        <v>December</v>
      </c>
      <c r="H44" s="4" t="s">
        <v>51</v>
      </c>
      <c r="I44" s="4" t="s">
        <v>9</v>
      </c>
      <c r="J44" s="5">
        <v>454</v>
      </c>
      <c r="K44" s="5">
        <v>454</v>
      </c>
      <c r="L44" s="10">
        <v>43058</v>
      </c>
    </row>
    <row r="45" spans="2:12" x14ac:dyDescent="0.3">
      <c r="B45" s="4" t="s">
        <v>24</v>
      </c>
      <c r="C45" s="11">
        <v>24115</v>
      </c>
      <c r="D45" s="11">
        <v>4823</v>
      </c>
      <c r="E45" s="10">
        <v>42996</v>
      </c>
      <c r="F45" t="str">
        <f>TEXT(Table6[[#This Row],[close_date]],"mmmm")</f>
        <v>September</v>
      </c>
      <c r="H45" s="4" t="s">
        <v>51</v>
      </c>
      <c r="I45" s="4" t="s">
        <v>9</v>
      </c>
      <c r="J45" s="5">
        <v>530</v>
      </c>
      <c r="K45" s="5">
        <v>530</v>
      </c>
      <c r="L45" s="10">
        <v>43064</v>
      </c>
    </row>
    <row r="46" spans="2:12" x14ac:dyDescent="0.3">
      <c r="B46" s="4" t="s">
        <v>24</v>
      </c>
      <c r="C46" s="11">
        <v>23977</v>
      </c>
      <c r="D46" s="11">
        <v>4795.3999999999996</v>
      </c>
      <c r="E46" s="10">
        <v>43043</v>
      </c>
      <c r="F46" t="str">
        <f>TEXT(Table6[[#This Row],[close_date]],"mmmm")</f>
        <v>November</v>
      </c>
      <c r="H46" s="4" t="s">
        <v>51</v>
      </c>
      <c r="I46" s="4" t="s">
        <v>9</v>
      </c>
      <c r="J46" s="5">
        <v>458</v>
      </c>
      <c r="K46" s="5">
        <v>458</v>
      </c>
      <c r="L46" s="10">
        <v>43065</v>
      </c>
    </row>
    <row r="47" spans="2:12" x14ac:dyDescent="0.3">
      <c r="B47" s="4" t="s">
        <v>24</v>
      </c>
      <c r="C47" s="11">
        <v>23894</v>
      </c>
      <c r="D47" s="11">
        <v>4778.8</v>
      </c>
      <c r="E47" s="10">
        <v>42980</v>
      </c>
      <c r="F47" t="str">
        <f>TEXT(Table6[[#This Row],[close_date]],"mmmm")</f>
        <v>September</v>
      </c>
      <c r="H47" s="4" t="s">
        <v>51</v>
      </c>
      <c r="I47" s="4" t="s">
        <v>9</v>
      </c>
      <c r="J47" s="5">
        <v>498</v>
      </c>
      <c r="K47" s="5">
        <v>498</v>
      </c>
      <c r="L47" s="10">
        <v>43068</v>
      </c>
    </row>
    <row r="48" spans="2:12" x14ac:dyDescent="0.3">
      <c r="B48" s="4" t="s">
        <v>24</v>
      </c>
      <c r="C48" s="11">
        <v>23864</v>
      </c>
      <c r="D48" s="11">
        <v>4772.8</v>
      </c>
      <c r="E48" s="10">
        <v>42983</v>
      </c>
      <c r="F48" t="str">
        <f>TEXT(Table6[[#This Row],[close_date]],"mmmm")</f>
        <v>September</v>
      </c>
      <c r="H48" s="4" t="s">
        <v>51</v>
      </c>
      <c r="I48" s="4" t="s">
        <v>9</v>
      </c>
      <c r="J48" s="5">
        <v>614</v>
      </c>
      <c r="K48" s="5">
        <v>614</v>
      </c>
      <c r="L48" s="10">
        <v>43072</v>
      </c>
    </row>
    <row r="49" spans="2:12" x14ac:dyDescent="0.3">
      <c r="B49" s="4" t="s">
        <v>24</v>
      </c>
      <c r="C49" s="11">
        <v>23826</v>
      </c>
      <c r="D49" s="11">
        <v>4765.2</v>
      </c>
      <c r="E49" s="10">
        <v>43008</v>
      </c>
      <c r="F49" t="str">
        <f>TEXT(Table6[[#This Row],[close_date]],"mmmm")</f>
        <v>September</v>
      </c>
      <c r="H49" s="4" t="s">
        <v>51</v>
      </c>
      <c r="I49" s="4" t="s">
        <v>9</v>
      </c>
      <c r="J49" s="5">
        <v>1186</v>
      </c>
      <c r="K49" s="5">
        <v>593</v>
      </c>
      <c r="L49" s="10">
        <v>43073</v>
      </c>
    </row>
    <row r="50" spans="2:12" x14ac:dyDescent="0.3">
      <c r="B50" s="4" t="s">
        <v>35</v>
      </c>
      <c r="C50" s="11">
        <v>23746</v>
      </c>
      <c r="D50" s="11">
        <v>23746</v>
      </c>
      <c r="E50" s="10">
        <v>42845</v>
      </c>
      <c r="F50" t="str">
        <f>TEXT(Table6[[#This Row],[close_date]],"mmmm")</f>
        <v>April</v>
      </c>
      <c r="H50" s="4" t="s">
        <v>51</v>
      </c>
      <c r="I50" s="4" t="s">
        <v>9</v>
      </c>
      <c r="J50" s="5">
        <v>497</v>
      </c>
      <c r="K50" s="5">
        <v>497</v>
      </c>
      <c r="L50" s="10">
        <v>43074</v>
      </c>
    </row>
    <row r="51" spans="2:12" x14ac:dyDescent="0.3">
      <c r="B51" s="4" t="s">
        <v>27</v>
      </c>
      <c r="C51" s="11">
        <v>23690</v>
      </c>
      <c r="D51" s="11">
        <v>5922.5</v>
      </c>
      <c r="E51" s="10">
        <v>42912</v>
      </c>
      <c r="F51" t="str">
        <f>TEXT(Table6[[#This Row],[close_date]],"mmmm")</f>
        <v>June</v>
      </c>
      <c r="H51" s="4" t="s">
        <v>51</v>
      </c>
      <c r="I51" s="4" t="s">
        <v>9</v>
      </c>
      <c r="J51" s="5">
        <v>505</v>
      </c>
      <c r="K51" s="5">
        <v>505</v>
      </c>
      <c r="L51" s="10">
        <v>43075</v>
      </c>
    </row>
    <row r="52" spans="2:12" x14ac:dyDescent="0.3">
      <c r="B52" s="4" t="s">
        <v>24</v>
      </c>
      <c r="C52" s="11">
        <v>23639</v>
      </c>
      <c r="D52" s="11">
        <v>4727.8</v>
      </c>
      <c r="E52" s="10">
        <v>42916</v>
      </c>
      <c r="F52" t="str">
        <f>TEXT(Table6[[#This Row],[close_date]],"mmmm")</f>
        <v>June</v>
      </c>
      <c r="H52" s="4" t="s">
        <v>51</v>
      </c>
      <c r="I52" s="4" t="s">
        <v>9</v>
      </c>
      <c r="J52" s="5">
        <v>481</v>
      </c>
      <c r="K52" s="5">
        <v>481</v>
      </c>
      <c r="L52" s="10">
        <v>43081</v>
      </c>
    </row>
    <row r="53" spans="2:12" x14ac:dyDescent="0.3">
      <c r="B53" s="4" t="s">
        <v>29</v>
      </c>
      <c r="C53" s="11">
        <v>23383</v>
      </c>
      <c r="D53" s="11">
        <v>3340.4285714285702</v>
      </c>
      <c r="E53" s="10">
        <v>43008</v>
      </c>
      <c r="F53" t="str">
        <f>TEXT(Table6[[#This Row],[close_date]],"mmmm")</f>
        <v>September</v>
      </c>
      <c r="H53" s="4" t="s">
        <v>51</v>
      </c>
      <c r="I53" s="4" t="s">
        <v>9</v>
      </c>
      <c r="J53" s="5">
        <v>482</v>
      </c>
      <c r="K53" s="5">
        <v>482</v>
      </c>
      <c r="L53" s="10">
        <v>43086</v>
      </c>
    </row>
    <row r="54" spans="2:12" x14ac:dyDescent="0.3">
      <c r="B54" s="4" t="s">
        <v>27</v>
      </c>
      <c r="C54" s="11">
        <v>23261</v>
      </c>
      <c r="D54" s="11">
        <v>5815.25</v>
      </c>
      <c r="E54" s="10">
        <v>43031</v>
      </c>
      <c r="F54" t="str">
        <f>TEXT(Table6[[#This Row],[close_date]],"mmmm")</f>
        <v>October</v>
      </c>
      <c r="H54" s="4" t="s">
        <v>51</v>
      </c>
      <c r="I54" s="4" t="s">
        <v>9</v>
      </c>
      <c r="J54" s="5">
        <v>503</v>
      </c>
      <c r="K54" s="5">
        <v>503</v>
      </c>
      <c r="L54" s="10">
        <v>43090</v>
      </c>
    </row>
    <row r="55" spans="2:12" x14ac:dyDescent="0.3">
      <c r="B55" s="4" t="s">
        <v>24</v>
      </c>
      <c r="C55" s="11">
        <v>22676</v>
      </c>
      <c r="D55" s="11">
        <v>4535.2</v>
      </c>
      <c r="E55" s="10">
        <v>42912</v>
      </c>
      <c r="F55" t="str">
        <f>TEXT(Table6[[#This Row],[close_date]],"mmmm")</f>
        <v>June</v>
      </c>
      <c r="H55" s="4" t="s">
        <v>51</v>
      </c>
      <c r="I55" s="4" t="s">
        <v>9</v>
      </c>
      <c r="J55" s="5">
        <v>551</v>
      </c>
      <c r="K55" s="5">
        <v>551</v>
      </c>
      <c r="L55" s="10">
        <v>43092</v>
      </c>
    </row>
    <row r="56" spans="2:12" x14ac:dyDescent="0.3">
      <c r="B56" s="4" t="s">
        <v>29</v>
      </c>
      <c r="C56" s="11">
        <v>22536</v>
      </c>
      <c r="D56" s="11">
        <v>3219.4285714285702</v>
      </c>
      <c r="E56" s="10">
        <v>43028</v>
      </c>
      <c r="F56" t="str">
        <f>TEXT(Table6[[#This Row],[close_date]],"mmmm")</f>
        <v>October</v>
      </c>
      <c r="H56" s="4" t="s">
        <v>50</v>
      </c>
      <c r="I56" s="4" t="s">
        <v>9</v>
      </c>
      <c r="J56" s="5">
        <v>1049</v>
      </c>
      <c r="K56" s="5">
        <v>1049</v>
      </c>
      <c r="L56" s="10">
        <v>42803</v>
      </c>
    </row>
    <row r="57" spans="2:12" x14ac:dyDescent="0.3">
      <c r="B57" s="4" t="s">
        <v>27</v>
      </c>
      <c r="C57" s="11">
        <v>22453</v>
      </c>
      <c r="D57" s="11">
        <v>5613.25</v>
      </c>
      <c r="E57" s="10">
        <v>42972</v>
      </c>
      <c r="F57" t="str">
        <f>TEXT(Table6[[#This Row],[close_date]],"mmmm")</f>
        <v>August</v>
      </c>
      <c r="H57" s="4" t="s">
        <v>50</v>
      </c>
      <c r="I57" s="4" t="s">
        <v>9</v>
      </c>
      <c r="J57" s="5">
        <v>2046</v>
      </c>
      <c r="K57" s="5">
        <v>1023</v>
      </c>
      <c r="L57" s="10">
        <v>42808</v>
      </c>
    </row>
    <row r="58" spans="2:12" x14ac:dyDescent="0.3">
      <c r="B58" s="4" t="s">
        <v>27</v>
      </c>
      <c r="C58" s="11">
        <v>22311</v>
      </c>
      <c r="D58" s="11">
        <v>5577.75</v>
      </c>
      <c r="E58" s="10">
        <v>42889</v>
      </c>
      <c r="F58" t="str">
        <f>TEXT(Table6[[#This Row],[close_date]],"mmmm")</f>
        <v>June</v>
      </c>
      <c r="H58" s="4" t="s">
        <v>50</v>
      </c>
      <c r="I58" s="4" t="s">
        <v>9</v>
      </c>
      <c r="J58" s="5">
        <v>1159</v>
      </c>
      <c r="K58" s="5">
        <v>1159</v>
      </c>
      <c r="L58" s="10">
        <v>42823</v>
      </c>
    </row>
    <row r="59" spans="2:12" x14ac:dyDescent="0.3">
      <c r="B59" s="4" t="s">
        <v>27</v>
      </c>
      <c r="C59" s="11">
        <v>21957</v>
      </c>
      <c r="D59" s="11">
        <v>5489.25</v>
      </c>
      <c r="E59" s="10">
        <v>42875</v>
      </c>
      <c r="F59" t="str">
        <f>TEXT(Table6[[#This Row],[close_date]],"mmmm")</f>
        <v>May</v>
      </c>
      <c r="H59" s="4" t="s">
        <v>50</v>
      </c>
      <c r="I59" s="4" t="s">
        <v>9</v>
      </c>
      <c r="J59" s="5">
        <v>1084</v>
      </c>
      <c r="K59" s="5">
        <v>1084</v>
      </c>
      <c r="L59" s="10">
        <v>42824</v>
      </c>
    </row>
    <row r="60" spans="2:12" x14ac:dyDescent="0.3">
      <c r="B60" s="4" t="s">
        <v>27</v>
      </c>
      <c r="C60" s="11">
        <v>21797</v>
      </c>
      <c r="D60" s="11">
        <v>5449.25</v>
      </c>
      <c r="E60" s="10">
        <v>42807</v>
      </c>
      <c r="F60" t="str">
        <f>TEXT(Table6[[#This Row],[close_date]],"mmmm")</f>
        <v>March</v>
      </c>
      <c r="H60" s="4" t="s">
        <v>50</v>
      </c>
      <c r="I60" s="4" t="s">
        <v>9</v>
      </c>
      <c r="J60" s="5">
        <v>1036</v>
      </c>
      <c r="K60" s="5">
        <v>1036</v>
      </c>
      <c r="L60" s="10">
        <v>42858</v>
      </c>
    </row>
    <row r="61" spans="2:12" x14ac:dyDescent="0.3">
      <c r="B61" s="4" t="s">
        <v>24</v>
      </c>
      <c r="C61" s="11">
        <v>21334</v>
      </c>
      <c r="D61" s="11">
        <v>5333.5</v>
      </c>
      <c r="E61" s="10">
        <v>42834</v>
      </c>
      <c r="F61" t="str">
        <f>TEXT(Table6[[#This Row],[close_date]],"mmmm")</f>
        <v>April</v>
      </c>
      <c r="H61" s="4" t="s">
        <v>50</v>
      </c>
      <c r="I61" s="4" t="s">
        <v>9</v>
      </c>
      <c r="J61" s="5">
        <v>1149</v>
      </c>
      <c r="K61" s="5">
        <v>1149</v>
      </c>
      <c r="L61" s="10">
        <v>42886</v>
      </c>
    </row>
    <row r="62" spans="2:12" x14ac:dyDescent="0.3">
      <c r="B62" s="4" t="s">
        <v>29</v>
      </c>
      <c r="C62" s="11">
        <v>21334</v>
      </c>
      <c r="D62" s="11">
        <v>3555.6666666666702</v>
      </c>
      <c r="E62" s="10">
        <v>42808</v>
      </c>
      <c r="F62" t="str">
        <f>TEXT(Table6[[#This Row],[close_date]],"mmmm")</f>
        <v>March</v>
      </c>
      <c r="H62" s="4" t="s">
        <v>50</v>
      </c>
      <c r="I62" s="4" t="s">
        <v>9</v>
      </c>
      <c r="J62" s="5">
        <v>3287</v>
      </c>
      <c r="K62" s="5">
        <v>1095.6666666666699</v>
      </c>
      <c r="L62" s="10">
        <v>42888</v>
      </c>
    </row>
    <row r="63" spans="2:12" x14ac:dyDescent="0.3">
      <c r="B63" s="4" t="s">
        <v>29</v>
      </c>
      <c r="C63" s="11">
        <v>21256</v>
      </c>
      <c r="D63" s="11">
        <v>3542.6666666666702</v>
      </c>
      <c r="E63" s="10">
        <v>43053</v>
      </c>
      <c r="F63" t="str">
        <f>TEXT(Table6[[#This Row],[close_date]],"mmmm")</f>
        <v>November</v>
      </c>
      <c r="H63" s="4" t="s">
        <v>50</v>
      </c>
      <c r="I63" s="4" t="s">
        <v>9</v>
      </c>
      <c r="J63" s="5">
        <v>1214</v>
      </c>
      <c r="K63" s="5">
        <v>1214</v>
      </c>
      <c r="L63" s="10">
        <v>42899</v>
      </c>
    </row>
    <row r="64" spans="2:12" x14ac:dyDescent="0.3">
      <c r="B64" s="4" t="s">
        <v>27</v>
      </c>
      <c r="C64" s="11">
        <v>21177</v>
      </c>
      <c r="D64" s="11">
        <v>5294.25</v>
      </c>
      <c r="E64" s="10">
        <v>43045</v>
      </c>
      <c r="F64" t="str">
        <f>TEXT(Table6[[#This Row],[close_date]],"mmmm")</f>
        <v>November</v>
      </c>
      <c r="H64" s="4" t="s">
        <v>50</v>
      </c>
      <c r="I64" s="4" t="s">
        <v>9</v>
      </c>
      <c r="J64" s="5">
        <v>1137</v>
      </c>
      <c r="K64" s="5">
        <v>1137</v>
      </c>
      <c r="L64" s="10">
        <v>42919</v>
      </c>
    </row>
    <row r="65" spans="2:12" x14ac:dyDescent="0.3">
      <c r="B65" s="4" t="s">
        <v>27</v>
      </c>
      <c r="C65" s="11">
        <v>20965</v>
      </c>
      <c r="D65" s="11">
        <v>5241.25</v>
      </c>
      <c r="E65" s="10">
        <v>42898</v>
      </c>
      <c r="F65" t="str">
        <f>TEXT(Table6[[#This Row],[close_date]],"mmmm")</f>
        <v>June</v>
      </c>
      <c r="H65" s="4" t="s">
        <v>50</v>
      </c>
      <c r="I65" s="4" t="s">
        <v>9</v>
      </c>
      <c r="J65" s="5">
        <v>1053</v>
      </c>
      <c r="K65" s="5">
        <v>1053</v>
      </c>
      <c r="L65" s="10">
        <v>42951</v>
      </c>
    </row>
    <row r="66" spans="2:12" x14ac:dyDescent="0.3">
      <c r="B66" s="4" t="s">
        <v>24</v>
      </c>
      <c r="C66" s="11">
        <v>20818</v>
      </c>
      <c r="D66" s="11">
        <v>5204.5</v>
      </c>
      <c r="E66" s="10">
        <v>42947</v>
      </c>
      <c r="F66" t="str">
        <f>TEXT(Table6[[#This Row],[close_date]],"mmmm")</f>
        <v>July</v>
      </c>
      <c r="H66" s="4" t="s">
        <v>50</v>
      </c>
      <c r="I66" s="4" t="s">
        <v>9</v>
      </c>
      <c r="J66" s="5">
        <v>1088</v>
      </c>
      <c r="K66" s="5">
        <v>1088</v>
      </c>
      <c r="L66" s="10">
        <v>42955</v>
      </c>
    </row>
    <row r="67" spans="2:12" x14ac:dyDescent="0.3">
      <c r="B67" s="4" t="s">
        <v>27</v>
      </c>
      <c r="C67" s="11">
        <v>20723</v>
      </c>
      <c r="D67" s="11">
        <v>5180.75</v>
      </c>
      <c r="E67" s="10">
        <v>42920</v>
      </c>
      <c r="F67" t="str">
        <f>TEXT(Table6[[#This Row],[close_date]],"mmmm")</f>
        <v>July</v>
      </c>
      <c r="H67" s="4" t="s">
        <v>50</v>
      </c>
      <c r="I67" s="4" t="s">
        <v>9</v>
      </c>
      <c r="J67" s="5">
        <v>776</v>
      </c>
      <c r="K67" s="5">
        <v>776</v>
      </c>
      <c r="L67" s="10">
        <v>42964</v>
      </c>
    </row>
    <row r="68" spans="2:12" x14ac:dyDescent="0.3">
      <c r="B68" s="4" t="s">
        <v>24</v>
      </c>
      <c r="C68" s="11">
        <v>20704</v>
      </c>
      <c r="D68" s="11">
        <v>5176</v>
      </c>
      <c r="E68" s="10">
        <v>42985</v>
      </c>
      <c r="F68" t="str">
        <f>TEXT(Table6[[#This Row],[close_date]],"mmmm")</f>
        <v>September</v>
      </c>
      <c r="H68" s="4" t="s">
        <v>50</v>
      </c>
      <c r="I68" s="4" t="s">
        <v>9</v>
      </c>
      <c r="J68" s="5">
        <v>1213</v>
      </c>
      <c r="K68" s="5">
        <v>1213</v>
      </c>
      <c r="L68" s="10">
        <v>42998</v>
      </c>
    </row>
    <row r="69" spans="2:12" x14ac:dyDescent="0.3">
      <c r="B69" s="4" t="s">
        <v>24</v>
      </c>
      <c r="C69" s="11">
        <v>20577</v>
      </c>
      <c r="D69" s="11">
        <v>5144.25</v>
      </c>
      <c r="E69" s="10">
        <v>42914</v>
      </c>
      <c r="F69" t="str">
        <f>TEXT(Table6[[#This Row],[close_date]],"mmmm")</f>
        <v>June</v>
      </c>
      <c r="H69" s="4" t="s">
        <v>50</v>
      </c>
      <c r="I69" s="4" t="s">
        <v>9</v>
      </c>
      <c r="J69" s="5">
        <v>1064</v>
      </c>
      <c r="K69" s="5">
        <v>1064</v>
      </c>
      <c r="L69" s="10">
        <v>42999</v>
      </c>
    </row>
    <row r="70" spans="2:12" x14ac:dyDescent="0.3">
      <c r="B70" s="4" t="s">
        <v>29</v>
      </c>
      <c r="C70" s="11">
        <v>20338</v>
      </c>
      <c r="D70" s="11">
        <v>3389.6666666666702</v>
      </c>
      <c r="E70" s="10">
        <v>42944</v>
      </c>
      <c r="F70" t="str">
        <f>TEXT(Table6[[#This Row],[close_date]],"mmmm")</f>
        <v>July</v>
      </c>
      <c r="H70" s="4" t="s">
        <v>50</v>
      </c>
      <c r="I70" s="4" t="s">
        <v>9</v>
      </c>
      <c r="J70" s="5">
        <v>1108</v>
      </c>
      <c r="K70" s="5">
        <v>1108</v>
      </c>
      <c r="L70" s="10">
        <v>43016</v>
      </c>
    </row>
    <row r="71" spans="2:12" x14ac:dyDescent="0.3">
      <c r="B71" s="4" t="s">
        <v>24</v>
      </c>
      <c r="C71" s="11">
        <v>20296</v>
      </c>
      <c r="D71" s="11">
        <v>5074</v>
      </c>
      <c r="E71" s="10">
        <v>42979</v>
      </c>
      <c r="F71" t="str">
        <f>TEXT(Table6[[#This Row],[close_date]],"mmmm")</f>
        <v>September</v>
      </c>
      <c r="H71" s="4" t="s">
        <v>50</v>
      </c>
      <c r="I71" s="4" t="s">
        <v>9</v>
      </c>
      <c r="J71" s="5">
        <v>1134</v>
      </c>
      <c r="K71" s="5">
        <v>1134</v>
      </c>
      <c r="L71" s="10">
        <v>43023</v>
      </c>
    </row>
    <row r="72" spans="2:12" x14ac:dyDescent="0.3">
      <c r="B72" s="4" t="s">
        <v>24</v>
      </c>
      <c r="C72" s="11">
        <v>20284</v>
      </c>
      <c r="D72" s="11">
        <v>5071</v>
      </c>
      <c r="E72" s="10">
        <v>42967</v>
      </c>
      <c r="F72" t="str">
        <f>TEXT(Table6[[#This Row],[close_date]],"mmmm")</f>
        <v>August</v>
      </c>
      <c r="H72" s="4" t="s">
        <v>50</v>
      </c>
      <c r="I72" s="4" t="s">
        <v>9</v>
      </c>
      <c r="J72" s="5">
        <v>1195</v>
      </c>
      <c r="K72" s="5">
        <v>1195</v>
      </c>
      <c r="L72" s="10">
        <v>43039</v>
      </c>
    </row>
    <row r="73" spans="2:12" x14ac:dyDescent="0.3">
      <c r="B73" s="4" t="s">
        <v>27</v>
      </c>
      <c r="C73" s="11">
        <v>20265</v>
      </c>
      <c r="D73" s="11">
        <v>5066.25</v>
      </c>
      <c r="E73" s="10">
        <v>43079</v>
      </c>
      <c r="F73" t="str">
        <f>TEXT(Table6[[#This Row],[close_date]],"mmmm")</f>
        <v>December</v>
      </c>
      <c r="H73" s="4" t="s">
        <v>50</v>
      </c>
      <c r="I73" s="4" t="s">
        <v>9</v>
      </c>
      <c r="J73" s="5">
        <v>1011</v>
      </c>
      <c r="K73" s="5">
        <v>1011</v>
      </c>
      <c r="L73" s="10">
        <v>43058</v>
      </c>
    </row>
    <row r="74" spans="2:12" x14ac:dyDescent="0.3">
      <c r="B74" s="4" t="s">
        <v>29</v>
      </c>
      <c r="C74" s="11">
        <v>20257</v>
      </c>
      <c r="D74" s="11">
        <v>3376.1666666666702</v>
      </c>
      <c r="E74" s="10">
        <v>42914</v>
      </c>
      <c r="F74" t="str">
        <f>TEXT(Table6[[#This Row],[close_date]],"mmmm")</f>
        <v>June</v>
      </c>
      <c r="H74" s="4" t="s">
        <v>50</v>
      </c>
      <c r="I74" s="4" t="s">
        <v>9</v>
      </c>
      <c r="J74" s="5">
        <v>1029</v>
      </c>
      <c r="K74" s="5">
        <v>1029</v>
      </c>
      <c r="L74" s="10">
        <v>43059</v>
      </c>
    </row>
    <row r="75" spans="2:12" x14ac:dyDescent="0.3">
      <c r="B75" s="4" t="s">
        <v>24</v>
      </c>
      <c r="C75" s="11">
        <v>20180</v>
      </c>
      <c r="D75" s="11">
        <v>5045</v>
      </c>
      <c r="E75" s="10">
        <v>43076</v>
      </c>
      <c r="F75" t="str">
        <f>TEXT(Table6[[#This Row],[close_date]],"mmmm")</f>
        <v>December</v>
      </c>
      <c r="H75" s="4" t="s">
        <v>50</v>
      </c>
      <c r="I75" s="4" t="s">
        <v>9</v>
      </c>
      <c r="J75" s="5">
        <v>1091</v>
      </c>
      <c r="K75" s="5">
        <v>1091</v>
      </c>
      <c r="L75" s="10">
        <v>43070</v>
      </c>
    </row>
    <row r="76" spans="2:12" x14ac:dyDescent="0.3">
      <c r="B76" s="4" t="s">
        <v>24</v>
      </c>
      <c r="C76" s="11">
        <v>20171</v>
      </c>
      <c r="D76" s="11">
        <v>5042.75</v>
      </c>
      <c r="E76" s="10">
        <v>42802</v>
      </c>
      <c r="F76" t="str">
        <f>TEXT(Table6[[#This Row],[close_date]],"mmmm")</f>
        <v>March</v>
      </c>
      <c r="H76" s="4" t="s">
        <v>50</v>
      </c>
      <c r="I76" s="4" t="s">
        <v>9</v>
      </c>
      <c r="J76" s="5">
        <v>2073</v>
      </c>
      <c r="K76" s="5">
        <v>1036.5</v>
      </c>
      <c r="L76" s="10">
        <v>43079</v>
      </c>
    </row>
    <row r="77" spans="2:12" x14ac:dyDescent="0.3">
      <c r="B77" s="4" t="s">
        <v>24</v>
      </c>
      <c r="C77" s="11">
        <v>20002</v>
      </c>
      <c r="D77" s="11">
        <v>5000.5</v>
      </c>
      <c r="E77" s="10">
        <v>42988</v>
      </c>
      <c r="F77" t="str">
        <f>TEXT(Table6[[#This Row],[close_date]],"mmmm")</f>
        <v>September</v>
      </c>
      <c r="H77" s="4" t="s">
        <v>50</v>
      </c>
      <c r="I77" s="4" t="s">
        <v>9</v>
      </c>
      <c r="J77" s="5">
        <v>1129</v>
      </c>
      <c r="K77" s="5">
        <v>1129</v>
      </c>
      <c r="L77" s="10">
        <v>43092</v>
      </c>
    </row>
    <row r="78" spans="2:12" x14ac:dyDescent="0.3">
      <c r="B78" s="4" t="s">
        <v>24</v>
      </c>
      <c r="C78" s="11">
        <v>19914</v>
      </c>
      <c r="D78" s="11">
        <v>4978.5</v>
      </c>
      <c r="E78" s="10">
        <v>43097</v>
      </c>
      <c r="F78" t="str">
        <f>TEXT(Table6[[#This Row],[close_date]],"mmmm")</f>
        <v>December</v>
      </c>
      <c r="H78" s="4" t="s">
        <v>27</v>
      </c>
      <c r="I78" s="4" t="s">
        <v>9</v>
      </c>
      <c r="J78" s="5">
        <v>5497</v>
      </c>
      <c r="K78" s="5">
        <v>5497</v>
      </c>
      <c r="L78" s="10">
        <v>42796</v>
      </c>
    </row>
    <row r="79" spans="2:12" x14ac:dyDescent="0.3">
      <c r="B79" s="4" t="s">
        <v>27</v>
      </c>
      <c r="C79" s="11">
        <v>19794</v>
      </c>
      <c r="D79" s="11">
        <v>4948.5</v>
      </c>
      <c r="E79" s="10">
        <v>43001</v>
      </c>
      <c r="F79" t="str">
        <f>TEXT(Table6[[#This Row],[close_date]],"mmmm")</f>
        <v>September</v>
      </c>
      <c r="H79" s="4" t="s">
        <v>27</v>
      </c>
      <c r="I79" s="4" t="s">
        <v>9</v>
      </c>
      <c r="J79" s="5">
        <v>5370</v>
      </c>
      <c r="K79" s="5">
        <v>5370</v>
      </c>
      <c r="L79" s="10">
        <v>42805</v>
      </c>
    </row>
    <row r="80" spans="2:12" x14ac:dyDescent="0.3">
      <c r="B80" s="4" t="s">
        <v>29</v>
      </c>
      <c r="C80" s="11">
        <v>19717</v>
      </c>
      <c r="D80" s="11">
        <v>3286.1666666666702</v>
      </c>
      <c r="E80" s="10">
        <v>42981</v>
      </c>
      <c r="F80" t="str">
        <f>TEXT(Table6[[#This Row],[close_date]],"mmmm")</f>
        <v>September</v>
      </c>
      <c r="H80" s="4" t="s">
        <v>27</v>
      </c>
      <c r="I80" s="4" t="s">
        <v>9</v>
      </c>
      <c r="J80" s="5">
        <v>4846</v>
      </c>
      <c r="K80" s="5">
        <v>4846</v>
      </c>
      <c r="L80" s="10">
        <v>42808</v>
      </c>
    </row>
    <row r="81" spans="2:12" x14ac:dyDescent="0.3">
      <c r="B81" s="4" t="s">
        <v>24</v>
      </c>
      <c r="C81" s="11">
        <v>19666</v>
      </c>
      <c r="D81" s="11">
        <v>4916.5</v>
      </c>
      <c r="E81" s="10">
        <v>42942</v>
      </c>
      <c r="F81" t="str">
        <f>TEXT(Table6[[#This Row],[close_date]],"mmmm")</f>
        <v>July</v>
      </c>
      <c r="H81" s="4" t="s">
        <v>27</v>
      </c>
      <c r="I81" s="4" t="s">
        <v>9</v>
      </c>
      <c r="J81" s="5">
        <v>6101</v>
      </c>
      <c r="K81" s="5">
        <v>6101</v>
      </c>
      <c r="L81" s="10">
        <v>42810</v>
      </c>
    </row>
    <row r="82" spans="2:12" x14ac:dyDescent="0.3">
      <c r="B82" s="4" t="s">
        <v>24</v>
      </c>
      <c r="C82" s="11">
        <v>19665</v>
      </c>
      <c r="D82" s="11">
        <v>4916.25</v>
      </c>
      <c r="E82" s="10">
        <v>42864</v>
      </c>
      <c r="F82" t="str">
        <f>TEXT(Table6[[#This Row],[close_date]],"mmmm")</f>
        <v>May</v>
      </c>
      <c r="H82" s="4" t="s">
        <v>27</v>
      </c>
      <c r="I82" s="4" t="s">
        <v>9</v>
      </c>
      <c r="J82" s="5">
        <v>4869</v>
      </c>
      <c r="K82" s="5">
        <v>4869</v>
      </c>
      <c r="L82" s="10">
        <v>42812</v>
      </c>
    </row>
    <row r="83" spans="2:12" x14ac:dyDescent="0.3">
      <c r="B83" s="4" t="s">
        <v>24</v>
      </c>
      <c r="C83" s="11">
        <v>19614</v>
      </c>
      <c r="D83" s="11">
        <v>4903.5</v>
      </c>
      <c r="E83" s="10">
        <v>42915</v>
      </c>
      <c r="F83" t="str">
        <f>TEXT(Table6[[#This Row],[close_date]],"mmmm")</f>
        <v>June</v>
      </c>
      <c r="H83" s="4" t="s">
        <v>27</v>
      </c>
      <c r="I83" s="4" t="s">
        <v>9</v>
      </c>
      <c r="J83" s="5">
        <v>6499</v>
      </c>
      <c r="K83" s="5">
        <v>6499</v>
      </c>
      <c r="L83" s="10">
        <v>42815</v>
      </c>
    </row>
    <row r="84" spans="2:12" x14ac:dyDescent="0.3">
      <c r="B84" s="4" t="s">
        <v>24</v>
      </c>
      <c r="C84" s="11">
        <v>19593</v>
      </c>
      <c r="D84" s="11">
        <v>4898.25</v>
      </c>
      <c r="E84" s="10">
        <v>43044</v>
      </c>
      <c r="F84" t="str">
        <f>TEXT(Table6[[#This Row],[close_date]],"mmmm")</f>
        <v>November</v>
      </c>
      <c r="H84" s="4" t="s">
        <v>27</v>
      </c>
      <c r="I84" s="4" t="s">
        <v>9</v>
      </c>
      <c r="J84" s="5">
        <v>6227</v>
      </c>
      <c r="K84" s="5">
        <v>6227</v>
      </c>
      <c r="L84" s="10">
        <v>42835</v>
      </c>
    </row>
    <row r="85" spans="2:12" x14ac:dyDescent="0.3">
      <c r="B85" s="4" t="s">
        <v>24</v>
      </c>
      <c r="C85" s="11">
        <v>19570</v>
      </c>
      <c r="D85" s="11">
        <v>4892.5</v>
      </c>
      <c r="E85" s="10">
        <v>43069</v>
      </c>
      <c r="F85" t="str">
        <f>TEXT(Table6[[#This Row],[close_date]],"mmmm")</f>
        <v>November</v>
      </c>
      <c r="H85" s="4" t="s">
        <v>27</v>
      </c>
      <c r="I85" s="4" t="s">
        <v>9</v>
      </c>
      <c r="J85" s="5">
        <v>5884</v>
      </c>
      <c r="K85" s="5">
        <v>5884</v>
      </c>
      <c r="L85" s="10">
        <v>42842</v>
      </c>
    </row>
    <row r="86" spans="2:12" x14ac:dyDescent="0.3">
      <c r="B86" s="4" t="s">
        <v>24</v>
      </c>
      <c r="C86" s="11">
        <v>19435</v>
      </c>
      <c r="D86" s="11">
        <v>4858.75</v>
      </c>
      <c r="E86" s="10">
        <v>42831</v>
      </c>
      <c r="F86" t="str">
        <f>TEXT(Table6[[#This Row],[close_date]],"mmmm")</f>
        <v>April</v>
      </c>
      <c r="H86" s="4" t="s">
        <v>27</v>
      </c>
      <c r="I86" s="4" t="s">
        <v>9</v>
      </c>
      <c r="J86" s="5">
        <v>4687</v>
      </c>
      <c r="K86" s="5">
        <v>4687</v>
      </c>
      <c r="L86" s="10">
        <v>42845</v>
      </c>
    </row>
    <row r="87" spans="2:12" x14ac:dyDescent="0.3">
      <c r="B87" s="4" t="s">
        <v>24</v>
      </c>
      <c r="C87" s="11">
        <v>19407</v>
      </c>
      <c r="D87" s="11">
        <v>4851.75</v>
      </c>
      <c r="E87" s="10">
        <v>42879</v>
      </c>
      <c r="F87" t="str">
        <f>TEXT(Table6[[#This Row],[close_date]],"mmmm")</f>
        <v>May</v>
      </c>
      <c r="H87" s="4" t="s">
        <v>27</v>
      </c>
      <c r="I87" s="4" t="s">
        <v>9</v>
      </c>
      <c r="J87" s="5">
        <v>5853</v>
      </c>
      <c r="K87" s="5">
        <v>5853</v>
      </c>
      <c r="L87" s="10">
        <v>42850</v>
      </c>
    </row>
    <row r="88" spans="2:12" x14ac:dyDescent="0.3">
      <c r="B88" s="4" t="s">
        <v>24</v>
      </c>
      <c r="C88" s="11">
        <v>19326</v>
      </c>
      <c r="D88" s="11">
        <v>4831.5</v>
      </c>
      <c r="E88" s="10">
        <v>43032</v>
      </c>
      <c r="F88" t="str">
        <f>TEXT(Table6[[#This Row],[close_date]],"mmmm")</f>
        <v>October</v>
      </c>
      <c r="H88" s="4" t="s">
        <v>27</v>
      </c>
      <c r="I88" s="4" t="s">
        <v>9</v>
      </c>
      <c r="J88" s="5">
        <v>6262</v>
      </c>
      <c r="K88" s="5">
        <v>6262</v>
      </c>
      <c r="L88" s="10">
        <v>42868</v>
      </c>
    </row>
    <row r="89" spans="2:12" x14ac:dyDescent="0.3">
      <c r="B89" s="4" t="s">
        <v>24</v>
      </c>
      <c r="C89" s="11">
        <v>19321</v>
      </c>
      <c r="D89" s="11">
        <v>4830.25</v>
      </c>
      <c r="E89" s="10">
        <v>43068</v>
      </c>
      <c r="F89" t="str">
        <f>TEXT(Table6[[#This Row],[close_date]],"mmmm")</f>
        <v>November</v>
      </c>
      <c r="H89" s="4" t="s">
        <v>27</v>
      </c>
      <c r="I89" s="4" t="s">
        <v>9</v>
      </c>
      <c r="J89" s="5">
        <v>5215</v>
      </c>
      <c r="K89" s="5">
        <v>5215</v>
      </c>
      <c r="L89" s="10">
        <v>42873</v>
      </c>
    </row>
    <row r="90" spans="2:12" x14ac:dyDescent="0.3">
      <c r="B90" s="4" t="s">
        <v>24</v>
      </c>
      <c r="C90" s="11">
        <v>19240</v>
      </c>
      <c r="D90" s="11">
        <v>4810</v>
      </c>
      <c r="E90" s="10">
        <v>42970</v>
      </c>
      <c r="F90" t="str">
        <f>TEXT(Table6[[#This Row],[close_date]],"mmmm")</f>
        <v>August</v>
      </c>
      <c r="H90" s="4" t="s">
        <v>27</v>
      </c>
      <c r="I90" s="4" t="s">
        <v>9</v>
      </c>
      <c r="J90" s="5">
        <v>5042</v>
      </c>
      <c r="K90" s="5">
        <v>5042</v>
      </c>
      <c r="L90" s="10">
        <v>42875</v>
      </c>
    </row>
    <row r="91" spans="2:12" x14ac:dyDescent="0.3">
      <c r="B91" s="4" t="s">
        <v>24</v>
      </c>
      <c r="C91" s="11">
        <v>19238</v>
      </c>
      <c r="D91" s="11">
        <v>4809.5</v>
      </c>
      <c r="E91" s="10">
        <v>42863</v>
      </c>
      <c r="F91" t="str">
        <f>TEXT(Table6[[#This Row],[close_date]],"mmmm")</f>
        <v>May</v>
      </c>
      <c r="H91" s="4" t="s">
        <v>27</v>
      </c>
      <c r="I91" s="4" t="s">
        <v>9</v>
      </c>
      <c r="J91" s="5">
        <v>5576</v>
      </c>
      <c r="K91" s="5">
        <v>5576</v>
      </c>
      <c r="L91" s="10">
        <v>42933</v>
      </c>
    </row>
    <row r="92" spans="2:12" x14ac:dyDescent="0.3">
      <c r="B92" s="4" t="s">
        <v>24</v>
      </c>
      <c r="C92" s="11">
        <v>19176</v>
      </c>
      <c r="D92" s="11">
        <v>4794</v>
      </c>
      <c r="E92" s="10">
        <v>43054</v>
      </c>
      <c r="F92" t="str">
        <f>TEXT(Table6[[#This Row],[close_date]],"mmmm")</f>
        <v>November</v>
      </c>
      <c r="H92" s="4" t="s">
        <v>27</v>
      </c>
      <c r="I92" s="4" t="s">
        <v>9</v>
      </c>
      <c r="J92" s="5">
        <v>5572</v>
      </c>
      <c r="K92" s="5">
        <v>5572</v>
      </c>
      <c r="L92" s="10">
        <v>42969</v>
      </c>
    </row>
    <row r="93" spans="2:12" x14ac:dyDescent="0.3">
      <c r="B93" s="4" t="s">
        <v>24</v>
      </c>
      <c r="C93" s="11">
        <v>19144</v>
      </c>
      <c r="D93" s="11">
        <v>4786</v>
      </c>
      <c r="E93" s="10">
        <v>42822</v>
      </c>
      <c r="F93" t="str">
        <f>TEXT(Table6[[#This Row],[close_date]],"mmmm")</f>
        <v>March</v>
      </c>
      <c r="H93" s="4" t="s">
        <v>27</v>
      </c>
      <c r="I93" s="4" t="s">
        <v>9</v>
      </c>
      <c r="J93" s="5">
        <v>4059</v>
      </c>
      <c r="K93" s="5">
        <v>4059</v>
      </c>
      <c r="L93" s="10">
        <v>43001</v>
      </c>
    </row>
    <row r="94" spans="2:12" x14ac:dyDescent="0.3">
      <c r="B94" s="4" t="s">
        <v>24</v>
      </c>
      <c r="C94" s="11">
        <v>19110</v>
      </c>
      <c r="D94" s="11">
        <v>4777.5</v>
      </c>
      <c r="E94" s="10">
        <v>42808</v>
      </c>
      <c r="F94" t="str">
        <f>TEXT(Table6[[#This Row],[close_date]],"mmmm")</f>
        <v>March</v>
      </c>
      <c r="H94" s="4" t="s">
        <v>27</v>
      </c>
      <c r="I94" s="4" t="s">
        <v>9</v>
      </c>
      <c r="J94" s="5">
        <v>5865</v>
      </c>
      <c r="K94" s="5">
        <v>5865</v>
      </c>
      <c r="L94" s="10">
        <v>43009</v>
      </c>
    </row>
    <row r="95" spans="2:12" x14ac:dyDescent="0.3">
      <c r="B95" s="4" t="s">
        <v>24</v>
      </c>
      <c r="C95" s="11">
        <v>19014</v>
      </c>
      <c r="D95" s="11">
        <v>4753.5</v>
      </c>
      <c r="E95" s="10">
        <v>43017</v>
      </c>
      <c r="F95" t="str">
        <f>TEXT(Table6[[#This Row],[close_date]],"mmmm")</f>
        <v>October</v>
      </c>
      <c r="H95" s="4" t="s">
        <v>27</v>
      </c>
      <c r="I95" s="4" t="s">
        <v>9</v>
      </c>
      <c r="J95" s="5">
        <v>11579</v>
      </c>
      <c r="K95" s="5">
        <v>5789.5</v>
      </c>
      <c r="L95" s="10">
        <v>43031</v>
      </c>
    </row>
    <row r="96" spans="2:12" x14ac:dyDescent="0.3">
      <c r="B96" s="4" t="s">
        <v>24</v>
      </c>
      <c r="C96" s="11">
        <v>18998</v>
      </c>
      <c r="D96" s="11">
        <v>4749.5</v>
      </c>
      <c r="E96" s="10">
        <v>42994</v>
      </c>
      <c r="F96" t="str">
        <f>TEXT(Table6[[#This Row],[close_date]],"mmmm")</f>
        <v>September</v>
      </c>
      <c r="H96" s="4" t="s">
        <v>27</v>
      </c>
      <c r="I96" s="4" t="s">
        <v>9</v>
      </c>
      <c r="J96" s="5">
        <v>5388</v>
      </c>
      <c r="K96" s="5">
        <v>5388</v>
      </c>
      <c r="L96" s="10">
        <v>43038</v>
      </c>
    </row>
    <row r="97" spans="2:12" x14ac:dyDescent="0.3">
      <c r="B97" s="4" t="s">
        <v>24</v>
      </c>
      <c r="C97" s="11">
        <v>18943</v>
      </c>
      <c r="D97" s="11">
        <v>4735.75</v>
      </c>
      <c r="E97" s="10">
        <v>42905</v>
      </c>
      <c r="F97" t="str">
        <f>TEXT(Table6[[#This Row],[close_date]],"mmmm")</f>
        <v>June</v>
      </c>
      <c r="H97" s="4" t="s">
        <v>27</v>
      </c>
      <c r="I97" s="4" t="s">
        <v>9</v>
      </c>
      <c r="J97" s="5">
        <v>4910</v>
      </c>
      <c r="K97" s="5">
        <v>4910</v>
      </c>
      <c r="L97" s="10">
        <v>43092</v>
      </c>
    </row>
    <row r="98" spans="2:12" x14ac:dyDescent="0.3">
      <c r="B98" s="4" t="s">
        <v>24</v>
      </c>
      <c r="C98" s="11">
        <v>18912</v>
      </c>
      <c r="D98" s="11">
        <v>4728</v>
      </c>
      <c r="E98" s="10">
        <v>42969</v>
      </c>
      <c r="F98" t="str">
        <f>TEXT(Table6[[#This Row],[close_date]],"mmmm")</f>
        <v>August</v>
      </c>
      <c r="H98" s="4" t="s">
        <v>24</v>
      </c>
      <c r="I98" s="4" t="s">
        <v>9</v>
      </c>
      <c r="J98" s="5">
        <v>4818</v>
      </c>
      <c r="K98" s="5">
        <v>4818</v>
      </c>
      <c r="L98" s="10">
        <v>42807</v>
      </c>
    </row>
    <row r="99" spans="2:12" x14ac:dyDescent="0.3">
      <c r="B99" s="4" t="s">
        <v>24</v>
      </c>
      <c r="C99" s="11">
        <v>18854</v>
      </c>
      <c r="D99" s="11">
        <v>4713.5</v>
      </c>
      <c r="E99" s="10">
        <v>42953</v>
      </c>
      <c r="F99" t="str">
        <f>TEXT(Table6[[#This Row],[close_date]],"mmmm")</f>
        <v>August</v>
      </c>
      <c r="H99" s="4" t="s">
        <v>24</v>
      </c>
      <c r="I99" s="4" t="s">
        <v>9</v>
      </c>
      <c r="J99" s="5">
        <v>4313</v>
      </c>
      <c r="K99" s="5">
        <v>4313</v>
      </c>
      <c r="L99" s="10">
        <v>42808</v>
      </c>
    </row>
    <row r="100" spans="2:12" x14ac:dyDescent="0.3">
      <c r="B100" s="4" t="s">
        <v>24</v>
      </c>
      <c r="C100" s="11">
        <v>18667</v>
      </c>
      <c r="D100" s="11">
        <v>4666.75</v>
      </c>
      <c r="E100" s="10">
        <v>43000</v>
      </c>
      <c r="F100" t="str">
        <f>TEXT(Table6[[#This Row],[close_date]],"mmmm")</f>
        <v>September</v>
      </c>
      <c r="H100" s="4" t="s">
        <v>24</v>
      </c>
      <c r="I100" s="4" t="s">
        <v>9</v>
      </c>
      <c r="J100" s="5">
        <v>4277</v>
      </c>
      <c r="K100" s="5">
        <v>4277</v>
      </c>
      <c r="L100" s="10">
        <v>42810</v>
      </c>
    </row>
    <row r="101" spans="2:12" x14ac:dyDescent="0.3">
      <c r="B101" s="4" t="s">
        <v>24</v>
      </c>
      <c r="C101" s="11">
        <v>18591</v>
      </c>
      <c r="D101" s="11">
        <v>4647.75</v>
      </c>
      <c r="E101" s="10">
        <v>43075</v>
      </c>
      <c r="F101" t="str">
        <f>TEXT(Table6[[#This Row],[close_date]],"mmmm")</f>
        <v>December</v>
      </c>
      <c r="H101" s="4" t="s">
        <v>24</v>
      </c>
      <c r="I101" s="4" t="s">
        <v>9</v>
      </c>
      <c r="J101" s="5">
        <v>4586</v>
      </c>
      <c r="K101" s="5">
        <v>4586</v>
      </c>
      <c r="L101" s="10">
        <v>42812</v>
      </c>
    </row>
    <row r="102" spans="2:12" x14ac:dyDescent="0.3">
      <c r="B102" s="4" t="s">
        <v>27</v>
      </c>
      <c r="C102" s="11">
        <v>18447</v>
      </c>
      <c r="D102" s="11">
        <v>6149</v>
      </c>
      <c r="E102" s="10">
        <v>43097</v>
      </c>
      <c r="F102" t="str">
        <f>TEXT(Table6[[#This Row],[close_date]],"mmmm")</f>
        <v>December</v>
      </c>
      <c r="H102" s="4" t="s">
        <v>24</v>
      </c>
      <c r="I102" s="4" t="s">
        <v>9</v>
      </c>
      <c r="J102" s="5">
        <v>4444</v>
      </c>
      <c r="K102" s="5">
        <v>4444</v>
      </c>
      <c r="L102" s="10">
        <v>42828</v>
      </c>
    </row>
    <row r="103" spans="2:12" x14ac:dyDescent="0.3">
      <c r="B103" s="4" t="s">
        <v>27</v>
      </c>
      <c r="C103" s="11">
        <v>18441</v>
      </c>
      <c r="D103" s="11">
        <v>6147</v>
      </c>
      <c r="E103" s="10">
        <v>42815</v>
      </c>
      <c r="F103" t="str">
        <f>TEXT(Table6[[#This Row],[close_date]],"mmmm")</f>
        <v>March</v>
      </c>
      <c r="H103" s="4" t="s">
        <v>24</v>
      </c>
      <c r="I103" s="4" t="s">
        <v>9</v>
      </c>
      <c r="J103" s="5">
        <v>4168</v>
      </c>
      <c r="K103" s="5">
        <v>4168</v>
      </c>
      <c r="L103" s="10">
        <v>42837</v>
      </c>
    </row>
    <row r="104" spans="2:12" x14ac:dyDescent="0.3">
      <c r="B104" s="4" t="s">
        <v>24</v>
      </c>
      <c r="C104" s="11">
        <v>18327</v>
      </c>
      <c r="D104" s="11">
        <v>4581.75</v>
      </c>
      <c r="E104" s="10">
        <v>43063</v>
      </c>
      <c r="F104" t="str">
        <f>TEXT(Table6[[#This Row],[close_date]],"mmmm")</f>
        <v>November</v>
      </c>
      <c r="H104" s="4" t="s">
        <v>24</v>
      </c>
      <c r="I104" s="4" t="s">
        <v>9</v>
      </c>
      <c r="J104" s="5">
        <v>4272</v>
      </c>
      <c r="K104" s="5">
        <v>4272</v>
      </c>
      <c r="L104" s="10">
        <v>42847</v>
      </c>
    </row>
    <row r="105" spans="2:12" x14ac:dyDescent="0.3">
      <c r="B105" s="4" t="s">
        <v>24</v>
      </c>
      <c r="C105" s="11">
        <v>18278</v>
      </c>
      <c r="D105" s="11">
        <v>4569.5</v>
      </c>
      <c r="E105" s="10">
        <v>43078</v>
      </c>
      <c r="F105" t="str">
        <f>TEXT(Table6[[#This Row],[close_date]],"mmmm")</f>
        <v>December</v>
      </c>
      <c r="H105" s="4" t="s">
        <v>24</v>
      </c>
      <c r="I105" s="4" t="s">
        <v>9</v>
      </c>
      <c r="J105" s="5">
        <v>10089</v>
      </c>
      <c r="K105" s="5">
        <v>5044.5</v>
      </c>
      <c r="L105" s="10">
        <v>42854</v>
      </c>
    </row>
    <row r="106" spans="2:12" x14ac:dyDescent="0.3">
      <c r="B106" s="4" t="s">
        <v>29</v>
      </c>
      <c r="C106" s="11">
        <v>18145</v>
      </c>
      <c r="D106" s="11">
        <v>3629</v>
      </c>
      <c r="E106" s="10">
        <v>42888</v>
      </c>
      <c r="F106" t="str">
        <f>TEXT(Table6[[#This Row],[close_date]],"mmmm")</f>
        <v>June</v>
      </c>
      <c r="H106" s="4" t="s">
        <v>24</v>
      </c>
      <c r="I106" s="4" t="s">
        <v>9</v>
      </c>
      <c r="J106" s="5">
        <v>5311</v>
      </c>
      <c r="K106" s="5">
        <v>5311</v>
      </c>
      <c r="L106" s="10">
        <v>42868</v>
      </c>
    </row>
    <row r="107" spans="2:12" x14ac:dyDescent="0.3">
      <c r="B107" s="4" t="s">
        <v>27</v>
      </c>
      <c r="C107" s="11">
        <v>18017</v>
      </c>
      <c r="D107" s="11">
        <v>6005.6666666666697</v>
      </c>
      <c r="E107" s="10">
        <v>42964</v>
      </c>
      <c r="F107" t="str">
        <f>TEXT(Table6[[#This Row],[close_date]],"mmmm")</f>
        <v>August</v>
      </c>
      <c r="H107" s="4" t="s">
        <v>24</v>
      </c>
      <c r="I107" s="4" t="s">
        <v>9</v>
      </c>
      <c r="J107" s="5">
        <v>5743</v>
      </c>
      <c r="K107" s="5">
        <v>5743</v>
      </c>
      <c r="L107" s="10">
        <v>42869</v>
      </c>
    </row>
    <row r="108" spans="2:12" x14ac:dyDescent="0.3">
      <c r="B108" s="4" t="s">
        <v>29</v>
      </c>
      <c r="C108" s="11">
        <v>17897</v>
      </c>
      <c r="D108" s="11">
        <v>3579.4</v>
      </c>
      <c r="E108" s="10">
        <v>42823</v>
      </c>
      <c r="F108" t="str">
        <f>TEXT(Table6[[#This Row],[close_date]],"mmmm")</f>
        <v>March</v>
      </c>
      <c r="H108" s="4" t="s">
        <v>24</v>
      </c>
      <c r="I108" s="4" t="s">
        <v>9</v>
      </c>
      <c r="J108" s="5">
        <v>15210</v>
      </c>
      <c r="K108" s="5">
        <v>5070</v>
      </c>
      <c r="L108" s="10">
        <v>42877</v>
      </c>
    </row>
    <row r="109" spans="2:12" x14ac:dyDescent="0.3">
      <c r="B109" s="4" t="s">
        <v>27</v>
      </c>
      <c r="C109" s="11">
        <v>17796</v>
      </c>
      <c r="D109" s="11">
        <v>5932</v>
      </c>
      <c r="E109" s="10">
        <v>42810</v>
      </c>
      <c r="F109" t="str">
        <f>TEXT(Table6[[#This Row],[close_date]],"mmmm")</f>
        <v>March</v>
      </c>
      <c r="H109" s="4" t="s">
        <v>24</v>
      </c>
      <c r="I109" s="4" t="s">
        <v>9</v>
      </c>
      <c r="J109" s="5">
        <v>3969</v>
      </c>
      <c r="K109" s="5">
        <v>3969</v>
      </c>
      <c r="L109" s="10">
        <v>42878</v>
      </c>
    </row>
    <row r="110" spans="2:12" x14ac:dyDescent="0.3">
      <c r="B110" s="4" t="s">
        <v>29</v>
      </c>
      <c r="C110" s="11">
        <v>17766</v>
      </c>
      <c r="D110" s="11">
        <v>3553.2</v>
      </c>
      <c r="E110" s="10">
        <v>42806</v>
      </c>
      <c r="F110" t="str">
        <f>TEXT(Table6[[#This Row],[close_date]],"mmmm")</f>
        <v>March</v>
      </c>
      <c r="H110" s="4" t="s">
        <v>24</v>
      </c>
      <c r="I110" s="4" t="s">
        <v>9</v>
      </c>
      <c r="J110" s="5">
        <v>5212</v>
      </c>
      <c r="K110" s="5">
        <v>5212</v>
      </c>
      <c r="L110" s="10">
        <v>42886</v>
      </c>
    </row>
    <row r="111" spans="2:12" x14ac:dyDescent="0.3">
      <c r="B111" s="4" t="s">
        <v>27</v>
      </c>
      <c r="C111" s="11">
        <v>17686</v>
      </c>
      <c r="D111" s="11">
        <v>5895.3333333333303</v>
      </c>
      <c r="E111" s="10">
        <v>43091</v>
      </c>
      <c r="F111" t="str">
        <f>TEXT(Table6[[#This Row],[close_date]],"mmmm")</f>
        <v>December</v>
      </c>
      <c r="H111" s="4" t="s">
        <v>24</v>
      </c>
      <c r="I111" s="4" t="s">
        <v>9</v>
      </c>
      <c r="J111" s="5">
        <v>4642</v>
      </c>
      <c r="K111" s="5">
        <v>4642</v>
      </c>
      <c r="L111" s="10">
        <v>42889</v>
      </c>
    </row>
    <row r="112" spans="2:12" x14ac:dyDescent="0.3">
      <c r="B112" s="4" t="s">
        <v>24</v>
      </c>
      <c r="C112" s="11">
        <v>17577</v>
      </c>
      <c r="D112" s="11">
        <v>4394.25</v>
      </c>
      <c r="E112" s="10">
        <v>43035</v>
      </c>
      <c r="F112" t="str">
        <f>TEXT(Table6[[#This Row],[close_date]],"mmmm")</f>
        <v>October</v>
      </c>
      <c r="H112" s="4" t="s">
        <v>24</v>
      </c>
      <c r="I112" s="4" t="s">
        <v>9</v>
      </c>
      <c r="J112" s="5">
        <v>10632</v>
      </c>
      <c r="K112" s="5">
        <v>5316</v>
      </c>
      <c r="L112" s="10">
        <v>42891</v>
      </c>
    </row>
    <row r="113" spans="2:12" x14ac:dyDescent="0.3">
      <c r="B113" s="4" t="s">
        <v>27</v>
      </c>
      <c r="C113" s="11">
        <v>17500</v>
      </c>
      <c r="D113" s="11">
        <v>5833.3333333333303</v>
      </c>
      <c r="E113" s="10">
        <v>42868</v>
      </c>
      <c r="F113" t="str">
        <f>TEXT(Table6[[#This Row],[close_date]],"mmmm")</f>
        <v>May</v>
      </c>
      <c r="H113" s="4" t="s">
        <v>24</v>
      </c>
      <c r="I113" s="4" t="s">
        <v>9</v>
      </c>
      <c r="J113" s="5">
        <v>5532</v>
      </c>
      <c r="K113" s="5">
        <v>5532</v>
      </c>
      <c r="L113" s="10">
        <v>42892</v>
      </c>
    </row>
    <row r="114" spans="2:12" x14ac:dyDescent="0.3">
      <c r="B114" s="4" t="s">
        <v>27</v>
      </c>
      <c r="C114" s="11">
        <v>17435</v>
      </c>
      <c r="D114" s="11">
        <v>5811.6666666666697</v>
      </c>
      <c r="E114" s="10">
        <v>43077</v>
      </c>
      <c r="F114" t="str">
        <f>TEXT(Table6[[#This Row],[close_date]],"mmmm")</f>
        <v>December</v>
      </c>
      <c r="H114" s="4" t="s">
        <v>24</v>
      </c>
      <c r="I114" s="4" t="s">
        <v>9</v>
      </c>
      <c r="J114" s="5">
        <v>5876</v>
      </c>
      <c r="K114" s="5">
        <v>5876</v>
      </c>
      <c r="L114" s="10">
        <v>42897</v>
      </c>
    </row>
    <row r="115" spans="2:12" x14ac:dyDescent="0.3">
      <c r="B115" s="4" t="s">
        <v>27</v>
      </c>
      <c r="C115" s="11">
        <v>17364</v>
      </c>
      <c r="D115" s="11">
        <v>5788</v>
      </c>
      <c r="E115" s="10">
        <v>43002</v>
      </c>
      <c r="F115" t="str">
        <f>TEXT(Table6[[#This Row],[close_date]],"mmmm")</f>
        <v>September</v>
      </c>
      <c r="H115" s="4" t="s">
        <v>24</v>
      </c>
      <c r="I115" s="4" t="s">
        <v>9</v>
      </c>
      <c r="J115" s="5">
        <v>5113</v>
      </c>
      <c r="K115" s="5">
        <v>5113</v>
      </c>
      <c r="L115" s="10">
        <v>42913</v>
      </c>
    </row>
    <row r="116" spans="2:12" x14ac:dyDescent="0.3">
      <c r="B116" s="4" t="s">
        <v>27</v>
      </c>
      <c r="C116" s="11">
        <v>17329</v>
      </c>
      <c r="D116" s="11">
        <v>5776.3333333333303</v>
      </c>
      <c r="E116" s="10">
        <v>42832</v>
      </c>
      <c r="F116" t="str">
        <f>TEXT(Table6[[#This Row],[close_date]],"mmmm")</f>
        <v>April</v>
      </c>
      <c r="H116" s="4" t="s">
        <v>24</v>
      </c>
      <c r="I116" s="4" t="s">
        <v>9</v>
      </c>
      <c r="J116" s="5">
        <v>5079</v>
      </c>
      <c r="K116" s="5">
        <v>5079</v>
      </c>
      <c r="L116" s="10">
        <v>42915</v>
      </c>
    </row>
    <row r="117" spans="2:12" x14ac:dyDescent="0.3">
      <c r="B117" s="4" t="s">
        <v>24</v>
      </c>
      <c r="C117" s="11">
        <v>17262</v>
      </c>
      <c r="D117" s="11">
        <v>4315.5</v>
      </c>
      <c r="E117" s="10">
        <v>42990</v>
      </c>
      <c r="F117" t="str">
        <f>TEXT(Table6[[#This Row],[close_date]],"mmmm")</f>
        <v>September</v>
      </c>
      <c r="H117" s="4" t="s">
        <v>24</v>
      </c>
      <c r="I117" s="4" t="s">
        <v>9</v>
      </c>
      <c r="J117" s="5">
        <v>5283</v>
      </c>
      <c r="K117" s="5">
        <v>5283</v>
      </c>
      <c r="L117" s="10">
        <v>42938</v>
      </c>
    </row>
    <row r="118" spans="2:12" x14ac:dyDescent="0.3">
      <c r="B118" s="4" t="s">
        <v>27</v>
      </c>
      <c r="C118" s="11">
        <v>17244</v>
      </c>
      <c r="D118" s="11">
        <v>5748</v>
      </c>
      <c r="E118" s="10">
        <v>43066</v>
      </c>
      <c r="F118" t="str">
        <f>TEXT(Table6[[#This Row],[close_date]],"mmmm")</f>
        <v>November</v>
      </c>
      <c r="H118" s="4" t="s">
        <v>24</v>
      </c>
      <c r="I118" s="4" t="s">
        <v>9</v>
      </c>
      <c r="J118" s="5">
        <v>5268</v>
      </c>
      <c r="K118" s="5">
        <v>5268</v>
      </c>
      <c r="L118" s="10">
        <v>42944</v>
      </c>
    </row>
    <row r="119" spans="2:12" x14ac:dyDescent="0.3">
      <c r="B119" s="4" t="s">
        <v>27</v>
      </c>
      <c r="C119" s="11">
        <v>17228</v>
      </c>
      <c r="D119" s="11">
        <v>5742.6666666666697</v>
      </c>
      <c r="E119" s="10">
        <v>42869</v>
      </c>
      <c r="F119" t="str">
        <f>TEXT(Table6[[#This Row],[close_date]],"mmmm")</f>
        <v>May</v>
      </c>
      <c r="H119" s="4" t="s">
        <v>24</v>
      </c>
      <c r="I119" s="4" t="s">
        <v>9</v>
      </c>
      <c r="J119" s="5">
        <v>5185</v>
      </c>
      <c r="K119" s="5">
        <v>5185</v>
      </c>
      <c r="L119" s="10">
        <v>42964</v>
      </c>
    </row>
    <row r="120" spans="2:12" x14ac:dyDescent="0.3">
      <c r="B120" s="4" t="s">
        <v>24</v>
      </c>
      <c r="C120" s="11">
        <v>17212</v>
      </c>
      <c r="D120" s="11">
        <v>5737.3333333333303</v>
      </c>
      <c r="E120" s="10">
        <v>43004</v>
      </c>
      <c r="F120" t="str">
        <f>TEXT(Table6[[#This Row],[close_date]],"mmmm")</f>
        <v>September</v>
      </c>
      <c r="H120" s="4" t="s">
        <v>24</v>
      </c>
      <c r="I120" s="4" t="s">
        <v>9</v>
      </c>
      <c r="J120" s="5">
        <v>6069</v>
      </c>
      <c r="K120" s="5">
        <v>6069</v>
      </c>
      <c r="L120" s="10">
        <v>42967</v>
      </c>
    </row>
    <row r="121" spans="2:12" x14ac:dyDescent="0.3">
      <c r="B121" s="4" t="s">
        <v>29</v>
      </c>
      <c r="C121" s="11">
        <v>17132</v>
      </c>
      <c r="D121" s="11">
        <v>3426.4</v>
      </c>
      <c r="E121" s="10">
        <v>43046</v>
      </c>
      <c r="F121" t="str">
        <f>TEXT(Table6[[#This Row],[close_date]],"mmmm")</f>
        <v>November</v>
      </c>
      <c r="H121" s="4" t="s">
        <v>24</v>
      </c>
      <c r="I121" s="4" t="s">
        <v>9</v>
      </c>
      <c r="J121" s="5">
        <v>4655</v>
      </c>
      <c r="K121" s="5">
        <v>4655</v>
      </c>
      <c r="L121" s="10">
        <v>42973</v>
      </c>
    </row>
    <row r="122" spans="2:12" x14ac:dyDescent="0.3">
      <c r="B122" s="4" t="s">
        <v>29</v>
      </c>
      <c r="C122" s="11">
        <v>17098</v>
      </c>
      <c r="D122" s="11">
        <v>3419.6</v>
      </c>
      <c r="E122" s="10">
        <v>42903</v>
      </c>
      <c r="F122" t="str">
        <f>TEXT(Table6[[#This Row],[close_date]],"mmmm")</f>
        <v>June</v>
      </c>
      <c r="H122" s="4" t="s">
        <v>24</v>
      </c>
      <c r="I122" s="4" t="s">
        <v>9</v>
      </c>
      <c r="J122" s="5">
        <v>4356</v>
      </c>
      <c r="K122" s="5">
        <v>4356</v>
      </c>
      <c r="L122" s="10">
        <v>42984</v>
      </c>
    </row>
    <row r="123" spans="2:12" x14ac:dyDescent="0.3">
      <c r="B123" s="4" t="s">
        <v>29</v>
      </c>
      <c r="C123" s="11">
        <v>17087</v>
      </c>
      <c r="D123" s="11">
        <v>3417.4</v>
      </c>
      <c r="E123" s="10">
        <v>42900</v>
      </c>
      <c r="F123" t="str">
        <f>TEXT(Table6[[#This Row],[close_date]],"mmmm")</f>
        <v>June</v>
      </c>
      <c r="H123" s="4" t="s">
        <v>24</v>
      </c>
      <c r="I123" s="4" t="s">
        <v>9</v>
      </c>
      <c r="J123" s="5">
        <v>4428</v>
      </c>
      <c r="K123" s="5">
        <v>4428</v>
      </c>
      <c r="L123" s="10">
        <v>42986</v>
      </c>
    </row>
    <row r="124" spans="2:12" x14ac:dyDescent="0.3">
      <c r="B124" s="4" t="s">
        <v>27</v>
      </c>
      <c r="C124" s="11">
        <v>17069</v>
      </c>
      <c r="D124" s="11">
        <v>5689.6666666666697</v>
      </c>
      <c r="E124" s="10">
        <v>42804</v>
      </c>
      <c r="F124" t="str">
        <f>TEXT(Table6[[#This Row],[close_date]],"mmmm")</f>
        <v>March</v>
      </c>
      <c r="H124" s="4" t="s">
        <v>24</v>
      </c>
      <c r="I124" s="4" t="s">
        <v>9</v>
      </c>
      <c r="J124" s="5">
        <v>4797</v>
      </c>
      <c r="K124" s="5">
        <v>4797</v>
      </c>
      <c r="L124" s="10">
        <v>42994</v>
      </c>
    </row>
    <row r="125" spans="2:12" x14ac:dyDescent="0.3">
      <c r="B125" s="4" t="s">
        <v>29</v>
      </c>
      <c r="C125" s="11">
        <v>17047</v>
      </c>
      <c r="D125" s="11">
        <v>3409.4</v>
      </c>
      <c r="E125" s="10">
        <v>42899</v>
      </c>
      <c r="F125" t="str">
        <f>TEXT(Table6[[#This Row],[close_date]],"mmmm")</f>
        <v>June</v>
      </c>
      <c r="H125" s="4" t="s">
        <v>24</v>
      </c>
      <c r="I125" s="4" t="s">
        <v>9</v>
      </c>
      <c r="J125" s="5">
        <v>4050</v>
      </c>
      <c r="K125" s="5">
        <v>4050</v>
      </c>
      <c r="L125" s="10">
        <v>43003</v>
      </c>
    </row>
    <row r="126" spans="2:12" x14ac:dyDescent="0.3">
      <c r="B126" s="4" t="s">
        <v>27</v>
      </c>
      <c r="C126" s="11">
        <v>17041</v>
      </c>
      <c r="D126" s="11">
        <v>5680.3333333333303</v>
      </c>
      <c r="E126" s="10">
        <v>43046</v>
      </c>
      <c r="F126" t="str">
        <f>TEXT(Table6[[#This Row],[close_date]],"mmmm")</f>
        <v>November</v>
      </c>
      <c r="H126" s="4" t="s">
        <v>24</v>
      </c>
      <c r="I126" s="4" t="s">
        <v>9</v>
      </c>
      <c r="J126" s="5">
        <v>6000</v>
      </c>
      <c r="K126" s="5">
        <v>6000</v>
      </c>
      <c r="L126" s="10">
        <v>43004</v>
      </c>
    </row>
    <row r="127" spans="2:12" x14ac:dyDescent="0.3">
      <c r="B127" s="4" t="s">
        <v>27</v>
      </c>
      <c r="C127" s="11">
        <v>17030</v>
      </c>
      <c r="D127" s="11">
        <v>5676.6666666666697</v>
      </c>
      <c r="E127" s="10">
        <v>42859</v>
      </c>
      <c r="F127" t="str">
        <f>TEXT(Table6[[#This Row],[close_date]],"mmmm")</f>
        <v>May</v>
      </c>
      <c r="H127" s="4" t="s">
        <v>24</v>
      </c>
      <c r="I127" s="4" t="s">
        <v>9</v>
      </c>
      <c r="J127" s="5">
        <v>10160</v>
      </c>
      <c r="K127" s="5">
        <v>5080</v>
      </c>
      <c r="L127" s="10">
        <v>43005</v>
      </c>
    </row>
    <row r="128" spans="2:12" x14ac:dyDescent="0.3">
      <c r="B128" s="4" t="s">
        <v>27</v>
      </c>
      <c r="C128" s="11">
        <v>16996</v>
      </c>
      <c r="D128" s="11">
        <v>5665.3333333333303</v>
      </c>
      <c r="E128" s="10">
        <v>42923</v>
      </c>
      <c r="F128" t="str">
        <f>TEXT(Table6[[#This Row],[close_date]],"mmmm")</f>
        <v>July</v>
      </c>
      <c r="H128" s="4" t="s">
        <v>24</v>
      </c>
      <c r="I128" s="4" t="s">
        <v>9</v>
      </c>
      <c r="J128" s="5">
        <v>4105</v>
      </c>
      <c r="K128" s="5">
        <v>4105</v>
      </c>
      <c r="L128" s="10">
        <v>43019</v>
      </c>
    </row>
    <row r="129" spans="2:12" x14ac:dyDescent="0.3">
      <c r="B129" s="4" t="s">
        <v>24</v>
      </c>
      <c r="C129" s="11">
        <v>16975</v>
      </c>
      <c r="D129" s="11">
        <v>4243.75</v>
      </c>
      <c r="E129" s="10">
        <v>42837</v>
      </c>
      <c r="F129" t="str">
        <f>TEXT(Table6[[#This Row],[close_date]],"mmmm")</f>
        <v>April</v>
      </c>
      <c r="H129" s="4" t="s">
        <v>24</v>
      </c>
      <c r="I129" s="4" t="s">
        <v>9</v>
      </c>
      <c r="J129" s="5">
        <v>4882</v>
      </c>
      <c r="K129" s="5">
        <v>4882</v>
      </c>
      <c r="L129" s="10">
        <v>43023</v>
      </c>
    </row>
    <row r="130" spans="2:12" x14ac:dyDescent="0.3">
      <c r="B130" s="4" t="s">
        <v>27</v>
      </c>
      <c r="C130" s="11">
        <v>16862</v>
      </c>
      <c r="D130" s="11">
        <v>5620.6666666666697</v>
      </c>
      <c r="E130" s="10">
        <v>42994</v>
      </c>
      <c r="F130" t="str">
        <f>TEXT(Table6[[#This Row],[close_date]],"mmmm")</f>
        <v>September</v>
      </c>
      <c r="H130" s="4" t="s">
        <v>24</v>
      </c>
      <c r="I130" s="4" t="s">
        <v>9</v>
      </c>
      <c r="J130" s="5">
        <v>4109</v>
      </c>
      <c r="K130" s="5">
        <v>4109</v>
      </c>
      <c r="L130" s="10">
        <v>43035</v>
      </c>
    </row>
    <row r="131" spans="2:12" x14ac:dyDescent="0.3">
      <c r="B131" s="4" t="s">
        <v>24</v>
      </c>
      <c r="C131" s="11">
        <v>16846</v>
      </c>
      <c r="D131" s="11">
        <v>4211.5</v>
      </c>
      <c r="E131" s="10">
        <v>42815</v>
      </c>
      <c r="F131" t="str">
        <f>TEXT(Table6[[#This Row],[close_date]],"mmmm")</f>
        <v>March</v>
      </c>
      <c r="H131" s="4" t="s">
        <v>24</v>
      </c>
      <c r="I131" s="4" t="s">
        <v>9</v>
      </c>
      <c r="J131" s="5">
        <v>4178</v>
      </c>
      <c r="K131" s="5">
        <v>4178</v>
      </c>
      <c r="L131" s="10">
        <v>43039</v>
      </c>
    </row>
    <row r="132" spans="2:12" x14ac:dyDescent="0.3">
      <c r="B132" s="4" t="s">
        <v>29</v>
      </c>
      <c r="C132" s="11">
        <v>16837</v>
      </c>
      <c r="D132" s="11">
        <v>3367.4</v>
      </c>
      <c r="E132" s="10">
        <v>42988</v>
      </c>
      <c r="F132" t="str">
        <f>TEXT(Table6[[#This Row],[close_date]],"mmmm")</f>
        <v>September</v>
      </c>
      <c r="H132" s="4" t="s">
        <v>24</v>
      </c>
      <c r="I132" s="4" t="s">
        <v>9</v>
      </c>
      <c r="J132" s="5">
        <v>5170</v>
      </c>
      <c r="K132" s="5">
        <v>5170</v>
      </c>
      <c r="L132" s="10">
        <v>43044</v>
      </c>
    </row>
    <row r="133" spans="2:12" x14ac:dyDescent="0.3">
      <c r="B133" s="4" t="s">
        <v>27</v>
      </c>
      <c r="C133" s="11">
        <v>16806</v>
      </c>
      <c r="D133" s="11">
        <v>5602</v>
      </c>
      <c r="E133" s="10">
        <v>42866</v>
      </c>
      <c r="F133" t="str">
        <f>TEXT(Table6[[#This Row],[close_date]],"mmmm")</f>
        <v>May</v>
      </c>
      <c r="H133" s="4" t="s">
        <v>24</v>
      </c>
      <c r="I133" s="4" t="s">
        <v>9</v>
      </c>
      <c r="J133" s="5">
        <v>4194</v>
      </c>
      <c r="K133" s="5">
        <v>4194</v>
      </c>
      <c r="L133" s="10">
        <v>43045</v>
      </c>
    </row>
    <row r="134" spans="2:12" x14ac:dyDescent="0.3">
      <c r="B134" s="4" t="s">
        <v>27</v>
      </c>
      <c r="C134" s="11">
        <v>16708</v>
      </c>
      <c r="D134" s="11">
        <v>5569.3333333333303</v>
      </c>
      <c r="E134" s="10">
        <v>43067</v>
      </c>
      <c r="F134" t="str">
        <f>TEXT(Table6[[#This Row],[close_date]],"mmmm")</f>
        <v>November</v>
      </c>
      <c r="H134" s="4" t="s">
        <v>24</v>
      </c>
      <c r="I134" s="4" t="s">
        <v>9</v>
      </c>
      <c r="J134" s="5">
        <v>5144</v>
      </c>
      <c r="K134" s="5">
        <v>5144</v>
      </c>
      <c r="L134" s="10">
        <v>43056</v>
      </c>
    </row>
    <row r="135" spans="2:12" x14ac:dyDescent="0.3">
      <c r="B135" s="4" t="s">
        <v>27</v>
      </c>
      <c r="C135" s="11">
        <v>16625</v>
      </c>
      <c r="D135" s="11">
        <v>5541.6666666666697</v>
      </c>
      <c r="E135" s="10">
        <v>42835</v>
      </c>
      <c r="F135" t="str">
        <f>TEXT(Table6[[#This Row],[close_date]],"mmmm")</f>
        <v>April</v>
      </c>
      <c r="H135" s="4" t="s">
        <v>24</v>
      </c>
      <c r="I135" s="4" t="s">
        <v>9</v>
      </c>
      <c r="J135" s="5">
        <v>4480</v>
      </c>
      <c r="K135" s="5">
        <v>4480</v>
      </c>
      <c r="L135" s="10">
        <v>43066</v>
      </c>
    </row>
    <row r="136" spans="2:12" x14ac:dyDescent="0.3">
      <c r="B136" s="4" t="s">
        <v>27</v>
      </c>
      <c r="C136" s="11">
        <v>16621</v>
      </c>
      <c r="D136" s="11">
        <v>5540.3333333333303</v>
      </c>
      <c r="E136" s="10">
        <v>42833</v>
      </c>
      <c r="F136" t="str">
        <f>TEXT(Table6[[#This Row],[close_date]],"mmmm")</f>
        <v>April</v>
      </c>
      <c r="H136" s="4" t="s">
        <v>24</v>
      </c>
      <c r="I136" s="4" t="s">
        <v>9</v>
      </c>
      <c r="J136" s="5">
        <v>4545</v>
      </c>
      <c r="K136" s="5">
        <v>4545</v>
      </c>
      <c r="L136" s="10">
        <v>43091</v>
      </c>
    </row>
    <row r="137" spans="2:12" x14ac:dyDescent="0.3">
      <c r="B137" s="4" t="s">
        <v>24</v>
      </c>
      <c r="C137" s="11">
        <v>16599</v>
      </c>
      <c r="D137" s="11">
        <v>5533</v>
      </c>
      <c r="E137" s="10">
        <v>42897</v>
      </c>
      <c r="F137" t="str">
        <f>TEXT(Table6[[#This Row],[close_date]],"mmmm")</f>
        <v>June</v>
      </c>
      <c r="H137" s="4" t="s">
        <v>24</v>
      </c>
      <c r="I137" s="4" t="s">
        <v>9</v>
      </c>
      <c r="J137" s="5">
        <v>5196</v>
      </c>
      <c r="K137" s="5">
        <v>5196</v>
      </c>
      <c r="L137" s="10">
        <v>43095</v>
      </c>
    </row>
    <row r="138" spans="2:12" x14ac:dyDescent="0.3">
      <c r="B138" s="4" t="s">
        <v>27</v>
      </c>
      <c r="C138" s="11">
        <v>16552</v>
      </c>
      <c r="D138" s="11">
        <v>5517.3333333333303</v>
      </c>
      <c r="E138" s="10">
        <v>43088</v>
      </c>
      <c r="F138" t="str">
        <f>TEXT(Table6[[#This Row],[close_date]],"mmmm")</f>
        <v>December</v>
      </c>
      <c r="H138" s="4" t="s">
        <v>24</v>
      </c>
      <c r="I138" s="4" t="s">
        <v>9</v>
      </c>
      <c r="J138" s="5">
        <v>5491</v>
      </c>
      <c r="K138" s="5">
        <v>5491</v>
      </c>
      <c r="L138" s="10">
        <v>43097</v>
      </c>
    </row>
    <row r="139" spans="2:12" x14ac:dyDescent="0.3">
      <c r="B139" s="4" t="s">
        <v>29</v>
      </c>
      <c r="C139" s="11">
        <v>16537</v>
      </c>
      <c r="D139" s="11">
        <v>3307.4</v>
      </c>
      <c r="E139" s="10">
        <v>43100</v>
      </c>
      <c r="F139" t="str">
        <f>TEXT(Table6[[#This Row],[close_date]],"mmmm")</f>
        <v>December</v>
      </c>
      <c r="H139" s="4" t="s">
        <v>29</v>
      </c>
      <c r="I139" s="4" t="s">
        <v>9</v>
      </c>
      <c r="J139" s="5">
        <v>4253</v>
      </c>
      <c r="K139" s="5">
        <v>4253</v>
      </c>
      <c r="L139" s="10">
        <v>42828</v>
      </c>
    </row>
    <row r="140" spans="2:12" x14ac:dyDescent="0.3">
      <c r="B140" s="4" t="s">
        <v>27</v>
      </c>
      <c r="C140" s="11">
        <v>16496</v>
      </c>
      <c r="D140" s="11">
        <v>5498.6666666666697</v>
      </c>
      <c r="E140" s="10">
        <v>42990</v>
      </c>
      <c r="F140" t="str">
        <f>TEXT(Table6[[#This Row],[close_date]],"mmmm")</f>
        <v>September</v>
      </c>
      <c r="H140" s="4" t="s">
        <v>29</v>
      </c>
      <c r="I140" s="4" t="s">
        <v>9</v>
      </c>
      <c r="J140" s="5">
        <v>3460</v>
      </c>
      <c r="K140" s="5">
        <v>3460</v>
      </c>
      <c r="L140" s="10">
        <v>42857</v>
      </c>
    </row>
    <row r="141" spans="2:12" x14ac:dyDescent="0.3">
      <c r="B141" s="4" t="s">
        <v>29</v>
      </c>
      <c r="C141" s="11">
        <v>16452</v>
      </c>
      <c r="D141" s="11">
        <v>3290.4</v>
      </c>
      <c r="E141" s="10">
        <v>43045</v>
      </c>
      <c r="F141" t="str">
        <f>TEXT(Table6[[#This Row],[close_date]],"mmmm")</f>
        <v>November</v>
      </c>
      <c r="H141" s="4" t="s">
        <v>29</v>
      </c>
      <c r="I141" s="4" t="s">
        <v>9</v>
      </c>
      <c r="J141" s="5">
        <v>3070</v>
      </c>
      <c r="K141" s="5">
        <v>3070</v>
      </c>
      <c r="L141" s="10">
        <v>42912</v>
      </c>
    </row>
    <row r="142" spans="2:12" x14ac:dyDescent="0.3">
      <c r="B142" s="4" t="s">
        <v>24</v>
      </c>
      <c r="C142" s="11">
        <v>16431</v>
      </c>
      <c r="D142" s="11">
        <v>5477</v>
      </c>
      <c r="E142" s="10">
        <v>42935</v>
      </c>
      <c r="F142" t="str">
        <f>TEXT(Table6[[#This Row],[close_date]],"mmmm")</f>
        <v>July</v>
      </c>
      <c r="H142" s="4" t="s">
        <v>29</v>
      </c>
      <c r="I142" s="4" t="s">
        <v>9</v>
      </c>
      <c r="J142" s="5">
        <v>4234</v>
      </c>
      <c r="K142" s="5">
        <v>4234</v>
      </c>
      <c r="L142" s="10">
        <v>42913</v>
      </c>
    </row>
    <row r="143" spans="2:12" x14ac:dyDescent="0.3">
      <c r="B143" s="4" t="s">
        <v>27</v>
      </c>
      <c r="C143" s="11">
        <v>16300</v>
      </c>
      <c r="D143" s="11">
        <v>5433.3333333333303</v>
      </c>
      <c r="E143" s="10">
        <v>43098</v>
      </c>
      <c r="F143" t="str">
        <f>TEXT(Table6[[#This Row],[close_date]],"mmmm")</f>
        <v>December</v>
      </c>
      <c r="H143" s="4" t="s">
        <v>29</v>
      </c>
      <c r="I143" s="4" t="s">
        <v>9</v>
      </c>
      <c r="J143" s="5">
        <v>3184</v>
      </c>
      <c r="K143" s="5">
        <v>3184</v>
      </c>
      <c r="L143" s="10">
        <v>42952</v>
      </c>
    </row>
    <row r="144" spans="2:12" x14ac:dyDescent="0.3">
      <c r="B144" s="4" t="s">
        <v>24</v>
      </c>
      <c r="C144" s="11">
        <v>16257</v>
      </c>
      <c r="D144" s="11">
        <v>5419</v>
      </c>
      <c r="E144" s="10">
        <v>42956</v>
      </c>
      <c r="F144" t="str">
        <f>TEXT(Table6[[#This Row],[close_date]],"mmmm")</f>
        <v>August</v>
      </c>
      <c r="H144" s="4" t="s">
        <v>29</v>
      </c>
      <c r="I144" s="4" t="s">
        <v>9</v>
      </c>
      <c r="J144" s="5">
        <v>3314</v>
      </c>
      <c r="K144" s="5">
        <v>3314</v>
      </c>
      <c r="L144" s="10">
        <v>42982</v>
      </c>
    </row>
    <row r="145" spans="2:12" x14ac:dyDescent="0.3">
      <c r="B145" s="4" t="s">
        <v>27</v>
      </c>
      <c r="C145" s="11">
        <v>16223</v>
      </c>
      <c r="D145" s="11">
        <v>5407.6666666666697</v>
      </c>
      <c r="E145" s="10">
        <v>43065</v>
      </c>
      <c r="F145" t="str">
        <f>TEXT(Table6[[#This Row],[close_date]],"mmmm")</f>
        <v>November</v>
      </c>
      <c r="H145" s="4" t="s">
        <v>29</v>
      </c>
      <c r="I145" s="4" t="s">
        <v>9</v>
      </c>
      <c r="J145" s="5">
        <v>3438</v>
      </c>
      <c r="K145" s="5">
        <v>3438</v>
      </c>
      <c r="L145" s="10">
        <v>43012</v>
      </c>
    </row>
    <row r="146" spans="2:12" x14ac:dyDescent="0.3">
      <c r="B146" s="4" t="s">
        <v>27</v>
      </c>
      <c r="C146" s="11">
        <v>16213</v>
      </c>
      <c r="D146" s="11">
        <v>5404.3333333333303</v>
      </c>
      <c r="E146" s="10">
        <v>42943</v>
      </c>
      <c r="F146" t="str">
        <f>TEXT(Table6[[#This Row],[close_date]],"mmmm")</f>
        <v>July</v>
      </c>
      <c r="H146" s="4" t="s">
        <v>29</v>
      </c>
      <c r="I146" s="4" t="s">
        <v>9</v>
      </c>
      <c r="J146" s="5">
        <v>2712</v>
      </c>
      <c r="K146" s="5">
        <v>2712</v>
      </c>
      <c r="L146" s="10">
        <v>43046</v>
      </c>
    </row>
    <row r="147" spans="2:12" x14ac:dyDescent="0.3">
      <c r="B147" s="4" t="s">
        <v>29</v>
      </c>
      <c r="C147" s="11">
        <v>16136</v>
      </c>
      <c r="D147" s="11">
        <v>3227.2</v>
      </c>
      <c r="E147" s="10">
        <v>43070</v>
      </c>
      <c r="F147" t="str">
        <f>TEXT(Table6[[#This Row],[close_date]],"mmmm")</f>
        <v>December</v>
      </c>
      <c r="H147" s="4" t="s">
        <v>29</v>
      </c>
      <c r="I147" s="4" t="s">
        <v>9</v>
      </c>
      <c r="J147" s="5">
        <v>3082</v>
      </c>
      <c r="K147" s="5">
        <v>3082</v>
      </c>
      <c r="L147" s="10">
        <v>43051</v>
      </c>
    </row>
    <row r="148" spans="2:12" x14ac:dyDescent="0.3">
      <c r="B148" s="4" t="s">
        <v>27</v>
      </c>
      <c r="C148" s="11">
        <v>16128</v>
      </c>
      <c r="D148" s="11">
        <v>5376</v>
      </c>
      <c r="E148" s="10">
        <v>42999</v>
      </c>
      <c r="F148" t="str">
        <f>TEXT(Table6[[#This Row],[close_date]],"mmmm")</f>
        <v>September</v>
      </c>
      <c r="H148" s="4" t="s">
        <v>29</v>
      </c>
      <c r="I148" s="4" t="s">
        <v>9</v>
      </c>
      <c r="J148" s="5">
        <v>4249</v>
      </c>
      <c r="K148" s="5">
        <v>4249</v>
      </c>
      <c r="L148" s="10">
        <v>43058</v>
      </c>
    </row>
    <row r="149" spans="2:12" x14ac:dyDescent="0.3">
      <c r="B149" s="4" t="s">
        <v>27</v>
      </c>
      <c r="C149" s="11">
        <v>15964</v>
      </c>
      <c r="D149" s="11">
        <v>5321.3333333333303</v>
      </c>
      <c r="E149" s="10">
        <v>42808</v>
      </c>
      <c r="F149" t="str">
        <f>TEXT(Table6[[#This Row],[close_date]],"mmmm")</f>
        <v>March</v>
      </c>
      <c r="H149" s="4" t="s">
        <v>52</v>
      </c>
      <c r="I149" s="4" t="s">
        <v>9</v>
      </c>
      <c r="J149" s="5">
        <v>52</v>
      </c>
      <c r="K149" s="5">
        <v>52</v>
      </c>
      <c r="L149" s="10">
        <v>42891</v>
      </c>
    </row>
    <row r="150" spans="2:12" x14ac:dyDescent="0.3">
      <c r="B150" s="4" t="s">
        <v>27</v>
      </c>
      <c r="C150" s="11">
        <v>15913</v>
      </c>
      <c r="D150" s="11">
        <v>5304.3333333333303</v>
      </c>
      <c r="E150" s="10">
        <v>42963</v>
      </c>
      <c r="F150" t="str">
        <f>TEXT(Table6[[#This Row],[close_date]],"mmmm")</f>
        <v>August</v>
      </c>
      <c r="H150" s="4" t="s">
        <v>52</v>
      </c>
      <c r="I150" s="4" t="s">
        <v>9</v>
      </c>
      <c r="J150" s="5">
        <v>49</v>
      </c>
      <c r="K150" s="5">
        <v>49</v>
      </c>
      <c r="L150" s="10">
        <v>42939</v>
      </c>
    </row>
    <row r="151" spans="2:12" x14ac:dyDescent="0.3">
      <c r="B151" s="4" t="s">
        <v>24</v>
      </c>
      <c r="C151" s="11">
        <v>15912</v>
      </c>
      <c r="D151" s="11">
        <v>5304</v>
      </c>
      <c r="E151" s="10">
        <v>43056</v>
      </c>
      <c r="F151" t="str">
        <f>TEXT(Table6[[#This Row],[close_date]],"mmmm")</f>
        <v>November</v>
      </c>
      <c r="H151" s="4" t="s">
        <v>52</v>
      </c>
      <c r="I151" s="4" t="s">
        <v>9</v>
      </c>
      <c r="J151" s="5">
        <v>57</v>
      </c>
      <c r="K151" s="5">
        <v>57</v>
      </c>
      <c r="L151" s="10">
        <v>42941</v>
      </c>
    </row>
    <row r="152" spans="2:12" x14ac:dyDescent="0.3">
      <c r="B152" s="4" t="s">
        <v>27</v>
      </c>
      <c r="C152" s="11">
        <v>15885</v>
      </c>
      <c r="D152" s="11">
        <v>5295</v>
      </c>
      <c r="E152" s="10">
        <v>42841</v>
      </c>
      <c r="F152" t="str">
        <f>TEXT(Table6[[#This Row],[close_date]],"mmmm")</f>
        <v>April</v>
      </c>
      <c r="H152" s="4" t="s">
        <v>52</v>
      </c>
      <c r="I152" s="4" t="s">
        <v>9</v>
      </c>
      <c r="J152" s="5">
        <v>53</v>
      </c>
      <c r="K152" s="5">
        <v>53</v>
      </c>
      <c r="L152" s="10">
        <v>42959</v>
      </c>
    </row>
    <row r="153" spans="2:12" x14ac:dyDescent="0.3">
      <c r="B153" s="4" t="s">
        <v>27</v>
      </c>
      <c r="C153" s="11">
        <v>15882</v>
      </c>
      <c r="D153" s="11">
        <v>5294</v>
      </c>
      <c r="E153" s="10">
        <v>43058</v>
      </c>
      <c r="F153" t="str">
        <f>TEXT(Table6[[#This Row],[close_date]],"mmmm")</f>
        <v>November</v>
      </c>
      <c r="H153" s="4" t="s">
        <v>52</v>
      </c>
      <c r="I153" s="4" t="s">
        <v>9</v>
      </c>
      <c r="J153" s="5">
        <v>51</v>
      </c>
      <c r="K153" s="5">
        <v>51</v>
      </c>
      <c r="L153" s="10">
        <v>42965</v>
      </c>
    </row>
    <row r="154" spans="2:12" x14ac:dyDescent="0.3">
      <c r="B154" s="4" t="s">
        <v>29</v>
      </c>
      <c r="C154" s="11">
        <v>15844</v>
      </c>
      <c r="D154" s="11">
        <v>3168.8</v>
      </c>
      <c r="E154" s="10">
        <v>42990</v>
      </c>
      <c r="F154" t="str">
        <f>TEXT(Table6[[#This Row],[close_date]],"mmmm")</f>
        <v>September</v>
      </c>
      <c r="H154" s="4" t="s">
        <v>52</v>
      </c>
      <c r="I154" s="4" t="s">
        <v>9</v>
      </c>
      <c r="J154" s="5">
        <v>46</v>
      </c>
      <c r="K154" s="5">
        <v>46</v>
      </c>
      <c r="L154" s="10">
        <v>42978</v>
      </c>
    </row>
    <row r="155" spans="2:12" x14ac:dyDescent="0.3">
      <c r="B155" s="4" t="s">
        <v>29</v>
      </c>
      <c r="C155" s="11">
        <v>15809</v>
      </c>
      <c r="D155" s="11">
        <v>3952.25</v>
      </c>
      <c r="E155" s="10">
        <v>43058</v>
      </c>
      <c r="F155" t="str">
        <f>TEXT(Table6[[#This Row],[close_date]],"mmmm")</f>
        <v>November</v>
      </c>
      <c r="H155" s="4" t="s">
        <v>52</v>
      </c>
      <c r="I155" s="4" t="s">
        <v>9</v>
      </c>
      <c r="J155" s="5">
        <v>52</v>
      </c>
      <c r="K155" s="5">
        <v>52</v>
      </c>
      <c r="L155" s="10">
        <v>42999</v>
      </c>
    </row>
    <row r="156" spans="2:12" x14ac:dyDescent="0.3">
      <c r="B156" s="4" t="s">
        <v>27</v>
      </c>
      <c r="C156" s="11">
        <v>15803</v>
      </c>
      <c r="D156" s="11">
        <v>5267.6666666666697</v>
      </c>
      <c r="E156" s="10">
        <v>43008</v>
      </c>
      <c r="F156" t="str">
        <f>TEXT(Table6[[#This Row],[close_date]],"mmmm")</f>
        <v>September</v>
      </c>
      <c r="H156" s="4" t="s">
        <v>52</v>
      </c>
      <c r="I156" s="4" t="s">
        <v>9</v>
      </c>
      <c r="J156" s="5">
        <v>62</v>
      </c>
      <c r="K156" s="5">
        <v>62</v>
      </c>
      <c r="L156" s="10">
        <v>43056</v>
      </c>
    </row>
    <row r="157" spans="2:12" x14ac:dyDescent="0.3">
      <c r="B157" s="4" t="s">
        <v>27</v>
      </c>
      <c r="C157" s="11">
        <v>15767</v>
      </c>
      <c r="D157" s="11">
        <v>5255.6666666666697</v>
      </c>
      <c r="E157" s="10">
        <v>42934</v>
      </c>
      <c r="F157" t="str">
        <f>TEXT(Table6[[#This Row],[close_date]],"mmmm")</f>
        <v>July</v>
      </c>
      <c r="H157" s="4" t="s">
        <v>52</v>
      </c>
      <c r="I157" s="4" t="s">
        <v>9</v>
      </c>
      <c r="J157" s="5">
        <v>61</v>
      </c>
      <c r="K157" s="5">
        <v>61</v>
      </c>
      <c r="L157" s="10">
        <v>43069</v>
      </c>
    </row>
    <row r="158" spans="2:12" x14ac:dyDescent="0.3">
      <c r="B158" s="4" t="s">
        <v>24</v>
      </c>
      <c r="C158" s="11">
        <v>15737</v>
      </c>
      <c r="D158" s="11">
        <v>5245.6666666666697</v>
      </c>
      <c r="E158" s="10">
        <v>42891</v>
      </c>
      <c r="F158" t="str">
        <f>TEXT(Table6[[#This Row],[close_date]],"mmmm")</f>
        <v>June</v>
      </c>
      <c r="H158" s="4" t="s">
        <v>52</v>
      </c>
      <c r="I158" s="4" t="s">
        <v>9</v>
      </c>
      <c r="J158" s="5">
        <v>64</v>
      </c>
      <c r="K158" s="5">
        <v>64</v>
      </c>
      <c r="L158" s="10">
        <v>43084</v>
      </c>
    </row>
    <row r="159" spans="2:12" x14ac:dyDescent="0.3">
      <c r="B159" s="4" t="s">
        <v>27</v>
      </c>
      <c r="C159" s="11">
        <v>15601</v>
      </c>
      <c r="D159" s="11">
        <v>5200.3333333333303</v>
      </c>
      <c r="E159" s="10">
        <v>42942</v>
      </c>
      <c r="F159" t="str">
        <f>TEXT(Table6[[#This Row],[close_date]],"mmmm")</f>
        <v>July</v>
      </c>
      <c r="H159" s="4" t="s">
        <v>51</v>
      </c>
      <c r="I159" s="4" t="s">
        <v>47</v>
      </c>
      <c r="J159" s="5">
        <v>589</v>
      </c>
      <c r="K159" s="5">
        <v>589</v>
      </c>
      <c r="L159" s="10">
        <v>42829</v>
      </c>
    </row>
    <row r="160" spans="2:12" x14ac:dyDescent="0.3">
      <c r="B160" s="4" t="s">
        <v>27</v>
      </c>
      <c r="C160" s="11">
        <v>15581</v>
      </c>
      <c r="D160" s="11">
        <v>5193.6666666666697</v>
      </c>
      <c r="E160" s="10">
        <v>42871</v>
      </c>
      <c r="F160" t="str">
        <f>TEXT(Table6[[#This Row],[close_date]],"mmmm")</f>
        <v>May</v>
      </c>
      <c r="H160" s="4" t="s">
        <v>51</v>
      </c>
      <c r="I160" s="4" t="s">
        <v>47</v>
      </c>
      <c r="J160" s="5">
        <v>525</v>
      </c>
      <c r="K160" s="5">
        <v>525</v>
      </c>
      <c r="L160" s="10">
        <v>42868</v>
      </c>
    </row>
    <row r="161" spans="2:12" x14ac:dyDescent="0.3">
      <c r="B161" s="4" t="s">
        <v>29</v>
      </c>
      <c r="C161" s="11">
        <v>15507</v>
      </c>
      <c r="D161" s="11">
        <v>3101.4</v>
      </c>
      <c r="E161" s="10">
        <v>42949</v>
      </c>
      <c r="F161" t="str">
        <f>TEXT(Table6[[#This Row],[close_date]],"mmmm")</f>
        <v>August</v>
      </c>
      <c r="H161" s="4" t="s">
        <v>51</v>
      </c>
      <c r="I161" s="4" t="s">
        <v>47</v>
      </c>
      <c r="J161" s="5">
        <v>592</v>
      </c>
      <c r="K161" s="5">
        <v>592</v>
      </c>
      <c r="L161" s="10">
        <v>42881</v>
      </c>
    </row>
    <row r="162" spans="2:12" x14ac:dyDescent="0.3">
      <c r="B162" s="4" t="s">
        <v>24</v>
      </c>
      <c r="C162" s="11">
        <v>15436</v>
      </c>
      <c r="D162" s="11">
        <v>5145.3333333333303</v>
      </c>
      <c r="E162" s="10">
        <v>42853</v>
      </c>
      <c r="F162" t="str">
        <f>TEXT(Table6[[#This Row],[close_date]],"mmmm")</f>
        <v>April</v>
      </c>
      <c r="H162" s="4" t="s">
        <v>51</v>
      </c>
      <c r="I162" s="4" t="s">
        <v>47</v>
      </c>
      <c r="J162" s="5">
        <v>497</v>
      </c>
      <c r="K162" s="5">
        <v>497</v>
      </c>
      <c r="L162" s="10">
        <v>42900</v>
      </c>
    </row>
    <row r="163" spans="2:12" x14ac:dyDescent="0.3">
      <c r="B163" s="4" t="s">
        <v>24</v>
      </c>
      <c r="C163" s="11">
        <v>15313</v>
      </c>
      <c r="D163" s="11">
        <v>5104.3333333333303</v>
      </c>
      <c r="E163" s="10">
        <v>42849</v>
      </c>
      <c r="F163" t="str">
        <f>TEXT(Table6[[#This Row],[close_date]],"mmmm")</f>
        <v>April</v>
      </c>
      <c r="H163" s="4" t="s">
        <v>51</v>
      </c>
      <c r="I163" s="4" t="s">
        <v>47</v>
      </c>
      <c r="J163" s="5">
        <v>538</v>
      </c>
      <c r="K163" s="5">
        <v>538</v>
      </c>
      <c r="L163" s="10">
        <v>42946</v>
      </c>
    </row>
    <row r="164" spans="2:12" x14ac:dyDescent="0.3">
      <c r="B164" s="4" t="s">
        <v>27</v>
      </c>
      <c r="C164" s="11">
        <v>15311</v>
      </c>
      <c r="D164" s="11">
        <v>5103.6666666666697</v>
      </c>
      <c r="E164" s="10">
        <v>42895</v>
      </c>
      <c r="F164" t="str">
        <f>TEXT(Table6[[#This Row],[close_date]],"mmmm")</f>
        <v>June</v>
      </c>
      <c r="H164" s="4" t="s">
        <v>51</v>
      </c>
      <c r="I164" s="4" t="s">
        <v>47</v>
      </c>
      <c r="J164" s="5">
        <v>463</v>
      </c>
      <c r="K164" s="5">
        <v>463</v>
      </c>
      <c r="L164" s="10">
        <v>42962</v>
      </c>
    </row>
    <row r="165" spans="2:12" x14ac:dyDescent="0.3">
      <c r="B165" s="4" t="s">
        <v>24</v>
      </c>
      <c r="C165" s="11">
        <v>15292</v>
      </c>
      <c r="D165" s="11">
        <v>5097.3333333333303</v>
      </c>
      <c r="E165" s="10">
        <v>43007</v>
      </c>
      <c r="F165" t="str">
        <f>TEXT(Table6[[#This Row],[close_date]],"mmmm")</f>
        <v>September</v>
      </c>
      <c r="H165" s="4" t="s">
        <v>51</v>
      </c>
      <c r="I165" s="4" t="s">
        <v>47</v>
      </c>
      <c r="J165" s="5">
        <v>514</v>
      </c>
      <c r="K165" s="5">
        <v>514</v>
      </c>
      <c r="L165" s="10">
        <v>42976</v>
      </c>
    </row>
    <row r="166" spans="2:12" x14ac:dyDescent="0.3">
      <c r="B166" s="4" t="s">
        <v>27</v>
      </c>
      <c r="C166" s="11">
        <v>15277</v>
      </c>
      <c r="D166" s="11">
        <v>5092.3333333333303</v>
      </c>
      <c r="E166" s="10">
        <v>42979</v>
      </c>
      <c r="F166" t="str">
        <f>TEXT(Table6[[#This Row],[close_date]],"mmmm")</f>
        <v>September</v>
      </c>
      <c r="H166" s="4" t="s">
        <v>51</v>
      </c>
      <c r="I166" s="4" t="s">
        <v>47</v>
      </c>
      <c r="J166" s="5">
        <v>506</v>
      </c>
      <c r="K166" s="5">
        <v>506</v>
      </c>
      <c r="L166" s="10">
        <v>42998</v>
      </c>
    </row>
    <row r="167" spans="2:12" x14ac:dyDescent="0.3">
      <c r="B167" s="4" t="s">
        <v>24</v>
      </c>
      <c r="C167" s="11">
        <v>15236</v>
      </c>
      <c r="D167" s="11">
        <v>5078.6666666666697</v>
      </c>
      <c r="E167" s="10">
        <v>43037</v>
      </c>
      <c r="F167" t="str">
        <f>TEXT(Table6[[#This Row],[close_date]],"mmmm")</f>
        <v>October</v>
      </c>
      <c r="H167" s="4" t="s">
        <v>51</v>
      </c>
      <c r="I167" s="4" t="s">
        <v>47</v>
      </c>
      <c r="J167" s="5">
        <v>471</v>
      </c>
      <c r="K167" s="5">
        <v>471</v>
      </c>
      <c r="L167" s="10">
        <v>43062</v>
      </c>
    </row>
    <row r="168" spans="2:12" x14ac:dyDescent="0.3">
      <c r="B168" s="4" t="s">
        <v>24</v>
      </c>
      <c r="C168" s="11">
        <v>15233</v>
      </c>
      <c r="D168" s="11">
        <v>5077.6666666666697</v>
      </c>
      <c r="E168" s="10">
        <v>42918</v>
      </c>
      <c r="F168" t="str">
        <f>TEXT(Table6[[#This Row],[close_date]],"mmmm")</f>
        <v>July</v>
      </c>
      <c r="H168" s="4" t="s">
        <v>50</v>
      </c>
      <c r="I168" s="4" t="s">
        <v>47</v>
      </c>
      <c r="J168" s="5">
        <v>995</v>
      </c>
      <c r="K168" s="5">
        <v>995</v>
      </c>
      <c r="L168" s="10">
        <v>42952</v>
      </c>
    </row>
    <row r="169" spans="2:12" x14ac:dyDescent="0.3">
      <c r="B169" s="4" t="s">
        <v>24</v>
      </c>
      <c r="C169" s="11">
        <v>15220</v>
      </c>
      <c r="D169" s="11">
        <v>5073.3333333333303</v>
      </c>
      <c r="E169" s="10">
        <v>42850</v>
      </c>
      <c r="F169" t="str">
        <f>TEXT(Table6[[#This Row],[close_date]],"mmmm")</f>
        <v>April</v>
      </c>
      <c r="H169" s="4" t="s">
        <v>50</v>
      </c>
      <c r="I169" s="4" t="s">
        <v>47</v>
      </c>
      <c r="J169" s="5">
        <v>1144</v>
      </c>
      <c r="K169" s="5">
        <v>1144</v>
      </c>
      <c r="L169" s="10">
        <v>43075</v>
      </c>
    </row>
    <row r="170" spans="2:12" x14ac:dyDescent="0.3">
      <c r="B170" s="4" t="s">
        <v>27</v>
      </c>
      <c r="C170" s="11">
        <v>15219</v>
      </c>
      <c r="D170" s="11">
        <v>5073</v>
      </c>
      <c r="E170" s="10">
        <v>42917</v>
      </c>
      <c r="F170" t="str">
        <f>TEXT(Table6[[#This Row],[close_date]],"mmmm")</f>
        <v>July</v>
      </c>
      <c r="H170" s="4" t="s">
        <v>50</v>
      </c>
      <c r="I170" s="4" t="s">
        <v>47</v>
      </c>
      <c r="J170" s="5">
        <v>1179</v>
      </c>
      <c r="K170" s="5">
        <v>1179</v>
      </c>
      <c r="L170" s="10">
        <v>43088</v>
      </c>
    </row>
    <row r="171" spans="2:12" x14ac:dyDescent="0.3">
      <c r="B171" s="4" t="s">
        <v>24</v>
      </c>
      <c r="C171" s="11">
        <v>15184</v>
      </c>
      <c r="D171" s="11">
        <v>5061.3333333333303</v>
      </c>
      <c r="E171" s="10">
        <v>43073</v>
      </c>
      <c r="F171" t="str">
        <f>TEXT(Table6[[#This Row],[close_date]],"mmmm")</f>
        <v>December</v>
      </c>
      <c r="H171" s="4" t="s">
        <v>27</v>
      </c>
      <c r="I171" s="4" t="s">
        <v>47</v>
      </c>
      <c r="J171" s="5">
        <v>6263</v>
      </c>
      <c r="K171" s="5">
        <v>6263</v>
      </c>
      <c r="L171" s="10">
        <v>42847</v>
      </c>
    </row>
    <row r="172" spans="2:12" x14ac:dyDescent="0.3">
      <c r="B172" s="4" t="s">
        <v>24</v>
      </c>
      <c r="C172" s="11">
        <v>15165</v>
      </c>
      <c r="D172" s="11">
        <v>5055</v>
      </c>
      <c r="E172" s="10">
        <v>43024</v>
      </c>
      <c r="F172" t="str">
        <f>TEXT(Table6[[#This Row],[close_date]],"mmmm")</f>
        <v>October</v>
      </c>
      <c r="H172" s="4" t="s">
        <v>27</v>
      </c>
      <c r="I172" s="4" t="s">
        <v>47</v>
      </c>
      <c r="J172" s="5">
        <v>5710</v>
      </c>
      <c r="K172" s="5">
        <v>5710</v>
      </c>
      <c r="L172" s="10">
        <v>42974</v>
      </c>
    </row>
    <row r="173" spans="2:12" x14ac:dyDescent="0.3">
      <c r="B173" s="4" t="s">
        <v>24</v>
      </c>
      <c r="C173" s="11">
        <v>15164</v>
      </c>
      <c r="D173" s="11">
        <v>5054.6666666666697</v>
      </c>
      <c r="E173" s="10">
        <v>43036</v>
      </c>
      <c r="F173" t="str">
        <f>TEXT(Table6[[#This Row],[close_date]],"mmmm")</f>
        <v>October</v>
      </c>
      <c r="H173" s="4" t="s">
        <v>27</v>
      </c>
      <c r="I173" s="4" t="s">
        <v>47</v>
      </c>
      <c r="J173" s="5">
        <v>5198</v>
      </c>
      <c r="K173" s="5">
        <v>5198</v>
      </c>
      <c r="L173" s="10">
        <v>43001</v>
      </c>
    </row>
    <row r="174" spans="2:12" x14ac:dyDescent="0.3">
      <c r="B174" s="4" t="s">
        <v>24</v>
      </c>
      <c r="C174" s="11">
        <v>15157</v>
      </c>
      <c r="D174" s="11">
        <v>5052.3333333333303</v>
      </c>
      <c r="E174" s="10">
        <v>43015</v>
      </c>
      <c r="F174" t="str">
        <f>TEXT(Table6[[#This Row],[close_date]],"mmmm")</f>
        <v>October</v>
      </c>
      <c r="H174" s="4" t="s">
        <v>27</v>
      </c>
      <c r="I174" s="4" t="s">
        <v>47</v>
      </c>
      <c r="J174" s="5">
        <v>5559</v>
      </c>
      <c r="K174" s="5">
        <v>5559</v>
      </c>
      <c r="L174" s="10">
        <v>43045</v>
      </c>
    </row>
    <row r="175" spans="2:12" x14ac:dyDescent="0.3">
      <c r="B175" s="4" t="s">
        <v>24</v>
      </c>
      <c r="C175" s="11">
        <v>15134</v>
      </c>
      <c r="D175" s="11">
        <v>5044.6666666666697</v>
      </c>
      <c r="E175" s="10">
        <v>42999</v>
      </c>
      <c r="F175" t="str">
        <f>TEXT(Table6[[#This Row],[close_date]],"mmmm")</f>
        <v>September</v>
      </c>
      <c r="H175" s="4" t="s">
        <v>27</v>
      </c>
      <c r="I175" s="4" t="s">
        <v>47</v>
      </c>
      <c r="J175" s="5">
        <v>5209</v>
      </c>
      <c r="K175" s="5">
        <v>5209</v>
      </c>
      <c r="L175" s="10">
        <v>43077</v>
      </c>
    </row>
    <row r="176" spans="2:12" x14ac:dyDescent="0.3">
      <c r="B176" s="4" t="s">
        <v>27</v>
      </c>
      <c r="C176" s="11">
        <v>15134</v>
      </c>
      <c r="D176" s="11">
        <v>5044.6666666666697</v>
      </c>
      <c r="E176" s="10">
        <v>43074</v>
      </c>
      <c r="F176" t="str">
        <f>TEXT(Table6[[#This Row],[close_date]],"mmmm")</f>
        <v>December</v>
      </c>
      <c r="H176" s="4" t="s">
        <v>27</v>
      </c>
      <c r="I176" s="4" t="s">
        <v>47</v>
      </c>
      <c r="J176" s="5">
        <v>5960</v>
      </c>
      <c r="K176" s="5">
        <v>5960</v>
      </c>
      <c r="L176" s="10">
        <v>43078</v>
      </c>
    </row>
    <row r="177" spans="2:12" x14ac:dyDescent="0.3">
      <c r="B177" s="4" t="s">
        <v>27</v>
      </c>
      <c r="C177" s="11">
        <v>15095</v>
      </c>
      <c r="D177" s="11">
        <v>5031.6666666666697</v>
      </c>
      <c r="E177" s="10">
        <v>42907</v>
      </c>
      <c r="F177" t="str">
        <f>TEXT(Table6[[#This Row],[close_date]],"mmmm")</f>
        <v>June</v>
      </c>
      <c r="H177" s="4" t="s">
        <v>24</v>
      </c>
      <c r="I177" s="4" t="s">
        <v>47</v>
      </c>
      <c r="J177" s="5">
        <v>5414</v>
      </c>
      <c r="K177" s="5">
        <v>5414</v>
      </c>
      <c r="L177" s="10">
        <v>42856</v>
      </c>
    </row>
    <row r="178" spans="2:12" x14ac:dyDescent="0.3">
      <c r="B178" s="4" t="s">
        <v>24</v>
      </c>
      <c r="C178" s="11">
        <v>15020</v>
      </c>
      <c r="D178" s="11">
        <v>5006.6666666666697</v>
      </c>
      <c r="E178" s="10">
        <v>43098</v>
      </c>
      <c r="F178" t="str">
        <f>TEXT(Table6[[#This Row],[close_date]],"mmmm")</f>
        <v>December</v>
      </c>
      <c r="H178" s="4" t="s">
        <v>24</v>
      </c>
      <c r="I178" s="4" t="s">
        <v>47</v>
      </c>
      <c r="J178" s="5">
        <v>6135</v>
      </c>
      <c r="K178" s="5">
        <v>6135</v>
      </c>
      <c r="L178" s="10">
        <v>42885</v>
      </c>
    </row>
    <row r="179" spans="2:12" x14ac:dyDescent="0.3">
      <c r="B179" s="4" t="s">
        <v>24</v>
      </c>
      <c r="C179" s="11">
        <v>15010</v>
      </c>
      <c r="D179" s="11">
        <v>5003.3333333333303</v>
      </c>
      <c r="E179" s="10">
        <v>42907</v>
      </c>
      <c r="F179" t="str">
        <f>TEXT(Table6[[#This Row],[close_date]],"mmmm")</f>
        <v>June</v>
      </c>
      <c r="H179" s="4" t="s">
        <v>24</v>
      </c>
      <c r="I179" s="4" t="s">
        <v>47</v>
      </c>
      <c r="J179" s="5">
        <v>3961</v>
      </c>
      <c r="K179" s="5">
        <v>3961</v>
      </c>
      <c r="L179" s="10">
        <v>42983</v>
      </c>
    </row>
    <row r="180" spans="2:12" x14ac:dyDescent="0.3">
      <c r="B180" s="4" t="s">
        <v>24</v>
      </c>
      <c r="C180" s="11">
        <v>14950</v>
      </c>
      <c r="D180" s="11">
        <v>4983.3333333333303</v>
      </c>
      <c r="E180" s="10">
        <v>43048</v>
      </c>
      <c r="F180" t="str">
        <f>TEXT(Table6[[#This Row],[close_date]],"mmmm")</f>
        <v>November</v>
      </c>
      <c r="H180" s="4" t="s">
        <v>24</v>
      </c>
      <c r="I180" s="4" t="s">
        <v>47</v>
      </c>
      <c r="J180" s="5">
        <v>5127</v>
      </c>
      <c r="K180" s="5">
        <v>5127</v>
      </c>
      <c r="L180" s="10">
        <v>43018</v>
      </c>
    </row>
    <row r="181" spans="2:12" x14ac:dyDescent="0.3">
      <c r="B181" s="4" t="s">
        <v>24</v>
      </c>
      <c r="C181" s="11">
        <v>14895</v>
      </c>
      <c r="D181" s="11">
        <v>4965</v>
      </c>
      <c r="E181" s="10">
        <v>43087</v>
      </c>
      <c r="F181" t="str">
        <f>TEXT(Table6[[#This Row],[close_date]],"mmmm")</f>
        <v>December</v>
      </c>
      <c r="H181" s="4" t="s">
        <v>24</v>
      </c>
      <c r="I181" s="4" t="s">
        <v>47</v>
      </c>
      <c r="J181" s="5">
        <v>10183</v>
      </c>
      <c r="K181" s="5">
        <v>5091.5</v>
      </c>
      <c r="L181" s="10">
        <v>43068</v>
      </c>
    </row>
    <row r="182" spans="2:12" x14ac:dyDescent="0.3">
      <c r="B182" s="4" t="s">
        <v>29</v>
      </c>
      <c r="C182" s="11">
        <v>14866</v>
      </c>
      <c r="D182" s="11">
        <v>3716.5</v>
      </c>
      <c r="E182" s="10">
        <v>42992</v>
      </c>
      <c r="F182" t="str">
        <f>TEXT(Table6[[#This Row],[close_date]],"mmmm")</f>
        <v>September</v>
      </c>
      <c r="H182" s="4" t="s">
        <v>24</v>
      </c>
      <c r="I182" s="4" t="s">
        <v>47</v>
      </c>
      <c r="J182" s="5">
        <v>4970</v>
      </c>
      <c r="K182" s="5">
        <v>4970</v>
      </c>
      <c r="L182" s="10">
        <v>43084</v>
      </c>
    </row>
    <row r="183" spans="2:12" x14ac:dyDescent="0.3">
      <c r="B183" s="4" t="s">
        <v>24</v>
      </c>
      <c r="C183" s="11">
        <v>14855</v>
      </c>
      <c r="D183" s="11">
        <v>4951.6666666666697</v>
      </c>
      <c r="E183" s="10">
        <v>42925</v>
      </c>
      <c r="F183" t="str">
        <f>TEXT(Table6[[#This Row],[close_date]],"mmmm")</f>
        <v>July</v>
      </c>
      <c r="H183" s="4" t="s">
        <v>24</v>
      </c>
      <c r="I183" s="4" t="s">
        <v>47</v>
      </c>
      <c r="J183" s="5">
        <v>4734</v>
      </c>
      <c r="K183" s="5">
        <v>4734</v>
      </c>
      <c r="L183" s="10">
        <v>43094</v>
      </c>
    </row>
    <row r="184" spans="2:12" x14ac:dyDescent="0.3">
      <c r="B184" s="4" t="s">
        <v>24</v>
      </c>
      <c r="C184" s="11">
        <v>14846</v>
      </c>
      <c r="D184" s="11">
        <v>4948.6666666666697</v>
      </c>
      <c r="E184" s="10">
        <v>42809</v>
      </c>
      <c r="F184" t="str">
        <f>TEXT(Table6[[#This Row],[close_date]],"mmmm")</f>
        <v>March</v>
      </c>
      <c r="H184" s="4" t="s">
        <v>24</v>
      </c>
      <c r="I184" s="4" t="s">
        <v>47</v>
      </c>
      <c r="J184" s="5">
        <v>4315</v>
      </c>
      <c r="K184" s="5">
        <v>4315</v>
      </c>
      <c r="L184" s="10">
        <v>43097</v>
      </c>
    </row>
    <row r="185" spans="2:12" x14ac:dyDescent="0.3">
      <c r="B185" s="4" t="s">
        <v>24</v>
      </c>
      <c r="C185" s="11">
        <v>14795</v>
      </c>
      <c r="D185" s="11">
        <v>4931.6666666666697</v>
      </c>
      <c r="E185" s="10">
        <v>42944</v>
      </c>
      <c r="F185" t="str">
        <f>TEXT(Table6[[#This Row],[close_date]],"mmmm")</f>
        <v>July</v>
      </c>
      <c r="H185" s="4" t="s">
        <v>29</v>
      </c>
      <c r="I185" s="4" t="s">
        <v>47</v>
      </c>
      <c r="J185" s="5">
        <v>3045</v>
      </c>
      <c r="K185" s="5">
        <v>3045</v>
      </c>
      <c r="L185" s="10">
        <v>42801</v>
      </c>
    </row>
    <row r="186" spans="2:12" x14ac:dyDescent="0.3">
      <c r="B186" s="4" t="s">
        <v>27</v>
      </c>
      <c r="C186" s="11">
        <v>14780</v>
      </c>
      <c r="D186" s="11">
        <v>4926.6666666666697</v>
      </c>
      <c r="E186" s="10">
        <v>42812</v>
      </c>
      <c r="F186" t="str">
        <f>TEXT(Table6[[#This Row],[close_date]],"mmmm")</f>
        <v>March</v>
      </c>
      <c r="H186" s="4" t="s">
        <v>29</v>
      </c>
      <c r="I186" s="4" t="s">
        <v>47</v>
      </c>
      <c r="J186" s="5">
        <v>3012</v>
      </c>
      <c r="K186" s="5">
        <v>3012</v>
      </c>
      <c r="L186" s="10">
        <v>42804</v>
      </c>
    </row>
    <row r="187" spans="2:12" x14ac:dyDescent="0.3">
      <c r="B187" s="4" t="s">
        <v>24</v>
      </c>
      <c r="C187" s="11">
        <v>14759</v>
      </c>
      <c r="D187" s="11">
        <v>4919.6666666666697</v>
      </c>
      <c r="E187" s="10">
        <v>42963</v>
      </c>
      <c r="F187" t="str">
        <f>TEXT(Table6[[#This Row],[close_date]],"mmmm")</f>
        <v>August</v>
      </c>
      <c r="H187" s="4" t="s">
        <v>29</v>
      </c>
      <c r="I187" s="4" t="s">
        <v>47</v>
      </c>
      <c r="J187" s="5">
        <v>3833</v>
      </c>
      <c r="K187" s="5">
        <v>3833</v>
      </c>
      <c r="L187" s="10">
        <v>42823</v>
      </c>
    </row>
    <row r="188" spans="2:12" x14ac:dyDescent="0.3">
      <c r="B188" s="4" t="s">
        <v>24</v>
      </c>
      <c r="C188" s="11">
        <v>14737</v>
      </c>
      <c r="D188" s="11">
        <v>4912.3333333333303</v>
      </c>
      <c r="E188" s="10">
        <v>42903</v>
      </c>
      <c r="F188" t="str">
        <f>TEXT(Table6[[#This Row],[close_date]],"mmmm")</f>
        <v>June</v>
      </c>
      <c r="H188" s="4" t="s">
        <v>29</v>
      </c>
      <c r="I188" s="4" t="s">
        <v>47</v>
      </c>
      <c r="J188" s="5">
        <v>3490</v>
      </c>
      <c r="K188" s="5">
        <v>3490</v>
      </c>
      <c r="L188" s="10">
        <v>42848</v>
      </c>
    </row>
    <row r="189" spans="2:12" x14ac:dyDescent="0.3">
      <c r="B189" s="4" t="s">
        <v>24</v>
      </c>
      <c r="C189" s="11">
        <v>14697</v>
      </c>
      <c r="D189" s="11">
        <v>4899</v>
      </c>
      <c r="E189" s="10">
        <v>43040</v>
      </c>
      <c r="F189" t="str">
        <f>TEXT(Table6[[#This Row],[close_date]],"mmmm")</f>
        <v>November</v>
      </c>
      <c r="H189" s="4" t="s">
        <v>29</v>
      </c>
      <c r="I189" s="4" t="s">
        <v>47</v>
      </c>
      <c r="J189" s="5">
        <v>6469</v>
      </c>
      <c r="K189" s="5">
        <v>3234.5</v>
      </c>
      <c r="L189" s="10">
        <v>42873</v>
      </c>
    </row>
    <row r="190" spans="2:12" x14ac:dyDescent="0.3">
      <c r="B190" s="4" t="s">
        <v>27</v>
      </c>
      <c r="C190" s="11">
        <v>14659</v>
      </c>
      <c r="D190" s="11">
        <v>4886.3333333333303</v>
      </c>
      <c r="E190" s="10">
        <v>42951</v>
      </c>
      <c r="F190" t="str">
        <f>TEXT(Table6[[#This Row],[close_date]],"mmmm")</f>
        <v>August</v>
      </c>
      <c r="H190" s="4" t="s">
        <v>29</v>
      </c>
      <c r="I190" s="4" t="s">
        <v>47</v>
      </c>
      <c r="J190" s="5">
        <v>3645</v>
      </c>
      <c r="K190" s="5">
        <v>3645</v>
      </c>
      <c r="L190" s="10">
        <v>42877</v>
      </c>
    </row>
    <row r="191" spans="2:12" x14ac:dyDescent="0.3">
      <c r="B191" s="4" t="s">
        <v>24</v>
      </c>
      <c r="C191" s="11">
        <v>14657</v>
      </c>
      <c r="D191" s="11">
        <v>4885.6666666666697</v>
      </c>
      <c r="E191" s="10">
        <v>42868</v>
      </c>
      <c r="F191" t="str">
        <f>TEXT(Table6[[#This Row],[close_date]],"mmmm")</f>
        <v>May</v>
      </c>
      <c r="H191" s="4" t="s">
        <v>29</v>
      </c>
      <c r="I191" s="4" t="s">
        <v>47</v>
      </c>
      <c r="J191" s="5">
        <v>3336</v>
      </c>
      <c r="K191" s="5">
        <v>3336</v>
      </c>
      <c r="L191" s="10">
        <v>42888</v>
      </c>
    </row>
    <row r="192" spans="2:12" x14ac:dyDescent="0.3">
      <c r="B192" s="4" t="s">
        <v>24</v>
      </c>
      <c r="C192" s="11">
        <v>14644</v>
      </c>
      <c r="D192" s="11">
        <v>4881.3333333333303</v>
      </c>
      <c r="E192" s="10">
        <v>42991</v>
      </c>
      <c r="F192" t="str">
        <f>TEXT(Table6[[#This Row],[close_date]],"mmmm")</f>
        <v>September</v>
      </c>
      <c r="H192" s="4" t="s">
        <v>29</v>
      </c>
      <c r="I192" s="4" t="s">
        <v>47</v>
      </c>
      <c r="J192" s="5">
        <v>3783</v>
      </c>
      <c r="K192" s="5">
        <v>3783</v>
      </c>
      <c r="L192" s="10">
        <v>42895</v>
      </c>
    </row>
    <row r="193" spans="2:12" x14ac:dyDescent="0.3">
      <c r="B193" s="4" t="s">
        <v>24</v>
      </c>
      <c r="C193" s="11">
        <v>14632</v>
      </c>
      <c r="D193" s="11">
        <v>4877.3333333333303</v>
      </c>
      <c r="E193" s="10">
        <v>42997</v>
      </c>
      <c r="F193" t="str">
        <f>TEXT(Table6[[#This Row],[close_date]],"mmmm")</f>
        <v>September</v>
      </c>
      <c r="H193" s="4" t="s">
        <v>29</v>
      </c>
      <c r="I193" s="4" t="s">
        <v>47</v>
      </c>
      <c r="J193" s="5">
        <v>3596</v>
      </c>
      <c r="K193" s="5">
        <v>3596</v>
      </c>
      <c r="L193" s="10">
        <v>42944</v>
      </c>
    </row>
    <row r="194" spans="2:12" x14ac:dyDescent="0.3">
      <c r="B194" s="4" t="s">
        <v>24</v>
      </c>
      <c r="C194" s="11">
        <v>14627</v>
      </c>
      <c r="D194" s="11">
        <v>4875.6666666666697</v>
      </c>
      <c r="E194" s="10">
        <v>43093</v>
      </c>
      <c r="F194" t="str">
        <f>TEXT(Table6[[#This Row],[close_date]],"mmmm")</f>
        <v>December</v>
      </c>
      <c r="H194" s="4" t="s">
        <v>29</v>
      </c>
      <c r="I194" s="4" t="s">
        <v>47</v>
      </c>
      <c r="J194" s="5">
        <v>3666</v>
      </c>
      <c r="K194" s="5">
        <v>3666</v>
      </c>
      <c r="L194" s="10">
        <v>42952</v>
      </c>
    </row>
    <row r="195" spans="2:12" x14ac:dyDescent="0.3">
      <c r="B195" s="4" t="s">
        <v>24</v>
      </c>
      <c r="C195" s="11">
        <v>14541</v>
      </c>
      <c r="D195" s="11">
        <v>4847</v>
      </c>
      <c r="E195" s="10">
        <v>42922</v>
      </c>
      <c r="F195" t="str">
        <f>TEXT(Table6[[#This Row],[close_date]],"mmmm")</f>
        <v>July</v>
      </c>
      <c r="H195" s="4" t="s">
        <v>29</v>
      </c>
      <c r="I195" s="4" t="s">
        <v>47</v>
      </c>
      <c r="J195" s="5">
        <v>2699</v>
      </c>
      <c r="K195" s="5">
        <v>2699</v>
      </c>
      <c r="L195" s="10">
        <v>42966</v>
      </c>
    </row>
    <row r="196" spans="2:12" x14ac:dyDescent="0.3">
      <c r="B196" s="4" t="s">
        <v>24</v>
      </c>
      <c r="C196" s="11">
        <v>14537</v>
      </c>
      <c r="D196" s="11">
        <v>4845.6666666666697</v>
      </c>
      <c r="E196" s="10">
        <v>42964</v>
      </c>
      <c r="F196" t="str">
        <f>TEXT(Table6[[#This Row],[close_date]],"mmmm")</f>
        <v>August</v>
      </c>
      <c r="H196" s="4" t="s">
        <v>29</v>
      </c>
      <c r="I196" s="4" t="s">
        <v>47</v>
      </c>
      <c r="J196" s="5">
        <v>3101</v>
      </c>
      <c r="K196" s="5">
        <v>3101</v>
      </c>
      <c r="L196" s="10">
        <v>42985</v>
      </c>
    </row>
    <row r="197" spans="2:12" x14ac:dyDescent="0.3">
      <c r="B197" s="4" t="s">
        <v>24</v>
      </c>
      <c r="C197" s="11">
        <v>14528</v>
      </c>
      <c r="D197" s="11">
        <v>4842.6666666666697</v>
      </c>
      <c r="E197" s="10">
        <v>42800</v>
      </c>
      <c r="F197" t="str">
        <f>TEXT(Table6[[#This Row],[close_date]],"mmmm")</f>
        <v>March</v>
      </c>
      <c r="H197" s="4" t="s">
        <v>29</v>
      </c>
      <c r="I197" s="4" t="s">
        <v>47</v>
      </c>
      <c r="J197" s="5">
        <v>3350</v>
      </c>
      <c r="K197" s="5">
        <v>3350</v>
      </c>
      <c r="L197" s="10">
        <v>42988</v>
      </c>
    </row>
    <row r="198" spans="2:12" x14ac:dyDescent="0.3">
      <c r="B198" s="4" t="s">
        <v>27</v>
      </c>
      <c r="C198" s="11">
        <v>14527</v>
      </c>
      <c r="D198" s="11">
        <v>4842.3333333333303</v>
      </c>
      <c r="E198" s="10">
        <v>42872</v>
      </c>
      <c r="F198" t="str">
        <f>TEXT(Table6[[#This Row],[close_date]],"mmmm")</f>
        <v>May</v>
      </c>
      <c r="H198" s="4" t="s">
        <v>29</v>
      </c>
      <c r="I198" s="4" t="s">
        <v>47</v>
      </c>
      <c r="J198" s="5">
        <v>3483</v>
      </c>
      <c r="K198" s="5">
        <v>3483</v>
      </c>
      <c r="L198" s="10">
        <v>42994</v>
      </c>
    </row>
    <row r="199" spans="2:12" x14ac:dyDescent="0.3">
      <c r="B199" s="4" t="s">
        <v>24</v>
      </c>
      <c r="C199" s="11">
        <v>14521</v>
      </c>
      <c r="D199" s="11">
        <v>4840.3333333333303</v>
      </c>
      <c r="E199" s="10">
        <v>42819</v>
      </c>
      <c r="F199" t="str">
        <f>TEXT(Table6[[#This Row],[close_date]],"mmmm")</f>
        <v>March</v>
      </c>
      <c r="H199" s="4" t="s">
        <v>29</v>
      </c>
      <c r="I199" s="4" t="s">
        <v>47</v>
      </c>
      <c r="J199" s="5">
        <v>3786</v>
      </c>
      <c r="K199" s="5">
        <v>3786</v>
      </c>
      <c r="L199" s="10">
        <v>43011</v>
      </c>
    </row>
    <row r="200" spans="2:12" x14ac:dyDescent="0.3">
      <c r="B200" s="4" t="s">
        <v>24</v>
      </c>
      <c r="C200" s="11">
        <v>14512</v>
      </c>
      <c r="D200" s="11">
        <v>4837.3333333333303</v>
      </c>
      <c r="E200" s="10">
        <v>42842</v>
      </c>
      <c r="F200" t="str">
        <f>TEXT(Table6[[#This Row],[close_date]],"mmmm")</f>
        <v>April</v>
      </c>
      <c r="H200" s="4" t="s">
        <v>29</v>
      </c>
      <c r="I200" s="4" t="s">
        <v>47</v>
      </c>
      <c r="J200" s="5">
        <v>2995</v>
      </c>
      <c r="K200" s="5">
        <v>2995</v>
      </c>
      <c r="L200" s="10">
        <v>43039</v>
      </c>
    </row>
    <row r="201" spans="2:12" x14ac:dyDescent="0.3">
      <c r="B201" s="4" t="s">
        <v>24</v>
      </c>
      <c r="C201" s="11">
        <v>14507</v>
      </c>
      <c r="D201" s="11">
        <v>4835.6666666666697</v>
      </c>
      <c r="E201" s="10">
        <v>42957</v>
      </c>
      <c r="F201" t="str">
        <f>TEXT(Table6[[#This Row],[close_date]],"mmmm")</f>
        <v>August</v>
      </c>
      <c r="H201" s="4" t="s">
        <v>29</v>
      </c>
      <c r="I201" s="4" t="s">
        <v>47</v>
      </c>
      <c r="J201" s="5">
        <v>4011</v>
      </c>
      <c r="K201" s="5">
        <v>4011</v>
      </c>
      <c r="L201" s="10">
        <v>43058</v>
      </c>
    </row>
    <row r="202" spans="2:12" x14ac:dyDescent="0.3">
      <c r="B202" s="4" t="s">
        <v>24</v>
      </c>
      <c r="C202" s="11">
        <v>14482</v>
      </c>
      <c r="D202" s="11">
        <v>4827.3333333333303</v>
      </c>
      <c r="E202" s="10">
        <v>42966</v>
      </c>
      <c r="F202" t="str">
        <f>TEXT(Table6[[#This Row],[close_date]],"mmmm")</f>
        <v>August</v>
      </c>
      <c r="H202" s="4" t="s">
        <v>29</v>
      </c>
      <c r="I202" s="4" t="s">
        <v>47</v>
      </c>
      <c r="J202" s="5">
        <v>3089</v>
      </c>
      <c r="K202" s="5">
        <v>3089</v>
      </c>
      <c r="L202" s="10">
        <v>43085</v>
      </c>
    </row>
    <row r="203" spans="2:12" x14ac:dyDescent="0.3">
      <c r="B203" s="4" t="s">
        <v>24</v>
      </c>
      <c r="C203" s="11">
        <v>14447</v>
      </c>
      <c r="D203" s="11">
        <v>4815.6666666666697</v>
      </c>
      <c r="E203" s="10">
        <v>43084</v>
      </c>
      <c r="F203" t="str">
        <f>TEXT(Table6[[#This Row],[close_date]],"mmmm")</f>
        <v>December</v>
      </c>
      <c r="H203" s="4" t="s">
        <v>29</v>
      </c>
      <c r="I203" s="4" t="s">
        <v>47</v>
      </c>
      <c r="J203" s="5">
        <v>2994</v>
      </c>
      <c r="K203" s="5">
        <v>2994</v>
      </c>
      <c r="L203" s="10">
        <v>43091</v>
      </c>
    </row>
    <row r="204" spans="2:12" x14ac:dyDescent="0.3">
      <c r="B204" s="4" t="s">
        <v>27</v>
      </c>
      <c r="C204" s="11">
        <v>14386</v>
      </c>
      <c r="D204" s="11">
        <v>4795.3333333333303</v>
      </c>
      <c r="E204" s="10">
        <v>43050</v>
      </c>
      <c r="F204" t="str">
        <f>TEXT(Table6[[#This Row],[close_date]],"mmmm")</f>
        <v>November</v>
      </c>
      <c r="H204" s="4" t="s">
        <v>29</v>
      </c>
      <c r="I204" s="4" t="s">
        <v>47</v>
      </c>
      <c r="J204" s="5">
        <v>3155</v>
      </c>
      <c r="K204" s="5">
        <v>3155</v>
      </c>
      <c r="L204" s="10">
        <v>43093</v>
      </c>
    </row>
    <row r="205" spans="2:12" x14ac:dyDescent="0.3">
      <c r="B205" s="4" t="s">
        <v>24</v>
      </c>
      <c r="C205" s="11">
        <v>14368</v>
      </c>
      <c r="D205" s="11">
        <v>4789.3333333333303</v>
      </c>
      <c r="E205" s="10">
        <v>43018</v>
      </c>
      <c r="F205" t="str">
        <f>TEXT(Table6[[#This Row],[close_date]],"mmmm")</f>
        <v>October</v>
      </c>
      <c r="H205" s="4" t="s">
        <v>52</v>
      </c>
      <c r="I205" s="4" t="s">
        <v>47</v>
      </c>
      <c r="J205" s="5">
        <v>53</v>
      </c>
      <c r="K205" s="5">
        <v>53</v>
      </c>
      <c r="L205" s="10">
        <v>42900</v>
      </c>
    </row>
    <row r="206" spans="2:12" x14ac:dyDescent="0.3">
      <c r="B206" s="4" t="s">
        <v>24</v>
      </c>
      <c r="C206" s="11">
        <v>14327</v>
      </c>
      <c r="D206" s="11">
        <v>4775.6666666666697</v>
      </c>
      <c r="E206" s="10">
        <v>42814</v>
      </c>
      <c r="F206" t="str">
        <f>TEXT(Table6[[#This Row],[close_date]],"mmmm")</f>
        <v>March</v>
      </c>
      <c r="H206" s="4" t="s">
        <v>52</v>
      </c>
      <c r="I206" s="4" t="s">
        <v>47</v>
      </c>
      <c r="J206" s="5">
        <v>52</v>
      </c>
      <c r="K206" s="5">
        <v>52</v>
      </c>
      <c r="L206" s="10">
        <v>42941</v>
      </c>
    </row>
    <row r="207" spans="2:12" x14ac:dyDescent="0.3">
      <c r="B207" s="4" t="s">
        <v>24</v>
      </c>
      <c r="C207" s="11">
        <v>14318</v>
      </c>
      <c r="D207" s="11">
        <v>4772.6666666666697</v>
      </c>
      <c r="E207" s="10">
        <v>43001</v>
      </c>
      <c r="F207" t="str">
        <f>TEXT(Table6[[#This Row],[close_date]],"mmmm")</f>
        <v>September</v>
      </c>
      <c r="H207" s="4" t="s">
        <v>52</v>
      </c>
      <c r="I207" s="4" t="s">
        <v>47</v>
      </c>
      <c r="J207" s="5">
        <v>45</v>
      </c>
      <c r="K207" s="5">
        <v>45</v>
      </c>
      <c r="L207" s="10">
        <v>42973</v>
      </c>
    </row>
    <row r="208" spans="2:12" x14ac:dyDescent="0.3">
      <c r="B208" s="4" t="s">
        <v>29</v>
      </c>
      <c r="C208" s="11">
        <v>14304</v>
      </c>
      <c r="D208" s="11">
        <v>3576</v>
      </c>
      <c r="E208" s="10">
        <v>42817</v>
      </c>
      <c r="F208" t="str">
        <f>TEXT(Table6[[#This Row],[close_date]],"mmmm")</f>
        <v>March</v>
      </c>
      <c r="H208" s="4" t="s">
        <v>52</v>
      </c>
      <c r="I208" s="4" t="s">
        <v>47</v>
      </c>
      <c r="J208" s="5">
        <v>44</v>
      </c>
      <c r="K208" s="5">
        <v>44</v>
      </c>
      <c r="L208" s="10">
        <v>43019</v>
      </c>
    </row>
    <row r="209" spans="2:12" x14ac:dyDescent="0.3">
      <c r="B209" s="4" t="s">
        <v>24</v>
      </c>
      <c r="C209" s="11">
        <v>14277</v>
      </c>
      <c r="D209" s="11">
        <v>4759</v>
      </c>
      <c r="E209" s="10">
        <v>43099</v>
      </c>
      <c r="F209" t="str">
        <f>TEXT(Table6[[#This Row],[close_date]],"mmmm")</f>
        <v>December</v>
      </c>
      <c r="H209" s="4" t="s">
        <v>52</v>
      </c>
      <c r="I209" s="4" t="s">
        <v>47</v>
      </c>
      <c r="J209" s="5">
        <v>51</v>
      </c>
      <c r="K209" s="5">
        <v>51</v>
      </c>
      <c r="L209" s="10">
        <v>43031</v>
      </c>
    </row>
    <row r="210" spans="2:12" x14ac:dyDescent="0.3">
      <c r="B210" s="4" t="s">
        <v>27</v>
      </c>
      <c r="C210" s="11">
        <v>14275</v>
      </c>
      <c r="D210" s="11">
        <v>4758.3333333333303</v>
      </c>
      <c r="E210" s="10">
        <v>42905</v>
      </c>
      <c r="F210" t="str">
        <f>TEXT(Table6[[#This Row],[close_date]],"mmmm")</f>
        <v>June</v>
      </c>
      <c r="H210" s="4" t="s">
        <v>52</v>
      </c>
      <c r="I210" s="4" t="s">
        <v>47</v>
      </c>
      <c r="J210" s="5">
        <v>56</v>
      </c>
      <c r="K210" s="5">
        <v>56</v>
      </c>
      <c r="L210" s="10">
        <v>43047</v>
      </c>
    </row>
    <row r="211" spans="2:12" x14ac:dyDescent="0.3">
      <c r="B211" s="4" t="s">
        <v>24</v>
      </c>
      <c r="C211" s="11">
        <v>14274</v>
      </c>
      <c r="D211" s="11">
        <v>4758</v>
      </c>
      <c r="E211" s="10">
        <v>42886</v>
      </c>
      <c r="F211" t="str">
        <f>TEXT(Table6[[#This Row],[close_date]],"mmmm")</f>
        <v>May</v>
      </c>
      <c r="H211" s="4" t="s">
        <v>52</v>
      </c>
      <c r="I211" s="4" t="s">
        <v>47</v>
      </c>
      <c r="J211" s="5">
        <v>50</v>
      </c>
      <c r="K211" s="5">
        <v>50</v>
      </c>
      <c r="L211" s="10">
        <v>43060</v>
      </c>
    </row>
    <row r="212" spans="2:12" x14ac:dyDescent="0.3">
      <c r="B212" s="4" t="s">
        <v>24</v>
      </c>
      <c r="C212" s="11">
        <v>14240</v>
      </c>
      <c r="D212" s="11">
        <v>4746.6666666666697</v>
      </c>
      <c r="E212" s="10">
        <v>42924</v>
      </c>
      <c r="F212" t="str">
        <f>TEXT(Table6[[#This Row],[close_date]],"mmmm")</f>
        <v>July</v>
      </c>
      <c r="H212" s="4" t="s">
        <v>51</v>
      </c>
      <c r="I212" s="4" t="s">
        <v>49</v>
      </c>
      <c r="J212" s="5">
        <v>504</v>
      </c>
      <c r="K212" s="5">
        <v>504</v>
      </c>
      <c r="L212" s="10">
        <v>42812</v>
      </c>
    </row>
    <row r="213" spans="2:12" x14ac:dyDescent="0.3">
      <c r="B213" s="4" t="s">
        <v>29</v>
      </c>
      <c r="C213" s="11">
        <v>14234</v>
      </c>
      <c r="D213" s="11">
        <v>3558.5</v>
      </c>
      <c r="E213" s="10">
        <v>43013</v>
      </c>
      <c r="F213" t="str">
        <f>TEXT(Table6[[#This Row],[close_date]],"mmmm")</f>
        <v>October</v>
      </c>
      <c r="H213" s="4" t="s">
        <v>51</v>
      </c>
      <c r="I213" s="4" t="s">
        <v>49</v>
      </c>
      <c r="J213" s="5">
        <v>564</v>
      </c>
      <c r="K213" s="5">
        <v>564</v>
      </c>
      <c r="L213" s="10">
        <v>42818</v>
      </c>
    </row>
    <row r="214" spans="2:12" x14ac:dyDescent="0.3">
      <c r="B214" s="4" t="s">
        <v>24</v>
      </c>
      <c r="C214" s="11">
        <v>14219</v>
      </c>
      <c r="D214" s="11">
        <v>4739.6666666666697</v>
      </c>
      <c r="E214" s="10">
        <v>42902</v>
      </c>
      <c r="F214" t="str">
        <f>TEXT(Table6[[#This Row],[close_date]],"mmmm")</f>
        <v>June</v>
      </c>
      <c r="H214" s="4" t="s">
        <v>51</v>
      </c>
      <c r="I214" s="4" t="s">
        <v>49</v>
      </c>
      <c r="J214" s="5">
        <v>499</v>
      </c>
      <c r="K214" s="5">
        <v>499</v>
      </c>
      <c r="L214" s="10">
        <v>42820</v>
      </c>
    </row>
    <row r="215" spans="2:12" x14ac:dyDescent="0.3">
      <c r="B215" s="4" t="s">
        <v>29</v>
      </c>
      <c r="C215" s="11">
        <v>14205</v>
      </c>
      <c r="D215" s="11">
        <v>3551.25</v>
      </c>
      <c r="E215" s="10">
        <v>43083</v>
      </c>
      <c r="F215" t="str">
        <f>TEXT(Table6[[#This Row],[close_date]],"mmmm")</f>
        <v>December</v>
      </c>
      <c r="H215" s="4" t="s">
        <v>51</v>
      </c>
      <c r="I215" s="4" t="s">
        <v>49</v>
      </c>
      <c r="J215" s="5">
        <v>542</v>
      </c>
      <c r="K215" s="5">
        <v>542</v>
      </c>
      <c r="L215" s="10">
        <v>42823</v>
      </c>
    </row>
    <row r="216" spans="2:12" x14ac:dyDescent="0.3">
      <c r="B216" s="4" t="s">
        <v>24</v>
      </c>
      <c r="C216" s="11">
        <v>14192</v>
      </c>
      <c r="D216" s="11">
        <v>4730.6666666666697</v>
      </c>
      <c r="E216" s="10">
        <v>42852</v>
      </c>
      <c r="F216" t="str">
        <f>TEXT(Table6[[#This Row],[close_date]],"mmmm")</f>
        <v>April</v>
      </c>
      <c r="H216" s="4" t="s">
        <v>51</v>
      </c>
      <c r="I216" s="4" t="s">
        <v>49</v>
      </c>
      <c r="J216" s="5">
        <v>533</v>
      </c>
      <c r="K216" s="5">
        <v>533</v>
      </c>
      <c r="L216" s="10">
        <v>42873</v>
      </c>
    </row>
    <row r="217" spans="2:12" x14ac:dyDescent="0.3">
      <c r="B217" s="4" t="s">
        <v>29</v>
      </c>
      <c r="C217" s="11">
        <v>14171</v>
      </c>
      <c r="D217" s="11">
        <v>3542.75</v>
      </c>
      <c r="E217" s="10">
        <v>42801</v>
      </c>
      <c r="F217" t="str">
        <f>TEXT(Table6[[#This Row],[close_date]],"mmmm")</f>
        <v>March</v>
      </c>
      <c r="H217" s="4" t="s">
        <v>51</v>
      </c>
      <c r="I217" s="4" t="s">
        <v>49</v>
      </c>
      <c r="J217" s="5">
        <v>542</v>
      </c>
      <c r="K217" s="5">
        <v>542</v>
      </c>
      <c r="L217" s="10">
        <v>42915</v>
      </c>
    </row>
    <row r="218" spans="2:12" x14ac:dyDescent="0.3">
      <c r="B218" s="4" t="s">
        <v>24</v>
      </c>
      <c r="C218" s="11">
        <v>14170</v>
      </c>
      <c r="D218" s="11">
        <v>4723.3333333333303</v>
      </c>
      <c r="E218" s="10">
        <v>43053</v>
      </c>
      <c r="F218" t="str">
        <f>TEXT(Table6[[#This Row],[close_date]],"mmmm")</f>
        <v>November</v>
      </c>
      <c r="H218" s="4" t="s">
        <v>51</v>
      </c>
      <c r="I218" s="4" t="s">
        <v>49</v>
      </c>
      <c r="J218" s="5">
        <v>491</v>
      </c>
      <c r="K218" s="5">
        <v>491</v>
      </c>
      <c r="L218" s="10">
        <v>42942</v>
      </c>
    </row>
    <row r="219" spans="2:12" x14ac:dyDescent="0.3">
      <c r="B219" s="4" t="s">
        <v>24</v>
      </c>
      <c r="C219" s="11">
        <v>14164</v>
      </c>
      <c r="D219" s="11">
        <v>4721.3333333333303</v>
      </c>
      <c r="E219" s="10">
        <v>42810</v>
      </c>
      <c r="F219" t="str">
        <f>TEXT(Table6[[#This Row],[close_date]],"mmmm")</f>
        <v>March</v>
      </c>
      <c r="H219" s="4" t="s">
        <v>51</v>
      </c>
      <c r="I219" s="4" t="s">
        <v>49</v>
      </c>
      <c r="J219" s="5">
        <v>592</v>
      </c>
      <c r="K219" s="5">
        <v>592</v>
      </c>
      <c r="L219" s="10">
        <v>42973</v>
      </c>
    </row>
    <row r="220" spans="2:12" x14ac:dyDescent="0.3">
      <c r="B220" s="4" t="s">
        <v>29</v>
      </c>
      <c r="C220" s="11">
        <v>14151</v>
      </c>
      <c r="D220" s="11">
        <v>3537.75</v>
      </c>
      <c r="E220" s="10">
        <v>42805</v>
      </c>
      <c r="F220" t="str">
        <f>TEXT(Table6[[#This Row],[close_date]],"mmmm")</f>
        <v>March</v>
      </c>
      <c r="H220" s="4" t="s">
        <v>51</v>
      </c>
      <c r="I220" s="4" t="s">
        <v>49</v>
      </c>
      <c r="J220" s="5">
        <v>1164</v>
      </c>
      <c r="K220" s="5">
        <v>582</v>
      </c>
      <c r="L220" s="10">
        <v>42990</v>
      </c>
    </row>
    <row r="221" spans="2:12" x14ac:dyDescent="0.3">
      <c r="B221" s="4" t="s">
        <v>29</v>
      </c>
      <c r="C221" s="11">
        <v>14141</v>
      </c>
      <c r="D221" s="11">
        <v>3535.25</v>
      </c>
      <c r="E221" s="10">
        <v>42819</v>
      </c>
      <c r="F221" t="str">
        <f>TEXT(Table6[[#This Row],[close_date]],"mmmm")</f>
        <v>March</v>
      </c>
      <c r="H221" s="4" t="s">
        <v>51</v>
      </c>
      <c r="I221" s="4" t="s">
        <v>49</v>
      </c>
      <c r="J221" s="5">
        <v>566</v>
      </c>
      <c r="K221" s="5">
        <v>566</v>
      </c>
      <c r="L221" s="10">
        <v>43054</v>
      </c>
    </row>
    <row r="222" spans="2:12" x14ac:dyDescent="0.3">
      <c r="B222" s="4" t="s">
        <v>24</v>
      </c>
      <c r="C222" s="11">
        <v>14121</v>
      </c>
      <c r="D222" s="11">
        <v>4707</v>
      </c>
      <c r="E222" s="10">
        <v>42799</v>
      </c>
      <c r="F222" t="str">
        <f>TEXT(Table6[[#This Row],[close_date]],"mmmm")</f>
        <v>March</v>
      </c>
      <c r="H222" s="4" t="s">
        <v>51</v>
      </c>
      <c r="I222" s="4" t="s">
        <v>49</v>
      </c>
      <c r="J222" s="5">
        <v>542</v>
      </c>
      <c r="K222" s="5">
        <v>542</v>
      </c>
      <c r="L222" s="10">
        <v>43077</v>
      </c>
    </row>
    <row r="223" spans="2:12" x14ac:dyDescent="0.3">
      <c r="B223" s="4" t="s">
        <v>24</v>
      </c>
      <c r="C223" s="11">
        <v>14100</v>
      </c>
      <c r="D223" s="11">
        <v>4700</v>
      </c>
      <c r="E223" s="10">
        <v>42882</v>
      </c>
      <c r="F223" t="str">
        <f>TEXT(Table6[[#This Row],[close_date]],"mmmm")</f>
        <v>May</v>
      </c>
      <c r="H223" s="4" t="s">
        <v>51</v>
      </c>
      <c r="I223" s="4" t="s">
        <v>49</v>
      </c>
      <c r="J223" s="5">
        <v>472</v>
      </c>
      <c r="K223" s="5">
        <v>472</v>
      </c>
      <c r="L223" s="10">
        <v>43083</v>
      </c>
    </row>
    <row r="224" spans="2:12" x14ac:dyDescent="0.3">
      <c r="B224" s="4" t="s">
        <v>24</v>
      </c>
      <c r="C224" s="11">
        <v>14094</v>
      </c>
      <c r="D224" s="11">
        <v>4698</v>
      </c>
      <c r="E224" s="10">
        <v>42955</v>
      </c>
      <c r="F224" t="str">
        <f>TEXT(Table6[[#This Row],[close_date]],"mmmm")</f>
        <v>August</v>
      </c>
      <c r="H224" s="4" t="s">
        <v>51</v>
      </c>
      <c r="I224" s="4" t="s">
        <v>49</v>
      </c>
      <c r="J224" s="5">
        <v>644</v>
      </c>
      <c r="K224" s="5">
        <v>644</v>
      </c>
      <c r="L224" s="10">
        <v>43087</v>
      </c>
    </row>
    <row r="225" spans="2:12" x14ac:dyDescent="0.3">
      <c r="B225" s="4" t="s">
        <v>24</v>
      </c>
      <c r="C225" s="11">
        <v>14083</v>
      </c>
      <c r="D225" s="11">
        <v>4694.3333333333303</v>
      </c>
      <c r="E225" s="10">
        <v>42952</v>
      </c>
      <c r="F225" t="str">
        <f>TEXT(Table6[[#This Row],[close_date]],"mmmm")</f>
        <v>August</v>
      </c>
      <c r="H225" s="4" t="s">
        <v>51</v>
      </c>
      <c r="I225" s="4" t="s">
        <v>49</v>
      </c>
      <c r="J225" s="5">
        <v>576</v>
      </c>
      <c r="K225" s="5">
        <v>576</v>
      </c>
      <c r="L225" s="10">
        <v>43090</v>
      </c>
    </row>
    <row r="226" spans="2:12" x14ac:dyDescent="0.3">
      <c r="B226" s="4" t="s">
        <v>24</v>
      </c>
      <c r="C226" s="11">
        <v>14079</v>
      </c>
      <c r="D226" s="11">
        <v>4693</v>
      </c>
      <c r="E226" s="10">
        <v>42895</v>
      </c>
      <c r="F226" t="str">
        <f>TEXT(Table6[[#This Row],[close_date]],"mmmm")</f>
        <v>June</v>
      </c>
      <c r="H226" s="4" t="s">
        <v>50</v>
      </c>
      <c r="I226" s="4" t="s">
        <v>49</v>
      </c>
      <c r="J226" s="5">
        <v>1014</v>
      </c>
      <c r="K226" s="5">
        <v>1014</v>
      </c>
      <c r="L226" s="10">
        <v>42805</v>
      </c>
    </row>
    <row r="227" spans="2:12" x14ac:dyDescent="0.3">
      <c r="B227" s="4" t="s">
        <v>24</v>
      </c>
      <c r="C227" s="11">
        <v>14071</v>
      </c>
      <c r="D227" s="11">
        <v>4690.3333333333303</v>
      </c>
      <c r="E227" s="10">
        <v>42889</v>
      </c>
      <c r="F227" t="str">
        <f>TEXT(Table6[[#This Row],[close_date]],"mmmm")</f>
        <v>June</v>
      </c>
      <c r="H227" s="4" t="s">
        <v>50</v>
      </c>
      <c r="I227" s="4" t="s">
        <v>49</v>
      </c>
      <c r="J227" s="5">
        <v>941</v>
      </c>
      <c r="K227" s="5">
        <v>941</v>
      </c>
      <c r="L227" s="10">
        <v>42826</v>
      </c>
    </row>
    <row r="228" spans="2:12" x14ac:dyDescent="0.3">
      <c r="B228" s="4" t="s">
        <v>24</v>
      </c>
      <c r="C228" s="11">
        <v>14030</v>
      </c>
      <c r="D228" s="11">
        <v>4676.6666666666697</v>
      </c>
      <c r="E228" s="10">
        <v>42803</v>
      </c>
      <c r="F228" t="str">
        <f>TEXT(Table6[[#This Row],[close_date]],"mmmm")</f>
        <v>March</v>
      </c>
      <c r="H228" s="4" t="s">
        <v>50</v>
      </c>
      <c r="I228" s="4" t="s">
        <v>49</v>
      </c>
      <c r="J228" s="5">
        <v>1146</v>
      </c>
      <c r="K228" s="5">
        <v>1146</v>
      </c>
      <c r="L228" s="10">
        <v>42853</v>
      </c>
    </row>
    <row r="229" spans="2:12" x14ac:dyDescent="0.3">
      <c r="B229" s="4" t="s">
        <v>29</v>
      </c>
      <c r="C229" s="11">
        <v>13990</v>
      </c>
      <c r="D229" s="11">
        <v>3497.5</v>
      </c>
      <c r="E229" s="10">
        <v>42865</v>
      </c>
      <c r="F229" t="str">
        <f>TEXT(Table6[[#This Row],[close_date]],"mmmm")</f>
        <v>May</v>
      </c>
      <c r="H229" s="4" t="s">
        <v>50</v>
      </c>
      <c r="I229" s="4" t="s">
        <v>49</v>
      </c>
      <c r="J229" s="5">
        <v>1022</v>
      </c>
      <c r="K229" s="5">
        <v>1022</v>
      </c>
      <c r="L229" s="10">
        <v>42883</v>
      </c>
    </row>
    <row r="230" spans="2:12" x14ac:dyDescent="0.3">
      <c r="B230" s="4" t="s">
        <v>24</v>
      </c>
      <c r="C230" s="11">
        <v>13975</v>
      </c>
      <c r="D230" s="11">
        <v>4658.3333333333303</v>
      </c>
      <c r="E230" s="10">
        <v>42861</v>
      </c>
      <c r="F230" t="str">
        <f>TEXT(Table6[[#This Row],[close_date]],"mmmm")</f>
        <v>May</v>
      </c>
      <c r="H230" s="4" t="s">
        <v>50</v>
      </c>
      <c r="I230" s="4" t="s">
        <v>49</v>
      </c>
      <c r="J230" s="5">
        <v>1145</v>
      </c>
      <c r="K230" s="5">
        <v>1145</v>
      </c>
      <c r="L230" s="10">
        <v>42896</v>
      </c>
    </row>
    <row r="231" spans="2:12" x14ac:dyDescent="0.3">
      <c r="B231" s="4" t="s">
        <v>29</v>
      </c>
      <c r="C231" s="11">
        <v>13967</v>
      </c>
      <c r="D231" s="11">
        <v>3491.75</v>
      </c>
      <c r="E231" s="10">
        <v>42897</v>
      </c>
      <c r="F231" t="str">
        <f>TEXT(Table6[[#This Row],[close_date]],"mmmm")</f>
        <v>June</v>
      </c>
      <c r="H231" s="4" t="s">
        <v>50</v>
      </c>
      <c r="I231" s="4" t="s">
        <v>49</v>
      </c>
      <c r="J231" s="5">
        <v>1074</v>
      </c>
      <c r="K231" s="5">
        <v>1074</v>
      </c>
      <c r="L231" s="10">
        <v>42914</v>
      </c>
    </row>
    <row r="232" spans="2:12" x14ac:dyDescent="0.3">
      <c r="B232" s="4" t="s">
        <v>24</v>
      </c>
      <c r="C232" s="11">
        <v>13911</v>
      </c>
      <c r="D232" s="11">
        <v>4637</v>
      </c>
      <c r="E232" s="10">
        <v>42797</v>
      </c>
      <c r="F232" t="str">
        <f>TEXT(Table6[[#This Row],[close_date]],"mmmm")</f>
        <v>March</v>
      </c>
      <c r="H232" s="4" t="s">
        <v>50</v>
      </c>
      <c r="I232" s="4" t="s">
        <v>49</v>
      </c>
      <c r="J232" s="5">
        <v>881</v>
      </c>
      <c r="K232" s="5">
        <v>881</v>
      </c>
      <c r="L232" s="10">
        <v>42972</v>
      </c>
    </row>
    <row r="233" spans="2:12" x14ac:dyDescent="0.3">
      <c r="B233" s="4" t="s">
        <v>29</v>
      </c>
      <c r="C233" s="11">
        <v>13887</v>
      </c>
      <c r="D233" s="11">
        <v>3471.75</v>
      </c>
      <c r="E233" s="10">
        <v>42815</v>
      </c>
      <c r="F233" t="str">
        <f>TEXT(Table6[[#This Row],[close_date]],"mmmm")</f>
        <v>March</v>
      </c>
      <c r="H233" s="4" t="s">
        <v>50</v>
      </c>
      <c r="I233" s="4" t="s">
        <v>49</v>
      </c>
      <c r="J233" s="5">
        <v>1004</v>
      </c>
      <c r="K233" s="5">
        <v>1004</v>
      </c>
      <c r="L233" s="10">
        <v>43025</v>
      </c>
    </row>
    <row r="234" spans="2:12" x14ac:dyDescent="0.3">
      <c r="B234" s="4" t="s">
        <v>29</v>
      </c>
      <c r="C234" s="11">
        <v>13872</v>
      </c>
      <c r="D234" s="11">
        <v>3468</v>
      </c>
      <c r="E234" s="10">
        <v>43042</v>
      </c>
      <c r="F234" t="str">
        <f>TEXT(Table6[[#This Row],[close_date]],"mmmm")</f>
        <v>November</v>
      </c>
      <c r="H234" s="4" t="s">
        <v>50</v>
      </c>
      <c r="I234" s="4" t="s">
        <v>49</v>
      </c>
      <c r="J234" s="5">
        <v>960</v>
      </c>
      <c r="K234" s="5">
        <v>960</v>
      </c>
      <c r="L234" s="10">
        <v>43085</v>
      </c>
    </row>
    <row r="235" spans="2:12" x14ac:dyDescent="0.3">
      <c r="B235" s="4" t="s">
        <v>24</v>
      </c>
      <c r="C235" s="11">
        <v>13827</v>
      </c>
      <c r="D235" s="11">
        <v>4609</v>
      </c>
      <c r="E235" s="10">
        <v>42975</v>
      </c>
      <c r="F235" t="str">
        <f>TEXT(Table6[[#This Row],[close_date]],"mmmm")</f>
        <v>August</v>
      </c>
      <c r="H235" s="4" t="s">
        <v>50</v>
      </c>
      <c r="I235" s="4" t="s">
        <v>49</v>
      </c>
      <c r="J235" s="5">
        <v>1093</v>
      </c>
      <c r="K235" s="5">
        <v>1093</v>
      </c>
      <c r="L235" s="10">
        <v>43099</v>
      </c>
    </row>
    <row r="236" spans="2:12" x14ac:dyDescent="0.3">
      <c r="B236" s="4" t="s">
        <v>24</v>
      </c>
      <c r="C236" s="11">
        <v>13812</v>
      </c>
      <c r="D236" s="11">
        <v>4604</v>
      </c>
      <c r="E236" s="10">
        <v>42906</v>
      </c>
      <c r="F236" t="str">
        <f>TEXT(Table6[[#This Row],[close_date]],"mmmm")</f>
        <v>June</v>
      </c>
      <c r="H236" s="4" t="s">
        <v>27</v>
      </c>
      <c r="I236" s="4" t="s">
        <v>49</v>
      </c>
      <c r="J236" s="5">
        <v>5813</v>
      </c>
      <c r="K236" s="5">
        <v>5813</v>
      </c>
      <c r="L236" s="10">
        <v>42863</v>
      </c>
    </row>
    <row r="237" spans="2:12" x14ac:dyDescent="0.3">
      <c r="B237" s="4" t="s">
        <v>29</v>
      </c>
      <c r="C237" s="11">
        <v>13724</v>
      </c>
      <c r="D237" s="11">
        <v>3431</v>
      </c>
      <c r="E237" s="10">
        <v>42982</v>
      </c>
      <c r="F237" t="str">
        <f>TEXT(Table6[[#This Row],[close_date]],"mmmm")</f>
        <v>September</v>
      </c>
      <c r="H237" s="4" t="s">
        <v>27</v>
      </c>
      <c r="I237" s="4" t="s">
        <v>49</v>
      </c>
      <c r="J237" s="5">
        <v>5855</v>
      </c>
      <c r="K237" s="5">
        <v>5855</v>
      </c>
      <c r="L237" s="10">
        <v>42908</v>
      </c>
    </row>
    <row r="238" spans="2:12" x14ac:dyDescent="0.3">
      <c r="B238" s="4" t="s">
        <v>24</v>
      </c>
      <c r="C238" s="11">
        <v>13620</v>
      </c>
      <c r="D238" s="11">
        <v>4540</v>
      </c>
      <c r="E238" s="10">
        <v>42816</v>
      </c>
      <c r="F238" t="str">
        <f>TEXT(Table6[[#This Row],[close_date]],"mmmm")</f>
        <v>March</v>
      </c>
      <c r="H238" s="4" t="s">
        <v>24</v>
      </c>
      <c r="I238" s="4" t="s">
        <v>49</v>
      </c>
      <c r="J238" s="5">
        <v>4634</v>
      </c>
      <c r="K238" s="5">
        <v>4634</v>
      </c>
      <c r="L238" s="10">
        <v>42871</v>
      </c>
    </row>
    <row r="239" spans="2:12" x14ac:dyDescent="0.3">
      <c r="B239" s="4" t="s">
        <v>29</v>
      </c>
      <c r="C239" s="11">
        <v>13614</v>
      </c>
      <c r="D239" s="11">
        <v>3403.5</v>
      </c>
      <c r="E239" s="10">
        <v>42952</v>
      </c>
      <c r="F239" t="str">
        <f>TEXT(Table6[[#This Row],[close_date]],"mmmm")</f>
        <v>August</v>
      </c>
      <c r="H239" s="4" t="s">
        <v>24</v>
      </c>
      <c r="I239" s="4" t="s">
        <v>49</v>
      </c>
      <c r="J239" s="5">
        <v>4756</v>
      </c>
      <c r="K239" s="5">
        <v>4756</v>
      </c>
      <c r="L239" s="10">
        <v>42910</v>
      </c>
    </row>
    <row r="240" spans="2:12" x14ac:dyDescent="0.3">
      <c r="B240" s="4" t="s">
        <v>29</v>
      </c>
      <c r="C240" s="11">
        <v>13611</v>
      </c>
      <c r="D240" s="11">
        <v>3402.75</v>
      </c>
      <c r="E240" s="10">
        <v>42877</v>
      </c>
      <c r="F240" t="str">
        <f>TEXT(Table6[[#This Row],[close_date]],"mmmm")</f>
        <v>May</v>
      </c>
      <c r="H240" s="4" t="s">
        <v>24</v>
      </c>
      <c r="I240" s="4" t="s">
        <v>49</v>
      </c>
      <c r="J240" s="5">
        <v>5031</v>
      </c>
      <c r="K240" s="5">
        <v>5031</v>
      </c>
      <c r="L240" s="10">
        <v>42911</v>
      </c>
    </row>
    <row r="241" spans="2:12" x14ac:dyDescent="0.3">
      <c r="B241" s="4" t="s">
        <v>24</v>
      </c>
      <c r="C241" s="11">
        <v>13584</v>
      </c>
      <c r="D241" s="11">
        <v>4528</v>
      </c>
      <c r="E241" s="10">
        <v>42811</v>
      </c>
      <c r="F241" t="str">
        <f>TEXT(Table6[[#This Row],[close_date]],"mmmm")</f>
        <v>March</v>
      </c>
      <c r="H241" s="4" t="s">
        <v>24</v>
      </c>
      <c r="I241" s="4" t="s">
        <v>49</v>
      </c>
      <c r="J241" s="5">
        <v>5159</v>
      </c>
      <c r="K241" s="5">
        <v>5159</v>
      </c>
      <c r="L241" s="10">
        <v>42925</v>
      </c>
    </row>
    <row r="242" spans="2:12" x14ac:dyDescent="0.3">
      <c r="B242" s="4" t="s">
        <v>24</v>
      </c>
      <c r="C242" s="11">
        <v>13579</v>
      </c>
      <c r="D242" s="11">
        <v>4526.3333333333303</v>
      </c>
      <c r="E242" s="10">
        <v>42818</v>
      </c>
      <c r="F242" t="str">
        <f>TEXT(Table6[[#This Row],[close_date]],"mmmm")</f>
        <v>March</v>
      </c>
      <c r="H242" s="4" t="s">
        <v>24</v>
      </c>
      <c r="I242" s="4" t="s">
        <v>49</v>
      </c>
      <c r="J242" s="5">
        <v>5604</v>
      </c>
      <c r="K242" s="5">
        <v>5604</v>
      </c>
      <c r="L242" s="10">
        <v>43008</v>
      </c>
    </row>
    <row r="243" spans="2:12" x14ac:dyDescent="0.3">
      <c r="B243" s="4" t="s">
        <v>24</v>
      </c>
      <c r="C243" s="11">
        <v>13572</v>
      </c>
      <c r="D243" s="11">
        <v>4524</v>
      </c>
      <c r="E243" s="10">
        <v>42804</v>
      </c>
      <c r="F243" t="str">
        <f>TEXT(Table6[[#This Row],[close_date]],"mmmm")</f>
        <v>March</v>
      </c>
      <c r="H243" s="4" t="s">
        <v>29</v>
      </c>
      <c r="I243" s="4" t="s">
        <v>49</v>
      </c>
      <c r="J243" s="5">
        <v>3558</v>
      </c>
      <c r="K243" s="5">
        <v>3558</v>
      </c>
      <c r="L243" s="10">
        <v>42808</v>
      </c>
    </row>
    <row r="244" spans="2:12" x14ac:dyDescent="0.3">
      <c r="B244" s="4" t="s">
        <v>29</v>
      </c>
      <c r="C244" s="11">
        <v>13552</v>
      </c>
      <c r="D244" s="11">
        <v>3388</v>
      </c>
      <c r="E244" s="10">
        <v>42956</v>
      </c>
      <c r="F244" t="str">
        <f>TEXT(Table6[[#This Row],[close_date]],"mmmm")</f>
        <v>August</v>
      </c>
      <c r="H244" s="4" t="s">
        <v>29</v>
      </c>
      <c r="I244" s="4" t="s">
        <v>49</v>
      </c>
      <c r="J244" s="5">
        <v>3720</v>
      </c>
      <c r="K244" s="5">
        <v>3720</v>
      </c>
      <c r="L244" s="10">
        <v>42872</v>
      </c>
    </row>
    <row r="245" spans="2:12" x14ac:dyDescent="0.3">
      <c r="B245" s="4" t="s">
        <v>29</v>
      </c>
      <c r="C245" s="11">
        <v>13519</v>
      </c>
      <c r="D245" s="11">
        <v>3379.75</v>
      </c>
      <c r="E245" s="10">
        <v>43074</v>
      </c>
      <c r="F245" t="str">
        <f>TEXT(Table6[[#This Row],[close_date]],"mmmm")</f>
        <v>December</v>
      </c>
      <c r="H245" s="4" t="s">
        <v>29</v>
      </c>
      <c r="I245" s="4" t="s">
        <v>49</v>
      </c>
      <c r="J245" s="5">
        <v>3749</v>
      </c>
      <c r="K245" s="5">
        <v>3749</v>
      </c>
      <c r="L245" s="10">
        <v>42878</v>
      </c>
    </row>
    <row r="246" spans="2:12" x14ac:dyDescent="0.3">
      <c r="B246" s="4" t="s">
        <v>24</v>
      </c>
      <c r="C246" s="11">
        <v>13501</v>
      </c>
      <c r="D246" s="11">
        <v>4500.3333333333303</v>
      </c>
      <c r="E246" s="10">
        <v>42989</v>
      </c>
      <c r="F246" t="str">
        <f>TEXT(Table6[[#This Row],[close_date]],"mmmm")</f>
        <v>September</v>
      </c>
      <c r="H246" s="4" t="s">
        <v>29</v>
      </c>
      <c r="I246" s="4" t="s">
        <v>49</v>
      </c>
      <c r="J246" s="5">
        <v>4204</v>
      </c>
      <c r="K246" s="5">
        <v>4204</v>
      </c>
      <c r="L246" s="10">
        <v>42882</v>
      </c>
    </row>
    <row r="247" spans="2:12" x14ac:dyDescent="0.3">
      <c r="B247" s="4" t="s">
        <v>24</v>
      </c>
      <c r="C247" s="11">
        <v>13491</v>
      </c>
      <c r="D247" s="11">
        <v>4497</v>
      </c>
      <c r="E247" s="10">
        <v>42901</v>
      </c>
      <c r="F247" t="str">
        <f>TEXT(Table6[[#This Row],[close_date]],"mmmm")</f>
        <v>June</v>
      </c>
      <c r="H247" s="4" t="s">
        <v>29</v>
      </c>
      <c r="I247" s="4" t="s">
        <v>49</v>
      </c>
      <c r="J247" s="5">
        <v>3246</v>
      </c>
      <c r="K247" s="5">
        <v>3246</v>
      </c>
      <c r="L247" s="10">
        <v>42892</v>
      </c>
    </row>
    <row r="248" spans="2:12" x14ac:dyDescent="0.3">
      <c r="B248" s="4" t="s">
        <v>24</v>
      </c>
      <c r="C248" s="11">
        <v>13479</v>
      </c>
      <c r="D248" s="11">
        <v>4493</v>
      </c>
      <c r="E248" s="10">
        <v>43060</v>
      </c>
      <c r="F248" t="str">
        <f>TEXT(Table6[[#This Row],[close_date]],"mmmm")</f>
        <v>November</v>
      </c>
      <c r="H248" s="4" t="s">
        <v>29</v>
      </c>
      <c r="I248" s="4" t="s">
        <v>49</v>
      </c>
      <c r="J248" s="5">
        <v>3863</v>
      </c>
      <c r="K248" s="5">
        <v>3863</v>
      </c>
      <c r="L248" s="10">
        <v>42916</v>
      </c>
    </row>
    <row r="249" spans="2:12" x14ac:dyDescent="0.3">
      <c r="B249" s="4" t="s">
        <v>24</v>
      </c>
      <c r="C249" s="11">
        <v>13438</v>
      </c>
      <c r="D249" s="11">
        <v>4479.3333333333303</v>
      </c>
      <c r="E249" s="10">
        <v>42910</v>
      </c>
      <c r="F249" t="str">
        <f>TEXT(Table6[[#This Row],[close_date]],"mmmm")</f>
        <v>June</v>
      </c>
      <c r="H249" s="4" t="s">
        <v>29</v>
      </c>
      <c r="I249" s="4" t="s">
        <v>49</v>
      </c>
      <c r="J249" s="5">
        <v>3172</v>
      </c>
      <c r="K249" s="5">
        <v>3172</v>
      </c>
      <c r="L249" s="10">
        <v>42927</v>
      </c>
    </row>
    <row r="250" spans="2:12" x14ac:dyDescent="0.3">
      <c r="B250" s="4" t="s">
        <v>29</v>
      </c>
      <c r="C250" s="11">
        <v>13391</v>
      </c>
      <c r="D250" s="11">
        <v>3347.75</v>
      </c>
      <c r="E250" s="10">
        <v>42958</v>
      </c>
      <c r="F250" t="str">
        <f>TEXT(Table6[[#This Row],[close_date]],"mmmm")</f>
        <v>August</v>
      </c>
      <c r="H250" s="4" t="s">
        <v>29</v>
      </c>
      <c r="I250" s="4" t="s">
        <v>49</v>
      </c>
      <c r="J250" s="5">
        <v>3033</v>
      </c>
      <c r="K250" s="5">
        <v>3033</v>
      </c>
      <c r="L250" s="10">
        <v>42948</v>
      </c>
    </row>
    <row r="251" spans="2:12" x14ac:dyDescent="0.3">
      <c r="B251" s="4" t="s">
        <v>24</v>
      </c>
      <c r="C251" s="11">
        <v>13376</v>
      </c>
      <c r="D251" s="11">
        <v>4458.6666666666697</v>
      </c>
      <c r="E251" s="10">
        <v>42946</v>
      </c>
      <c r="F251" t="str">
        <f>TEXT(Table6[[#This Row],[close_date]],"mmmm")</f>
        <v>July</v>
      </c>
      <c r="H251" s="4" t="s">
        <v>29</v>
      </c>
      <c r="I251" s="4" t="s">
        <v>49</v>
      </c>
      <c r="J251" s="5">
        <v>2981</v>
      </c>
      <c r="K251" s="5">
        <v>2981</v>
      </c>
      <c r="L251" s="10">
        <v>42951</v>
      </c>
    </row>
    <row r="252" spans="2:12" x14ac:dyDescent="0.3">
      <c r="B252" s="4" t="s">
        <v>24</v>
      </c>
      <c r="C252" s="11">
        <v>13375</v>
      </c>
      <c r="D252" s="11">
        <v>4458.3333333333303</v>
      </c>
      <c r="E252" s="10">
        <v>42949</v>
      </c>
      <c r="F252" t="str">
        <f>TEXT(Table6[[#This Row],[close_date]],"mmmm")</f>
        <v>August</v>
      </c>
      <c r="H252" s="4" t="s">
        <v>29</v>
      </c>
      <c r="I252" s="4" t="s">
        <v>49</v>
      </c>
      <c r="J252" s="5">
        <v>2937</v>
      </c>
      <c r="K252" s="5">
        <v>2937</v>
      </c>
      <c r="L252" s="10">
        <v>42966</v>
      </c>
    </row>
    <row r="253" spans="2:12" x14ac:dyDescent="0.3">
      <c r="B253" s="4" t="s">
        <v>24</v>
      </c>
      <c r="C253" s="11">
        <v>13358</v>
      </c>
      <c r="D253" s="11">
        <v>4452.6666666666697</v>
      </c>
      <c r="E253" s="10">
        <v>42817</v>
      </c>
      <c r="F253" t="str">
        <f>TEXT(Table6[[#This Row],[close_date]],"mmmm")</f>
        <v>March</v>
      </c>
      <c r="H253" s="4" t="s">
        <v>29</v>
      </c>
      <c r="I253" s="4" t="s">
        <v>49</v>
      </c>
      <c r="J253" s="5">
        <v>3146</v>
      </c>
      <c r="K253" s="5">
        <v>3146</v>
      </c>
      <c r="L253" s="10">
        <v>42972</v>
      </c>
    </row>
    <row r="254" spans="2:12" x14ac:dyDescent="0.3">
      <c r="B254" s="4" t="s">
        <v>24</v>
      </c>
      <c r="C254" s="11">
        <v>13341</v>
      </c>
      <c r="D254" s="11">
        <v>4447</v>
      </c>
      <c r="E254" s="10">
        <v>43094</v>
      </c>
      <c r="F254" t="str">
        <f>TEXT(Table6[[#This Row],[close_date]],"mmmm")</f>
        <v>December</v>
      </c>
      <c r="H254" s="4" t="s">
        <v>29</v>
      </c>
      <c r="I254" s="4" t="s">
        <v>49</v>
      </c>
      <c r="J254" s="5">
        <v>3158</v>
      </c>
      <c r="K254" s="5">
        <v>3158</v>
      </c>
      <c r="L254" s="10">
        <v>42988</v>
      </c>
    </row>
    <row r="255" spans="2:12" x14ac:dyDescent="0.3">
      <c r="B255" s="4" t="s">
        <v>24</v>
      </c>
      <c r="C255" s="11">
        <v>13326</v>
      </c>
      <c r="D255" s="11">
        <v>4442</v>
      </c>
      <c r="E255" s="10">
        <v>43049</v>
      </c>
      <c r="F255" t="str">
        <f>TEXT(Table6[[#This Row],[close_date]],"mmmm")</f>
        <v>November</v>
      </c>
      <c r="H255" s="4" t="s">
        <v>29</v>
      </c>
      <c r="I255" s="4" t="s">
        <v>49</v>
      </c>
      <c r="J255" s="5">
        <v>2855</v>
      </c>
      <c r="K255" s="5">
        <v>2855</v>
      </c>
      <c r="L255" s="10">
        <v>42990</v>
      </c>
    </row>
    <row r="256" spans="2:12" x14ac:dyDescent="0.3">
      <c r="B256" s="4" t="s">
        <v>29</v>
      </c>
      <c r="C256" s="11">
        <v>13317</v>
      </c>
      <c r="D256" s="11">
        <v>3329.25</v>
      </c>
      <c r="E256" s="10">
        <v>42891</v>
      </c>
      <c r="F256" t="str">
        <f>TEXT(Table6[[#This Row],[close_date]],"mmmm")</f>
        <v>June</v>
      </c>
      <c r="H256" s="4" t="s">
        <v>29</v>
      </c>
      <c r="I256" s="4" t="s">
        <v>49</v>
      </c>
      <c r="J256" s="5">
        <v>3061</v>
      </c>
      <c r="K256" s="5">
        <v>3061</v>
      </c>
      <c r="L256" s="10">
        <v>43004</v>
      </c>
    </row>
    <row r="257" spans="2:12" x14ac:dyDescent="0.3">
      <c r="B257" s="4" t="s">
        <v>29</v>
      </c>
      <c r="C257" s="11">
        <v>13244</v>
      </c>
      <c r="D257" s="11">
        <v>3311</v>
      </c>
      <c r="E257" s="10">
        <v>42873</v>
      </c>
      <c r="F257" t="str">
        <f>TEXT(Table6[[#This Row],[close_date]],"mmmm")</f>
        <v>May</v>
      </c>
      <c r="H257" s="4" t="s">
        <v>29</v>
      </c>
      <c r="I257" s="4" t="s">
        <v>49</v>
      </c>
      <c r="J257" s="5">
        <v>3342</v>
      </c>
      <c r="K257" s="5">
        <v>3342</v>
      </c>
      <c r="L257" s="10">
        <v>43068</v>
      </c>
    </row>
    <row r="258" spans="2:12" x14ac:dyDescent="0.3">
      <c r="B258" s="4" t="s">
        <v>29</v>
      </c>
      <c r="C258" s="11">
        <v>13213</v>
      </c>
      <c r="D258" s="11">
        <v>3303.25</v>
      </c>
      <c r="E258" s="10">
        <v>42862</v>
      </c>
      <c r="F258" t="str">
        <f>TEXT(Table6[[#This Row],[close_date]],"mmmm")</f>
        <v>May</v>
      </c>
      <c r="H258" s="4" t="s">
        <v>29</v>
      </c>
      <c r="I258" s="4" t="s">
        <v>49</v>
      </c>
      <c r="J258" s="5">
        <v>3612</v>
      </c>
      <c r="K258" s="5">
        <v>3612</v>
      </c>
      <c r="L258" s="10">
        <v>43074</v>
      </c>
    </row>
    <row r="259" spans="2:12" x14ac:dyDescent="0.3">
      <c r="B259" s="4" t="s">
        <v>29</v>
      </c>
      <c r="C259" s="11">
        <v>13104</v>
      </c>
      <c r="D259" s="11">
        <v>3276</v>
      </c>
      <c r="E259" s="10">
        <v>42856</v>
      </c>
      <c r="F259" t="str">
        <f>TEXT(Table6[[#This Row],[close_date]],"mmmm")</f>
        <v>May</v>
      </c>
      <c r="H259" s="4" t="s">
        <v>29</v>
      </c>
      <c r="I259" s="4" t="s">
        <v>49</v>
      </c>
      <c r="J259" s="5">
        <v>3673</v>
      </c>
      <c r="K259" s="5">
        <v>3673</v>
      </c>
      <c r="L259" s="10">
        <v>43097</v>
      </c>
    </row>
    <row r="260" spans="2:12" x14ac:dyDescent="0.3">
      <c r="B260" s="4" t="s">
        <v>24</v>
      </c>
      <c r="C260" s="11">
        <v>13068</v>
      </c>
      <c r="D260" s="11">
        <v>4356</v>
      </c>
      <c r="E260" s="10">
        <v>42845</v>
      </c>
      <c r="F260" t="str">
        <f>TEXT(Table6[[#This Row],[close_date]],"mmmm")</f>
        <v>April</v>
      </c>
      <c r="H260" s="4" t="s">
        <v>29</v>
      </c>
      <c r="I260" s="4" t="s">
        <v>49</v>
      </c>
      <c r="J260" s="5">
        <v>6877</v>
      </c>
      <c r="K260" s="5">
        <v>3438.5</v>
      </c>
      <c r="L260" s="10">
        <v>43100</v>
      </c>
    </row>
    <row r="261" spans="2:12" x14ac:dyDescent="0.3">
      <c r="B261" s="4" t="s">
        <v>29</v>
      </c>
      <c r="C261" s="11">
        <v>13030</v>
      </c>
      <c r="D261" s="11">
        <v>3257.5</v>
      </c>
      <c r="E261" s="10">
        <v>43097</v>
      </c>
      <c r="F261" t="str">
        <f>TEXT(Table6[[#This Row],[close_date]],"mmmm")</f>
        <v>December</v>
      </c>
      <c r="H261" s="4" t="s">
        <v>52</v>
      </c>
      <c r="I261" s="4" t="s">
        <v>49</v>
      </c>
      <c r="J261" s="5">
        <v>56</v>
      </c>
      <c r="K261" s="5">
        <v>56</v>
      </c>
      <c r="L261" s="10">
        <v>42798</v>
      </c>
    </row>
    <row r="262" spans="2:12" x14ac:dyDescent="0.3">
      <c r="B262" s="4" t="s">
        <v>29</v>
      </c>
      <c r="C262" s="11">
        <v>12939</v>
      </c>
      <c r="D262" s="11">
        <v>3234.75</v>
      </c>
      <c r="E262" s="10">
        <v>42912</v>
      </c>
      <c r="F262" t="str">
        <f>TEXT(Table6[[#This Row],[close_date]],"mmmm")</f>
        <v>June</v>
      </c>
      <c r="H262" s="4" t="s">
        <v>52</v>
      </c>
      <c r="I262" s="4" t="s">
        <v>49</v>
      </c>
      <c r="J262" s="5">
        <v>47</v>
      </c>
      <c r="K262" s="5">
        <v>47</v>
      </c>
      <c r="L262" s="10">
        <v>42799</v>
      </c>
    </row>
    <row r="263" spans="2:12" x14ac:dyDescent="0.3">
      <c r="B263" s="4" t="s">
        <v>27</v>
      </c>
      <c r="C263" s="11">
        <v>12875</v>
      </c>
      <c r="D263" s="11">
        <v>6437.5</v>
      </c>
      <c r="E263" s="10">
        <v>42967</v>
      </c>
      <c r="F263" t="str">
        <f>TEXT(Table6[[#This Row],[close_date]],"mmmm")</f>
        <v>August</v>
      </c>
      <c r="H263" s="4" t="s">
        <v>52</v>
      </c>
      <c r="I263" s="4" t="s">
        <v>49</v>
      </c>
      <c r="J263" s="5">
        <v>65</v>
      </c>
      <c r="K263" s="5">
        <v>65</v>
      </c>
      <c r="L263" s="10">
        <v>42800</v>
      </c>
    </row>
    <row r="264" spans="2:12" x14ac:dyDescent="0.3">
      <c r="B264" s="4" t="s">
        <v>29</v>
      </c>
      <c r="C264" s="11">
        <v>12712</v>
      </c>
      <c r="D264" s="11">
        <v>3178</v>
      </c>
      <c r="E264" s="10">
        <v>42905</v>
      </c>
      <c r="F264" t="str">
        <f>TEXT(Table6[[#This Row],[close_date]],"mmmm")</f>
        <v>June</v>
      </c>
      <c r="H264" s="4" t="s">
        <v>52</v>
      </c>
      <c r="I264" s="4" t="s">
        <v>49</v>
      </c>
      <c r="J264" s="5">
        <v>61</v>
      </c>
      <c r="K264" s="5">
        <v>61</v>
      </c>
      <c r="L264" s="10">
        <v>42803</v>
      </c>
    </row>
    <row r="265" spans="2:12" x14ac:dyDescent="0.3">
      <c r="B265" s="4" t="s">
        <v>27</v>
      </c>
      <c r="C265" s="11">
        <v>12706</v>
      </c>
      <c r="D265" s="11">
        <v>6353</v>
      </c>
      <c r="E265" s="10">
        <v>42914</v>
      </c>
      <c r="F265" t="str">
        <f>TEXT(Table6[[#This Row],[close_date]],"mmmm")</f>
        <v>June</v>
      </c>
      <c r="H265" s="4" t="s">
        <v>52</v>
      </c>
      <c r="I265" s="4" t="s">
        <v>49</v>
      </c>
      <c r="J265" s="5">
        <v>112</v>
      </c>
      <c r="K265" s="5">
        <v>56</v>
      </c>
      <c r="L265" s="10">
        <v>42808</v>
      </c>
    </row>
    <row r="266" spans="2:12" x14ac:dyDescent="0.3">
      <c r="B266" s="4" t="s">
        <v>27</v>
      </c>
      <c r="C266" s="11">
        <v>12581</v>
      </c>
      <c r="D266" s="11">
        <v>6290.5</v>
      </c>
      <c r="E266" s="10">
        <v>43029</v>
      </c>
      <c r="F266" t="str">
        <f>TEXT(Table6[[#This Row],[close_date]],"mmmm")</f>
        <v>October</v>
      </c>
      <c r="H266" s="4" t="s">
        <v>52</v>
      </c>
      <c r="I266" s="4" t="s">
        <v>49</v>
      </c>
      <c r="J266" s="5">
        <v>55</v>
      </c>
      <c r="K266" s="5">
        <v>55</v>
      </c>
      <c r="L266" s="10">
        <v>42812</v>
      </c>
    </row>
    <row r="267" spans="2:12" x14ac:dyDescent="0.3">
      <c r="B267" s="4" t="s">
        <v>27</v>
      </c>
      <c r="C267" s="11">
        <v>12504</v>
      </c>
      <c r="D267" s="11">
        <v>6252</v>
      </c>
      <c r="E267" s="10">
        <v>43042</v>
      </c>
      <c r="F267" t="str">
        <f>TEXT(Table6[[#This Row],[close_date]],"mmmm")</f>
        <v>November</v>
      </c>
      <c r="H267" s="4" t="s">
        <v>52</v>
      </c>
      <c r="I267" s="4" t="s">
        <v>49</v>
      </c>
      <c r="J267" s="5">
        <v>57</v>
      </c>
      <c r="K267" s="5">
        <v>57</v>
      </c>
      <c r="L267" s="10">
        <v>42814</v>
      </c>
    </row>
    <row r="268" spans="2:12" x14ac:dyDescent="0.3">
      <c r="B268" s="4" t="s">
        <v>29</v>
      </c>
      <c r="C268" s="11">
        <v>12457</v>
      </c>
      <c r="D268" s="11">
        <v>3114.25</v>
      </c>
      <c r="E268" s="10">
        <v>42884</v>
      </c>
      <c r="F268" t="str">
        <f>TEXT(Table6[[#This Row],[close_date]],"mmmm")</f>
        <v>May</v>
      </c>
      <c r="H268" s="4" t="s">
        <v>52</v>
      </c>
      <c r="I268" s="4" t="s">
        <v>49</v>
      </c>
      <c r="J268" s="5">
        <v>56</v>
      </c>
      <c r="K268" s="5">
        <v>56</v>
      </c>
      <c r="L268" s="10">
        <v>42817</v>
      </c>
    </row>
    <row r="269" spans="2:12" x14ac:dyDescent="0.3">
      <c r="B269" s="4" t="s">
        <v>27</v>
      </c>
      <c r="C269" s="11">
        <v>12344</v>
      </c>
      <c r="D269" s="11">
        <v>6172</v>
      </c>
      <c r="E269" s="10">
        <v>43047</v>
      </c>
      <c r="F269" t="str">
        <f>TEXT(Table6[[#This Row],[close_date]],"mmmm")</f>
        <v>November</v>
      </c>
      <c r="H269" s="4" t="s">
        <v>52</v>
      </c>
      <c r="I269" s="4" t="s">
        <v>49</v>
      </c>
      <c r="J269" s="5">
        <v>63</v>
      </c>
      <c r="K269" s="5">
        <v>63</v>
      </c>
      <c r="L269" s="10">
        <v>42819</v>
      </c>
    </row>
    <row r="270" spans="2:12" x14ac:dyDescent="0.3">
      <c r="B270" s="4" t="s">
        <v>27</v>
      </c>
      <c r="C270" s="11">
        <v>12342</v>
      </c>
      <c r="D270" s="11">
        <v>6171</v>
      </c>
      <c r="E270" s="10">
        <v>42855</v>
      </c>
      <c r="F270" t="str">
        <f>TEXT(Table6[[#This Row],[close_date]],"mmmm")</f>
        <v>April</v>
      </c>
      <c r="H270" s="4" t="s">
        <v>52</v>
      </c>
      <c r="I270" s="4" t="s">
        <v>49</v>
      </c>
      <c r="J270" s="5">
        <v>54</v>
      </c>
      <c r="K270" s="5">
        <v>54</v>
      </c>
      <c r="L270" s="10">
        <v>42823</v>
      </c>
    </row>
    <row r="271" spans="2:12" x14ac:dyDescent="0.3">
      <c r="B271" s="4" t="s">
        <v>29</v>
      </c>
      <c r="C271" s="11">
        <v>12244</v>
      </c>
      <c r="D271" s="11">
        <v>3061</v>
      </c>
      <c r="E271" s="10">
        <v>42999</v>
      </c>
      <c r="F271" t="str">
        <f>TEXT(Table6[[#This Row],[close_date]],"mmmm")</f>
        <v>September</v>
      </c>
      <c r="H271" s="4" t="s">
        <v>52</v>
      </c>
      <c r="I271" s="4" t="s">
        <v>49</v>
      </c>
      <c r="J271" s="5">
        <v>68</v>
      </c>
      <c r="K271" s="5">
        <v>68</v>
      </c>
      <c r="L271" s="10">
        <v>42827</v>
      </c>
    </row>
    <row r="272" spans="2:12" x14ac:dyDescent="0.3">
      <c r="B272" s="4" t="s">
        <v>27</v>
      </c>
      <c r="C272" s="11">
        <v>12217</v>
      </c>
      <c r="D272" s="11">
        <v>6108.5</v>
      </c>
      <c r="E272" s="10">
        <v>43022</v>
      </c>
      <c r="F272" t="str">
        <f>TEXT(Table6[[#This Row],[close_date]],"mmmm")</f>
        <v>October</v>
      </c>
      <c r="H272" s="4" t="s">
        <v>52</v>
      </c>
      <c r="I272" s="4" t="s">
        <v>49</v>
      </c>
      <c r="J272" s="5">
        <v>45</v>
      </c>
      <c r="K272" s="5">
        <v>45</v>
      </c>
      <c r="L272" s="10">
        <v>42832</v>
      </c>
    </row>
    <row r="273" spans="2:12" x14ac:dyDescent="0.3">
      <c r="B273" s="4" t="s">
        <v>29</v>
      </c>
      <c r="C273" s="11">
        <v>12009</v>
      </c>
      <c r="D273" s="11">
        <v>3002.25</v>
      </c>
      <c r="E273" s="10">
        <v>42896</v>
      </c>
      <c r="F273" t="str">
        <f>TEXT(Table6[[#This Row],[close_date]],"mmmm")</f>
        <v>June</v>
      </c>
      <c r="H273" s="4" t="s">
        <v>52</v>
      </c>
      <c r="I273" s="4" t="s">
        <v>49</v>
      </c>
      <c r="J273" s="5">
        <v>55</v>
      </c>
      <c r="K273" s="5">
        <v>55</v>
      </c>
      <c r="L273" s="10">
        <v>42837</v>
      </c>
    </row>
    <row r="274" spans="2:12" x14ac:dyDescent="0.3">
      <c r="B274" s="4" t="s">
        <v>27</v>
      </c>
      <c r="C274" s="11">
        <v>11996</v>
      </c>
      <c r="D274" s="11">
        <v>5998</v>
      </c>
      <c r="E274" s="10">
        <v>42830</v>
      </c>
      <c r="F274" t="str">
        <f>TEXT(Table6[[#This Row],[close_date]],"mmmm")</f>
        <v>April</v>
      </c>
      <c r="H274" s="4" t="s">
        <v>52</v>
      </c>
      <c r="I274" s="4" t="s">
        <v>49</v>
      </c>
      <c r="J274" s="5">
        <v>56</v>
      </c>
      <c r="K274" s="5">
        <v>56</v>
      </c>
      <c r="L274" s="10">
        <v>42850</v>
      </c>
    </row>
    <row r="275" spans="2:12" x14ac:dyDescent="0.3">
      <c r="B275" s="4" t="s">
        <v>27</v>
      </c>
      <c r="C275" s="11">
        <v>11921</v>
      </c>
      <c r="D275" s="11">
        <v>5960.5</v>
      </c>
      <c r="E275" s="10">
        <v>43005</v>
      </c>
      <c r="F275" t="str">
        <f>TEXT(Table6[[#This Row],[close_date]],"mmmm")</f>
        <v>September</v>
      </c>
      <c r="H275" s="4" t="s">
        <v>52</v>
      </c>
      <c r="I275" s="4" t="s">
        <v>49</v>
      </c>
      <c r="J275" s="5">
        <v>104</v>
      </c>
      <c r="K275" s="5">
        <v>52</v>
      </c>
      <c r="L275" s="10">
        <v>42861</v>
      </c>
    </row>
    <row r="276" spans="2:12" x14ac:dyDescent="0.3">
      <c r="B276" s="4" t="s">
        <v>27</v>
      </c>
      <c r="C276" s="11">
        <v>11896</v>
      </c>
      <c r="D276" s="11">
        <v>5948</v>
      </c>
      <c r="E276" s="10">
        <v>42819</v>
      </c>
      <c r="F276" t="str">
        <f>TEXT(Table6[[#This Row],[close_date]],"mmmm")</f>
        <v>March</v>
      </c>
      <c r="H276" s="4" t="s">
        <v>52</v>
      </c>
      <c r="I276" s="4" t="s">
        <v>49</v>
      </c>
      <c r="J276" s="5">
        <v>49</v>
      </c>
      <c r="K276" s="5">
        <v>49</v>
      </c>
      <c r="L276" s="10">
        <v>42863</v>
      </c>
    </row>
    <row r="277" spans="2:12" x14ac:dyDescent="0.3">
      <c r="B277" s="4" t="s">
        <v>27</v>
      </c>
      <c r="C277" s="11">
        <v>11861</v>
      </c>
      <c r="D277" s="11">
        <v>5930.5</v>
      </c>
      <c r="E277" s="10">
        <v>43085</v>
      </c>
      <c r="F277" t="str">
        <f>TEXT(Table6[[#This Row],[close_date]],"mmmm")</f>
        <v>December</v>
      </c>
      <c r="H277" s="4" t="s">
        <v>52</v>
      </c>
      <c r="I277" s="4" t="s">
        <v>49</v>
      </c>
      <c r="J277" s="5">
        <v>45</v>
      </c>
      <c r="K277" s="5">
        <v>45</v>
      </c>
      <c r="L277" s="10">
        <v>42864</v>
      </c>
    </row>
    <row r="278" spans="2:12" x14ac:dyDescent="0.3">
      <c r="B278" s="4" t="s">
        <v>27</v>
      </c>
      <c r="C278" s="11">
        <v>11857</v>
      </c>
      <c r="D278" s="11">
        <v>5928.5</v>
      </c>
      <c r="E278" s="10">
        <v>42888</v>
      </c>
      <c r="F278" t="str">
        <f>TEXT(Table6[[#This Row],[close_date]],"mmmm")</f>
        <v>June</v>
      </c>
      <c r="H278" s="4" t="s">
        <v>52</v>
      </c>
      <c r="I278" s="4" t="s">
        <v>49</v>
      </c>
      <c r="J278" s="5">
        <v>60</v>
      </c>
      <c r="K278" s="5">
        <v>60</v>
      </c>
      <c r="L278" s="10">
        <v>42874</v>
      </c>
    </row>
    <row r="279" spans="2:12" x14ac:dyDescent="0.3">
      <c r="B279" s="4" t="s">
        <v>27</v>
      </c>
      <c r="C279" s="11">
        <v>11806</v>
      </c>
      <c r="D279" s="11">
        <v>5903</v>
      </c>
      <c r="E279" s="10">
        <v>42974</v>
      </c>
      <c r="F279" t="str">
        <f>TEXT(Table6[[#This Row],[close_date]],"mmmm")</f>
        <v>August</v>
      </c>
      <c r="H279" s="4" t="s">
        <v>52</v>
      </c>
      <c r="I279" s="4" t="s">
        <v>49</v>
      </c>
      <c r="J279" s="5">
        <v>52</v>
      </c>
      <c r="K279" s="5">
        <v>52</v>
      </c>
      <c r="L279" s="10">
        <v>42890</v>
      </c>
    </row>
    <row r="280" spans="2:12" x14ac:dyDescent="0.3">
      <c r="B280" s="4" t="s">
        <v>27</v>
      </c>
      <c r="C280" s="11">
        <v>11696</v>
      </c>
      <c r="D280" s="11">
        <v>5848</v>
      </c>
      <c r="E280" s="10">
        <v>42863</v>
      </c>
      <c r="F280" t="str">
        <f>TEXT(Table6[[#This Row],[close_date]],"mmmm")</f>
        <v>May</v>
      </c>
      <c r="H280" s="4" t="s">
        <v>52</v>
      </c>
      <c r="I280" s="4" t="s">
        <v>49</v>
      </c>
      <c r="J280" s="5">
        <v>53</v>
      </c>
      <c r="K280" s="5">
        <v>53</v>
      </c>
      <c r="L280" s="10">
        <v>42892</v>
      </c>
    </row>
    <row r="281" spans="2:12" x14ac:dyDescent="0.3">
      <c r="B281" s="4" t="s">
        <v>27</v>
      </c>
      <c r="C281" s="11">
        <v>11689</v>
      </c>
      <c r="D281" s="11">
        <v>5844.5</v>
      </c>
      <c r="E281" s="10">
        <v>42980</v>
      </c>
      <c r="F281" t="str">
        <f>TEXT(Table6[[#This Row],[close_date]],"mmmm")</f>
        <v>September</v>
      </c>
      <c r="H281" s="4" t="s">
        <v>52</v>
      </c>
      <c r="I281" s="4" t="s">
        <v>49</v>
      </c>
      <c r="J281" s="5">
        <v>54</v>
      </c>
      <c r="K281" s="5">
        <v>54</v>
      </c>
      <c r="L281" s="10">
        <v>42895</v>
      </c>
    </row>
    <row r="282" spans="2:12" x14ac:dyDescent="0.3">
      <c r="B282" s="4" t="s">
        <v>27</v>
      </c>
      <c r="C282" s="11">
        <v>11653</v>
      </c>
      <c r="D282" s="11">
        <v>5826.5</v>
      </c>
      <c r="E282" s="10">
        <v>43021</v>
      </c>
      <c r="F282" t="str">
        <f>TEXT(Table6[[#This Row],[close_date]],"mmmm")</f>
        <v>October</v>
      </c>
      <c r="H282" s="4" t="s">
        <v>52</v>
      </c>
      <c r="I282" s="4" t="s">
        <v>49</v>
      </c>
      <c r="J282" s="5">
        <v>48</v>
      </c>
      <c r="K282" s="5">
        <v>48</v>
      </c>
      <c r="L282" s="10">
        <v>42896</v>
      </c>
    </row>
    <row r="283" spans="2:12" x14ac:dyDescent="0.3">
      <c r="B283" s="4" t="s">
        <v>27</v>
      </c>
      <c r="C283" s="11">
        <v>11640</v>
      </c>
      <c r="D283" s="11">
        <v>5820</v>
      </c>
      <c r="E283" s="10">
        <v>43009</v>
      </c>
      <c r="F283" t="str">
        <f>TEXT(Table6[[#This Row],[close_date]],"mmmm")</f>
        <v>October</v>
      </c>
      <c r="H283" s="4" t="s">
        <v>52</v>
      </c>
      <c r="I283" s="4" t="s">
        <v>49</v>
      </c>
      <c r="J283" s="5">
        <v>109</v>
      </c>
      <c r="K283" s="5">
        <v>54.5</v>
      </c>
      <c r="L283" s="10">
        <v>42902</v>
      </c>
    </row>
    <row r="284" spans="2:12" x14ac:dyDescent="0.3">
      <c r="B284" s="4" t="s">
        <v>27</v>
      </c>
      <c r="C284" s="11">
        <v>11600</v>
      </c>
      <c r="D284" s="11">
        <v>5800</v>
      </c>
      <c r="E284" s="10">
        <v>42930</v>
      </c>
      <c r="F284" t="str">
        <f>TEXT(Table6[[#This Row],[close_date]],"mmmm")</f>
        <v>July</v>
      </c>
      <c r="H284" s="4" t="s">
        <v>52</v>
      </c>
      <c r="I284" s="4" t="s">
        <v>49</v>
      </c>
      <c r="J284" s="5">
        <v>67</v>
      </c>
      <c r="K284" s="5">
        <v>67</v>
      </c>
      <c r="L284" s="10">
        <v>42905</v>
      </c>
    </row>
    <row r="285" spans="2:12" x14ac:dyDescent="0.3">
      <c r="B285" s="4" t="s">
        <v>27</v>
      </c>
      <c r="C285" s="11">
        <v>11599</v>
      </c>
      <c r="D285" s="11">
        <v>5799.5</v>
      </c>
      <c r="E285" s="10">
        <v>43086</v>
      </c>
      <c r="F285" t="str">
        <f>TEXT(Table6[[#This Row],[close_date]],"mmmm")</f>
        <v>December</v>
      </c>
      <c r="H285" s="4" t="s">
        <v>52</v>
      </c>
      <c r="I285" s="4" t="s">
        <v>49</v>
      </c>
      <c r="J285" s="5">
        <v>48</v>
      </c>
      <c r="K285" s="5">
        <v>48</v>
      </c>
      <c r="L285" s="10">
        <v>42908</v>
      </c>
    </row>
    <row r="286" spans="2:12" x14ac:dyDescent="0.3">
      <c r="B286" s="4" t="s">
        <v>29</v>
      </c>
      <c r="C286" s="11">
        <v>11593</v>
      </c>
      <c r="D286" s="11">
        <v>3864.3333333333298</v>
      </c>
      <c r="E286" s="10">
        <v>42882</v>
      </c>
      <c r="F286" t="str">
        <f>TEXT(Table6[[#This Row],[close_date]],"mmmm")</f>
        <v>May</v>
      </c>
      <c r="H286" s="4" t="s">
        <v>52</v>
      </c>
      <c r="I286" s="4" t="s">
        <v>49</v>
      </c>
      <c r="J286" s="5">
        <v>60</v>
      </c>
      <c r="K286" s="5">
        <v>60</v>
      </c>
      <c r="L286" s="10">
        <v>42918</v>
      </c>
    </row>
    <row r="287" spans="2:12" x14ac:dyDescent="0.3">
      <c r="B287" s="4" t="s">
        <v>27</v>
      </c>
      <c r="C287" s="11">
        <v>11553</v>
      </c>
      <c r="D287" s="11">
        <v>5776.5</v>
      </c>
      <c r="E287" s="10">
        <v>42908</v>
      </c>
      <c r="F287" t="str">
        <f>TEXT(Table6[[#This Row],[close_date]],"mmmm")</f>
        <v>June</v>
      </c>
      <c r="H287" s="4" t="s">
        <v>52</v>
      </c>
      <c r="I287" s="4" t="s">
        <v>49</v>
      </c>
      <c r="J287" s="5">
        <v>55</v>
      </c>
      <c r="K287" s="5">
        <v>55</v>
      </c>
      <c r="L287" s="10">
        <v>42929</v>
      </c>
    </row>
    <row r="288" spans="2:12" x14ac:dyDescent="0.3">
      <c r="B288" s="4" t="s">
        <v>27</v>
      </c>
      <c r="C288" s="11">
        <v>11551</v>
      </c>
      <c r="D288" s="11">
        <v>5775.5</v>
      </c>
      <c r="E288" s="10">
        <v>42949</v>
      </c>
      <c r="F288" t="str">
        <f>TEXT(Table6[[#This Row],[close_date]],"mmmm")</f>
        <v>August</v>
      </c>
      <c r="H288" s="4" t="s">
        <v>52</v>
      </c>
      <c r="I288" s="4" t="s">
        <v>49</v>
      </c>
      <c r="J288" s="5">
        <v>48</v>
      </c>
      <c r="K288" s="5">
        <v>48</v>
      </c>
      <c r="L288" s="10">
        <v>42931</v>
      </c>
    </row>
    <row r="289" spans="2:12" x14ac:dyDescent="0.3">
      <c r="B289" s="4" t="s">
        <v>29</v>
      </c>
      <c r="C289" s="11">
        <v>11525</v>
      </c>
      <c r="D289" s="11">
        <v>3841.6666666666702</v>
      </c>
      <c r="E289" s="10">
        <v>42863</v>
      </c>
      <c r="F289" t="str">
        <f>TEXT(Table6[[#This Row],[close_date]],"mmmm")</f>
        <v>May</v>
      </c>
      <c r="H289" s="4" t="s">
        <v>52</v>
      </c>
      <c r="I289" s="4" t="s">
        <v>49</v>
      </c>
      <c r="J289" s="5">
        <v>55</v>
      </c>
      <c r="K289" s="5">
        <v>55</v>
      </c>
      <c r="L289" s="10">
        <v>42944</v>
      </c>
    </row>
    <row r="290" spans="2:12" x14ac:dyDescent="0.3">
      <c r="B290" s="4" t="s">
        <v>27</v>
      </c>
      <c r="C290" s="11">
        <v>11340</v>
      </c>
      <c r="D290" s="11">
        <v>5670</v>
      </c>
      <c r="E290" s="10">
        <v>43080</v>
      </c>
      <c r="F290" t="str">
        <f>TEXT(Table6[[#This Row],[close_date]],"mmmm")</f>
        <v>December</v>
      </c>
      <c r="H290" s="4" t="s">
        <v>52</v>
      </c>
      <c r="I290" s="4" t="s">
        <v>49</v>
      </c>
      <c r="J290" s="5">
        <v>48</v>
      </c>
      <c r="K290" s="5">
        <v>48</v>
      </c>
      <c r="L290" s="10">
        <v>42953</v>
      </c>
    </row>
    <row r="291" spans="2:12" x14ac:dyDescent="0.3">
      <c r="B291" s="4" t="s">
        <v>27</v>
      </c>
      <c r="C291" s="11">
        <v>11318</v>
      </c>
      <c r="D291" s="11">
        <v>5659</v>
      </c>
      <c r="E291" s="10">
        <v>42861</v>
      </c>
      <c r="F291" t="str">
        <f>TEXT(Table6[[#This Row],[close_date]],"mmmm")</f>
        <v>May</v>
      </c>
      <c r="H291" s="4" t="s">
        <v>52</v>
      </c>
      <c r="I291" s="4" t="s">
        <v>49</v>
      </c>
      <c r="J291" s="5">
        <v>53</v>
      </c>
      <c r="K291" s="5">
        <v>53</v>
      </c>
      <c r="L291" s="10">
        <v>42957</v>
      </c>
    </row>
    <row r="292" spans="2:12" x14ac:dyDescent="0.3">
      <c r="B292" s="4" t="s">
        <v>27</v>
      </c>
      <c r="C292" s="11">
        <v>11305</v>
      </c>
      <c r="D292" s="11">
        <v>5652.5</v>
      </c>
      <c r="E292" s="10">
        <v>42913</v>
      </c>
      <c r="F292" t="str">
        <f>TEXT(Table6[[#This Row],[close_date]],"mmmm")</f>
        <v>June</v>
      </c>
      <c r="H292" s="4" t="s">
        <v>52</v>
      </c>
      <c r="I292" s="4" t="s">
        <v>49</v>
      </c>
      <c r="J292" s="5">
        <v>50</v>
      </c>
      <c r="K292" s="5">
        <v>50</v>
      </c>
      <c r="L292" s="10">
        <v>42962</v>
      </c>
    </row>
    <row r="293" spans="2:12" x14ac:dyDescent="0.3">
      <c r="B293" s="4" t="s">
        <v>27</v>
      </c>
      <c r="C293" s="11">
        <v>11292</v>
      </c>
      <c r="D293" s="11">
        <v>5646</v>
      </c>
      <c r="E293" s="10">
        <v>42820</v>
      </c>
      <c r="F293" t="str">
        <f>TEXT(Table6[[#This Row],[close_date]],"mmmm")</f>
        <v>March</v>
      </c>
      <c r="H293" s="4" t="s">
        <v>52</v>
      </c>
      <c r="I293" s="4" t="s">
        <v>49</v>
      </c>
      <c r="J293" s="5">
        <v>59</v>
      </c>
      <c r="K293" s="5">
        <v>59</v>
      </c>
      <c r="L293" s="10">
        <v>42964</v>
      </c>
    </row>
    <row r="294" spans="2:12" x14ac:dyDescent="0.3">
      <c r="B294" s="4" t="s">
        <v>29</v>
      </c>
      <c r="C294" s="11">
        <v>11268</v>
      </c>
      <c r="D294" s="11">
        <v>3756</v>
      </c>
      <c r="E294" s="10">
        <v>42895</v>
      </c>
      <c r="F294" t="str">
        <f>TEXT(Table6[[#This Row],[close_date]],"mmmm")</f>
        <v>June</v>
      </c>
      <c r="H294" s="4" t="s">
        <v>52</v>
      </c>
      <c r="I294" s="4" t="s">
        <v>49</v>
      </c>
      <c r="J294" s="5">
        <v>55</v>
      </c>
      <c r="K294" s="5">
        <v>55</v>
      </c>
      <c r="L294" s="10">
        <v>42967</v>
      </c>
    </row>
    <row r="295" spans="2:12" x14ac:dyDescent="0.3">
      <c r="B295" s="4" t="s">
        <v>27</v>
      </c>
      <c r="C295" s="11">
        <v>11247</v>
      </c>
      <c r="D295" s="11">
        <v>5623.5</v>
      </c>
      <c r="E295" s="10">
        <v>42844</v>
      </c>
      <c r="F295" t="str">
        <f>TEXT(Table6[[#This Row],[close_date]],"mmmm")</f>
        <v>April</v>
      </c>
      <c r="H295" s="4" t="s">
        <v>52</v>
      </c>
      <c r="I295" s="4" t="s">
        <v>49</v>
      </c>
      <c r="J295" s="5">
        <v>51</v>
      </c>
      <c r="K295" s="5">
        <v>51</v>
      </c>
      <c r="L295" s="10">
        <v>42969</v>
      </c>
    </row>
    <row r="296" spans="2:12" x14ac:dyDescent="0.3">
      <c r="B296" s="4" t="s">
        <v>29</v>
      </c>
      <c r="C296" s="11">
        <v>11207</v>
      </c>
      <c r="D296" s="11">
        <v>3735.6666666666702</v>
      </c>
      <c r="E296" s="10">
        <v>42809</v>
      </c>
      <c r="F296" t="str">
        <f>TEXT(Table6[[#This Row],[close_date]],"mmmm")</f>
        <v>March</v>
      </c>
      <c r="H296" s="4" t="s">
        <v>52</v>
      </c>
      <c r="I296" s="4" t="s">
        <v>49</v>
      </c>
      <c r="J296" s="5">
        <v>55</v>
      </c>
      <c r="K296" s="5">
        <v>55</v>
      </c>
      <c r="L296" s="10">
        <v>42977</v>
      </c>
    </row>
    <row r="297" spans="2:12" x14ac:dyDescent="0.3">
      <c r="B297" s="4" t="s">
        <v>27</v>
      </c>
      <c r="C297" s="11">
        <v>11184</v>
      </c>
      <c r="D297" s="11">
        <v>5592</v>
      </c>
      <c r="E297" s="10">
        <v>42968</v>
      </c>
      <c r="F297" t="str">
        <f>TEXT(Table6[[#This Row],[close_date]],"mmmm")</f>
        <v>August</v>
      </c>
      <c r="H297" s="4" t="s">
        <v>52</v>
      </c>
      <c r="I297" s="4" t="s">
        <v>49</v>
      </c>
      <c r="J297" s="5">
        <v>54</v>
      </c>
      <c r="K297" s="5">
        <v>54</v>
      </c>
      <c r="L297" s="10">
        <v>42979</v>
      </c>
    </row>
    <row r="298" spans="2:12" x14ac:dyDescent="0.3">
      <c r="B298" s="4" t="s">
        <v>27</v>
      </c>
      <c r="C298" s="11">
        <v>11183</v>
      </c>
      <c r="D298" s="11">
        <v>5591.5</v>
      </c>
      <c r="E298" s="10">
        <v>42881</v>
      </c>
      <c r="F298" t="str">
        <f>TEXT(Table6[[#This Row],[close_date]],"mmmm")</f>
        <v>May</v>
      </c>
      <c r="H298" s="4" t="s">
        <v>52</v>
      </c>
      <c r="I298" s="4" t="s">
        <v>49</v>
      </c>
      <c r="J298" s="5">
        <v>38</v>
      </c>
      <c r="K298" s="5">
        <v>38</v>
      </c>
      <c r="L298" s="10">
        <v>42980</v>
      </c>
    </row>
    <row r="299" spans="2:12" x14ac:dyDescent="0.3">
      <c r="B299" s="4" t="s">
        <v>24</v>
      </c>
      <c r="C299" s="11">
        <v>11173</v>
      </c>
      <c r="D299" s="11">
        <v>5586.5</v>
      </c>
      <c r="E299" s="10">
        <v>43058</v>
      </c>
      <c r="F299" t="str">
        <f>TEXT(Table6[[#This Row],[close_date]],"mmmm")</f>
        <v>November</v>
      </c>
      <c r="H299" s="4" t="s">
        <v>52</v>
      </c>
      <c r="I299" s="4" t="s">
        <v>49</v>
      </c>
      <c r="J299" s="5">
        <v>55</v>
      </c>
      <c r="K299" s="5">
        <v>55</v>
      </c>
      <c r="L299" s="10">
        <v>42981</v>
      </c>
    </row>
    <row r="300" spans="2:12" x14ac:dyDescent="0.3">
      <c r="B300" s="4" t="s">
        <v>27</v>
      </c>
      <c r="C300" s="11">
        <v>11160</v>
      </c>
      <c r="D300" s="11">
        <v>5580</v>
      </c>
      <c r="E300" s="10">
        <v>43019</v>
      </c>
      <c r="F300" t="str">
        <f>TEXT(Table6[[#This Row],[close_date]],"mmmm")</f>
        <v>October</v>
      </c>
      <c r="H300" s="4" t="s">
        <v>52</v>
      </c>
      <c r="I300" s="4" t="s">
        <v>49</v>
      </c>
      <c r="J300" s="5">
        <v>63</v>
      </c>
      <c r="K300" s="5">
        <v>63</v>
      </c>
      <c r="L300" s="10">
        <v>42988</v>
      </c>
    </row>
    <row r="301" spans="2:12" x14ac:dyDescent="0.3">
      <c r="B301" s="4" t="s">
        <v>24</v>
      </c>
      <c r="C301" s="11">
        <v>11156</v>
      </c>
      <c r="D301" s="11">
        <v>5578</v>
      </c>
      <c r="E301" s="10">
        <v>42938</v>
      </c>
      <c r="F301" t="str">
        <f>TEXT(Table6[[#This Row],[close_date]],"mmmm")</f>
        <v>July</v>
      </c>
      <c r="H301" s="4" t="s">
        <v>52</v>
      </c>
      <c r="I301" s="4" t="s">
        <v>49</v>
      </c>
      <c r="J301" s="5">
        <v>51</v>
      </c>
      <c r="K301" s="5">
        <v>51</v>
      </c>
      <c r="L301" s="10">
        <v>42989</v>
      </c>
    </row>
    <row r="302" spans="2:12" x14ac:dyDescent="0.3">
      <c r="B302" s="4" t="s">
        <v>27</v>
      </c>
      <c r="C302" s="11">
        <v>11117</v>
      </c>
      <c r="D302" s="11">
        <v>5558.5</v>
      </c>
      <c r="E302" s="10">
        <v>42955</v>
      </c>
      <c r="F302" t="str">
        <f>TEXT(Table6[[#This Row],[close_date]],"mmmm")</f>
        <v>August</v>
      </c>
      <c r="H302" s="4" t="s">
        <v>52</v>
      </c>
      <c r="I302" s="4" t="s">
        <v>49</v>
      </c>
      <c r="J302" s="5">
        <v>55</v>
      </c>
      <c r="K302" s="5">
        <v>55</v>
      </c>
      <c r="L302" s="10">
        <v>42995</v>
      </c>
    </row>
    <row r="303" spans="2:12" x14ac:dyDescent="0.3">
      <c r="B303" s="4" t="s">
        <v>27</v>
      </c>
      <c r="C303" s="11">
        <v>11091</v>
      </c>
      <c r="D303" s="11">
        <v>5545.5</v>
      </c>
      <c r="E303" s="10">
        <v>43100</v>
      </c>
      <c r="F303" t="str">
        <f>TEXT(Table6[[#This Row],[close_date]],"mmmm")</f>
        <v>December</v>
      </c>
      <c r="H303" s="4" t="s">
        <v>52</v>
      </c>
      <c r="I303" s="4" t="s">
        <v>49</v>
      </c>
      <c r="J303" s="5">
        <v>53</v>
      </c>
      <c r="K303" s="5">
        <v>53</v>
      </c>
      <c r="L303" s="10">
        <v>42999</v>
      </c>
    </row>
    <row r="304" spans="2:12" x14ac:dyDescent="0.3">
      <c r="B304" s="4" t="s">
        <v>27</v>
      </c>
      <c r="C304" s="11">
        <v>11073</v>
      </c>
      <c r="D304" s="11">
        <v>5536.5</v>
      </c>
      <c r="E304" s="10">
        <v>42849</v>
      </c>
      <c r="F304" t="str">
        <f>TEXT(Table6[[#This Row],[close_date]],"mmmm")</f>
        <v>April</v>
      </c>
      <c r="H304" s="4" t="s">
        <v>52</v>
      </c>
      <c r="I304" s="4" t="s">
        <v>49</v>
      </c>
      <c r="J304" s="5">
        <v>60</v>
      </c>
      <c r="K304" s="5">
        <v>60</v>
      </c>
      <c r="L304" s="10">
        <v>43000</v>
      </c>
    </row>
    <row r="305" spans="2:12" x14ac:dyDescent="0.3">
      <c r="B305" s="4" t="s">
        <v>29</v>
      </c>
      <c r="C305" s="11">
        <v>11071</v>
      </c>
      <c r="D305" s="11">
        <v>3690.3333333333298</v>
      </c>
      <c r="E305" s="10">
        <v>42812</v>
      </c>
      <c r="F305" t="str">
        <f>TEXT(Table6[[#This Row],[close_date]],"mmmm")</f>
        <v>March</v>
      </c>
      <c r="H305" s="4" t="s">
        <v>52</v>
      </c>
      <c r="I305" s="4" t="s">
        <v>49</v>
      </c>
      <c r="J305" s="5">
        <v>66</v>
      </c>
      <c r="K305" s="5">
        <v>66</v>
      </c>
      <c r="L305" s="10">
        <v>43005</v>
      </c>
    </row>
    <row r="306" spans="2:12" x14ac:dyDescent="0.3">
      <c r="B306" s="4" t="s">
        <v>27</v>
      </c>
      <c r="C306" s="11">
        <v>11063</v>
      </c>
      <c r="D306" s="11">
        <v>5531.5</v>
      </c>
      <c r="E306" s="10">
        <v>43061</v>
      </c>
      <c r="F306" t="str">
        <f>TEXT(Table6[[#This Row],[close_date]],"mmmm")</f>
        <v>November</v>
      </c>
      <c r="H306" s="4" t="s">
        <v>52</v>
      </c>
      <c r="I306" s="4" t="s">
        <v>49</v>
      </c>
      <c r="J306" s="5">
        <v>56</v>
      </c>
      <c r="K306" s="5">
        <v>56</v>
      </c>
      <c r="L306" s="10">
        <v>43008</v>
      </c>
    </row>
    <row r="307" spans="2:12" x14ac:dyDescent="0.3">
      <c r="B307" s="4" t="s">
        <v>27</v>
      </c>
      <c r="C307" s="11">
        <v>11039</v>
      </c>
      <c r="D307" s="11">
        <v>5519.5</v>
      </c>
      <c r="E307" s="10">
        <v>43015</v>
      </c>
      <c r="F307" t="str">
        <f>TEXT(Table6[[#This Row],[close_date]],"mmmm")</f>
        <v>October</v>
      </c>
      <c r="H307" s="4" t="s">
        <v>52</v>
      </c>
      <c r="I307" s="4" t="s">
        <v>49</v>
      </c>
      <c r="J307" s="5">
        <v>60</v>
      </c>
      <c r="K307" s="5">
        <v>60</v>
      </c>
      <c r="L307" s="10">
        <v>43010</v>
      </c>
    </row>
    <row r="308" spans="2:12" x14ac:dyDescent="0.3">
      <c r="B308" s="4" t="s">
        <v>29</v>
      </c>
      <c r="C308" s="11">
        <v>11029</v>
      </c>
      <c r="D308" s="11">
        <v>3676.3333333333298</v>
      </c>
      <c r="E308" s="10">
        <v>42909</v>
      </c>
      <c r="F308" t="str">
        <f>TEXT(Table6[[#This Row],[close_date]],"mmmm")</f>
        <v>June</v>
      </c>
      <c r="H308" s="4" t="s">
        <v>52</v>
      </c>
      <c r="I308" s="4" t="s">
        <v>49</v>
      </c>
      <c r="J308" s="5">
        <v>50</v>
      </c>
      <c r="K308" s="5">
        <v>50</v>
      </c>
      <c r="L308" s="10">
        <v>43019</v>
      </c>
    </row>
    <row r="309" spans="2:12" x14ac:dyDescent="0.3">
      <c r="B309" s="4" t="s">
        <v>27</v>
      </c>
      <c r="C309" s="11">
        <v>11021</v>
      </c>
      <c r="D309" s="11">
        <v>5510.5</v>
      </c>
      <c r="E309" s="10">
        <v>42809</v>
      </c>
      <c r="F309" t="str">
        <f>TEXT(Table6[[#This Row],[close_date]],"mmmm")</f>
        <v>March</v>
      </c>
      <c r="H309" s="4" t="s">
        <v>52</v>
      </c>
      <c r="I309" s="4" t="s">
        <v>49</v>
      </c>
      <c r="J309" s="5">
        <v>53</v>
      </c>
      <c r="K309" s="5">
        <v>53</v>
      </c>
      <c r="L309" s="10">
        <v>43032</v>
      </c>
    </row>
    <row r="310" spans="2:12" x14ac:dyDescent="0.3">
      <c r="B310" s="4" t="s">
        <v>29</v>
      </c>
      <c r="C310" s="11">
        <v>10987</v>
      </c>
      <c r="D310" s="11">
        <v>3662.3333333333298</v>
      </c>
      <c r="E310" s="10">
        <v>42994</v>
      </c>
      <c r="F310" t="str">
        <f>TEXT(Table6[[#This Row],[close_date]],"mmmm")</f>
        <v>September</v>
      </c>
      <c r="H310" s="4" t="s">
        <v>52</v>
      </c>
      <c r="I310" s="4" t="s">
        <v>49</v>
      </c>
      <c r="J310" s="5">
        <v>52</v>
      </c>
      <c r="K310" s="5">
        <v>52</v>
      </c>
      <c r="L310" s="10">
        <v>43043</v>
      </c>
    </row>
    <row r="311" spans="2:12" x14ac:dyDescent="0.3">
      <c r="B311" s="4" t="s">
        <v>27</v>
      </c>
      <c r="C311" s="11">
        <v>10980</v>
      </c>
      <c r="D311" s="11">
        <v>5490</v>
      </c>
      <c r="E311" s="10">
        <v>43007</v>
      </c>
      <c r="F311" t="str">
        <f>TEXT(Table6[[#This Row],[close_date]],"mmmm")</f>
        <v>September</v>
      </c>
      <c r="H311" s="4" t="s">
        <v>52</v>
      </c>
      <c r="I311" s="4" t="s">
        <v>49</v>
      </c>
      <c r="J311" s="5">
        <v>59</v>
      </c>
      <c r="K311" s="5">
        <v>59</v>
      </c>
      <c r="L311" s="10">
        <v>43046</v>
      </c>
    </row>
    <row r="312" spans="2:12" x14ac:dyDescent="0.3">
      <c r="B312" s="4" t="s">
        <v>29</v>
      </c>
      <c r="C312" s="11">
        <v>10943</v>
      </c>
      <c r="D312" s="11">
        <v>3647.6666666666702</v>
      </c>
      <c r="E312" s="10">
        <v>42971</v>
      </c>
      <c r="F312" t="str">
        <f>TEXT(Table6[[#This Row],[close_date]],"mmmm")</f>
        <v>August</v>
      </c>
      <c r="H312" s="4" t="s">
        <v>52</v>
      </c>
      <c r="I312" s="4" t="s">
        <v>49</v>
      </c>
      <c r="J312" s="5">
        <v>113</v>
      </c>
      <c r="K312" s="5">
        <v>56.5</v>
      </c>
      <c r="L312" s="10">
        <v>43048</v>
      </c>
    </row>
    <row r="313" spans="2:12" x14ac:dyDescent="0.3">
      <c r="B313" s="4" t="s">
        <v>27</v>
      </c>
      <c r="C313" s="11">
        <v>10932</v>
      </c>
      <c r="D313" s="11">
        <v>5466</v>
      </c>
      <c r="E313" s="10">
        <v>42901</v>
      </c>
      <c r="F313" t="str">
        <f>TEXT(Table6[[#This Row],[close_date]],"mmmm")</f>
        <v>June</v>
      </c>
      <c r="H313" s="4" t="s">
        <v>52</v>
      </c>
      <c r="I313" s="4" t="s">
        <v>49</v>
      </c>
      <c r="J313" s="5">
        <v>48</v>
      </c>
      <c r="K313" s="5">
        <v>48</v>
      </c>
      <c r="L313" s="10">
        <v>43051</v>
      </c>
    </row>
    <row r="314" spans="2:12" x14ac:dyDescent="0.3">
      <c r="B314" s="4" t="s">
        <v>27</v>
      </c>
      <c r="C314" s="11">
        <v>10926</v>
      </c>
      <c r="D314" s="11">
        <v>5463</v>
      </c>
      <c r="E314" s="10">
        <v>42961</v>
      </c>
      <c r="F314" t="str">
        <f>TEXT(Table6[[#This Row],[close_date]],"mmmm")</f>
        <v>August</v>
      </c>
      <c r="H314" s="4" t="s">
        <v>52</v>
      </c>
      <c r="I314" s="4" t="s">
        <v>49</v>
      </c>
      <c r="J314" s="5">
        <v>51</v>
      </c>
      <c r="K314" s="5">
        <v>51</v>
      </c>
      <c r="L314" s="10">
        <v>43052</v>
      </c>
    </row>
    <row r="315" spans="2:12" x14ac:dyDescent="0.3">
      <c r="B315" s="4" t="s">
        <v>27</v>
      </c>
      <c r="C315" s="11">
        <v>10904</v>
      </c>
      <c r="D315" s="11">
        <v>5452</v>
      </c>
      <c r="E315" s="10">
        <v>43038</v>
      </c>
      <c r="F315" t="str">
        <f>TEXT(Table6[[#This Row],[close_date]],"mmmm")</f>
        <v>October</v>
      </c>
      <c r="H315" s="4" t="s">
        <v>52</v>
      </c>
      <c r="I315" s="4" t="s">
        <v>49</v>
      </c>
      <c r="J315" s="5">
        <v>61</v>
      </c>
      <c r="K315" s="5">
        <v>61</v>
      </c>
      <c r="L315" s="10">
        <v>43053</v>
      </c>
    </row>
    <row r="316" spans="2:12" x14ac:dyDescent="0.3">
      <c r="B316" s="4" t="s">
        <v>29</v>
      </c>
      <c r="C316" s="11">
        <v>10897</v>
      </c>
      <c r="D316" s="11">
        <v>3632.3333333333298</v>
      </c>
      <c r="E316" s="10">
        <v>43065</v>
      </c>
      <c r="F316" t="str">
        <f>TEXT(Table6[[#This Row],[close_date]],"mmmm")</f>
        <v>November</v>
      </c>
      <c r="H316" s="4" t="s">
        <v>52</v>
      </c>
      <c r="I316" s="4" t="s">
        <v>49</v>
      </c>
      <c r="J316" s="5">
        <v>55</v>
      </c>
      <c r="K316" s="5">
        <v>55</v>
      </c>
      <c r="L316" s="10">
        <v>43062</v>
      </c>
    </row>
    <row r="317" spans="2:12" x14ac:dyDescent="0.3">
      <c r="B317" s="4" t="s">
        <v>27</v>
      </c>
      <c r="C317" s="11">
        <v>10887</v>
      </c>
      <c r="D317" s="11">
        <v>5443.5</v>
      </c>
      <c r="E317" s="10">
        <v>42854</v>
      </c>
      <c r="F317" t="str">
        <f>TEXT(Table6[[#This Row],[close_date]],"mmmm")</f>
        <v>April</v>
      </c>
      <c r="H317" s="4" t="s">
        <v>52</v>
      </c>
      <c r="I317" s="4" t="s">
        <v>49</v>
      </c>
      <c r="J317" s="5">
        <v>65</v>
      </c>
      <c r="K317" s="5">
        <v>65</v>
      </c>
      <c r="L317" s="10">
        <v>43065</v>
      </c>
    </row>
    <row r="318" spans="2:12" x14ac:dyDescent="0.3">
      <c r="B318" s="4" t="s">
        <v>29</v>
      </c>
      <c r="C318" s="11">
        <v>10886</v>
      </c>
      <c r="D318" s="11">
        <v>3628.6666666666702</v>
      </c>
      <c r="E318" s="10">
        <v>42848</v>
      </c>
      <c r="F318" t="str">
        <f>TEXT(Table6[[#This Row],[close_date]],"mmmm")</f>
        <v>April</v>
      </c>
      <c r="H318" s="4" t="s">
        <v>52</v>
      </c>
      <c r="I318" s="4" t="s">
        <v>49</v>
      </c>
      <c r="J318" s="5">
        <v>61</v>
      </c>
      <c r="K318" s="5">
        <v>61</v>
      </c>
      <c r="L318" s="10">
        <v>43069</v>
      </c>
    </row>
    <row r="319" spans="2:12" x14ac:dyDescent="0.3">
      <c r="B319" s="4" t="s">
        <v>27</v>
      </c>
      <c r="C319" s="11">
        <v>10885</v>
      </c>
      <c r="D319" s="11">
        <v>5442.5</v>
      </c>
      <c r="E319" s="10">
        <v>43094</v>
      </c>
      <c r="F319" t="str">
        <f>TEXT(Table6[[#This Row],[close_date]],"mmmm")</f>
        <v>December</v>
      </c>
      <c r="H319" s="4" t="s">
        <v>52</v>
      </c>
      <c r="I319" s="4" t="s">
        <v>49</v>
      </c>
      <c r="J319" s="5">
        <v>47</v>
      </c>
      <c r="K319" s="5">
        <v>47</v>
      </c>
      <c r="L319" s="10">
        <v>43074</v>
      </c>
    </row>
    <row r="320" spans="2:12" x14ac:dyDescent="0.3">
      <c r="B320" s="4" t="s">
        <v>24</v>
      </c>
      <c r="C320" s="11">
        <v>10874</v>
      </c>
      <c r="D320" s="11">
        <v>5437</v>
      </c>
      <c r="E320" s="10">
        <v>42896</v>
      </c>
      <c r="F320" t="str">
        <f>TEXT(Table6[[#This Row],[close_date]],"mmmm")</f>
        <v>June</v>
      </c>
      <c r="H320" s="4" t="s">
        <v>52</v>
      </c>
      <c r="I320" s="4" t="s">
        <v>49</v>
      </c>
      <c r="J320" s="5">
        <v>49</v>
      </c>
      <c r="K320" s="5">
        <v>49</v>
      </c>
      <c r="L320" s="10">
        <v>43076</v>
      </c>
    </row>
    <row r="321" spans="2:12" x14ac:dyDescent="0.3">
      <c r="B321" s="4" t="s">
        <v>27</v>
      </c>
      <c r="C321" s="11">
        <v>10860</v>
      </c>
      <c r="D321" s="11">
        <v>5430</v>
      </c>
      <c r="E321" s="10">
        <v>43081</v>
      </c>
      <c r="F321" t="str">
        <f>TEXT(Table6[[#This Row],[close_date]],"mmmm")</f>
        <v>December</v>
      </c>
      <c r="H321" s="4" t="s">
        <v>52</v>
      </c>
      <c r="I321" s="4" t="s">
        <v>49</v>
      </c>
      <c r="J321" s="5">
        <v>54</v>
      </c>
      <c r="K321" s="5">
        <v>54</v>
      </c>
      <c r="L321" s="10">
        <v>43077</v>
      </c>
    </row>
    <row r="322" spans="2:12" x14ac:dyDescent="0.3">
      <c r="B322" s="4" t="s">
        <v>29</v>
      </c>
      <c r="C322" s="11">
        <v>10855</v>
      </c>
      <c r="D322" s="11">
        <v>3618.3333333333298</v>
      </c>
      <c r="E322" s="10">
        <v>42959</v>
      </c>
      <c r="F322" t="str">
        <f>TEXT(Table6[[#This Row],[close_date]],"mmmm")</f>
        <v>August</v>
      </c>
      <c r="H322" s="4" t="s">
        <v>52</v>
      </c>
      <c r="I322" s="4" t="s">
        <v>49</v>
      </c>
      <c r="J322" s="5">
        <v>48</v>
      </c>
      <c r="K322" s="5">
        <v>48</v>
      </c>
      <c r="L322" s="10">
        <v>43087</v>
      </c>
    </row>
    <row r="323" spans="2:12" x14ac:dyDescent="0.3">
      <c r="B323" s="4" t="s">
        <v>29</v>
      </c>
      <c r="C323" s="11">
        <v>10845</v>
      </c>
      <c r="D323" s="11">
        <v>3615</v>
      </c>
      <c r="E323" s="10">
        <v>42939</v>
      </c>
      <c r="F323" t="str">
        <f>TEXT(Table6[[#This Row],[close_date]],"mmmm")</f>
        <v>July</v>
      </c>
      <c r="H323" s="4" t="s">
        <v>52</v>
      </c>
      <c r="I323" s="4" t="s">
        <v>49</v>
      </c>
      <c r="J323" s="5">
        <v>47</v>
      </c>
      <c r="K323" s="5">
        <v>47</v>
      </c>
      <c r="L323" s="10">
        <v>43090</v>
      </c>
    </row>
    <row r="324" spans="2:12" x14ac:dyDescent="0.3">
      <c r="B324" s="4" t="s">
        <v>29</v>
      </c>
      <c r="C324" s="11">
        <v>10843</v>
      </c>
      <c r="D324" s="11">
        <v>3614.3333333333298</v>
      </c>
      <c r="E324" s="10">
        <v>42795</v>
      </c>
      <c r="F324" t="str">
        <f>TEXT(Table6[[#This Row],[close_date]],"mmmm")</f>
        <v>March</v>
      </c>
      <c r="H324" s="4" t="s">
        <v>52</v>
      </c>
      <c r="I324" s="4" t="s">
        <v>49</v>
      </c>
      <c r="J324" s="5">
        <v>63</v>
      </c>
      <c r="K324" s="5">
        <v>63</v>
      </c>
      <c r="L324" s="10">
        <v>43091</v>
      </c>
    </row>
    <row r="325" spans="2:12" x14ac:dyDescent="0.3">
      <c r="B325" s="4" t="s">
        <v>24</v>
      </c>
      <c r="C325" s="11">
        <v>10823</v>
      </c>
      <c r="D325" s="11">
        <v>5411.5</v>
      </c>
      <c r="E325" s="10">
        <v>42885</v>
      </c>
      <c r="F325" t="str">
        <f>TEXT(Table6[[#This Row],[close_date]],"mmmm")</f>
        <v>May</v>
      </c>
      <c r="H325" s="4" t="s">
        <v>52</v>
      </c>
      <c r="I325" s="4" t="s">
        <v>49</v>
      </c>
      <c r="J325" s="5">
        <v>110</v>
      </c>
      <c r="K325" s="5">
        <v>55</v>
      </c>
      <c r="L325" s="10">
        <v>43093</v>
      </c>
    </row>
    <row r="326" spans="2:12" x14ac:dyDescent="0.3">
      <c r="B326" s="4" t="s">
        <v>27</v>
      </c>
      <c r="C326" s="11">
        <v>10821</v>
      </c>
      <c r="D326" s="11">
        <v>5410.5</v>
      </c>
      <c r="E326" s="10">
        <v>42932</v>
      </c>
      <c r="F326" t="str">
        <f>TEXT(Table6[[#This Row],[close_date]],"mmmm")</f>
        <v>July</v>
      </c>
      <c r="H326" s="4" t="s">
        <v>52</v>
      </c>
      <c r="I326" s="4" t="s">
        <v>49</v>
      </c>
      <c r="J326" s="5">
        <v>56</v>
      </c>
      <c r="K326" s="5">
        <v>56</v>
      </c>
      <c r="L326" s="10">
        <v>43096</v>
      </c>
    </row>
    <row r="327" spans="2:12" x14ac:dyDescent="0.3">
      <c r="B327" s="4" t="s">
        <v>27</v>
      </c>
      <c r="C327" s="11">
        <v>10813</v>
      </c>
      <c r="D327" s="11">
        <v>5406.5</v>
      </c>
      <c r="E327" s="10">
        <v>43072</v>
      </c>
      <c r="F327" t="str">
        <f>TEXT(Table6[[#This Row],[close_date]],"mmmm")</f>
        <v>December</v>
      </c>
      <c r="H327" s="4" t="s">
        <v>51</v>
      </c>
      <c r="I327" s="4" t="s">
        <v>4</v>
      </c>
      <c r="J327" s="5">
        <v>523</v>
      </c>
      <c r="K327" s="5">
        <v>523</v>
      </c>
      <c r="L327" s="10">
        <v>42802</v>
      </c>
    </row>
    <row r="328" spans="2:12" x14ac:dyDescent="0.3">
      <c r="B328" s="4" t="s">
        <v>27</v>
      </c>
      <c r="C328" s="11">
        <v>10774</v>
      </c>
      <c r="D328" s="11">
        <v>5387</v>
      </c>
      <c r="E328" s="10">
        <v>42880</v>
      </c>
      <c r="F328" t="str">
        <f>TEXT(Table6[[#This Row],[close_date]],"mmmm")</f>
        <v>May</v>
      </c>
      <c r="H328" s="4" t="s">
        <v>51</v>
      </c>
      <c r="I328" s="4" t="s">
        <v>4</v>
      </c>
      <c r="J328" s="5">
        <v>542</v>
      </c>
      <c r="K328" s="5">
        <v>542</v>
      </c>
      <c r="L328" s="10">
        <v>42811</v>
      </c>
    </row>
    <row r="329" spans="2:12" x14ac:dyDescent="0.3">
      <c r="B329" s="4" t="s">
        <v>27</v>
      </c>
      <c r="C329" s="11">
        <v>10764</v>
      </c>
      <c r="D329" s="11">
        <v>5382</v>
      </c>
      <c r="E329" s="10">
        <v>42883</v>
      </c>
      <c r="F329" t="str">
        <f>TEXT(Table6[[#This Row],[close_date]],"mmmm")</f>
        <v>May</v>
      </c>
      <c r="H329" s="4" t="s">
        <v>51</v>
      </c>
      <c r="I329" s="4" t="s">
        <v>4</v>
      </c>
      <c r="J329" s="5">
        <v>443</v>
      </c>
      <c r="K329" s="5">
        <v>443</v>
      </c>
      <c r="L329" s="10">
        <v>42812</v>
      </c>
    </row>
    <row r="330" spans="2:12" x14ac:dyDescent="0.3">
      <c r="B330" s="4" t="s">
        <v>29</v>
      </c>
      <c r="C330" s="11">
        <v>10754</v>
      </c>
      <c r="D330" s="11">
        <v>3584.6666666666702</v>
      </c>
      <c r="E330" s="10">
        <v>42962</v>
      </c>
      <c r="F330" t="str">
        <f>TEXT(Table6[[#This Row],[close_date]],"mmmm")</f>
        <v>August</v>
      </c>
      <c r="H330" s="4" t="s">
        <v>51</v>
      </c>
      <c r="I330" s="4" t="s">
        <v>4</v>
      </c>
      <c r="J330" s="5">
        <v>1181</v>
      </c>
      <c r="K330" s="5">
        <v>590.5</v>
      </c>
      <c r="L330" s="10">
        <v>42814</v>
      </c>
    </row>
    <row r="331" spans="2:12" x14ac:dyDescent="0.3">
      <c r="B331" s="4" t="s">
        <v>29</v>
      </c>
      <c r="C331" s="11">
        <v>10747</v>
      </c>
      <c r="D331" s="11">
        <v>3582.3333333333298</v>
      </c>
      <c r="E331" s="10">
        <v>42800</v>
      </c>
      <c r="F331" t="str">
        <f>TEXT(Table6[[#This Row],[close_date]],"mmmm")</f>
        <v>March</v>
      </c>
      <c r="H331" s="4" t="s">
        <v>51</v>
      </c>
      <c r="I331" s="4" t="s">
        <v>4</v>
      </c>
      <c r="J331" s="5">
        <v>587</v>
      </c>
      <c r="K331" s="5">
        <v>587</v>
      </c>
      <c r="L331" s="10">
        <v>42817</v>
      </c>
    </row>
    <row r="332" spans="2:12" x14ac:dyDescent="0.3">
      <c r="B332" s="4" t="s">
        <v>27</v>
      </c>
      <c r="C332" s="11">
        <v>10734</v>
      </c>
      <c r="D332" s="11">
        <v>5367</v>
      </c>
      <c r="E332" s="10">
        <v>42876</v>
      </c>
      <c r="F332" t="str">
        <f>TEXT(Table6[[#This Row],[close_date]],"mmmm")</f>
        <v>May</v>
      </c>
      <c r="H332" s="4" t="s">
        <v>51</v>
      </c>
      <c r="I332" s="4" t="s">
        <v>4</v>
      </c>
      <c r="J332" s="5">
        <v>564</v>
      </c>
      <c r="K332" s="5">
        <v>564</v>
      </c>
      <c r="L332" s="10">
        <v>42821</v>
      </c>
    </row>
    <row r="333" spans="2:12" x14ac:dyDescent="0.3">
      <c r="B333" s="4" t="s">
        <v>29</v>
      </c>
      <c r="C333" s="11">
        <v>10718</v>
      </c>
      <c r="D333" s="11">
        <v>3572.6666666666702</v>
      </c>
      <c r="E333" s="10">
        <v>42916</v>
      </c>
      <c r="F333" t="str">
        <f>TEXT(Table6[[#This Row],[close_date]],"mmmm")</f>
        <v>June</v>
      </c>
      <c r="H333" s="4" t="s">
        <v>51</v>
      </c>
      <c r="I333" s="4" t="s">
        <v>4</v>
      </c>
      <c r="J333" s="5">
        <v>492</v>
      </c>
      <c r="K333" s="5">
        <v>492</v>
      </c>
      <c r="L333" s="10">
        <v>42822</v>
      </c>
    </row>
    <row r="334" spans="2:12" x14ac:dyDescent="0.3">
      <c r="B334" s="4" t="s">
        <v>27</v>
      </c>
      <c r="C334" s="11">
        <v>10717</v>
      </c>
      <c r="D334" s="11">
        <v>5358.5</v>
      </c>
      <c r="E334" s="10">
        <v>42966</v>
      </c>
      <c r="F334" t="str">
        <f>TEXT(Table6[[#This Row],[close_date]],"mmmm")</f>
        <v>August</v>
      </c>
      <c r="H334" s="4" t="s">
        <v>51</v>
      </c>
      <c r="I334" s="4" t="s">
        <v>4</v>
      </c>
      <c r="J334" s="5">
        <v>365</v>
      </c>
      <c r="K334" s="5">
        <v>365</v>
      </c>
      <c r="L334" s="10">
        <v>42825</v>
      </c>
    </row>
    <row r="335" spans="2:12" x14ac:dyDescent="0.3">
      <c r="B335" s="4" t="s">
        <v>24</v>
      </c>
      <c r="C335" s="11">
        <v>10677</v>
      </c>
      <c r="D335" s="11">
        <v>5338.5</v>
      </c>
      <c r="E335" s="10">
        <v>42858</v>
      </c>
      <c r="F335" t="str">
        <f>TEXT(Table6[[#This Row],[close_date]],"mmmm")</f>
        <v>May</v>
      </c>
      <c r="H335" s="4" t="s">
        <v>51</v>
      </c>
      <c r="I335" s="4" t="s">
        <v>4</v>
      </c>
      <c r="J335" s="5">
        <v>545</v>
      </c>
      <c r="K335" s="5">
        <v>545</v>
      </c>
      <c r="L335" s="10">
        <v>42828</v>
      </c>
    </row>
    <row r="336" spans="2:12" x14ac:dyDescent="0.3">
      <c r="B336" s="4" t="s">
        <v>29</v>
      </c>
      <c r="C336" s="11">
        <v>10675</v>
      </c>
      <c r="D336" s="11">
        <v>3558.3333333333298</v>
      </c>
      <c r="E336" s="10">
        <v>43094</v>
      </c>
      <c r="F336" t="str">
        <f>TEXT(Table6[[#This Row],[close_date]],"mmmm")</f>
        <v>December</v>
      </c>
      <c r="H336" s="4" t="s">
        <v>51</v>
      </c>
      <c r="I336" s="4" t="s">
        <v>4</v>
      </c>
      <c r="J336" s="5">
        <v>456</v>
      </c>
      <c r="K336" s="5">
        <v>456</v>
      </c>
      <c r="L336" s="10">
        <v>42840</v>
      </c>
    </row>
    <row r="337" spans="2:12" x14ac:dyDescent="0.3">
      <c r="B337" s="4" t="s">
        <v>27</v>
      </c>
      <c r="C337" s="11">
        <v>10671</v>
      </c>
      <c r="D337" s="11">
        <v>5335.5</v>
      </c>
      <c r="E337" s="10">
        <v>43011</v>
      </c>
      <c r="F337" t="str">
        <f>TEXT(Table6[[#This Row],[close_date]],"mmmm")</f>
        <v>October</v>
      </c>
      <c r="H337" s="4" t="s">
        <v>51</v>
      </c>
      <c r="I337" s="4" t="s">
        <v>4</v>
      </c>
      <c r="J337" s="5">
        <v>1057</v>
      </c>
      <c r="K337" s="5">
        <v>528.5</v>
      </c>
      <c r="L337" s="10">
        <v>42859</v>
      </c>
    </row>
    <row r="338" spans="2:12" x14ac:dyDescent="0.3">
      <c r="B338" s="4" t="s">
        <v>27</v>
      </c>
      <c r="C338" s="11">
        <v>10658</v>
      </c>
      <c r="D338" s="11">
        <v>5329</v>
      </c>
      <c r="E338" s="10">
        <v>43013</v>
      </c>
      <c r="F338" t="str">
        <f>TEXT(Table6[[#This Row],[close_date]],"mmmm")</f>
        <v>October</v>
      </c>
      <c r="H338" s="4" t="s">
        <v>51</v>
      </c>
      <c r="I338" s="4" t="s">
        <v>4</v>
      </c>
      <c r="J338" s="5">
        <v>565</v>
      </c>
      <c r="K338" s="5">
        <v>565</v>
      </c>
      <c r="L338" s="10">
        <v>42863</v>
      </c>
    </row>
    <row r="339" spans="2:12" x14ac:dyDescent="0.3">
      <c r="B339" s="4" t="s">
        <v>27</v>
      </c>
      <c r="C339" s="11">
        <v>10626</v>
      </c>
      <c r="D339" s="11">
        <v>5313</v>
      </c>
      <c r="E339" s="10">
        <v>43083</v>
      </c>
      <c r="F339" t="str">
        <f>TEXT(Table6[[#This Row],[close_date]],"mmmm")</f>
        <v>December</v>
      </c>
      <c r="H339" s="4" t="s">
        <v>51</v>
      </c>
      <c r="I339" s="4" t="s">
        <v>4</v>
      </c>
      <c r="J339" s="5">
        <v>624</v>
      </c>
      <c r="K339" s="5">
        <v>624</v>
      </c>
      <c r="L339" s="10">
        <v>42866</v>
      </c>
    </row>
    <row r="340" spans="2:12" x14ac:dyDescent="0.3">
      <c r="B340" s="4" t="s">
        <v>27</v>
      </c>
      <c r="C340" s="11">
        <v>10616</v>
      </c>
      <c r="D340" s="11">
        <v>5308</v>
      </c>
      <c r="E340" s="10">
        <v>43090</v>
      </c>
      <c r="F340" t="str">
        <f>TEXT(Table6[[#This Row],[close_date]],"mmmm")</f>
        <v>December</v>
      </c>
      <c r="H340" s="4" t="s">
        <v>51</v>
      </c>
      <c r="I340" s="4" t="s">
        <v>4</v>
      </c>
      <c r="J340" s="5">
        <v>579</v>
      </c>
      <c r="K340" s="5">
        <v>579</v>
      </c>
      <c r="L340" s="10">
        <v>42869</v>
      </c>
    </row>
    <row r="341" spans="2:12" x14ac:dyDescent="0.3">
      <c r="B341" s="4" t="s">
        <v>27</v>
      </c>
      <c r="C341" s="11">
        <v>10610</v>
      </c>
      <c r="D341" s="11">
        <v>5305</v>
      </c>
      <c r="E341" s="10">
        <v>42969</v>
      </c>
      <c r="F341" t="str">
        <f>TEXT(Table6[[#This Row],[close_date]],"mmmm")</f>
        <v>August</v>
      </c>
      <c r="H341" s="4" t="s">
        <v>51</v>
      </c>
      <c r="I341" s="4" t="s">
        <v>4</v>
      </c>
      <c r="J341" s="5">
        <v>573</v>
      </c>
      <c r="K341" s="5">
        <v>573</v>
      </c>
      <c r="L341" s="10">
        <v>42870</v>
      </c>
    </row>
    <row r="342" spans="2:12" x14ac:dyDescent="0.3">
      <c r="B342" s="4" t="s">
        <v>29</v>
      </c>
      <c r="C342" s="11">
        <v>10604</v>
      </c>
      <c r="D342" s="11">
        <v>3534.6666666666702</v>
      </c>
      <c r="E342" s="10">
        <v>42950</v>
      </c>
      <c r="F342" t="str">
        <f>TEXT(Table6[[#This Row],[close_date]],"mmmm")</f>
        <v>August</v>
      </c>
      <c r="H342" s="4" t="s">
        <v>51</v>
      </c>
      <c r="I342" s="4" t="s">
        <v>4</v>
      </c>
      <c r="J342" s="5">
        <v>638</v>
      </c>
      <c r="K342" s="5">
        <v>638</v>
      </c>
      <c r="L342" s="10">
        <v>42892</v>
      </c>
    </row>
    <row r="343" spans="2:12" x14ac:dyDescent="0.3">
      <c r="B343" s="4" t="s">
        <v>29</v>
      </c>
      <c r="C343" s="11">
        <v>10602</v>
      </c>
      <c r="D343" s="11">
        <v>3534</v>
      </c>
      <c r="E343" s="10">
        <v>43032</v>
      </c>
      <c r="F343" t="str">
        <f>TEXT(Table6[[#This Row],[close_date]],"mmmm")</f>
        <v>October</v>
      </c>
      <c r="H343" s="4" t="s">
        <v>51</v>
      </c>
      <c r="I343" s="4" t="s">
        <v>4</v>
      </c>
      <c r="J343" s="5">
        <v>1137</v>
      </c>
      <c r="K343" s="5">
        <v>568.5</v>
      </c>
      <c r="L343" s="10">
        <v>42894</v>
      </c>
    </row>
    <row r="344" spans="2:12" x14ac:dyDescent="0.3">
      <c r="B344" s="4" t="s">
        <v>24</v>
      </c>
      <c r="C344" s="11">
        <v>10597</v>
      </c>
      <c r="D344" s="11">
        <v>5298.5</v>
      </c>
      <c r="E344" s="10">
        <v>42855</v>
      </c>
      <c r="F344" t="str">
        <f>TEXT(Table6[[#This Row],[close_date]],"mmmm")</f>
        <v>April</v>
      </c>
      <c r="H344" s="4" t="s">
        <v>51</v>
      </c>
      <c r="I344" s="4" t="s">
        <v>4</v>
      </c>
      <c r="J344" s="5">
        <v>595</v>
      </c>
      <c r="K344" s="5">
        <v>595</v>
      </c>
      <c r="L344" s="10">
        <v>42896</v>
      </c>
    </row>
    <row r="345" spans="2:12" x14ac:dyDescent="0.3">
      <c r="B345" s="4" t="s">
        <v>29</v>
      </c>
      <c r="C345" s="11">
        <v>10593</v>
      </c>
      <c r="D345" s="11">
        <v>3531</v>
      </c>
      <c r="E345" s="10">
        <v>42881</v>
      </c>
      <c r="F345" t="str">
        <f>TEXT(Table6[[#This Row],[close_date]],"mmmm")</f>
        <v>May</v>
      </c>
      <c r="H345" s="4" t="s">
        <v>51</v>
      </c>
      <c r="I345" s="4" t="s">
        <v>4</v>
      </c>
      <c r="J345" s="5">
        <v>642</v>
      </c>
      <c r="K345" s="5">
        <v>642</v>
      </c>
      <c r="L345" s="10">
        <v>42900</v>
      </c>
    </row>
    <row r="346" spans="2:12" x14ac:dyDescent="0.3">
      <c r="B346" s="4" t="s">
        <v>29</v>
      </c>
      <c r="C346" s="11">
        <v>10585</v>
      </c>
      <c r="D346" s="11">
        <v>3528.3333333333298</v>
      </c>
      <c r="E346" s="10">
        <v>43022</v>
      </c>
      <c r="F346" t="str">
        <f>TEXT(Table6[[#This Row],[close_date]],"mmmm")</f>
        <v>October</v>
      </c>
      <c r="H346" s="4" t="s">
        <v>51</v>
      </c>
      <c r="I346" s="4" t="s">
        <v>4</v>
      </c>
      <c r="J346" s="5">
        <v>507</v>
      </c>
      <c r="K346" s="5">
        <v>507</v>
      </c>
      <c r="L346" s="10">
        <v>42901</v>
      </c>
    </row>
    <row r="347" spans="2:12" x14ac:dyDescent="0.3">
      <c r="B347" s="4" t="s">
        <v>29</v>
      </c>
      <c r="C347" s="11">
        <v>10580</v>
      </c>
      <c r="D347" s="11">
        <v>3526.6666666666702</v>
      </c>
      <c r="E347" s="10">
        <v>43043</v>
      </c>
      <c r="F347" t="str">
        <f>TEXT(Table6[[#This Row],[close_date]],"mmmm")</f>
        <v>November</v>
      </c>
      <c r="H347" s="4" t="s">
        <v>51</v>
      </c>
      <c r="I347" s="4" t="s">
        <v>4</v>
      </c>
      <c r="J347" s="5">
        <v>554</v>
      </c>
      <c r="K347" s="5">
        <v>554</v>
      </c>
      <c r="L347" s="10">
        <v>42907</v>
      </c>
    </row>
    <row r="348" spans="2:12" x14ac:dyDescent="0.3">
      <c r="B348" s="4" t="s">
        <v>24</v>
      </c>
      <c r="C348" s="11">
        <v>10576</v>
      </c>
      <c r="D348" s="11">
        <v>5288</v>
      </c>
      <c r="E348" s="10">
        <v>42881</v>
      </c>
      <c r="F348" t="str">
        <f>TEXT(Table6[[#This Row],[close_date]],"mmmm")</f>
        <v>May</v>
      </c>
      <c r="H348" s="4" t="s">
        <v>51</v>
      </c>
      <c r="I348" s="4" t="s">
        <v>4</v>
      </c>
      <c r="J348" s="5">
        <v>550</v>
      </c>
      <c r="K348" s="5">
        <v>550</v>
      </c>
      <c r="L348" s="10">
        <v>42914</v>
      </c>
    </row>
    <row r="349" spans="2:12" x14ac:dyDescent="0.3">
      <c r="B349" s="4" t="s">
        <v>29</v>
      </c>
      <c r="C349" s="11">
        <v>10564</v>
      </c>
      <c r="D349" s="11">
        <v>3521.3333333333298</v>
      </c>
      <c r="E349" s="10">
        <v>43035</v>
      </c>
      <c r="F349" t="str">
        <f>TEXT(Table6[[#This Row],[close_date]],"mmmm")</f>
        <v>October</v>
      </c>
      <c r="H349" s="4" t="s">
        <v>51</v>
      </c>
      <c r="I349" s="4" t="s">
        <v>4</v>
      </c>
      <c r="J349" s="5">
        <v>571</v>
      </c>
      <c r="K349" s="5">
        <v>571</v>
      </c>
      <c r="L349" s="10">
        <v>42927</v>
      </c>
    </row>
    <row r="350" spans="2:12" x14ac:dyDescent="0.3">
      <c r="B350" s="4" t="s">
        <v>29</v>
      </c>
      <c r="C350" s="11">
        <v>10564</v>
      </c>
      <c r="D350" s="11">
        <v>3521.3333333333298</v>
      </c>
      <c r="E350" s="10">
        <v>43011</v>
      </c>
      <c r="F350" t="str">
        <f>TEXT(Table6[[#This Row],[close_date]],"mmmm")</f>
        <v>October</v>
      </c>
      <c r="H350" s="4" t="s">
        <v>51</v>
      </c>
      <c r="I350" s="4" t="s">
        <v>4</v>
      </c>
      <c r="J350" s="5">
        <v>583</v>
      </c>
      <c r="K350" s="5">
        <v>583</v>
      </c>
      <c r="L350" s="10">
        <v>42929</v>
      </c>
    </row>
    <row r="351" spans="2:12" x14ac:dyDescent="0.3">
      <c r="B351" s="4" t="s">
        <v>27</v>
      </c>
      <c r="C351" s="11">
        <v>10556</v>
      </c>
      <c r="D351" s="11">
        <v>5278</v>
      </c>
      <c r="E351" s="10">
        <v>42877</v>
      </c>
      <c r="F351" t="str">
        <f>TEXT(Table6[[#This Row],[close_date]],"mmmm")</f>
        <v>May</v>
      </c>
      <c r="H351" s="4" t="s">
        <v>51</v>
      </c>
      <c r="I351" s="4" t="s">
        <v>4</v>
      </c>
      <c r="J351" s="5">
        <v>491</v>
      </c>
      <c r="K351" s="5">
        <v>491</v>
      </c>
      <c r="L351" s="10">
        <v>42930</v>
      </c>
    </row>
    <row r="352" spans="2:12" x14ac:dyDescent="0.3">
      <c r="B352" s="4" t="s">
        <v>29</v>
      </c>
      <c r="C352" s="11">
        <v>10540</v>
      </c>
      <c r="D352" s="11">
        <v>3513.3333333333298</v>
      </c>
      <c r="E352" s="10">
        <v>43025</v>
      </c>
      <c r="F352" t="str">
        <f>TEXT(Table6[[#This Row],[close_date]],"mmmm")</f>
        <v>October</v>
      </c>
      <c r="H352" s="4" t="s">
        <v>51</v>
      </c>
      <c r="I352" s="4" t="s">
        <v>4</v>
      </c>
      <c r="J352" s="5">
        <v>496</v>
      </c>
      <c r="K352" s="5">
        <v>496</v>
      </c>
      <c r="L352" s="10">
        <v>42934</v>
      </c>
    </row>
    <row r="353" spans="2:12" x14ac:dyDescent="0.3">
      <c r="B353" s="4" t="s">
        <v>27</v>
      </c>
      <c r="C353" s="11">
        <v>10525</v>
      </c>
      <c r="D353" s="11">
        <v>5262.5</v>
      </c>
      <c r="E353" s="10">
        <v>42885</v>
      </c>
      <c r="F353" t="str">
        <f>TEXT(Table6[[#This Row],[close_date]],"mmmm")</f>
        <v>May</v>
      </c>
      <c r="H353" s="4" t="s">
        <v>51</v>
      </c>
      <c r="I353" s="4" t="s">
        <v>4</v>
      </c>
      <c r="J353" s="5">
        <v>572</v>
      </c>
      <c r="K353" s="5">
        <v>572</v>
      </c>
      <c r="L353" s="10">
        <v>42952</v>
      </c>
    </row>
    <row r="354" spans="2:12" x14ac:dyDescent="0.3">
      <c r="B354" s="4" t="s">
        <v>29</v>
      </c>
      <c r="C354" s="11">
        <v>10510</v>
      </c>
      <c r="D354" s="11">
        <v>3503.3333333333298</v>
      </c>
      <c r="E354" s="10">
        <v>43086</v>
      </c>
      <c r="F354" t="str">
        <f>TEXT(Table6[[#This Row],[close_date]],"mmmm")</f>
        <v>December</v>
      </c>
      <c r="H354" s="4" t="s">
        <v>51</v>
      </c>
      <c r="I354" s="4" t="s">
        <v>4</v>
      </c>
      <c r="J354" s="5">
        <v>651</v>
      </c>
      <c r="K354" s="5">
        <v>651</v>
      </c>
      <c r="L354" s="10">
        <v>42953</v>
      </c>
    </row>
    <row r="355" spans="2:12" x14ac:dyDescent="0.3">
      <c r="B355" s="4" t="s">
        <v>29</v>
      </c>
      <c r="C355" s="11">
        <v>10506</v>
      </c>
      <c r="D355" s="11">
        <v>3502</v>
      </c>
      <c r="E355" s="10">
        <v>42864</v>
      </c>
      <c r="F355" t="str">
        <f>TEXT(Table6[[#This Row],[close_date]],"mmmm")</f>
        <v>May</v>
      </c>
      <c r="H355" s="4" t="s">
        <v>51</v>
      </c>
      <c r="I355" s="4" t="s">
        <v>4</v>
      </c>
      <c r="J355" s="5">
        <v>578</v>
      </c>
      <c r="K355" s="5">
        <v>578</v>
      </c>
      <c r="L355" s="10">
        <v>42961</v>
      </c>
    </row>
    <row r="356" spans="2:12" x14ac:dyDescent="0.3">
      <c r="B356" s="4" t="s">
        <v>27</v>
      </c>
      <c r="C356" s="11">
        <v>10492</v>
      </c>
      <c r="D356" s="11">
        <v>5246</v>
      </c>
      <c r="E356" s="10">
        <v>42845</v>
      </c>
      <c r="F356" t="str">
        <f>TEXT(Table6[[#This Row],[close_date]],"mmmm")</f>
        <v>April</v>
      </c>
      <c r="H356" s="4" t="s">
        <v>51</v>
      </c>
      <c r="I356" s="4" t="s">
        <v>4</v>
      </c>
      <c r="J356" s="5">
        <v>524</v>
      </c>
      <c r="K356" s="5">
        <v>524</v>
      </c>
      <c r="L356" s="10">
        <v>42962</v>
      </c>
    </row>
    <row r="357" spans="2:12" x14ac:dyDescent="0.3">
      <c r="B357" s="4" t="s">
        <v>24</v>
      </c>
      <c r="C357" s="11">
        <v>10488</v>
      </c>
      <c r="D357" s="11">
        <v>5244</v>
      </c>
      <c r="E357" s="10">
        <v>42973</v>
      </c>
      <c r="F357" t="str">
        <f>TEXT(Table6[[#This Row],[close_date]],"mmmm")</f>
        <v>August</v>
      </c>
      <c r="H357" s="4" t="s">
        <v>51</v>
      </c>
      <c r="I357" s="4" t="s">
        <v>4</v>
      </c>
      <c r="J357" s="5">
        <v>575</v>
      </c>
      <c r="K357" s="5">
        <v>575</v>
      </c>
      <c r="L357" s="10">
        <v>42963</v>
      </c>
    </row>
    <row r="358" spans="2:12" x14ac:dyDescent="0.3">
      <c r="B358" s="4" t="s">
        <v>29</v>
      </c>
      <c r="C358" s="11">
        <v>10487</v>
      </c>
      <c r="D358" s="11">
        <v>3495.6666666666702</v>
      </c>
      <c r="E358" s="10">
        <v>42960</v>
      </c>
      <c r="F358" t="str">
        <f>TEXT(Table6[[#This Row],[close_date]],"mmmm")</f>
        <v>August</v>
      </c>
      <c r="H358" s="4" t="s">
        <v>51</v>
      </c>
      <c r="I358" s="4" t="s">
        <v>4</v>
      </c>
      <c r="J358" s="5">
        <v>551</v>
      </c>
      <c r="K358" s="5">
        <v>551</v>
      </c>
      <c r="L358" s="10">
        <v>42966</v>
      </c>
    </row>
    <row r="359" spans="2:12" x14ac:dyDescent="0.3">
      <c r="B359" s="4" t="s">
        <v>27</v>
      </c>
      <c r="C359" s="11">
        <v>10486</v>
      </c>
      <c r="D359" s="11">
        <v>5243</v>
      </c>
      <c r="E359" s="10">
        <v>43092</v>
      </c>
      <c r="F359" t="str">
        <f>TEXT(Table6[[#This Row],[close_date]],"mmmm")</f>
        <v>December</v>
      </c>
      <c r="H359" s="4" t="s">
        <v>51</v>
      </c>
      <c r="I359" s="4" t="s">
        <v>4</v>
      </c>
      <c r="J359" s="5">
        <v>555</v>
      </c>
      <c r="K359" s="5">
        <v>555</v>
      </c>
      <c r="L359" s="10">
        <v>42994</v>
      </c>
    </row>
    <row r="360" spans="2:12" x14ac:dyDescent="0.3">
      <c r="B360" s="4" t="s">
        <v>29</v>
      </c>
      <c r="C360" s="11">
        <v>10481</v>
      </c>
      <c r="D360" s="11">
        <v>3493.6666666666702</v>
      </c>
      <c r="E360" s="10">
        <v>43006</v>
      </c>
      <c r="F360" t="str">
        <f>TEXT(Table6[[#This Row],[close_date]],"mmmm")</f>
        <v>September</v>
      </c>
      <c r="H360" s="4" t="s">
        <v>51</v>
      </c>
      <c r="I360" s="4" t="s">
        <v>4</v>
      </c>
      <c r="J360" s="5">
        <v>534</v>
      </c>
      <c r="K360" s="5">
        <v>534</v>
      </c>
      <c r="L360" s="10">
        <v>43007</v>
      </c>
    </row>
    <row r="361" spans="2:12" x14ac:dyDescent="0.3">
      <c r="B361" s="4" t="s">
        <v>27</v>
      </c>
      <c r="C361" s="11">
        <v>10474</v>
      </c>
      <c r="D361" s="11">
        <v>5237</v>
      </c>
      <c r="E361" s="10">
        <v>42865</v>
      </c>
      <c r="F361" t="str">
        <f>TEXT(Table6[[#This Row],[close_date]],"mmmm")</f>
        <v>May</v>
      </c>
      <c r="H361" s="4" t="s">
        <v>51</v>
      </c>
      <c r="I361" s="4" t="s">
        <v>4</v>
      </c>
      <c r="J361" s="5">
        <v>552</v>
      </c>
      <c r="K361" s="5">
        <v>552</v>
      </c>
      <c r="L361" s="10">
        <v>43009</v>
      </c>
    </row>
    <row r="362" spans="2:12" x14ac:dyDescent="0.3">
      <c r="B362" s="4" t="s">
        <v>29</v>
      </c>
      <c r="C362" s="11">
        <v>10464</v>
      </c>
      <c r="D362" s="11">
        <v>3488</v>
      </c>
      <c r="E362" s="10">
        <v>42889</v>
      </c>
      <c r="F362" t="str">
        <f>TEXT(Table6[[#This Row],[close_date]],"mmmm")</f>
        <v>June</v>
      </c>
      <c r="H362" s="4" t="s">
        <v>51</v>
      </c>
      <c r="I362" s="4" t="s">
        <v>4</v>
      </c>
      <c r="J362" s="5">
        <v>535</v>
      </c>
      <c r="K362" s="5">
        <v>535</v>
      </c>
      <c r="L362" s="10">
        <v>43034</v>
      </c>
    </row>
    <row r="363" spans="2:12" x14ac:dyDescent="0.3">
      <c r="B363" s="4" t="s">
        <v>27</v>
      </c>
      <c r="C363" s="11">
        <v>10441</v>
      </c>
      <c r="D363" s="11">
        <v>5220.5</v>
      </c>
      <c r="E363" s="10">
        <v>43076</v>
      </c>
      <c r="F363" t="str">
        <f>TEXT(Table6[[#This Row],[close_date]],"mmmm")</f>
        <v>December</v>
      </c>
      <c r="H363" s="4" t="s">
        <v>51</v>
      </c>
      <c r="I363" s="4" t="s">
        <v>4</v>
      </c>
      <c r="J363" s="5">
        <v>499</v>
      </c>
      <c r="K363" s="5">
        <v>499</v>
      </c>
      <c r="L363" s="10">
        <v>43042</v>
      </c>
    </row>
    <row r="364" spans="2:12" x14ac:dyDescent="0.3">
      <c r="B364" s="4" t="s">
        <v>29</v>
      </c>
      <c r="C364" s="11">
        <v>10436</v>
      </c>
      <c r="D364" s="11">
        <v>3478.6666666666702</v>
      </c>
      <c r="E364" s="10">
        <v>42922</v>
      </c>
      <c r="F364" t="str">
        <f>TEXT(Table6[[#This Row],[close_date]],"mmmm")</f>
        <v>July</v>
      </c>
      <c r="H364" s="4" t="s">
        <v>51</v>
      </c>
      <c r="I364" s="4" t="s">
        <v>4</v>
      </c>
      <c r="J364" s="5">
        <v>622</v>
      </c>
      <c r="K364" s="5">
        <v>622</v>
      </c>
      <c r="L364" s="10">
        <v>43043</v>
      </c>
    </row>
    <row r="365" spans="2:12" x14ac:dyDescent="0.3">
      <c r="B365" s="4" t="s">
        <v>24</v>
      </c>
      <c r="C365" s="11">
        <v>10435</v>
      </c>
      <c r="D365" s="11">
        <v>5217.5</v>
      </c>
      <c r="E365" s="10">
        <v>42829</v>
      </c>
      <c r="F365" t="str">
        <f>TEXT(Table6[[#This Row],[close_date]],"mmmm")</f>
        <v>April</v>
      </c>
      <c r="H365" s="4" t="s">
        <v>51</v>
      </c>
      <c r="I365" s="4" t="s">
        <v>4</v>
      </c>
      <c r="J365" s="5">
        <v>430</v>
      </c>
      <c r="K365" s="5">
        <v>430</v>
      </c>
      <c r="L365" s="10">
        <v>43045</v>
      </c>
    </row>
    <row r="366" spans="2:12" x14ac:dyDescent="0.3">
      <c r="B366" s="4" t="s">
        <v>29</v>
      </c>
      <c r="C366" s="11">
        <v>10406</v>
      </c>
      <c r="D366" s="11">
        <v>3468.6666666666702</v>
      </c>
      <c r="E366" s="10">
        <v>43084</v>
      </c>
      <c r="F366" t="str">
        <f>TEXT(Table6[[#This Row],[close_date]],"mmmm")</f>
        <v>December</v>
      </c>
      <c r="H366" s="4" t="s">
        <v>51</v>
      </c>
      <c r="I366" s="4" t="s">
        <v>4</v>
      </c>
      <c r="J366" s="5">
        <v>651</v>
      </c>
      <c r="K366" s="5">
        <v>651</v>
      </c>
      <c r="L366" s="10">
        <v>43057</v>
      </c>
    </row>
    <row r="367" spans="2:12" x14ac:dyDescent="0.3">
      <c r="B367" s="4" t="s">
        <v>27</v>
      </c>
      <c r="C367" s="11">
        <v>10399</v>
      </c>
      <c r="D367" s="11">
        <v>5199.5</v>
      </c>
      <c r="E367" s="10">
        <v>42824</v>
      </c>
      <c r="F367" t="str">
        <f>TEXT(Table6[[#This Row],[close_date]],"mmmm")</f>
        <v>March</v>
      </c>
      <c r="H367" s="4" t="s">
        <v>51</v>
      </c>
      <c r="I367" s="4" t="s">
        <v>4</v>
      </c>
      <c r="J367" s="5">
        <v>570</v>
      </c>
      <c r="K367" s="5">
        <v>570</v>
      </c>
      <c r="L367" s="10">
        <v>43061</v>
      </c>
    </row>
    <row r="368" spans="2:12" x14ac:dyDescent="0.3">
      <c r="B368" s="4" t="s">
        <v>27</v>
      </c>
      <c r="C368" s="11">
        <v>10370</v>
      </c>
      <c r="D368" s="11">
        <v>5185</v>
      </c>
      <c r="E368" s="10">
        <v>43053</v>
      </c>
      <c r="F368" t="str">
        <f>TEXT(Table6[[#This Row],[close_date]],"mmmm")</f>
        <v>November</v>
      </c>
      <c r="H368" s="4" t="s">
        <v>51</v>
      </c>
      <c r="I368" s="4" t="s">
        <v>4</v>
      </c>
      <c r="J368" s="5">
        <v>1086</v>
      </c>
      <c r="K368" s="5">
        <v>543</v>
      </c>
      <c r="L368" s="10">
        <v>43073</v>
      </c>
    </row>
    <row r="369" spans="2:12" x14ac:dyDescent="0.3">
      <c r="B369" s="4" t="s">
        <v>29</v>
      </c>
      <c r="C369" s="11">
        <v>10355</v>
      </c>
      <c r="D369" s="11">
        <v>3451.6666666666702</v>
      </c>
      <c r="E369" s="10">
        <v>42816</v>
      </c>
      <c r="F369" t="str">
        <f>TEXT(Table6[[#This Row],[close_date]],"mmmm")</f>
        <v>March</v>
      </c>
      <c r="H369" s="4" t="s">
        <v>51</v>
      </c>
      <c r="I369" s="4" t="s">
        <v>4</v>
      </c>
      <c r="J369" s="5">
        <v>563</v>
      </c>
      <c r="K369" s="5">
        <v>563</v>
      </c>
      <c r="L369" s="10">
        <v>43079</v>
      </c>
    </row>
    <row r="370" spans="2:12" x14ac:dyDescent="0.3">
      <c r="B370" s="4" t="s">
        <v>27</v>
      </c>
      <c r="C370" s="11">
        <v>10346</v>
      </c>
      <c r="D370" s="11">
        <v>5173</v>
      </c>
      <c r="E370" s="10">
        <v>42878</v>
      </c>
      <c r="F370" t="str">
        <f>TEXT(Table6[[#This Row],[close_date]],"mmmm")</f>
        <v>May</v>
      </c>
      <c r="H370" s="4" t="s">
        <v>51</v>
      </c>
      <c r="I370" s="4" t="s">
        <v>4</v>
      </c>
      <c r="J370" s="5">
        <v>430</v>
      </c>
      <c r="K370" s="5">
        <v>430</v>
      </c>
      <c r="L370" s="10">
        <v>43080</v>
      </c>
    </row>
    <row r="371" spans="2:12" x14ac:dyDescent="0.3">
      <c r="B371" s="4" t="s">
        <v>29</v>
      </c>
      <c r="C371" s="11">
        <v>10336</v>
      </c>
      <c r="D371" s="11">
        <v>3445.3333333333298</v>
      </c>
      <c r="E371" s="10">
        <v>42796</v>
      </c>
      <c r="F371" t="str">
        <f>TEXT(Table6[[#This Row],[close_date]],"mmmm")</f>
        <v>March</v>
      </c>
      <c r="H371" s="4" t="s">
        <v>51</v>
      </c>
      <c r="I371" s="4" t="s">
        <v>4</v>
      </c>
      <c r="J371" s="5">
        <v>456</v>
      </c>
      <c r="K371" s="5">
        <v>456</v>
      </c>
      <c r="L371" s="10">
        <v>43081</v>
      </c>
    </row>
    <row r="372" spans="2:12" x14ac:dyDescent="0.3">
      <c r="B372" s="4" t="s">
        <v>24</v>
      </c>
      <c r="C372" s="11">
        <v>10334</v>
      </c>
      <c r="D372" s="11">
        <v>5167</v>
      </c>
      <c r="E372" s="10">
        <v>42934</v>
      </c>
      <c r="F372" t="str">
        <f>TEXT(Table6[[#This Row],[close_date]],"mmmm")</f>
        <v>July</v>
      </c>
      <c r="H372" s="4" t="s">
        <v>51</v>
      </c>
      <c r="I372" s="4" t="s">
        <v>4</v>
      </c>
      <c r="J372" s="5">
        <v>532</v>
      </c>
      <c r="K372" s="5">
        <v>532</v>
      </c>
      <c r="L372" s="10">
        <v>43083</v>
      </c>
    </row>
    <row r="373" spans="2:12" x14ac:dyDescent="0.3">
      <c r="B373" s="4" t="s">
        <v>27</v>
      </c>
      <c r="C373" s="11">
        <v>10322</v>
      </c>
      <c r="D373" s="11">
        <v>5161</v>
      </c>
      <c r="E373" s="10">
        <v>42947</v>
      </c>
      <c r="F373" t="str">
        <f>TEXT(Table6[[#This Row],[close_date]],"mmmm")</f>
        <v>July</v>
      </c>
      <c r="H373" s="4" t="s">
        <v>51</v>
      </c>
      <c r="I373" s="4" t="s">
        <v>4</v>
      </c>
      <c r="J373" s="5">
        <v>544</v>
      </c>
      <c r="K373" s="5">
        <v>544</v>
      </c>
      <c r="L373" s="10">
        <v>43087</v>
      </c>
    </row>
    <row r="374" spans="2:12" x14ac:dyDescent="0.3">
      <c r="B374" s="4" t="s">
        <v>29</v>
      </c>
      <c r="C374" s="11">
        <v>10314</v>
      </c>
      <c r="D374" s="11">
        <v>3438</v>
      </c>
      <c r="E374" s="10">
        <v>42831</v>
      </c>
      <c r="F374" t="str">
        <f>TEXT(Table6[[#This Row],[close_date]],"mmmm")</f>
        <v>April</v>
      </c>
      <c r="H374" s="4" t="s">
        <v>51</v>
      </c>
      <c r="I374" s="4" t="s">
        <v>4</v>
      </c>
      <c r="J374" s="5">
        <v>496</v>
      </c>
      <c r="K374" s="5">
        <v>496</v>
      </c>
      <c r="L374" s="10">
        <v>43089</v>
      </c>
    </row>
    <row r="375" spans="2:12" x14ac:dyDescent="0.3">
      <c r="B375" s="4" t="s">
        <v>27</v>
      </c>
      <c r="C375" s="11">
        <v>10257</v>
      </c>
      <c r="D375" s="11">
        <v>5128.5</v>
      </c>
      <c r="E375" s="10">
        <v>42805</v>
      </c>
      <c r="F375" t="str">
        <f>TEXT(Table6[[#This Row],[close_date]],"mmmm")</f>
        <v>March</v>
      </c>
      <c r="H375" s="4" t="s">
        <v>51</v>
      </c>
      <c r="I375" s="4" t="s">
        <v>4</v>
      </c>
      <c r="J375" s="5">
        <v>535</v>
      </c>
      <c r="K375" s="5">
        <v>535</v>
      </c>
      <c r="L375" s="10">
        <v>43090</v>
      </c>
    </row>
    <row r="376" spans="2:12" x14ac:dyDescent="0.3">
      <c r="B376" s="4" t="s">
        <v>27</v>
      </c>
      <c r="C376" s="11">
        <v>10255</v>
      </c>
      <c r="D376" s="11">
        <v>5127.5</v>
      </c>
      <c r="E376" s="10">
        <v>43095</v>
      </c>
      <c r="F376" t="str">
        <f>TEXT(Table6[[#This Row],[close_date]],"mmmm")</f>
        <v>December</v>
      </c>
      <c r="H376" s="4" t="s">
        <v>51</v>
      </c>
      <c r="I376" s="4" t="s">
        <v>4</v>
      </c>
      <c r="J376" s="5">
        <v>1045</v>
      </c>
      <c r="K376" s="5">
        <v>522.5</v>
      </c>
      <c r="L376" s="10">
        <v>43092</v>
      </c>
    </row>
    <row r="377" spans="2:12" x14ac:dyDescent="0.3">
      <c r="B377" s="4" t="s">
        <v>27</v>
      </c>
      <c r="C377" s="11">
        <v>10247</v>
      </c>
      <c r="D377" s="11">
        <v>5123.5</v>
      </c>
      <c r="E377" s="10">
        <v>42800</v>
      </c>
      <c r="F377" t="str">
        <f>TEXT(Table6[[#This Row],[close_date]],"mmmm")</f>
        <v>March</v>
      </c>
      <c r="H377" s="4" t="s">
        <v>51</v>
      </c>
      <c r="I377" s="4" t="s">
        <v>4</v>
      </c>
      <c r="J377" s="5">
        <v>494</v>
      </c>
      <c r="K377" s="5">
        <v>494</v>
      </c>
      <c r="L377" s="10">
        <v>43098</v>
      </c>
    </row>
    <row r="378" spans="2:12" x14ac:dyDescent="0.3">
      <c r="B378" s="4" t="s">
        <v>29</v>
      </c>
      <c r="C378" s="11">
        <v>10232</v>
      </c>
      <c r="D378" s="11">
        <v>3410.6666666666702</v>
      </c>
      <c r="E378" s="10">
        <v>42910</v>
      </c>
      <c r="F378" t="str">
        <f>TEXT(Table6[[#This Row],[close_date]],"mmmm")</f>
        <v>June</v>
      </c>
      <c r="H378" s="4" t="s">
        <v>50</v>
      </c>
      <c r="I378" s="4" t="s">
        <v>4</v>
      </c>
      <c r="J378" s="5">
        <v>880</v>
      </c>
      <c r="K378" s="5">
        <v>880</v>
      </c>
      <c r="L378" s="10">
        <v>42822</v>
      </c>
    </row>
    <row r="379" spans="2:12" x14ac:dyDescent="0.3">
      <c r="B379" s="4" t="s">
        <v>24</v>
      </c>
      <c r="C379" s="11">
        <v>10215</v>
      </c>
      <c r="D379" s="11">
        <v>5107.5</v>
      </c>
      <c r="E379" s="10">
        <v>43070</v>
      </c>
      <c r="F379" t="str">
        <f>TEXT(Table6[[#This Row],[close_date]],"mmmm")</f>
        <v>December</v>
      </c>
      <c r="H379" s="4" t="s">
        <v>50</v>
      </c>
      <c r="I379" s="4" t="s">
        <v>4</v>
      </c>
      <c r="J379" s="5">
        <v>1176</v>
      </c>
      <c r="K379" s="5">
        <v>1176</v>
      </c>
      <c r="L379" s="10">
        <v>42834</v>
      </c>
    </row>
    <row r="380" spans="2:12" x14ac:dyDescent="0.3">
      <c r="B380" s="4" t="s">
        <v>29</v>
      </c>
      <c r="C380" s="11">
        <v>10213</v>
      </c>
      <c r="D380" s="11">
        <v>3404.3333333333298</v>
      </c>
      <c r="E380" s="10">
        <v>42807</v>
      </c>
      <c r="F380" t="str">
        <f>TEXT(Table6[[#This Row],[close_date]],"mmmm")</f>
        <v>March</v>
      </c>
      <c r="H380" s="4" t="s">
        <v>50</v>
      </c>
      <c r="I380" s="4" t="s">
        <v>4</v>
      </c>
      <c r="J380" s="5">
        <v>1086</v>
      </c>
      <c r="K380" s="5">
        <v>1086</v>
      </c>
      <c r="L380" s="10">
        <v>42887</v>
      </c>
    </row>
    <row r="381" spans="2:12" x14ac:dyDescent="0.3">
      <c r="B381" s="4" t="s">
        <v>29</v>
      </c>
      <c r="C381" s="11">
        <v>10206</v>
      </c>
      <c r="D381" s="11">
        <v>3402</v>
      </c>
      <c r="E381" s="10">
        <v>42870</v>
      </c>
      <c r="F381" t="str">
        <f>TEXT(Table6[[#This Row],[close_date]],"mmmm")</f>
        <v>May</v>
      </c>
      <c r="H381" s="4" t="s">
        <v>50</v>
      </c>
      <c r="I381" s="4" t="s">
        <v>4</v>
      </c>
      <c r="J381" s="5">
        <v>1208</v>
      </c>
      <c r="K381" s="5">
        <v>1208</v>
      </c>
      <c r="L381" s="10">
        <v>42889</v>
      </c>
    </row>
    <row r="382" spans="2:12" x14ac:dyDescent="0.3">
      <c r="B382" s="4" t="s">
        <v>29</v>
      </c>
      <c r="C382" s="11">
        <v>10204</v>
      </c>
      <c r="D382" s="11">
        <v>3401.3333333333298</v>
      </c>
      <c r="E382" s="10">
        <v>43016</v>
      </c>
      <c r="F382" t="str">
        <f>TEXT(Table6[[#This Row],[close_date]],"mmmm")</f>
        <v>October</v>
      </c>
      <c r="H382" s="4" t="s">
        <v>50</v>
      </c>
      <c r="I382" s="4" t="s">
        <v>4</v>
      </c>
      <c r="J382" s="5">
        <v>1273</v>
      </c>
      <c r="K382" s="5">
        <v>1273</v>
      </c>
      <c r="L382" s="10">
        <v>42902</v>
      </c>
    </row>
    <row r="383" spans="2:12" x14ac:dyDescent="0.3">
      <c r="B383" s="4" t="s">
        <v>29</v>
      </c>
      <c r="C383" s="11">
        <v>10180</v>
      </c>
      <c r="D383" s="11">
        <v>3393.3333333333298</v>
      </c>
      <c r="E383" s="10">
        <v>42927</v>
      </c>
      <c r="F383" t="str">
        <f>TEXT(Table6[[#This Row],[close_date]],"mmmm")</f>
        <v>July</v>
      </c>
      <c r="H383" s="4" t="s">
        <v>50</v>
      </c>
      <c r="I383" s="4" t="s">
        <v>4</v>
      </c>
      <c r="J383" s="5">
        <v>1118</v>
      </c>
      <c r="K383" s="5">
        <v>1118</v>
      </c>
      <c r="L383" s="10">
        <v>42907</v>
      </c>
    </row>
    <row r="384" spans="2:12" x14ac:dyDescent="0.3">
      <c r="B384" s="4" t="s">
        <v>29</v>
      </c>
      <c r="C384" s="11">
        <v>10175</v>
      </c>
      <c r="D384" s="11">
        <v>3391.6666666666702</v>
      </c>
      <c r="E384" s="10">
        <v>43001</v>
      </c>
      <c r="F384" t="str">
        <f>TEXT(Table6[[#This Row],[close_date]],"mmmm")</f>
        <v>September</v>
      </c>
      <c r="H384" s="4" t="s">
        <v>50</v>
      </c>
      <c r="I384" s="4" t="s">
        <v>4</v>
      </c>
      <c r="J384" s="5">
        <v>1151</v>
      </c>
      <c r="K384" s="5">
        <v>1151</v>
      </c>
      <c r="L384" s="10">
        <v>42957</v>
      </c>
    </row>
    <row r="385" spans="2:12" x14ac:dyDescent="0.3">
      <c r="B385" s="4" t="s">
        <v>29</v>
      </c>
      <c r="C385" s="11">
        <v>10153</v>
      </c>
      <c r="D385" s="11">
        <v>3384.3333333333298</v>
      </c>
      <c r="E385" s="10">
        <v>42822</v>
      </c>
      <c r="F385" t="str">
        <f>TEXT(Table6[[#This Row],[close_date]],"mmmm")</f>
        <v>March</v>
      </c>
      <c r="H385" s="4" t="s">
        <v>50</v>
      </c>
      <c r="I385" s="4" t="s">
        <v>4</v>
      </c>
      <c r="J385" s="5">
        <v>959</v>
      </c>
      <c r="K385" s="5">
        <v>959</v>
      </c>
      <c r="L385" s="10">
        <v>42972</v>
      </c>
    </row>
    <row r="386" spans="2:12" x14ac:dyDescent="0.3">
      <c r="B386" s="4" t="s">
        <v>29</v>
      </c>
      <c r="C386" s="11">
        <v>10151</v>
      </c>
      <c r="D386" s="11">
        <v>3383.6666666666702</v>
      </c>
      <c r="E386" s="10">
        <v>43068</v>
      </c>
      <c r="F386" t="str">
        <f>TEXT(Table6[[#This Row],[close_date]],"mmmm")</f>
        <v>November</v>
      </c>
      <c r="H386" s="4" t="s">
        <v>50</v>
      </c>
      <c r="I386" s="4" t="s">
        <v>4</v>
      </c>
      <c r="J386" s="5">
        <v>1211</v>
      </c>
      <c r="K386" s="5">
        <v>1211</v>
      </c>
      <c r="L386" s="10">
        <v>42985</v>
      </c>
    </row>
    <row r="387" spans="2:12" x14ac:dyDescent="0.3">
      <c r="B387" s="4" t="s">
        <v>24</v>
      </c>
      <c r="C387" s="11">
        <v>10149</v>
      </c>
      <c r="D387" s="11">
        <v>5074.5</v>
      </c>
      <c r="E387" s="10">
        <v>43095</v>
      </c>
      <c r="F387" t="str">
        <f>TEXT(Table6[[#This Row],[close_date]],"mmmm")</f>
        <v>December</v>
      </c>
      <c r="H387" s="4" t="s">
        <v>50</v>
      </c>
      <c r="I387" s="4" t="s">
        <v>4</v>
      </c>
      <c r="J387" s="5">
        <v>1027</v>
      </c>
      <c r="K387" s="5">
        <v>1027</v>
      </c>
      <c r="L387" s="10">
        <v>43001</v>
      </c>
    </row>
    <row r="388" spans="2:12" x14ac:dyDescent="0.3">
      <c r="B388" s="4" t="s">
        <v>29</v>
      </c>
      <c r="C388" s="11">
        <v>10141</v>
      </c>
      <c r="D388" s="11">
        <v>3380.3333333333298</v>
      </c>
      <c r="E388" s="10">
        <v>43081</v>
      </c>
      <c r="F388" t="str">
        <f>TEXT(Table6[[#This Row],[close_date]],"mmmm")</f>
        <v>December</v>
      </c>
      <c r="H388" s="4" t="s">
        <v>50</v>
      </c>
      <c r="I388" s="4" t="s">
        <v>4</v>
      </c>
      <c r="J388" s="5">
        <v>1193</v>
      </c>
      <c r="K388" s="5">
        <v>1193</v>
      </c>
      <c r="L388" s="10">
        <v>43004</v>
      </c>
    </row>
    <row r="389" spans="2:12" x14ac:dyDescent="0.3">
      <c r="B389" s="4" t="s">
        <v>29</v>
      </c>
      <c r="C389" s="11">
        <v>10121</v>
      </c>
      <c r="D389" s="11">
        <v>3373.6666666666702</v>
      </c>
      <c r="E389" s="10">
        <v>42879</v>
      </c>
      <c r="F389" t="str">
        <f>TEXT(Table6[[#This Row],[close_date]],"mmmm")</f>
        <v>May</v>
      </c>
      <c r="H389" s="4" t="s">
        <v>50</v>
      </c>
      <c r="I389" s="4" t="s">
        <v>4</v>
      </c>
      <c r="J389" s="5">
        <v>1139</v>
      </c>
      <c r="K389" s="5">
        <v>1139</v>
      </c>
      <c r="L389" s="10">
        <v>43017</v>
      </c>
    </row>
    <row r="390" spans="2:12" x14ac:dyDescent="0.3">
      <c r="B390" s="4" t="s">
        <v>24</v>
      </c>
      <c r="C390" s="11">
        <v>10089</v>
      </c>
      <c r="D390" s="11">
        <v>5044.5</v>
      </c>
      <c r="E390" s="10">
        <v>42854</v>
      </c>
      <c r="F390" t="str">
        <f>TEXT(Table6[[#This Row],[close_date]],"mmmm")</f>
        <v>April</v>
      </c>
      <c r="H390" s="4" t="s">
        <v>50</v>
      </c>
      <c r="I390" s="4" t="s">
        <v>4</v>
      </c>
      <c r="J390" s="5">
        <v>960</v>
      </c>
      <c r="K390" s="5">
        <v>960</v>
      </c>
      <c r="L390" s="10">
        <v>43049</v>
      </c>
    </row>
    <row r="391" spans="2:12" x14ac:dyDescent="0.3">
      <c r="B391" s="4" t="s">
        <v>24</v>
      </c>
      <c r="C391" s="11">
        <v>10079</v>
      </c>
      <c r="D391" s="11">
        <v>5039.5</v>
      </c>
      <c r="E391" s="10">
        <v>42825</v>
      </c>
      <c r="F391" t="str">
        <f>TEXT(Table6[[#This Row],[close_date]],"mmmm")</f>
        <v>March</v>
      </c>
      <c r="H391" s="4" t="s">
        <v>27</v>
      </c>
      <c r="I391" s="4" t="s">
        <v>4</v>
      </c>
      <c r="J391" s="5">
        <v>5848</v>
      </c>
      <c r="K391" s="5">
        <v>5848</v>
      </c>
      <c r="L391" s="10">
        <v>42841</v>
      </c>
    </row>
    <row r="392" spans="2:12" x14ac:dyDescent="0.3">
      <c r="B392" s="4" t="s">
        <v>29</v>
      </c>
      <c r="C392" s="11">
        <v>10079</v>
      </c>
      <c r="D392" s="11">
        <v>3359.6666666666702</v>
      </c>
      <c r="E392" s="10">
        <v>42964</v>
      </c>
      <c r="F392" t="str">
        <f>TEXT(Table6[[#This Row],[close_date]],"mmmm")</f>
        <v>August</v>
      </c>
      <c r="H392" s="4" t="s">
        <v>27</v>
      </c>
      <c r="I392" s="4" t="s">
        <v>4</v>
      </c>
      <c r="J392" s="5">
        <v>6079</v>
      </c>
      <c r="K392" s="5">
        <v>6079</v>
      </c>
      <c r="L392" s="10">
        <v>42874</v>
      </c>
    </row>
    <row r="393" spans="2:12" x14ac:dyDescent="0.3">
      <c r="B393" s="4" t="s">
        <v>24</v>
      </c>
      <c r="C393" s="11">
        <v>10066</v>
      </c>
      <c r="D393" s="11">
        <v>5033</v>
      </c>
      <c r="E393" s="10">
        <v>42898</v>
      </c>
      <c r="F393" t="str">
        <f>TEXT(Table6[[#This Row],[close_date]],"mmmm")</f>
        <v>June</v>
      </c>
      <c r="H393" s="4" t="s">
        <v>27</v>
      </c>
      <c r="I393" s="4" t="s">
        <v>4</v>
      </c>
      <c r="J393" s="5">
        <v>5930</v>
      </c>
      <c r="K393" s="5">
        <v>5930</v>
      </c>
      <c r="L393" s="10">
        <v>42900</v>
      </c>
    </row>
    <row r="394" spans="2:12" x14ac:dyDescent="0.3">
      <c r="B394" s="4" t="s">
        <v>24</v>
      </c>
      <c r="C394" s="11">
        <v>10057</v>
      </c>
      <c r="D394" s="11">
        <v>5028.5</v>
      </c>
      <c r="E394" s="10">
        <v>42987</v>
      </c>
      <c r="F394" t="str">
        <f>TEXT(Table6[[#This Row],[close_date]],"mmmm")</f>
        <v>September</v>
      </c>
      <c r="H394" s="4" t="s">
        <v>27</v>
      </c>
      <c r="I394" s="4" t="s">
        <v>4</v>
      </c>
      <c r="J394" s="5">
        <v>4466</v>
      </c>
      <c r="K394" s="5">
        <v>4466</v>
      </c>
      <c r="L394" s="10">
        <v>42929</v>
      </c>
    </row>
    <row r="395" spans="2:12" x14ac:dyDescent="0.3">
      <c r="B395" s="4" t="s">
        <v>24</v>
      </c>
      <c r="C395" s="11">
        <v>9982</v>
      </c>
      <c r="D395" s="11">
        <v>4991</v>
      </c>
      <c r="E395" s="10">
        <v>42813</v>
      </c>
      <c r="F395" t="str">
        <f>TEXT(Table6[[#This Row],[close_date]],"mmmm")</f>
        <v>March</v>
      </c>
      <c r="H395" s="4" t="s">
        <v>27</v>
      </c>
      <c r="I395" s="4" t="s">
        <v>4</v>
      </c>
      <c r="J395" s="5">
        <v>5971</v>
      </c>
      <c r="K395" s="5">
        <v>5971</v>
      </c>
      <c r="L395" s="10">
        <v>42930</v>
      </c>
    </row>
    <row r="396" spans="2:12" x14ac:dyDescent="0.3">
      <c r="B396" s="4" t="s">
        <v>27</v>
      </c>
      <c r="C396" s="11">
        <v>9981</v>
      </c>
      <c r="D396" s="11">
        <v>4990.5</v>
      </c>
      <c r="E396" s="10">
        <v>42873</v>
      </c>
      <c r="F396" t="str">
        <f>TEXT(Table6[[#This Row],[close_date]],"mmmm")</f>
        <v>May</v>
      </c>
      <c r="H396" s="4" t="s">
        <v>27</v>
      </c>
      <c r="I396" s="4" t="s">
        <v>4</v>
      </c>
      <c r="J396" s="5">
        <v>4673</v>
      </c>
      <c r="K396" s="5">
        <v>4673</v>
      </c>
      <c r="L396" s="10">
        <v>42943</v>
      </c>
    </row>
    <row r="397" spans="2:12" x14ac:dyDescent="0.3">
      <c r="B397" s="4" t="s">
        <v>24</v>
      </c>
      <c r="C397" s="11">
        <v>9980</v>
      </c>
      <c r="D397" s="11">
        <v>4990</v>
      </c>
      <c r="E397" s="10">
        <v>43085</v>
      </c>
      <c r="F397" t="str">
        <f>TEXT(Table6[[#This Row],[close_date]],"mmmm")</f>
        <v>December</v>
      </c>
      <c r="H397" s="4" t="s">
        <v>27</v>
      </c>
      <c r="I397" s="4" t="s">
        <v>4</v>
      </c>
      <c r="J397" s="5">
        <v>5631</v>
      </c>
      <c r="K397" s="5">
        <v>5631</v>
      </c>
      <c r="L397" s="10">
        <v>42962</v>
      </c>
    </row>
    <row r="398" spans="2:12" x14ac:dyDescent="0.3">
      <c r="B398" s="4" t="s">
        <v>24</v>
      </c>
      <c r="C398" s="11">
        <v>9965</v>
      </c>
      <c r="D398" s="11">
        <v>4982.5</v>
      </c>
      <c r="E398" s="10">
        <v>42798</v>
      </c>
      <c r="F398" t="str">
        <f>TEXT(Table6[[#This Row],[close_date]],"mmmm")</f>
        <v>March</v>
      </c>
      <c r="H398" s="4" t="s">
        <v>27</v>
      </c>
      <c r="I398" s="4" t="s">
        <v>4</v>
      </c>
      <c r="J398" s="5">
        <v>6206</v>
      </c>
      <c r="K398" s="5">
        <v>6206</v>
      </c>
      <c r="L398" s="10">
        <v>42964</v>
      </c>
    </row>
    <row r="399" spans="2:12" x14ac:dyDescent="0.3">
      <c r="B399" s="4" t="s">
        <v>27</v>
      </c>
      <c r="C399" s="11">
        <v>9958</v>
      </c>
      <c r="D399" s="11">
        <v>4979</v>
      </c>
      <c r="E399" s="10">
        <v>42989</v>
      </c>
      <c r="F399" t="str">
        <f>TEXT(Table6[[#This Row],[close_date]],"mmmm")</f>
        <v>September</v>
      </c>
      <c r="H399" s="4" t="s">
        <v>27</v>
      </c>
      <c r="I399" s="4" t="s">
        <v>4</v>
      </c>
      <c r="J399" s="5">
        <v>12081</v>
      </c>
      <c r="K399" s="5">
        <v>6040.5</v>
      </c>
      <c r="L399" s="10">
        <v>42970</v>
      </c>
    </row>
    <row r="400" spans="2:12" x14ac:dyDescent="0.3">
      <c r="B400" s="4" t="s">
        <v>24</v>
      </c>
      <c r="C400" s="11">
        <v>9944</v>
      </c>
      <c r="D400" s="11">
        <v>4972</v>
      </c>
      <c r="E400" s="10">
        <v>42847</v>
      </c>
      <c r="F400" t="str">
        <f>TEXT(Table6[[#This Row],[close_date]],"mmmm")</f>
        <v>April</v>
      </c>
      <c r="H400" s="4" t="s">
        <v>27</v>
      </c>
      <c r="I400" s="4" t="s">
        <v>4</v>
      </c>
      <c r="J400" s="5">
        <v>5368</v>
      </c>
      <c r="K400" s="5">
        <v>5368</v>
      </c>
      <c r="L400" s="10">
        <v>43028</v>
      </c>
    </row>
    <row r="401" spans="2:12" x14ac:dyDescent="0.3">
      <c r="B401" s="4" t="s">
        <v>29</v>
      </c>
      <c r="C401" s="11">
        <v>9927</v>
      </c>
      <c r="D401" s="11">
        <v>3309</v>
      </c>
      <c r="E401" s="10">
        <v>42951</v>
      </c>
      <c r="F401" t="str">
        <f>TEXT(Table6[[#This Row],[close_date]],"mmmm")</f>
        <v>August</v>
      </c>
      <c r="H401" s="4" t="s">
        <v>27</v>
      </c>
      <c r="I401" s="4" t="s">
        <v>4</v>
      </c>
      <c r="J401" s="5">
        <v>5532</v>
      </c>
      <c r="K401" s="5">
        <v>5532</v>
      </c>
      <c r="L401" s="10">
        <v>43046</v>
      </c>
    </row>
    <row r="402" spans="2:12" x14ac:dyDescent="0.3">
      <c r="B402" s="4" t="s">
        <v>29</v>
      </c>
      <c r="C402" s="11">
        <v>9923</v>
      </c>
      <c r="D402" s="11">
        <v>3307.6666666666702</v>
      </c>
      <c r="E402" s="10">
        <v>43047</v>
      </c>
      <c r="F402" t="str">
        <f>TEXT(Table6[[#This Row],[close_date]],"mmmm")</f>
        <v>November</v>
      </c>
      <c r="H402" s="4" t="s">
        <v>27</v>
      </c>
      <c r="I402" s="4" t="s">
        <v>4</v>
      </c>
      <c r="J402" s="5">
        <v>5185</v>
      </c>
      <c r="K402" s="5">
        <v>5185</v>
      </c>
      <c r="L402" s="10">
        <v>43058</v>
      </c>
    </row>
    <row r="403" spans="2:12" x14ac:dyDescent="0.3">
      <c r="B403" s="4" t="s">
        <v>27</v>
      </c>
      <c r="C403" s="11">
        <v>9920</v>
      </c>
      <c r="D403" s="11">
        <v>4960</v>
      </c>
      <c r="E403" s="10">
        <v>42937</v>
      </c>
      <c r="F403" t="str">
        <f>TEXT(Table6[[#This Row],[close_date]],"mmmm")</f>
        <v>July</v>
      </c>
      <c r="H403" s="4" t="s">
        <v>27</v>
      </c>
      <c r="I403" s="4" t="s">
        <v>4</v>
      </c>
      <c r="J403" s="5">
        <v>5129</v>
      </c>
      <c r="K403" s="5">
        <v>5129</v>
      </c>
      <c r="L403" s="10">
        <v>43060</v>
      </c>
    </row>
    <row r="404" spans="2:12" x14ac:dyDescent="0.3">
      <c r="B404" s="4" t="s">
        <v>27</v>
      </c>
      <c r="C404" s="11">
        <v>9913</v>
      </c>
      <c r="D404" s="11">
        <v>4956.5</v>
      </c>
      <c r="E404" s="10">
        <v>42884</v>
      </c>
      <c r="F404" t="str">
        <f>TEXT(Table6[[#This Row],[close_date]],"mmmm")</f>
        <v>May</v>
      </c>
      <c r="H404" s="4" t="s">
        <v>27</v>
      </c>
      <c r="I404" s="4" t="s">
        <v>4</v>
      </c>
      <c r="J404" s="5">
        <v>5196</v>
      </c>
      <c r="K404" s="5">
        <v>5196</v>
      </c>
      <c r="L404" s="10">
        <v>43065</v>
      </c>
    </row>
    <row r="405" spans="2:12" x14ac:dyDescent="0.3">
      <c r="B405" s="4" t="s">
        <v>29</v>
      </c>
      <c r="C405" s="11">
        <v>9907</v>
      </c>
      <c r="D405" s="11">
        <v>3302.3333333333298</v>
      </c>
      <c r="E405" s="10">
        <v>42857</v>
      </c>
      <c r="F405" t="str">
        <f>TEXT(Table6[[#This Row],[close_date]],"mmmm")</f>
        <v>May</v>
      </c>
      <c r="H405" s="4" t="s">
        <v>27</v>
      </c>
      <c r="I405" s="4" t="s">
        <v>4</v>
      </c>
      <c r="J405" s="5">
        <v>5624</v>
      </c>
      <c r="K405" s="5">
        <v>5624</v>
      </c>
      <c r="L405" s="10">
        <v>43095</v>
      </c>
    </row>
    <row r="406" spans="2:12" x14ac:dyDescent="0.3">
      <c r="B406" s="4" t="s">
        <v>29</v>
      </c>
      <c r="C406" s="11">
        <v>9894</v>
      </c>
      <c r="D406" s="11">
        <v>3298</v>
      </c>
      <c r="E406" s="10">
        <v>43082</v>
      </c>
      <c r="F406" t="str">
        <f>TEXT(Table6[[#This Row],[close_date]],"mmmm")</f>
        <v>December</v>
      </c>
      <c r="H406" s="4" t="s">
        <v>24</v>
      </c>
      <c r="I406" s="4" t="s">
        <v>4</v>
      </c>
      <c r="J406" s="5">
        <v>4899</v>
      </c>
      <c r="K406" s="5">
        <v>4899</v>
      </c>
      <c r="L406" s="10">
        <v>42799</v>
      </c>
    </row>
    <row r="407" spans="2:12" x14ac:dyDescent="0.3">
      <c r="B407" s="4" t="s">
        <v>24</v>
      </c>
      <c r="C407" s="11">
        <v>9883</v>
      </c>
      <c r="D407" s="11">
        <v>4941.5</v>
      </c>
      <c r="E407" s="10">
        <v>42954</v>
      </c>
      <c r="F407" t="str">
        <f>TEXT(Table6[[#This Row],[close_date]],"mmmm")</f>
        <v>August</v>
      </c>
      <c r="H407" s="4" t="s">
        <v>24</v>
      </c>
      <c r="I407" s="4" t="s">
        <v>4</v>
      </c>
      <c r="J407" s="5">
        <v>4906</v>
      </c>
      <c r="K407" s="5">
        <v>4906</v>
      </c>
      <c r="L407" s="10">
        <v>42801</v>
      </c>
    </row>
    <row r="408" spans="2:12" x14ac:dyDescent="0.3">
      <c r="B408" s="4" t="s">
        <v>29</v>
      </c>
      <c r="C408" s="11">
        <v>9879</v>
      </c>
      <c r="D408" s="11">
        <v>3293</v>
      </c>
      <c r="E408" s="10">
        <v>42921</v>
      </c>
      <c r="F408" t="str">
        <f>TEXT(Table6[[#This Row],[close_date]],"mmmm")</f>
        <v>July</v>
      </c>
      <c r="H408" s="4" t="s">
        <v>24</v>
      </c>
      <c r="I408" s="4" t="s">
        <v>4</v>
      </c>
      <c r="J408" s="5">
        <v>4445</v>
      </c>
      <c r="K408" s="5">
        <v>4445</v>
      </c>
      <c r="L408" s="10">
        <v>42803</v>
      </c>
    </row>
    <row r="409" spans="2:12" x14ac:dyDescent="0.3">
      <c r="B409" s="4" t="s">
        <v>29</v>
      </c>
      <c r="C409" s="11">
        <v>9873</v>
      </c>
      <c r="D409" s="11">
        <v>3291</v>
      </c>
      <c r="E409" s="10">
        <v>43085</v>
      </c>
      <c r="F409" t="str">
        <f>TEXT(Table6[[#This Row],[close_date]],"mmmm")</f>
        <v>December</v>
      </c>
      <c r="H409" s="4" t="s">
        <v>24</v>
      </c>
      <c r="I409" s="4" t="s">
        <v>4</v>
      </c>
      <c r="J409" s="5">
        <v>4907</v>
      </c>
      <c r="K409" s="5">
        <v>4907</v>
      </c>
      <c r="L409" s="10">
        <v>42810</v>
      </c>
    </row>
    <row r="410" spans="2:12" x14ac:dyDescent="0.3">
      <c r="B410" s="4" t="s">
        <v>29</v>
      </c>
      <c r="C410" s="11">
        <v>9872</v>
      </c>
      <c r="D410" s="11">
        <v>3290.6666666666702</v>
      </c>
      <c r="E410" s="10">
        <v>43041</v>
      </c>
      <c r="F410" t="str">
        <f>TEXT(Table6[[#This Row],[close_date]],"mmmm")</f>
        <v>November</v>
      </c>
      <c r="H410" s="4" t="s">
        <v>24</v>
      </c>
      <c r="I410" s="4" t="s">
        <v>4</v>
      </c>
      <c r="J410" s="5">
        <v>4554</v>
      </c>
      <c r="K410" s="5">
        <v>4554</v>
      </c>
      <c r="L410" s="10">
        <v>42811</v>
      </c>
    </row>
    <row r="411" spans="2:12" x14ac:dyDescent="0.3">
      <c r="B411" s="4" t="s">
        <v>24</v>
      </c>
      <c r="C411" s="11">
        <v>9868</v>
      </c>
      <c r="D411" s="11">
        <v>4934</v>
      </c>
      <c r="E411" s="10">
        <v>42880</v>
      </c>
      <c r="F411" t="str">
        <f>TEXT(Table6[[#This Row],[close_date]],"mmmm")</f>
        <v>May</v>
      </c>
      <c r="H411" s="4" t="s">
        <v>24</v>
      </c>
      <c r="I411" s="4" t="s">
        <v>4</v>
      </c>
      <c r="J411" s="5">
        <v>3742</v>
      </c>
      <c r="K411" s="5">
        <v>3742</v>
      </c>
      <c r="L411" s="10">
        <v>42815</v>
      </c>
    </row>
    <row r="412" spans="2:12" x14ac:dyDescent="0.3">
      <c r="B412" s="4" t="s">
        <v>24</v>
      </c>
      <c r="C412" s="11">
        <v>9865</v>
      </c>
      <c r="D412" s="11">
        <v>4932.5</v>
      </c>
      <c r="E412" s="10">
        <v>42887</v>
      </c>
      <c r="F412" t="str">
        <f>TEXT(Table6[[#This Row],[close_date]],"mmmm")</f>
        <v>June</v>
      </c>
      <c r="H412" s="4" t="s">
        <v>24</v>
      </c>
      <c r="I412" s="4" t="s">
        <v>4</v>
      </c>
      <c r="J412" s="5">
        <v>4211</v>
      </c>
      <c r="K412" s="5">
        <v>4211</v>
      </c>
      <c r="L412" s="10">
        <v>42817</v>
      </c>
    </row>
    <row r="413" spans="2:12" x14ac:dyDescent="0.3">
      <c r="B413" s="4" t="s">
        <v>24</v>
      </c>
      <c r="C413" s="11">
        <v>9841</v>
      </c>
      <c r="D413" s="11">
        <v>4920.5</v>
      </c>
      <c r="E413" s="10">
        <v>42827</v>
      </c>
      <c r="F413" t="str">
        <f>TEXT(Table6[[#This Row],[close_date]],"mmmm")</f>
        <v>April</v>
      </c>
      <c r="H413" s="4" t="s">
        <v>24</v>
      </c>
      <c r="I413" s="4" t="s">
        <v>4</v>
      </c>
      <c r="J413" s="5">
        <v>4510</v>
      </c>
      <c r="K413" s="5">
        <v>4510</v>
      </c>
      <c r="L413" s="10">
        <v>42818</v>
      </c>
    </row>
    <row r="414" spans="2:12" x14ac:dyDescent="0.3">
      <c r="B414" s="4" t="s">
        <v>24</v>
      </c>
      <c r="C414" s="11">
        <v>9815</v>
      </c>
      <c r="D414" s="11">
        <v>4907.5</v>
      </c>
      <c r="E414" s="10">
        <v>42843</v>
      </c>
      <c r="F414" t="str">
        <f>TEXT(Table6[[#This Row],[close_date]],"mmmm")</f>
        <v>April</v>
      </c>
      <c r="H414" s="4" t="s">
        <v>24</v>
      </c>
      <c r="I414" s="4" t="s">
        <v>4</v>
      </c>
      <c r="J414" s="5">
        <v>4408</v>
      </c>
      <c r="K414" s="5">
        <v>4408</v>
      </c>
      <c r="L414" s="10">
        <v>42823</v>
      </c>
    </row>
    <row r="415" spans="2:12" x14ac:dyDescent="0.3">
      <c r="B415" s="4" t="s">
        <v>24</v>
      </c>
      <c r="C415" s="11">
        <v>9805</v>
      </c>
      <c r="D415" s="11">
        <v>4902.5</v>
      </c>
      <c r="E415" s="10">
        <v>42807</v>
      </c>
      <c r="F415" t="str">
        <f>TEXT(Table6[[#This Row],[close_date]],"mmmm")</f>
        <v>March</v>
      </c>
      <c r="H415" s="4" t="s">
        <v>24</v>
      </c>
      <c r="I415" s="4" t="s">
        <v>4</v>
      </c>
      <c r="J415" s="5">
        <v>5040</v>
      </c>
      <c r="K415" s="5">
        <v>5040</v>
      </c>
      <c r="L415" s="10">
        <v>42845</v>
      </c>
    </row>
    <row r="416" spans="2:12" x14ac:dyDescent="0.3">
      <c r="B416" s="4" t="s">
        <v>24</v>
      </c>
      <c r="C416" s="11">
        <v>9804</v>
      </c>
      <c r="D416" s="11">
        <v>4902</v>
      </c>
      <c r="E416" s="10">
        <v>43100</v>
      </c>
      <c r="F416" t="str">
        <f>TEXT(Table6[[#This Row],[close_date]],"mmmm")</f>
        <v>December</v>
      </c>
      <c r="H416" s="4" t="s">
        <v>24</v>
      </c>
      <c r="I416" s="4" t="s">
        <v>4</v>
      </c>
      <c r="J416" s="5">
        <v>4735</v>
      </c>
      <c r="K416" s="5">
        <v>4735</v>
      </c>
      <c r="L416" s="10">
        <v>42852</v>
      </c>
    </row>
    <row r="417" spans="2:12" x14ac:dyDescent="0.3">
      <c r="B417" s="4" t="s">
        <v>27</v>
      </c>
      <c r="C417" s="11">
        <v>9787</v>
      </c>
      <c r="D417" s="11">
        <v>4893.5</v>
      </c>
      <c r="E417" s="10">
        <v>42823</v>
      </c>
      <c r="F417" t="str">
        <f>TEXT(Table6[[#This Row],[close_date]],"mmmm")</f>
        <v>March</v>
      </c>
      <c r="H417" s="4" t="s">
        <v>24</v>
      </c>
      <c r="I417" s="4" t="s">
        <v>4</v>
      </c>
      <c r="J417" s="5">
        <v>4869</v>
      </c>
      <c r="K417" s="5">
        <v>4869</v>
      </c>
      <c r="L417" s="10">
        <v>42853</v>
      </c>
    </row>
    <row r="418" spans="2:12" x14ac:dyDescent="0.3">
      <c r="B418" s="4" t="s">
        <v>29</v>
      </c>
      <c r="C418" s="11">
        <v>9787</v>
      </c>
      <c r="D418" s="11">
        <v>3262.3333333333298</v>
      </c>
      <c r="E418" s="10">
        <v>43002</v>
      </c>
      <c r="F418" t="str">
        <f>TEXT(Table6[[#This Row],[close_date]],"mmmm")</f>
        <v>September</v>
      </c>
      <c r="H418" s="4" t="s">
        <v>24</v>
      </c>
      <c r="I418" s="4" t="s">
        <v>4</v>
      </c>
      <c r="J418" s="5">
        <v>4406</v>
      </c>
      <c r="K418" s="5">
        <v>4406</v>
      </c>
      <c r="L418" s="10">
        <v>42872</v>
      </c>
    </row>
    <row r="419" spans="2:12" x14ac:dyDescent="0.3">
      <c r="B419" s="4" t="s">
        <v>24</v>
      </c>
      <c r="C419" s="11">
        <v>9775</v>
      </c>
      <c r="D419" s="11">
        <v>4887.5</v>
      </c>
      <c r="E419" s="10">
        <v>43022</v>
      </c>
      <c r="F419" t="str">
        <f>TEXT(Table6[[#This Row],[close_date]],"mmmm")</f>
        <v>October</v>
      </c>
      <c r="H419" s="4" t="s">
        <v>24</v>
      </c>
      <c r="I419" s="4" t="s">
        <v>4</v>
      </c>
      <c r="J419" s="5">
        <v>4364</v>
      </c>
      <c r="K419" s="5">
        <v>4364</v>
      </c>
      <c r="L419" s="10">
        <v>42877</v>
      </c>
    </row>
    <row r="420" spans="2:12" x14ac:dyDescent="0.3">
      <c r="B420" s="4" t="s">
        <v>24</v>
      </c>
      <c r="C420" s="11">
        <v>9766</v>
      </c>
      <c r="D420" s="11">
        <v>4883</v>
      </c>
      <c r="E420" s="10">
        <v>43074</v>
      </c>
      <c r="F420" t="str">
        <f>TEXT(Table6[[#This Row],[close_date]],"mmmm")</f>
        <v>December</v>
      </c>
      <c r="H420" s="4" t="s">
        <v>24</v>
      </c>
      <c r="I420" s="4" t="s">
        <v>4</v>
      </c>
      <c r="J420" s="5">
        <v>4644</v>
      </c>
      <c r="K420" s="5">
        <v>4644</v>
      </c>
      <c r="L420" s="10">
        <v>42888</v>
      </c>
    </row>
    <row r="421" spans="2:12" x14ac:dyDescent="0.3">
      <c r="B421" s="4" t="s">
        <v>24</v>
      </c>
      <c r="C421" s="11">
        <v>9751</v>
      </c>
      <c r="D421" s="11">
        <v>4875.5</v>
      </c>
      <c r="E421" s="10">
        <v>42796</v>
      </c>
      <c r="F421" t="str">
        <f>TEXT(Table6[[#This Row],[close_date]],"mmmm")</f>
        <v>March</v>
      </c>
      <c r="H421" s="4" t="s">
        <v>24</v>
      </c>
      <c r="I421" s="4" t="s">
        <v>4</v>
      </c>
      <c r="J421" s="5">
        <v>4653</v>
      </c>
      <c r="K421" s="5">
        <v>4653</v>
      </c>
      <c r="L421" s="10">
        <v>42907</v>
      </c>
    </row>
    <row r="422" spans="2:12" x14ac:dyDescent="0.3">
      <c r="B422" s="4" t="s">
        <v>29</v>
      </c>
      <c r="C422" s="11">
        <v>9748</v>
      </c>
      <c r="D422" s="11">
        <v>3249.3333333333298</v>
      </c>
      <c r="E422" s="10">
        <v>43060</v>
      </c>
      <c r="F422" t="str">
        <f>TEXT(Table6[[#This Row],[close_date]],"mmmm")</f>
        <v>November</v>
      </c>
      <c r="H422" s="4" t="s">
        <v>24</v>
      </c>
      <c r="I422" s="4" t="s">
        <v>4</v>
      </c>
      <c r="J422" s="5">
        <v>4264</v>
      </c>
      <c r="K422" s="5">
        <v>4264</v>
      </c>
      <c r="L422" s="10">
        <v>42919</v>
      </c>
    </row>
    <row r="423" spans="2:12" x14ac:dyDescent="0.3">
      <c r="B423" s="4" t="s">
        <v>27</v>
      </c>
      <c r="C423" s="11">
        <v>9743</v>
      </c>
      <c r="D423" s="11">
        <v>4871.5</v>
      </c>
      <c r="E423" s="10">
        <v>42796</v>
      </c>
      <c r="F423" t="str">
        <f>TEXT(Table6[[#This Row],[close_date]],"mmmm")</f>
        <v>March</v>
      </c>
      <c r="H423" s="4" t="s">
        <v>24</v>
      </c>
      <c r="I423" s="4" t="s">
        <v>4</v>
      </c>
      <c r="J423" s="5">
        <v>4856</v>
      </c>
      <c r="K423" s="5">
        <v>4856</v>
      </c>
      <c r="L423" s="10">
        <v>42920</v>
      </c>
    </row>
    <row r="424" spans="2:12" x14ac:dyDescent="0.3">
      <c r="B424" s="4" t="s">
        <v>24</v>
      </c>
      <c r="C424" s="11">
        <v>9717</v>
      </c>
      <c r="D424" s="11">
        <v>4858.5</v>
      </c>
      <c r="E424" s="10">
        <v>42835</v>
      </c>
      <c r="F424" t="str">
        <f>TEXT(Table6[[#This Row],[close_date]],"mmmm")</f>
        <v>April</v>
      </c>
      <c r="H424" s="4" t="s">
        <v>24</v>
      </c>
      <c r="I424" s="4" t="s">
        <v>4</v>
      </c>
      <c r="J424" s="5">
        <v>5040</v>
      </c>
      <c r="K424" s="5">
        <v>5040</v>
      </c>
      <c r="L424" s="10">
        <v>42959</v>
      </c>
    </row>
    <row r="425" spans="2:12" x14ac:dyDescent="0.3">
      <c r="B425" s="4" t="s">
        <v>29</v>
      </c>
      <c r="C425" s="11">
        <v>9684</v>
      </c>
      <c r="D425" s="11">
        <v>3228</v>
      </c>
      <c r="E425" s="10">
        <v>42963</v>
      </c>
      <c r="F425" t="str">
        <f>TEXT(Table6[[#This Row],[close_date]],"mmmm")</f>
        <v>August</v>
      </c>
      <c r="H425" s="4" t="s">
        <v>24</v>
      </c>
      <c r="I425" s="4" t="s">
        <v>4</v>
      </c>
      <c r="J425" s="5">
        <v>9546</v>
      </c>
      <c r="K425" s="5">
        <v>4773</v>
      </c>
      <c r="L425" s="10">
        <v>42966</v>
      </c>
    </row>
    <row r="426" spans="2:12" x14ac:dyDescent="0.3">
      <c r="B426" s="4" t="s">
        <v>24</v>
      </c>
      <c r="C426" s="11">
        <v>9669</v>
      </c>
      <c r="D426" s="11">
        <v>4834.5</v>
      </c>
      <c r="E426" s="10">
        <v>43013</v>
      </c>
      <c r="F426" t="str">
        <f>TEXT(Table6[[#This Row],[close_date]],"mmmm")</f>
        <v>October</v>
      </c>
      <c r="H426" s="4" t="s">
        <v>24</v>
      </c>
      <c r="I426" s="4" t="s">
        <v>4</v>
      </c>
      <c r="J426" s="5">
        <v>5049</v>
      </c>
      <c r="K426" s="5">
        <v>5049</v>
      </c>
      <c r="L426" s="10">
        <v>42968</v>
      </c>
    </row>
    <row r="427" spans="2:12" x14ac:dyDescent="0.3">
      <c r="B427" s="4" t="s">
        <v>29</v>
      </c>
      <c r="C427" s="11">
        <v>9659</v>
      </c>
      <c r="D427" s="11">
        <v>3219.6666666666702</v>
      </c>
      <c r="E427" s="10">
        <v>42825</v>
      </c>
      <c r="F427" t="str">
        <f>TEXT(Table6[[#This Row],[close_date]],"mmmm")</f>
        <v>March</v>
      </c>
      <c r="H427" s="4" t="s">
        <v>24</v>
      </c>
      <c r="I427" s="4" t="s">
        <v>4</v>
      </c>
      <c r="J427" s="5">
        <v>3754</v>
      </c>
      <c r="K427" s="5">
        <v>3754</v>
      </c>
      <c r="L427" s="10">
        <v>42975</v>
      </c>
    </row>
    <row r="428" spans="2:12" x14ac:dyDescent="0.3">
      <c r="B428" s="4" t="s">
        <v>24</v>
      </c>
      <c r="C428" s="11">
        <v>9647</v>
      </c>
      <c r="D428" s="11">
        <v>4823.5</v>
      </c>
      <c r="E428" s="10">
        <v>42913</v>
      </c>
      <c r="F428" t="str">
        <f>TEXT(Table6[[#This Row],[close_date]],"mmmm")</f>
        <v>June</v>
      </c>
      <c r="H428" s="4" t="s">
        <v>24</v>
      </c>
      <c r="I428" s="4" t="s">
        <v>4</v>
      </c>
      <c r="J428" s="5">
        <v>5099</v>
      </c>
      <c r="K428" s="5">
        <v>5099</v>
      </c>
      <c r="L428" s="10">
        <v>42984</v>
      </c>
    </row>
    <row r="429" spans="2:12" x14ac:dyDescent="0.3">
      <c r="B429" s="4" t="s">
        <v>24</v>
      </c>
      <c r="C429" s="11">
        <v>9640</v>
      </c>
      <c r="D429" s="11">
        <v>4820</v>
      </c>
      <c r="E429" s="10">
        <v>42856</v>
      </c>
      <c r="F429" t="str">
        <f>TEXT(Table6[[#This Row],[close_date]],"mmmm")</f>
        <v>May</v>
      </c>
      <c r="H429" s="4" t="s">
        <v>24</v>
      </c>
      <c r="I429" s="4" t="s">
        <v>4</v>
      </c>
      <c r="J429" s="5">
        <v>5154</v>
      </c>
      <c r="K429" s="5">
        <v>5154</v>
      </c>
      <c r="L429" s="10">
        <v>42985</v>
      </c>
    </row>
    <row r="430" spans="2:12" x14ac:dyDescent="0.3">
      <c r="B430" s="4" t="s">
        <v>24</v>
      </c>
      <c r="C430" s="11">
        <v>9631</v>
      </c>
      <c r="D430" s="11">
        <v>4815.5</v>
      </c>
      <c r="E430" s="10">
        <v>42995</v>
      </c>
      <c r="F430" t="str">
        <f>TEXT(Table6[[#This Row],[close_date]],"mmmm")</f>
        <v>September</v>
      </c>
      <c r="H430" s="4" t="s">
        <v>24</v>
      </c>
      <c r="I430" s="4" t="s">
        <v>4</v>
      </c>
      <c r="J430" s="5">
        <v>4573</v>
      </c>
      <c r="K430" s="5">
        <v>4573</v>
      </c>
      <c r="L430" s="10">
        <v>42986</v>
      </c>
    </row>
    <row r="431" spans="2:12" x14ac:dyDescent="0.3">
      <c r="B431" s="4" t="s">
        <v>24</v>
      </c>
      <c r="C431" s="11">
        <v>9629</v>
      </c>
      <c r="D431" s="11">
        <v>4814.5</v>
      </c>
      <c r="E431" s="10">
        <v>43088</v>
      </c>
      <c r="F431" t="str">
        <f>TEXT(Table6[[#This Row],[close_date]],"mmmm")</f>
        <v>December</v>
      </c>
      <c r="H431" s="4" t="s">
        <v>24</v>
      </c>
      <c r="I431" s="4" t="s">
        <v>4</v>
      </c>
      <c r="J431" s="5">
        <v>4477</v>
      </c>
      <c r="K431" s="5">
        <v>4477</v>
      </c>
      <c r="L431" s="10">
        <v>42992</v>
      </c>
    </row>
    <row r="432" spans="2:12" x14ac:dyDescent="0.3">
      <c r="B432" s="4" t="s">
        <v>24</v>
      </c>
      <c r="C432" s="11">
        <v>9611</v>
      </c>
      <c r="D432" s="11">
        <v>4805.5</v>
      </c>
      <c r="E432" s="10">
        <v>42917</v>
      </c>
      <c r="F432" t="str">
        <f>TEXT(Table6[[#This Row],[close_date]],"mmmm")</f>
        <v>July</v>
      </c>
      <c r="H432" s="4" t="s">
        <v>24</v>
      </c>
      <c r="I432" s="4" t="s">
        <v>4</v>
      </c>
      <c r="J432" s="5">
        <v>10418</v>
      </c>
      <c r="K432" s="5">
        <v>5209</v>
      </c>
      <c r="L432" s="10">
        <v>42993</v>
      </c>
    </row>
    <row r="433" spans="2:12" x14ac:dyDescent="0.3">
      <c r="B433" s="4" t="s">
        <v>29</v>
      </c>
      <c r="C433" s="11">
        <v>9552</v>
      </c>
      <c r="D433" s="11">
        <v>3184</v>
      </c>
      <c r="E433" s="10">
        <v>42861</v>
      </c>
      <c r="F433" t="str">
        <f>TEXT(Table6[[#This Row],[close_date]],"mmmm")</f>
        <v>May</v>
      </c>
      <c r="H433" s="4" t="s">
        <v>24</v>
      </c>
      <c r="I433" s="4" t="s">
        <v>4</v>
      </c>
      <c r="J433" s="5">
        <v>5054</v>
      </c>
      <c r="K433" s="5">
        <v>5054</v>
      </c>
      <c r="L433" s="10">
        <v>42995</v>
      </c>
    </row>
    <row r="434" spans="2:12" x14ac:dyDescent="0.3">
      <c r="B434" s="4" t="s">
        <v>24</v>
      </c>
      <c r="C434" s="11">
        <v>9538</v>
      </c>
      <c r="D434" s="11">
        <v>4769</v>
      </c>
      <c r="E434" s="10">
        <v>43066</v>
      </c>
      <c r="F434" t="str">
        <f>TEXT(Table6[[#This Row],[close_date]],"mmmm")</f>
        <v>November</v>
      </c>
      <c r="H434" s="4" t="s">
        <v>24</v>
      </c>
      <c r="I434" s="4" t="s">
        <v>4</v>
      </c>
      <c r="J434" s="5">
        <v>5074</v>
      </c>
      <c r="K434" s="5">
        <v>5074</v>
      </c>
      <c r="L434" s="10">
        <v>42999</v>
      </c>
    </row>
    <row r="435" spans="2:12" x14ac:dyDescent="0.3">
      <c r="B435" s="4" t="s">
        <v>24</v>
      </c>
      <c r="C435" s="11">
        <v>9473</v>
      </c>
      <c r="D435" s="11">
        <v>4736.5</v>
      </c>
      <c r="E435" s="10">
        <v>42871</v>
      </c>
      <c r="F435" t="str">
        <f>TEXT(Table6[[#This Row],[close_date]],"mmmm")</f>
        <v>May</v>
      </c>
      <c r="H435" s="4" t="s">
        <v>24</v>
      </c>
      <c r="I435" s="4" t="s">
        <v>4</v>
      </c>
      <c r="J435" s="5">
        <v>4552</v>
      </c>
      <c r="K435" s="5">
        <v>4552</v>
      </c>
      <c r="L435" s="10">
        <v>43020</v>
      </c>
    </row>
    <row r="436" spans="2:12" x14ac:dyDescent="0.3">
      <c r="B436" s="4" t="s">
        <v>24</v>
      </c>
      <c r="C436" s="11">
        <v>9468</v>
      </c>
      <c r="D436" s="11">
        <v>4734</v>
      </c>
      <c r="E436" s="10">
        <v>42838</v>
      </c>
      <c r="F436" t="str">
        <f>TEXT(Table6[[#This Row],[close_date]],"mmmm")</f>
        <v>April</v>
      </c>
      <c r="H436" s="4" t="s">
        <v>24</v>
      </c>
      <c r="I436" s="4" t="s">
        <v>4</v>
      </c>
      <c r="J436" s="5">
        <v>4580</v>
      </c>
      <c r="K436" s="5">
        <v>4580</v>
      </c>
      <c r="L436" s="10">
        <v>43033</v>
      </c>
    </row>
    <row r="437" spans="2:12" x14ac:dyDescent="0.3">
      <c r="B437" s="4" t="s">
        <v>24</v>
      </c>
      <c r="C437" s="11">
        <v>9465</v>
      </c>
      <c r="D437" s="11">
        <v>4732.5</v>
      </c>
      <c r="E437" s="10">
        <v>42801</v>
      </c>
      <c r="F437" t="str">
        <f>TEXT(Table6[[#This Row],[close_date]],"mmmm")</f>
        <v>March</v>
      </c>
      <c r="H437" s="4" t="s">
        <v>24</v>
      </c>
      <c r="I437" s="4" t="s">
        <v>4</v>
      </c>
      <c r="J437" s="5">
        <v>5190</v>
      </c>
      <c r="K437" s="5">
        <v>5190</v>
      </c>
      <c r="L437" s="10">
        <v>43036</v>
      </c>
    </row>
    <row r="438" spans="2:12" x14ac:dyDescent="0.3">
      <c r="B438" s="4" t="s">
        <v>24</v>
      </c>
      <c r="C438" s="11">
        <v>9420</v>
      </c>
      <c r="D438" s="11">
        <v>4710</v>
      </c>
      <c r="E438" s="10">
        <v>42876</v>
      </c>
      <c r="F438" t="str">
        <f>TEXT(Table6[[#This Row],[close_date]],"mmmm")</f>
        <v>May</v>
      </c>
      <c r="H438" s="4" t="s">
        <v>24</v>
      </c>
      <c r="I438" s="4" t="s">
        <v>4</v>
      </c>
      <c r="J438" s="5">
        <v>5348</v>
      </c>
      <c r="K438" s="5">
        <v>5348</v>
      </c>
      <c r="L438" s="10">
        <v>43054</v>
      </c>
    </row>
    <row r="439" spans="2:12" x14ac:dyDescent="0.3">
      <c r="B439" s="4" t="s">
        <v>24</v>
      </c>
      <c r="C439" s="11">
        <v>9414</v>
      </c>
      <c r="D439" s="11">
        <v>4707</v>
      </c>
      <c r="E439" s="10">
        <v>43033</v>
      </c>
      <c r="F439" t="str">
        <f>TEXT(Table6[[#This Row],[close_date]],"mmmm")</f>
        <v>October</v>
      </c>
      <c r="H439" s="4" t="s">
        <v>24</v>
      </c>
      <c r="I439" s="4" t="s">
        <v>4</v>
      </c>
      <c r="J439" s="5">
        <v>4540</v>
      </c>
      <c r="K439" s="5">
        <v>4540</v>
      </c>
      <c r="L439" s="10">
        <v>43063</v>
      </c>
    </row>
    <row r="440" spans="2:12" x14ac:dyDescent="0.3">
      <c r="B440" s="4" t="s">
        <v>24</v>
      </c>
      <c r="C440" s="11">
        <v>9386</v>
      </c>
      <c r="D440" s="11">
        <v>4693</v>
      </c>
      <c r="E440" s="10">
        <v>42867</v>
      </c>
      <c r="F440" t="str">
        <f>TEXT(Table6[[#This Row],[close_date]],"mmmm")</f>
        <v>May</v>
      </c>
      <c r="H440" s="4" t="s">
        <v>24</v>
      </c>
      <c r="I440" s="4" t="s">
        <v>4</v>
      </c>
      <c r="J440" s="5">
        <v>5058</v>
      </c>
      <c r="K440" s="5">
        <v>5058</v>
      </c>
      <c r="L440" s="10">
        <v>43066</v>
      </c>
    </row>
    <row r="441" spans="2:12" x14ac:dyDescent="0.3">
      <c r="B441" s="4" t="s">
        <v>24</v>
      </c>
      <c r="C441" s="11">
        <v>9352</v>
      </c>
      <c r="D441" s="11">
        <v>4676</v>
      </c>
      <c r="E441" s="10">
        <v>43065</v>
      </c>
      <c r="F441" t="str">
        <f>TEXT(Table6[[#This Row],[close_date]],"mmmm")</f>
        <v>November</v>
      </c>
      <c r="H441" s="4" t="s">
        <v>24</v>
      </c>
      <c r="I441" s="4" t="s">
        <v>4</v>
      </c>
      <c r="J441" s="5">
        <v>5115</v>
      </c>
      <c r="K441" s="5">
        <v>5115</v>
      </c>
      <c r="L441" s="10">
        <v>43085</v>
      </c>
    </row>
    <row r="442" spans="2:12" x14ac:dyDescent="0.3">
      <c r="B442" s="4" t="s">
        <v>29</v>
      </c>
      <c r="C442" s="11">
        <v>9344</v>
      </c>
      <c r="D442" s="11">
        <v>3114.6666666666702</v>
      </c>
      <c r="E442" s="10">
        <v>43091</v>
      </c>
      <c r="F442" t="str">
        <f>TEXT(Table6[[#This Row],[close_date]],"mmmm")</f>
        <v>December</v>
      </c>
      <c r="H442" s="4" t="s">
        <v>24</v>
      </c>
      <c r="I442" s="4" t="s">
        <v>4</v>
      </c>
      <c r="J442" s="5">
        <v>4415</v>
      </c>
      <c r="K442" s="5">
        <v>4415</v>
      </c>
      <c r="L442" s="10">
        <v>43086</v>
      </c>
    </row>
    <row r="443" spans="2:12" x14ac:dyDescent="0.3">
      <c r="B443" s="4" t="s">
        <v>24</v>
      </c>
      <c r="C443" s="11">
        <v>9315</v>
      </c>
      <c r="D443" s="11">
        <v>4657.5</v>
      </c>
      <c r="E443" s="10">
        <v>43020</v>
      </c>
      <c r="F443" t="str">
        <f>TEXT(Table6[[#This Row],[close_date]],"mmmm")</f>
        <v>October</v>
      </c>
      <c r="H443" s="4" t="s">
        <v>24</v>
      </c>
      <c r="I443" s="4" t="s">
        <v>4</v>
      </c>
      <c r="J443" s="5">
        <v>4577</v>
      </c>
      <c r="K443" s="5">
        <v>4577</v>
      </c>
      <c r="L443" s="10">
        <v>43088</v>
      </c>
    </row>
    <row r="444" spans="2:12" x14ac:dyDescent="0.3">
      <c r="B444" s="4" t="s">
        <v>27</v>
      </c>
      <c r="C444" s="11">
        <v>9303</v>
      </c>
      <c r="D444" s="11">
        <v>4651.5</v>
      </c>
      <c r="E444" s="10">
        <v>43033</v>
      </c>
      <c r="F444" t="str">
        <f>TEXT(Table6[[#This Row],[close_date]],"mmmm")</f>
        <v>October</v>
      </c>
      <c r="H444" s="4" t="s">
        <v>29</v>
      </c>
      <c r="I444" s="4" t="s">
        <v>4</v>
      </c>
      <c r="J444" s="5">
        <v>3676</v>
      </c>
      <c r="K444" s="5">
        <v>3676</v>
      </c>
      <c r="L444" s="10">
        <v>42806</v>
      </c>
    </row>
    <row r="445" spans="2:12" x14ac:dyDescent="0.3">
      <c r="B445" s="4" t="s">
        <v>24</v>
      </c>
      <c r="C445" s="11">
        <v>9295</v>
      </c>
      <c r="D445" s="11">
        <v>4647.5</v>
      </c>
      <c r="E445" s="10">
        <v>43051</v>
      </c>
      <c r="F445" t="str">
        <f>TEXT(Table6[[#This Row],[close_date]],"mmmm")</f>
        <v>November</v>
      </c>
      <c r="H445" s="4" t="s">
        <v>29</v>
      </c>
      <c r="I445" s="4" t="s">
        <v>4</v>
      </c>
      <c r="J445" s="5">
        <v>6773</v>
      </c>
      <c r="K445" s="5">
        <v>3386.5</v>
      </c>
      <c r="L445" s="10">
        <v>42807</v>
      </c>
    </row>
    <row r="446" spans="2:12" x14ac:dyDescent="0.3">
      <c r="B446" s="4" t="s">
        <v>29</v>
      </c>
      <c r="C446" s="11">
        <v>9283</v>
      </c>
      <c r="D446" s="11">
        <v>3094.3333333333298</v>
      </c>
      <c r="E446" s="10">
        <v>43017</v>
      </c>
      <c r="F446" t="str">
        <f>TEXT(Table6[[#This Row],[close_date]],"mmmm")</f>
        <v>October</v>
      </c>
      <c r="H446" s="4" t="s">
        <v>29</v>
      </c>
      <c r="I446" s="4" t="s">
        <v>4</v>
      </c>
      <c r="J446" s="5">
        <v>3672</v>
      </c>
      <c r="K446" s="5">
        <v>3672</v>
      </c>
      <c r="L446" s="10">
        <v>42816</v>
      </c>
    </row>
    <row r="447" spans="2:12" x14ac:dyDescent="0.3">
      <c r="B447" s="4" t="s">
        <v>24</v>
      </c>
      <c r="C447" s="11">
        <v>9274</v>
      </c>
      <c r="D447" s="11">
        <v>4637</v>
      </c>
      <c r="E447" s="10">
        <v>42981</v>
      </c>
      <c r="F447" t="str">
        <f>TEXT(Table6[[#This Row],[close_date]],"mmmm")</f>
        <v>September</v>
      </c>
      <c r="H447" s="4" t="s">
        <v>29</v>
      </c>
      <c r="I447" s="4" t="s">
        <v>4</v>
      </c>
      <c r="J447" s="5">
        <v>3671</v>
      </c>
      <c r="K447" s="5">
        <v>3671</v>
      </c>
      <c r="L447" s="10">
        <v>42821</v>
      </c>
    </row>
    <row r="448" spans="2:12" x14ac:dyDescent="0.3">
      <c r="B448" s="4" t="s">
        <v>29</v>
      </c>
      <c r="C448" s="11">
        <v>9247</v>
      </c>
      <c r="D448" s="11">
        <v>3082.3333333333298</v>
      </c>
      <c r="E448" s="10">
        <v>42974</v>
      </c>
      <c r="F448" t="str">
        <f>TEXT(Table6[[#This Row],[close_date]],"mmmm")</f>
        <v>August</v>
      </c>
      <c r="H448" s="4" t="s">
        <v>29</v>
      </c>
      <c r="I448" s="4" t="s">
        <v>4</v>
      </c>
      <c r="J448" s="5">
        <v>3316</v>
      </c>
      <c r="K448" s="5">
        <v>3316</v>
      </c>
      <c r="L448" s="10">
        <v>42831</v>
      </c>
    </row>
    <row r="449" spans="2:12" x14ac:dyDescent="0.3">
      <c r="B449" s="4" t="s">
        <v>24</v>
      </c>
      <c r="C449" s="11">
        <v>9170</v>
      </c>
      <c r="D449" s="11">
        <v>4585</v>
      </c>
      <c r="E449" s="10">
        <v>43086</v>
      </c>
      <c r="F449" t="str">
        <f>TEXT(Table6[[#This Row],[close_date]],"mmmm")</f>
        <v>December</v>
      </c>
      <c r="H449" s="4" t="s">
        <v>29</v>
      </c>
      <c r="I449" s="4" t="s">
        <v>4</v>
      </c>
      <c r="J449" s="5">
        <v>3367</v>
      </c>
      <c r="K449" s="5">
        <v>3367</v>
      </c>
      <c r="L449" s="10">
        <v>42837</v>
      </c>
    </row>
    <row r="450" spans="2:12" x14ac:dyDescent="0.3">
      <c r="B450" s="4" t="s">
        <v>24</v>
      </c>
      <c r="C450" s="11">
        <v>9167</v>
      </c>
      <c r="D450" s="11">
        <v>4583.5</v>
      </c>
      <c r="E450" s="10">
        <v>42874</v>
      </c>
      <c r="F450" t="str">
        <f>TEXT(Table6[[#This Row],[close_date]],"mmmm")</f>
        <v>May</v>
      </c>
      <c r="H450" s="4" t="s">
        <v>29</v>
      </c>
      <c r="I450" s="4" t="s">
        <v>4</v>
      </c>
      <c r="J450" s="5">
        <v>3661</v>
      </c>
      <c r="K450" s="5">
        <v>3661</v>
      </c>
      <c r="L450" s="10">
        <v>42854</v>
      </c>
    </row>
    <row r="451" spans="2:12" x14ac:dyDescent="0.3">
      <c r="B451" s="4" t="s">
        <v>24</v>
      </c>
      <c r="C451" s="11">
        <v>9104</v>
      </c>
      <c r="D451" s="11">
        <v>4552</v>
      </c>
      <c r="E451" s="10">
        <v>43083</v>
      </c>
      <c r="F451" t="str">
        <f>TEXT(Table6[[#This Row],[close_date]],"mmmm")</f>
        <v>December</v>
      </c>
      <c r="H451" s="4" t="s">
        <v>29</v>
      </c>
      <c r="I451" s="4" t="s">
        <v>4</v>
      </c>
      <c r="J451" s="5">
        <v>6460</v>
      </c>
      <c r="K451" s="5">
        <v>3230</v>
      </c>
      <c r="L451" s="10">
        <v>42859</v>
      </c>
    </row>
    <row r="452" spans="2:12" x14ac:dyDescent="0.3">
      <c r="B452" s="4" t="s">
        <v>29</v>
      </c>
      <c r="C452" s="11">
        <v>9064</v>
      </c>
      <c r="D452" s="11">
        <v>3021.3333333333298</v>
      </c>
      <c r="E452" s="10">
        <v>42966</v>
      </c>
      <c r="F452" t="str">
        <f>TEXT(Table6[[#This Row],[close_date]],"mmmm")</f>
        <v>August</v>
      </c>
      <c r="H452" s="4" t="s">
        <v>29</v>
      </c>
      <c r="I452" s="4" t="s">
        <v>4</v>
      </c>
      <c r="J452" s="5">
        <v>3418</v>
      </c>
      <c r="K452" s="5">
        <v>3418</v>
      </c>
      <c r="L452" s="10">
        <v>42868</v>
      </c>
    </row>
    <row r="453" spans="2:12" x14ac:dyDescent="0.3">
      <c r="B453" s="4" t="s">
        <v>24</v>
      </c>
      <c r="C453" s="11">
        <v>9056</v>
      </c>
      <c r="D453" s="11">
        <v>4528</v>
      </c>
      <c r="E453" s="10">
        <v>43041</v>
      </c>
      <c r="F453" t="str">
        <f>TEXT(Table6[[#This Row],[close_date]],"mmmm")</f>
        <v>November</v>
      </c>
      <c r="H453" s="4" t="s">
        <v>29</v>
      </c>
      <c r="I453" s="4" t="s">
        <v>4</v>
      </c>
      <c r="J453" s="5">
        <v>6345</v>
      </c>
      <c r="K453" s="5">
        <v>3172.5</v>
      </c>
      <c r="L453" s="10">
        <v>42899</v>
      </c>
    </row>
    <row r="454" spans="2:12" x14ac:dyDescent="0.3">
      <c r="B454" s="4" t="s">
        <v>24</v>
      </c>
      <c r="C454" s="11">
        <v>9001</v>
      </c>
      <c r="D454" s="11">
        <v>4500.5</v>
      </c>
      <c r="E454" s="10">
        <v>42986</v>
      </c>
      <c r="F454" t="str">
        <f>TEXT(Table6[[#This Row],[close_date]],"mmmm")</f>
        <v>September</v>
      </c>
      <c r="H454" s="4" t="s">
        <v>29</v>
      </c>
      <c r="I454" s="4" t="s">
        <v>4</v>
      </c>
      <c r="J454" s="5">
        <v>3559</v>
      </c>
      <c r="K454" s="5">
        <v>3559</v>
      </c>
      <c r="L454" s="10">
        <v>42909</v>
      </c>
    </row>
    <row r="455" spans="2:12" x14ac:dyDescent="0.3">
      <c r="B455" s="4" t="s">
        <v>24</v>
      </c>
      <c r="C455" s="11">
        <v>8981</v>
      </c>
      <c r="D455" s="11">
        <v>4490.5</v>
      </c>
      <c r="E455" s="10">
        <v>42900</v>
      </c>
      <c r="F455" t="str">
        <f>TEXT(Table6[[#This Row],[close_date]],"mmmm")</f>
        <v>June</v>
      </c>
      <c r="H455" s="4" t="s">
        <v>29</v>
      </c>
      <c r="I455" s="4" t="s">
        <v>4</v>
      </c>
      <c r="J455" s="5">
        <v>3205</v>
      </c>
      <c r="K455" s="5">
        <v>3205</v>
      </c>
      <c r="L455" s="10">
        <v>42912</v>
      </c>
    </row>
    <row r="456" spans="2:12" x14ac:dyDescent="0.3">
      <c r="B456" s="4" t="s">
        <v>24</v>
      </c>
      <c r="C456" s="11">
        <v>8979</v>
      </c>
      <c r="D456" s="11">
        <v>4489.5</v>
      </c>
      <c r="E456" s="10">
        <v>42805</v>
      </c>
      <c r="F456" t="str">
        <f>TEXT(Table6[[#This Row],[close_date]],"mmmm")</f>
        <v>March</v>
      </c>
      <c r="H456" s="4" t="s">
        <v>29</v>
      </c>
      <c r="I456" s="4" t="s">
        <v>4</v>
      </c>
      <c r="J456" s="5">
        <v>2753</v>
      </c>
      <c r="K456" s="5">
        <v>2753</v>
      </c>
      <c r="L456" s="10">
        <v>42913</v>
      </c>
    </row>
    <row r="457" spans="2:12" x14ac:dyDescent="0.3">
      <c r="B457" s="4" t="s">
        <v>29</v>
      </c>
      <c r="C457" s="11">
        <v>8970</v>
      </c>
      <c r="D457" s="11">
        <v>2990</v>
      </c>
      <c r="E457" s="10">
        <v>43073</v>
      </c>
      <c r="F457" t="str">
        <f>TEXT(Table6[[#This Row],[close_date]],"mmmm")</f>
        <v>December</v>
      </c>
      <c r="H457" s="4" t="s">
        <v>29</v>
      </c>
      <c r="I457" s="4" t="s">
        <v>4</v>
      </c>
      <c r="J457" s="5">
        <v>3815</v>
      </c>
      <c r="K457" s="5">
        <v>3815</v>
      </c>
      <c r="L457" s="10">
        <v>42916</v>
      </c>
    </row>
    <row r="458" spans="2:12" x14ac:dyDescent="0.3">
      <c r="B458" s="4" t="s">
        <v>24</v>
      </c>
      <c r="C458" s="11">
        <v>8960</v>
      </c>
      <c r="D458" s="11">
        <v>4480</v>
      </c>
      <c r="E458" s="10">
        <v>42812</v>
      </c>
      <c r="F458" t="str">
        <f>TEXT(Table6[[#This Row],[close_date]],"mmmm")</f>
        <v>March</v>
      </c>
      <c r="H458" s="4" t="s">
        <v>29</v>
      </c>
      <c r="I458" s="4" t="s">
        <v>4</v>
      </c>
      <c r="J458" s="5">
        <v>3615</v>
      </c>
      <c r="K458" s="5">
        <v>3615</v>
      </c>
      <c r="L458" s="10">
        <v>42923</v>
      </c>
    </row>
    <row r="459" spans="2:12" x14ac:dyDescent="0.3">
      <c r="B459" s="4" t="s">
        <v>24</v>
      </c>
      <c r="C459" s="11">
        <v>8929</v>
      </c>
      <c r="D459" s="11">
        <v>4464.5</v>
      </c>
      <c r="E459" s="10">
        <v>42982</v>
      </c>
      <c r="F459" t="str">
        <f>TEXT(Table6[[#This Row],[close_date]],"mmmm")</f>
        <v>September</v>
      </c>
      <c r="H459" s="4" t="s">
        <v>29</v>
      </c>
      <c r="I459" s="4" t="s">
        <v>4</v>
      </c>
      <c r="J459" s="5">
        <v>3562</v>
      </c>
      <c r="K459" s="5">
        <v>3562</v>
      </c>
      <c r="L459" s="10">
        <v>42924</v>
      </c>
    </row>
    <row r="460" spans="2:12" x14ac:dyDescent="0.3">
      <c r="B460" s="4" t="s">
        <v>24</v>
      </c>
      <c r="C460" s="11">
        <v>8925</v>
      </c>
      <c r="D460" s="11">
        <v>4462.5</v>
      </c>
      <c r="E460" s="10">
        <v>42872</v>
      </c>
      <c r="F460" t="str">
        <f>TEXT(Table6[[#This Row],[close_date]],"mmmm")</f>
        <v>May</v>
      </c>
      <c r="H460" s="4" t="s">
        <v>29</v>
      </c>
      <c r="I460" s="4" t="s">
        <v>4</v>
      </c>
      <c r="J460" s="5">
        <v>3405</v>
      </c>
      <c r="K460" s="5">
        <v>3405</v>
      </c>
      <c r="L460" s="10">
        <v>42944</v>
      </c>
    </row>
    <row r="461" spans="2:12" x14ac:dyDescent="0.3">
      <c r="B461" s="4" t="s">
        <v>24</v>
      </c>
      <c r="C461" s="11">
        <v>8884</v>
      </c>
      <c r="D461" s="11">
        <v>4442</v>
      </c>
      <c r="E461" s="10">
        <v>42828</v>
      </c>
      <c r="F461" t="str">
        <f>TEXT(Table6[[#This Row],[close_date]],"mmmm")</f>
        <v>April</v>
      </c>
      <c r="H461" s="4" t="s">
        <v>29</v>
      </c>
      <c r="I461" s="4" t="s">
        <v>4</v>
      </c>
      <c r="J461" s="5">
        <v>3718</v>
      </c>
      <c r="K461" s="5">
        <v>3718</v>
      </c>
      <c r="L461" s="10">
        <v>42950</v>
      </c>
    </row>
    <row r="462" spans="2:12" x14ac:dyDescent="0.3">
      <c r="B462" s="4" t="s">
        <v>50</v>
      </c>
      <c r="C462" s="11">
        <v>8872</v>
      </c>
      <c r="D462" s="11">
        <v>1109</v>
      </c>
      <c r="E462" s="10">
        <v>42957</v>
      </c>
      <c r="F462" t="str">
        <f>TEXT(Table6[[#This Row],[close_date]],"mmmm")</f>
        <v>August</v>
      </c>
      <c r="H462" s="4" t="s">
        <v>29</v>
      </c>
      <c r="I462" s="4" t="s">
        <v>4</v>
      </c>
      <c r="J462" s="5">
        <v>3687</v>
      </c>
      <c r="K462" s="5">
        <v>3687</v>
      </c>
      <c r="L462" s="10">
        <v>42959</v>
      </c>
    </row>
    <row r="463" spans="2:12" x14ac:dyDescent="0.3">
      <c r="B463" s="4" t="s">
        <v>24</v>
      </c>
      <c r="C463" s="11">
        <v>8843</v>
      </c>
      <c r="D463" s="11">
        <v>4421.5</v>
      </c>
      <c r="E463" s="10">
        <v>42945</v>
      </c>
      <c r="F463" t="str">
        <f>TEXT(Table6[[#This Row],[close_date]],"mmmm")</f>
        <v>July</v>
      </c>
      <c r="H463" s="4" t="s">
        <v>29</v>
      </c>
      <c r="I463" s="4" t="s">
        <v>4</v>
      </c>
      <c r="J463" s="5">
        <v>3276</v>
      </c>
      <c r="K463" s="5">
        <v>3276</v>
      </c>
      <c r="L463" s="10">
        <v>42978</v>
      </c>
    </row>
    <row r="464" spans="2:12" x14ac:dyDescent="0.3">
      <c r="B464" s="4" t="s">
        <v>24</v>
      </c>
      <c r="C464" s="11">
        <v>8842</v>
      </c>
      <c r="D464" s="11">
        <v>4421</v>
      </c>
      <c r="E464" s="10">
        <v>43010</v>
      </c>
      <c r="F464" t="str">
        <f>TEXT(Table6[[#This Row],[close_date]],"mmmm")</f>
        <v>October</v>
      </c>
      <c r="H464" s="4" t="s">
        <v>29</v>
      </c>
      <c r="I464" s="4" t="s">
        <v>4</v>
      </c>
      <c r="J464" s="5">
        <v>3337</v>
      </c>
      <c r="K464" s="5">
        <v>3337</v>
      </c>
      <c r="L464" s="10">
        <v>42985</v>
      </c>
    </row>
    <row r="465" spans="2:12" x14ac:dyDescent="0.3">
      <c r="B465" s="4" t="s">
        <v>27</v>
      </c>
      <c r="C465" s="11">
        <v>8834</v>
      </c>
      <c r="D465" s="11">
        <v>4417</v>
      </c>
      <c r="E465" s="10">
        <v>42952</v>
      </c>
      <c r="F465" t="str">
        <f>TEXT(Table6[[#This Row],[close_date]],"mmmm")</f>
        <v>August</v>
      </c>
      <c r="H465" s="4" t="s">
        <v>29</v>
      </c>
      <c r="I465" s="4" t="s">
        <v>4</v>
      </c>
      <c r="J465" s="5">
        <v>3104</v>
      </c>
      <c r="K465" s="5">
        <v>3104</v>
      </c>
      <c r="L465" s="10">
        <v>42987</v>
      </c>
    </row>
    <row r="466" spans="2:12" x14ac:dyDescent="0.3">
      <c r="B466" s="4" t="s">
        <v>24</v>
      </c>
      <c r="C466" s="11">
        <v>8783</v>
      </c>
      <c r="D466" s="11">
        <v>4391.5</v>
      </c>
      <c r="E466" s="10">
        <v>42823</v>
      </c>
      <c r="F466" t="str">
        <f>TEXT(Table6[[#This Row],[close_date]],"mmmm")</f>
        <v>March</v>
      </c>
      <c r="H466" s="4" t="s">
        <v>29</v>
      </c>
      <c r="I466" s="4" t="s">
        <v>4</v>
      </c>
      <c r="J466" s="5">
        <v>3241</v>
      </c>
      <c r="K466" s="5">
        <v>3241</v>
      </c>
      <c r="L466" s="10">
        <v>42991</v>
      </c>
    </row>
    <row r="467" spans="2:12" x14ac:dyDescent="0.3">
      <c r="B467" s="4" t="s">
        <v>29</v>
      </c>
      <c r="C467" s="11">
        <v>8753</v>
      </c>
      <c r="D467" s="11">
        <v>2917.6666666666702</v>
      </c>
      <c r="E467" s="10">
        <v>43079</v>
      </c>
      <c r="F467" t="str">
        <f>TEXT(Table6[[#This Row],[close_date]],"mmmm")</f>
        <v>December</v>
      </c>
      <c r="H467" s="4" t="s">
        <v>29</v>
      </c>
      <c r="I467" s="4" t="s">
        <v>4</v>
      </c>
      <c r="J467" s="5">
        <v>4251</v>
      </c>
      <c r="K467" s="5">
        <v>4251</v>
      </c>
      <c r="L467" s="10">
        <v>42992</v>
      </c>
    </row>
    <row r="468" spans="2:12" x14ac:dyDescent="0.3">
      <c r="B468" s="4" t="s">
        <v>24</v>
      </c>
      <c r="C468" s="11">
        <v>8752</v>
      </c>
      <c r="D468" s="11">
        <v>4376</v>
      </c>
      <c r="E468" s="10">
        <v>43025</v>
      </c>
      <c r="F468" t="str">
        <f>TEXT(Table6[[#This Row],[close_date]],"mmmm")</f>
        <v>October</v>
      </c>
      <c r="H468" s="4" t="s">
        <v>29</v>
      </c>
      <c r="I468" s="4" t="s">
        <v>4</v>
      </c>
      <c r="J468" s="5">
        <v>3295</v>
      </c>
      <c r="K468" s="5">
        <v>3295</v>
      </c>
      <c r="L468" s="10">
        <v>42995</v>
      </c>
    </row>
    <row r="469" spans="2:12" x14ac:dyDescent="0.3">
      <c r="B469" s="4" t="s">
        <v>24</v>
      </c>
      <c r="C469" s="11">
        <v>8745</v>
      </c>
      <c r="D469" s="11">
        <v>4372.5</v>
      </c>
      <c r="E469" s="10">
        <v>42859</v>
      </c>
      <c r="F469" t="str">
        <f>TEXT(Table6[[#This Row],[close_date]],"mmmm")</f>
        <v>May</v>
      </c>
      <c r="H469" s="4" t="s">
        <v>29</v>
      </c>
      <c r="I469" s="4" t="s">
        <v>4</v>
      </c>
      <c r="J469" s="5">
        <v>2851</v>
      </c>
      <c r="K469" s="5">
        <v>2851</v>
      </c>
      <c r="L469" s="10">
        <v>43002</v>
      </c>
    </row>
    <row r="470" spans="2:12" x14ac:dyDescent="0.3">
      <c r="B470" s="4" t="s">
        <v>24</v>
      </c>
      <c r="C470" s="11">
        <v>8726</v>
      </c>
      <c r="D470" s="11">
        <v>4363</v>
      </c>
      <c r="E470" s="10">
        <v>43072</v>
      </c>
      <c r="F470" t="str">
        <f>TEXT(Table6[[#This Row],[close_date]],"mmmm")</f>
        <v>December</v>
      </c>
      <c r="H470" s="4" t="s">
        <v>29</v>
      </c>
      <c r="I470" s="4" t="s">
        <v>4</v>
      </c>
      <c r="J470" s="5">
        <v>3195</v>
      </c>
      <c r="K470" s="5">
        <v>3195</v>
      </c>
      <c r="L470" s="10">
        <v>43006</v>
      </c>
    </row>
    <row r="471" spans="2:12" x14ac:dyDescent="0.3">
      <c r="B471" s="4" t="s">
        <v>24</v>
      </c>
      <c r="C471" s="11">
        <v>8701</v>
      </c>
      <c r="D471" s="11">
        <v>4350.5</v>
      </c>
      <c r="E471" s="10">
        <v>42933</v>
      </c>
      <c r="F471" t="str">
        <f>TEXT(Table6[[#This Row],[close_date]],"mmmm")</f>
        <v>July</v>
      </c>
      <c r="H471" s="4" t="s">
        <v>29</v>
      </c>
      <c r="I471" s="4" t="s">
        <v>4</v>
      </c>
      <c r="J471" s="5">
        <v>3794</v>
      </c>
      <c r="K471" s="5">
        <v>3794</v>
      </c>
      <c r="L471" s="10">
        <v>43011</v>
      </c>
    </row>
    <row r="472" spans="2:12" x14ac:dyDescent="0.3">
      <c r="B472" s="4" t="s">
        <v>24</v>
      </c>
      <c r="C472" s="11">
        <v>8680</v>
      </c>
      <c r="D472" s="11">
        <v>4340</v>
      </c>
      <c r="E472" s="10">
        <v>43019</v>
      </c>
      <c r="F472" t="str">
        <f>TEXT(Table6[[#This Row],[close_date]],"mmmm")</f>
        <v>October</v>
      </c>
      <c r="H472" s="4" t="s">
        <v>29</v>
      </c>
      <c r="I472" s="4" t="s">
        <v>4</v>
      </c>
      <c r="J472" s="5">
        <v>3435</v>
      </c>
      <c r="K472" s="5">
        <v>3435</v>
      </c>
      <c r="L472" s="10">
        <v>43016</v>
      </c>
    </row>
    <row r="473" spans="2:12" x14ac:dyDescent="0.3">
      <c r="B473" s="4" t="s">
        <v>24</v>
      </c>
      <c r="C473" s="11">
        <v>8677</v>
      </c>
      <c r="D473" s="11">
        <v>4338.5</v>
      </c>
      <c r="E473" s="10">
        <v>43059</v>
      </c>
      <c r="F473" t="str">
        <f>TEXT(Table6[[#This Row],[close_date]],"mmmm")</f>
        <v>November</v>
      </c>
      <c r="H473" s="4" t="s">
        <v>29</v>
      </c>
      <c r="I473" s="4" t="s">
        <v>4</v>
      </c>
      <c r="J473" s="5">
        <v>3023</v>
      </c>
      <c r="K473" s="5">
        <v>3023</v>
      </c>
      <c r="L473" s="10">
        <v>43017</v>
      </c>
    </row>
    <row r="474" spans="2:12" x14ac:dyDescent="0.3">
      <c r="B474" s="4" t="s">
        <v>24</v>
      </c>
      <c r="C474" s="11">
        <v>8618</v>
      </c>
      <c r="D474" s="11">
        <v>4309</v>
      </c>
      <c r="E474" s="10">
        <v>42890</v>
      </c>
      <c r="F474" t="str">
        <f>TEXT(Table6[[#This Row],[close_date]],"mmmm")</f>
        <v>June</v>
      </c>
      <c r="H474" s="4" t="s">
        <v>29</v>
      </c>
      <c r="I474" s="4" t="s">
        <v>4</v>
      </c>
      <c r="J474" s="5">
        <v>3363</v>
      </c>
      <c r="K474" s="5">
        <v>3363</v>
      </c>
      <c r="L474" s="10">
        <v>43035</v>
      </c>
    </row>
    <row r="475" spans="2:12" x14ac:dyDescent="0.3">
      <c r="B475" s="4" t="s">
        <v>24</v>
      </c>
      <c r="C475" s="11">
        <v>8602</v>
      </c>
      <c r="D475" s="11">
        <v>4301</v>
      </c>
      <c r="E475" s="10">
        <v>43062</v>
      </c>
      <c r="F475" t="str">
        <f>TEXT(Table6[[#This Row],[close_date]],"mmmm")</f>
        <v>November</v>
      </c>
      <c r="H475" s="4" t="s">
        <v>29</v>
      </c>
      <c r="I475" s="4" t="s">
        <v>4</v>
      </c>
      <c r="J475" s="5">
        <v>3966</v>
      </c>
      <c r="K475" s="5">
        <v>3966</v>
      </c>
      <c r="L475" s="10">
        <v>43043</v>
      </c>
    </row>
    <row r="476" spans="2:12" x14ac:dyDescent="0.3">
      <c r="B476" s="4" t="s">
        <v>24</v>
      </c>
      <c r="C476" s="11">
        <v>8588</v>
      </c>
      <c r="D476" s="11">
        <v>4294</v>
      </c>
      <c r="E476" s="10">
        <v>43077</v>
      </c>
      <c r="F476" t="str">
        <f>TEXT(Table6[[#This Row],[close_date]],"mmmm")</f>
        <v>December</v>
      </c>
      <c r="H476" s="4" t="s">
        <v>29</v>
      </c>
      <c r="I476" s="4" t="s">
        <v>4</v>
      </c>
      <c r="J476" s="5">
        <v>3464</v>
      </c>
      <c r="K476" s="5">
        <v>3464</v>
      </c>
      <c r="L476" s="10">
        <v>43052</v>
      </c>
    </row>
    <row r="477" spans="2:12" x14ac:dyDescent="0.3">
      <c r="B477" s="4" t="s">
        <v>24</v>
      </c>
      <c r="C477" s="11">
        <v>8555</v>
      </c>
      <c r="D477" s="11">
        <v>4277.5</v>
      </c>
      <c r="E477" s="10">
        <v>43039</v>
      </c>
      <c r="F477" t="str">
        <f>TEXT(Table6[[#This Row],[close_date]],"mmmm")</f>
        <v>October</v>
      </c>
      <c r="H477" s="4" t="s">
        <v>29</v>
      </c>
      <c r="I477" s="4" t="s">
        <v>4</v>
      </c>
      <c r="J477" s="5">
        <v>7709</v>
      </c>
      <c r="K477" s="5">
        <v>3854.5</v>
      </c>
      <c r="L477" s="10">
        <v>43053</v>
      </c>
    </row>
    <row r="478" spans="2:12" x14ac:dyDescent="0.3">
      <c r="B478" s="4" t="s">
        <v>24</v>
      </c>
      <c r="C478" s="11">
        <v>8519</v>
      </c>
      <c r="D478" s="11">
        <v>4259.5</v>
      </c>
      <c r="E478" s="10">
        <v>43028</v>
      </c>
      <c r="F478" t="str">
        <f>TEXT(Table6[[#This Row],[close_date]],"mmmm")</f>
        <v>October</v>
      </c>
      <c r="H478" s="4" t="s">
        <v>29</v>
      </c>
      <c r="I478" s="4" t="s">
        <v>4</v>
      </c>
      <c r="J478" s="5">
        <v>3597</v>
      </c>
      <c r="K478" s="5">
        <v>3597</v>
      </c>
      <c r="L478" s="10">
        <v>43059</v>
      </c>
    </row>
    <row r="479" spans="2:12" x14ac:dyDescent="0.3">
      <c r="B479" s="4" t="s">
        <v>24</v>
      </c>
      <c r="C479" s="11">
        <v>8494</v>
      </c>
      <c r="D479" s="11">
        <v>4247</v>
      </c>
      <c r="E479" s="10">
        <v>42873</v>
      </c>
      <c r="F479" t="str">
        <f>TEXT(Table6[[#This Row],[close_date]],"mmmm")</f>
        <v>May</v>
      </c>
      <c r="H479" s="4" t="s">
        <v>29</v>
      </c>
      <c r="I479" s="4" t="s">
        <v>4</v>
      </c>
      <c r="J479" s="5">
        <v>2689</v>
      </c>
      <c r="K479" s="5">
        <v>2689</v>
      </c>
      <c r="L479" s="10">
        <v>43060</v>
      </c>
    </row>
    <row r="480" spans="2:12" x14ac:dyDescent="0.3">
      <c r="B480" s="4" t="s">
        <v>50</v>
      </c>
      <c r="C480" s="11">
        <v>8317</v>
      </c>
      <c r="D480" s="11">
        <v>1039.625</v>
      </c>
      <c r="E480" s="10">
        <v>43052</v>
      </c>
      <c r="F480" t="str">
        <f>TEXT(Table6[[#This Row],[close_date]],"mmmm")</f>
        <v>November</v>
      </c>
      <c r="H480" s="4" t="s">
        <v>29</v>
      </c>
      <c r="I480" s="4" t="s">
        <v>4</v>
      </c>
      <c r="J480" s="5">
        <v>2590</v>
      </c>
      <c r="K480" s="5">
        <v>2590</v>
      </c>
      <c r="L480" s="10">
        <v>43070</v>
      </c>
    </row>
    <row r="481" spans="2:12" x14ac:dyDescent="0.3">
      <c r="B481" s="4" t="s">
        <v>24</v>
      </c>
      <c r="C481" s="11">
        <v>8311</v>
      </c>
      <c r="D481" s="11">
        <v>4155.5</v>
      </c>
      <c r="E481" s="10">
        <v>42992</v>
      </c>
      <c r="F481" t="str">
        <f>TEXT(Table6[[#This Row],[close_date]],"mmmm")</f>
        <v>September</v>
      </c>
      <c r="H481" s="4" t="s">
        <v>29</v>
      </c>
      <c r="I481" s="4" t="s">
        <v>4</v>
      </c>
      <c r="J481" s="5">
        <v>4110</v>
      </c>
      <c r="K481" s="5">
        <v>4110</v>
      </c>
      <c r="L481" s="10">
        <v>43084</v>
      </c>
    </row>
    <row r="482" spans="2:12" x14ac:dyDescent="0.3">
      <c r="B482" s="4" t="s">
        <v>24</v>
      </c>
      <c r="C482" s="11">
        <v>8311</v>
      </c>
      <c r="D482" s="11">
        <v>4155.5</v>
      </c>
      <c r="E482" s="10">
        <v>43034</v>
      </c>
      <c r="F482" t="str">
        <f>TEXT(Table6[[#This Row],[close_date]],"mmmm")</f>
        <v>October</v>
      </c>
      <c r="H482" s="4" t="s">
        <v>29</v>
      </c>
      <c r="I482" s="4" t="s">
        <v>4</v>
      </c>
      <c r="J482" s="5">
        <v>2941</v>
      </c>
      <c r="K482" s="5">
        <v>2941</v>
      </c>
      <c r="L482" s="10">
        <v>43085</v>
      </c>
    </row>
    <row r="483" spans="2:12" x14ac:dyDescent="0.3">
      <c r="B483" s="4" t="s">
        <v>24</v>
      </c>
      <c r="C483" s="11">
        <v>8311</v>
      </c>
      <c r="D483" s="11">
        <v>4155.5</v>
      </c>
      <c r="E483" s="10">
        <v>43038</v>
      </c>
      <c r="F483" t="str">
        <f>TEXT(Table6[[#This Row],[close_date]],"mmmm")</f>
        <v>October</v>
      </c>
      <c r="H483" s="4" t="s">
        <v>29</v>
      </c>
      <c r="I483" s="4" t="s">
        <v>4</v>
      </c>
      <c r="J483" s="5">
        <v>3078</v>
      </c>
      <c r="K483" s="5">
        <v>3078</v>
      </c>
      <c r="L483" s="10">
        <v>43087</v>
      </c>
    </row>
    <row r="484" spans="2:12" x14ac:dyDescent="0.3">
      <c r="B484" s="4" t="s">
        <v>24</v>
      </c>
      <c r="C484" s="11">
        <v>7728</v>
      </c>
      <c r="D484" s="11">
        <v>3864</v>
      </c>
      <c r="E484" s="10">
        <v>43003</v>
      </c>
      <c r="F484" t="str">
        <f>TEXT(Table6[[#This Row],[close_date]],"mmmm")</f>
        <v>September</v>
      </c>
      <c r="H484" s="4" t="s">
        <v>29</v>
      </c>
      <c r="I484" s="4" t="s">
        <v>4</v>
      </c>
      <c r="J484" s="5">
        <v>2833</v>
      </c>
      <c r="K484" s="5">
        <v>2833</v>
      </c>
      <c r="L484" s="10">
        <v>43091</v>
      </c>
    </row>
    <row r="485" spans="2:12" x14ac:dyDescent="0.3">
      <c r="B485" s="4" t="s">
        <v>24</v>
      </c>
      <c r="C485" s="11">
        <v>7686</v>
      </c>
      <c r="D485" s="11">
        <v>3843</v>
      </c>
      <c r="E485" s="10">
        <v>42878</v>
      </c>
      <c r="F485" t="str">
        <f>TEXT(Table6[[#This Row],[close_date]],"mmmm")</f>
        <v>May</v>
      </c>
      <c r="H485" s="4" t="s">
        <v>52</v>
      </c>
      <c r="I485" s="4" t="s">
        <v>4</v>
      </c>
      <c r="J485" s="5">
        <v>57</v>
      </c>
      <c r="K485" s="5">
        <v>57</v>
      </c>
      <c r="L485" s="10">
        <v>42796</v>
      </c>
    </row>
    <row r="486" spans="2:12" x14ac:dyDescent="0.3">
      <c r="B486" s="4" t="s">
        <v>29</v>
      </c>
      <c r="C486" s="11">
        <v>7633</v>
      </c>
      <c r="D486" s="11">
        <v>3816.5</v>
      </c>
      <c r="E486" s="10">
        <v>43077</v>
      </c>
      <c r="F486" t="str">
        <f>TEXT(Table6[[#This Row],[close_date]],"mmmm")</f>
        <v>December</v>
      </c>
      <c r="H486" s="4" t="s">
        <v>52</v>
      </c>
      <c r="I486" s="4" t="s">
        <v>4</v>
      </c>
      <c r="J486" s="5">
        <v>46</v>
      </c>
      <c r="K486" s="5">
        <v>46</v>
      </c>
      <c r="L486" s="10">
        <v>42799</v>
      </c>
    </row>
    <row r="487" spans="2:12" x14ac:dyDescent="0.3">
      <c r="B487" s="4" t="s">
        <v>29</v>
      </c>
      <c r="C487" s="11">
        <v>7480</v>
      </c>
      <c r="D487" s="11">
        <v>3740</v>
      </c>
      <c r="E487" s="10">
        <v>42923</v>
      </c>
      <c r="F487" t="str">
        <f>TEXT(Table6[[#This Row],[close_date]],"mmmm")</f>
        <v>July</v>
      </c>
      <c r="H487" s="4" t="s">
        <v>52</v>
      </c>
      <c r="I487" s="4" t="s">
        <v>4</v>
      </c>
      <c r="J487" s="5">
        <v>61</v>
      </c>
      <c r="K487" s="5">
        <v>61</v>
      </c>
      <c r="L487" s="10">
        <v>42805</v>
      </c>
    </row>
    <row r="488" spans="2:12" x14ac:dyDescent="0.3">
      <c r="B488" s="4" t="s">
        <v>29</v>
      </c>
      <c r="C488" s="11">
        <v>7460</v>
      </c>
      <c r="D488" s="11">
        <v>3730</v>
      </c>
      <c r="E488" s="10">
        <v>42996</v>
      </c>
      <c r="F488" t="str">
        <f>TEXT(Table6[[#This Row],[close_date]],"mmmm")</f>
        <v>September</v>
      </c>
      <c r="H488" s="4" t="s">
        <v>52</v>
      </c>
      <c r="I488" s="4" t="s">
        <v>4</v>
      </c>
      <c r="J488" s="5">
        <v>110</v>
      </c>
      <c r="K488" s="5">
        <v>55</v>
      </c>
      <c r="L488" s="10">
        <v>42809</v>
      </c>
    </row>
    <row r="489" spans="2:12" x14ac:dyDescent="0.3">
      <c r="B489" s="4" t="s">
        <v>29</v>
      </c>
      <c r="C489" s="11">
        <v>7417</v>
      </c>
      <c r="D489" s="11">
        <v>3708.5</v>
      </c>
      <c r="E489" s="10">
        <v>42878</v>
      </c>
      <c r="F489" t="str">
        <f>TEXT(Table6[[#This Row],[close_date]],"mmmm")</f>
        <v>May</v>
      </c>
      <c r="H489" s="4" t="s">
        <v>52</v>
      </c>
      <c r="I489" s="4" t="s">
        <v>4</v>
      </c>
      <c r="J489" s="5">
        <v>54</v>
      </c>
      <c r="K489" s="5">
        <v>54</v>
      </c>
      <c r="L489" s="10">
        <v>42820</v>
      </c>
    </row>
    <row r="490" spans="2:12" x14ac:dyDescent="0.3">
      <c r="B490" s="4" t="s">
        <v>29</v>
      </c>
      <c r="C490" s="11">
        <v>7411</v>
      </c>
      <c r="D490" s="11">
        <v>3705.5</v>
      </c>
      <c r="E490" s="10">
        <v>43069</v>
      </c>
      <c r="F490" t="str">
        <f>TEXT(Table6[[#This Row],[close_date]],"mmmm")</f>
        <v>November</v>
      </c>
      <c r="H490" s="4" t="s">
        <v>52</v>
      </c>
      <c r="I490" s="4" t="s">
        <v>4</v>
      </c>
      <c r="J490" s="5">
        <v>60</v>
      </c>
      <c r="K490" s="5">
        <v>60</v>
      </c>
      <c r="L490" s="10">
        <v>42821</v>
      </c>
    </row>
    <row r="491" spans="2:12" x14ac:dyDescent="0.3">
      <c r="B491" s="4" t="s">
        <v>29</v>
      </c>
      <c r="C491" s="11">
        <v>7385</v>
      </c>
      <c r="D491" s="11">
        <v>3692.5</v>
      </c>
      <c r="E491" s="10">
        <v>43014</v>
      </c>
      <c r="F491" t="str">
        <f>TEXT(Table6[[#This Row],[close_date]],"mmmm")</f>
        <v>October</v>
      </c>
      <c r="H491" s="4" t="s">
        <v>52</v>
      </c>
      <c r="I491" s="4" t="s">
        <v>4</v>
      </c>
      <c r="J491" s="5">
        <v>94</v>
      </c>
      <c r="K491" s="5">
        <v>47</v>
      </c>
      <c r="L491" s="10">
        <v>42824</v>
      </c>
    </row>
    <row r="492" spans="2:12" x14ac:dyDescent="0.3">
      <c r="B492" s="4" t="s">
        <v>29</v>
      </c>
      <c r="C492" s="11">
        <v>7337</v>
      </c>
      <c r="D492" s="11">
        <v>3668.5</v>
      </c>
      <c r="E492" s="10">
        <v>42943</v>
      </c>
      <c r="F492" t="str">
        <f>TEXT(Table6[[#This Row],[close_date]],"mmmm")</f>
        <v>July</v>
      </c>
      <c r="H492" s="4" t="s">
        <v>52</v>
      </c>
      <c r="I492" s="4" t="s">
        <v>4</v>
      </c>
      <c r="J492" s="5">
        <v>59</v>
      </c>
      <c r="K492" s="5">
        <v>59</v>
      </c>
      <c r="L492" s="10">
        <v>42845</v>
      </c>
    </row>
    <row r="493" spans="2:12" x14ac:dyDescent="0.3">
      <c r="B493" s="4" t="s">
        <v>29</v>
      </c>
      <c r="C493" s="11">
        <v>7335</v>
      </c>
      <c r="D493" s="11">
        <v>3667.5</v>
      </c>
      <c r="E493" s="10">
        <v>42931</v>
      </c>
      <c r="F493" t="str">
        <f>TEXT(Table6[[#This Row],[close_date]],"mmmm")</f>
        <v>July</v>
      </c>
      <c r="H493" s="4" t="s">
        <v>52</v>
      </c>
      <c r="I493" s="4" t="s">
        <v>4</v>
      </c>
      <c r="J493" s="5">
        <v>50</v>
      </c>
      <c r="K493" s="5">
        <v>50</v>
      </c>
      <c r="L493" s="10">
        <v>42848</v>
      </c>
    </row>
    <row r="494" spans="2:12" x14ac:dyDescent="0.3">
      <c r="B494" s="4" t="s">
        <v>29</v>
      </c>
      <c r="C494" s="11">
        <v>7268</v>
      </c>
      <c r="D494" s="11">
        <v>3634</v>
      </c>
      <c r="E494" s="10">
        <v>42925</v>
      </c>
      <c r="F494" t="str">
        <f>TEXT(Table6[[#This Row],[close_date]],"mmmm")</f>
        <v>July</v>
      </c>
      <c r="H494" s="4" t="s">
        <v>52</v>
      </c>
      <c r="I494" s="4" t="s">
        <v>4</v>
      </c>
      <c r="J494" s="5">
        <v>56</v>
      </c>
      <c r="K494" s="5">
        <v>56</v>
      </c>
      <c r="L494" s="10">
        <v>42859</v>
      </c>
    </row>
    <row r="495" spans="2:12" x14ac:dyDescent="0.3">
      <c r="B495" s="4" t="s">
        <v>29</v>
      </c>
      <c r="C495" s="11">
        <v>7261</v>
      </c>
      <c r="D495" s="11">
        <v>3630.5</v>
      </c>
      <c r="E495" s="10">
        <v>43059</v>
      </c>
      <c r="F495" t="str">
        <f>TEXT(Table6[[#This Row],[close_date]],"mmmm")</f>
        <v>November</v>
      </c>
      <c r="H495" s="4" t="s">
        <v>52</v>
      </c>
      <c r="I495" s="4" t="s">
        <v>4</v>
      </c>
      <c r="J495" s="5">
        <v>56</v>
      </c>
      <c r="K495" s="5">
        <v>56</v>
      </c>
      <c r="L495" s="10">
        <v>42875</v>
      </c>
    </row>
    <row r="496" spans="2:12" x14ac:dyDescent="0.3">
      <c r="B496" s="4" t="s">
        <v>50</v>
      </c>
      <c r="C496" s="11">
        <v>7214</v>
      </c>
      <c r="D496" s="11">
        <v>1030.57142857143</v>
      </c>
      <c r="E496" s="10">
        <v>42815</v>
      </c>
      <c r="F496" t="str">
        <f>TEXT(Table6[[#This Row],[close_date]],"mmmm")</f>
        <v>March</v>
      </c>
      <c r="H496" s="4" t="s">
        <v>52</v>
      </c>
      <c r="I496" s="4" t="s">
        <v>4</v>
      </c>
      <c r="J496" s="5">
        <v>64</v>
      </c>
      <c r="K496" s="5">
        <v>64</v>
      </c>
      <c r="L496" s="10">
        <v>42880</v>
      </c>
    </row>
    <row r="497" spans="2:12" x14ac:dyDescent="0.3">
      <c r="B497" s="4" t="s">
        <v>29</v>
      </c>
      <c r="C497" s="11">
        <v>7211</v>
      </c>
      <c r="D497" s="11">
        <v>3605.5</v>
      </c>
      <c r="E497" s="10">
        <v>43076</v>
      </c>
      <c r="F497" t="str">
        <f>TEXT(Table6[[#This Row],[close_date]],"mmmm")</f>
        <v>December</v>
      </c>
      <c r="H497" s="4" t="s">
        <v>52</v>
      </c>
      <c r="I497" s="4" t="s">
        <v>4</v>
      </c>
      <c r="J497" s="5">
        <v>56</v>
      </c>
      <c r="K497" s="5">
        <v>56</v>
      </c>
      <c r="L497" s="10">
        <v>42881</v>
      </c>
    </row>
    <row r="498" spans="2:12" x14ac:dyDescent="0.3">
      <c r="B498" s="4" t="s">
        <v>29</v>
      </c>
      <c r="C498" s="11">
        <v>7177</v>
      </c>
      <c r="D498" s="11">
        <v>3588.5</v>
      </c>
      <c r="E498" s="10">
        <v>43096</v>
      </c>
      <c r="F498" t="str">
        <f>TEXT(Table6[[#This Row],[close_date]],"mmmm")</f>
        <v>December</v>
      </c>
      <c r="H498" s="4" t="s">
        <v>52</v>
      </c>
      <c r="I498" s="4" t="s">
        <v>4</v>
      </c>
      <c r="J498" s="5">
        <v>55</v>
      </c>
      <c r="K498" s="5">
        <v>55</v>
      </c>
      <c r="L498" s="10">
        <v>42891</v>
      </c>
    </row>
    <row r="499" spans="2:12" x14ac:dyDescent="0.3">
      <c r="B499" s="4" t="s">
        <v>29</v>
      </c>
      <c r="C499" s="11">
        <v>7177</v>
      </c>
      <c r="D499" s="11">
        <v>3588.5</v>
      </c>
      <c r="E499" s="10">
        <v>42998</v>
      </c>
      <c r="F499" t="str">
        <f>TEXT(Table6[[#This Row],[close_date]],"mmmm")</f>
        <v>September</v>
      </c>
      <c r="H499" s="4" t="s">
        <v>52</v>
      </c>
      <c r="I499" s="4" t="s">
        <v>4</v>
      </c>
      <c r="J499" s="5">
        <v>60</v>
      </c>
      <c r="K499" s="5">
        <v>60</v>
      </c>
      <c r="L499" s="10">
        <v>42893</v>
      </c>
    </row>
    <row r="500" spans="2:12" x14ac:dyDescent="0.3">
      <c r="B500" s="4" t="s">
        <v>29</v>
      </c>
      <c r="C500" s="11">
        <v>7152</v>
      </c>
      <c r="D500" s="11">
        <v>3576</v>
      </c>
      <c r="E500" s="10">
        <v>43020</v>
      </c>
      <c r="F500" t="str">
        <f>TEXT(Table6[[#This Row],[close_date]],"mmmm")</f>
        <v>October</v>
      </c>
      <c r="H500" s="4" t="s">
        <v>52</v>
      </c>
      <c r="I500" s="4" t="s">
        <v>4</v>
      </c>
      <c r="J500" s="5">
        <v>52</v>
      </c>
      <c r="K500" s="5">
        <v>52</v>
      </c>
      <c r="L500" s="10">
        <v>42897</v>
      </c>
    </row>
    <row r="501" spans="2:12" x14ac:dyDescent="0.3">
      <c r="B501" s="4" t="s">
        <v>29</v>
      </c>
      <c r="C501" s="11">
        <v>7111</v>
      </c>
      <c r="D501" s="11">
        <v>3555.5</v>
      </c>
      <c r="E501" s="10">
        <v>42860</v>
      </c>
      <c r="F501" t="str">
        <f>TEXT(Table6[[#This Row],[close_date]],"mmmm")</f>
        <v>May</v>
      </c>
      <c r="H501" s="4" t="s">
        <v>52</v>
      </c>
      <c r="I501" s="4" t="s">
        <v>4</v>
      </c>
      <c r="J501" s="5">
        <v>64</v>
      </c>
      <c r="K501" s="5">
        <v>64</v>
      </c>
      <c r="L501" s="10">
        <v>42902</v>
      </c>
    </row>
    <row r="502" spans="2:12" x14ac:dyDescent="0.3">
      <c r="B502" s="4" t="s">
        <v>29</v>
      </c>
      <c r="C502" s="11">
        <v>7020</v>
      </c>
      <c r="D502" s="11">
        <v>3510</v>
      </c>
      <c r="E502" s="10">
        <v>42827</v>
      </c>
      <c r="F502" t="str">
        <f>TEXT(Table6[[#This Row],[close_date]],"mmmm")</f>
        <v>April</v>
      </c>
      <c r="H502" s="4" t="s">
        <v>52</v>
      </c>
      <c r="I502" s="4" t="s">
        <v>4</v>
      </c>
      <c r="J502" s="5">
        <v>54</v>
      </c>
      <c r="K502" s="5">
        <v>54</v>
      </c>
      <c r="L502" s="10">
        <v>42908</v>
      </c>
    </row>
    <row r="503" spans="2:12" x14ac:dyDescent="0.3">
      <c r="B503" s="4" t="s">
        <v>29</v>
      </c>
      <c r="C503" s="11">
        <v>6998</v>
      </c>
      <c r="D503" s="11">
        <v>3499</v>
      </c>
      <c r="E503" s="10">
        <v>43007</v>
      </c>
      <c r="F503" t="str">
        <f>TEXT(Table6[[#This Row],[close_date]],"mmmm")</f>
        <v>September</v>
      </c>
      <c r="H503" s="4" t="s">
        <v>52</v>
      </c>
      <c r="I503" s="4" t="s">
        <v>4</v>
      </c>
      <c r="J503" s="5">
        <v>107</v>
      </c>
      <c r="K503" s="5">
        <v>53.5</v>
      </c>
      <c r="L503" s="10">
        <v>42914</v>
      </c>
    </row>
    <row r="504" spans="2:12" x14ac:dyDescent="0.3">
      <c r="B504" s="4" t="s">
        <v>29</v>
      </c>
      <c r="C504" s="11">
        <v>6973</v>
      </c>
      <c r="D504" s="11">
        <v>3486.5</v>
      </c>
      <c r="E504" s="10">
        <v>42814</v>
      </c>
      <c r="F504" t="str">
        <f>TEXT(Table6[[#This Row],[close_date]],"mmmm")</f>
        <v>March</v>
      </c>
      <c r="H504" s="4" t="s">
        <v>52</v>
      </c>
      <c r="I504" s="4" t="s">
        <v>4</v>
      </c>
      <c r="J504" s="5">
        <v>60</v>
      </c>
      <c r="K504" s="5">
        <v>60</v>
      </c>
      <c r="L504" s="10">
        <v>42915</v>
      </c>
    </row>
    <row r="505" spans="2:12" x14ac:dyDescent="0.3">
      <c r="B505" s="4" t="s">
        <v>29</v>
      </c>
      <c r="C505" s="11">
        <v>6940</v>
      </c>
      <c r="D505" s="11">
        <v>3470</v>
      </c>
      <c r="E505" s="10">
        <v>42868</v>
      </c>
      <c r="F505" t="str">
        <f>TEXT(Table6[[#This Row],[close_date]],"mmmm")</f>
        <v>May</v>
      </c>
      <c r="H505" s="4" t="s">
        <v>52</v>
      </c>
      <c r="I505" s="4" t="s">
        <v>4</v>
      </c>
      <c r="J505" s="5">
        <v>51</v>
      </c>
      <c r="K505" s="5">
        <v>51</v>
      </c>
      <c r="L505" s="10">
        <v>42917</v>
      </c>
    </row>
    <row r="506" spans="2:12" x14ac:dyDescent="0.3">
      <c r="B506" s="4" t="s">
        <v>27</v>
      </c>
      <c r="C506" s="11">
        <v>6932</v>
      </c>
      <c r="D506" s="11">
        <v>6932</v>
      </c>
      <c r="E506" s="10">
        <v>43064</v>
      </c>
      <c r="F506" t="str">
        <f>TEXT(Table6[[#This Row],[close_date]],"mmmm")</f>
        <v>November</v>
      </c>
      <c r="H506" s="4" t="s">
        <v>52</v>
      </c>
      <c r="I506" s="4" t="s">
        <v>4</v>
      </c>
      <c r="J506" s="5">
        <v>54</v>
      </c>
      <c r="K506" s="5">
        <v>54</v>
      </c>
      <c r="L506" s="10">
        <v>42933</v>
      </c>
    </row>
    <row r="507" spans="2:12" x14ac:dyDescent="0.3">
      <c r="B507" s="4" t="s">
        <v>29</v>
      </c>
      <c r="C507" s="11">
        <v>6924</v>
      </c>
      <c r="D507" s="11">
        <v>3462</v>
      </c>
      <c r="E507" s="10">
        <v>42834</v>
      </c>
      <c r="F507" t="str">
        <f>TEXT(Table6[[#This Row],[close_date]],"mmmm")</f>
        <v>April</v>
      </c>
      <c r="H507" s="4" t="s">
        <v>52</v>
      </c>
      <c r="I507" s="4" t="s">
        <v>4</v>
      </c>
      <c r="J507" s="5">
        <v>61</v>
      </c>
      <c r="K507" s="5">
        <v>61</v>
      </c>
      <c r="L507" s="10">
        <v>42937</v>
      </c>
    </row>
    <row r="508" spans="2:12" x14ac:dyDescent="0.3">
      <c r="B508" s="4" t="s">
        <v>27</v>
      </c>
      <c r="C508" s="11">
        <v>6920</v>
      </c>
      <c r="D508" s="11">
        <v>6920</v>
      </c>
      <c r="E508" s="10">
        <v>42909</v>
      </c>
      <c r="F508" t="str">
        <f>TEXT(Table6[[#This Row],[close_date]],"mmmm")</f>
        <v>June</v>
      </c>
      <c r="H508" s="4" t="s">
        <v>52</v>
      </c>
      <c r="I508" s="4" t="s">
        <v>4</v>
      </c>
      <c r="J508" s="5">
        <v>56</v>
      </c>
      <c r="K508" s="5">
        <v>56</v>
      </c>
      <c r="L508" s="10">
        <v>42963</v>
      </c>
    </row>
    <row r="509" spans="2:12" x14ac:dyDescent="0.3">
      <c r="B509" s="4" t="s">
        <v>29</v>
      </c>
      <c r="C509" s="11">
        <v>6914</v>
      </c>
      <c r="D509" s="11">
        <v>3457</v>
      </c>
      <c r="E509" s="10">
        <v>42901</v>
      </c>
      <c r="F509" t="str">
        <f>TEXT(Table6[[#This Row],[close_date]],"mmmm")</f>
        <v>June</v>
      </c>
      <c r="H509" s="4" t="s">
        <v>52</v>
      </c>
      <c r="I509" s="4" t="s">
        <v>4</v>
      </c>
      <c r="J509" s="5">
        <v>59</v>
      </c>
      <c r="K509" s="5">
        <v>59</v>
      </c>
      <c r="L509" s="10">
        <v>42979</v>
      </c>
    </row>
    <row r="510" spans="2:12" x14ac:dyDescent="0.3">
      <c r="B510" s="4" t="s">
        <v>29</v>
      </c>
      <c r="C510" s="11">
        <v>6913</v>
      </c>
      <c r="D510" s="11">
        <v>3456.5</v>
      </c>
      <c r="E510" s="10">
        <v>42832</v>
      </c>
      <c r="F510" t="str">
        <f>TEXT(Table6[[#This Row],[close_date]],"mmmm")</f>
        <v>April</v>
      </c>
      <c r="H510" s="4" t="s">
        <v>52</v>
      </c>
      <c r="I510" s="4" t="s">
        <v>4</v>
      </c>
      <c r="J510" s="5">
        <v>50</v>
      </c>
      <c r="K510" s="5">
        <v>50</v>
      </c>
      <c r="L510" s="10">
        <v>42988</v>
      </c>
    </row>
    <row r="511" spans="2:12" x14ac:dyDescent="0.3">
      <c r="B511" s="4" t="s">
        <v>29</v>
      </c>
      <c r="C511" s="11">
        <v>6895</v>
      </c>
      <c r="D511" s="11">
        <v>3447.5</v>
      </c>
      <c r="E511" s="10">
        <v>42911</v>
      </c>
      <c r="F511" t="str">
        <f>TEXT(Table6[[#This Row],[close_date]],"mmmm")</f>
        <v>June</v>
      </c>
      <c r="H511" s="4" t="s">
        <v>52</v>
      </c>
      <c r="I511" s="4" t="s">
        <v>4</v>
      </c>
      <c r="J511" s="5">
        <v>55</v>
      </c>
      <c r="K511" s="5">
        <v>55</v>
      </c>
      <c r="L511" s="10">
        <v>42994</v>
      </c>
    </row>
    <row r="512" spans="2:12" x14ac:dyDescent="0.3">
      <c r="B512" s="4" t="s">
        <v>29</v>
      </c>
      <c r="C512" s="11">
        <v>6850</v>
      </c>
      <c r="D512" s="11">
        <v>3425</v>
      </c>
      <c r="E512" s="10">
        <v>43087</v>
      </c>
      <c r="F512" t="str">
        <f>TEXT(Table6[[#This Row],[close_date]],"mmmm")</f>
        <v>December</v>
      </c>
      <c r="H512" s="4" t="s">
        <v>52</v>
      </c>
      <c r="I512" s="4" t="s">
        <v>4</v>
      </c>
      <c r="J512" s="5">
        <v>48</v>
      </c>
      <c r="K512" s="5">
        <v>48</v>
      </c>
      <c r="L512" s="10">
        <v>42998</v>
      </c>
    </row>
    <row r="513" spans="2:12" x14ac:dyDescent="0.3">
      <c r="B513" s="4" t="s">
        <v>29</v>
      </c>
      <c r="C513" s="11">
        <v>6839</v>
      </c>
      <c r="D513" s="11">
        <v>3419.5</v>
      </c>
      <c r="E513" s="10">
        <v>42991</v>
      </c>
      <c r="F513" t="str">
        <f>TEXT(Table6[[#This Row],[close_date]],"mmmm")</f>
        <v>September</v>
      </c>
      <c r="H513" s="4" t="s">
        <v>52</v>
      </c>
      <c r="I513" s="4" t="s">
        <v>4</v>
      </c>
      <c r="J513" s="5">
        <v>112</v>
      </c>
      <c r="K513" s="5">
        <v>56</v>
      </c>
      <c r="L513" s="10">
        <v>43001</v>
      </c>
    </row>
    <row r="514" spans="2:12" x14ac:dyDescent="0.3">
      <c r="B514" s="4" t="s">
        <v>50</v>
      </c>
      <c r="C514" s="11">
        <v>6829</v>
      </c>
      <c r="D514" s="11">
        <v>1138.1666666666699</v>
      </c>
      <c r="E514" s="10">
        <v>42807</v>
      </c>
      <c r="F514" t="str">
        <f>TEXT(Table6[[#This Row],[close_date]],"mmmm")</f>
        <v>March</v>
      </c>
      <c r="H514" s="4" t="s">
        <v>52</v>
      </c>
      <c r="I514" s="4" t="s">
        <v>4</v>
      </c>
      <c r="J514" s="5">
        <v>47</v>
      </c>
      <c r="K514" s="5">
        <v>47</v>
      </c>
      <c r="L514" s="10">
        <v>43007</v>
      </c>
    </row>
    <row r="515" spans="2:12" x14ac:dyDescent="0.3">
      <c r="B515" s="4" t="s">
        <v>29</v>
      </c>
      <c r="C515" s="11">
        <v>6792</v>
      </c>
      <c r="D515" s="11">
        <v>3396</v>
      </c>
      <c r="E515" s="10">
        <v>42874</v>
      </c>
      <c r="F515" t="str">
        <f>TEXT(Table6[[#This Row],[close_date]],"mmmm")</f>
        <v>May</v>
      </c>
      <c r="H515" s="4" t="s">
        <v>52</v>
      </c>
      <c r="I515" s="4" t="s">
        <v>4</v>
      </c>
      <c r="J515" s="5">
        <v>56</v>
      </c>
      <c r="K515" s="5">
        <v>56</v>
      </c>
      <c r="L515" s="10">
        <v>43026</v>
      </c>
    </row>
    <row r="516" spans="2:12" x14ac:dyDescent="0.3">
      <c r="B516" s="4" t="s">
        <v>29</v>
      </c>
      <c r="C516" s="11">
        <v>6777</v>
      </c>
      <c r="D516" s="11">
        <v>3388.5</v>
      </c>
      <c r="E516" s="10">
        <v>42797</v>
      </c>
      <c r="F516" t="str">
        <f>TEXT(Table6[[#This Row],[close_date]],"mmmm")</f>
        <v>March</v>
      </c>
      <c r="H516" s="4" t="s">
        <v>52</v>
      </c>
      <c r="I516" s="4" t="s">
        <v>4</v>
      </c>
      <c r="J516" s="5">
        <v>68</v>
      </c>
      <c r="K516" s="5">
        <v>68</v>
      </c>
      <c r="L516" s="10">
        <v>43034</v>
      </c>
    </row>
    <row r="517" spans="2:12" x14ac:dyDescent="0.3">
      <c r="B517" s="4" t="s">
        <v>29</v>
      </c>
      <c r="C517" s="11">
        <v>6774</v>
      </c>
      <c r="D517" s="11">
        <v>3387</v>
      </c>
      <c r="E517" s="10">
        <v>42940</v>
      </c>
      <c r="F517" t="str">
        <f>TEXT(Table6[[#This Row],[close_date]],"mmmm")</f>
        <v>July</v>
      </c>
      <c r="H517" s="4" t="s">
        <v>52</v>
      </c>
      <c r="I517" s="4" t="s">
        <v>4</v>
      </c>
      <c r="J517" s="5">
        <v>55</v>
      </c>
      <c r="K517" s="5">
        <v>55</v>
      </c>
      <c r="L517" s="10">
        <v>43041</v>
      </c>
    </row>
    <row r="518" spans="2:12" x14ac:dyDescent="0.3">
      <c r="B518" s="4" t="s">
        <v>29</v>
      </c>
      <c r="C518" s="11">
        <v>6771</v>
      </c>
      <c r="D518" s="11">
        <v>3385.5</v>
      </c>
      <c r="E518" s="10">
        <v>42997</v>
      </c>
      <c r="F518" t="str">
        <f>TEXT(Table6[[#This Row],[close_date]],"mmmm")</f>
        <v>September</v>
      </c>
      <c r="H518" s="4" t="s">
        <v>52</v>
      </c>
      <c r="I518" s="4" t="s">
        <v>4</v>
      </c>
      <c r="J518" s="5">
        <v>48</v>
      </c>
      <c r="K518" s="5">
        <v>48</v>
      </c>
      <c r="L518" s="10">
        <v>43042</v>
      </c>
    </row>
    <row r="519" spans="2:12" x14ac:dyDescent="0.3">
      <c r="B519" s="4" t="s">
        <v>27</v>
      </c>
      <c r="C519" s="11">
        <v>6751</v>
      </c>
      <c r="D519" s="11">
        <v>6751</v>
      </c>
      <c r="E519" s="10">
        <v>43027</v>
      </c>
      <c r="F519" t="str">
        <f>TEXT(Table6[[#This Row],[close_date]],"mmmm")</f>
        <v>October</v>
      </c>
      <c r="H519" s="4" t="s">
        <v>52</v>
      </c>
      <c r="I519" s="4" t="s">
        <v>4</v>
      </c>
      <c r="J519" s="5">
        <v>58</v>
      </c>
      <c r="K519" s="5">
        <v>58</v>
      </c>
      <c r="L519" s="10">
        <v>43061</v>
      </c>
    </row>
    <row r="520" spans="2:12" x14ac:dyDescent="0.3">
      <c r="B520" s="4" t="s">
        <v>29</v>
      </c>
      <c r="C520" s="11">
        <v>6694</v>
      </c>
      <c r="D520" s="11">
        <v>3347</v>
      </c>
      <c r="E520" s="10">
        <v>43037</v>
      </c>
      <c r="F520" t="str">
        <f>TEXT(Table6[[#This Row],[close_date]],"mmmm")</f>
        <v>October</v>
      </c>
      <c r="H520" s="4" t="s">
        <v>52</v>
      </c>
      <c r="I520" s="4" t="s">
        <v>4</v>
      </c>
      <c r="J520" s="5">
        <v>59</v>
      </c>
      <c r="K520" s="5">
        <v>59</v>
      </c>
      <c r="L520" s="10">
        <v>43065</v>
      </c>
    </row>
    <row r="521" spans="2:12" x14ac:dyDescent="0.3">
      <c r="B521" s="4" t="s">
        <v>29</v>
      </c>
      <c r="C521" s="11">
        <v>6665</v>
      </c>
      <c r="D521" s="11">
        <v>3332.5</v>
      </c>
      <c r="E521" s="10">
        <v>42849</v>
      </c>
      <c r="F521" t="str">
        <f>TEXT(Table6[[#This Row],[close_date]],"mmmm")</f>
        <v>April</v>
      </c>
      <c r="H521" s="4" t="s">
        <v>52</v>
      </c>
      <c r="I521" s="4" t="s">
        <v>4</v>
      </c>
      <c r="J521" s="5">
        <v>51</v>
      </c>
      <c r="K521" s="5">
        <v>51</v>
      </c>
      <c r="L521" s="10">
        <v>43068</v>
      </c>
    </row>
    <row r="522" spans="2:12" x14ac:dyDescent="0.3">
      <c r="B522" s="4" t="s">
        <v>29</v>
      </c>
      <c r="C522" s="11">
        <v>6659</v>
      </c>
      <c r="D522" s="11">
        <v>3329.5</v>
      </c>
      <c r="E522" s="10">
        <v>42804</v>
      </c>
      <c r="F522" t="str">
        <f>TEXT(Table6[[#This Row],[close_date]],"mmmm")</f>
        <v>March</v>
      </c>
      <c r="H522" s="4" t="s">
        <v>52</v>
      </c>
      <c r="I522" s="4" t="s">
        <v>4</v>
      </c>
      <c r="J522" s="5">
        <v>57</v>
      </c>
      <c r="K522" s="5">
        <v>57</v>
      </c>
      <c r="L522" s="10">
        <v>43075</v>
      </c>
    </row>
    <row r="523" spans="2:12" x14ac:dyDescent="0.3">
      <c r="B523" s="4" t="s">
        <v>27</v>
      </c>
      <c r="C523" s="11">
        <v>6659</v>
      </c>
      <c r="D523" s="11">
        <v>6659</v>
      </c>
      <c r="E523" s="10">
        <v>43041</v>
      </c>
      <c r="F523" t="str">
        <f>TEXT(Table6[[#This Row],[close_date]],"mmmm")</f>
        <v>November</v>
      </c>
      <c r="H523" s="4" t="s">
        <v>52</v>
      </c>
      <c r="I523" s="4" t="s">
        <v>4</v>
      </c>
      <c r="J523" s="5">
        <v>59</v>
      </c>
      <c r="K523" s="5">
        <v>59</v>
      </c>
      <c r="L523" s="10">
        <v>43077</v>
      </c>
    </row>
    <row r="524" spans="2:12" x14ac:dyDescent="0.3">
      <c r="B524" s="4" t="s">
        <v>27</v>
      </c>
      <c r="C524" s="11">
        <v>6656</v>
      </c>
      <c r="D524" s="11">
        <v>6656</v>
      </c>
      <c r="E524" s="10">
        <v>42987</v>
      </c>
      <c r="F524" t="str">
        <f>TEXT(Table6[[#This Row],[close_date]],"mmmm")</f>
        <v>September</v>
      </c>
      <c r="H524" s="4" t="s">
        <v>52</v>
      </c>
      <c r="I524" s="4" t="s">
        <v>4</v>
      </c>
      <c r="J524" s="5">
        <v>54</v>
      </c>
      <c r="K524" s="5">
        <v>54</v>
      </c>
      <c r="L524" s="10">
        <v>43084</v>
      </c>
    </row>
    <row r="525" spans="2:12" x14ac:dyDescent="0.3">
      <c r="B525" s="4" t="s">
        <v>29</v>
      </c>
      <c r="C525" s="11">
        <v>6639</v>
      </c>
      <c r="D525" s="11">
        <v>3319.5</v>
      </c>
      <c r="E525" s="10">
        <v>43075</v>
      </c>
      <c r="F525" t="str">
        <f>TEXT(Table6[[#This Row],[close_date]],"mmmm")</f>
        <v>December</v>
      </c>
      <c r="H525" s="4" t="s">
        <v>52</v>
      </c>
      <c r="I525" s="4" t="s">
        <v>4</v>
      </c>
      <c r="J525" s="5">
        <v>50</v>
      </c>
      <c r="K525" s="5">
        <v>50</v>
      </c>
      <c r="L525" s="10">
        <v>43086</v>
      </c>
    </row>
    <row r="526" spans="2:12" x14ac:dyDescent="0.3">
      <c r="B526" s="4" t="s">
        <v>29</v>
      </c>
      <c r="C526" s="11">
        <v>6619</v>
      </c>
      <c r="D526" s="11">
        <v>3309.5</v>
      </c>
      <c r="E526" s="10">
        <v>42980</v>
      </c>
      <c r="F526" t="str">
        <f>TEXT(Table6[[#This Row],[close_date]],"mmmm")</f>
        <v>September</v>
      </c>
      <c r="H526" s="4" t="s">
        <v>52</v>
      </c>
      <c r="I526" s="4" t="s">
        <v>4</v>
      </c>
      <c r="J526" s="5">
        <v>54</v>
      </c>
      <c r="K526" s="5">
        <v>54</v>
      </c>
      <c r="L526" s="10">
        <v>43089</v>
      </c>
    </row>
    <row r="527" spans="2:12" x14ac:dyDescent="0.3">
      <c r="B527" s="4" t="s">
        <v>29</v>
      </c>
      <c r="C527" s="11">
        <v>6605</v>
      </c>
      <c r="D527" s="11">
        <v>3302.5</v>
      </c>
      <c r="E527" s="10">
        <v>42907</v>
      </c>
      <c r="F527" t="str">
        <f>TEXT(Table6[[#This Row],[close_date]],"mmmm")</f>
        <v>June</v>
      </c>
      <c r="H527" s="4" t="s">
        <v>52</v>
      </c>
      <c r="I527" s="4" t="s">
        <v>4</v>
      </c>
      <c r="J527" s="5">
        <v>52</v>
      </c>
      <c r="K527" s="5">
        <v>52</v>
      </c>
      <c r="L527" s="10">
        <v>43095</v>
      </c>
    </row>
    <row r="528" spans="2:12" x14ac:dyDescent="0.3">
      <c r="B528" s="4" t="s">
        <v>29</v>
      </c>
      <c r="C528" s="11">
        <v>6601</v>
      </c>
      <c r="D528" s="11">
        <v>3300.5</v>
      </c>
      <c r="E528" s="10">
        <v>42972</v>
      </c>
      <c r="F528" t="str">
        <f>TEXT(Table6[[#This Row],[close_date]],"mmmm")</f>
        <v>August</v>
      </c>
      <c r="H528" s="4" t="s">
        <v>52</v>
      </c>
      <c r="I528" s="4" t="s">
        <v>4</v>
      </c>
      <c r="J528" s="5">
        <v>112</v>
      </c>
      <c r="K528" s="5">
        <v>56</v>
      </c>
      <c r="L528" s="10">
        <v>43097</v>
      </c>
    </row>
    <row r="529" spans="2:12" x14ac:dyDescent="0.3">
      <c r="B529" s="4" t="s">
        <v>29</v>
      </c>
      <c r="C529" s="11">
        <v>6585</v>
      </c>
      <c r="D529" s="11">
        <v>3292.5</v>
      </c>
      <c r="E529" s="10">
        <v>42967</v>
      </c>
      <c r="F529" t="str">
        <f>TEXT(Table6[[#This Row],[close_date]],"mmmm")</f>
        <v>August</v>
      </c>
      <c r="H529" s="4" t="s">
        <v>52</v>
      </c>
      <c r="I529" s="4" t="s">
        <v>4</v>
      </c>
      <c r="J529" s="5">
        <v>109</v>
      </c>
      <c r="K529" s="5">
        <v>54.5</v>
      </c>
      <c r="L529" s="10">
        <v>43099</v>
      </c>
    </row>
    <row r="530" spans="2:12" x14ac:dyDescent="0.3">
      <c r="B530" s="4" t="s">
        <v>29</v>
      </c>
      <c r="C530" s="11">
        <v>6563</v>
      </c>
      <c r="D530" s="11">
        <v>3281.5</v>
      </c>
      <c r="E530" s="10">
        <v>43018</v>
      </c>
      <c r="F530" t="str">
        <f>TEXT(Table6[[#This Row],[close_date]],"mmmm")</f>
        <v>October</v>
      </c>
      <c r="H530" s="4" t="s">
        <v>51</v>
      </c>
      <c r="I530" s="4" t="s">
        <v>8</v>
      </c>
      <c r="J530" s="5">
        <v>589</v>
      </c>
      <c r="K530" s="5">
        <v>589</v>
      </c>
      <c r="L530" s="10">
        <v>42865</v>
      </c>
    </row>
    <row r="531" spans="2:12" x14ac:dyDescent="0.3">
      <c r="B531" s="4" t="s">
        <v>50</v>
      </c>
      <c r="C531" s="11">
        <v>6559</v>
      </c>
      <c r="D531" s="11">
        <v>1093.1666666666699</v>
      </c>
      <c r="E531" s="10">
        <v>42992</v>
      </c>
      <c r="F531" t="str">
        <f>TEXT(Table6[[#This Row],[close_date]],"mmmm")</f>
        <v>September</v>
      </c>
      <c r="H531" s="4" t="s">
        <v>51</v>
      </c>
      <c r="I531" s="4" t="s">
        <v>8</v>
      </c>
      <c r="J531" s="5">
        <v>528</v>
      </c>
      <c r="K531" s="5">
        <v>528</v>
      </c>
      <c r="L531" s="10">
        <v>42889</v>
      </c>
    </row>
    <row r="532" spans="2:12" x14ac:dyDescent="0.3">
      <c r="B532" s="4" t="s">
        <v>29</v>
      </c>
      <c r="C532" s="11">
        <v>6545</v>
      </c>
      <c r="D532" s="11">
        <v>3272.5</v>
      </c>
      <c r="E532" s="10">
        <v>42855</v>
      </c>
      <c r="F532" t="str">
        <f>TEXT(Table6[[#This Row],[close_date]],"mmmm")</f>
        <v>April</v>
      </c>
      <c r="H532" s="4" t="s">
        <v>51</v>
      </c>
      <c r="I532" s="4" t="s">
        <v>8</v>
      </c>
      <c r="J532" s="5">
        <v>526</v>
      </c>
      <c r="K532" s="5">
        <v>526</v>
      </c>
      <c r="L532" s="10">
        <v>42916</v>
      </c>
    </row>
    <row r="533" spans="2:12" x14ac:dyDescent="0.3">
      <c r="B533" s="4" t="s">
        <v>29</v>
      </c>
      <c r="C533" s="11">
        <v>6542</v>
      </c>
      <c r="D533" s="11">
        <v>3271</v>
      </c>
      <c r="E533" s="10">
        <v>42821</v>
      </c>
      <c r="F533" t="str">
        <f>TEXT(Table6[[#This Row],[close_date]],"mmmm")</f>
        <v>March</v>
      </c>
      <c r="H533" s="4" t="s">
        <v>51</v>
      </c>
      <c r="I533" s="4" t="s">
        <v>8</v>
      </c>
      <c r="J533" s="5">
        <v>462</v>
      </c>
      <c r="K533" s="5">
        <v>462</v>
      </c>
      <c r="L533" s="10">
        <v>42918</v>
      </c>
    </row>
    <row r="534" spans="2:12" x14ac:dyDescent="0.3">
      <c r="B534" s="4" t="s">
        <v>29</v>
      </c>
      <c r="C534" s="11">
        <v>6538</v>
      </c>
      <c r="D534" s="11">
        <v>3269</v>
      </c>
      <c r="E534" s="10">
        <v>42946</v>
      </c>
      <c r="F534" t="str">
        <f>TEXT(Table6[[#This Row],[close_date]],"mmmm")</f>
        <v>July</v>
      </c>
      <c r="H534" s="4" t="s">
        <v>51</v>
      </c>
      <c r="I534" s="4" t="s">
        <v>8</v>
      </c>
      <c r="J534" s="5">
        <v>466</v>
      </c>
      <c r="K534" s="5">
        <v>466</v>
      </c>
      <c r="L534" s="10">
        <v>42926</v>
      </c>
    </row>
    <row r="535" spans="2:12" x14ac:dyDescent="0.3">
      <c r="B535" s="4" t="s">
        <v>29</v>
      </c>
      <c r="C535" s="11">
        <v>6534</v>
      </c>
      <c r="D535" s="11">
        <v>3267</v>
      </c>
      <c r="E535" s="10">
        <v>43093</v>
      </c>
      <c r="F535" t="str">
        <f>TEXT(Table6[[#This Row],[close_date]],"mmmm")</f>
        <v>December</v>
      </c>
      <c r="H535" s="4" t="s">
        <v>51</v>
      </c>
      <c r="I535" s="4" t="s">
        <v>8</v>
      </c>
      <c r="J535" s="5">
        <v>590</v>
      </c>
      <c r="K535" s="5">
        <v>590</v>
      </c>
      <c r="L535" s="10">
        <v>42956</v>
      </c>
    </row>
    <row r="536" spans="2:12" x14ac:dyDescent="0.3">
      <c r="B536" s="4" t="s">
        <v>29</v>
      </c>
      <c r="C536" s="11">
        <v>6533</v>
      </c>
      <c r="D536" s="11">
        <v>3266.5</v>
      </c>
      <c r="E536" s="10">
        <v>42844</v>
      </c>
      <c r="F536" t="str">
        <f>TEXT(Table6[[#This Row],[close_date]],"mmmm")</f>
        <v>April</v>
      </c>
      <c r="H536" s="4" t="s">
        <v>51</v>
      </c>
      <c r="I536" s="4" t="s">
        <v>8</v>
      </c>
      <c r="J536" s="5">
        <v>555</v>
      </c>
      <c r="K536" s="5">
        <v>555</v>
      </c>
      <c r="L536" s="10">
        <v>42971</v>
      </c>
    </row>
    <row r="537" spans="2:12" x14ac:dyDescent="0.3">
      <c r="B537" s="4" t="s">
        <v>29</v>
      </c>
      <c r="C537" s="11">
        <v>6460</v>
      </c>
      <c r="D537" s="11">
        <v>3230</v>
      </c>
      <c r="E537" s="10">
        <v>42859</v>
      </c>
      <c r="F537" t="str">
        <f>TEXT(Table6[[#This Row],[close_date]],"mmmm")</f>
        <v>May</v>
      </c>
      <c r="H537" s="4" t="s">
        <v>51</v>
      </c>
      <c r="I537" s="4" t="s">
        <v>8</v>
      </c>
      <c r="J537" s="5">
        <v>552</v>
      </c>
      <c r="K537" s="5">
        <v>552</v>
      </c>
      <c r="L537" s="10">
        <v>42993</v>
      </c>
    </row>
    <row r="538" spans="2:12" x14ac:dyDescent="0.3">
      <c r="B538" s="4" t="s">
        <v>29</v>
      </c>
      <c r="C538" s="11">
        <v>6438</v>
      </c>
      <c r="D538" s="11">
        <v>3219</v>
      </c>
      <c r="E538" s="10">
        <v>42985</v>
      </c>
      <c r="F538" t="str">
        <f>TEXT(Table6[[#This Row],[close_date]],"mmmm")</f>
        <v>September</v>
      </c>
      <c r="H538" s="4" t="s">
        <v>51</v>
      </c>
      <c r="I538" s="4" t="s">
        <v>8</v>
      </c>
      <c r="J538" s="5">
        <v>546</v>
      </c>
      <c r="K538" s="5">
        <v>546</v>
      </c>
      <c r="L538" s="10">
        <v>43002</v>
      </c>
    </row>
    <row r="539" spans="2:12" x14ac:dyDescent="0.3">
      <c r="B539" s="4" t="s">
        <v>29</v>
      </c>
      <c r="C539" s="11">
        <v>6437</v>
      </c>
      <c r="D539" s="11">
        <v>3218.5</v>
      </c>
      <c r="E539" s="10">
        <v>43019</v>
      </c>
      <c r="F539" t="str">
        <f>TEXT(Table6[[#This Row],[close_date]],"mmmm")</f>
        <v>October</v>
      </c>
      <c r="H539" s="4" t="s">
        <v>51</v>
      </c>
      <c r="I539" s="4" t="s">
        <v>8</v>
      </c>
      <c r="J539" s="5">
        <v>534</v>
      </c>
      <c r="K539" s="5">
        <v>534</v>
      </c>
      <c r="L539" s="10">
        <v>43040</v>
      </c>
    </row>
    <row r="540" spans="2:12" x14ac:dyDescent="0.3">
      <c r="B540" s="4" t="s">
        <v>50</v>
      </c>
      <c r="C540" s="11">
        <v>6437</v>
      </c>
      <c r="D540" s="11">
        <v>1072.8333333333301</v>
      </c>
      <c r="E540" s="10">
        <v>43058</v>
      </c>
      <c r="F540" t="str">
        <f>TEXT(Table6[[#This Row],[close_date]],"mmmm")</f>
        <v>November</v>
      </c>
      <c r="H540" s="4" t="s">
        <v>51</v>
      </c>
      <c r="I540" s="4" t="s">
        <v>8</v>
      </c>
      <c r="J540" s="5">
        <v>1183</v>
      </c>
      <c r="K540" s="5">
        <v>591.5</v>
      </c>
      <c r="L540" s="10">
        <v>43041</v>
      </c>
    </row>
    <row r="541" spans="2:12" x14ac:dyDescent="0.3">
      <c r="B541" s="4" t="s">
        <v>29</v>
      </c>
      <c r="C541" s="11">
        <v>6425</v>
      </c>
      <c r="D541" s="11">
        <v>3212.5</v>
      </c>
      <c r="E541" s="10">
        <v>43099</v>
      </c>
      <c r="F541" t="str">
        <f>TEXT(Table6[[#This Row],[close_date]],"mmmm")</f>
        <v>December</v>
      </c>
      <c r="H541" s="4" t="s">
        <v>51</v>
      </c>
      <c r="I541" s="4" t="s">
        <v>8</v>
      </c>
      <c r="J541" s="5">
        <v>563</v>
      </c>
      <c r="K541" s="5">
        <v>563</v>
      </c>
      <c r="L541" s="10">
        <v>43048</v>
      </c>
    </row>
    <row r="542" spans="2:12" x14ac:dyDescent="0.3">
      <c r="B542" s="4" t="s">
        <v>29</v>
      </c>
      <c r="C542" s="11">
        <v>6415</v>
      </c>
      <c r="D542" s="11">
        <v>3207.5</v>
      </c>
      <c r="E542" s="10">
        <v>43051</v>
      </c>
      <c r="F542" t="str">
        <f>TEXT(Table6[[#This Row],[close_date]],"mmmm")</f>
        <v>November</v>
      </c>
      <c r="H542" s="4" t="s">
        <v>50</v>
      </c>
      <c r="I542" s="4" t="s">
        <v>8</v>
      </c>
      <c r="J542" s="5">
        <v>1199</v>
      </c>
      <c r="K542" s="5">
        <v>1199</v>
      </c>
      <c r="L542" s="10">
        <v>42904</v>
      </c>
    </row>
    <row r="543" spans="2:12" x14ac:dyDescent="0.3">
      <c r="B543" s="4" t="s">
        <v>27</v>
      </c>
      <c r="C543" s="11">
        <v>6372</v>
      </c>
      <c r="D543" s="11">
        <v>6372</v>
      </c>
      <c r="E543" s="10">
        <v>43043</v>
      </c>
      <c r="F543" t="str">
        <f>TEXT(Table6[[#This Row],[close_date]],"mmmm")</f>
        <v>November</v>
      </c>
      <c r="H543" s="4" t="s">
        <v>50</v>
      </c>
      <c r="I543" s="4" t="s">
        <v>8</v>
      </c>
      <c r="J543" s="5">
        <v>1083</v>
      </c>
      <c r="K543" s="5">
        <v>1083</v>
      </c>
      <c r="L543" s="10">
        <v>42958</v>
      </c>
    </row>
    <row r="544" spans="2:12" x14ac:dyDescent="0.3">
      <c r="B544" s="4" t="s">
        <v>29</v>
      </c>
      <c r="C544" s="11">
        <v>6371</v>
      </c>
      <c r="D544" s="11">
        <v>3185.5</v>
      </c>
      <c r="E544" s="10">
        <v>42893</v>
      </c>
      <c r="F544" t="str">
        <f>TEXT(Table6[[#This Row],[close_date]],"mmmm")</f>
        <v>June</v>
      </c>
      <c r="H544" s="4" t="s">
        <v>50</v>
      </c>
      <c r="I544" s="4" t="s">
        <v>8</v>
      </c>
      <c r="J544" s="5">
        <v>1084</v>
      </c>
      <c r="K544" s="5">
        <v>1084</v>
      </c>
      <c r="L544" s="10">
        <v>42976</v>
      </c>
    </row>
    <row r="545" spans="2:12" x14ac:dyDescent="0.3">
      <c r="B545" s="4" t="s">
        <v>27</v>
      </c>
      <c r="C545" s="11">
        <v>6365</v>
      </c>
      <c r="D545" s="11">
        <v>6365</v>
      </c>
      <c r="E545" s="10">
        <v>42911</v>
      </c>
      <c r="F545" t="str">
        <f>TEXT(Table6[[#This Row],[close_date]],"mmmm")</f>
        <v>June</v>
      </c>
      <c r="H545" s="4" t="s">
        <v>50</v>
      </c>
      <c r="I545" s="4" t="s">
        <v>8</v>
      </c>
      <c r="J545" s="5">
        <v>959</v>
      </c>
      <c r="K545" s="5">
        <v>959</v>
      </c>
      <c r="L545" s="10">
        <v>42997</v>
      </c>
    </row>
    <row r="546" spans="2:12" x14ac:dyDescent="0.3">
      <c r="B546" s="4" t="s">
        <v>29</v>
      </c>
      <c r="C546" s="11">
        <v>6341</v>
      </c>
      <c r="D546" s="11">
        <v>3170.5</v>
      </c>
      <c r="E546" s="10">
        <v>43004</v>
      </c>
      <c r="F546" t="str">
        <f>TEXT(Table6[[#This Row],[close_date]],"mmmm")</f>
        <v>September</v>
      </c>
      <c r="H546" s="4" t="s">
        <v>27</v>
      </c>
      <c r="I546" s="4" t="s">
        <v>8</v>
      </c>
      <c r="J546" s="5">
        <v>11896</v>
      </c>
      <c r="K546" s="5">
        <v>5948</v>
      </c>
      <c r="L546" s="10">
        <v>42819</v>
      </c>
    </row>
    <row r="547" spans="2:12" x14ac:dyDescent="0.3">
      <c r="B547" s="4" t="s">
        <v>29</v>
      </c>
      <c r="C547" s="11">
        <v>6326</v>
      </c>
      <c r="D547" s="11">
        <v>3163</v>
      </c>
      <c r="E547" s="10">
        <v>42957</v>
      </c>
      <c r="F547" t="str">
        <f>TEXT(Table6[[#This Row],[close_date]],"mmmm")</f>
        <v>August</v>
      </c>
      <c r="H547" s="4" t="s">
        <v>27</v>
      </c>
      <c r="I547" s="4" t="s">
        <v>8</v>
      </c>
      <c r="J547" s="5">
        <v>4878</v>
      </c>
      <c r="K547" s="5">
        <v>4878</v>
      </c>
      <c r="L547" s="10">
        <v>42852</v>
      </c>
    </row>
    <row r="548" spans="2:12" x14ac:dyDescent="0.3">
      <c r="B548" s="4" t="s">
        <v>29</v>
      </c>
      <c r="C548" s="11">
        <v>6315</v>
      </c>
      <c r="D548" s="11">
        <v>3157.5</v>
      </c>
      <c r="E548" s="10">
        <v>42948</v>
      </c>
      <c r="F548" t="str">
        <f>TEXT(Table6[[#This Row],[close_date]],"mmmm")</f>
        <v>August</v>
      </c>
      <c r="H548" s="4" t="s">
        <v>27</v>
      </c>
      <c r="I548" s="4" t="s">
        <v>8</v>
      </c>
      <c r="J548" s="5">
        <v>5338</v>
      </c>
      <c r="K548" s="5">
        <v>5338</v>
      </c>
      <c r="L548" s="10">
        <v>42871</v>
      </c>
    </row>
    <row r="549" spans="2:12" x14ac:dyDescent="0.3">
      <c r="B549" s="4" t="s">
        <v>29</v>
      </c>
      <c r="C549" s="11">
        <v>6310</v>
      </c>
      <c r="D549" s="11">
        <v>3155</v>
      </c>
      <c r="E549" s="10">
        <v>43089</v>
      </c>
      <c r="F549" t="str">
        <f>TEXT(Table6[[#This Row],[close_date]],"mmmm")</f>
        <v>December</v>
      </c>
      <c r="H549" s="4" t="s">
        <v>27</v>
      </c>
      <c r="I549" s="4" t="s">
        <v>8</v>
      </c>
      <c r="J549" s="5">
        <v>4494</v>
      </c>
      <c r="K549" s="5">
        <v>4494</v>
      </c>
      <c r="L549" s="10">
        <v>42872</v>
      </c>
    </row>
    <row r="550" spans="2:12" x14ac:dyDescent="0.3">
      <c r="B550" s="4" t="s">
        <v>29</v>
      </c>
      <c r="C550" s="11">
        <v>6301</v>
      </c>
      <c r="D550" s="11">
        <v>3150.5</v>
      </c>
      <c r="E550" s="10">
        <v>42839</v>
      </c>
      <c r="F550" t="str">
        <f>TEXT(Table6[[#This Row],[close_date]],"mmmm")</f>
        <v>April</v>
      </c>
      <c r="H550" s="4" t="s">
        <v>27</v>
      </c>
      <c r="I550" s="4" t="s">
        <v>8</v>
      </c>
      <c r="J550" s="5">
        <v>5046</v>
      </c>
      <c r="K550" s="5">
        <v>5046</v>
      </c>
      <c r="L550" s="10">
        <v>42880</v>
      </c>
    </row>
    <row r="551" spans="2:12" x14ac:dyDescent="0.3">
      <c r="B551" s="4" t="s">
        <v>50</v>
      </c>
      <c r="C551" s="11">
        <v>6292</v>
      </c>
      <c r="D551" s="11">
        <v>1048.6666666666699</v>
      </c>
      <c r="E551" s="10">
        <v>42888</v>
      </c>
      <c r="F551" t="str">
        <f>TEXT(Table6[[#This Row],[close_date]],"mmmm")</f>
        <v>June</v>
      </c>
      <c r="H551" s="4" t="s">
        <v>27</v>
      </c>
      <c r="I551" s="4" t="s">
        <v>8</v>
      </c>
      <c r="J551" s="5">
        <v>5558</v>
      </c>
      <c r="K551" s="5">
        <v>5558</v>
      </c>
      <c r="L551" s="10">
        <v>42881</v>
      </c>
    </row>
    <row r="552" spans="2:12" x14ac:dyDescent="0.3">
      <c r="B552" s="4" t="s">
        <v>29</v>
      </c>
      <c r="C552" s="11">
        <v>6290</v>
      </c>
      <c r="D552" s="11">
        <v>3145</v>
      </c>
      <c r="E552" s="10">
        <v>42954</v>
      </c>
      <c r="F552" t="str">
        <f>TEXT(Table6[[#This Row],[close_date]],"mmmm")</f>
        <v>August</v>
      </c>
      <c r="H552" s="4" t="s">
        <v>27</v>
      </c>
      <c r="I552" s="4" t="s">
        <v>8</v>
      </c>
      <c r="J552" s="5">
        <v>5017</v>
      </c>
      <c r="K552" s="5">
        <v>5017</v>
      </c>
      <c r="L552" s="10">
        <v>42895</v>
      </c>
    </row>
    <row r="553" spans="2:12" x14ac:dyDescent="0.3">
      <c r="B553" s="4" t="s">
        <v>29</v>
      </c>
      <c r="C553" s="11">
        <v>6278</v>
      </c>
      <c r="D553" s="11">
        <v>3139</v>
      </c>
      <c r="E553" s="10">
        <v>42810</v>
      </c>
      <c r="F553" t="str">
        <f>TEXT(Table6[[#This Row],[close_date]],"mmmm")</f>
        <v>March</v>
      </c>
      <c r="H553" s="4" t="s">
        <v>27</v>
      </c>
      <c r="I553" s="4" t="s">
        <v>8</v>
      </c>
      <c r="J553" s="5">
        <v>5056</v>
      </c>
      <c r="K553" s="5">
        <v>5056</v>
      </c>
      <c r="L553" s="10">
        <v>42899</v>
      </c>
    </row>
    <row r="554" spans="2:12" x14ac:dyDescent="0.3">
      <c r="B554" s="4" t="s">
        <v>27</v>
      </c>
      <c r="C554" s="11">
        <v>6276</v>
      </c>
      <c r="D554" s="11">
        <v>6276</v>
      </c>
      <c r="E554" s="10">
        <v>43035</v>
      </c>
      <c r="F554" t="str">
        <f>TEXT(Table6[[#This Row],[close_date]],"mmmm")</f>
        <v>October</v>
      </c>
      <c r="H554" s="4" t="s">
        <v>27</v>
      </c>
      <c r="I554" s="4" t="s">
        <v>8</v>
      </c>
      <c r="J554" s="5">
        <v>4813</v>
      </c>
      <c r="K554" s="5">
        <v>4813</v>
      </c>
      <c r="L554" s="10">
        <v>42917</v>
      </c>
    </row>
    <row r="555" spans="2:12" x14ac:dyDescent="0.3">
      <c r="B555" s="4" t="s">
        <v>29</v>
      </c>
      <c r="C555" s="11">
        <v>6274</v>
      </c>
      <c r="D555" s="11">
        <v>3137</v>
      </c>
      <c r="E555" s="10">
        <v>42995</v>
      </c>
      <c r="F555" t="str">
        <f>TEXT(Table6[[#This Row],[close_date]],"mmmm")</f>
        <v>September</v>
      </c>
      <c r="H555" s="4" t="s">
        <v>27</v>
      </c>
      <c r="I555" s="4" t="s">
        <v>8</v>
      </c>
      <c r="J555" s="5">
        <v>5145</v>
      </c>
      <c r="K555" s="5">
        <v>5145</v>
      </c>
      <c r="L555" s="10">
        <v>42966</v>
      </c>
    </row>
    <row r="556" spans="2:12" x14ac:dyDescent="0.3">
      <c r="B556" s="4" t="s">
        <v>27</v>
      </c>
      <c r="C556" s="11">
        <v>6263</v>
      </c>
      <c r="D556" s="11">
        <v>6263</v>
      </c>
      <c r="E556" s="10">
        <v>42847</v>
      </c>
      <c r="F556" t="str">
        <f>TEXT(Table6[[#This Row],[close_date]],"mmmm")</f>
        <v>April</v>
      </c>
      <c r="H556" s="4" t="s">
        <v>27</v>
      </c>
      <c r="I556" s="4" t="s">
        <v>8</v>
      </c>
      <c r="J556" s="5">
        <v>5775</v>
      </c>
      <c r="K556" s="5">
        <v>5775</v>
      </c>
      <c r="L556" s="10">
        <v>43009</v>
      </c>
    </row>
    <row r="557" spans="2:12" x14ac:dyDescent="0.3">
      <c r="B557" s="4" t="s">
        <v>29</v>
      </c>
      <c r="C557" s="11">
        <v>6257</v>
      </c>
      <c r="D557" s="11">
        <v>3128.5</v>
      </c>
      <c r="E557" s="10">
        <v>42866</v>
      </c>
      <c r="F557" t="str">
        <f>TEXT(Table6[[#This Row],[close_date]],"mmmm")</f>
        <v>May</v>
      </c>
      <c r="H557" s="4" t="s">
        <v>27</v>
      </c>
      <c r="I557" s="4" t="s">
        <v>8</v>
      </c>
      <c r="J557" s="5">
        <v>5653</v>
      </c>
      <c r="K557" s="5">
        <v>5653</v>
      </c>
      <c r="L557" s="10">
        <v>43057</v>
      </c>
    </row>
    <row r="558" spans="2:12" x14ac:dyDescent="0.3">
      <c r="B558" s="4" t="s">
        <v>29</v>
      </c>
      <c r="C558" s="11">
        <v>6249</v>
      </c>
      <c r="D558" s="11">
        <v>3124.5</v>
      </c>
      <c r="E558" s="10">
        <v>43012</v>
      </c>
      <c r="F558" t="str">
        <f>TEXT(Table6[[#This Row],[close_date]],"mmmm")</f>
        <v>October</v>
      </c>
      <c r="H558" s="4" t="s">
        <v>27</v>
      </c>
      <c r="I558" s="4" t="s">
        <v>8</v>
      </c>
      <c r="J558" s="5">
        <v>5211</v>
      </c>
      <c r="K558" s="5">
        <v>5211</v>
      </c>
      <c r="L558" s="10">
        <v>43068</v>
      </c>
    </row>
    <row r="559" spans="2:12" x14ac:dyDescent="0.3">
      <c r="B559" s="4" t="s">
        <v>29</v>
      </c>
      <c r="C559" s="11">
        <v>6207</v>
      </c>
      <c r="D559" s="11">
        <v>3103.5</v>
      </c>
      <c r="E559" s="10">
        <v>42902</v>
      </c>
      <c r="F559" t="str">
        <f>TEXT(Table6[[#This Row],[close_date]],"mmmm")</f>
        <v>June</v>
      </c>
      <c r="H559" s="4" t="s">
        <v>27</v>
      </c>
      <c r="I559" s="4" t="s">
        <v>8</v>
      </c>
      <c r="J559" s="5">
        <v>6000</v>
      </c>
      <c r="K559" s="5">
        <v>6000</v>
      </c>
      <c r="L559" s="10">
        <v>43100</v>
      </c>
    </row>
    <row r="560" spans="2:12" x14ac:dyDescent="0.3">
      <c r="B560" s="4" t="s">
        <v>27</v>
      </c>
      <c r="C560" s="11">
        <v>6205</v>
      </c>
      <c r="D560" s="11">
        <v>6205</v>
      </c>
      <c r="E560" s="10">
        <v>42986</v>
      </c>
      <c r="F560" t="str">
        <f>TEXT(Table6[[#This Row],[close_date]],"mmmm")</f>
        <v>September</v>
      </c>
      <c r="H560" s="4" t="s">
        <v>29</v>
      </c>
      <c r="I560" s="4" t="s">
        <v>8</v>
      </c>
      <c r="J560" s="5">
        <v>3046</v>
      </c>
      <c r="K560" s="5">
        <v>3046</v>
      </c>
      <c r="L560" s="10">
        <v>42817</v>
      </c>
    </row>
    <row r="561" spans="2:12" x14ac:dyDescent="0.3">
      <c r="B561" s="4" t="s">
        <v>27</v>
      </c>
      <c r="C561" s="11">
        <v>6180</v>
      </c>
      <c r="D561" s="11">
        <v>6180</v>
      </c>
      <c r="E561" s="10">
        <v>43006</v>
      </c>
      <c r="F561" t="str">
        <f>TEXT(Table6[[#This Row],[close_date]],"mmmm")</f>
        <v>September</v>
      </c>
      <c r="H561" s="4" t="s">
        <v>29</v>
      </c>
      <c r="I561" s="4" t="s">
        <v>8</v>
      </c>
      <c r="J561" s="5">
        <v>2955</v>
      </c>
      <c r="K561" s="5">
        <v>2955</v>
      </c>
      <c r="L561" s="10">
        <v>42818</v>
      </c>
    </row>
    <row r="562" spans="2:12" x14ac:dyDescent="0.3">
      <c r="B562" s="4" t="s">
        <v>29</v>
      </c>
      <c r="C562" s="11">
        <v>6177</v>
      </c>
      <c r="D562" s="11">
        <v>3088.5</v>
      </c>
      <c r="E562" s="10">
        <v>43005</v>
      </c>
      <c r="F562" t="str">
        <f>TEXT(Table6[[#This Row],[close_date]],"mmmm")</f>
        <v>September</v>
      </c>
      <c r="H562" s="4" t="s">
        <v>29</v>
      </c>
      <c r="I562" s="4" t="s">
        <v>8</v>
      </c>
      <c r="J562" s="5">
        <v>2871</v>
      </c>
      <c r="K562" s="5">
        <v>2871</v>
      </c>
      <c r="L562" s="10">
        <v>42821</v>
      </c>
    </row>
    <row r="563" spans="2:12" x14ac:dyDescent="0.3">
      <c r="B563" s="4" t="s">
        <v>27</v>
      </c>
      <c r="C563" s="11">
        <v>6173</v>
      </c>
      <c r="D563" s="11">
        <v>6173</v>
      </c>
      <c r="E563" s="10">
        <v>42894</v>
      </c>
      <c r="F563" t="str">
        <f>TEXT(Table6[[#This Row],[close_date]],"mmmm")</f>
        <v>June</v>
      </c>
      <c r="H563" s="4" t="s">
        <v>29</v>
      </c>
      <c r="I563" s="4" t="s">
        <v>8</v>
      </c>
      <c r="J563" s="5">
        <v>3251</v>
      </c>
      <c r="K563" s="5">
        <v>3251</v>
      </c>
      <c r="L563" s="10">
        <v>42826</v>
      </c>
    </row>
    <row r="564" spans="2:12" x14ac:dyDescent="0.3">
      <c r="B564" s="4" t="s">
        <v>29</v>
      </c>
      <c r="C564" s="11">
        <v>6155</v>
      </c>
      <c r="D564" s="11">
        <v>3077.5</v>
      </c>
      <c r="E564" s="10">
        <v>42930</v>
      </c>
      <c r="F564" t="str">
        <f>TEXT(Table6[[#This Row],[close_date]],"mmmm")</f>
        <v>July</v>
      </c>
      <c r="H564" s="4" t="s">
        <v>29</v>
      </c>
      <c r="I564" s="4" t="s">
        <v>8</v>
      </c>
      <c r="J564" s="5">
        <v>3522</v>
      </c>
      <c r="K564" s="5">
        <v>3522</v>
      </c>
      <c r="L564" s="10">
        <v>42868</v>
      </c>
    </row>
    <row r="565" spans="2:12" x14ac:dyDescent="0.3">
      <c r="B565" s="4" t="s">
        <v>29</v>
      </c>
      <c r="C565" s="11">
        <v>6149</v>
      </c>
      <c r="D565" s="11">
        <v>3074.5</v>
      </c>
      <c r="E565" s="10">
        <v>42813</v>
      </c>
      <c r="F565" t="str">
        <f>TEXT(Table6[[#This Row],[close_date]],"mmmm")</f>
        <v>March</v>
      </c>
      <c r="H565" s="4" t="s">
        <v>29</v>
      </c>
      <c r="I565" s="4" t="s">
        <v>8</v>
      </c>
      <c r="J565" s="5">
        <v>3641</v>
      </c>
      <c r="K565" s="5">
        <v>3641</v>
      </c>
      <c r="L565" s="10">
        <v>42874</v>
      </c>
    </row>
    <row r="566" spans="2:12" x14ac:dyDescent="0.3">
      <c r="B566" s="4" t="s">
        <v>29</v>
      </c>
      <c r="C566" s="11">
        <v>6147</v>
      </c>
      <c r="D566" s="11">
        <v>3073.5</v>
      </c>
      <c r="E566" s="10">
        <v>43062</v>
      </c>
      <c r="F566" t="str">
        <f>TEXT(Table6[[#This Row],[close_date]],"mmmm")</f>
        <v>November</v>
      </c>
      <c r="H566" s="4" t="s">
        <v>29</v>
      </c>
      <c r="I566" s="4" t="s">
        <v>8</v>
      </c>
      <c r="J566" s="5">
        <v>3428</v>
      </c>
      <c r="K566" s="5">
        <v>3428</v>
      </c>
      <c r="L566" s="10">
        <v>42879</v>
      </c>
    </row>
    <row r="567" spans="2:12" x14ac:dyDescent="0.3">
      <c r="B567" s="4" t="s">
        <v>27</v>
      </c>
      <c r="C567" s="11">
        <v>6142</v>
      </c>
      <c r="D567" s="11">
        <v>6142</v>
      </c>
      <c r="E567" s="10">
        <v>42816</v>
      </c>
      <c r="F567" t="str">
        <f>TEXT(Table6[[#This Row],[close_date]],"mmmm")</f>
        <v>March</v>
      </c>
      <c r="H567" s="4" t="s">
        <v>29</v>
      </c>
      <c r="I567" s="4" t="s">
        <v>8</v>
      </c>
      <c r="J567" s="5">
        <v>3642</v>
      </c>
      <c r="K567" s="5">
        <v>3642</v>
      </c>
      <c r="L567" s="10">
        <v>42890</v>
      </c>
    </row>
    <row r="568" spans="2:12" x14ac:dyDescent="0.3">
      <c r="B568" s="4" t="s">
        <v>29</v>
      </c>
      <c r="C568" s="11">
        <v>6137</v>
      </c>
      <c r="D568" s="11">
        <v>3068.5</v>
      </c>
      <c r="E568" s="10">
        <v>42835</v>
      </c>
      <c r="F568" t="str">
        <f>TEXT(Table6[[#This Row],[close_date]],"mmmm")</f>
        <v>April</v>
      </c>
      <c r="H568" s="4" t="s">
        <v>29</v>
      </c>
      <c r="I568" s="4" t="s">
        <v>8</v>
      </c>
      <c r="J568" s="5">
        <v>2807</v>
      </c>
      <c r="K568" s="5">
        <v>2807</v>
      </c>
      <c r="L568" s="10">
        <v>42896</v>
      </c>
    </row>
    <row r="569" spans="2:12" x14ac:dyDescent="0.3">
      <c r="B569" s="4" t="s">
        <v>27</v>
      </c>
      <c r="C569" s="11">
        <v>6117</v>
      </c>
      <c r="D569" s="11">
        <v>6117</v>
      </c>
      <c r="E569" s="10">
        <v>42985</v>
      </c>
      <c r="F569" t="str">
        <f>TEXT(Table6[[#This Row],[close_date]],"mmmm")</f>
        <v>September</v>
      </c>
      <c r="H569" s="4" t="s">
        <v>29</v>
      </c>
      <c r="I569" s="4" t="s">
        <v>8</v>
      </c>
      <c r="J569" s="5">
        <v>3662</v>
      </c>
      <c r="K569" s="5">
        <v>3662</v>
      </c>
      <c r="L569" s="10">
        <v>42903</v>
      </c>
    </row>
    <row r="570" spans="2:12" x14ac:dyDescent="0.3">
      <c r="B570" s="4" t="s">
        <v>50</v>
      </c>
      <c r="C570" s="11">
        <v>6105</v>
      </c>
      <c r="D570" s="11">
        <v>1017.5</v>
      </c>
      <c r="E570" s="10">
        <v>42822</v>
      </c>
      <c r="F570" t="str">
        <f>TEXT(Table6[[#This Row],[close_date]],"mmmm")</f>
        <v>March</v>
      </c>
      <c r="H570" s="4" t="s">
        <v>29</v>
      </c>
      <c r="I570" s="4" t="s">
        <v>8</v>
      </c>
      <c r="J570" s="5">
        <v>3378</v>
      </c>
      <c r="K570" s="5">
        <v>3378</v>
      </c>
      <c r="L570" s="10">
        <v>42907</v>
      </c>
    </row>
    <row r="571" spans="2:12" x14ac:dyDescent="0.3">
      <c r="B571" s="4" t="s">
        <v>27</v>
      </c>
      <c r="C571" s="11">
        <v>6101</v>
      </c>
      <c r="D571" s="11">
        <v>6101</v>
      </c>
      <c r="E571" s="10">
        <v>43052</v>
      </c>
      <c r="F571" t="str">
        <f>TEXT(Table6[[#This Row],[close_date]],"mmmm")</f>
        <v>November</v>
      </c>
      <c r="H571" s="4" t="s">
        <v>29</v>
      </c>
      <c r="I571" s="4" t="s">
        <v>8</v>
      </c>
      <c r="J571" s="5">
        <v>3465</v>
      </c>
      <c r="K571" s="5">
        <v>3465</v>
      </c>
      <c r="L571" s="10">
        <v>42917</v>
      </c>
    </row>
    <row r="572" spans="2:12" x14ac:dyDescent="0.3">
      <c r="B572" s="4" t="s">
        <v>27</v>
      </c>
      <c r="C572" s="11">
        <v>6079</v>
      </c>
      <c r="D572" s="11">
        <v>6079</v>
      </c>
      <c r="E572" s="10">
        <v>42874</v>
      </c>
      <c r="F572" t="str">
        <f>TEXT(Table6[[#This Row],[close_date]],"mmmm")</f>
        <v>May</v>
      </c>
      <c r="H572" s="4" t="s">
        <v>29</v>
      </c>
      <c r="I572" s="4" t="s">
        <v>8</v>
      </c>
      <c r="J572" s="5">
        <v>3548</v>
      </c>
      <c r="K572" s="5">
        <v>3548</v>
      </c>
      <c r="L572" s="10">
        <v>42920</v>
      </c>
    </row>
    <row r="573" spans="2:12" x14ac:dyDescent="0.3">
      <c r="B573" s="4" t="s">
        <v>29</v>
      </c>
      <c r="C573" s="11">
        <v>6070</v>
      </c>
      <c r="D573" s="11">
        <v>3035</v>
      </c>
      <c r="E573" s="10">
        <v>42826</v>
      </c>
      <c r="F573" t="str">
        <f>TEXT(Table6[[#This Row],[close_date]],"mmmm")</f>
        <v>April</v>
      </c>
      <c r="H573" s="4" t="s">
        <v>29</v>
      </c>
      <c r="I573" s="4" t="s">
        <v>8</v>
      </c>
      <c r="J573" s="5">
        <v>3167</v>
      </c>
      <c r="K573" s="5">
        <v>3167</v>
      </c>
      <c r="L573" s="10">
        <v>42946</v>
      </c>
    </row>
    <row r="574" spans="2:12" x14ac:dyDescent="0.3">
      <c r="B574" s="4" t="s">
        <v>29</v>
      </c>
      <c r="C574" s="11">
        <v>6061</v>
      </c>
      <c r="D574" s="11">
        <v>3030.5</v>
      </c>
      <c r="E574" s="10">
        <v>42818</v>
      </c>
      <c r="F574" t="str">
        <f>TEXT(Table6[[#This Row],[close_date]],"mmmm")</f>
        <v>March</v>
      </c>
      <c r="H574" s="4" t="s">
        <v>29</v>
      </c>
      <c r="I574" s="4" t="s">
        <v>8</v>
      </c>
      <c r="J574" s="5">
        <v>3285</v>
      </c>
      <c r="K574" s="5">
        <v>3285</v>
      </c>
      <c r="L574" s="10">
        <v>42958</v>
      </c>
    </row>
    <row r="575" spans="2:12" x14ac:dyDescent="0.3">
      <c r="B575" s="4" t="s">
        <v>27</v>
      </c>
      <c r="C575" s="11">
        <v>6029</v>
      </c>
      <c r="D575" s="11">
        <v>6029</v>
      </c>
      <c r="E575" s="10">
        <v>42984</v>
      </c>
      <c r="F575" t="str">
        <f>TEXT(Table6[[#This Row],[close_date]],"mmmm")</f>
        <v>September</v>
      </c>
      <c r="H575" s="4" t="s">
        <v>29</v>
      </c>
      <c r="I575" s="4" t="s">
        <v>8</v>
      </c>
      <c r="J575" s="5">
        <v>3046</v>
      </c>
      <c r="K575" s="5">
        <v>3046</v>
      </c>
      <c r="L575" s="10">
        <v>42990</v>
      </c>
    </row>
    <row r="576" spans="2:12" x14ac:dyDescent="0.3">
      <c r="B576" s="4" t="s">
        <v>27</v>
      </c>
      <c r="C576" s="11">
        <v>5986</v>
      </c>
      <c r="D576" s="11">
        <v>5986</v>
      </c>
      <c r="E576" s="10">
        <v>42904</v>
      </c>
      <c r="F576" t="str">
        <f>TEXT(Table6[[#This Row],[close_date]],"mmmm")</f>
        <v>June</v>
      </c>
      <c r="H576" s="4" t="s">
        <v>29</v>
      </c>
      <c r="I576" s="4" t="s">
        <v>8</v>
      </c>
      <c r="J576" s="5">
        <v>2949</v>
      </c>
      <c r="K576" s="5">
        <v>2949</v>
      </c>
      <c r="L576" s="10">
        <v>42999</v>
      </c>
    </row>
    <row r="577" spans="2:12" x14ac:dyDescent="0.3">
      <c r="B577" s="4" t="s">
        <v>29</v>
      </c>
      <c r="C577" s="11">
        <v>5981</v>
      </c>
      <c r="D577" s="11">
        <v>2990.5</v>
      </c>
      <c r="E577" s="10">
        <v>43071</v>
      </c>
      <c r="F577" t="str">
        <f>TEXT(Table6[[#This Row],[close_date]],"mmmm")</f>
        <v>December</v>
      </c>
      <c r="H577" s="4" t="s">
        <v>29</v>
      </c>
      <c r="I577" s="4" t="s">
        <v>8</v>
      </c>
      <c r="J577" s="5">
        <v>3038</v>
      </c>
      <c r="K577" s="5">
        <v>3038</v>
      </c>
      <c r="L577" s="10">
        <v>43005</v>
      </c>
    </row>
    <row r="578" spans="2:12" x14ac:dyDescent="0.3">
      <c r="B578" s="4" t="s">
        <v>27</v>
      </c>
      <c r="C578" s="11">
        <v>5946</v>
      </c>
      <c r="D578" s="11">
        <v>5946</v>
      </c>
      <c r="E578" s="10">
        <v>42906</v>
      </c>
      <c r="F578" t="str">
        <f>TEXT(Table6[[#This Row],[close_date]],"mmmm")</f>
        <v>June</v>
      </c>
      <c r="H578" s="4" t="s">
        <v>29</v>
      </c>
      <c r="I578" s="4" t="s">
        <v>8</v>
      </c>
      <c r="J578" s="5">
        <v>4011</v>
      </c>
      <c r="K578" s="5">
        <v>4011</v>
      </c>
      <c r="L578" s="10">
        <v>43008</v>
      </c>
    </row>
    <row r="579" spans="2:12" x14ac:dyDescent="0.3">
      <c r="B579" s="4" t="s">
        <v>27</v>
      </c>
      <c r="C579" s="11">
        <v>5930</v>
      </c>
      <c r="D579" s="11">
        <v>5930</v>
      </c>
      <c r="E579" s="10">
        <v>42900</v>
      </c>
      <c r="F579" t="str">
        <f>TEXT(Table6[[#This Row],[close_date]],"mmmm")</f>
        <v>June</v>
      </c>
      <c r="H579" s="4" t="s">
        <v>29</v>
      </c>
      <c r="I579" s="4" t="s">
        <v>8</v>
      </c>
      <c r="J579" s="5">
        <v>3254</v>
      </c>
      <c r="K579" s="5">
        <v>3254</v>
      </c>
      <c r="L579" s="10">
        <v>43017</v>
      </c>
    </row>
    <row r="580" spans="2:12" x14ac:dyDescent="0.3">
      <c r="B580" s="4" t="s">
        <v>27</v>
      </c>
      <c r="C580" s="11">
        <v>5927</v>
      </c>
      <c r="D580" s="11">
        <v>5927</v>
      </c>
      <c r="E580" s="10">
        <v>42997</v>
      </c>
      <c r="F580" t="str">
        <f>TEXT(Table6[[#This Row],[close_date]],"mmmm")</f>
        <v>September</v>
      </c>
      <c r="H580" s="4" t="s">
        <v>29</v>
      </c>
      <c r="I580" s="4" t="s">
        <v>8</v>
      </c>
      <c r="J580" s="5">
        <v>3860</v>
      </c>
      <c r="K580" s="5">
        <v>3860</v>
      </c>
      <c r="L580" s="10">
        <v>43022</v>
      </c>
    </row>
    <row r="581" spans="2:12" x14ac:dyDescent="0.3">
      <c r="B581" s="4" t="s">
        <v>29</v>
      </c>
      <c r="C581" s="11">
        <v>5895</v>
      </c>
      <c r="D581" s="11">
        <v>2947.5</v>
      </c>
      <c r="E581" s="10">
        <v>42811</v>
      </c>
      <c r="F581" t="str">
        <f>TEXT(Table6[[#This Row],[close_date]],"mmmm")</f>
        <v>March</v>
      </c>
      <c r="H581" s="4" t="s">
        <v>29</v>
      </c>
      <c r="I581" s="4" t="s">
        <v>8</v>
      </c>
      <c r="J581" s="5">
        <v>2749</v>
      </c>
      <c r="K581" s="5">
        <v>2749</v>
      </c>
      <c r="L581" s="10">
        <v>43028</v>
      </c>
    </row>
    <row r="582" spans="2:12" x14ac:dyDescent="0.3">
      <c r="B582" s="4" t="s">
        <v>29</v>
      </c>
      <c r="C582" s="11">
        <v>5885</v>
      </c>
      <c r="D582" s="11">
        <v>2942.5</v>
      </c>
      <c r="E582" s="10">
        <v>42898</v>
      </c>
      <c r="F582" t="str">
        <f>TEXT(Table6[[#This Row],[close_date]],"mmmm")</f>
        <v>June</v>
      </c>
      <c r="H582" s="4" t="s">
        <v>29</v>
      </c>
      <c r="I582" s="4" t="s">
        <v>8</v>
      </c>
      <c r="J582" s="5">
        <v>3306</v>
      </c>
      <c r="K582" s="5">
        <v>3306</v>
      </c>
      <c r="L582" s="10">
        <v>43043</v>
      </c>
    </row>
    <row r="583" spans="2:12" x14ac:dyDescent="0.3">
      <c r="B583" s="4" t="s">
        <v>27</v>
      </c>
      <c r="C583" s="11">
        <v>5884</v>
      </c>
      <c r="D583" s="11">
        <v>5884</v>
      </c>
      <c r="E583" s="10">
        <v>42842</v>
      </c>
      <c r="F583" t="str">
        <f>TEXT(Table6[[#This Row],[close_date]],"mmmm")</f>
        <v>April</v>
      </c>
      <c r="H583" s="4" t="s">
        <v>29</v>
      </c>
      <c r="I583" s="4" t="s">
        <v>8</v>
      </c>
      <c r="J583" s="5">
        <v>3165</v>
      </c>
      <c r="K583" s="5">
        <v>3165</v>
      </c>
      <c r="L583" s="10">
        <v>43068</v>
      </c>
    </row>
    <row r="584" spans="2:12" x14ac:dyDescent="0.3">
      <c r="B584" s="4" t="s">
        <v>24</v>
      </c>
      <c r="C584" s="11">
        <v>5868</v>
      </c>
      <c r="D584" s="11">
        <v>5868</v>
      </c>
      <c r="E584" s="10">
        <v>43012</v>
      </c>
      <c r="F584" t="str">
        <f>TEXT(Table6[[#This Row],[close_date]],"mmmm")</f>
        <v>October</v>
      </c>
      <c r="H584" s="4" t="s">
        <v>29</v>
      </c>
      <c r="I584" s="4" t="s">
        <v>8</v>
      </c>
      <c r="J584" s="5">
        <v>7120</v>
      </c>
      <c r="K584" s="5">
        <v>3560</v>
      </c>
      <c r="L584" s="10">
        <v>43081</v>
      </c>
    </row>
    <row r="585" spans="2:12" x14ac:dyDescent="0.3">
      <c r="B585" s="4" t="s">
        <v>27</v>
      </c>
      <c r="C585" s="11">
        <v>5853</v>
      </c>
      <c r="D585" s="11">
        <v>5853</v>
      </c>
      <c r="E585" s="10">
        <v>42850</v>
      </c>
      <c r="F585" t="str">
        <f>TEXT(Table6[[#This Row],[close_date]],"mmmm")</f>
        <v>April</v>
      </c>
      <c r="H585" s="4" t="s">
        <v>29</v>
      </c>
      <c r="I585" s="4" t="s">
        <v>8</v>
      </c>
      <c r="J585" s="5">
        <v>3735</v>
      </c>
      <c r="K585" s="5">
        <v>3735</v>
      </c>
      <c r="L585" s="10">
        <v>43096</v>
      </c>
    </row>
    <row r="586" spans="2:12" x14ac:dyDescent="0.3">
      <c r="B586" s="4" t="s">
        <v>27</v>
      </c>
      <c r="C586" s="11">
        <v>5848</v>
      </c>
      <c r="D586" s="11">
        <v>5848</v>
      </c>
      <c r="E586" s="10">
        <v>43000</v>
      </c>
      <c r="F586" t="str">
        <f>TEXT(Table6[[#This Row],[close_date]],"mmmm")</f>
        <v>September</v>
      </c>
      <c r="H586" s="4" t="s">
        <v>52</v>
      </c>
      <c r="I586" s="4" t="s">
        <v>8</v>
      </c>
      <c r="J586" s="5">
        <v>57</v>
      </c>
      <c r="K586" s="5">
        <v>57</v>
      </c>
      <c r="L586" s="10">
        <v>42796</v>
      </c>
    </row>
    <row r="587" spans="2:12" x14ac:dyDescent="0.3">
      <c r="B587" s="4" t="s">
        <v>29</v>
      </c>
      <c r="C587" s="11">
        <v>5833</v>
      </c>
      <c r="D587" s="11">
        <v>2916.5</v>
      </c>
      <c r="E587" s="10">
        <v>42867</v>
      </c>
      <c r="F587" t="str">
        <f>TEXT(Table6[[#This Row],[close_date]],"mmmm")</f>
        <v>May</v>
      </c>
      <c r="H587" s="4" t="s">
        <v>52</v>
      </c>
      <c r="I587" s="4" t="s">
        <v>8</v>
      </c>
      <c r="J587" s="5">
        <v>67</v>
      </c>
      <c r="K587" s="5">
        <v>67</v>
      </c>
      <c r="L587" s="10">
        <v>42797</v>
      </c>
    </row>
    <row r="588" spans="2:12" x14ac:dyDescent="0.3">
      <c r="B588" s="4" t="s">
        <v>27</v>
      </c>
      <c r="C588" s="11">
        <v>5807</v>
      </c>
      <c r="D588" s="11">
        <v>5807</v>
      </c>
      <c r="E588" s="10">
        <v>43040</v>
      </c>
      <c r="F588" t="str">
        <f>TEXT(Table6[[#This Row],[close_date]],"mmmm")</f>
        <v>November</v>
      </c>
      <c r="H588" s="4" t="s">
        <v>52</v>
      </c>
      <c r="I588" s="4" t="s">
        <v>8</v>
      </c>
      <c r="J588" s="5">
        <v>61</v>
      </c>
      <c r="K588" s="5">
        <v>61</v>
      </c>
      <c r="L588" s="10">
        <v>42799</v>
      </c>
    </row>
    <row r="589" spans="2:12" x14ac:dyDescent="0.3">
      <c r="B589" s="4" t="s">
        <v>50</v>
      </c>
      <c r="C589" s="11">
        <v>5807</v>
      </c>
      <c r="D589" s="11">
        <v>1161.4000000000001</v>
      </c>
      <c r="E589" s="10">
        <v>42951</v>
      </c>
      <c r="F589" t="str">
        <f>TEXT(Table6[[#This Row],[close_date]],"mmmm")</f>
        <v>August</v>
      </c>
      <c r="H589" s="4" t="s">
        <v>52</v>
      </c>
      <c r="I589" s="4" t="s">
        <v>8</v>
      </c>
      <c r="J589" s="5">
        <v>92</v>
      </c>
      <c r="K589" s="5">
        <v>46</v>
      </c>
      <c r="L589" s="10">
        <v>42801</v>
      </c>
    </row>
    <row r="590" spans="2:12" x14ac:dyDescent="0.3">
      <c r="B590" s="4" t="s">
        <v>27</v>
      </c>
      <c r="C590" s="11">
        <v>5793</v>
      </c>
      <c r="D590" s="11">
        <v>5793</v>
      </c>
      <c r="E590" s="10">
        <v>42836</v>
      </c>
      <c r="F590" t="str">
        <f>TEXT(Table6[[#This Row],[close_date]],"mmmm")</f>
        <v>April</v>
      </c>
      <c r="H590" s="4" t="s">
        <v>52</v>
      </c>
      <c r="I590" s="4" t="s">
        <v>8</v>
      </c>
      <c r="J590" s="5">
        <v>112</v>
      </c>
      <c r="K590" s="5">
        <v>56</v>
      </c>
      <c r="L590" s="10">
        <v>42802</v>
      </c>
    </row>
    <row r="591" spans="2:12" x14ac:dyDescent="0.3">
      <c r="B591" s="4" t="s">
        <v>27</v>
      </c>
      <c r="C591" s="11">
        <v>5790</v>
      </c>
      <c r="D591" s="11">
        <v>5790</v>
      </c>
      <c r="E591" s="10">
        <v>42797</v>
      </c>
      <c r="F591" t="str">
        <f>TEXT(Table6[[#This Row],[close_date]],"mmmm")</f>
        <v>March</v>
      </c>
      <c r="H591" s="4" t="s">
        <v>52</v>
      </c>
      <c r="I591" s="4" t="s">
        <v>8</v>
      </c>
      <c r="J591" s="5">
        <v>60</v>
      </c>
      <c r="K591" s="5">
        <v>60</v>
      </c>
      <c r="L591" s="10">
        <v>42803</v>
      </c>
    </row>
    <row r="592" spans="2:12" x14ac:dyDescent="0.3">
      <c r="B592" s="4" t="s">
        <v>27</v>
      </c>
      <c r="C592" s="11">
        <v>5788</v>
      </c>
      <c r="D592" s="11">
        <v>5788</v>
      </c>
      <c r="E592" s="10">
        <v>43089</v>
      </c>
      <c r="F592" t="str">
        <f>TEXT(Table6[[#This Row],[close_date]],"mmmm")</f>
        <v>December</v>
      </c>
      <c r="H592" s="4" t="s">
        <v>52</v>
      </c>
      <c r="I592" s="4" t="s">
        <v>8</v>
      </c>
      <c r="J592" s="5">
        <v>51</v>
      </c>
      <c r="K592" s="5">
        <v>51</v>
      </c>
      <c r="L592" s="10">
        <v>42805</v>
      </c>
    </row>
    <row r="593" spans="2:12" x14ac:dyDescent="0.3">
      <c r="B593" s="4" t="s">
        <v>29</v>
      </c>
      <c r="C593" s="11">
        <v>5787</v>
      </c>
      <c r="D593" s="11">
        <v>2893.5</v>
      </c>
      <c r="E593" s="10">
        <v>42987</v>
      </c>
      <c r="F593" t="str">
        <f>TEXT(Table6[[#This Row],[close_date]],"mmmm")</f>
        <v>September</v>
      </c>
      <c r="H593" s="4" t="s">
        <v>52</v>
      </c>
      <c r="I593" s="4" t="s">
        <v>8</v>
      </c>
      <c r="J593" s="5">
        <v>61</v>
      </c>
      <c r="K593" s="5">
        <v>61</v>
      </c>
      <c r="L593" s="10">
        <v>42806</v>
      </c>
    </row>
    <row r="594" spans="2:12" x14ac:dyDescent="0.3">
      <c r="B594" s="4" t="s">
        <v>27</v>
      </c>
      <c r="C594" s="11">
        <v>5786</v>
      </c>
      <c r="D594" s="11">
        <v>5786</v>
      </c>
      <c r="E594" s="10">
        <v>42860</v>
      </c>
      <c r="F594" t="str">
        <f>TEXT(Table6[[#This Row],[close_date]],"mmmm")</f>
        <v>May</v>
      </c>
      <c r="H594" s="4" t="s">
        <v>52</v>
      </c>
      <c r="I594" s="4" t="s">
        <v>8</v>
      </c>
      <c r="J594" s="5">
        <v>54</v>
      </c>
      <c r="K594" s="5">
        <v>54</v>
      </c>
      <c r="L594" s="10">
        <v>42808</v>
      </c>
    </row>
    <row r="595" spans="2:12" x14ac:dyDescent="0.3">
      <c r="B595" s="4" t="s">
        <v>27</v>
      </c>
      <c r="C595" s="11">
        <v>5784</v>
      </c>
      <c r="D595" s="11">
        <v>5784</v>
      </c>
      <c r="E595" s="10">
        <v>43010</v>
      </c>
      <c r="F595" t="str">
        <f>TEXT(Table6[[#This Row],[close_date]],"mmmm")</f>
        <v>October</v>
      </c>
      <c r="H595" s="4" t="s">
        <v>52</v>
      </c>
      <c r="I595" s="4" t="s">
        <v>8</v>
      </c>
      <c r="J595" s="5">
        <v>53</v>
      </c>
      <c r="K595" s="5">
        <v>53</v>
      </c>
      <c r="L595" s="10">
        <v>42810</v>
      </c>
    </row>
    <row r="596" spans="2:12" x14ac:dyDescent="0.3">
      <c r="B596" s="4" t="s">
        <v>24</v>
      </c>
      <c r="C596" s="11">
        <v>5763</v>
      </c>
      <c r="D596" s="11">
        <v>5763</v>
      </c>
      <c r="E596" s="10">
        <v>42875</v>
      </c>
      <c r="F596" t="str">
        <f>TEXT(Table6[[#This Row],[close_date]],"mmmm")</f>
        <v>May</v>
      </c>
      <c r="H596" s="4" t="s">
        <v>52</v>
      </c>
      <c r="I596" s="4" t="s">
        <v>8</v>
      </c>
      <c r="J596" s="5">
        <v>218</v>
      </c>
      <c r="K596" s="5">
        <v>54.5</v>
      </c>
      <c r="L596" s="10">
        <v>42811</v>
      </c>
    </row>
    <row r="597" spans="2:12" x14ac:dyDescent="0.3">
      <c r="B597" s="4" t="s">
        <v>24</v>
      </c>
      <c r="C597" s="11">
        <v>5743</v>
      </c>
      <c r="D597" s="11">
        <v>5743</v>
      </c>
      <c r="E597" s="10">
        <v>42869</v>
      </c>
      <c r="F597" t="str">
        <f>TEXT(Table6[[#This Row],[close_date]],"mmmm")</f>
        <v>May</v>
      </c>
      <c r="H597" s="4" t="s">
        <v>52</v>
      </c>
      <c r="I597" s="4" t="s">
        <v>8</v>
      </c>
      <c r="J597" s="5">
        <v>47</v>
      </c>
      <c r="K597" s="5">
        <v>47</v>
      </c>
      <c r="L597" s="10">
        <v>42819</v>
      </c>
    </row>
    <row r="598" spans="2:12" x14ac:dyDescent="0.3">
      <c r="B598" s="4" t="s">
        <v>27</v>
      </c>
      <c r="C598" s="11">
        <v>5743</v>
      </c>
      <c r="D598" s="11">
        <v>5743</v>
      </c>
      <c r="E598" s="10">
        <v>42813</v>
      </c>
      <c r="F598" t="str">
        <f>TEXT(Table6[[#This Row],[close_date]],"mmmm")</f>
        <v>March</v>
      </c>
      <c r="H598" s="4" t="s">
        <v>52</v>
      </c>
      <c r="I598" s="4" t="s">
        <v>8</v>
      </c>
      <c r="J598" s="5">
        <v>61</v>
      </c>
      <c r="K598" s="5">
        <v>61</v>
      </c>
      <c r="L598" s="10">
        <v>42820</v>
      </c>
    </row>
    <row r="599" spans="2:12" x14ac:dyDescent="0.3">
      <c r="B599" s="4" t="s">
        <v>24</v>
      </c>
      <c r="C599" s="11">
        <v>5729</v>
      </c>
      <c r="D599" s="11">
        <v>5729</v>
      </c>
      <c r="E599" s="10">
        <v>43042</v>
      </c>
      <c r="F599" t="str">
        <f>TEXT(Table6[[#This Row],[close_date]],"mmmm")</f>
        <v>November</v>
      </c>
      <c r="H599" s="4" t="s">
        <v>52</v>
      </c>
      <c r="I599" s="4" t="s">
        <v>8</v>
      </c>
      <c r="J599" s="5">
        <v>51</v>
      </c>
      <c r="K599" s="5">
        <v>51</v>
      </c>
      <c r="L599" s="10">
        <v>42822</v>
      </c>
    </row>
    <row r="600" spans="2:12" x14ac:dyDescent="0.3">
      <c r="B600" s="4" t="s">
        <v>27</v>
      </c>
      <c r="C600" s="11">
        <v>5717</v>
      </c>
      <c r="D600" s="11">
        <v>5717</v>
      </c>
      <c r="E600" s="10">
        <v>42993</v>
      </c>
      <c r="F600" t="str">
        <f>TEXT(Table6[[#This Row],[close_date]],"mmmm")</f>
        <v>September</v>
      </c>
      <c r="H600" s="4" t="s">
        <v>52</v>
      </c>
      <c r="I600" s="4" t="s">
        <v>8</v>
      </c>
      <c r="J600" s="5">
        <v>54</v>
      </c>
      <c r="K600" s="5">
        <v>54</v>
      </c>
      <c r="L600" s="10">
        <v>42824</v>
      </c>
    </row>
    <row r="601" spans="2:12" x14ac:dyDescent="0.3">
      <c r="B601" s="4" t="s">
        <v>27</v>
      </c>
      <c r="C601" s="11">
        <v>5711</v>
      </c>
      <c r="D601" s="11">
        <v>5711</v>
      </c>
      <c r="E601" s="10">
        <v>43023</v>
      </c>
      <c r="F601" t="str">
        <f>TEXT(Table6[[#This Row],[close_date]],"mmmm")</f>
        <v>October</v>
      </c>
      <c r="H601" s="4" t="s">
        <v>52</v>
      </c>
      <c r="I601" s="4" t="s">
        <v>8</v>
      </c>
      <c r="J601" s="5">
        <v>54</v>
      </c>
      <c r="K601" s="5">
        <v>54</v>
      </c>
      <c r="L601" s="10">
        <v>42825</v>
      </c>
    </row>
    <row r="602" spans="2:12" x14ac:dyDescent="0.3">
      <c r="B602" s="4" t="s">
        <v>27</v>
      </c>
      <c r="C602" s="11">
        <v>5695</v>
      </c>
      <c r="D602" s="11">
        <v>5695</v>
      </c>
      <c r="E602" s="10">
        <v>42958</v>
      </c>
      <c r="F602" t="str">
        <f>TEXT(Table6[[#This Row],[close_date]],"mmmm")</f>
        <v>August</v>
      </c>
      <c r="H602" s="4" t="s">
        <v>52</v>
      </c>
      <c r="I602" s="4" t="s">
        <v>8</v>
      </c>
      <c r="J602" s="5">
        <v>112</v>
      </c>
      <c r="K602" s="5">
        <v>56</v>
      </c>
      <c r="L602" s="10">
        <v>42827</v>
      </c>
    </row>
    <row r="603" spans="2:12" x14ac:dyDescent="0.3">
      <c r="B603" s="4" t="s">
        <v>27</v>
      </c>
      <c r="C603" s="11">
        <v>5691</v>
      </c>
      <c r="D603" s="11">
        <v>5691</v>
      </c>
      <c r="E603" s="10">
        <v>42839</v>
      </c>
      <c r="F603" t="str">
        <f>TEXT(Table6[[#This Row],[close_date]],"mmmm")</f>
        <v>April</v>
      </c>
      <c r="H603" s="4" t="s">
        <v>52</v>
      </c>
      <c r="I603" s="4" t="s">
        <v>8</v>
      </c>
      <c r="J603" s="5">
        <v>54</v>
      </c>
      <c r="K603" s="5">
        <v>54</v>
      </c>
      <c r="L603" s="10">
        <v>42831</v>
      </c>
    </row>
    <row r="604" spans="2:12" x14ac:dyDescent="0.3">
      <c r="B604" s="4" t="s">
        <v>27</v>
      </c>
      <c r="C604" s="11">
        <v>5689</v>
      </c>
      <c r="D604" s="11">
        <v>5689</v>
      </c>
      <c r="E604" s="10">
        <v>43017</v>
      </c>
      <c r="F604" t="str">
        <f>TEXT(Table6[[#This Row],[close_date]],"mmmm")</f>
        <v>October</v>
      </c>
      <c r="H604" s="4" t="s">
        <v>52</v>
      </c>
      <c r="I604" s="4" t="s">
        <v>8</v>
      </c>
      <c r="J604" s="5">
        <v>59</v>
      </c>
      <c r="K604" s="5">
        <v>59</v>
      </c>
      <c r="L604" s="10">
        <v>42833</v>
      </c>
    </row>
    <row r="605" spans="2:12" x14ac:dyDescent="0.3">
      <c r="B605" s="4" t="s">
        <v>27</v>
      </c>
      <c r="C605" s="11">
        <v>5684</v>
      </c>
      <c r="D605" s="11">
        <v>5684</v>
      </c>
      <c r="E605" s="10">
        <v>42840</v>
      </c>
      <c r="F605" t="str">
        <f>TEXT(Table6[[#This Row],[close_date]],"mmmm")</f>
        <v>April</v>
      </c>
      <c r="H605" s="4" t="s">
        <v>52</v>
      </c>
      <c r="I605" s="4" t="s">
        <v>8</v>
      </c>
      <c r="J605" s="5">
        <v>62</v>
      </c>
      <c r="K605" s="5">
        <v>62</v>
      </c>
      <c r="L605" s="10">
        <v>42843</v>
      </c>
    </row>
    <row r="606" spans="2:12" x14ac:dyDescent="0.3">
      <c r="B606" s="4" t="s">
        <v>27</v>
      </c>
      <c r="C606" s="11">
        <v>5681</v>
      </c>
      <c r="D606" s="11">
        <v>5681</v>
      </c>
      <c r="E606" s="10">
        <v>43051</v>
      </c>
      <c r="F606" t="str">
        <f>TEXT(Table6[[#This Row],[close_date]],"mmmm")</f>
        <v>November</v>
      </c>
      <c r="H606" s="4" t="s">
        <v>52</v>
      </c>
      <c r="I606" s="4" t="s">
        <v>8</v>
      </c>
      <c r="J606" s="5">
        <v>56</v>
      </c>
      <c r="K606" s="5">
        <v>56</v>
      </c>
      <c r="L606" s="10">
        <v>42847</v>
      </c>
    </row>
    <row r="607" spans="2:12" x14ac:dyDescent="0.3">
      <c r="B607" s="4" t="s">
        <v>27</v>
      </c>
      <c r="C607" s="11">
        <v>5653</v>
      </c>
      <c r="D607" s="11">
        <v>5653</v>
      </c>
      <c r="E607" s="10">
        <v>43057</v>
      </c>
      <c r="F607" t="str">
        <f>TEXT(Table6[[#This Row],[close_date]],"mmmm")</f>
        <v>November</v>
      </c>
      <c r="H607" s="4" t="s">
        <v>52</v>
      </c>
      <c r="I607" s="4" t="s">
        <v>8</v>
      </c>
      <c r="J607" s="5">
        <v>62</v>
      </c>
      <c r="K607" s="5">
        <v>62</v>
      </c>
      <c r="L607" s="10">
        <v>42848</v>
      </c>
    </row>
    <row r="608" spans="2:12" x14ac:dyDescent="0.3">
      <c r="B608" s="4" t="s">
        <v>27</v>
      </c>
      <c r="C608" s="11">
        <v>5631</v>
      </c>
      <c r="D608" s="11">
        <v>5631</v>
      </c>
      <c r="E608" s="10">
        <v>42962</v>
      </c>
      <c r="F608" t="str">
        <f>TEXT(Table6[[#This Row],[close_date]],"mmmm")</f>
        <v>August</v>
      </c>
      <c r="H608" s="4" t="s">
        <v>52</v>
      </c>
      <c r="I608" s="4" t="s">
        <v>8</v>
      </c>
      <c r="J608" s="5">
        <v>60</v>
      </c>
      <c r="K608" s="5">
        <v>60</v>
      </c>
      <c r="L608" s="10">
        <v>42854</v>
      </c>
    </row>
    <row r="609" spans="2:12" x14ac:dyDescent="0.3">
      <c r="B609" s="4" t="s">
        <v>50</v>
      </c>
      <c r="C609" s="11">
        <v>5619</v>
      </c>
      <c r="D609" s="11">
        <v>1123.8</v>
      </c>
      <c r="E609" s="10">
        <v>42814</v>
      </c>
      <c r="F609" t="str">
        <f>TEXT(Table6[[#This Row],[close_date]],"mmmm")</f>
        <v>March</v>
      </c>
      <c r="H609" s="4" t="s">
        <v>52</v>
      </c>
      <c r="I609" s="4" t="s">
        <v>8</v>
      </c>
      <c r="J609" s="5">
        <v>54</v>
      </c>
      <c r="K609" s="5">
        <v>54</v>
      </c>
      <c r="L609" s="10">
        <v>42856</v>
      </c>
    </row>
    <row r="610" spans="2:12" x14ac:dyDescent="0.3">
      <c r="B610" s="4" t="s">
        <v>27</v>
      </c>
      <c r="C610" s="11">
        <v>5604</v>
      </c>
      <c r="D610" s="11">
        <v>5604</v>
      </c>
      <c r="E610" s="10">
        <v>42801</v>
      </c>
      <c r="F610" t="str">
        <f>TEXT(Table6[[#This Row],[close_date]],"mmmm")</f>
        <v>March</v>
      </c>
      <c r="H610" s="4" t="s">
        <v>52</v>
      </c>
      <c r="I610" s="4" t="s">
        <v>8</v>
      </c>
      <c r="J610" s="5">
        <v>60</v>
      </c>
      <c r="K610" s="5">
        <v>60</v>
      </c>
      <c r="L610" s="10">
        <v>42860</v>
      </c>
    </row>
    <row r="611" spans="2:12" x14ac:dyDescent="0.3">
      <c r="B611" s="4" t="s">
        <v>27</v>
      </c>
      <c r="C611" s="11">
        <v>5601</v>
      </c>
      <c r="D611" s="11">
        <v>5601</v>
      </c>
      <c r="E611" s="10">
        <v>42948</v>
      </c>
      <c r="F611" t="str">
        <f>TEXT(Table6[[#This Row],[close_date]],"mmmm")</f>
        <v>August</v>
      </c>
      <c r="H611" s="4" t="s">
        <v>52</v>
      </c>
      <c r="I611" s="4" t="s">
        <v>8</v>
      </c>
      <c r="J611" s="5">
        <v>54</v>
      </c>
      <c r="K611" s="5">
        <v>54</v>
      </c>
      <c r="L611" s="10">
        <v>42867</v>
      </c>
    </row>
    <row r="612" spans="2:12" x14ac:dyDescent="0.3">
      <c r="B612" s="4" t="s">
        <v>27</v>
      </c>
      <c r="C612" s="11">
        <v>5582</v>
      </c>
      <c r="D612" s="11">
        <v>5582</v>
      </c>
      <c r="E612" s="10">
        <v>42862</v>
      </c>
      <c r="F612" t="str">
        <f>TEXT(Table6[[#This Row],[close_date]],"mmmm")</f>
        <v>May</v>
      </c>
      <c r="H612" s="4" t="s">
        <v>52</v>
      </c>
      <c r="I612" s="4" t="s">
        <v>8</v>
      </c>
      <c r="J612" s="5">
        <v>47</v>
      </c>
      <c r="K612" s="5">
        <v>47</v>
      </c>
      <c r="L612" s="10">
        <v>42869</v>
      </c>
    </row>
    <row r="613" spans="2:12" x14ac:dyDescent="0.3">
      <c r="B613" s="4" t="s">
        <v>27</v>
      </c>
      <c r="C613" s="11">
        <v>5576</v>
      </c>
      <c r="D613" s="11">
        <v>5576</v>
      </c>
      <c r="E613" s="10">
        <v>42933</v>
      </c>
      <c r="F613" t="str">
        <f>TEXT(Table6[[#This Row],[close_date]],"mmmm")</f>
        <v>July</v>
      </c>
      <c r="H613" s="4" t="s">
        <v>52</v>
      </c>
      <c r="I613" s="4" t="s">
        <v>8</v>
      </c>
      <c r="J613" s="5">
        <v>68</v>
      </c>
      <c r="K613" s="5">
        <v>68</v>
      </c>
      <c r="L613" s="10">
        <v>42871</v>
      </c>
    </row>
    <row r="614" spans="2:12" x14ac:dyDescent="0.3">
      <c r="B614" s="4" t="s">
        <v>27</v>
      </c>
      <c r="C614" s="11">
        <v>5569</v>
      </c>
      <c r="D614" s="11">
        <v>5569</v>
      </c>
      <c r="E614" s="10">
        <v>42983</v>
      </c>
      <c r="F614" t="str">
        <f>TEXT(Table6[[#This Row],[close_date]],"mmmm")</f>
        <v>September</v>
      </c>
      <c r="H614" s="4" t="s">
        <v>52</v>
      </c>
      <c r="I614" s="4" t="s">
        <v>8</v>
      </c>
      <c r="J614" s="5">
        <v>57</v>
      </c>
      <c r="K614" s="5">
        <v>57</v>
      </c>
      <c r="L614" s="10">
        <v>42872</v>
      </c>
    </row>
    <row r="615" spans="2:12" x14ac:dyDescent="0.3">
      <c r="B615" s="4" t="s">
        <v>27</v>
      </c>
      <c r="C615" s="11">
        <v>5569</v>
      </c>
      <c r="D615" s="11">
        <v>5569</v>
      </c>
      <c r="E615" s="10">
        <v>43034</v>
      </c>
      <c r="F615" t="str">
        <f>TEXT(Table6[[#This Row],[close_date]],"mmmm")</f>
        <v>October</v>
      </c>
      <c r="H615" s="4" t="s">
        <v>52</v>
      </c>
      <c r="I615" s="4" t="s">
        <v>8</v>
      </c>
      <c r="J615" s="5">
        <v>49</v>
      </c>
      <c r="K615" s="5">
        <v>49</v>
      </c>
      <c r="L615" s="10">
        <v>42873</v>
      </c>
    </row>
    <row r="616" spans="2:12" x14ac:dyDescent="0.3">
      <c r="B616" s="4" t="s">
        <v>29</v>
      </c>
      <c r="C616" s="11">
        <v>5556</v>
      </c>
      <c r="D616" s="11">
        <v>2778</v>
      </c>
      <c r="E616" s="10">
        <v>42904</v>
      </c>
      <c r="F616" t="str">
        <f>TEXT(Table6[[#This Row],[close_date]],"mmmm")</f>
        <v>June</v>
      </c>
      <c r="H616" s="4" t="s">
        <v>52</v>
      </c>
      <c r="I616" s="4" t="s">
        <v>8</v>
      </c>
      <c r="J616" s="5">
        <v>112</v>
      </c>
      <c r="K616" s="5">
        <v>56</v>
      </c>
      <c r="L616" s="10">
        <v>42874</v>
      </c>
    </row>
    <row r="617" spans="2:12" x14ac:dyDescent="0.3">
      <c r="B617" s="4" t="s">
        <v>27</v>
      </c>
      <c r="C617" s="11">
        <v>5548</v>
      </c>
      <c r="D617" s="11">
        <v>5548</v>
      </c>
      <c r="E617" s="10">
        <v>42803</v>
      </c>
      <c r="F617" t="str">
        <f>TEXT(Table6[[#This Row],[close_date]],"mmmm")</f>
        <v>March</v>
      </c>
      <c r="H617" s="4" t="s">
        <v>52</v>
      </c>
      <c r="I617" s="4" t="s">
        <v>8</v>
      </c>
      <c r="J617" s="5">
        <v>114</v>
      </c>
      <c r="K617" s="5">
        <v>57</v>
      </c>
      <c r="L617" s="10">
        <v>42875</v>
      </c>
    </row>
    <row r="618" spans="2:12" x14ac:dyDescent="0.3">
      <c r="B618" s="4" t="s">
        <v>24</v>
      </c>
      <c r="C618" s="11">
        <v>5540</v>
      </c>
      <c r="D618" s="11">
        <v>5540</v>
      </c>
      <c r="E618" s="10">
        <v>43067</v>
      </c>
      <c r="F618" t="str">
        <f>TEXT(Table6[[#This Row],[close_date]],"mmmm")</f>
        <v>November</v>
      </c>
      <c r="H618" s="4" t="s">
        <v>52</v>
      </c>
      <c r="I618" s="4" t="s">
        <v>8</v>
      </c>
      <c r="J618" s="5">
        <v>60</v>
      </c>
      <c r="K618" s="5">
        <v>60</v>
      </c>
      <c r="L618" s="10">
        <v>42879</v>
      </c>
    </row>
    <row r="619" spans="2:12" x14ac:dyDescent="0.3">
      <c r="B619" s="4" t="s">
        <v>27</v>
      </c>
      <c r="C619" s="11">
        <v>5536</v>
      </c>
      <c r="D619" s="11">
        <v>5536</v>
      </c>
      <c r="E619" s="10">
        <v>42919</v>
      </c>
      <c r="F619" t="str">
        <f>TEXT(Table6[[#This Row],[close_date]],"mmmm")</f>
        <v>July</v>
      </c>
      <c r="H619" s="4" t="s">
        <v>52</v>
      </c>
      <c r="I619" s="4" t="s">
        <v>8</v>
      </c>
      <c r="J619" s="5">
        <v>50</v>
      </c>
      <c r="K619" s="5">
        <v>50</v>
      </c>
      <c r="L619" s="10">
        <v>42882</v>
      </c>
    </row>
    <row r="620" spans="2:12" x14ac:dyDescent="0.3">
      <c r="B620" s="4" t="s">
        <v>27</v>
      </c>
      <c r="C620" s="11">
        <v>5536</v>
      </c>
      <c r="D620" s="11">
        <v>5536</v>
      </c>
      <c r="E620" s="10">
        <v>42924</v>
      </c>
      <c r="F620" t="str">
        <f>TEXT(Table6[[#This Row],[close_date]],"mmmm")</f>
        <v>July</v>
      </c>
      <c r="H620" s="4" t="s">
        <v>52</v>
      </c>
      <c r="I620" s="4" t="s">
        <v>8</v>
      </c>
      <c r="J620" s="5">
        <v>60</v>
      </c>
      <c r="K620" s="5">
        <v>60</v>
      </c>
      <c r="L620" s="10">
        <v>42884</v>
      </c>
    </row>
    <row r="621" spans="2:12" x14ac:dyDescent="0.3">
      <c r="B621" s="4" t="s">
        <v>27</v>
      </c>
      <c r="C621" s="11">
        <v>5533</v>
      </c>
      <c r="D621" s="11">
        <v>5533</v>
      </c>
      <c r="E621" s="10">
        <v>42981</v>
      </c>
      <c r="F621" t="str">
        <f>TEXT(Table6[[#This Row],[close_date]],"mmmm")</f>
        <v>September</v>
      </c>
      <c r="H621" s="4" t="s">
        <v>52</v>
      </c>
      <c r="I621" s="4" t="s">
        <v>8</v>
      </c>
      <c r="J621" s="5">
        <v>60</v>
      </c>
      <c r="K621" s="5">
        <v>60</v>
      </c>
      <c r="L621" s="10">
        <v>42889</v>
      </c>
    </row>
    <row r="622" spans="2:12" x14ac:dyDescent="0.3">
      <c r="B622" s="4" t="s">
        <v>27</v>
      </c>
      <c r="C622" s="11">
        <v>5528</v>
      </c>
      <c r="D622" s="11">
        <v>5528</v>
      </c>
      <c r="E622" s="10">
        <v>43087</v>
      </c>
      <c r="F622" t="str">
        <f>TEXT(Table6[[#This Row],[close_date]],"mmmm")</f>
        <v>December</v>
      </c>
      <c r="H622" s="4" t="s">
        <v>52</v>
      </c>
      <c r="I622" s="4" t="s">
        <v>8</v>
      </c>
      <c r="J622" s="5">
        <v>54</v>
      </c>
      <c r="K622" s="5">
        <v>54</v>
      </c>
      <c r="L622" s="10">
        <v>42895</v>
      </c>
    </row>
    <row r="623" spans="2:12" x14ac:dyDescent="0.3">
      <c r="B623" s="4" t="s">
        <v>27</v>
      </c>
      <c r="C623" s="11">
        <v>5522</v>
      </c>
      <c r="D623" s="11">
        <v>5522</v>
      </c>
      <c r="E623" s="10">
        <v>42806</v>
      </c>
      <c r="F623" t="str">
        <f>TEXT(Table6[[#This Row],[close_date]],"mmmm")</f>
        <v>March</v>
      </c>
      <c r="H623" s="4" t="s">
        <v>52</v>
      </c>
      <c r="I623" s="4" t="s">
        <v>8</v>
      </c>
      <c r="J623" s="5">
        <v>59</v>
      </c>
      <c r="K623" s="5">
        <v>59</v>
      </c>
      <c r="L623" s="10">
        <v>42897</v>
      </c>
    </row>
    <row r="624" spans="2:12" x14ac:dyDescent="0.3">
      <c r="B624" s="4" t="s">
        <v>27</v>
      </c>
      <c r="C624" s="11">
        <v>5520</v>
      </c>
      <c r="D624" s="11">
        <v>5520</v>
      </c>
      <c r="E624" s="10">
        <v>43073</v>
      </c>
      <c r="F624" t="str">
        <f>TEXT(Table6[[#This Row],[close_date]],"mmmm")</f>
        <v>December</v>
      </c>
      <c r="H624" s="4" t="s">
        <v>52</v>
      </c>
      <c r="I624" s="4" t="s">
        <v>8</v>
      </c>
      <c r="J624" s="5">
        <v>46</v>
      </c>
      <c r="K624" s="5">
        <v>46</v>
      </c>
      <c r="L624" s="10">
        <v>42899</v>
      </c>
    </row>
    <row r="625" spans="2:12" x14ac:dyDescent="0.3">
      <c r="B625" s="4" t="s">
        <v>50</v>
      </c>
      <c r="C625" s="11">
        <v>5519</v>
      </c>
      <c r="D625" s="11">
        <v>1103.8</v>
      </c>
      <c r="E625" s="10">
        <v>43039</v>
      </c>
      <c r="F625" t="str">
        <f>TEXT(Table6[[#This Row],[close_date]],"mmmm")</f>
        <v>October</v>
      </c>
      <c r="H625" s="4" t="s">
        <v>52</v>
      </c>
      <c r="I625" s="4" t="s">
        <v>8</v>
      </c>
      <c r="J625" s="5">
        <v>114</v>
      </c>
      <c r="K625" s="5">
        <v>57</v>
      </c>
      <c r="L625" s="10">
        <v>42901</v>
      </c>
    </row>
    <row r="626" spans="2:12" x14ac:dyDescent="0.3">
      <c r="B626" s="4" t="s">
        <v>27</v>
      </c>
      <c r="C626" s="11">
        <v>5512</v>
      </c>
      <c r="D626" s="11">
        <v>5512</v>
      </c>
      <c r="E626" s="10">
        <v>43048</v>
      </c>
      <c r="F626" t="str">
        <f>TEXT(Table6[[#This Row],[close_date]],"mmmm")</f>
        <v>November</v>
      </c>
      <c r="H626" s="4" t="s">
        <v>52</v>
      </c>
      <c r="I626" s="4" t="s">
        <v>8</v>
      </c>
      <c r="J626" s="5">
        <v>50</v>
      </c>
      <c r="K626" s="5">
        <v>50</v>
      </c>
      <c r="L626" s="10">
        <v>42902</v>
      </c>
    </row>
    <row r="627" spans="2:12" x14ac:dyDescent="0.3">
      <c r="B627" s="4" t="s">
        <v>27</v>
      </c>
      <c r="C627" s="11">
        <v>5503</v>
      </c>
      <c r="D627" s="11">
        <v>5503</v>
      </c>
      <c r="E627" s="10">
        <v>42903</v>
      </c>
      <c r="F627" t="str">
        <f>TEXT(Table6[[#This Row],[close_date]],"mmmm")</f>
        <v>June</v>
      </c>
      <c r="H627" s="4" t="s">
        <v>52</v>
      </c>
      <c r="I627" s="4" t="s">
        <v>8</v>
      </c>
      <c r="J627" s="5">
        <v>61</v>
      </c>
      <c r="K627" s="5">
        <v>61</v>
      </c>
      <c r="L627" s="10">
        <v>42904</v>
      </c>
    </row>
    <row r="628" spans="2:12" x14ac:dyDescent="0.3">
      <c r="B628" s="4" t="s">
        <v>27</v>
      </c>
      <c r="C628" s="11">
        <v>5500</v>
      </c>
      <c r="D628" s="11">
        <v>5500</v>
      </c>
      <c r="E628" s="10">
        <v>43032</v>
      </c>
      <c r="F628" t="str">
        <f>TEXT(Table6[[#This Row],[close_date]],"mmmm")</f>
        <v>October</v>
      </c>
      <c r="H628" s="4" t="s">
        <v>52</v>
      </c>
      <c r="I628" s="4" t="s">
        <v>8</v>
      </c>
      <c r="J628" s="5">
        <v>53</v>
      </c>
      <c r="K628" s="5">
        <v>53</v>
      </c>
      <c r="L628" s="10">
        <v>42906</v>
      </c>
    </row>
    <row r="629" spans="2:12" x14ac:dyDescent="0.3">
      <c r="B629" s="4" t="s">
        <v>50</v>
      </c>
      <c r="C629" s="11">
        <v>5479</v>
      </c>
      <c r="D629" s="11">
        <v>1095.8</v>
      </c>
      <c r="E629" s="10">
        <v>42897</v>
      </c>
      <c r="F629" t="str">
        <f>TEXT(Table6[[#This Row],[close_date]],"mmmm")</f>
        <v>June</v>
      </c>
      <c r="H629" s="4" t="s">
        <v>52</v>
      </c>
      <c r="I629" s="4" t="s">
        <v>8</v>
      </c>
      <c r="J629" s="5">
        <v>58</v>
      </c>
      <c r="K629" s="5">
        <v>58</v>
      </c>
      <c r="L629" s="10">
        <v>42913</v>
      </c>
    </row>
    <row r="630" spans="2:12" x14ac:dyDescent="0.3">
      <c r="B630" s="4" t="s">
        <v>24</v>
      </c>
      <c r="C630" s="11">
        <v>5466</v>
      </c>
      <c r="D630" s="11">
        <v>5466</v>
      </c>
      <c r="E630" s="10">
        <v>43079</v>
      </c>
      <c r="F630" t="str">
        <f>TEXT(Table6[[#This Row],[close_date]],"mmmm")</f>
        <v>December</v>
      </c>
      <c r="H630" s="4" t="s">
        <v>52</v>
      </c>
      <c r="I630" s="4" t="s">
        <v>8</v>
      </c>
      <c r="J630" s="5">
        <v>49</v>
      </c>
      <c r="K630" s="5">
        <v>49</v>
      </c>
      <c r="L630" s="10">
        <v>42914</v>
      </c>
    </row>
    <row r="631" spans="2:12" x14ac:dyDescent="0.3">
      <c r="B631" s="4" t="s">
        <v>50</v>
      </c>
      <c r="C631" s="11">
        <v>5460</v>
      </c>
      <c r="D631" s="11">
        <v>1092</v>
      </c>
      <c r="E631" s="10">
        <v>42983</v>
      </c>
      <c r="F631" t="str">
        <f>TEXT(Table6[[#This Row],[close_date]],"mmmm")</f>
        <v>September</v>
      </c>
      <c r="H631" s="4" t="s">
        <v>52</v>
      </c>
      <c r="I631" s="4" t="s">
        <v>8</v>
      </c>
      <c r="J631" s="5">
        <v>53</v>
      </c>
      <c r="K631" s="5">
        <v>53</v>
      </c>
      <c r="L631" s="10">
        <v>42917</v>
      </c>
    </row>
    <row r="632" spans="2:12" x14ac:dyDescent="0.3">
      <c r="B632" s="4" t="s">
        <v>27</v>
      </c>
      <c r="C632" s="11">
        <v>5459</v>
      </c>
      <c r="D632" s="11">
        <v>5459</v>
      </c>
      <c r="E632" s="10">
        <v>42821</v>
      </c>
      <c r="F632" t="str">
        <f>TEXT(Table6[[#This Row],[close_date]],"mmmm")</f>
        <v>March</v>
      </c>
      <c r="H632" s="4" t="s">
        <v>52</v>
      </c>
      <c r="I632" s="4" t="s">
        <v>8</v>
      </c>
      <c r="J632" s="5">
        <v>63</v>
      </c>
      <c r="K632" s="5">
        <v>63</v>
      </c>
      <c r="L632" s="10">
        <v>42921</v>
      </c>
    </row>
    <row r="633" spans="2:12" x14ac:dyDescent="0.3">
      <c r="B633" s="4" t="s">
        <v>24</v>
      </c>
      <c r="C633" s="11">
        <v>5458</v>
      </c>
      <c r="D633" s="11">
        <v>5458</v>
      </c>
      <c r="E633" s="10">
        <v>43031</v>
      </c>
      <c r="F633" t="str">
        <f>TEXT(Table6[[#This Row],[close_date]],"mmmm")</f>
        <v>October</v>
      </c>
      <c r="H633" s="4" t="s">
        <v>52</v>
      </c>
      <c r="I633" s="4" t="s">
        <v>8</v>
      </c>
      <c r="J633" s="5">
        <v>47</v>
      </c>
      <c r="K633" s="5">
        <v>47</v>
      </c>
      <c r="L633" s="10">
        <v>42927</v>
      </c>
    </row>
    <row r="634" spans="2:12" x14ac:dyDescent="0.3">
      <c r="B634" s="4" t="s">
        <v>50</v>
      </c>
      <c r="C634" s="11">
        <v>5452</v>
      </c>
      <c r="D634" s="11">
        <v>1090.4000000000001</v>
      </c>
      <c r="E634" s="10">
        <v>43059</v>
      </c>
      <c r="F634" t="str">
        <f>TEXT(Table6[[#This Row],[close_date]],"mmmm")</f>
        <v>November</v>
      </c>
      <c r="H634" s="4" t="s">
        <v>52</v>
      </c>
      <c r="I634" s="4" t="s">
        <v>8</v>
      </c>
      <c r="J634" s="5">
        <v>47</v>
      </c>
      <c r="K634" s="5">
        <v>47</v>
      </c>
      <c r="L634" s="10">
        <v>42941</v>
      </c>
    </row>
    <row r="635" spans="2:12" x14ac:dyDescent="0.3">
      <c r="B635" s="4" t="s">
        <v>50</v>
      </c>
      <c r="C635" s="11">
        <v>5447</v>
      </c>
      <c r="D635" s="11">
        <v>1089.4000000000001</v>
      </c>
      <c r="E635" s="10">
        <v>42887</v>
      </c>
      <c r="F635" t="str">
        <f>TEXT(Table6[[#This Row],[close_date]],"mmmm")</f>
        <v>June</v>
      </c>
      <c r="H635" s="4" t="s">
        <v>52</v>
      </c>
      <c r="I635" s="4" t="s">
        <v>8</v>
      </c>
      <c r="J635" s="5">
        <v>65</v>
      </c>
      <c r="K635" s="5">
        <v>65</v>
      </c>
      <c r="L635" s="10">
        <v>42943</v>
      </c>
    </row>
    <row r="636" spans="2:12" x14ac:dyDescent="0.3">
      <c r="B636" s="4" t="s">
        <v>27</v>
      </c>
      <c r="C636" s="11">
        <v>5429</v>
      </c>
      <c r="D636" s="11">
        <v>5429</v>
      </c>
      <c r="E636" s="10">
        <v>42891</v>
      </c>
      <c r="F636" t="str">
        <f>TEXT(Table6[[#This Row],[close_date]],"mmmm")</f>
        <v>June</v>
      </c>
      <c r="H636" s="4" t="s">
        <v>52</v>
      </c>
      <c r="I636" s="4" t="s">
        <v>8</v>
      </c>
      <c r="J636" s="5">
        <v>51</v>
      </c>
      <c r="K636" s="5">
        <v>51</v>
      </c>
      <c r="L636" s="10">
        <v>42944</v>
      </c>
    </row>
    <row r="637" spans="2:12" x14ac:dyDescent="0.3">
      <c r="B637" s="4" t="s">
        <v>27</v>
      </c>
      <c r="C637" s="11">
        <v>5425</v>
      </c>
      <c r="D637" s="11">
        <v>5425</v>
      </c>
      <c r="E637" s="10">
        <v>42798</v>
      </c>
      <c r="F637" t="str">
        <f>TEXT(Table6[[#This Row],[close_date]],"mmmm")</f>
        <v>March</v>
      </c>
      <c r="H637" s="4" t="s">
        <v>52</v>
      </c>
      <c r="I637" s="4" t="s">
        <v>8</v>
      </c>
      <c r="J637" s="5">
        <v>50</v>
      </c>
      <c r="K637" s="5">
        <v>50</v>
      </c>
      <c r="L637" s="10">
        <v>42947</v>
      </c>
    </row>
    <row r="638" spans="2:12" x14ac:dyDescent="0.3">
      <c r="B638" s="4" t="s">
        <v>27</v>
      </c>
      <c r="C638" s="11">
        <v>5422</v>
      </c>
      <c r="D638" s="11">
        <v>5422</v>
      </c>
      <c r="E638" s="10">
        <v>42925</v>
      </c>
      <c r="F638" t="str">
        <f>TEXT(Table6[[#This Row],[close_date]],"mmmm")</f>
        <v>July</v>
      </c>
      <c r="H638" s="4" t="s">
        <v>52</v>
      </c>
      <c r="I638" s="4" t="s">
        <v>8</v>
      </c>
      <c r="J638" s="5">
        <v>112</v>
      </c>
      <c r="K638" s="5">
        <v>56</v>
      </c>
      <c r="L638" s="10">
        <v>42950</v>
      </c>
    </row>
    <row r="639" spans="2:12" x14ac:dyDescent="0.3">
      <c r="B639" s="4" t="s">
        <v>50</v>
      </c>
      <c r="C639" s="11">
        <v>5421</v>
      </c>
      <c r="D639" s="11">
        <v>1084.2</v>
      </c>
      <c r="E639" s="10">
        <v>42913</v>
      </c>
      <c r="F639" t="str">
        <f>TEXT(Table6[[#This Row],[close_date]],"mmmm")</f>
        <v>June</v>
      </c>
      <c r="H639" s="4" t="s">
        <v>52</v>
      </c>
      <c r="I639" s="4" t="s">
        <v>8</v>
      </c>
      <c r="J639" s="5">
        <v>53</v>
      </c>
      <c r="K639" s="5">
        <v>53</v>
      </c>
      <c r="L639" s="10">
        <v>42951</v>
      </c>
    </row>
    <row r="640" spans="2:12" x14ac:dyDescent="0.3">
      <c r="B640" s="4" t="s">
        <v>24</v>
      </c>
      <c r="C640" s="11">
        <v>5415</v>
      </c>
      <c r="D640" s="11">
        <v>5415</v>
      </c>
      <c r="E640" s="10">
        <v>42851</v>
      </c>
      <c r="F640" t="str">
        <f>TEXT(Table6[[#This Row],[close_date]],"mmmm")</f>
        <v>April</v>
      </c>
      <c r="H640" s="4" t="s">
        <v>52</v>
      </c>
      <c r="I640" s="4" t="s">
        <v>8</v>
      </c>
      <c r="J640" s="5">
        <v>54</v>
      </c>
      <c r="K640" s="5">
        <v>54</v>
      </c>
      <c r="L640" s="10">
        <v>42956</v>
      </c>
    </row>
    <row r="641" spans="2:12" x14ac:dyDescent="0.3">
      <c r="B641" s="4" t="s">
        <v>27</v>
      </c>
      <c r="C641" s="11">
        <v>5408</v>
      </c>
      <c r="D641" s="11">
        <v>5408</v>
      </c>
      <c r="E641" s="10">
        <v>42959</v>
      </c>
      <c r="F641" t="str">
        <f>TEXT(Table6[[#This Row],[close_date]],"mmmm")</f>
        <v>August</v>
      </c>
      <c r="H641" s="4" t="s">
        <v>52</v>
      </c>
      <c r="I641" s="4" t="s">
        <v>8</v>
      </c>
      <c r="J641" s="5">
        <v>53</v>
      </c>
      <c r="K641" s="5">
        <v>53</v>
      </c>
      <c r="L641" s="10">
        <v>42957</v>
      </c>
    </row>
    <row r="642" spans="2:12" x14ac:dyDescent="0.3">
      <c r="B642" s="4" t="s">
        <v>27</v>
      </c>
      <c r="C642" s="11">
        <v>5407</v>
      </c>
      <c r="D642" s="11">
        <v>5407</v>
      </c>
      <c r="E642" s="10">
        <v>42915</v>
      </c>
      <c r="F642" t="str">
        <f>TEXT(Table6[[#This Row],[close_date]],"mmmm")</f>
        <v>June</v>
      </c>
      <c r="H642" s="4" t="s">
        <v>52</v>
      </c>
      <c r="I642" s="4" t="s">
        <v>8</v>
      </c>
      <c r="J642" s="5">
        <v>59</v>
      </c>
      <c r="K642" s="5">
        <v>59</v>
      </c>
      <c r="L642" s="10">
        <v>42962</v>
      </c>
    </row>
    <row r="643" spans="2:12" x14ac:dyDescent="0.3">
      <c r="B643" s="4" t="s">
        <v>50</v>
      </c>
      <c r="C643" s="11">
        <v>5404</v>
      </c>
      <c r="D643" s="11">
        <v>1080.8</v>
      </c>
      <c r="E643" s="10">
        <v>42877</v>
      </c>
      <c r="F643" t="str">
        <f>TEXT(Table6[[#This Row],[close_date]],"mmmm")</f>
        <v>May</v>
      </c>
      <c r="H643" s="4" t="s">
        <v>52</v>
      </c>
      <c r="I643" s="4" t="s">
        <v>8</v>
      </c>
      <c r="J643" s="5">
        <v>53</v>
      </c>
      <c r="K643" s="5">
        <v>53</v>
      </c>
      <c r="L643" s="10">
        <v>42966</v>
      </c>
    </row>
    <row r="644" spans="2:12" x14ac:dyDescent="0.3">
      <c r="B644" s="4" t="s">
        <v>27</v>
      </c>
      <c r="C644" s="11">
        <v>5401</v>
      </c>
      <c r="D644" s="11">
        <v>5401</v>
      </c>
      <c r="E644" s="10">
        <v>42890</v>
      </c>
      <c r="F644" t="str">
        <f>TEXT(Table6[[#This Row],[close_date]],"mmmm")</f>
        <v>June</v>
      </c>
      <c r="H644" s="4" t="s">
        <v>52</v>
      </c>
      <c r="I644" s="4" t="s">
        <v>8</v>
      </c>
      <c r="J644" s="5">
        <v>43</v>
      </c>
      <c r="K644" s="5">
        <v>43</v>
      </c>
      <c r="L644" s="10">
        <v>42967</v>
      </c>
    </row>
    <row r="645" spans="2:12" x14ac:dyDescent="0.3">
      <c r="B645" s="4" t="s">
        <v>24</v>
      </c>
      <c r="C645" s="11">
        <v>5382</v>
      </c>
      <c r="D645" s="11">
        <v>5382</v>
      </c>
      <c r="E645" s="10">
        <v>42932</v>
      </c>
      <c r="F645" t="str">
        <f>TEXT(Table6[[#This Row],[close_date]],"mmmm")</f>
        <v>July</v>
      </c>
      <c r="H645" s="4" t="s">
        <v>52</v>
      </c>
      <c r="I645" s="4" t="s">
        <v>8</v>
      </c>
      <c r="J645" s="5">
        <v>51</v>
      </c>
      <c r="K645" s="5">
        <v>51</v>
      </c>
      <c r="L645" s="10">
        <v>42971</v>
      </c>
    </row>
    <row r="646" spans="2:12" x14ac:dyDescent="0.3">
      <c r="B646" s="4" t="s">
        <v>50</v>
      </c>
      <c r="C646" s="11">
        <v>5380</v>
      </c>
      <c r="D646" s="11">
        <v>1076</v>
      </c>
      <c r="E646" s="10">
        <v>42998</v>
      </c>
      <c r="F646" t="str">
        <f>TEXT(Table6[[#This Row],[close_date]],"mmmm")</f>
        <v>September</v>
      </c>
      <c r="H646" s="4" t="s">
        <v>52</v>
      </c>
      <c r="I646" s="4" t="s">
        <v>8</v>
      </c>
      <c r="J646" s="5">
        <v>56</v>
      </c>
      <c r="K646" s="5">
        <v>56</v>
      </c>
      <c r="L646" s="10">
        <v>42980</v>
      </c>
    </row>
    <row r="647" spans="2:12" x14ac:dyDescent="0.3">
      <c r="B647" s="4" t="s">
        <v>27</v>
      </c>
      <c r="C647" s="11">
        <v>5368</v>
      </c>
      <c r="D647" s="11">
        <v>5368</v>
      </c>
      <c r="E647" s="10">
        <v>43028</v>
      </c>
      <c r="F647" t="str">
        <f>TEXT(Table6[[#This Row],[close_date]],"mmmm")</f>
        <v>October</v>
      </c>
      <c r="H647" s="4" t="s">
        <v>52</v>
      </c>
      <c r="I647" s="4" t="s">
        <v>8</v>
      </c>
      <c r="J647" s="5">
        <v>116</v>
      </c>
      <c r="K647" s="5">
        <v>58</v>
      </c>
      <c r="L647" s="10">
        <v>42981</v>
      </c>
    </row>
    <row r="648" spans="2:12" x14ac:dyDescent="0.3">
      <c r="B648" s="4" t="s">
        <v>50</v>
      </c>
      <c r="C648" s="11">
        <v>5366</v>
      </c>
      <c r="D648" s="11">
        <v>1073.2</v>
      </c>
      <c r="E648" s="10">
        <v>42824</v>
      </c>
      <c r="F648" t="str">
        <f>TEXT(Table6[[#This Row],[close_date]],"mmmm")</f>
        <v>March</v>
      </c>
      <c r="H648" s="4" t="s">
        <v>52</v>
      </c>
      <c r="I648" s="4" t="s">
        <v>8</v>
      </c>
      <c r="J648" s="5">
        <v>54</v>
      </c>
      <c r="K648" s="5">
        <v>54</v>
      </c>
      <c r="L648" s="10">
        <v>42986</v>
      </c>
    </row>
    <row r="649" spans="2:12" x14ac:dyDescent="0.3">
      <c r="B649" s="4" t="s">
        <v>24</v>
      </c>
      <c r="C649" s="11">
        <v>5363</v>
      </c>
      <c r="D649" s="11">
        <v>5363</v>
      </c>
      <c r="E649" s="10">
        <v>42830</v>
      </c>
      <c r="F649" t="str">
        <f>TEXT(Table6[[#This Row],[close_date]],"mmmm")</f>
        <v>April</v>
      </c>
      <c r="H649" s="4" t="s">
        <v>52</v>
      </c>
      <c r="I649" s="4" t="s">
        <v>8</v>
      </c>
      <c r="J649" s="5">
        <v>61</v>
      </c>
      <c r="K649" s="5">
        <v>61</v>
      </c>
      <c r="L649" s="10">
        <v>42989</v>
      </c>
    </row>
    <row r="650" spans="2:12" x14ac:dyDescent="0.3">
      <c r="B650" s="4" t="s">
        <v>50</v>
      </c>
      <c r="C650" s="11">
        <v>5358</v>
      </c>
      <c r="D650" s="11">
        <v>1071.5999999999999</v>
      </c>
      <c r="E650" s="10">
        <v>42864</v>
      </c>
      <c r="F650" t="str">
        <f>TEXT(Table6[[#This Row],[close_date]],"mmmm")</f>
        <v>May</v>
      </c>
      <c r="H650" s="4" t="s">
        <v>52</v>
      </c>
      <c r="I650" s="4" t="s">
        <v>8</v>
      </c>
      <c r="J650" s="5">
        <v>61</v>
      </c>
      <c r="K650" s="5">
        <v>61</v>
      </c>
      <c r="L650" s="10">
        <v>42990</v>
      </c>
    </row>
    <row r="651" spans="2:12" x14ac:dyDescent="0.3">
      <c r="B651" s="4" t="s">
        <v>24</v>
      </c>
      <c r="C651" s="11">
        <v>5340</v>
      </c>
      <c r="D651" s="11">
        <v>5340</v>
      </c>
      <c r="E651" s="10">
        <v>43009</v>
      </c>
      <c r="F651" t="str">
        <f>TEXT(Table6[[#This Row],[close_date]],"mmmm")</f>
        <v>October</v>
      </c>
      <c r="H651" s="4" t="s">
        <v>52</v>
      </c>
      <c r="I651" s="4" t="s">
        <v>8</v>
      </c>
      <c r="J651" s="5">
        <v>55</v>
      </c>
      <c r="K651" s="5">
        <v>55</v>
      </c>
      <c r="L651" s="10">
        <v>42991</v>
      </c>
    </row>
    <row r="652" spans="2:12" x14ac:dyDescent="0.3">
      <c r="B652" s="4" t="s">
        <v>50</v>
      </c>
      <c r="C652" s="11">
        <v>5327</v>
      </c>
      <c r="D652" s="11">
        <v>1065.4000000000001</v>
      </c>
      <c r="E652" s="10">
        <v>42902</v>
      </c>
      <c r="F652" t="str">
        <f>TEXT(Table6[[#This Row],[close_date]],"mmmm")</f>
        <v>June</v>
      </c>
      <c r="H652" s="4" t="s">
        <v>52</v>
      </c>
      <c r="I652" s="4" t="s">
        <v>8</v>
      </c>
      <c r="J652" s="5">
        <v>63</v>
      </c>
      <c r="K652" s="5">
        <v>63</v>
      </c>
      <c r="L652" s="10">
        <v>42992</v>
      </c>
    </row>
    <row r="653" spans="2:12" x14ac:dyDescent="0.3">
      <c r="B653" s="4" t="s">
        <v>27</v>
      </c>
      <c r="C653" s="11">
        <v>5306</v>
      </c>
      <c r="D653" s="11">
        <v>5306</v>
      </c>
      <c r="E653" s="10">
        <v>42910</v>
      </c>
      <c r="F653" t="str">
        <f>TEXT(Table6[[#This Row],[close_date]],"mmmm")</f>
        <v>June</v>
      </c>
      <c r="H653" s="4" t="s">
        <v>52</v>
      </c>
      <c r="I653" s="4" t="s">
        <v>8</v>
      </c>
      <c r="J653" s="5">
        <v>51</v>
      </c>
      <c r="K653" s="5">
        <v>51</v>
      </c>
      <c r="L653" s="10">
        <v>42998</v>
      </c>
    </row>
    <row r="654" spans="2:12" x14ac:dyDescent="0.3">
      <c r="B654" s="4" t="s">
        <v>24</v>
      </c>
      <c r="C654" s="11">
        <v>5305</v>
      </c>
      <c r="D654" s="11">
        <v>5305</v>
      </c>
      <c r="E654" s="10">
        <v>43064</v>
      </c>
      <c r="F654" t="str">
        <f>TEXT(Table6[[#This Row],[close_date]],"mmmm")</f>
        <v>November</v>
      </c>
      <c r="H654" s="4" t="s">
        <v>52</v>
      </c>
      <c r="I654" s="4" t="s">
        <v>8</v>
      </c>
      <c r="J654" s="5">
        <v>54</v>
      </c>
      <c r="K654" s="5">
        <v>54</v>
      </c>
      <c r="L654" s="10">
        <v>43004</v>
      </c>
    </row>
    <row r="655" spans="2:12" x14ac:dyDescent="0.3">
      <c r="B655" s="4" t="s">
        <v>50</v>
      </c>
      <c r="C655" s="11">
        <v>5301</v>
      </c>
      <c r="D655" s="11">
        <v>1060.2</v>
      </c>
      <c r="E655" s="10">
        <v>42808</v>
      </c>
      <c r="F655" t="str">
        <f>TEXT(Table6[[#This Row],[close_date]],"mmmm")</f>
        <v>March</v>
      </c>
      <c r="H655" s="4" t="s">
        <v>52</v>
      </c>
      <c r="I655" s="4" t="s">
        <v>8</v>
      </c>
      <c r="J655" s="5">
        <v>111</v>
      </c>
      <c r="K655" s="5">
        <v>55.5</v>
      </c>
      <c r="L655" s="10">
        <v>43007</v>
      </c>
    </row>
    <row r="656" spans="2:12" x14ac:dyDescent="0.3">
      <c r="B656" s="4" t="s">
        <v>27</v>
      </c>
      <c r="C656" s="11">
        <v>5293</v>
      </c>
      <c r="D656" s="11">
        <v>5293</v>
      </c>
      <c r="E656" s="10">
        <v>42988</v>
      </c>
      <c r="F656" t="str">
        <f>TEXT(Table6[[#This Row],[close_date]],"mmmm")</f>
        <v>September</v>
      </c>
      <c r="H656" s="4" t="s">
        <v>52</v>
      </c>
      <c r="I656" s="4" t="s">
        <v>8</v>
      </c>
      <c r="J656" s="5">
        <v>53</v>
      </c>
      <c r="K656" s="5">
        <v>53</v>
      </c>
      <c r="L656" s="10">
        <v>43012</v>
      </c>
    </row>
    <row r="657" spans="2:12" x14ac:dyDescent="0.3">
      <c r="B657" s="4" t="s">
        <v>27</v>
      </c>
      <c r="C657" s="11">
        <v>5276</v>
      </c>
      <c r="D657" s="11">
        <v>5276</v>
      </c>
      <c r="E657" s="10">
        <v>43054</v>
      </c>
      <c r="F657" t="str">
        <f>TEXT(Table6[[#This Row],[close_date]],"mmmm")</f>
        <v>November</v>
      </c>
      <c r="H657" s="4" t="s">
        <v>52</v>
      </c>
      <c r="I657" s="4" t="s">
        <v>8</v>
      </c>
      <c r="J657" s="5">
        <v>55</v>
      </c>
      <c r="K657" s="5">
        <v>55</v>
      </c>
      <c r="L657" s="10">
        <v>43013</v>
      </c>
    </row>
    <row r="658" spans="2:12" x14ac:dyDescent="0.3">
      <c r="B658" s="4" t="s">
        <v>27</v>
      </c>
      <c r="C658" s="11">
        <v>5271</v>
      </c>
      <c r="D658" s="11">
        <v>5271</v>
      </c>
      <c r="E658" s="10">
        <v>43084</v>
      </c>
      <c r="F658" t="str">
        <f>TEXT(Table6[[#This Row],[close_date]],"mmmm")</f>
        <v>December</v>
      </c>
      <c r="H658" s="4" t="s">
        <v>52</v>
      </c>
      <c r="I658" s="4" t="s">
        <v>8</v>
      </c>
      <c r="J658" s="5">
        <v>58</v>
      </c>
      <c r="K658" s="5">
        <v>58</v>
      </c>
      <c r="L658" s="10">
        <v>43015</v>
      </c>
    </row>
    <row r="659" spans="2:12" x14ac:dyDescent="0.3">
      <c r="B659" s="4" t="s">
        <v>27</v>
      </c>
      <c r="C659" s="11">
        <v>5271</v>
      </c>
      <c r="D659" s="11">
        <v>5271</v>
      </c>
      <c r="E659" s="10">
        <v>42971</v>
      </c>
      <c r="F659" t="str">
        <f>TEXT(Table6[[#This Row],[close_date]],"mmmm")</f>
        <v>August</v>
      </c>
      <c r="H659" s="4" t="s">
        <v>52</v>
      </c>
      <c r="I659" s="4" t="s">
        <v>8</v>
      </c>
      <c r="J659" s="5">
        <v>57</v>
      </c>
      <c r="K659" s="5">
        <v>57</v>
      </c>
      <c r="L659" s="10">
        <v>43016</v>
      </c>
    </row>
    <row r="660" spans="2:12" x14ac:dyDescent="0.3">
      <c r="B660" s="4" t="s">
        <v>27</v>
      </c>
      <c r="C660" s="11">
        <v>5264</v>
      </c>
      <c r="D660" s="11">
        <v>5264</v>
      </c>
      <c r="E660" s="10">
        <v>42858</v>
      </c>
      <c r="F660" t="str">
        <f>TEXT(Table6[[#This Row],[close_date]],"mmmm")</f>
        <v>May</v>
      </c>
      <c r="H660" s="4" t="s">
        <v>52</v>
      </c>
      <c r="I660" s="4" t="s">
        <v>8</v>
      </c>
      <c r="J660" s="5">
        <v>59</v>
      </c>
      <c r="K660" s="5">
        <v>59</v>
      </c>
      <c r="L660" s="10">
        <v>43019</v>
      </c>
    </row>
    <row r="661" spans="2:12" x14ac:dyDescent="0.3">
      <c r="B661" s="4" t="s">
        <v>27</v>
      </c>
      <c r="C661" s="11">
        <v>5263</v>
      </c>
      <c r="D661" s="11">
        <v>5263</v>
      </c>
      <c r="E661" s="10">
        <v>43012</v>
      </c>
      <c r="F661" t="str">
        <f>TEXT(Table6[[#This Row],[close_date]],"mmmm")</f>
        <v>October</v>
      </c>
      <c r="H661" s="4" t="s">
        <v>52</v>
      </c>
      <c r="I661" s="4" t="s">
        <v>8</v>
      </c>
      <c r="J661" s="5">
        <v>57</v>
      </c>
      <c r="K661" s="5">
        <v>57</v>
      </c>
      <c r="L661" s="10">
        <v>43025</v>
      </c>
    </row>
    <row r="662" spans="2:12" x14ac:dyDescent="0.3">
      <c r="B662" s="4" t="s">
        <v>27</v>
      </c>
      <c r="C662" s="11">
        <v>5220</v>
      </c>
      <c r="D662" s="11">
        <v>5220</v>
      </c>
      <c r="E662" s="10">
        <v>42846</v>
      </c>
      <c r="F662" t="str">
        <f>TEXT(Table6[[#This Row],[close_date]],"mmmm")</f>
        <v>April</v>
      </c>
      <c r="H662" s="4" t="s">
        <v>52</v>
      </c>
      <c r="I662" s="4" t="s">
        <v>8</v>
      </c>
      <c r="J662" s="5">
        <v>58</v>
      </c>
      <c r="K662" s="5">
        <v>58</v>
      </c>
      <c r="L662" s="10">
        <v>43030</v>
      </c>
    </row>
    <row r="663" spans="2:12" x14ac:dyDescent="0.3">
      <c r="B663" s="4" t="s">
        <v>24</v>
      </c>
      <c r="C663" s="11">
        <v>5220</v>
      </c>
      <c r="D663" s="11">
        <v>5220</v>
      </c>
      <c r="E663" s="10">
        <v>43080</v>
      </c>
      <c r="F663" t="str">
        <f>TEXT(Table6[[#This Row],[close_date]],"mmmm")</f>
        <v>December</v>
      </c>
      <c r="H663" s="4" t="s">
        <v>52</v>
      </c>
      <c r="I663" s="4" t="s">
        <v>8</v>
      </c>
      <c r="J663" s="5">
        <v>49</v>
      </c>
      <c r="K663" s="5">
        <v>49</v>
      </c>
      <c r="L663" s="10">
        <v>43032</v>
      </c>
    </row>
    <row r="664" spans="2:12" x14ac:dyDescent="0.3">
      <c r="B664" s="4" t="s">
        <v>27</v>
      </c>
      <c r="C664" s="11">
        <v>5217</v>
      </c>
      <c r="D664" s="11">
        <v>5217</v>
      </c>
      <c r="E664" s="10">
        <v>42973</v>
      </c>
      <c r="F664" t="str">
        <f>TEXT(Table6[[#This Row],[close_date]],"mmmm")</f>
        <v>August</v>
      </c>
      <c r="H664" s="4" t="s">
        <v>52</v>
      </c>
      <c r="I664" s="4" t="s">
        <v>8</v>
      </c>
      <c r="J664" s="5">
        <v>107</v>
      </c>
      <c r="K664" s="5">
        <v>53.5</v>
      </c>
      <c r="L664" s="10">
        <v>43035</v>
      </c>
    </row>
    <row r="665" spans="2:12" x14ac:dyDescent="0.3">
      <c r="B665" s="4" t="s">
        <v>27</v>
      </c>
      <c r="C665" s="11">
        <v>5211</v>
      </c>
      <c r="D665" s="11">
        <v>5211</v>
      </c>
      <c r="E665" s="10">
        <v>43068</v>
      </c>
      <c r="F665" t="str">
        <f>TEXT(Table6[[#This Row],[close_date]],"mmmm")</f>
        <v>November</v>
      </c>
      <c r="H665" s="4" t="s">
        <v>52</v>
      </c>
      <c r="I665" s="4" t="s">
        <v>8</v>
      </c>
      <c r="J665" s="5">
        <v>50</v>
      </c>
      <c r="K665" s="5">
        <v>50</v>
      </c>
      <c r="L665" s="10">
        <v>43036</v>
      </c>
    </row>
    <row r="666" spans="2:12" x14ac:dyDescent="0.3">
      <c r="B666" s="4" t="s">
        <v>27</v>
      </c>
      <c r="C666" s="11">
        <v>5203</v>
      </c>
      <c r="D666" s="11">
        <v>5203</v>
      </c>
      <c r="E666" s="10">
        <v>42950</v>
      </c>
      <c r="F666" t="str">
        <f>TEXT(Table6[[#This Row],[close_date]],"mmmm")</f>
        <v>August</v>
      </c>
      <c r="H666" s="4" t="s">
        <v>52</v>
      </c>
      <c r="I666" s="4" t="s">
        <v>8</v>
      </c>
      <c r="J666" s="5">
        <v>53</v>
      </c>
      <c r="K666" s="5">
        <v>53</v>
      </c>
      <c r="L666" s="10">
        <v>43040</v>
      </c>
    </row>
    <row r="667" spans="2:12" x14ac:dyDescent="0.3">
      <c r="B667" s="4" t="s">
        <v>24</v>
      </c>
      <c r="C667" s="11">
        <v>5191</v>
      </c>
      <c r="D667" s="11">
        <v>5191</v>
      </c>
      <c r="E667" s="10">
        <v>42962</v>
      </c>
      <c r="F667" t="str">
        <f>TEXT(Table6[[#This Row],[close_date]],"mmmm")</f>
        <v>August</v>
      </c>
      <c r="H667" s="4" t="s">
        <v>52</v>
      </c>
      <c r="I667" s="4" t="s">
        <v>8</v>
      </c>
      <c r="J667" s="5">
        <v>62</v>
      </c>
      <c r="K667" s="5">
        <v>62</v>
      </c>
      <c r="L667" s="10">
        <v>43041</v>
      </c>
    </row>
    <row r="668" spans="2:12" x14ac:dyDescent="0.3">
      <c r="B668" s="4" t="s">
        <v>24</v>
      </c>
      <c r="C668" s="11">
        <v>5161</v>
      </c>
      <c r="D668" s="11">
        <v>5161</v>
      </c>
      <c r="E668" s="10">
        <v>42940</v>
      </c>
      <c r="F668" t="str">
        <f>TEXT(Table6[[#This Row],[close_date]],"mmmm")</f>
        <v>July</v>
      </c>
      <c r="H668" s="4" t="s">
        <v>52</v>
      </c>
      <c r="I668" s="4" t="s">
        <v>8</v>
      </c>
      <c r="J668" s="5">
        <v>61</v>
      </c>
      <c r="K668" s="5">
        <v>61</v>
      </c>
      <c r="L668" s="10">
        <v>43050</v>
      </c>
    </row>
    <row r="669" spans="2:12" x14ac:dyDescent="0.3">
      <c r="B669" s="4" t="s">
        <v>24</v>
      </c>
      <c r="C669" s="11">
        <v>5142</v>
      </c>
      <c r="D669" s="11">
        <v>5142</v>
      </c>
      <c r="E669" s="10">
        <v>42894</v>
      </c>
      <c r="F669" t="str">
        <f>TEXT(Table6[[#This Row],[close_date]],"mmmm")</f>
        <v>June</v>
      </c>
      <c r="H669" s="4" t="s">
        <v>52</v>
      </c>
      <c r="I669" s="4" t="s">
        <v>8</v>
      </c>
      <c r="J669" s="5">
        <v>66</v>
      </c>
      <c r="K669" s="5">
        <v>66</v>
      </c>
      <c r="L669" s="10">
        <v>43055</v>
      </c>
    </row>
    <row r="670" spans="2:12" x14ac:dyDescent="0.3">
      <c r="B670" s="4" t="s">
        <v>27</v>
      </c>
      <c r="C670" s="11">
        <v>5129</v>
      </c>
      <c r="D670" s="11">
        <v>5129</v>
      </c>
      <c r="E670" s="10">
        <v>43060</v>
      </c>
      <c r="F670" t="str">
        <f>TEXT(Table6[[#This Row],[close_date]],"mmmm")</f>
        <v>November</v>
      </c>
      <c r="H670" s="4" t="s">
        <v>52</v>
      </c>
      <c r="I670" s="4" t="s">
        <v>8</v>
      </c>
      <c r="J670" s="5">
        <v>55</v>
      </c>
      <c r="K670" s="5">
        <v>55</v>
      </c>
      <c r="L670" s="10">
        <v>43059</v>
      </c>
    </row>
    <row r="671" spans="2:12" x14ac:dyDescent="0.3">
      <c r="B671" s="4" t="s">
        <v>27</v>
      </c>
      <c r="C671" s="11">
        <v>5118</v>
      </c>
      <c r="D671" s="11">
        <v>5118</v>
      </c>
      <c r="E671" s="10">
        <v>42938</v>
      </c>
      <c r="F671" t="str">
        <f>TEXT(Table6[[#This Row],[close_date]],"mmmm")</f>
        <v>July</v>
      </c>
      <c r="H671" s="4" t="s">
        <v>52</v>
      </c>
      <c r="I671" s="4" t="s">
        <v>8</v>
      </c>
      <c r="J671" s="5">
        <v>50</v>
      </c>
      <c r="K671" s="5">
        <v>50</v>
      </c>
      <c r="L671" s="10">
        <v>43066</v>
      </c>
    </row>
    <row r="672" spans="2:12" x14ac:dyDescent="0.3">
      <c r="B672" s="4" t="s">
        <v>27</v>
      </c>
      <c r="C672" s="11">
        <v>5116</v>
      </c>
      <c r="D672" s="11">
        <v>5116</v>
      </c>
      <c r="E672" s="10">
        <v>42892</v>
      </c>
      <c r="F672" t="str">
        <f>TEXT(Table6[[#This Row],[close_date]],"mmmm")</f>
        <v>June</v>
      </c>
      <c r="H672" s="4" t="s">
        <v>52</v>
      </c>
      <c r="I672" s="4" t="s">
        <v>8</v>
      </c>
      <c r="J672" s="5">
        <v>60</v>
      </c>
      <c r="K672" s="5">
        <v>60</v>
      </c>
      <c r="L672" s="10">
        <v>43067</v>
      </c>
    </row>
    <row r="673" spans="2:12" x14ac:dyDescent="0.3">
      <c r="B673" s="4" t="s">
        <v>24</v>
      </c>
      <c r="C673" s="11">
        <v>5115</v>
      </c>
      <c r="D673" s="11">
        <v>5115</v>
      </c>
      <c r="E673" s="10">
        <v>42909</v>
      </c>
      <c r="F673" t="str">
        <f>TEXT(Table6[[#This Row],[close_date]],"mmmm")</f>
        <v>June</v>
      </c>
      <c r="H673" s="4" t="s">
        <v>52</v>
      </c>
      <c r="I673" s="4" t="s">
        <v>8</v>
      </c>
      <c r="J673" s="5">
        <v>53</v>
      </c>
      <c r="K673" s="5">
        <v>53</v>
      </c>
      <c r="L673" s="10">
        <v>43069</v>
      </c>
    </row>
    <row r="674" spans="2:12" x14ac:dyDescent="0.3">
      <c r="B674" s="4" t="s">
        <v>27</v>
      </c>
      <c r="C674" s="11">
        <v>5095</v>
      </c>
      <c r="D674" s="11">
        <v>5095</v>
      </c>
      <c r="E674" s="10">
        <v>42837</v>
      </c>
      <c r="F674" t="str">
        <f>TEXT(Table6[[#This Row],[close_date]],"mmmm")</f>
        <v>April</v>
      </c>
      <c r="H674" s="4" t="s">
        <v>52</v>
      </c>
      <c r="I674" s="4" t="s">
        <v>8</v>
      </c>
      <c r="J674" s="5">
        <v>61</v>
      </c>
      <c r="K674" s="5">
        <v>61</v>
      </c>
      <c r="L674" s="10">
        <v>43070</v>
      </c>
    </row>
    <row r="675" spans="2:12" x14ac:dyDescent="0.3">
      <c r="B675" s="4" t="s">
        <v>24</v>
      </c>
      <c r="C675" s="11">
        <v>5085</v>
      </c>
      <c r="D675" s="11">
        <v>5085</v>
      </c>
      <c r="E675" s="10">
        <v>42928</v>
      </c>
      <c r="F675" t="str">
        <f>TEXT(Table6[[#This Row],[close_date]],"mmmm")</f>
        <v>July</v>
      </c>
      <c r="H675" s="4" t="s">
        <v>52</v>
      </c>
      <c r="I675" s="4" t="s">
        <v>8</v>
      </c>
      <c r="J675" s="5">
        <v>54</v>
      </c>
      <c r="K675" s="5">
        <v>54</v>
      </c>
      <c r="L675" s="10">
        <v>43073</v>
      </c>
    </row>
    <row r="676" spans="2:12" x14ac:dyDescent="0.3">
      <c r="B676" s="4" t="s">
        <v>51</v>
      </c>
      <c r="C676" s="11">
        <v>5081</v>
      </c>
      <c r="D676" s="11">
        <v>564.555555555556</v>
      </c>
      <c r="E676" s="10">
        <v>42986</v>
      </c>
      <c r="F676" t="str">
        <f>TEXT(Table6[[#This Row],[close_date]],"mmmm")</f>
        <v>September</v>
      </c>
      <c r="H676" s="4" t="s">
        <v>52</v>
      </c>
      <c r="I676" s="4" t="s">
        <v>8</v>
      </c>
      <c r="J676" s="5">
        <v>53</v>
      </c>
      <c r="K676" s="5">
        <v>53</v>
      </c>
      <c r="L676" s="10">
        <v>43076</v>
      </c>
    </row>
    <row r="677" spans="2:12" x14ac:dyDescent="0.3">
      <c r="B677" s="4" t="s">
        <v>24</v>
      </c>
      <c r="C677" s="11">
        <v>5078</v>
      </c>
      <c r="D677" s="11">
        <v>5078</v>
      </c>
      <c r="E677" s="10">
        <v>43061</v>
      </c>
      <c r="F677" t="str">
        <f>TEXT(Table6[[#This Row],[close_date]],"mmmm")</f>
        <v>November</v>
      </c>
      <c r="H677" s="4" t="s">
        <v>52</v>
      </c>
      <c r="I677" s="4" t="s">
        <v>8</v>
      </c>
      <c r="J677" s="5">
        <v>119</v>
      </c>
      <c r="K677" s="5">
        <v>59.5</v>
      </c>
      <c r="L677" s="10">
        <v>43077</v>
      </c>
    </row>
    <row r="678" spans="2:12" x14ac:dyDescent="0.3">
      <c r="B678" s="4" t="s">
        <v>24</v>
      </c>
      <c r="C678" s="11">
        <v>5073</v>
      </c>
      <c r="D678" s="11">
        <v>5073</v>
      </c>
      <c r="E678" s="10">
        <v>42826</v>
      </c>
      <c r="F678" t="str">
        <f>TEXT(Table6[[#This Row],[close_date]],"mmmm")</f>
        <v>April</v>
      </c>
      <c r="H678" s="4" t="s">
        <v>52</v>
      </c>
      <c r="I678" s="4" t="s">
        <v>8</v>
      </c>
      <c r="J678" s="5">
        <v>106</v>
      </c>
      <c r="K678" s="5">
        <v>53</v>
      </c>
      <c r="L678" s="10">
        <v>43078</v>
      </c>
    </row>
    <row r="679" spans="2:12" x14ac:dyDescent="0.3">
      <c r="B679" s="4" t="s">
        <v>27</v>
      </c>
      <c r="C679" s="11">
        <v>5068</v>
      </c>
      <c r="D679" s="11">
        <v>5068</v>
      </c>
      <c r="E679" s="10">
        <v>42945</v>
      </c>
      <c r="F679" t="str">
        <f>TEXT(Table6[[#This Row],[close_date]],"mmmm")</f>
        <v>July</v>
      </c>
      <c r="H679" s="4" t="s">
        <v>52</v>
      </c>
      <c r="I679" s="4" t="s">
        <v>8</v>
      </c>
      <c r="J679" s="5">
        <v>66</v>
      </c>
      <c r="K679" s="5">
        <v>66</v>
      </c>
      <c r="L679" s="10">
        <v>43080</v>
      </c>
    </row>
    <row r="680" spans="2:12" x14ac:dyDescent="0.3">
      <c r="B680" s="4" t="s">
        <v>24</v>
      </c>
      <c r="C680" s="11">
        <v>5068</v>
      </c>
      <c r="D680" s="11">
        <v>5068</v>
      </c>
      <c r="E680" s="10">
        <v>42865</v>
      </c>
      <c r="F680" t="str">
        <f>TEXT(Table6[[#This Row],[close_date]],"mmmm")</f>
        <v>May</v>
      </c>
      <c r="H680" s="4" t="s">
        <v>52</v>
      </c>
      <c r="I680" s="4" t="s">
        <v>8</v>
      </c>
      <c r="J680" s="5">
        <v>115</v>
      </c>
      <c r="K680" s="5">
        <v>57.5</v>
      </c>
      <c r="L680" s="10">
        <v>43081</v>
      </c>
    </row>
    <row r="681" spans="2:12" x14ac:dyDescent="0.3">
      <c r="B681" s="4" t="s">
        <v>50</v>
      </c>
      <c r="C681" s="11">
        <v>5063</v>
      </c>
      <c r="D681" s="11">
        <v>1012.6</v>
      </c>
      <c r="E681" s="10">
        <v>42954</v>
      </c>
      <c r="F681" t="str">
        <f>TEXT(Table6[[#This Row],[close_date]],"mmmm")</f>
        <v>August</v>
      </c>
      <c r="H681" s="4" t="s">
        <v>52</v>
      </c>
      <c r="I681" s="4" t="s">
        <v>8</v>
      </c>
      <c r="J681" s="5">
        <v>49</v>
      </c>
      <c r="K681" s="5">
        <v>49</v>
      </c>
      <c r="L681" s="10">
        <v>43083</v>
      </c>
    </row>
    <row r="682" spans="2:12" x14ac:dyDescent="0.3">
      <c r="B682" s="4" t="s">
        <v>27</v>
      </c>
      <c r="C682" s="11">
        <v>5060</v>
      </c>
      <c r="D682" s="11">
        <v>5060</v>
      </c>
      <c r="E682" s="10">
        <v>42826</v>
      </c>
      <c r="F682" t="str">
        <f>TEXT(Table6[[#This Row],[close_date]],"mmmm")</f>
        <v>April</v>
      </c>
      <c r="H682" s="4" t="s">
        <v>52</v>
      </c>
      <c r="I682" s="4" t="s">
        <v>8</v>
      </c>
      <c r="J682" s="5">
        <v>60</v>
      </c>
      <c r="K682" s="5">
        <v>60</v>
      </c>
      <c r="L682" s="10">
        <v>43087</v>
      </c>
    </row>
    <row r="683" spans="2:12" x14ac:dyDescent="0.3">
      <c r="B683" s="4" t="s">
        <v>27</v>
      </c>
      <c r="C683" s="11">
        <v>5056</v>
      </c>
      <c r="D683" s="11">
        <v>5056</v>
      </c>
      <c r="E683" s="10">
        <v>42899</v>
      </c>
      <c r="F683" t="str">
        <f>TEXT(Table6[[#This Row],[close_date]],"mmmm")</f>
        <v>June</v>
      </c>
      <c r="H683" s="4" t="s">
        <v>52</v>
      </c>
      <c r="I683" s="4" t="s">
        <v>8</v>
      </c>
      <c r="J683" s="5">
        <v>48</v>
      </c>
      <c r="K683" s="5">
        <v>48</v>
      </c>
      <c r="L683" s="10">
        <v>43089</v>
      </c>
    </row>
    <row r="684" spans="2:12" x14ac:dyDescent="0.3">
      <c r="B684" s="4" t="s">
        <v>24</v>
      </c>
      <c r="C684" s="11">
        <v>5052</v>
      </c>
      <c r="D684" s="11">
        <v>5052</v>
      </c>
      <c r="E684" s="10">
        <v>43090</v>
      </c>
      <c r="F684" t="str">
        <f>TEXT(Table6[[#This Row],[close_date]],"mmmm")</f>
        <v>December</v>
      </c>
      <c r="H684" s="4" t="s">
        <v>52</v>
      </c>
      <c r="I684" s="4" t="s">
        <v>8</v>
      </c>
      <c r="J684" s="5">
        <v>41</v>
      </c>
      <c r="K684" s="5">
        <v>41</v>
      </c>
      <c r="L684" s="10">
        <v>43095</v>
      </c>
    </row>
    <row r="685" spans="2:12" x14ac:dyDescent="0.3">
      <c r="B685" s="4" t="s">
        <v>24</v>
      </c>
      <c r="C685" s="11">
        <v>5049</v>
      </c>
      <c r="D685" s="11">
        <v>5049</v>
      </c>
      <c r="E685" s="10">
        <v>42968</v>
      </c>
      <c r="F685" t="str">
        <f>TEXT(Table6[[#This Row],[close_date]],"mmmm")</f>
        <v>August</v>
      </c>
      <c r="H685" s="4" t="s">
        <v>52</v>
      </c>
      <c r="I685" s="4" t="s">
        <v>8</v>
      </c>
      <c r="J685" s="5">
        <v>58</v>
      </c>
      <c r="K685" s="5">
        <v>58</v>
      </c>
      <c r="L685" s="10">
        <v>43097</v>
      </c>
    </row>
    <row r="686" spans="2:12" x14ac:dyDescent="0.3">
      <c r="B686" s="4" t="s">
        <v>24</v>
      </c>
      <c r="C686" s="11">
        <v>5046</v>
      </c>
      <c r="D686" s="11">
        <v>5046</v>
      </c>
      <c r="E686" s="10">
        <v>43027</v>
      </c>
      <c r="F686" t="str">
        <f>TEXT(Table6[[#This Row],[close_date]],"mmmm")</f>
        <v>October</v>
      </c>
      <c r="H686" s="4" t="s">
        <v>52</v>
      </c>
      <c r="I686" s="4" t="s">
        <v>8</v>
      </c>
      <c r="J686" s="5">
        <v>57</v>
      </c>
      <c r="K686" s="5">
        <v>57</v>
      </c>
      <c r="L686" s="10">
        <v>43100</v>
      </c>
    </row>
    <row r="687" spans="2:12" x14ac:dyDescent="0.3">
      <c r="B687" s="4" t="s">
        <v>24</v>
      </c>
      <c r="C687" s="11">
        <v>5042</v>
      </c>
      <c r="D687" s="11">
        <v>5042</v>
      </c>
      <c r="E687" s="10">
        <v>43047</v>
      </c>
      <c r="F687" t="str">
        <f>TEXT(Table6[[#This Row],[close_date]],"mmmm")</f>
        <v>November</v>
      </c>
      <c r="H687" s="4" t="s">
        <v>51</v>
      </c>
      <c r="I687" s="4" t="s">
        <v>40</v>
      </c>
      <c r="J687" s="5">
        <v>574</v>
      </c>
      <c r="K687" s="5">
        <v>574</v>
      </c>
      <c r="L687" s="10">
        <v>42870</v>
      </c>
    </row>
    <row r="688" spans="2:12" x14ac:dyDescent="0.3">
      <c r="B688" s="4" t="s">
        <v>27</v>
      </c>
      <c r="C688" s="11">
        <v>5002</v>
      </c>
      <c r="D688" s="11">
        <v>5002</v>
      </c>
      <c r="E688" s="10">
        <v>42817</v>
      </c>
      <c r="F688" t="str">
        <f>TEXT(Table6[[#This Row],[close_date]],"mmmm")</f>
        <v>March</v>
      </c>
      <c r="H688" s="4" t="s">
        <v>51</v>
      </c>
      <c r="I688" s="4" t="s">
        <v>40</v>
      </c>
      <c r="J688" s="5">
        <v>567</v>
      </c>
      <c r="K688" s="5">
        <v>567</v>
      </c>
      <c r="L688" s="10">
        <v>42872</v>
      </c>
    </row>
    <row r="689" spans="2:12" x14ac:dyDescent="0.3">
      <c r="B689" s="4" t="s">
        <v>24</v>
      </c>
      <c r="C689" s="11">
        <v>5000</v>
      </c>
      <c r="D689" s="11">
        <v>5000</v>
      </c>
      <c r="E689" s="10">
        <v>42836</v>
      </c>
      <c r="F689" t="str">
        <f>TEXT(Table6[[#This Row],[close_date]],"mmmm")</f>
        <v>April</v>
      </c>
      <c r="H689" s="4" t="s">
        <v>51</v>
      </c>
      <c r="I689" s="4" t="s">
        <v>40</v>
      </c>
      <c r="J689" s="5">
        <v>513</v>
      </c>
      <c r="K689" s="5">
        <v>513</v>
      </c>
      <c r="L689" s="10">
        <v>42951</v>
      </c>
    </row>
    <row r="690" spans="2:12" x14ac:dyDescent="0.3">
      <c r="B690" s="4" t="s">
        <v>51</v>
      </c>
      <c r="C690" s="11">
        <v>4995</v>
      </c>
      <c r="D690" s="11">
        <v>555</v>
      </c>
      <c r="E690" s="10">
        <v>42892</v>
      </c>
      <c r="F690" t="str">
        <f>TEXT(Table6[[#This Row],[close_date]],"mmmm")</f>
        <v>June</v>
      </c>
      <c r="H690" s="4" t="s">
        <v>51</v>
      </c>
      <c r="I690" s="4" t="s">
        <v>40</v>
      </c>
      <c r="J690" s="5">
        <v>524</v>
      </c>
      <c r="K690" s="5">
        <v>524</v>
      </c>
      <c r="L690" s="10">
        <v>42991</v>
      </c>
    </row>
    <row r="691" spans="2:12" x14ac:dyDescent="0.3">
      <c r="B691" s="4" t="s">
        <v>24</v>
      </c>
      <c r="C691" s="11">
        <v>4994</v>
      </c>
      <c r="D691" s="11">
        <v>4994</v>
      </c>
      <c r="E691" s="10">
        <v>42974</v>
      </c>
      <c r="F691" t="str">
        <f>TEXT(Table6[[#This Row],[close_date]],"mmmm")</f>
        <v>August</v>
      </c>
      <c r="H691" s="4" t="s">
        <v>51</v>
      </c>
      <c r="I691" s="4" t="s">
        <v>40</v>
      </c>
      <c r="J691" s="5">
        <v>501</v>
      </c>
      <c r="K691" s="5">
        <v>501</v>
      </c>
      <c r="L691" s="10">
        <v>43002</v>
      </c>
    </row>
    <row r="692" spans="2:12" x14ac:dyDescent="0.3">
      <c r="B692" s="4" t="s">
        <v>24</v>
      </c>
      <c r="C692" s="11">
        <v>4991</v>
      </c>
      <c r="D692" s="11">
        <v>4991</v>
      </c>
      <c r="E692" s="10">
        <v>42846</v>
      </c>
      <c r="F692" t="str">
        <f>TEXT(Table6[[#This Row],[close_date]],"mmmm")</f>
        <v>April</v>
      </c>
      <c r="H692" s="4" t="s">
        <v>51</v>
      </c>
      <c r="I692" s="4" t="s">
        <v>40</v>
      </c>
      <c r="J692" s="5">
        <v>558</v>
      </c>
      <c r="K692" s="5">
        <v>558</v>
      </c>
      <c r="L692" s="10">
        <v>43009</v>
      </c>
    </row>
    <row r="693" spans="2:12" x14ac:dyDescent="0.3">
      <c r="B693" s="4" t="s">
        <v>27</v>
      </c>
      <c r="C693" s="11">
        <v>4990</v>
      </c>
      <c r="D693" s="11">
        <v>4990</v>
      </c>
      <c r="E693" s="10">
        <v>42977</v>
      </c>
      <c r="F693" t="str">
        <f>TEXT(Table6[[#This Row],[close_date]],"mmmm")</f>
        <v>August</v>
      </c>
      <c r="H693" s="4" t="s">
        <v>51</v>
      </c>
      <c r="I693" s="4" t="s">
        <v>40</v>
      </c>
      <c r="J693" s="5">
        <v>472</v>
      </c>
      <c r="K693" s="5">
        <v>472</v>
      </c>
      <c r="L693" s="10">
        <v>43079</v>
      </c>
    </row>
    <row r="694" spans="2:12" x14ac:dyDescent="0.3">
      <c r="B694" s="4" t="s">
        <v>27</v>
      </c>
      <c r="C694" s="11">
        <v>4989</v>
      </c>
      <c r="D694" s="11">
        <v>4989</v>
      </c>
      <c r="E694" s="10">
        <v>43024</v>
      </c>
      <c r="F694" t="str">
        <f>TEXT(Table6[[#This Row],[close_date]],"mmmm")</f>
        <v>October</v>
      </c>
      <c r="H694" s="4" t="s">
        <v>50</v>
      </c>
      <c r="I694" s="4" t="s">
        <v>40</v>
      </c>
      <c r="J694" s="5">
        <v>1036</v>
      </c>
      <c r="K694" s="5">
        <v>1036</v>
      </c>
      <c r="L694" s="10">
        <v>42910</v>
      </c>
    </row>
    <row r="695" spans="2:12" x14ac:dyDescent="0.3">
      <c r="B695" s="4" t="s">
        <v>27</v>
      </c>
      <c r="C695" s="11">
        <v>4985</v>
      </c>
      <c r="D695" s="11">
        <v>4985</v>
      </c>
      <c r="E695" s="10">
        <v>42857</v>
      </c>
      <c r="F695" t="str">
        <f>TEXT(Table6[[#This Row],[close_date]],"mmmm")</f>
        <v>May</v>
      </c>
      <c r="H695" s="4" t="s">
        <v>50</v>
      </c>
      <c r="I695" s="4" t="s">
        <v>40</v>
      </c>
      <c r="J695" s="5">
        <v>975</v>
      </c>
      <c r="K695" s="5">
        <v>975</v>
      </c>
      <c r="L695" s="10">
        <v>43055</v>
      </c>
    </row>
    <row r="696" spans="2:12" x14ac:dyDescent="0.3">
      <c r="B696" s="4" t="s">
        <v>24</v>
      </c>
      <c r="C696" s="11">
        <v>4981</v>
      </c>
      <c r="D696" s="11">
        <v>4981</v>
      </c>
      <c r="E696" s="10">
        <v>43071</v>
      </c>
      <c r="F696" t="str">
        <f>TEXT(Table6[[#This Row],[close_date]],"mmmm")</f>
        <v>December</v>
      </c>
      <c r="H696" s="4" t="s">
        <v>50</v>
      </c>
      <c r="I696" s="4" t="s">
        <v>40</v>
      </c>
      <c r="J696" s="5">
        <v>965</v>
      </c>
      <c r="K696" s="5">
        <v>965</v>
      </c>
      <c r="L696" s="10">
        <v>43071</v>
      </c>
    </row>
    <row r="697" spans="2:12" x14ac:dyDescent="0.3">
      <c r="B697" s="4" t="s">
        <v>24</v>
      </c>
      <c r="C697" s="11">
        <v>4978</v>
      </c>
      <c r="D697" s="11">
        <v>4978</v>
      </c>
      <c r="E697" s="10">
        <v>42883</v>
      </c>
      <c r="F697" t="str">
        <f>TEXT(Table6[[#This Row],[close_date]],"mmmm")</f>
        <v>May</v>
      </c>
      <c r="H697" s="4" t="s">
        <v>27</v>
      </c>
      <c r="I697" s="4" t="s">
        <v>40</v>
      </c>
      <c r="J697" s="5">
        <v>10823</v>
      </c>
      <c r="K697" s="5">
        <v>5411.5</v>
      </c>
      <c r="L697" s="10">
        <v>42833</v>
      </c>
    </row>
    <row r="698" spans="2:12" x14ac:dyDescent="0.3">
      <c r="B698" s="4" t="s">
        <v>24</v>
      </c>
      <c r="C698" s="11">
        <v>4976</v>
      </c>
      <c r="D698" s="11">
        <v>4976</v>
      </c>
      <c r="E698" s="10">
        <v>43092</v>
      </c>
      <c r="F698" t="str">
        <f>TEXT(Table6[[#This Row],[close_date]],"mmmm")</f>
        <v>December</v>
      </c>
      <c r="H698" s="4" t="s">
        <v>27</v>
      </c>
      <c r="I698" s="4" t="s">
        <v>40</v>
      </c>
      <c r="J698" s="5">
        <v>5805</v>
      </c>
      <c r="K698" s="5">
        <v>5805</v>
      </c>
      <c r="L698" s="10">
        <v>42845</v>
      </c>
    </row>
    <row r="699" spans="2:12" x14ac:dyDescent="0.3">
      <c r="B699" s="4" t="s">
        <v>27</v>
      </c>
      <c r="C699" s="11">
        <v>4974</v>
      </c>
      <c r="D699" s="11">
        <v>4974</v>
      </c>
      <c r="E699" s="10">
        <v>42926</v>
      </c>
      <c r="F699" t="str">
        <f>TEXT(Table6[[#This Row],[close_date]],"mmmm")</f>
        <v>July</v>
      </c>
      <c r="H699" s="4" t="s">
        <v>27</v>
      </c>
      <c r="I699" s="4" t="s">
        <v>40</v>
      </c>
      <c r="J699" s="5">
        <v>5582</v>
      </c>
      <c r="K699" s="5">
        <v>5582</v>
      </c>
      <c r="L699" s="10">
        <v>42862</v>
      </c>
    </row>
    <row r="700" spans="2:12" x14ac:dyDescent="0.3">
      <c r="B700" s="4" t="s">
        <v>27</v>
      </c>
      <c r="C700" s="11">
        <v>4972</v>
      </c>
      <c r="D700" s="11">
        <v>4972</v>
      </c>
      <c r="E700" s="10">
        <v>43055</v>
      </c>
      <c r="F700" t="str">
        <f>TEXT(Table6[[#This Row],[close_date]],"mmmm")</f>
        <v>November</v>
      </c>
      <c r="H700" s="4" t="s">
        <v>27</v>
      </c>
      <c r="I700" s="4" t="s">
        <v>40</v>
      </c>
      <c r="J700" s="5">
        <v>4983</v>
      </c>
      <c r="K700" s="5">
        <v>4983</v>
      </c>
      <c r="L700" s="10">
        <v>42865</v>
      </c>
    </row>
    <row r="701" spans="2:12" x14ac:dyDescent="0.3">
      <c r="B701" s="4" t="s">
        <v>27</v>
      </c>
      <c r="C701" s="11">
        <v>4961</v>
      </c>
      <c r="D701" s="11">
        <v>4961</v>
      </c>
      <c r="E701" s="10">
        <v>42976</v>
      </c>
      <c r="F701" t="str">
        <f>TEXT(Table6[[#This Row],[close_date]],"mmmm")</f>
        <v>August</v>
      </c>
      <c r="H701" s="4" t="s">
        <v>27</v>
      </c>
      <c r="I701" s="4" t="s">
        <v>40</v>
      </c>
      <c r="J701" s="5">
        <v>4821</v>
      </c>
      <c r="K701" s="5">
        <v>4821</v>
      </c>
      <c r="L701" s="10">
        <v>42884</v>
      </c>
    </row>
    <row r="702" spans="2:12" x14ac:dyDescent="0.3">
      <c r="B702" s="4" t="s">
        <v>24</v>
      </c>
      <c r="C702" s="11">
        <v>4933</v>
      </c>
      <c r="D702" s="11">
        <v>4933</v>
      </c>
      <c r="E702" s="10">
        <v>42899</v>
      </c>
      <c r="F702" t="str">
        <f>TEXT(Table6[[#This Row],[close_date]],"mmmm")</f>
        <v>June</v>
      </c>
      <c r="H702" s="4" t="s">
        <v>27</v>
      </c>
      <c r="I702" s="4" t="s">
        <v>40</v>
      </c>
      <c r="J702" s="5">
        <v>5986</v>
      </c>
      <c r="K702" s="5">
        <v>5986</v>
      </c>
      <c r="L702" s="10">
        <v>42904</v>
      </c>
    </row>
    <row r="703" spans="2:12" x14ac:dyDescent="0.3">
      <c r="B703" s="4" t="s">
        <v>24</v>
      </c>
      <c r="C703" s="11">
        <v>4926</v>
      </c>
      <c r="D703" s="11">
        <v>4926</v>
      </c>
      <c r="E703" s="10">
        <v>42795</v>
      </c>
      <c r="F703" t="str">
        <f>TEXT(Table6[[#This Row],[close_date]],"mmmm")</f>
        <v>March</v>
      </c>
      <c r="H703" s="4" t="s">
        <v>27</v>
      </c>
      <c r="I703" s="4" t="s">
        <v>40</v>
      </c>
      <c r="J703" s="5">
        <v>6229</v>
      </c>
      <c r="K703" s="5">
        <v>6229</v>
      </c>
      <c r="L703" s="10">
        <v>42913</v>
      </c>
    </row>
    <row r="704" spans="2:12" x14ac:dyDescent="0.3">
      <c r="B704" s="4" t="s">
        <v>24</v>
      </c>
      <c r="C704" s="11">
        <v>4918</v>
      </c>
      <c r="D704" s="11">
        <v>4918</v>
      </c>
      <c r="E704" s="10">
        <v>42866</v>
      </c>
      <c r="F704" t="str">
        <f>TEXT(Table6[[#This Row],[close_date]],"mmmm")</f>
        <v>May</v>
      </c>
      <c r="H704" s="4" t="s">
        <v>27</v>
      </c>
      <c r="I704" s="4" t="s">
        <v>40</v>
      </c>
      <c r="J704" s="5">
        <v>4930</v>
      </c>
      <c r="K704" s="5">
        <v>4930</v>
      </c>
      <c r="L704" s="10">
        <v>42970</v>
      </c>
    </row>
    <row r="705" spans="2:12" x14ac:dyDescent="0.3">
      <c r="B705" s="4" t="s">
        <v>24</v>
      </c>
      <c r="C705" s="11">
        <v>4916</v>
      </c>
      <c r="D705" s="11">
        <v>4916</v>
      </c>
      <c r="E705" s="10">
        <v>42857</v>
      </c>
      <c r="F705" t="str">
        <f>TEXT(Table6[[#This Row],[close_date]],"mmmm")</f>
        <v>May</v>
      </c>
      <c r="H705" s="4" t="s">
        <v>27</v>
      </c>
      <c r="I705" s="4" t="s">
        <v>40</v>
      </c>
      <c r="J705" s="5">
        <v>6228</v>
      </c>
      <c r="K705" s="5">
        <v>6228</v>
      </c>
      <c r="L705" s="10">
        <v>43022</v>
      </c>
    </row>
    <row r="706" spans="2:12" x14ac:dyDescent="0.3">
      <c r="B706" s="4" t="s">
        <v>27</v>
      </c>
      <c r="C706" s="11">
        <v>4916</v>
      </c>
      <c r="D706" s="11">
        <v>4916</v>
      </c>
      <c r="E706" s="10">
        <v>42982</v>
      </c>
      <c r="F706" t="str">
        <f>TEXT(Table6[[#This Row],[close_date]],"mmmm")</f>
        <v>September</v>
      </c>
      <c r="H706" s="4" t="s">
        <v>24</v>
      </c>
      <c r="I706" s="4" t="s">
        <v>40</v>
      </c>
      <c r="J706" s="5">
        <v>5260</v>
      </c>
      <c r="K706" s="5">
        <v>5260</v>
      </c>
      <c r="L706" s="10">
        <v>42798</v>
      </c>
    </row>
    <row r="707" spans="2:12" x14ac:dyDescent="0.3">
      <c r="B707" s="4" t="s">
        <v>50</v>
      </c>
      <c r="C707" s="11">
        <v>4889</v>
      </c>
      <c r="D707" s="11">
        <v>1222.25</v>
      </c>
      <c r="E707" s="10">
        <v>43078</v>
      </c>
      <c r="F707" t="str">
        <f>TEXT(Table6[[#This Row],[close_date]],"mmmm")</f>
        <v>December</v>
      </c>
      <c r="H707" s="4" t="s">
        <v>24</v>
      </c>
      <c r="I707" s="4" t="s">
        <v>40</v>
      </c>
      <c r="J707" s="5">
        <v>4465</v>
      </c>
      <c r="K707" s="5">
        <v>4465</v>
      </c>
      <c r="L707" s="10">
        <v>42805</v>
      </c>
    </row>
    <row r="708" spans="2:12" x14ac:dyDescent="0.3">
      <c r="B708" s="4" t="s">
        <v>24</v>
      </c>
      <c r="C708" s="11">
        <v>4882</v>
      </c>
      <c r="D708" s="11">
        <v>4882</v>
      </c>
      <c r="E708" s="10">
        <v>43023</v>
      </c>
      <c r="F708" t="str">
        <f>TEXT(Table6[[#This Row],[close_date]],"mmmm")</f>
        <v>October</v>
      </c>
      <c r="H708" s="4" t="s">
        <v>24</v>
      </c>
      <c r="I708" s="4" t="s">
        <v>40</v>
      </c>
      <c r="J708" s="5">
        <v>4829</v>
      </c>
      <c r="K708" s="5">
        <v>4829</v>
      </c>
      <c r="L708" s="10">
        <v>42815</v>
      </c>
    </row>
    <row r="709" spans="2:12" x14ac:dyDescent="0.3">
      <c r="B709" s="4" t="s">
        <v>27</v>
      </c>
      <c r="C709" s="11">
        <v>4881</v>
      </c>
      <c r="D709" s="11">
        <v>4881</v>
      </c>
      <c r="E709" s="10">
        <v>42935</v>
      </c>
      <c r="F709" t="str">
        <f>TEXT(Table6[[#This Row],[close_date]],"mmmm")</f>
        <v>July</v>
      </c>
      <c r="H709" s="4" t="s">
        <v>24</v>
      </c>
      <c r="I709" s="4" t="s">
        <v>40</v>
      </c>
      <c r="J709" s="5">
        <v>5217</v>
      </c>
      <c r="K709" s="5">
        <v>5217</v>
      </c>
      <c r="L709" s="10">
        <v>42834</v>
      </c>
    </row>
    <row r="710" spans="2:12" x14ac:dyDescent="0.3">
      <c r="B710" s="4" t="s">
        <v>27</v>
      </c>
      <c r="C710" s="11">
        <v>4880</v>
      </c>
      <c r="D710" s="11">
        <v>4880</v>
      </c>
      <c r="E710" s="10">
        <v>43063</v>
      </c>
      <c r="F710" t="str">
        <f>TEXT(Table6[[#This Row],[close_date]],"mmmm")</f>
        <v>November</v>
      </c>
      <c r="H710" s="4" t="s">
        <v>24</v>
      </c>
      <c r="I710" s="4" t="s">
        <v>40</v>
      </c>
      <c r="J710" s="5">
        <v>3731</v>
      </c>
      <c r="K710" s="5">
        <v>3731</v>
      </c>
      <c r="L710" s="10">
        <v>42837</v>
      </c>
    </row>
    <row r="711" spans="2:12" x14ac:dyDescent="0.3">
      <c r="B711" s="4" t="s">
        <v>27</v>
      </c>
      <c r="C711" s="11">
        <v>4878</v>
      </c>
      <c r="D711" s="11">
        <v>4878</v>
      </c>
      <c r="E711" s="10">
        <v>42852</v>
      </c>
      <c r="F711" t="str">
        <f>TEXT(Table6[[#This Row],[close_date]],"mmmm")</f>
        <v>April</v>
      </c>
      <c r="H711" s="4" t="s">
        <v>24</v>
      </c>
      <c r="I711" s="4" t="s">
        <v>40</v>
      </c>
      <c r="J711" s="5">
        <v>4867</v>
      </c>
      <c r="K711" s="5">
        <v>4867</v>
      </c>
      <c r="L711" s="10">
        <v>42864</v>
      </c>
    </row>
    <row r="712" spans="2:12" x14ac:dyDescent="0.3">
      <c r="B712" s="4" t="s">
        <v>27</v>
      </c>
      <c r="C712" s="11">
        <v>4870</v>
      </c>
      <c r="D712" s="11">
        <v>4870</v>
      </c>
      <c r="E712" s="10">
        <v>42998</v>
      </c>
      <c r="F712" t="str">
        <f>TEXT(Table6[[#This Row],[close_date]],"mmmm")</f>
        <v>September</v>
      </c>
      <c r="H712" s="4" t="s">
        <v>24</v>
      </c>
      <c r="I712" s="4" t="s">
        <v>40</v>
      </c>
      <c r="J712" s="5">
        <v>5106</v>
      </c>
      <c r="K712" s="5">
        <v>5106</v>
      </c>
      <c r="L712" s="10">
        <v>42867</v>
      </c>
    </row>
    <row r="713" spans="2:12" x14ac:dyDescent="0.3">
      <c r="B713" s="4" t="s">
        <v>24</v>
      </c>
      <c r="C713" s="11">
        <v>4856</v>
      </c>
      <c r="D713" s="11">
        <v>4856</v>
      </c>
      <c r="E713" s="10">
        <v>42920</v>
      </c>
      <c r="F713" t="str">
        <f>TEXT(Table6[[#This Row],[close_date]],"mmmm")</f>
        <v>July</v>
      </c>
      <c r="H713" s="4" t="s">
        <v>24</v>
      </c>
      <c r="I713" s="4" t="s">
        <v>40</v>
      </c>
      <c r="J713" s="5">
        <v>5763</v>
      </c>
      <c r="K713" s="5">
        <v>5763</v>
      </c>
      <c r="L713" s="10">
        <v>42875</v>
      </c>
    </row>
    <row r="714" spans="2:12" x14ac:dyDescent="0.3">
      <c r="B714" s="4" t="s">
        <v>51</v>
      </c>
      <c r="C714" s="11">
        <v>4848</v>
      </c>
      <c r="D714" s="11">
        <v>538.66666666666697</v>
      </c>
      <c r="E714" s="10">
        <v>42820</v>
      </c>
      <c r="F714" t="str">
        <f>TEXT(Table6[[#This Row],[close_date]],"mmmm")</f>
        <v>March</v>
      </c>
      <c r="H714" s="4" t="s">
        <v>24</v>
      </c>
      <c r="I714" s="4" t="s">
        <v>40</v>
      </c>
      <c r="J714" s="5">
        <v>5546</v>
      </c>
      <c r="K714" s="5">
        <v>5546</v>
      </c>
      <c r="L714" s="10">
        <v>42902</v>
      </c>
    </row>
    <row r="715" spans="2:12" x14ac:dyDescent="0.3">
      <c r="B715" s="4" t="s">
        <v>27</v>
      </c>
      <c r="C715" s="11">
        <v>4824</v>
      </c>
      <c r="D715" s="11">
        <v>4824</v>
      </c>
      <c r="E715" s="10">
        <v>42941</v>
      </c>
      <c r="F715" t="str">
        <f>TEXT(Table6[[#This Row],[close_date]],"mmmm")</f>
        <v>July</v>
      </c>
      <c r="H715" s="4" t="s">
        <v>24</v>
      </c>
      <c r="I715" s="4" t="s">
        <v>40</v>
      </c>
      <c r="J715" s="5">
        <v>5392</v>
      </c>
      <c r="K715" s="5">
        <v>5392</v>
      </c>
      <c r="L715" s="10">
        <v>42947</v>
      </c>
    </row>
    <row r="716" spans="2:12" x14ac:dyDescent="0.3">
      <c r="B716" s="4" t="s">
        <v>24</v>
      </c>
      <c r="C716" s="11">
        <v>4810</v>
      </c>
      <c r="D716" s="11">
        <v>4810</v>
      </c>
      <c r="E716" s="10">
        <v>43026</v>
      </c>
      <c r="F716" t="str">
        <f>TEXT(Table6[[#This Row],[close_date]],"mmmm")</f>
        <v>October</v>
      </c>
      <c r="H716" s="4" t="s">
        <v>24</v>
      </c>
      <c r="I716" s="4" t="s">
        <v>40</v>
      </c>
      <c r="J716" s="5">
        <v>4686</v>
      </c>
      <c r="K716" s="5">
        <v>4686</v>
      </c>
      <c r="L716" s="10">
        <v>42950</v>
      </c>
    </row>
    <row r="717" spans="2:12" x14ac:dyDescent="0.3">
      <c r="B717" s="4" t="s">
        <v>24</v>
      </c>
      <c r="C717" s="11">
        <v>4794</v>
      </c>
      <c r="D717" s="11">
        <v>4794</v>
      </c>
      <c r="E717" s="10">
        <v>42904</v>
      </c>
      <c r="F717" t="str">
        <f>TEXT(Table6[[#This Row],[close_date]],"mmmm")</f>
        <v>June</v>
      </c>
      <c r="H717" s="4" t="s">
        <v>24</v>
      </c>
      <c r="I717" s="4" t="s">
        <v>40</v>
      </c>
      <c r="J717" s="5">
        <v>5182</v>
      </c>
      <c r="K717" s="5">
        <v>5182</v>
      </c>
      <c r="L717" s="10">
        <v>42959</v>
      </c>
    </row>
    <row r="718" spans="2:12" x14ac:dyDescent="0.3">
      <c r="B718" s="4" t="s">
        <v>27</v>
      </c>
      <c r="C718" s="11">
        <v>4784</v>
      </c>
      <c r="D718" s="11">
        <v>4784</v>
      </c>
      <c r="E718" s="10">
        <v>42864</v>
      </c>
      <c r="F718" t="str">
        <f>TEXT(Table6[[#This Row],[close_date]],"mmmm")</f>
        <v>May</v>
      </c>
      <c r="H718" s="4" t="s">
        <v>24</v>
      </c>
      <c r="I718" s="4" t="s">
        <v>40</v>
      </c>
      <c r="J718" s="5">
        <v>4787</v>
      </c>
      <c r="K718" s="5">
        <v>4787</v>
      </c>
      <c r="L718" s="10">
        <v>42979</v>
      </c>
    </row>
    <row r="719" spans="2:12" x14ac:dyDescent="0.3">
      <c r="B719" s="4" t="s">
        <v>27</v>
      </c>
      <c r="C719" s="11">
        <v>4773</v>
      </c>
      <c r="D719" s="11">
        <v>4773</v>
      </c>
      <c r="E719" s="10">
        <v>43062</v>
      </c>
      <c r="F719" t="str">
        <f>TEXT(Table6[[#This Row],[close_date]],"mmmm")</f>
        <v>November</v>
      </c>
      <c r="H719" s="4" t="s">
        <v>24</v>
      </c>
      <c r="I719" s="4" t="s">
        <v>40</v>
      </c>
      <c r="J719" s="5">
        <v>4906</v>
      </c>
      <c r="K719" s="5">
        <v>4906</v>
      </c>
      <c r="L719" s="10">
        <v>42982</v>
      </c>
    </row>
    <row r="720" spans="2:12" x14ac:dyDescent="0.3">
      <c r="B720" s="4" t="s">
        <v>24</v>
      </c>
      <c r="C720" s="11">
        <v>4722</v>
      </c>
      <c r="D720" s="11">
        <v>4722</v>
      </c>
      <c r="E720" s="10">
        <v>43055</v>
      </c>
      <c r="F720" t="str">
        <f>TEXT(Table6[[#This Row],[close_date]],"mmmm")</f>
        <v>November</v>
      </c>
      <c r="H720" s="4" t="s">
        <v>24</v>
      </c>
      <c r="I720" s="4" t="s">
        <v>40</v>
      </c>
      <c r="J720" s="5">
        <v>5688</v>
      </c>
      <c r="K720" s="5">
        <v>5688</v>
      </c>
      <c r="L720" s="10">
        <v>42983</v>
      </c>
    </row>
    <row r="721" spans="2:12" x14ac:dyDescent="0.3">
      <c r="B721" s="4" t="s">
        <v>24</v>
      </c>
      <c r="C721" s="11">
        <v>4686</v>
      </c>
      <c r="D721" s="11">
        <v>4686</v>
      </c>
      <c r="E721" s="10">
        <v>42950</v>
      </c>
      <c r="F721" t="str">
        <f>TEXT(Table6[[#This Row],[close_date]],"mmmm")</f>
        <v>August</v>
      </c>
      <c r="H721" s="4" t="s">
        <v>24</v>
      </c>
      <c r="I721" s="4" t="s">
        <v>40</v>
      </c>
      <c r="J721" s="5">
        <v>4759</v>
      </c>
      <c r="K721" s="5">
        <v>4759</v>
      </c>
      <c r="L721" s="10">
        <v>42999</v>
      </c>
    </row>
    <row r="722" spans="2:12" x14ac:dyDescent="0.3">
      <c r="B722" s="4" t="s">
        <v>24</v>
      </c>
      <c r="C722" s="11">
        <v>4683</v>
      </c>
      <c r="D722" s="11">
        <v>4683</v>
      </c>
      <c r="E722" s="10">
        <v>42941</v>
      </c>
      <c r="F722" t="str">
        <f>TEXT(Table6[[#This Row],[close_date]],"mmmm")</f>
        <v>July</v>
      </c>
      <c r="H722" s="4" t="s">
        <v>24</v>
      </c>
      <c r="I722" s="4" t="s">
        <v>40</v>
      </c>
      <c r="J722" s="5">
        <v>4575</v>
      </c>
      <c r="K722" s="5">
        <v>4575</v>
      </c>
      <c r="L722" s="10">
        <v>43019</v>
      </c>
    </row>
    <row r="723" spans="2:12" x14ac:dyDescent="0.3">
      <c r="B723" s="4" t="s">
        <v>24</v>
      </c>
      <c r="C723" s="11">
        <v>4682</v>
      </c>
      <c r="D723" s="11">
        <v>4682</v>
      </c>
      <c r="E723" s="10">
        <v>42930</v>
      </c>
      <c r="F723" t="str">
        <f>TEXT(Table6[[#This Row],[close_date]],"mmmm")</f>
        <v>July</v>
      </c>
      <c r="H723" s="4" t="s">
        <v>24</v>
      </c>
      <c r="I723" s="4" t="s">
        <v>40</v>
      </c>
      <c r="J723" s="5">
        <v>5042</v>
      </c>
      <c r="K723" s="5">
        <v>5042</v>
      </c>
      <c r="L723" s="10">
        <v>43047</v>
      </c>
    </row>
    <row r="724" spans="2:12" x14ac:dyDescent="0.3">
      <c r="B724" s="4" t="s">
        <v>24</v>
      </c>
      <c r="C724" s="11">
        <v>4677</v>
      </c>
      <c r="D724" s="11">
        <v>4677</v>
      </c>
      <c r="E724" s="10">
        <v>42943</v>
      </c>
      <c r="F724" t="str">
        <f>TEXT(Table6[[#This Row],[close_date]],"mmmm")</f>
        <v>July</v>
      </c>
      <c r="H724" s="4" t="s">
        <v>24</v>
      </c>
      <c r="I724" s="4" t="s">
        <v>40</v>
      </c>
      <c r="J724" s="5">
        <v>4205</v>
      </c>
      <c r="K724" s="5">
        <v>4205</v>
      </c>
      <c r="L724" s="10">
        <v>43054</v>
      </c>
    </row>
    <row r="725" spans="2:12" x14ac:dyDescent="0.3">
      <c r="B725" s="4" t="s">
        <v>24</v>
      </c>
      <c r="C725" s="11">
        <v>4669</v>
      </c>
      <c r="D725" s="11">
        <v>4669</v>
      </c>
      <c r="E725" s="10">
        <v>42929</v>
      </c>
      <c r="F725" t="str">
        <f>TEXT(Table6[[#This Row],[close_date]],"mmmm")</f>
        <v>July</v>
      </c>
      <c r="H725" s="4" t="s">
        <v>24</v>
      </c>
      <c r="I725" s="4" t="s">
        <v>40</v>
      </c>
      <c r="J725" s="5">
        <v>4620</v>
      </c>
      <c r="K725" s="5">
        <v>4620</v>
      </c>
      <c r="L725" s="10">
        <v>43065</v>
      </c>
    </row>
    <row r="726" spans="2:12" x14ac:dyDescent="0.3">
      <c r="B726" s="4" t="s">
        <v>27</v>
      </c>
      <c r="C726" s="11">
        <v>4667</v>
      </c>
      <c r="D726" s="11">
        <v>4667</v>
      </c>
      <c r="E726" s="10">
        <v>42799</v>
      </c>
      <c r="F726" t="str">
        <f>TEXT(Table6[[#This Row],[close_date]],"mmmm")</f>
        <v>March</v>
      </c>
      <c r="H726" s="4" t="s">
        <v>24</v>
      </c>
      <c r="I726" s="4" t="s">
        <v>40</v>
      </c>
      <c r="J726" s="5">
        <v>4881</v>
      </c>
      <c r="K726" s="5">
        <v>4881</v>
      </c>
      <c r="L726" s="10">
        <v>43069</v>
      </c>
    </row>
    <row r="727" spans="2:12" x14ac:dyDescent="0.3">
      <c r="B727" s="4" t="s">
        <v>50</v>
      </c>
      <c r="C727" s="11">
        <v>4661</v>
      </c>
      <c r="D727" s="11">
        <v>1165.25</v>
      </c>
      <c r="E727" s="10">
        <v>43083</v>
      </c>
      <c r="F727" t="str">
        <f>TEXT(Table6[[#This Row],[close_date]],"mmmm")</f>
        <v>December</v>
      </c>
      <c r="H727" s="4" t="s">
        <v>24</v>
      </c>
      <c r="I727" s="4" t="s">
        <v>40</v>
      </c>
      <c r="J727" s="5">
        <v>3974</v>
      </c>
      <c r="K727" s="5">
        <v>3974</v>
      </c>
      <c r="L727" s="10">
        <v>43077</v>
      </c>
    </row>
    <row r="728" spans="2:12" x14ac:dyDescent="0.3">
      <c r="B728" s="4" t="s">
        <v>27</v>
      </c>
      <c r="C728" s="11">
        <v>4659</v>
      </c>
      <c r="D728" s="11">
        <v>4659</v>
      </c>
      <c r="E728" s="10">
        <v>42838</v>
      </c>
      <c r="F728" t="str">
        <f>TEXT(Table6[[#This Row],[close_date]],"mmmm")</f>
        <v>April</v>
      </c>
      <c r="H728" s="4" t="s">
        <v>24</v>
      </c>
      <c r="I728" s="4" t="s">
        <v>40</v>
      </c>
      <c r="J728" s="5">
        <v>5574</v>
      </c>
      <c r="K728" s="5">
        <v>5574</v>
      </c>
      <c r="L728" s="10">
        <v>43098</v>
      </c>
    </row>
    <row r="729" spans="2:12" x14ac:dyDescent="0.3">
      <c r="B729" s="4" t="s">
        <v>24</v>
      </c>
      <c r="C729" s="11">
        <v>4644</v>
      </c>
      <c r="D729" s="11">
        <v>4644</v>
      </c>
      <c r="E729" s="10">
        <v>42965</v>
      </c>
      <c r="F729" t="str">
        <f>TEXT(Table6[[#This Row],[close_date]],"mmmm")</f>
        <v>August</v>
      </c>
      <c r="H729" s="4" t="s">
        <v>24</v>
      </c>
      <c r="I729" s="4" t="s">
        <v>40</v>
      </c>
      <c r="J729" s="5">
        <v>4566</v>
      </c>
      <c r="K729" s="5">
        <v>4566</v>
      </c>
      <c r="L729" s="10">
        <v>43099</v>
      </c>
    </row>
    <row r="730" spans="2:12" x14ac:dyDescent="0.3">
      <c r="B730" s="4" t="s">
        <v>50</v>
      </c>
      <c r="C730" s="11">
        <v>4613</v>
      </c>
      <c r="D730" s="11">
        <v>1153.25</v>
      </c>
      <c r="E730" s="10">
        <v>42872</v>
      </c>
      <c r="F730" t="str">
        <f>TEXT(Table6[[#This Row],[close_date]],"mmmm")</f>
        <v>May</v>
      </c>
      <c r="H730" s="4" t="s">
        <v>24</v>
      </c>
      <c r="I730" s="4" t="s">
        <v>40</v>
      </c>
      <c r="J730" s="5">
        <v>5153</v>
      </c>
      <c r="K730" s="5">
        <v>5153</v>
      </c>
      <c r="L730" s="10">
        <v>43100</v>
      </c>
    </row>
    <row r="731" spans="2:12" x14ac:dyDescent="0.3">
      <c r="B731" s="4" t="s">
        <v>24</v>
      </c>
      <c r="C731" s="11">
        <v>4606</v>
      </c>
      <c r="D731" s="11">
        <v>4606</v>
      </c>
      <c r="E731" s="10">
        <v>42977</v>
      </c>
      <c r="F731" t="str">
        <f>TEXT(Table6[[#This Row],[close_date]],"mmmm")</f>
        <v>August</v>
      </c>
      <c r="H731" s="4" t="s">
        <v>29</v>
      </c>
      <c r="I731" s="4" t="s">
        <v>40</v>
      </c>
      <c r="J731" s="5">
        <v>3340</v>
      </c>
      <c r="K731" s="5">
        <v>3340</v>
      </c>
      <c r="L731" s="10">
        <v>42806</v>
      </c>
    </row>
    <row r="732" spans="2:12" x14ac:dyDescent="0.3">
      <c r="B732" s="4" t="s">
        <v>51</v>
      </c>
      <c r="C732" s="11">
        <v>4605</v>
      </c>
      <c r="D732" s="11">
        <v>575.625</v>
      </c>
      <c r="E732" s="10">
        <v>43073</v>
      </c>
      <c r="F732" t="str">
        <f>TEXT(Table6[[#This Row],[close_date]],"mmmm")</f>
        <v>December</v>
      </c>
      <c r="H732" s="4" t="s">
        <v>29</v>
      </c>
      <c r="I732" s="4" t="s">
        <v>40</v>
      </c>
      <c r="J732" s="5">
        <v>3850</v>
      </c>
      <c r="K732" s="5">
        <v>3850</v>
      </c>
      <c r="L732" s="10">
        <v>42848</v>
      </c>
    </row>
    <row r="733" spans="2:12" x14ac:dyDescent="0.3">
      <c r="B733" s="4" t="s">
        <v>50</v>
      </c>
      <c r="C733" s="11">
        <v>4550</v>
      </c>
      <c r="D733" s="11">
        <v>1137.5</v>
      </c>
      <c r="E733" s="10">
        <v>42994</v>
      </c>
      <c r="F733" t="str">
        <f>TEXT(Table6[[#This Row],[close_date]],"mmmm")</f>
        <v>September</v>
      </c>
      <c r="H733" s="4" t="s">
        <v>29</v>
      </c>
      <c r="I733" s="4" t="s">
        <v>40</v>
      </c>
      <c r="J733" s="5">
        <v>3395</v>
      </c>
      <c r="K733" s="5">
        <v>3395</v>
      </c>
      <c r="L733" s="10">
        <v>42884</v>
      </c>
    </row>
    <row r="734" spans="2:12" x14ac:dyDescent="0.3">
      <c r="B734" s="4" t="s">
        <v>24</v>
      </c>
      <c r="C734" s="11">
        <v>4544</v>
      </c>
      <c r="D734" s="11">
        <v>4544</v>
      </c>
      <c r="E734" s="10">
        <v>42921</v>
      </c>
      <c r="F734" t="str">
        <f>TEXT(Table6[[#This Row],[close_date]],"mmmm")</f>
        <v>July</v>
      </c>
      <c r="H734" s="4" t="s">
        <v>29</v>
      </c>
      <c r="I734" s="4" t="s">
        <v>40</v>
      </c>
      <c r="J734" s="5">
        <v>2918</v>
      </c>
      <c r="K734" s="5">
        <v>2918</v>
      </c>
      <c r="L734" s="10">
        <v>42903</v>
      </c>
    </row>
    <row r="735" spans="2:12" x14ac:dyDescent="0.3">
      <c r="B735" s="4" t="s">
        <v>50</v>
      </c>
      <c r="C735" s="11">
        <v>4541</v>
      </c>
      <c r="D735" s="11">
        <v>1135.25</v>
      </c>
      <c r="E735" s="10">
        <v>43087</v>
      </c>
      <c r="F735" t="str">
        <f>TEXT(Table6[[#This Row],[close_date]],"mmmm")</f>
        <v>December</v>
      </c>
      <c r="H735" s="4" t="s">
        <v>29</v>
      </c>
      <c r="I735" s="4" t="s">
        <v>40</v>
      </c>
      <c r="J735" s="5">
        <v>3443</v>
      </c>
      <c r="K735" s="5">
        <v>3443</v>
      </c>
      <c r="L735" s="10">
        <v>42913</v>
      </c>
    </row>
    <row r="736" spans="2:12" x14ac:dyDescent="0.3">
      <c r="B736" s="4" t="s">
        <v>24</v>
      </c>
      <c r="C736" s="11">
        <v>4530</v>
      </c>
      <c r="D736" s="11">
        <v>4530</v>
      </c>
      <c r="E736" s="10">
        <v>42931</v>
      </c>
      <c r="F736" t="str">
        <f>TEXT(Table6[[#This Row],[close_date]],"mmmm")</f>
        <v>July</v>
      </c>
      <c r="H736" s="4" t="s">
        <v>29</v>
      </c>
      <c r="I736" s="4" t="s">
        <v>40</v>
      </c>
      <c r="J736" s="5">
        <v>3306</v>
      </c>
      <c r="K736" s="5">
        <v>3306</v>
      </c>
      <c r="L736" s="10">
        <v>42915</v>
      </c>
    </row>
    <row r="737" spans="2:12" x14ac:dyDescent="0.3">
      <c r="B737" s="4" t="s">
        <v>24</v>
      </c>
      <c r="C737" s="11">
        <v>4515</v>
      </c>
      <c r="D737" s="11">
        <v>4515</v>
      </c>
      <c r="E737" s="10">
        <v>43052</v>
      </c>
      <c r="F737" t="str">
        <f>TEXT(Table6[[#This Row],[close_date]],"mmmm")</f>
        <v>November</v>
      </c>
      <c r="H737" s="4" t="s">
        <v>29</v>
      </c>
      <c r="I737" s="4" t="s">
        <v>40</v>
      </c>
      <c r="J737" s="5">
        <v>3569</v>
      </c>
      <c r="K737" s="5">
        <v>3569</v>
      </c>
      <c r="L737" s="10">
        <v>42925</v>
      </c>
    </row>
    <row r="738" spans="2:12" x14ac:dyDescent="0.3">
      <c r="B738" s="4" t="s">
        <v>27</v>
      </c>
      <c r="C738" s="11">
        <v>4509</v>
      </c>
      <c r="D738" s="11">
        <v>4509</v>
      </c>
      <c r="E738" s="10">
        <v>42882</v>
      </c>
      <c r="F738" t="str">
        <f>TEXT(Table6[[#This Row],[close_date]],"mmmm")</f>
        <v>May</v>
      </c>
      <c r="H738" s="4" t="s">
        <v>29</v>
      </c>
      <c r="I738" s="4" t="s">
        <v>40</v>
      </c>
      <c r="J738" s="5">
        <v>3568</v>
      </c>
      <c r="K738" s="5">
        <v>3568</v>
      </c>
      <c r="L738" s="10">
        <v>42937</v>
      </c>
    </row>
    <row r="739" spans="2:12" x14ac:dyDescent="0.3">
      <c r="B739" s="4" t="s">
        <v>24</v>
      </c>
      <c r="C739" s="11">
        <v>4505</v>
      </c>
      <c r="D739" s="11">
        <v>4505</v>
      </c>
      <c r="E739" s="10">
        <v>42951</v>
      </c>
      <c r="F739" t="str">
        <f>TEXT(Table6[[#This Row],[close_date]],"mmmm")</f>
        <v>August</v>
      </c>
      <c r="H739" s="4" t="s">
        <v>29</v>
      </c>
      <c r="I739" s="4" t="s">
        <v>40</v>
      </c>
      <c r="J739" s="5">
        <v>3019</v>
      </c>
      <c r="K739" s="5">
        <v>3019</v>
      </c>
      <c r="L739" s="10">
        <v>42954</v>
      </c>
    </row>
    <row r="740" spans="2:12" x14ac:dyDescent="0.3">
      <c r="B740" s="4" t="s">
        <v>50</v>
      </c>
      <c r="C740" s="11">
        <v>4488</v>
      </c>
      <c r="D740" s="11">
        <v>1122</v>
      </c>
      <c r="E740" s="10">
        <v>43057</v>
      </c>
      <c r="F740" t="str">
        <f>TEXT(Table6[[#This Row],[close_date]],"mmmm")</f>
        <v>November</v>
      </c>
      <c r="H740" s="4" t="s">
        <v>29</v>
      </c>
      <c r="I740" s="4" t="s">
        <v>40</v>
      </c>
      <c r="J740" s="5">
        <v>3453</v>
      </c>
      <c r="K740" s="5">
        <v>3453</v>
      </c>
      <c r="L740" s="10">
        <v>42965</v>
      </c>
    </row>
    <row r="741" spans="2:12" x14ac:dyDescent="0.3">
      <c r="B741" s="4" t="s">
        <v>51</v>
      </c>
      <c r="C741" s="11">
        <v>4471</v>
      </c>
      <c r="D741" s="11">
        <v>558.875</v>
      </c>
      <c r="E741" s="10">
        <v>42806</v>
      </c>
      <c r="F741" t="str">
        <f>TEXT(Table6[[#This Row],[close_date]],"mmmm")</f>
        <v>March</v>
      </c>
      <c r="H741" s="4" t="s">
        <v>29</v>
      </c>
      <c r="I741" s="4" t="s">
        <v>40</v>
      </c>
      <c r="J741" s="5">
        <v>3913</v>
      </c>
      <c r="K741" s="5">
        <v>3913</v>
      </c>
      <c r="L741" s="10">
        <v>42982</v>
      </c>
    </row>
    <row r="742" spans="2:12" x14ac:dyDescent="0.3">
      <c r="B742" s="4" t="s">
        <v>27</v>
      </c>
      <c r="C742" s="11">
        <v>4466</v>
      </c>
      <c r="D742" s="11">
        <v>4466</v>
      </c>
      <c r="E742" s="10">
        <v>42929</v>
      </c>
      <c r="F742" t="str">
        <f>TEXT(Table6[[#This Row],[close_date]],"mmmm")</f>
        <v>July</v>
      </c>
      <c r="H742" s="4" t="s">
        <v>29</v>
      </c>
      <c r="I742" s="4" t="s">
        <v>40</v>
      </c>
      <c r="J742" s="5">
        <v>3002</v>
      </c>
      <c r="K742" s="5">
        <v>3002</v>
      </c>
      <c r="L742" s="10">
        <v>43019</v>
      </c>
    </row>
    <row r="743" spans="2:12" x14ac:dyDescent="0.3">
      <c r="B743" s="4" t="s">
        <v>24</v>
      </c>
      <c r="C743" s="11">
        <v>4461</v>
      </c>
      <c r="D743" s="11">
        <v>4461</v>
      </c>
      <c r="E743" s="10">
        <v>43016</v>
      </c>
      <c r="F743" t="str">
        <f>TEXT(Table6[[#This Row],[close_date]],"mmmm")</f>
        <v>October</v>
      </c>
      <c r="H743" s="4" t="s">
        <v>29</v>
      </c>
      <c r="I743" s="4" t="s">
        <v>40</v>
      </c>
      <c r="J743" s="5">
        <v>3426</v>
      </c>
      <c r="K743" s="5">
        <v>3426</v>
      </c>
      <c r="L743" s="10">
        <v>43053</v>
      </c>
    </row>
    <row r="744" spans="2:12" x14ac:dyDescent="0.3">
      <c r="B744" s="4" t="s">
        <v>24</v>
      </c>
      <c r="C744" s="11">
        <v>4458</v>
      </c>
      <c r="D744" s="11">
        <v>4458</v>
      </c>
      <c r="E744" s="10">
        <v>42908</v>
      </c>
      <c r="F744" t="str">
        <f>TEXT(Table6[[#This Row],[close_date]],"mmmm")</f>
        <v>June</v>
      </c>
      <c r="H744" s="4" t="s">
        <v>52</v>
      </c>
      <c r="I744" s="4" t="s">
        <v>40</v>
      </c>
      <c r="J744" s="5">
        <v>48</v>
      </c>
      <c r="K744" s="5">
        <v>48</v>
      </c>
      <c r="L744" s="10">
        <v>42796</v>
      </c>
    </row>
    <row r="745" spans="2:12" x14ac:dyDescent="0.3">
      <c r="B745" s="4" t="s">
        <v>50</v>
      </c>
      <c r="C745" s="11">
        <v>4448</v>
      </c>
      <c r="D745" s="11">
        <v>1112</v>
      </c>
      <c r="E745" s="10">
        <v>42898</v>
      </c>
      <c r="F745" t="str">
        <f>TEXT(Table6[[#This Row],[close_date]],"mmmm")</f>
        <v>June</v>
      </c>
      <c r="H745" s="4" t="s">
        <v>52</v>
      </c>
      <c r="I745" s="4" t="s">
        <v>40</v>
      </c>
      <c r="J745" s="5">
        <v>119</v>
      </c>
      <c r="K745" s="5">
        <v>59.5</v>
      </c>
      <c r="L745" s="10">
        <v>42802</v>
      </c>
    </row>
    <row r="746" spans="2:12" x14ac:dyDescent="0.3">
      <c r="B746" s="4" t="s">
        <v>24</v>
      </c>
      <c r="C746" s="11">
        <v>4440</v>
      </c>
      <c r="D746" s="11">
        <v>4440</v>
      </c>
      <c r="E746" s="10">
        <v>42927</v>
      </c>
      <c r="F746" t="str">
        <f>TEXT(Table6[[#This Row],[close_date]],"mmmm")</f>
        <v>July</v>
      </c>
      <c r="H746" s="4" t="s">
        <v>52</v>
      </c>
      <c r="I746" s="4" t="s">
        <v>40</v>
      </c>
      <c r="J746" s="5">
        <v>47</v>
      </c>
      <c r="K746" s="5">
        <v>47</v>
      </c>
      <c r="L746" s="10">
        <v>42820</v>
      </c>
    </row>
    <row r="747" spans="2:12" x14ac:dyDescent="0.3">
      <c r="B747" s="4" t="s">
        <v>50</v>
      </c>
      <c r="C747" s="11">
        <v>4427</v>
      </c>
      <c r="D747" s="11">
        <v>1106.75</v>
      </c>
      <c r="E747" s="10">
        <v>43061</v>
      </c>
      <c r="F747" t="str">
        <f>TEXT(Table6[[#This Row],[close_date]],"mmmm")</f>
        <v>November</v>
      </c>
      <c r="H747" s="4" t="s">
        <v>52</v>
      </c>
      <c r="I747" s="4" t="s">
        <v>40</v>
      </c>
      <c r="J747" s="5">
        <v>64</v>
      </c>
      <c r="K747" s="5">
        <v>64</v>
      </c>
      <c r="L747" s="10">
        <v>42858</v>
      </c>
    </row>
    <row r="748" spans="2:12" x14ac:dyDescent="0.3">
      <c r="B748" s="4" t="s">
        <v>50</v>
      </c>
      <c r="C748" s="11">
        <v>4414</v>
      </c>
      <c r="D748" s="11">
        <v>1103.5</v>
      </c>
      <c r="E748" s="10">
        <v>42798</v>
      </c>
      <c r="F748" t="str">
        <f>TEXT(Table6[[#This Row],[close_date]],"mmmm")</f>
        <v>March</v>
      </c>
      <c r="H748" s="4" t="s">
        <v>52</v>
      </c>
      <c r="I748" s="4" t="s">
        <v>40</v>
      </c>
      <c r="J748" s="5">
        <v>54</v>
      </c>
      <c r="K748" s="5">
        <v>54</v>
      </c>
      <c r="L748" s="10">
        <v>42867</v>
      </c>
    </row>
    <row r="749" spans="2:12" x14ac:dyDescent="0.3">
      <c r="B749" s="4" t="s">
        <v>24</v>
      </c>
      <c r="C749" s="11">
        <v>4413</v>
      </c>
      <c r="D749" s="11">
        <v>4413</v>
      </c>
      <c r="E749" s="10">
        <v>42840</v>
      </c>
      <c r="F749" t="str">
        <f>TEXT(Table6[[#This Row],[close_date]],"mmmm")</f>
        <v>April</v>
      </c>
      <c r="H749" s="4" t="s">
        <v>52</v>
      </c>
      <c r="I749" s="4" t="s">
        <v>40</v>
      </c>
      <c r="J749" s="5">
        <v>61</v>
      </c>
      <c r="K749" s="5">
        <v>61</v>
      </c>
      <c r="L749" s="10">
        <v>42908</v>
      </c>
    </row>
    <row r="750" spans="2:12" x14ac:dyDescent="0.3">
      <c r="B750" s="4" t="s">
        <v>27</v>
      </c>
      <c r="C750" s="11">
        <v>4391</v>
      </c>
      <c r="D750" s="11">
        <v>4391</v>
      </c>
      <c r="E750" s="10">
        <v>42927</v>
      </c>
      <c r="F750" t="str">
        <f>TEXT(Table6[[#This Row],[close_date]],"mmmm")</f>
        <v>July</v>
      </c>
      <c r="H750" s="4" t="s">
        <v>52</v>
      </c>
      <c r="I750" s="4" t="s">
        <v>40</v>
      </c>
      <c r="J750" s="5">
        <v>53</v>
      </c>
      <c r="K750" s="5">
        <v>53</v>
      </c>
      <c r="L750" s="10">
        <v>42916</v>
      </c>
    </row>
    <row r="751" spans="2:12" x14ac:dyDescent="0.3">
      <c r="B751" s="4" t="s">
        <v>51</v>
      </c>
      <c r="C751" s="11">
        <v>4373</v>
      </c>
      <c r="D751" s="11">
        <v>546.625</v>
      </c>
      <c r="E751" s="10">
        <v>42993</v>
      </c>
      <c r="F751" t="str">
        <f>TEXT(Table6[[#This Row],[close_date]],"mmmm")</f>
        <v>September</v>
      </c>
      <c r="H751" s="4" t="s">
        <v>52</v>
      </c>
      <c r="I751" s="4" t="s">
        <v>40</v>
      </c>
      <c r="J751" s="5">
        <v>59</v>
      </c>
      <c r="K751" s="5">
        <v>59</v>
      </c>
      <c r="L751" s="10">
        <v>42917</v>
      </c>
    </row>
    <row r="752" spans="2:12" x14ac:dyDescent="0.3">
      <c r="B752" s="4" t="s">
        <v>24</v>
      </c>
      <c r="C752" s="11">
        <v>4369</v>
      </c>
      <c r="D752" s="11">
        <v>4369</v>
      </c>
      <c r="E752" s="10">
        <v>43002</v>
      </c>
      <c r="F752" t="str">
        <f>TEXT(Table6[[#This Row],[close_date]],"mmmm")</f>
        <v>September</v>
      </c>
      <c r="H752" s="4" t="s">
        <v>52</v>
      </c>
      <c r="I752" s="4" t="s">
        <v>40</v>
      </c>
      <c r="J752" s="5">
        <v>58</v>
      </c>
      <c r="K752" s="5">
        <v>58</v>
      </c>
      <c r="L752" s="10">
        <v>42930</v>
      </c>
    </row>
    <row r="753" spans="2:12" x14ac:dyDescent="0.3">
      <c r="B753" s="4" t="s">
        <v>50</v>
      </c>
      <c r="C753" s="11">
        <v>4360</v>
      </c>
      <c r="D753" s="11">
        <v>1090</v>
      </c>
      <c r="E753" s="10">
        <v>42916</v>
      </c>
      <c r="F753" t="str">
        <f>TEXT(Table6[[#This Row],[close_date]],"mmmm")</f>
        <v>June</v>
      </c>
      <c r="H753" s="4" t="s">
        <v>52</v>
      </c>
      <c r="I753" s="4" t="s">
        <v>40</v>
      </c>
      <c r="J753" s="5">
        <v>59</v>
      </c>
      <c r="K753" s="5">
        <v>59</v>
      </c>
      <c r="L753" s="10">
        <v>42939</v>
      </c>
    </row>
    <row r="754" spans="2:12" x14ac:dyDescent="0.3">
      <c r="B754" s="4" t="s">
        <v>51</v>
      </c>
      <c r="C754" s="11">
        <v>4355</v>
      </c>
      <c r="D754" s="11">
        <v>544.375</v>
      </c>
      <c r="E754" s="10">
        <v>43099</v>
      </c>
      <c r="F754" t="str">
        <f>TEXT(Table6[[#This Row],[close_date]],"mmmm")</f>
        <v>December</v>
      </c>
      <c r="H754" s="4" t="s">
        <v>52</v>
      </c>
      <c r="I754" s="4" t="s">
        <v>40</v>
      </c>
      <c r="J754" s="5">
        <v>116</v>
      </c>
      <c r="K754" s="5">
        <v>58</v>
      </c>
      <c r="L754" s="10">
        <v>42941</v>
      </c>
    </row>
    <row r="755" spans="2:12" x14ac:dyDescent="0.3">
      <c r="B755" s="4" t="s">
        <v>24</v>
      </c>
      <c r="C755" s="11">
        <v>4346</v>
      </c>
      <c r="D755" s="11">
        <v>4346</v>
      </c>
      <c r="E755" s="10">
        <v>42976</v>
      </c>
      <c r="F755" t="str">
        <f>TEXT(Table6[[#This Row],[close_date]],"mmmm")</f>
        <v>August</v>
      </c>
      <c r="H755" s="4" t="s">
        <v>52</v>
      </c>
      <c r="I755" s="4" t="s">
        <v>40</v>
      </c>
      <c r="J755" s="5">
        <v>51</v>
      </c>
      <c r="K755" s="5">
        <v>51</v>
      </c>
      <c r="L755" s="10">
        <v>42956</v>
      </c>
    </row>
    <row r="756" spans="2:12" x14ac:dyDescent="0.3">
      <c r="B756" s="4" t="s">
        <v>50</v>
      </c>
      <c r="C756" s="11">
        <v>4337</v>
      </c>
      <c r="D756" s="11">
        <v>1084.25</v>
      </c>
      <c r="E756" s="10">
        <v>42996</v>
      </c>
      <c r="F756" t="str">
        <f>TEXT(Table6[[#This Row],[close_date]],"mmmm")</f>
        <v>September</v>
      </c>
      <c r="H756" s="4" t="s">
        <v>52</v>
      </c>
      <c r="I756" s="4" t="s">
        <v>40</v>
      </c>
      <c r="J756" s="5">
        <v>52</v>
      </c>
      <c r="K756" s="5">
        <v>52</v>
      </c>
      <c r="L756" s="10">
        <v>42959</v>
      </c>
    </row>
    <row r="757" spans="2:12" x14ac:dyDescent="0.3">
      <c r="B757" s="4" t="s">
        <v>50</v>
      </c>
      <c r="C757" s="11">
        <v>4323</v>
      </c>
      <c r="D757" s="11">
        <v>1080.75</v>
      </c>
      <c r="E757" s="10">
        <v>42976</v>
      </c>
      <c r="F757" t="str">
        <f>TEXT(Table6[[#This Row],[close_date]],"mmmm")</f>
        <v>August</v>
      </c>
      <c r="H757" s="4" t="s">
        <v>52</v>
      </c>
      <c r="I757" s="4" t="s">
        <v>40</v>
      </c>
      <c r="J757" s="5">
        <v>56</v>
      </c>
      <c r="K757" s="5">
        <v>56</v>
      </c>
      <c r="L757" s="10">
        <v>43044</v>
      </c>
    </row>
    <row r="758" spans="2:12" x14ac:dyDescent="0.3">
      <c r="B758" s="4" t="s">
        <v>24</v>
      </c>
      <c r="C758" s="11">
        <v>4308</v>
      </c>
      <c r="D758" s="11">
        <v>4308</v>
      </c>
      <c r="E758" s="10">
        <v>43006</v>
      </c>
      <c r="F758" t="str">
        <f>TEXT(Table6[[#This Row],[close_date]],"mmmm")</f>
        <v>September</v>
      </c>
      <c r="H758" s="4" t="s">
        <v>52</v>
      </c>
      <c r="I758" s="4" t="s">
        <v>40</v>
      </c>
      <c r="J758" s="5">
        <v>51</v>
      </c>
      <c r="K758" s="5">
        <v>51</v>
      </c>
      <c r="L758" s="10">
        <v>43066</v>
      </c>
    </row>
    <row r="759" spans="2:12" x14ac:dyDescent="0.3">
      <c r="B759" s="4" t="s">
        <v>50</v>
      </c>
      <c r="C759" s="11">
        <v>4305</v>
      </c>
      <c r="D759" s="11">
        <v>1076.25</v>
      </c>
      <c r="E759" s="10">
        <v>42958</v>
      </c>
      <c r="F759" t="str">
        <f>TEXT(Table6[[#This Row],[close_date]],"mmmm")</f>
        <v>August</v>
      </c>
      <c r="H759" s="4" t="s">
        <v>52</v>
      </c>
      <c r="I759" s="4" t="s">
        <v>40</v>
      </c>
      <c r="J759" s="5">
        <v>57</v>
      </c>
      <c r="K759" s="5">
        <v>57</v>
      </c>
      <c r="L759" s="10">
        <v>43071</v>
      </c>
    </row>
    <row r="760" spans="2:12" x14ac:dyDescent="0.3">
      <c r="B760" s="4" t="s">
        <v>50</v>
      </c>
      <c r="C760" s="11">
        <v>4288</v>
      </c>
      <c r="D760" s="11">
        <v>1072</v>
      </c>
      <c r="E760" s="10">
        <v>42991</v>
      </c>
      <c r="F760" t="str">
        <f>TEXT(Table6[[#This Row],[close_date]],"mmmm")</f>
        <v>September</v>
      </c>
      <c r="H760" s="4" t="s">
        <v>52</v>
      </c>
      <c r="I760" s="4" t="s">
        <v>40</v>
      </c>
      <c r="J760" s="5">
        <v>58</v>
      </c>
      <c r="K760" s="5">
        <v>58</v>
      </c>
      <c r="L760" s="10">
        <v>43084</v>
      </c>
    </row>
    <row r="761" spans="2:12" x14ac:dyDescent="0.3">
      <c r="B761" s="4" t="s">
        <v>50</v>
      </c>
      <c r="C761" s="11">
        <v>4288</v>
      </c>
      <c r="D761" s="11">
        <v>1072</v>
      </c>
      <c r="E761" s="10">
        <v>42896</v>
      </c>
      <c r="F761" t="str">
        <f>TEXT(Table6[[#This Row],[close_date]],"mmmm")</f>
        <v>June</v>
      </c>
      <c r="H761" s="4" t="s">
        <v>52</v>
      </c>
      <c r="I761" s="4" t="s">
        <v>40</v>
      </c>
      <c r="J761" s="5">
        <v>58</v>
      </c>
      <c r="K761" s="5">
        <v>58</v>
      </c>
      <c r="L761" s="10">
        <v>43093</v>
      </c>
    </row>
    <row r="762" spans="2:12" x14ac:dyDescent="0.3">
      <c r="B762" s="4" t="s">
        <v>29</v>
      </c>
      <c r="C762" s="11">
        <v>4287</v>
      </c>
      <c r="D762" s="11">
        <v>4287</v>
      </c>
      <c r="E762" s="10">
        <v>42876</v>
      </c>
      <c r="F762" t="str">
        <f>TEXT(Table6[[#This Row],[close_date]],"mmmm")</f>
        <v>May</v>
      </c>
      <c r="H762" s="4" t="s">
        <v>35</v>
      </c>
      <c r="I762" s="4" t="s">
        <v>38</v>
      </c>
      <c r="J762" s="5">
        <v>25288</v>
      </c>
      <c r="K762" s="5">
        <v>25288</v>
      </c>
      <c r="L762" s="10">
        <v>42830</v>
      </c>
    </row>
    <row r="763" spans="2:12" x14ac:dyDescent="0.3">
      <c r="B763" s="4" t="s">
        <v>27</v>
      </c>
      <c r="C763" s="11">
        <v>4278</v>
      </c>
      <c r="D763" s="11">
        <v>4278</v>
      </c>
      <c r="E763" s="10">
        <v>42814</v>
      </c>
      <c r="F763" t="str">
        <f>TEXT(Table6[[#This Row],[close_date]],"mmmm")</f>
        <v>March</v>
      </c>
      <c r="H763" s="4" t="s">
        <v>35</v>
      </c>
      <c r="I763" s="4" t="s">
        <v>38</v>
      </c>
      <c r="J763" s="5">
        <v>30288</v>
      </c>
      <c r="K763" s="5">
        <v>30288</v>
      </c>
      <c r="L763" s="10">
        <v>42893</v>
      </c>
    </row>
    <row r="764" spans="2:12" x14ac:dyDescent="0.3">
      <c r="B764" s="4" t="s">
        <v>50</v>
      </c>
      <c r="C764" s="11">
        <v>4272</v>
      </c>
      <c r="D764" s="11">
        <v>1068</v>
      </c>
      <c r="E764" s="10">
        <v>42946</v>
      </c>
      <c r="F764" t="str">
        <f>TEXT(Table6[[#This Row],[close_date]],"mmmm")</f>
        <v>July</v>
      </c>
      <c r="H764" s="4" t="s">
        <v>35</v>
      </c>
      <c r="I764" s="4" t="s">
        <v>38</v>
      </c>
      <c r="J764" s="5">
        <v>24899</v>
      </c>
      <c r="K764" s="5">
        <v>24899</v>
      </c>
      <c r="L764" s="10">
        <v>42975</v>
      </c>
    </row>
    <row r="765" spans="2:12" x14ac:dyDescent="0.3">
      <c r="B765" s="4" t="s">
        <v>50</v>
      </c>
      <c r="C765" s="11">
        <v>4271</v>
      </c>
      <c r="D765" s="11">
        <v>1067.75</v>
      </c>
      <c r="E765" s="10">
        <v>42978</v>
      </c>
      <c r="F765" t="str">
        <f>TEXT(Table6[[#This Row],[close_date]],"mmmm")</f>
        <v>August</v>
      </c>
      <c r="H765" s="4" t="s">
        <v>35</v>
      </c>
      <c r="I765" s="4" t="s">
        <v>38</v>
      </c>
      <c r="J765" s="5">
        <v>25791</v>
      </c>
      <c r="K765" s="5">
        <v>25791</v>
      </c>
      <c r="L765" s="10">
        <v>42976</v>
      </c>
    </row>
    <row r="766" spans="2:12" x14ac:dyDescent="0.3">
      <c r="B766" s="4" t="s">
        <v>24</v>
      </c>
      <c r="C766" s="11">
        <v>4264</v>
      </c>
      <c r="D766" s="11">
        <v>4264</v>
      </c>
      <c r="E766" s="10">
        <v>42919</v>
      </c>
      <c r="F766" t="str">
        <f>TEXT(Table6[[#This Row],[close_date]],"mmmm")</f>
        <v>July</v>
      </c>
      <c r="H766" s="4" t="s">
        <v>35</v>
      </c>
      <c r="I766" s="4" t="s">
        <v>38</v>
      </c>
      <c r="J766" s="5">
        <v>26186</v>
      </c>
      <c r="K766" s="5">
        <v>26186</v>
      </c>
      <c r="L766" s="10">
        <v>43049</v>
      </c>
    </row>
    <row r="767" spans="2:12" x14ac:dyDescent="0.3">
      <c r="B767" s="4" t="s">
        <v>29</v>
      </c>
      <c r="C767" s="11">
        <v>4253</v>
      </c>
      <c r="D767" s="11">
        <v>4253</v>
      </c>
      <c r="E767" s="10">
        <v>42828</v>
      </c>
      <c r="F767" t="str">
        <f>TEXT(Table6[[#This Row],[close_date]],"mmmm")</f>
        <v>April</v>
      </c>
      <c r="H767" s="4" t="s">
        <v>51</v>
      </c>
      <c r="I767" s="4" t="s">
        <v>38</v>
      </c>
      <c r="J767" s="5">
        <v>635</v>
      </c>
      <c r="K767" s="5">
        <v>635</v>
      </c>
      <c r="L767" s="10">
        <v>42797</v>
      </c>
    </row>
    <row r="768" spans="2:12" x14ac:dyDescent="0.3">
      <c r="B768" s="4" t="s">
        <v>50</v>
      </c>
      <c r="C768" s="11">
        <v>4227</v>
      </c>
      <c r="D768" s="11">
        <v>1056.75</v>
      </c>
      <c r="E768" s="10">
        <v>42912</v>
      </c>
      <c r="F768" t="str">
        <f>TEXT(Table6[[#This Row],[close_date]],"mmmm")</f>
        <v>June</v>
      </c>
      <c r="H768" s="4" t="s">
        <v>51</v>
      </c>
      <c r="I768" s="4" t="s">
        <v>38</v>
      </c>
      <c r="J768" s="5">
        <v>538</v>
      </c>
      <c r="K768" s="5">
        <v>538</v>
      </c>
      <c r="L768" s="10">
        <v>42820</v>
      </c>
    </row>
    <row r="769" spans="2:12" x14ac:dyDescent="0.3">
      <c r="B769" s="4" t="s">
        <v>24</v>
      </c>
      <c r="C769" s="11">
        <v>4194</v>
      </c>
      <c r="D769" s="11">
        <v>4194</v>
      </c>
      <c r="E769" s="10">
        <v>43045</v>
      </c>
      <c r="F769" t="str">
        <f>TEXT(Table6[[#This Row],[close_date]],"mmmm")</f>
        <v>November</v>
      </c>
      <c r="H769" s="4" t="s">
        <v>51</v>
      </c>
      <c r="I769" s="4" t="s">
        <v>38</v>
      </c>
      <c r="J769" s="5">
        <v>520</v>
      </c>
      <c r="K769" s="5">
        <v>520</v>
      </c>
      <c r="L769" s="10">
        <v>42832</v>
      </c>
    </row>
    <row r="770" spans="2:12" x14ac:dyDescent="0.3">
      <c r="B770" s="4" t="s">
        <v>27</v>
      </c>
      <c r="C770" s="11">
        <v>4181</v>
      </c>
      <c r="D770" s="11">
        <v>4181</v>
      </c>
      <c r="E770" s="10">
        <v>42921</v>
      </c>
      <c r="F770" t="str">
        <f>TEXT(Table6[[#This Row],[close_date]],"mmmm")</f>
        <v>July</v>
      </c>
      <c r="H770" s="4" t="s">
        <v>51</v>
      </c>
      <c r="I770" s="4" t="s">
        <v>38</v>
      </c>
      <c r="J770" s="5">
        <v>600</v>
      </c>
      <c r="K770" s="5">
        <v>600</v>
      </c>
      <c r="L770" s="10">
        <v>42853</v>
      </c>
    </row>
    <row r="771" spans="2:12" x14ac:dyDescent="0.3">
      <c r="B771" s="4" t="s">
        <v>50</v>
      </c>
      <c r="C771" s="11">
        <v>4180</v>
      </c>
      <c r="D771" s="11">
        <v>1045</v>
      </c>
      <c r="E771" s="10">
        <v>42952</v>
      </c>
      <c r="F771" t="str">
        <f>TEXT(Table6[[#This Row],[close_date]],"mmmm")</f>
        <v>August</v>
      </c>
      <c r="H771" s="4" t="s">
        <v>51</v>
      </c>
      <c r="I771" s="4" t="s">
        <v>38</v>
      </c>
      <c r="J771" s="5">
        <v>501</v>
      </c>
      <c r="K771" s="5">
        <v>501</v>
      </c>
      <c r="L771" s="10">
        <v>42905</v>
      </c>
    </row>
    <row r="772" spans="2:12" x14ac:dyDescent="0.3">
      <c r="B772" s="4" t="s">
        <v>50</v>
      </c>
      <c r="C772" s="11">
        <v>4172</v>
      </c>
      <c r="D772" s="11">
        <v>1043</v>
      </c>
      <c r="E772" s="10">
        <v>42835</v>
      </c>
      <c r="F772" t="str">
        <f>TEXT(Table6[[#This Row],[close_date]],"mmmm")</f>
        <v>April</v>
      </c>
      <c r="H772" s="4" t="s">
        <v>51</v>
      </c>
      <c r="I772" s="4" t="s">
        <v>38</v>
      </c>
      <c r="J772" s="5">
        <v>650</v>
      </c>
      <c r="K772" s="5">
        <v>650</v>
      </c>
      <c r="L772" s="10">
        <v>42939</v>
      </c>
    </row>
    <row r="773" spans="2:12" x14ac:dyDescent="0.3">
      <c r="B773" s="4" t="s">
        <v>24</v>
      </c>
      <c r="C773" s="11">
        <v>4162</v>
      </c>
      <c r="D773" s="11">
        <v>4162</v>
      </c>
      <c r="E773" s="10">
        <v>42923</v>
      </c>
      <c r="F773" t="str">
        <f>TEXT(Table6[[#This Row],[close_date]],"mmmm")</f>
        <v>July</v>
      </c>
      <c r="H773" s="4" t="s">
        <v>51</v>
      </c>
      <c r="I773" s="4" t="s">
        <v>38</v>
      </c>
      <c r="J773" s="5">
        <v>647</v>
      </c>
      <c r="K773" s="5">
        <v>647</v>
      </c>
      <c r="L773" s="10">
        <v>42953</v>
      </c>
    </row>
    <row r="774" spans="2:12" x14ac:dyDescent="0.3">
      <c r="B774" s="4" t="s">
        <v>24</v>
      </c>
      <c r="C774" s="11">
        <v>4155</v>
      </c>
      <c r="D774" s="11">
        <v>4155</v>
      </c>
      <c r="E774" s="10">
        <v>43046</v>
      </c>
      <c r="F774" t="str">
        <f>TEXT(Table6[[#This Row],[close_date]],"mmmm")</f>
        <v>November</v>
      </c>
      <c r="H774" s="4" t="s">
        <v>51</v>
      </c>
      <c r="I774" s="4" t="s">
        <v>38</v>
      </c>
      <c r="J774" s="5">
        <v>622</v>
      </c>
      <c r="K774" s="5">
        <v>622</v>
      </c>
      <c r="L774" s="10">
        <v>42985</v>
      </c>
    </row>
    <row r="775" spans="2:12" x14ac:dyDescent="0.3">
      <c r="B775" s="4" t="s">
        <v>50</v>
      </c>
      <c r="C775" s="11">
        <v>4144</v>
      </c>
      <c r="D775" s="11">
        <v>1036</v>
      </c>
      <c r="E775" s="10">
        <v>43089</v>
      </c>
      <c r="F775" t="str">
        <f>TEXT(Table6[[#This Row],[close_date]],"mmmm")</f>
        <v>December</v>
      </c>
      <c r="H775" s="4" t="s">
        <v>51</v>
      </c>
      <c r="I775" s="4" t="s">
        <v>38</v>
      </c>
      <c r="J775" s="5">
        <v>577</v>
      </c>
      <c r="K775" s="5">
        <v>577</v>
      </c>
      <c r="L775" s="10">
        <v>43051</v>
      </c>
    </row>
    <row r="776" spans="2:12" x14ac:dyDescent="0.3">
      <c r="B776" s="4" t="s">
        <v>50</v>
      </c>
      <c r="C776" s="11">
        <v>4140</v>
      </c>
      <c r="D776" s="11">
        <v>1035</v>
      </c>
      <c r="E776" s="10">
        <v>42999</v>
      </c>
      <c r="F776" t="str">
        <f>TEXT(Table6[[#This Row],[close_date]],"mmmm")</f>
        <v>September</v>
      </c>
      <c r="H776" s="4" t="s">
        <v>51</v>
      </c>
      <c r="I776" s="4" t="s">
        <v>38</v>
      </c>
      <c r="J776" s="5">
        <v>432</v>
      </c>
      <c r="K776" s="5">
        <v>432</v>
      </c>
      <c r="L776" s="10">
        <v>43056</v>
      </c>
    </row>
    <row r="777" spans="2:12" x14ac:dyDescent="0.3">
      <c r="B777" s="4" t="s">
        <v>50</v>
      </c>
      <c r="C777" s="11">
        <v>4130</v>
      </c>
      <c r="D777" s="11">
        <v>1032.5</v>
      </c>
      <c r="E777" s="10">
        <v>42906</v>
      </c>
      <c r="F777" t="str">
        <f>TEXT(Table6[[#This Row],[close_date]],"mmmm")</f>
        <v>June</v>
      </c>
      <c r="H777" s="4" t="s">
        <v>50</v>
      </c>
      <c r="I777" s="4" t="s">
        <v>38</v>
      </c>
      <c r="J777" s="5">
        <v>987</v>
      </c>
      <c r="K777" s="5">
        <v>987</v>
      </c>
      <c r="L777" s="10">
        <v>42884</v>
      </c>
    </row>
    <row r="778" spans="2:12" x14ac:dyDescent="0.3">
      <c r="B778" s="4" t="s">
        <v>24</v>
      </c>
      <c r="C778" s="11">
        <v>4125</v>
      </c>
      <c r="D778" s="11">
        <v>4125</v>
      </c>
      <c r="E778" s="10">
        <v>43081</v>
      </c>
      <c r="F778" t="str">
        <f>TEXT(Table6[[#This Row],[close_date]],"mmmm")</f>
        <v>December</v>
      </c>
      <c r="H778" s="4" t="s">
        <v>50</v>
      </c>
      <c r="I778" s="4" t="s">
        <v>38</v>
      </c>
      <c r="J778" s="5">
        <v>1032</v>
      </c>
      <c r="K778" s="5">
        <v>1032</v>
      </c>
      <c r="L778" s="10">
        <v>42948</v>
      </c>
    </row>
    <row r="779" spans="2:12" x14ac:dyDescent="0.3">
      <c r="B779" s="4" t="s">
        <v>50</v>
      </c>
      <c r="C779" s="11">
        <v>4114</v>
      </c>
      <c r="D779" s="11">
        <v>1028.5</v>
      </c>
      <c r="E779" s="10">
        <v>42918</v>
      </c>
      <c r="F779" t="str">
        <f>TEXT(Table6[[#This Row],[close_date]],"mmmm")</f>
        <v>July</v>
      </c>
      <c r="H779" s="4" t="s">
        <v>50</v>
      </c>
      <c r="I779" s="4" t="s">
        <v>38</v>
      </c>
      <c r="J779" s="5">
        <v>1210</v>
      </c>
      <c r="K779" s="5">
        <v>1210</v>
      </c>
      <c r="L779" s="10">
        <v>42968</v>
      </c>
    </row>
    <row r="780" spans="2:12" x14ac:dyDescent="0.3">
      <c r="B780" s="4" t="s">
        <v>50</v>
      </c>
      <c r="C780" s="11">
        <v>4101</v>
      </c>
      <c r="D780" s="11">
        <v>1025.25</v>
      </c>
      <c r="E780" s="10">
        <v>42967</v>
      </c>
      <c r="F780" t="str">
        <f>TEXT(Table6[[#This Row],[close_date]],"mmmm")</f>
        <v>August</v>
      </c>
      <c r="H780" s="4" t="s">
        <v>50</v>
      </c>
      <c r="I780" s="4" t="s">
        <v>38</v>
      </c>
      <c r="J780" s="5">
        <v>920</v>
      </c>
      <c r="K780" s="5">
        <v>920</v>
      </c>
      <c r="L780" s="10">
        <v>43091</v>
      </c>
    </row>
    <row r="781" spans="2:12" x14ac:dyDescent="0.3">
      <c r="B781" s="4" t="s">
        <v>51</v>
      </c>
      <c r="C781" s="11">
        <v>4101</v>
      </c>
      <c r="D781" s="11">
        <v>585.857142857143</v>
      </c>
      <c r="E781" s="10">
        <v>42953</v>
      </c>
      <c r="F781" t="str">
        <f>TEXT(Table6[[#This Row],[close_date]],"mmmm")</f>
        <v>August</v>
      </c>
      <c r="H781" s="4" t="s">
        <v>27</v>
      </c>
      <c r="I781" s="4" t="s">
        <v>38</v>
      </c>
      <c r="J781" s="5">
        <v>6391</v>
      </c>
      <c r="K781" s="5">
        <v>6391</v>
      </c>
      <c r="L781" s="10">
        <v>42991</v>
      </c>
    </row>
    <row r="782" spans="2:12" x14ac:dyDescent="0.3">
      <c r="B782" s="4" t="s">
        <v>50</v>
      </c>
      <c r="C782" s="11">
        <v>4088</v>
      </c>
      <c r="D782" s="11">
        <v>1022</v>
      </c>
      <c r="E782" s="10">
        <v>42971</v>
      </c>
      <c r="F782" t="str">
        <f>TEXT(Table6[[#This Row],[close_date]],"mmmm")</f>
        <v>August</v>
      </c>
      <c r="H782" s="4" t="s">
        <v>24</v>
      </c>
      <c r="I782" s="4" t="s">
        <v>38</v>
      </c>
      <c r="J782" s="5">
        <v>4855</v>
      </c>
      <c r="K782" s="5">
        <v>4855</v>
      </c>
      <c r="L782" s="10">
        <v>42827</v>
      </c>
    </row>
    <row r="783" spans="2:12" x14ac:dyDescent="0.3">
      <c r="B783" s="4" t="s">
        <v>50</v>
      </c>
      <c r="C783" s="11">
        <v>4077</v>
      </c>
      <c r="D783" s="11">
        <v>1019.25</v>
      </c>
      <c r="E783" s="10">
        <v>42970</v>
      </c>
      <c r="F783" t="str">
        <f>TEXT(Table6[[#This Row],[close_date]],"mmmm")</f>
        <v>August</v>
      </c>
      <c r="H783" s="4" t="s">
        <v>24</v>
      </c>
      <c r="I783" s="4" t="s">
        <v>38</v>
      </c>
      <c r="J783" s="5">
        <v>4933</v>
      </c>
      <c r="K783" s="5">
        <v>4933</v>
      </c>
      <c r="L783" s="10">
        <v>42899</v>
      </c>
    </row>
    <row r="784" spans="2:12" x14ac:dyDescent="0.3">
      <c r="B784" s="4" t="s">
        <v>24</v>
      </c>
      <c r="C784" s="11">
        <v>4064</v>
      </c>
      <c r="D784" s="11">
        <v>4064</v>
      </c>
      <c r="E784" s="10">
        <v>42821</v>
      </c>
      <c r="F784" t="str">
        <f>TEXT(Table6[[#This Row],[close_date]],"mmmm")</f>
        <v>March</v>
      </c>
      <c r="H784" s="4" t="s">
        <v>24</v>
      </c>
      <c r="I784" s="4" t="s">
        <v>38</v>
      </c>
      <c r="J784" s="5">
        <v>4760</v>
      </c>
      <c r="K784" s="5">
        <v>4760</v>
      </c>
      <c r="L784" s="10">
        <v>42903</v>
      </c>
    </row>
    <row r="785" spans="2:12" x14ac:dyDescent="0.3">
      <c r="B785" s="4" t="s">
        <v>50</v>
      </c>
      <c r="C785" s="11">
        <v>4062</v>
      </c>
      <c r="D785" s="11">
        <v>1015.5</v>
      </c>
      <c r="E785" s="10">
        <v>42972</v>
      </c>
      <c r="F785" t="str">
        <f>TEXT(Table6[[#This Row],[close_date]],"mmmm")</f>
        <v>August</v>
      </c>
      <c r="H785" s="4" t="s">
        <v>24</v>
      </c>
      <c r="I785" s="4" t="s">
        <v>38</v>
      </c>
      <c r="J785" s="5">
        <v>4936</v>
      </c>
      <c r="K785" s="5">
        <v>4936</v>
      </c>
      <c r="L785" s="10">
        <v>42966</v>
      </c>
    </row>
    <row r="786" spans="2:12" x14ac:dyDescent="0.3">
      <c r="B786" s="4" t="s">
        <v>29</v>
      </c>
      <c r="C786" s="11">
        <v>4058</v>
      </c>
      <c r="D786" s="11">
        <v>4058</v>
      </c>
      <c r="E786" s="10">
        <v>43050</v>
      </c>
      <c r="F786" t="str">
        <f>TEXT(Table6[[#This Row],[close_date]],"mmmm")</f>
        <v>November</v>
      </c>
      <c r="H786" s="4" t="s">
        <v>24</v>
      </c>
      <c r="I786" s="4" t="s">
        <v>38</v>
      </c>
      <c r="J786" s="5">
        <v>5561</v>
      </c>
      <c r="K786" s="5">
        <v>5561</v>
      </c>
      <c r="L786" s="10">
        <v>42985</v>
      </c>
    </row>
    <row r="787" spans="2:12" x14ac:dyDescent="0.3">
      <c r="B787" s="4" t="s">
        <v>51</v>
      </c>
      <c r="C787" s="11">
        <v>4045</v>
      </c>
      <c r="D787" s="11">
        <v>577.857142857143</v>
      </c>
      <c r="E787" s="10">
        <v>42981</v>
      </c>
      <c r="F787" t="str">
        <f>TEXT(Table6[[#This Row],[close_date]],"mmmm")</f>
        <v>September</v>
      </c>
      <c r="H787" s="4" t="s">
        <v>24</v>
      </c>
      <c r="I787" s="4" t="s">
        <v>38</v>
      </c>
      <c r="J787" s="5">
        <v>4614</v>
      </c>
      <c r="K787" s="5">
        <v>4614</v>
      </c>
      <c r="L787" s="10">
        <v>43077</v>
      </c>
    </row>
    <row r="788" spans="2:12" x14ac:dyDescent="0.3">
      <c r="B788" s="4" t="s">
        <v>51</v>
      </c>
      <c r="C788" s="11">
        <v>4009</v>
      </c>
      <c r="D788" s="11">
        <v>572.71428571428601</v>
      </c>
      <c r="E788" s="10">
        <v>42877</v>
      </c>
      <c r="F788" t="str">
        <f>TEXT(Table6[[#This Row],[close_date]],"mmmm")</f>
        <v>May</v>
      </c>
      <c r="H788" s="4" t="s">
        <v>29</v>
      </c>
      <c r="I788" s="4" t="s">
        <v>38</v>
      </c>
      <c r="J788" s="5">
        <v>3284</v>
      </c>
      <c r="K788" s="5">
        <v>3284</v>
      </c>
      <c r="L788" s="10">
        <v>42800</v>
      </c>
    </row>
    <row r="789" spans="2:12" x14ac:dyDescent="0.3">
      <c r="B789" s="4" t="s">
        <v>50</v>
      </c>
      <c r="C789" s="11">
        <v>4008</v>
      </c>
      <c r="D789" s="11">
        <v>1002</v>
      </c>
      <c r="E789" s="10">
        <v>43005</v>
      </c>
      <c r="F789" t="str">
        <f>TEXT(Table6[[#This Row],[close_date]],"mmmm")</f>
        <v>September</v>
      </c>
      <c r="H789" s="4" t="s">
        <v>29</v>
      </c>
      <c r="I789" s="4" t="s">
        <v>38</v>
      </c>
      <c r="J789" s="5">
        <v>3959</v>
      </c>
      <c r="K789" s="5">
        <v>3959</v>
      </c>
      <c r="L789" s="10">
        <v>42801</v>
      </c>
    </row>
    <row r="790" spans="2:12" x14ac:dyDescent="0.3">
      <c r="B790" s="4" t="s">
        <v>24</v>
      </c>
      <c r="C790" s="11">
        <v>3991</v>
      </c>
      <c r="D790" s="11">
        <v>3991</v>
      </c>
      <c r="E790" s="10">
        <v>42839</v>
      </c>
      <c r="F790" t="str">
        <f>TEXT(Table6[[#This Row],[close_date]],"mmmm")</f>
        <v>April</v>
      </c>
      <c r="H790" s="4" t="s">
        <v>29</v>
      </c>
      <c r="I790" s="4" t="s">
        <v>38</v>
      </c>
      <c r="J790" s="5">
        <v>2982</v>
      </c>
      <c r="K790" s="5">
        <v>2982</v>
      </c>
      <c r="L790" s="10">
        <v>42813</v>
      </c>
    </row>
    <row r="791" spans="2:12" x14ac:dyDescent="0.3">
      <c r="B791" s="4" t="s">
        <v>51</v>
      </c>
      <c r="C791" s="11">
        <v>3983</v>
      </c>
      <c r="D791" s="11">
        <v>569</v>
      </c>
      <c r="E791" s="10">
        <v>43083</v>
      </c>
      <c r="F791" t="str">
        <f>TEXT(Table6[[#This Row],[close_date]],"mmmm")</f>
        <v>December</v>
      </c>
      <c r="H791" s="4" t="s">
        <v>29</v>
      </c>
      <c r="I791" s="4" t="s">
        <v>38</v>
      </c>
      <c r="J791" s="5">
        <v>3145</v>
      </c>
      <c r="K791" s="5">
        <v>3145</v>
      </c>
      <c r="L791" s="10">
        <v>42823</v>
      </c>
    </row>
    <row r="792" spans="2:12" x14ac:dyDescent="0.3">
      <c r="B792" s="4" t="s">
        <v>50</v>
      </c>
      <c r="C792" s="11">
        <v>3980</v>
      </c>
      <c r="D792" s="11">
        <v>995</v>
      </c>
      <c r="E792" s="10">
        <v>43095</v>
      </c>
      <c r="F792" t="str">
        <f>TEXT(Table6[[#This Row],[close_date]],"mmmm")</f>
        <v>December</v>
      </c>
      <c r="H792" s="4" t="s">
        <v>29</v>
      </c>
      <c r="I792" s="4" t="s">
        <v>38</v>
      </c>
      <c r="J792" s="5">
        <v>4080</v>
      </c>
      <c r="K792" s="5">
        <v>4080</v>
      </c>
      <c r="L792" s="10">
        <v>42827</v>
      </c>
    </row>
    <row r="793" spans="2:12" x14ac:dyDescent="0.3">
      <c r="B793" s="4" t="s">
        <v>51</v>
      </c>
      <c r="C793" s="11">
        <v>3944</v>
      </c>
      <c r="D793" s="11">
        <v>563.42857142857099</v>
      </c>
      <c r="E793" s="10">
        <v>42795</v>
      </c>
      <c r="F793" t="str">
        <f>TEXT(Table6[[#This Row],[close_date]],"mmmm")</f>
        <v>March</v>
      </c>
      <c r="H793" s="4" t="s">
        <v>29</v>
      </c>
      <c r="I793" s="4" t="s">
        <v>38</v>
      </c>
      <c r="J793" s="5">
        <v>3242</v>
      </c>
      <c r="K793" s="5">
        <v>3242</v>
      </c>
      <c r="L793" s="10">
        <v>42855</v>
      </c>
    </row>
    <row r="794" spans="2:12" x14ac:dyDescent="0.3">
      <c r="B794" s="4" t="s">
        <v>24</v>
      </c>
      <c r="C794" s="11">
        <v>3930</v>
      </c>
      <c r="D794" s="11">
        <v>3930</v>
      </c>
      <c r="E794" s="10">
        <v>42848</v>
      </c>
      <c r="F794" t="str">
        <f>TEXT(Table6[[#This Row],[close_date]],"mmmm")</f>
        <v>April</v>
      </c>
      <c r="H794" s="4" t="s">
        <v>29</v>
      </c>
      <c r="I794" s="4" t="s">
        <v>38</v>
      </c>
      <c r="J794" s="5">
        <v>3484</v>
      </c>
      <c r="K794" s="5">
        <v>3484</v>
      </c>
      <c r="L794" s="10">
        <v>42873</v>
      </c>
    </row>
    <row r="795" spans="2:12" x14ac:dyDescent="0.3">
      <c r="B795" s="4" t="s">
        <v>51</v>
      </c>
      <c r="C795" s="11">
        <v>3858</v>
      </c>
      <c r="D795" s="11">
        <v>551.142857142857</v>
      </c>
      <c r="E795" s="10">
        <v>42983</v>
      </c>
      <c r="F795" t="str">
        <f>TEXT(Table6[[#This Row],[close_date]],"mmmm")</f>
        <v>September</v>
      </c>
      <c r="H795" s="4" t="s">
        <v>29</v>
      </c>
      <c r="I795" s="4" t="s">
        <v>38</v>
      </c>
      <c r="J795" s="5">
        <v>3855</v>
      </c>
      <c r="K795" s="5">
        <v>3855</v>
      </c>
      <c r="L795" s="10">
        <v>42950</v>
      </c>
    </row>
    <row r="796" spans="2:12" x14ac:dyDescent="0.3">
      <c r="B796" s="4" t="s">
        <v>29</v>
      </c>
      <c r="C796" s="11">
        <v>3830</v>
      </c>
      <c r="D796" s="11">
        <v>3830</v>
      </c>
      <c r="E796" s="10">
        <v>43064</v>
      </c>
      <c r="F796" t="str">
        <f>TEXT(Table6[[#This Row],[close_date]],"mmmm")</f>
        <v>November</v>
      </c>
      <c r="H796" s="4" t="s">
        <v>29</v>
      </c>
      <c r="I796" s="4" t="s">
        <v>38</v>
      </c>
      <c r="J796" s="5">
        <v>3752</v>
      </c>
      <c r="K796" s="5">
        <v>3752</v>
      </c>
      <c r="L796" s="10">
        <v>42952</v>
      </c>
    </row>
    <row r="797" spans="2:12" x14ac:dyDescent="0.3">
      <c r="B797" s="4" t="s">
        <v>29</v>
      </c>
      <c r="C797" s="11">
        <v>3822</v>
      </c>
      <c r="D797" s="11">
        <v>3822</v>
      </c>
      <c r="E797" s="10">
        <v>42880</v>
      </c>
      <c r="F797" t="str">
        <f>TEXT(Table6[[#This Row],[close_date]],"mmmm")</f>
        <v>May</v>
      </c>
      <c r="H797" s="4" t="s">
        <v>29</v>
      </c>
      <c r="I797" s="4" t="s">
        <v>38</v>
      </c>
      <c r="J797" s="5">
        <v>3314</v>
      </c>
      <c r="K797" s="5">
        <v>3314</v>
      </c>
      <c r="L797" s="10">
        <v>42997</v>
      </c>
    </row>
    <row r="798" spans="2:12" x14ac:dyDescent="0.3">
      <c r="B798" s="4" t="s">
        <v>50</v>
      </c>
      <c r="C798" s="11">
        <v>3814</v>
      </c>
      <c r="D798" s="11">
        <v>953.5</v>
      </c>
      <c r="E798" s="10">
        <v>42894</v>
      </c>
      <c r="F798" t="str">
        <f>TEXT(Table6[[#This Row],[close_date]],"mmmm")</f>
        <v>June</v>
      </c>
      <c r="H798" s="4" t="s">
        <v>29</v>
      </c>
      <c r="I798" s="4" t="s">
        <v>38</v>
      </c>
      <c r="J798" s="5">
        <v>3418</v>
      </c>
      <c r="K798" s="5">
        <v>3418</v>
      </c>
      <c r="L798" s="10">
        <v>42999</v>
      </c>
    </row>
    <row r="799" spans="2:12" x14ac:dyDescent="0.3">
      <c r="B799" s="4" t="s">
        <v>51</v>
      </c>
      <c r="C799" s="11">
        <v>3806</v>
      </c>
      <c r="D799" s="11">
        <v>543.71428571428601</v>
      </c>
      <c r="E799" s="10">
        <v>42822</v>
      </c>
      <c r="F799" t="str">
        <f>TEXT(Table6[[#This Row],[close_date]],"mmmm")</f>
        <v>March</v>
      </c>
      <c r="H799" s="4" t="s">
        <v>29</v>
      </c>
      <c r="I799" s="4" t="s">
        <v>38</v>
      </c>
      <c r="J799" s="5">
        <v>3435</v>
      </c>
      <c r="K799" s="5">
        <v>3435</v>
      </c>
      <c r="L799" s="10">
        <v>43019</v>
      </c>
    </row>
    <row r="800" spans="2:12" x14ac:dyDescent="0.3">
      <c r="B800" s="4" t="s">
        <v>29</v>
      </c>
      <c r="C800" s="11">
        <v>3785</v>
      </c>
      <c r="D800" s="11">
        <v>3785</v>
      </c>
      <c r="E800" s="10">
        <v>42845</v>
      </c>
      <c r="F800" t="str">
        <f>TEXT(Table6[[#This Row],[close_date]],"mmmm")</f>
        <v>April</v>
      </c>
      <c r="H800" s="4" t="s">
        <v>29</v>
      </c>
      <c r="I800" s="4" t="s">
        <v>38</v>
      </c>
      <c r="J800" s="5">
        <v>3275</v>
      </c>
      <c r="K800" s="5">
        <v>3275</v>
      </c>
      <c r="L800" s="10">
        <v>43045</v>
      </c>
    </row>
    <row r="801" spans="2:12" x14ac:dyDescent="0.3">
      <c r="B801" s="4" t="s">
        <v>51</v>
      </c>
      <c r="C801" s="11">
        <v>3777</v>
      </c>
      <c r="D801" s="11">
        <v>539.57142857142901</v>
      </c>
      <c r="E801" s="10">
        <v>42861</v>
      </c>
      <c r="F801" t="str">
        <f>TEXT(Table6[[#This Row],[close_date]],"mmmm")</f>
        <v>May</v>
      </c>
      <c r="H801" s="4" t="s">
        <v>29</v>
      </c>
      <c r="I801" s="4" t="s">
        <v>38</v>
      </c>
      <c r="J801" s="5">
        <v>3509</v>
      </c>
      <c r="K801" s="5">
        <v>3509</v>
      </c>
      <c r="L801" s="10">
        <v>43069</v>
      </c>
    </row>
    <row r="802" spans="2:12" x14ac:dyDescent="0.3">
      <c r="B802" s="4" t="s">
        <v>51</v>
      </c>
      <c r="C802" s="11">
        <v>3774</v>
      </c>
      <c r="D802" s="11">
        <v>539.142857142857</v>
      </c>
      <c r="E802" s="10">
        <v>42958</v>
      </c>
      <c r="F802" t="str">
        <f>TEXT(Table6[[#This Row],[close_date]],"mmmm")</f>
        <v>August</v>
      </c>
      <c r="H802" s="4" t="s">
        <v>29</v>
      </c>
      <c r="I802" s="4" t="s">
        <v>38</v>
      </c>
      <c r="J802" s="5">
        <v>3278</v>
      </c>
      <c r="K802" s="5">
        <v>3278</v>
      </c>
      <c r="L802" s="10">
        <v>43073</v>
      </c>
    </row>
    <row r="803" spans="2:12" x14ac:dyDescent="0.3">
      <c r="B803" s="4" t="s">
        <v>51</v>
      </c>
      <c r="C803" s="11">
        <v>3768</v>
      </c>
      <c r="D803" s="11">
        <v>538.28571428571399</v>
      </c>
      <c r="E803" s="10">
        <v>42908</v>
      </c>
      <c r="F803" t="str">
        <f>TEXT(Table6[[#This Row],[close_date]],"mmmm")</f>
        <v>June</v>
      </c>
      <c r="H803" s="4" t="s">
        <v>29</v>
      </c>
      <c r="I803" s="4" t="s">
        <v>38</v>
      </c>
      <c r="J803" s="5">
        <v>3379</v>
      </c>
      <c r="K803" s="5">
        <v>3379</v>
      </c>
      <c r="L803" s="10">
        <v>43093</v>
      </c>
    </row>
    <row r="804" spans="2:12" x14ac:dyDescent="0.3">
      <c r="B804" s="4" t="s">
        <v>50</v>
      </c>
      <c r="C804" s="11">
        <v>3755</v>
      </c>
      <c r="D804" s="11">
        <v>938.75</v>
      </c>
      <c r="E804" s="10">
        <v>42964</v>
      </c>
      <c r="F804" t="str">
        <f>TEXT(Table6[[#This Row],[close_date]],"mmmm")</f>
        <v>August</v>
      </c>
      <c r="H804" s="4" t="s">
        <v>52</v>
      </c>
      <c r="I804" s="4" t="s">
        <v>38</v>
      </c>
      <c r="J804" s="5">
        <v>47</v>
      </c>
      <c r="K804" s="5">
        <v>47</v>
      </c>
      <c r="L804" s="10">
        <v>42800</v>
      </c>
    </row>
    <row r="805" spans="2:12" x14ac:dyDescent="0.3">
      <c r="B805" s="4" t="s">
        <v>51</v>
      </c>
      <c r="C805" s="11">
        <v>3741</v>
      </c>
      <c r="D805" s="11">
        <v>534.42857142857099</v>
      </c>
      <c r="E805" s="10">
        <v>42882</v>
      </c>
      <c r="F805" t="str">
        <f>TEXT(Table6[[#This Row],[close_date]],"mmmm")</f>
        <v>May</v>
      </c>
      <c r="H805" s="4" t="s">
        <v>52</v>
      </c>
      <c r="I805" s="4" t="s">
        <v>38</v>
      </c>
      <c r="J805" s="5">
        <v>56</v>
      </c>
      <c r="K805" s="5">
        <v>56</v>
      </c>
      <c r="L805" s="10">
        <v>42808</v>
      </c>
    </row>
    <row r="806" spans="2:12" x14ac:dyDescent="0.3">
      <c r="B806" s="4" t="s">
        <v>29</v>
      </c>
      <c r="C806" s="11">
        <v>3732</v>
      </c>
      <c r="D806" s="11">
        <v>3732</v>
      </c>
      <c r="E806" s="10">
        <v>42976</v>
      </c>
      <c r="F806" t="str">
        <f>TEXT(Table6[[#This Row],[close_date]],"mmmm")</f>
        <v>August</v>
      </c>
      <c r="H806" s="4" t="s">
        <v>52</v>
      </c>
      <c r="I806" s="4" t="s">
        <v>38</v>
      </c>
      <c r="J806" s="5">
        <v>45</v>
      </c>
      <c r="K806" s="5">
        <v>45</v>
      </c>
      <c r="L806" s="10">
        <v>42825</v>
      </c>
    </row>
    <row r="807" spans="2:12" x14ac:dyDescent="0.3">
      <c r="B807" s="4" t="s">
        <v>29</v>
      </c>
      <c r="C807" s="11">
        <v>3724</v>
      </c>
      <c r="D807" s="11">
        <v>3724</v>
      </c>
      <c r="E807" s="10">
        <v>42941</v>
      </c>
      <c r="F807" t="str">
        <f>TEXT(Table6[[#This Row],[close_date]],"mmmm")</f>
        <v>July</v>
      </c>
      <c r="H807" s="4" t="s">
        <v>52</v>
      </c>
      <c r="I807" s="4" t="s">
        <v>38</v>
      </c>
      <c r="J807" s="5">
        <v>51</v>
      </c>
      <c r="K807" s="5">
        <v>51</v>
      </c>
      <c r="L807" s="10">
        <v>42832</v>
      </c>
    </row>
    <row r="808" spans="2:12" x14ac:dyDescent="0.3">
      <c r="B808" s="4" t="s">
        <v>29</v>
      </c>
      <c r="C808" s="11">
        <v>3720</v>
      </c>
      <c r="D808" s="11">
        <v>3720</v>
      </c>
      <c r="E808" s="10">
        <v>42872</v>
      </c>
      <c r="F808" t="str">
        <f>TEXT(Table6[[#This Row],[close_date]],"mmmm")</f>
        <v>May</v>
      </c>
      <c r="H808" s="4" t="s">
        <v>52</v>
      </c>
      <c r="I808" s="4" t="s">
        <v>38</v>
      </c>
      <c r="J808" s="5">
        <v>108</v>
      </c>
      <c r="K808" s="5">
        <v>54</v>
      </c>
      <c r="L808" s="10">
        <v>42853</v>
      </c>
    </row>
    <row r="809" spans="2:12" x14ac:dyDescent="0.3">
      <c r="B809" s="4" t="s">
        <v>29</v>
      </c>
      <c r="C809" s="11">
        <v>3701</v>
      </c>
      <c r="D809" s="11">
        <v>3701</v>
      </c>
      <c r="E809" s="10">
        <v>42975</v>
      </c>
      <c r="F809" t="str">
        <f>TEXT(Table6[[#This Row],[close_date]],"mmmm")</f>
        <v>August</v>
      </c>
      <c r="H809" s="4" t="s">
        <v>52</v>
      </c>
      <c r="I809" s="4" t="s">
        <v>38</v>
      </c>
      <c r="J809" s="5">
        <v>59</v>
      </c>
      <c r="K809" s="5">
        <v>59</v>
      </c>
      <c r="L809" s="10">
        <v>42855</v>
      </c>
    </row>
    <row r="810" spans="2:12" x14ac:dyDescent="0.3">
      <c r="B810" s="4" t="s">
        <v>29</v>
      </c>
      <c r="C810" s="11">
        <v>3696</v>
      </c>
      <c r="D810" s="11">
        <v>3696</v>
      </c>
      <c r="E810" s="10">
        <v>43030</v>
      </c>
      <c r="F810" t="str">
        <f>TEXT(Table6[[#This Row],[close_date]],"mmmm")</f>
        <v>October</v>
      </c>
      <c r="H810" s="4" t="s">
        <v>52</v>
      </c>
      <c r="I810" s="4" t="s">
        <v>38</v>
      </c>
      <c r="J810" s="5">
        <v>50</v>
      </c>
      <c r="K810" s="5">
        <v>50</v>
      </c>
      <c r="L810" s="10">
        <v>42864</v>
      </c>
    </row>
    <row r="811" spans="2:12" x14ac:dyDescent="0.3">
      <c r="B811" s="4" t="s">
        <v>29</v>
      </c>
      <c r="C811" s="11">
        <v>3684</v>
      </c>
      <c r="D811" s="11">
        <v>3684</v>
      </c>
      <c r="E811" s="10">
        <v>43056</v>
      </c>
      <c r="F811" t="str">
        <f>TEXT(Table6[[#This Row],[close_date]],"mmmm")</f>
        <v>November</v>
      </c>
      <c r="H811" s="4" t="s">
        <v>52</v>
      </c>
      <c r="I811" s="4" t="s">
        <v>38</v>
      </c>
      <c r="J811" s="5">
        <v>66</v>
      </c>
      <c r="K811" s="5">
        <v>66</v>
      </c>
      <c r="L811" s="10">
        <v>42875</v>
      </c>
    </row>
    <row r="812" spans="2:12" x14ac:dyDescent="0.3">
      <c r="B812" s="4" t="s">
        <v>51</v>
      </c>
      <c r="C812" s="11">
        <v>3680</v>
      </c>
      <c r="D812" s="11">
        <v>525.71428571428601</v>
      </c>
      <c r="E812" s="10">
        <v>43059</v>
      </c>
      <c r="F812" t="str">
        <f>TEXT(Table6[[#This Row],[close_date]],"mmmm")</f>
        <v>November</v>
      </c>
      <c r="H812" s="4" t="s">
        <v>52</v>
      </c>
      <c r="I812" s="4" t="s">
        <v>38</v>
      </c>
      <c r="J812" s="5">
        <v>63</v>
      </c>
      <c r="K812" s="5">
        <v>63</v>
      </c>
      <c r="L812" s="10">
        <v>42879</v>
      </c>
    </row>
    <row r="813" spans="2:12" x14ac:dyDescent="0.3">
      <c r="B813" s="4" t="s">
        <v>29</v>
      </c>
      <c r="C813" s="11">
        <v>3665</v>
      </c>
      <c r="D813" s="11">
        <v>3665</v>
      </c>
      <c r="E813" s="10">
        <v>42942</v>
      </c>
      <c r="F813" t="str">
        <f>TEXT(Table6[[#This Row],[close_date]],"mmmm")</f>
        <v>July</v>
      </c>
      <c r="H813" s="4" t="s">
        <v>52</v>
      </c>
      <c r="I813" s="4" t="s">
        <v>38</v>
      </c>
      <c r="J813" s="5">
        <v>48</v>
      </c>
      <c r="K813" s="5">
        <v>48</v>
      </c>
      <c r="L813" s="10">
        <v>42883</v>
      </c>
    </row>
    <row r="814" spans="2:12" x14ac:dyDescent="0.3">
      <c r="B814" s="4" t="s">
        <v>29</v>
      </c>
      <c r="C814" s="11">
        <v>3661</v>
      </c>
      <c r="D814" s="11">
        <v>3661</v>
      </c>
      <c r="E814" s="10">
        <v>42854</v>
      </c>
      <c r="F814" t="str">
        <f>TEXT(Table6[[#This Row],[close_date]],"mmmm")</f>
        <v>April</v>
      </c>
      <c r="H814" s="4" t="s">
        <v>52</v>
      </c>
      <c r="I814" s="4" t="s">
        <v>38</v>
      </c>
      <c r="J814" s="5">
        <v>62</v>
      </c>
      <c r="K814" s="5">
        <v>62</v>
      </c>
      <c r="L814" s="10">
        <v>42905</v>
      </c>
    </row>
    <row r="815" spans="2:12" x14ac:dyDescent="0.3">
      <c r="B815" s="4" t="s">
        <v>29</v>
      </c>
      <c r="C815" s="11">
        <v>3655</v>
      </c>
      <c r="D815" s="11">
        <v>3655</v>
      </c>
      <c r="E815" s="10">
        <v>42840</v>
      </c>
      <c r="F815" t="str">
        <f>TEXT(Table6[[#This Row],[close_date]],"mmmm")</f>
        <v>April</v>
      </c>
      <c r="H815" s="4" t="s">
        <v>52</v>
      </c>
      <c r="I815" s="4" t="s">
        <v>38</v>
      </c>
      <c r="J815" s="5">
        <v>64</v>
      </c>
      <c r="K815" s="5">
        <v>64</v>
      </c>
      <c r="L815" s="10">
        <v>42925</v>
      </c>
    </row>
    <row r="816" spans="2:12" x14ac:dyDescent="0.3">
      <c r="B816" s="4" t="s">
        <v>29</v>
      </c>
      <c r="C816" s="11">
        <v>3626</v>
      </c>
      <c r="D816" s="11">
        <v>3626</v>
      </c>
      <c r="E816" s="10">
        <v>42833</v>
      </c>
      <c r="F816" t="str">
        <f>TEXT(Table6[[#This Row],[close_date]],"mmmm")</f>
        <v>April</v>
      </c>
      <c r="H816" s="4" t="s">
        <v>52</v>
      </c>
      <c r="I816" s="4" t="s">
        <v>38</v>
      </c>
      <c r="J816" s="5">
        <v>57</v>
      </c>
      <c r="K816" s="5">
        <v>57</v>
      </c>
      <c r="L816" s="10">
        <v>42935</v>
      </c>
    </row>
    <row r="817" spans="2:12" x14ac:dyDescent="0.3">
      <c r="B817" s="4" t="s">
        <v>50</v>
      </c>
      <c r="C817" s="11">
        <v>3600</v>
      </c>
      <c r="D817" s="11">
        <v>1200</v>
      </c>
      <c r="E817" s="10">
        <v>42927</v>
      </c>
      <c r="F817" t="str">
        <f>TEXT(Table6[[#This Row],[close_date]],"mmmm")</f>
        <v>July</v>
      </c>
      <c r="H817" s="4" t="s">
        <v>52</v>
      </c>
      <c r="I817" s="4" t="s">
        <v>38</v>
      </c>
      <c r="J817" s="5">
        <v>54</v>
      </c>
      <c r="K817" s="5">
        <v>54</v>
      </c>
      <c r="L817" s="10">
        <v>42967</v>
      </c>
    </row>
    <row r="818" spans="2:12" x14ac:dyDescent="0.3">
      <c r="B818" s="4" t="s">
        <v>29</v>
      </c>
      <c r="C818" s="11">
        <v>3581</v>
      </c>
      <c r="D818" s="11">
        <v>3581</v>
      </c>
      <c r="E818" s="10">
        <v>42869</v>
      </c>
      <c r="F818" t="str">
        <f>TEXT(Table6[[#This Row],[close_date]],"mmmm")</f>
        <v>May</v>
      </c>
      <c r="H818" s="4" t="s">
        <v>52</v>
      </c>
      <c r="I818" s="4" t="s">
        <v>38</v>
      </c>
      <c r="J818" s="5">
        <v>53</v>
      </c>
      <c r="K818" s="5">
        <v>53</v>
      </c>
      <c r="L818" s="10">
        <v>42977</v>
      </c>
    </row>
    <row r="819" spans="2:12" x14ac:dyDescent="0.3">
      <c r="B819" s="4" t="s">
        <v>29</v>
      </c>
      <c r="C819" s="11">
        <v>3577</v>
      </c>
      <c r="D819" s="11">
        <v>3577</v>
      </c>
      <c r="E819" s="10">
        <v>42803</v>
      </c>
      <c r="F819" t="str">
        <f>TEXT(Table6[[#This Row],[close_date]],"mmmm")</f>
        <v>March</v>
      </c>
      <c r="H819" s="4" t="s">
        <v>52</v>
      </c>
      <c r="I819" s="4" t="s">
        <v>38</v>
      </c>
      <c r="J819" s="5">
        <v>55</v>
      </c>
      <c r="K819" s="5">
        <v>55</v>
      </c>
      <c r="L819" s="10">
        <v>42981</v>
      </c>
    </row>
    <row r="820" spans="2:12" x14ac:dyDescent="0.3">
      <c r="B820" s="4" t="s">
        <v>50</v>
      </c>
      <c r="C820" s="11">
        <v>3576</v>
      </c>
      <c r="D820" s="11">
        <v>1192</v>
      </c>
      <c r="E820" s="10">
        <v>43081</v>
      </c>
      <c r="F820" t="str">
        <f>TEXT(Table6[[#This Row],[close_date]],"mmmm")</f>
        <v>December</v>
      </c>
      <c r="H820" s="4" t="s">
        <v>52</v>
      </c>
      <c r="I820" s="4" t="s">
        <v>38</v>
      </c>
      <c r="J820" s="5">
        <v>57</v>
      </c>
      <c r="K820" s="5">
        <v>57</v>
      </c>
      <c r="L820" s="10">
        <v>42988</v>
      </c>
    </row>
    <row r="821" spans="2:12" x14ac:dyDescent="0.3">
      <c r="B821" s="4" t="s">
        <v>29</v>
      </c>
      <c r="C821" s="11">
        <v>3571</v>
      </c>
      <c r="D821" s="11">
        <v>3571</v>
      </c>
      <c r="E821" s="10">
        <v>42984</v>
      </c>
      <c r="F821" t="str">
        <f>TEXT(Table6[[#This Row],[close_date]],"mmmm")</f>
        <v>September</v>
      </c>
      <c r="H821" s="4" t="s">
        <v>52</v>
      </c>
      <c r="I821" s="4" t="s">
        <v>38</v>
      </c>
      <c r="J821" s="5">
        <v>58</v>
      </c>
      <c r="K821" s="5">
        <v>58</v>
      </c>
      <c r="L821" s="10">
        <v>42989</v>
      </c>
    </row>
    <row r="822" spans="2:12" x14ac:dyDescent="0.3">
      <c r="B822" s="4" t="s">
        <v>29</v>
      </c>
      <c r="C822" s="11">
        <v>3568</v>
      </c>
      <c r="D822" s="11">
        <v>3568</v>
      </c>
      <c r="E822" s="10">
        <v>42937</v>
      </c>
      <c r="F822" t="str">
        <f>TEXT(Table6[[#This Row],[close_date]],"mmmm")</f>
        <v>July</v>
      </c>
      <c r="H822" s="4" t="s">
        <v>52</v>
      </c>
      <c r="I822" s="4" t="s">
        <v>38</v>
      </c>
      <c r="J822" s="5">
        <v>55</v>
      </c>
      <c r="K822" s="5">
        <v>55</v>
      </c>
      <c r="L822" s="10">
        <v>43009</v>
      </c>
    </row>
    <row r="823" spans="2:12" x14ac:dyDescent="0.3">
      <c r="B823" s="4" t="s">
        <v>29</v>
      </c>
      <c r="C823" s="11">
        <v>3562</v>
      </c>
      <c r="D823" s="11">
        <v>3562</v>
      </c>
      <c r="E823" s="10">
        <v>42924</v>
      </c>
      <c r="F823" t="str">
        <f>TEXT(Table6[[#This Row],[close_date]],"mmmm")</f>
        <v>July</v>
      </c>
      <c r="H823" s="4" t="s">
        <v>52</v>
      </c>
      <c r="I823" s="4" t="s">
        <v>38</v>
      </c>
      <c r="J823" s="5">
        <v>51</v>
      </c>
      <c r="K823" s="5">
        <v>51</v>
      </c>
      <c r="L823" s="10">
        <v>43016</v>
      </c>
    </row>
    <row r="824" spans="2:12" x14ac:dyDescent="0.3">
      <c r="B824" s="4" t="s">
        <v>51</v>
      </c>
      <c r="C824" s="11">
        <v>3558</v>
      </c>
      <c r="D824" s="11">
        <v>508.28571428571399</v>
      </c>
      <c r="E824" s="10">
        <v>43090</v>
      </c>
      <c r="F824" t="str">
        <f>TEXT(Table6[[#This Row],[close_date]],"mmmm")</f>
        <v>December</v>
      </c>
      <c r="H824" s="4" t="s">
        <v>52</v>
      </c>
      <c r="I824" s="4" t="s">
        <v>38</v>
      </c>
      <c r="J824" s="5">
        <v>56</v>
      </c>
      <c r="K824" s="5">
        <v>56</v>
      </c>
      <c r="L824" s="10">
        <v>43018</v>
      </c>
    </row>
    <row r="825" spans="2:12" x14ac:dyDescent="0.3">
      <c r="B825" s="4" t="s">
        <v>29</v>
      </c>
      <c r="C825" s="11">
        <v>3548</v>
      </c>
      <c r="D825" s="11">
        <v>3548</v>
      </c>
      <c r="E825" s="10">
        <v>42920</v>
      </c>
      <c r="F825" t="str">
        <f>TEXT(Table6[[#This Row],[close_date]],"mmmm")</f>
        <v>July</v>
      </c>
      <c r="H825" s="4" t="s">
        <v>52</v>
      </c>
      <c r="I825" s="4" t="s">
        <v>38</v>
      </c>
      <c r="J825" s="5">
        <v>56</v>
      </c>
      <c r="K825" s="5">
        <v>56</v>
      </c>
      <c r="L825" s="10">
        <v>43055</v>
      </c>
    </row>
    <row r="826" spans="2:12" x14ac:dyDescent="0.3">
      <c r="B826" s="4" t="s">
        <v>29</v>
      </c>
      <c r="C826" s="11">
        <v>3532</v>
      </c>
      <c r="D826" s="11">
        <v>3532</v>
      </c>
      <c r="E826" s="10">
        <v>42842</v>
      </c>
      <c r="F826" t="str">
        <f>TEXT(Table6[[#This Row],[close_date]],"mmmm")</f>
        <v>April</v>
      </c>
      <c r="H826" s="4" t="s">
        <v>52</v>
      </c>
      <c r="I826" s="4" t="s">
        <v>38</v>
      </c>
      <c r="J826" s="5">
        <v>63</v>
      </c>
      <c r="K826" s="5">
        <v>63</v>
      </c>
      <c r="L826" s="10">
        <v>43056</v>
      </c>
    </row>
    <row r="827" spans="2:12" x14ac:dyDescent="0.3">
      <c r="B827" s="4" t="s">
        <v>50</v>
      </c>
      <c r="C827" s="11">
        <v>3527</v>
      </c>
      <c r="D827" s="11">
        <v>1175.6666666666699</v>
      </c>
      <c r="E827" s="10">
        <v>43006</v>
      </c>
      <c r="F827" t="str">
        <f>TEXT(Table6[[#This Row],[close_date]],"mmmm")</f>
        <v>September</v>
      </c>
      <c r="H827" s="4" t="s">
        <v>52</v>
      </c>
      <c r="I827" s="4" t="s">
        <v>38</v>
      </c>
      <c r="J827" s="5">
        <v>50</v>
      </c>
      <c r="K827" s="5">
        <v>50</v>
      </c>
      <c r="L827" s="10">
        <v>43066</v>
      </c>
    </row>
    <row r="828" spans="2:12" x14ac:dyDescent="0.3">
      <c r="B828" s="4" t="s">
        <v>29</v>
      </c>
      <c r="C828" s="11">
        <v>3514</v>
      </c>
      <c r="D828" s="11">
        <v>3514</v>
      </c>
      <c r="E828" s="10">
        <v>43066</v>
      </c>
      <c r="F828" t="str">
        <f>TEXT(Table6[[#This Row],[close_date]],"mmmm")</f>
        <v>November</v>
      </c>
      <c r="H828" s="4" t="s">
        <v>52</v>
      </c>
      <c r="I828" s="4" t="s">
        <v>38</v>
      </c>
      <c r="J828" s="5">
        <v>54</v>
      </c>
      <c r="K828" s="5">
        <v>54</v>
      </c>
      <c r="L828" s="10">
        <v>43069</v>
      </c>
    </row>
    <row r="829" spans="2:12" x14ac:dyDescent="0.3">
      <c r="B829" s="4" t="s">
        <v>50</v>
      </c>
      <c r="C829" s="11">
        <v>3510</v>
      </c>
      <c r="D829" s="11">
        <v>1170</v>
      </c>
      <c r="E829" s="10">
        <v>42866</v>
      </c>
      <c r="F829" t="str">
        <f>TEXT(Table6[[#This Row],[close_date]],"mmmm")</f>
        <v>May</v>
      </c>
      <c r="H829" s="4" t="s">
        <v>52</v>
      </c>
      <c r="I829" s="4" t="s">
        <v>38</v>
      </c>
      <c r="J829" s="5">
        <v>49</v>
      </c>
      <c r="K829" s="5">
        <v>49</v>
      </c>
      <c r="L829" s="10">
        <v>43071</v>
      </c>
    </row>
    <row r="830" spans="2:12" x14ac:dyDescent="0.3">
      <c r="B830" s="4" t="s">
        <v>50</v>
      </c>
      <c r="C830" s="11">
        <v>3503</v>
      </c>
      <c r="D830" s="11">
        <v>1167.6666666666699</v>
      </c>
      <c r="E830" s="10">
        <v>42899</v>
      </c>
      <c r="F830" t="str">
        <f>TEXT(Table6[[#This Row],[close_date]],"mmmm")</f>
        <v>June</v>
      </c>
      <c r="H830" s="4" t="s">
        <v>52</v>
      </c>
      <c r="I830" s="4" t="s">
        <v>38</v>
      </c>
      <c r="J830" s="5">
        <v>49</v>
      </c>
      <c r="K830" s="5">
        <v>49</v>
      </c>
      <c r="L830" s="10">
        <v>43076</v>
      </c>
    </row>
    <row r="831" spans="2:12" x14ac:dyDescent="0.3">
      <c r="B831" s="4" t="s">
        <v>50</v>
      </c>
      <c r="C831" s="11">
        <v>3494</v>
      </c>
      <c r="D831" s="11">
        <v>1164.6666666666699</v>
      </c>
      <c r="E831" s="10">
        <v>42881</v>
      </c>
      <c r="F831" t="str">
        <f>TEXT(Table6[[#This Row],[close_date]],"mmmm")</f>
        <v>May</v>
      </c>
      <c r="H831" s="4" t="s">
        <v>52</v>
      </c>
      <c r="I831" s="4" t="s">
        <v>38</v>
      </c>
      <c r="J831" s="5">
        <v>54</v>
      </c>
      <c r="K831" s="5">
        <v>54</v>
      </c>
      <c r="L831" s="10">
        <v>43085</v>
      </c>
    </row>
    <row r="832" spans="2:12" x14ac:dyDescent="0.3">
      <c r="B832" s="4" t="s">
        <v>50</v>
      </c>
      <c r="C832" s="11">
        <v>3490</v>
      </c>
      <c r="D832" s="11">
        <v>1163.3333333333301</v>
      </c>
      <c r="E832" s="10">
        <v>43070</v>
      </c>
      <c r="F832" t="str">
        <f>TEXT(Table6[[#This Row],[close_date]],"mmmm")</f>
        <v>December</v>
      </c>
      <c r="H832" s="4" t="s">
        <v>52</v>
      </c>
      <c r="I832" s="4" t="s">
        <v>38</v>
      </c>
      <c r="J832" s="5">
        <v>49</v>
      </c>
      <c r="K832" s="5">
        <v>49</v>
      </c>
      <c r="L832" s="10">
        <v>43094</v>
      </c>
    </row>
    <row r="833" spans="2:12" x14ac:dyDescent="0.3">
      <c r="B833" s="4" t="s">
        <v>29</v>
      </c>
      <c r="C833" s="11">
        <v>3470</v>
      </c>
      <c r="D833" s="11">
        <v>3470</v>
      </c>
      <c r="E833" s="10">
        <v>42886</v>
      </c>
      <c r="F833" t="str">
        <f>TEXT(Table6[[#This Row],[close_date]],"mmmm")</f>
        <v>May</v>
      </c>
      <c r="H833" s="4" t="s">
        <v>51</v>
      </c>
      <c r="I833" s="4" t="s">
        <v>30</v>
      </c>
      <c r="J833" s="5">
        <v>556</v>
      </c>
      <c r="K833" s="5">
        <v>556</v>
      </c>
      <c r="L833" s="10">
        <v>42795</v>
      </c>
    </row>
    <row r="834" spans="2:12" x14ac:dyDescent="0.3">
      <c r="B834" s="4" t="s">
        <v>29</v>
      </c>
      <c r="C834" s="11">
        <v>3465</v>
      </c>
      <c r="D834" s="11">
        <v>3465</v>
      </c>
      <c r="E834" s="10">
        <v>42917</v>
      </c>
      <c r="F834" t="str">
        <f>TEXT(Table6[[#This Row],[close_date]],"mmmm")</f>
        <v>July</v>
      </c>
      <c r="H834" s="4" t="s">
        <v>51</v>
      </c>
      <c r="I834" s="4" t="s">
        <v>30</v>
      </c>
      <c r="J834" s="5">
        <v>537</v>
      </c>
      <c r="K834" s="5">
        <v>537</v>
      </c>
      <c r="L834" s="10">
        <v>42797</v>
      </c>
    </row>
    <row r="835" spans="2:12" x14ac:dyDescent="0.3">
      <c r="B835" s="4" t="s">
        <v>29</v>
      </c>
      <c r="C835" s="11">
        <v>3464</v>
      </c>
      <c r="D835" s="11">
        <v>3464</v>
      </c>
      <c r="E835" s="10">
        <v>43052</v>
      </c>
      <c r="F835" t="str">
        <f>TEXT(Table6[[#This Row],[close_date]],"mmmm")</f>
        <v>November</v>
      </c>
      <c r="H835" s="4" t="s">
        <v>51</v>
      </c>
      <c r="I835" s="4" t="s">
        <v>30</v>
      </c>
      <c r="J835" s="5">
        <v>493</v>
      </c>
      <c r="K835" s="5">
        <v>493</v>
      </c>
      <c r="L835" s="10">
        <v>42808</v>
      </c>
    </row>
    <row r="836" spans="2:12" x14ac:dyDescent="0.3">
      <c r="B836" s="4" t="s">
        <v>29</v>
      </c>
      <c r="C836" s="11">
        <v>3458</v>
      </c>
      <c r="D836" s="11">
        <v>3458</v>
      </c>
      <c r="E836" s="10">
        <v>42955</v>
      </c>
      <c r="F836" t="str">
        <f>TEXT(Table6[[#This Row],[close_date]],"mmmm")</f>
        <v>August</v>
      </c>
      <c r="H836" s="4" t="s">
        <v>51</v>
      </c>
      <c r="I836" s="4" t="s">
        <v>30</v>
      </c>
      <c r="J836" s="5">
        <v>575</v>
      </c>
      <c r="K836" s="5">
        <v>575</v>
      </c>
      <c r="L836" s="10">
        <v>42841</v>
      </c>
    </row>
    <row r="837" spans="2:12" x14ac:dyDescent="0.3">
      <c r="B837" s="4" t="s">
        <v>29</v>
      </c>
      <c r="C837" s="11">
        <v>3453</v>
      </c>
      <c r="D837" s="11">
        <v>3453</v>
      </c>
      <c r="E837" s="10">
        <v>42965</v>
      </c>
      <c r="F837" t="str">
        <f>TEXT(Table6[[#This Row],[close_date]],"mmmm")</f>
        <v>August</v>
      </c>
      <c r="H837" s="4" t="s">
        <v>51</v>
      </c>
      <c r="I837" s="4" t="s">
        <v>30</v>
      </c>
      <c r="J837" s="5">
        <v>555</v>
      </c>
      <c r="K837" s="5">
        <v>555</v>
      </c>
      <c r="L837" s="10">
        <v>42844</v>
      </c>
    </row>
    <row r="838" spans="2:12" x14ac:dyDescent="0.3">
      <c r="B838" s="4" t="s">
        <v>50</v>
      </c>
      <c r="C838" s="11">
        <v>3453</v>
      </c>
      <c r="D838" s="11">
        <v>1151</v>
      </c>
      <c r="E838" s="10">
        <v>42955</v>
      </c>
      <c r="F838" t="str">
        <f>TEXT(Table6[[#This Row],[close_date]],"mmmm")</f>
        <v>August</v>
      </c>
      <c r="H838" s="4" t="s">
        <v>51</v>
      </c>
      <c r="I838" s="4" t="s">
        <v>30</v>
      </c>
      <c r="J838" s="5">
        <v>532</v>
      </c>
      <c r="K838" s="5">
        <v>532</v>
      </c>
      <c r="L838" s="10">
        <v>42862</v>
      </c>
    </row>
    <row r="839" spans="2:12" x14ac:dyDescent="0.3">
      <c r="B839" s="4" t="s">
        <v>29</v>
      </c>
      <c r="C839" s="11">
        <v>3452</v>
      </c>
      <c r="D839" s="11">
        <v>3452</v>
      </c>
      <c r="E839" s="10">
        <v>42932</v>
      </c>
      <c r="F839" t="str">
        <f>TEXT(Table6[[#This Row],[close_date]],"mmmm")</f>
        <v>July</v>
      </c>
      <c r="H839" s="4" t="s">
        <v>51</v>
      </c>
      <c r="I839" s="4" t="s">
        <v>30</v>
      </c>
      <c r="J839" s="5">
        <v>512</v>
      </c>
      <c r="K839" s="5">
        <v>512</v>
      </c>
      <c r="L839" s="10">
        <v>42882</v>
      </c>
    </row>
    <row r="840" spans="2:12" x14ac:dyDescent="0.3">
      <c r="B840" s="4" t="s">
        <v>29</v>
      </c>
      <c r="C840" s="11">
        <v>3448</v>
      </c>
      <c r="D840" s="11">
        <v>3448</v>
      </c>
      <c r="E840" s="10">
        <v>42968</v>
      </c>
      <c r="F840" t="str">
        <f>TEXT(Table6[[#This Row],[close_date]],"mmmm")</f>
        <v>August</v>
      </c>
      <c r="H840" s="4" t="s">
        <v>51</v>
      </c>
      <c r="I840" s="4" t="s">
        <v>30</v>
      </c>
      <c r="J840" s="5">
        <v>548</v>
      </c>
      <c r="K840" s="5">
        <v>548</v>
      </c>
      <c r="L840" s="10">
        <v>42884</v>
      </c>
    </row>
    <row r="841" spans="2:12" x14ac:dyDescent="0.3">
      <c r="B841" s="4" t="s">
        <v>29</v>
      </c>
      <c r="C841" s="11">
        <v>3445</v>
      </c>
      <c r="D841" s="11">
        <v>3445</v>
      </c>
      <c r="E841" s="10">
        <v>42829</v>
      </c>
      <c r="F841" t="str">
        <f>TEXT(Table6[[#This Row],[close_date]],"mmmm")</f>
        <v>April</v>
      </c>
      <c r="H841" s="4" t="s">
        <v>51</v>
      </c>
      <c r="I841" s="4" t="s">
        <v>30</v>
      </c>
      <c r="J841" s="5">
        <v>538</v>
      </c>
      <c r="K841" s="5">
        <v>538</v>
      </c>
      <c r="L841" s="10">
        <v>42890</v>
      </c>
    </row>
    <row r="842" spans="2:12" x14ac:dyDescent="0.3">
      <c r="B842" s="4" t="s">
        <v>29</v>
      </c>
      <c r="C842" s="11">
        <v>3434</v>
      </c>
      <c r="D842" s="11">
        <v>3434</v>
      </c>
      <c r="E842" s="10">
        <v>43024</v>
      </c>
      <c r="F842" t="str">
        <f>TEXT(Table6[[#This Row],[close_date]],"mmmm")</f>
        <v>October</v>
      </c>
      <c r="H842" s="4" t="s">
        <v>51</v>
      </c>
      <c r="I842" s="4" t="s">
        <v>30</v>
      </c>
      <c r="J842" s="5">
        <v>562</v>
      </c>
      <c r="K842" s="5">
        <v>562</v>
      </c>
      <c r="L842" s="10">
        <v>42898</v>
      </c>
    </row>
    <row r="843" spans="2:12" x14ac:dyDescent="0.3">
      <c r="B843" s="4" t="s">
        <v>51</v>
      </c>
      <c r="C843" s="11">
        <v>3432</v>
      </c>
      <c r="D843" s="11">
        <v>572</v>
      </c>
      <c r="E843" s="10">
        <v>42952</v>
      </c>
      <c r="F843" t="str">
        <f>TEXT(Table6[[#This Row],[close_date]],"mmmm")</f>
        <v>August</v>
      </c>
      <c r="H843" s="4" t="s">
        <v>51</v>
      </c>
      <c r="I843" s="4" t="s">
        <v>30</v>
      </c>
      <c r="J843" s="5">
        <v>524</v>
      </c>
      <c r="K843" s="5">
        <v>524</v>
      </c>
      <c r="L843" s="10">
        <v>42900</v>
      </c>
    </row>
    <row r="844" spans="2:12" x14ac:dyDescent="0.3">
      <c r="B844" s="4" t="s">
        <v>51</v>
      </c>
      <c r="C844" s="11">
        <v>3428</v>
      </c>
      <c r="D844" s="11">
        <v>571.33333333333303</v>
      </c>
      <c r="E844" s="10">
        <v>43095</v>
      </c>
      <c r="F844" t="str">
        <f>TEXT(Table6[[#This Row],[close_date]],"mmmm")</f>
        <v>December</v>
      </c>
      <c r="H844" s="4" t="s">
        <v>51</v>
      </c>
      <c r="I844" s="4" t="s">
        <v>30</v>
      </c>
      <c r="J844" s="5">
        <v>492</v>
      </c>
      <c r="K844" s="5">
        <v>492</v>
      </c>
      <c r="L844" s="10">
        <v>42904</v>
      </c>
    </row>
    <row r="845" spans="2:12" x14ac:dyDescent="0.3">
      <c r="B845" s="4" t="s">
        <v>29</v>
      </c>
      <c r="C845" s="11">
        <v>3427</v>
      </c>
      <c r="D845" s="11">
        <v>3427</v>
      </c>
      <c r="E845" s="10">
        <v>42993</v>
      </c>
      <c r="F845" t="str">
        <f>TEXT(Table6[[#This Row],[close_date]],"mmmm")</f>
        <v>September</v>
      </c>
      <c r="H845" s="4" t="s">
        <v>51</v>
      </c>
      <c r="I845" s="4" t="s">
        <v>30</v>
      </c>
      <c r="J845" s="5">
        <v>587</v>
      </c>
      <c r="K845" s="5">
        <v>587</v>
      </c>
      <c r="L845" s="10">
        <v>42910</v>
      </c>
    </row>
    <row r="846" spans="2:12" x14ac:dyDescent="0.3">
      <c r="B846" s="4" t="s">
        <v>29</v>
      </c>
      <c r="C846" s="11">
        <v>3422</v>
      </c>
      <c r="D846" s="11">
        <v>3422</v>
      </c>
      <c r="E846" s="10">
        <v>42977</v>
      </c>
      <c r="F846" t="str">
        <f>TEXT(Table6[[#This Row],[close_date]],"mmmm")</f>
        <v>August</v>
      </c>
      <c r="H846" s="4" t="s">
        <v>51</v>
      </c>
      <c r="I846" s="4" t="s">
        <v>30</v>
      </c>
      <c r="J846" s="5">
        <v>521</v>
      </c>
      <c r="K846" s="5">
        <v>521</v>
      </c>
      <c r="L846" s="10">
        <v>42913</v>
      </c>
    </row>
    <row r="847" spans="2:12" x14ac:dyDescent="0.3">
      <c r="B847" s="4" t="s">
        <v>29</v>
      </c>
      <c r="C847" s="11">
        <v>3422</v>
      </c>
      <c r="D847" s="11">
        <v>3422</v>
      </c>
      <c r="E847" s="10">
        <v>43040</v>
      </c>
      <c r="F847" t="str">
        <f>TEXT(Table6[[#This Row],[close_date]],"mmmm")</f>
        <v>November</v>
      </c>
      <c r="H847" s="4" t="s">
        <v>51</v>
      </c>
      <c r="I847" s="4" t="s">
        <v>30</v>
      </c>
      <c r="J847" s="5">
        <v>555</v>
      </c>
      <c r="K847" s="5">
        <v>555</v>
      </c>
      <c r="L847" s="10">
        <v>42932</v>
      </c>
    </row>
    <row r="848" spans="2:12" x14ac:dyDescent="0.3">
      <c r="B848" s="4" t="s">
        <v>50</v>
      </c>
      <c r="C848" s="11">
        <v>3421</v>
      </c>
      <c r="D848" s="11">
        <v>1140.3333333333301</v>
      </c>
      <c r="E848" s="10">
        <v>43098</v>
      </c>
      <c r="F848" t="str">
        <f>TEXT(Table6[[#This Row],[close_date]],"mmmm")</f>
        <v>December</v>
      </c>
      <c r="H848" s="4" t="s">
        <v>51</v>
      </c>
      <c r="I848" s="4" t="s">
        <v>30</v>
      </c>
      <c r="J848" s="5">
        <v>494</v>
      </c>
      <c r="K848" s="5">
        <v>494</v>
      </c>
      <c r="L848" s="10">
        <v>42947</v>
      </c>
    </row>
    <row r="849" spans="2:12" x14ac:dyDescent="0.3">
      <c r="B849" s="4" t="s">
        <v>50</v>
      </c>
      <c r="C849" s="11">
        <v>3410</v>
      </c>
      <c r="D849" s="11">
        <v>1136.6666666666699</v>
      </c>
      <c r="E849" s="10">
        <v>42810</v>
      </c>
      <c r="F849" t="str">
        <f>TEXT(Table6[[#This Row],[close_date]],"mmmm")</f>
        <v>March</v>
      </c>
      <c r="H849" s="4" t="s">
        <v>51</v>
      </c>
      <c r="I849" s="4" t="s">
        <v>30</v>
      </c>
      <c r="J849" s="5">
        <v>572</v>
      </c>
      <c r="K849" s="5">
        <v>572</v>
      </c>
      <c r="L849" s="10">
        <v>42951</v>
      </c>
    </row>
    <row r="850" spans="2:12" x14ac:dyDescent="0.3">
      <c r="B850" s="4" t="s">
        <v>29</v>
      </c>
      <c r="C850" s="11">
        <v>3409</v>
      </c>
      <c r="D850" s="11">
        <v>3409</v>
      </c>
      <c r="E850" s="10">
        <v>42843</v>
      </c>
      <c r="F850" t="str">
        <f>TEXT(Table6[[#This Row],[close_date]],"mmmm")</f>
        <v>April</v>
      </c>
      <c r="H850" s="4" t="s">
        <v>51</v>
      </c>
      <c r="I850" s="4" t="s">
        <v>30</v>
      </c>
      <c r="J850" s="5">
        <v>551</v>
      </c>
      <c r="K850" s="5">
        <v>551</v>
      </c>
      <c r="L850" s="10">
        <v>42983</v>
      </c>
    </row>
    <row r="851" spans="2:12" x14ac:dyDescent="0.3">
      <c r="B851" s="4" t="s">
        <v>29</v>
      </c>
      <c r="C851" s="11">
        <v>3407</v>
      </c>
      <c r="D851" s="11">
        <v>3407</v>
      </c>
      <c r="E851" s="10">
        <v>42970</v>
      </c>
      <c r="F851" t="str">
        <f>TEXT(Table6[[#This Row],[close_date]],"mmmm")</f>
        <v>August</v>
      </c>
      <c r="H851" s="4" t="s">
        <v>51</v>
      </c>
      <c r="I851" s="4" t="s">
        <v>30</v>
      </c>
      <c r="J851" s="5">
        <v>649</v>
      </c>
      <c r="K851" s="5">
        <v>649</v>
      </c>
      <c r="L851" s="10">
        <v>42992</v>
      </c>
    </row>
    <row r="852" spans="2:12" x14ac:dyDescent="0.3">
      <c r="B852" s="4" t="s">
        <v>29</v>
      </c>
      <c r="C852" s="11">
        <v>3404</v>
      </c>
      <c r="D852" s="11">
        <v>3404</v>
      </c>
      <c r="E852" s="10">
        <v>43000</v>
      </c>
      <c r="F852" t="str">
        <f>TEXT(Table6[[#This Row],[close_date]],"mmmm")</f>
        <v>September</v>
      </c>
      <c r="H852" s="4" t="s">
        <v>51</v>
      </c>
      <c r="I852" s="4" t="s">
        <v>30</v>
      </c>
      <c r="J852" s="5">
        <v>415</v>
      </c>
      <c r="K852" s="5">
        <v>415</v>
      </c>
      <c r="L852" s="10">
        <v>42999</v>
      </c>
    </row>
    <row r="853" spans="2:12" x14ac:dyDescent="0.3">
      <c r="B853" s="4" t="s">
        <v>51</v>
      </c>
      <c r="C853" s="11">
        <v>3404</v>
      </c>
      <c r="D853" s="11">
        <v>567.33333333333303</v>
      </c>
      <c r="E853" s="10">
        <v>42808</v>
      </c>
      <c r="F853" t="str">
        <f>TEXT(Table6[[#This Row],[close_date]],"mmmm")</f>
        <v>March</v>
      </c>
      <c r="H853" s="4" t="s">
        <v>51</v>
      </c>
      <c r="I853" s="4" t="s">
        <v>30</v>
      </c>
      <c r="J853" s="5">
        <v>553</v>
      </c>
      <c r="K853" s="5">
        <v>553</v>
      </c>
      <c r="L853" s="10">
        <v>43040</v>
      </c>
    </row>
    <row r="854" spans="2:12" x14ac:dyDescent="0.3">
      <c r="B854" s="4" t="s">
        <v>51</v>
      </c>
      <c r="C854" s="11">
        <v>3401</v>
      </c>
      <c r="D854" s="11">
        <v>566.83333333333303</v>
      </c>
      <c r="E854" s="10">
        <v>43087</v>
      </c>
      <c r="F854" t="str">
        <f>TEXT(Table6[[#This Row],[close_date]],"mmmm")</f>
        <v>December</v>
      </c>
      <c r="H854" s="4" t="s">
        <v>51</v>
      </c>
      <c r="I854" s="4" t="s">
        <v>30</v>
      </c>
      <c r="J854" s="5">
        <v>539</v>
      </c>
      <c r="K854" s="5">
        <v>539</v>
      </c>
      <c r="L854" s="10">
        <v>43046</v>
      </c>
    </row>
    <row r="855" spans="2:12" x14ac:dyDescent="0.3">
      <c r="B855" s="4" t="s">
        <v>50</v>
      </c>
      <c r="C855" s="11">
        <v>3389</v>
      </c>
      <c r="D855" s="11">
        <v>1129.6666666666699</v>
      </c>
      <c r="E855" s="10">
        <v>43004</v>
      </c>
      <c r="F855" t="str">
        <f>TEXT(Table6[[#This Row],[close_date]],"mmmm")</f>
        <v>September</v>
      </c>
      <c r="H855" s="4" t="s">
        <v>51</v>
      </c>
      <c r="I855" s="4" t="s">
        <v>30</v>
      </c>
      <c r="J855" s="5">
        <v>585</v>
      </c>
      <c r="K855" s="5">
        <v>585</v>
      </c>
      <c r="L855" s="10">
        <v>43055</v>
      </c>
    </row>
    <row r="856" spans="2:12" x14ac:dyDescent="0.3">
      <c r="B856" s="4" t="s">
        <v>50</v>
      </c>
      <c r="C856" s="11">
        <v>3381</v>
      </c>
      <c r="D856" s="11">
        <v>1127</v>
      </c>
      <c r="E856" s="10">
        <v>42804</v>
      </c>
      <c r="F856" t="str">
        <f>TEXT(Table6[[#This Row],[close_date]],"mmmm")</f>
        <v>March</v>
      </c>
      <c r="H856" s="4" t="s">
        <v>51</v>
      </c>
      <c r="I856" s="4" t="s">
        <v>30</v>
      </c>
      <c r="J856" s="5">
        <v>517</v>
      </c>
      <c r="K856" s="5">
        <v>517</v>
      </c>
      <c r="L856" s="10">
        <v>43082</v>
      </c>
    </row>
    <row r="857" spans="2:12" x14ac:dyDescent="0.3">
      <c r="B857" s="4" t="s">
        <v>50</v>
      </c>
      <c r="C857" s="11">
        <v>3369</v>
      </c>
      <c r="D857" s="11">
        <v>1123</v>
      </c>
      <c r="E857" s="10">
        <v>42968</v>
      </c>
      <c r="F857" t="str">
        <f>TEXT(Table6[[#This Row],[close_date]],"mmmm")</f>
        <v>August</v>
      </c>
      <c r="H857" s="4" t="s">
        <v>50</v>
      </c>
      <c r="I857" s="4" t="s">
        <v>30</v>
      </c>
      <c r="J857" s="5">
        <v>950</v>
      </c>
      <c r="K857" s="5">
        <v>950</v>
      </c>
      <c r="L857" s="10">
        <v>42796</v>
      </c>
    </row>
    <row r="858" spans="2:12" x14ac:dyDescent="0.3">
      <c r="B858" s="4" t="s">
        <v>29</v>
      </c>
      <c r="C858" s="11">
        <v>3367</v>
      </c>
      <c r="D858" s="11">
        <v>3367</v>
      </c>
      <c r="E858" s="10">
        <v>42837</v>
      </c>
      <c r="F858" t="str">
        <f>TEXT(Table6[[#This Row],[close_date]],"mmmm")</f>
        <v>April</v>
      </c>
      <c r="H858" s="4" t="s">
        <v>50</v>
      </c>
      <c r="I858" s="4" t="s">
        <v>30</v>
      </c>
      <c r="J858" s="5">
        <v>1090</v>
      </c>
      <c r="K858" s="5">
        <v>1090</v>
      </c>
      <c r="L858" s="10">
        <v>42798</v>
      </c>
    </row>
    <row r="859" spans="2:12" x14ac:dyDescent="0.3">
      <c r="B859" s="4" t="s">
        <v>51</v>
      </c>
      <c r="C859" s="11">
        <v>3363</v>
      </c>
      <c r="D859" s="11">
        <v>560.5</v>
      </c>
      <c r="E859" s="10">
        <v>42909</v>
      </c>
      <c r="F859" t="str">
        <f>TEXT(Table6[[#This Row],[close_date]],"mmmm")</f>
        <v>June</v>
      </c>
      <c r="H859" s="4" t="s">
        <v>50</v>
      </c>
      <c r="I859" s="4" t="s">
        <v>30</v>
      </c>
      <c r="J859" s="5">
        <v>1106</v>
      </c>
      <c r="K859" s="5">
        <v>1106</v>
      </c>
      <c r="L859" s="10">
        <v>42807</v>
      </c>
    </row>
    <row r="860" spans="2:12" x14ac:dyDescent="0.3">
      <c r="B860" s="4" t="s">
        <v>51</v>
      </c>
      <c r="C860" s="11">
        <v>3352</v>
      </c>
      <c r="D860" s="11">
        <v>558.66666666666697</v>
      </c>
      <c r="E860" s="10">
        <v>42857</v>
      </c>
      <c r="F860" t="str">
        <f>TEXT(Table6[[#This Row],[close_date]],"mmmm")</f>
        <v>May</v>
      </c>
      <c r="H860" s="4" t="s">
        <v>50</v>
      </c>
      <c r="I860" s="4" t="s">
        <v>30</v>
      </c>
      <c r="J860" s="5">
        <v>896</v>
      </c>
      <c r="K860" s="5">
        <v>896</v>
      </c>
      <c r="L860" s="10">
        <v>42814</v>
      </c>
    </row>
    <row r="861" spans="2:12" x14ac:dyDescent="0.3">
      <c r="B861" s="4" t="s">
        <v>50</v>
      </c>
      <c r="C861" s="11">
        <v>3349</v>
      </c>
      <c r="D861" s="11">
        <v>1116.3333333333301</v>
      </c>
      <c r="E861" s="10">
        <v>42871</v>
      </c>
      <c r="F861" t="str">
        <f>TEXT(Table6[[#This Row],[close_date]],"mmmm")</f>
        <v>May</v>
      </c>
      <c r="H861" s="4" t="s">
        <v>50</v>
      </c>
      <c r="I861" s="4" t="s">
        <v>30</v>
      </c>
      <c r="J861" s="5">
        <v>2078</v>
      </c>
      <c r="K861" s="5">
        <v>1039</v>
      </c>
      <c r="L861" s="10">
        <v>42822</v>
      </c>
    </row>
    <row r="862" spans="2:12" x14ac:dyDescent="0.3">
      <c r="B862" s="4" t="s">
        <v>51</v>
      </c>
      <c r="C862" s="11">
        <v>3347</v>
      </c>
      <c r="D862" s="11">
        <v>557.83333333333303</v>
      </c>
      <c r="E862" s="10">
        <v>42970</v>
      </c>
      <c r="F862" t="str">
        <f>TEXT(Table6[[#This Row],[close_date]],"mmmm")</f>
        <v>August</v>
      </c>
      <c r="H862" s="4" t="s">
        <v>50</v>
      </c>
      <c r="I862" s="4" t="s">
        <v>30</v>
      </c>
      <c r="J862" s="5">
        <v>1076</v>
      </c>
      <c r="K862" s="5">
        <v>1076</v>
      </c>
      <c r="L862" s="10">
        <v>42865</v>
      </c>
    </row>
    <row r="863" spans="2:12" x14ac:dyDescent="0.3">
      <c r="B863" s="4" t="s">
        <v>50</v>
      </c>
      <c r="C863" s="11">
        <v>3338</v>
      </c>
      <c r="D863" s="11">
        <v>1112.6666666666699</v>
      </c>
      <c r="E863" s="10">
        <v>42892</v>
      </c>
      <c r="F863" t="str">
        <f>TEXT(Table6[[#This Row],[close_date]],"mmmm")</f>
        <v>June</v>
      </c>
      <c r="H863" s="4" t="s">
        <v>50</v>
      </c>
      <c r="I863" s="4" t="s">
        <v>30</v>
      </c>
      <c r="J863" s="5">
        <v>1135</v>
      </c>
      <c r="K863" s="5">
        <v>1135</v>
      </c>
      <c r="L863" s="10">
        <v>42872</v>
      </c>
    </row>
    <row r="864" spans="2:12" x14ac:dyDescent="0.3">
      <c r="B864" s="4" t="s">
        <v>51</v>
      </c>
      <c r="C864" s="11">
        <v>3335</v>
      </c>
      <c r="D864" s="11">
        <v>555.83333333333303</v>
      </c>
      <c r="E864" s="10">
        <v>43050</v>
      </c>
      <c r="F864" t="str">
        <f>TEXT(Table6[[#This Row],[close_date]],"mmmm")</f>
        <v>November</v>
      </c>
      <c r="H864" s="4" t="s">
        <v>50</v>
      </c>
      <c r="I864" s="4" t="s">
        <v>30</v>
      </c>
      <c r="J864" s="5">
        <v>1093</v>
      </c>
      <c r="K864" s="5">
        <v>1093</v>
      </c>
      <c r="L864" s="10">
        <v>42881</v>
      </c>
    </row>
    <row r="865" spans="2:12" x14ac:dyDescent="0.3">
      <c r="B865" s="4" t="s">
        <v>29</v>
      </c>
      <c r="C865" s="11">
        <v>3334</v>
      </c>
      <c r="D865" s="11">
        <v>3334</v>
      </c>
      <c r="E865" s="10">
        <v>42961</v>
      </c>
      <c r="F865" t="str">
        <f>TEXT(Table6[[#This Row],[close_date]],"mmmm")</f>
        <v>August</v>
      </c>
      <c r="H865" s="4" t="s">
        <v>50</v>
      </c>
      <c r="I865" s="4" t="s">
        <v>30</v>
      </c>
      <c r="J865" s="5">
        <v>1187</v>
      </c>
      <c r="K865" s="5">
        <v>1187</v>
      </c>
      <c r="L865" s="10">
        <v>42885</v>
      </c>
    </row>
    <row r="866" spans="2:12" x14ac:dyDescent="0.3">
      <c r="B866" s="4" t="s">
        <v>50</v>
      </c>
      <c r="C866" s="11">
        <v>3332</v>
      </c>
      <c r="D866" s="11">
        <v>1110.6666666666699</v>
      </c>
      <c r="E866" s="10">
        <v>42937</v>
      </c>
      <c r="F866" t="str">
        <f>TEXT(Table6[[#This Row],[close_date]],"mmmm")</f>
        <v>July</v>
      </c>
      <c r="H866" s="4" t="s">
        <v>50</v>
      </c>
      <c r="I866" s="4" t="s">
        <v>30</v>
      </c>
      <c r="J866" s="5">
        <v>1161</v>
      </c>
      <c r="K866" s="5">
        <v>1161</v>
      </c>
      <c r="L866" s="10">
        <v>42887</v>
      </c>
    </row>
    <row r="867" spans="2:12" x14ac:dyDescent="0.3">
      <c r="B867" s="4" t="s">
        <v>51</v>
      </c>
      <c r="C867" s="11">
        <v>3330</v>
      </c>
      <c r="D867" s="11">
        <v>555</v>
      </c>
      <c r="E867" s="10">
        <v>43063</v>
      </c>
      <c r="F867" t="str">
        <f>TEXT(Table6[[#This Row],[close_date]],"mmmm")</f>
        <v>November</v>
      </c>
      <c r="H867" s="4" t="s">
        <v>50</v>
      </c>
      <c r="I867" s="4" t="s">
        <v>30</v>
      </c>
      <c r="J867" s="5">
        <v>1123</v>
      </c>
      <c r="K867" s="5">
        <v>1123</v>
      </c>
      <c r="L867" s="10">
        <v>42897</v>
      </c>
    </row>
    <row r="868" spans="2:12" x14ac:dyDescent="0.3">
      <c r="B868" s="4" t="s">
        <v>29</v>
      </c>
      <c r="C868" s="11">
        <v>3329</v>
      </c>
      <c r="D868" s="11">
        <v>3329</v>
      </c>
      <c r="E868" s="10">
        <v>43078</v>
      </c>
      <c r="F868" t="str">
        <f>TEXT(Table6[[#This Row],[close_date]],"mmmm")</f>
        <v>December</v>
      </c>
      <c r="H868" s="4" t="s">
        <v>50</v>
      </c>
      <c r="I868" s="4" t="s">
        <v>30</v>
      </c>
      <c r="J868" s="5">
        <v>1120</v>
      </c>
      <c r="K868" s="5">
        <v>1120</v>
      </c>
      <c r="L868" s="10">
        <v>42901</v>
      </c>
    </row>
    <row r="869" spans="2:12" x14ac:dyDescent="0.3">
      <c r="B869" s="4" t="s">
        <v>51</v>
      </c>
      <c r="C869" s="11">
        <v>3323</v>
      </c>
      <c r="D869" s="11">
        <v>553.83333333333303</v>
      </c>
      <c r="E869" s="10">
        <v>42849</v>
      </c>
      <c r="F869" t="str">
        <f>TEXT(Table6[[#This Row],[close_date]],"mmmm")</f>
        <v>April</v>
      </c>
      <c r="H869" s="4" t="s">
        <v>50</v>
      </c>
      <c r="I869" s="4" t="s">
        <v>30</v>
      </c>
      <c r="J869" s="5">
        <v>1046</v>
      </c>
      <c r="K869" s="5">
        <v>1046</v>
      </c>
      <c r="L869" s="10">
        <v>42910</v>
      </c>
    </row>
    <row r="870" spans="2:12" x14ac:dyDescent="0.3">
      <c r="B870" s="4" t="s">
        <v>50</v>
      </c>
      <c r="C870" s="11">
        <v>3321</v>
      </c>
      <c r="D870" s="11">
        <v>1107</v>
      </c>
      <c r="E870" s="10">
        <v>42901</v>
      </c>
      <c r="F870" t="str">
        <f>TEXT(Table6[[#This Row],[close_date]],"mmmm")</f>
        <v>June</v>
      </c>
      <c r="H870" s="4" t="s">
        <v>50</v>
      </c>
      <c r="I870" s="4" t="s">
        <v>30</v>
      </c>
      <c r="J870" s="5">
        <v>880</v>
      </c>
      <c r="K870" s="5">
        <v>880</v>
      </c>
      <c r="L870" s="10">
        <v>42920</v>
      </c>
    </row>
    <row r="871" spans="2:12" x14ac:dyDescent="0.3">
      <c r="B871" s="4" t="s">
        <v>29</v>
      </c>
      <c r="C871" s="11">
        <v>3315</v>
      </c>
      <c r="D871" s="11">
        <v>3315</v>
      </c>
      <c r="E871" s="10">
        <v>42799</v>
      </c>
      <c r="F871" t="str">
        <f>TEXT(Table6[[#This Row],[close_date]],"mmmm")</f>
        <v>March</v>
      </c>
      <c r="H871" s="4" t="s">
        <v>50</v>
      </c>
      <c r="I871" s="4" t="s">
        <v>30</v>
      </c>
      <c r="J871" s="5">
        <v>1029</v>
      </c>
      <c r="K871" s="5">
        <v>1029</v>
      </c>
      <c r="L871" s="10">
        <v>42931</v>
      </c>
    </row>
    <row r="872" spans="2:12" x14ac:dyDescent="0.3">
      <c r="B872" s="4" t="s">
        <v>29</v>
      </c>
      <c r="C872" s="11">
        <v>3312</v>
      </c>
      <c r="D872" s="11">
        <v>3312</v>
      </c>
      <c r="E872" s="10">
        <v>42802</v>
      </c>
      <c r="F872" t="str">
        <f>TEXT(Table6[[#This Row],[close_date]],"mmmm")</f>
        <v>March</v>
      </c>
      <c r="H872" s="4" t="s">
        <v>50</v>
      </c>
      <c r="I872" s="4" t="s">
        <v>30</v>
      </c>
      <c r="J872" s="5">
        <v>1076</v>
      </c>
      <c r="K872" s="5">
        <v>1076</v>
      </c>
      <c r="L872" s="10">
        <v>42936</v>
      </c>
    </row>
    <row r="873" spans="2:12" x14ac:dyDescent="0.3">
      <c r="B873" s="4" t="s">
        <v>51</v>
      </c>
      <c r="C873" s="11">
        <v>3308</v>
      </c>
      <c r="D873" s="11">
        <v>551.33333333333303</v>
      </c>
      <c r="E873" s="10">
        <v>42890</v>
      </c>
      <c r="F873" t="str">
        <f>TEXT(Table6[[#This Row],[close_date]],"mmmm")</f>
        <v>June</v>
      </c>
      <c r="H873" s="4" t="s">
        <v>50</v>
      </c>
      <c r="I873" s="4" t="s">
        <v>30</v>
      </c>
      <c r="J873" s="5">
        <v>1319</v>
      </c>
      <c r="K873" s="5">
        <v>1319</v>
      </c>
      <c r="L873" s="10">
        <v>42948</v>
      </c>
    </row>
    <row r="874" spans="2:12" x14ac:dyDescent="0.3">
      <c r="B874" s="4" t="s">
        <v>29</v>
      </c>
      <c r="C874" s="11">
        <v>3306</v>
      </c>
      <c r="D874" s="11">
        <v>3306</v>
      </c>
      <c r="E874" s="10">
        <v>42915</v>
      </c>
      <c r="F874" t="str">
        <f>TEXT(Table6[[#This Row],[close_date]],"mmmm")</f>
        <v>June</v>
      </c>
      <c r="H874" s="4" t="s">
        <v>50</v>
      </c>
      <c r="I874" s="4" t="s">
        <v>30</v>
      </c>
      <c r="J874" s="5">
        <v>1091</v>
      </c>
      <c r="K874" s="5">
        <v>1091</v>
      </c>
      <c r="L874" s="10">
        <v>42949</v>
      </c>
    </row>
    <row r="875" spans="2:12" x14ac:dyDescent="0.3">
      <c r="B875" s="4" t="s">
        <v>29</v>
      </c>
      <c r="C875" s="11">
        <v>3302</v>
      </c>
      <c r="D875" s="11">
        <v>3302</v>
      </c>
      <c r="E875" s="10">
        <v>43098</v>
      </c>
      <c r="F875" t="str">
        <f>TEXT(Table6[[#This Row],[close_date]],"mmmm")</f>
        <v>December</v>
      </c>
      <c r="H875" s="4" t="s">
        <v>50</v>
      </c>
      <c r="I875" s="4" t="s">
        <v>30</v>
      </c>
      <c r="J875" s="5">
        <v>1019</v>
      </c>
      <c r="K875" s="5">
        <v>1019</v>
      </c>
      <c r="L875" s="10">
        <v>42970</v>
      </c>
    </row>
    <row r="876" spans="2:12" x14ac:dyDescent="0.3">
      <c r="B876" s="4" t="s">
        <v>29</v>
      </c>
      <c r="C876" s="11">
        <v>3298</v>
      </c>
      <c r="D876" s="11">
        <v>3298</v>
      </c>
      <c r="E876" s="10">
        <v>43090</v>
      </c>
      <c r="F876" t="str">
        <f>TEXT(Table6[[#This Row],[close_date]],"mmmm")</f>
        <v>December</v>
      </c>
      <c r="H876" s="4" t="s">
        <v>50</v>
      </c>
      <c r="I876" s="4" t="s">
        <v>30</v>
      </c>
      <c r="J876" s="5">
        <v>1024</v>
      </c>
      <c r="K876" s="5">
        <v>1024</v>
      </c>
      <c r="L876" s="10">
        <v>42981</v>
      </c>
    </row>
    <row r="877" spans="2:12" x14ac:dyDescent="0.3">
      <c r="B877" s="4" t="s">
        <v>50</v>
      </c>
      <c r="C877" s="11">
        <v>3298</v>
      </c>
      <c r="D877" s="11">
        <v>1099.3333333333301</v>
      </c>
      <c r="E877" s="10">
        <v>43091</v>
      </c>
      <c r="F877" t="str">
        <f>TEXT(Table6[[#This Row],[close_date]],"mmmm")</f>
        <v>December</v>
      </c>
      <c r="H877" s="4" t="s">
        <v>50</v>
      </c>
      <c r="I877" s="4" t="s">
        <v>30</v>
      </c>
      <c r="J877" s="5">
        <v>1095</v>
      </c>
      <c r="K877" s="5">
        <v>1095</v>
      </c>
      <c r="L877" s="10">
        <v>42982</v>
      </c>
    </row>
    <row r="878" spans="2:12" x14ac:dyDescent="0.3">
      <c r="B878" s="4" t="s">
        <v>50</v>
      </c>
      <c r="C878" s="11">
        <v>3296</v>
      </c>
      <c r="D878" s="11">
        <v>1098.6666666666699</v>
      </c>
      <c r="E878" s="10">
        <v>42885</v>
      </c>
      <c r="F878" t="str">
        <f>TEXT(Table6[[#This Row],[close_date]],"mmmm")</f>
        <v>May</v>
      </c>
      <c r="H878" s="4" t="s">
        <v>50</v>
      </c>
      <c r="I878" s="4" t="s">
        <v>30</v>
      </c>
      <c r="J878" s="5">
        <v>1128</v>
      </c>
      <c r="K878" s="5">
        <v>1128</v>
      </c>
      <c r="L878" s="10">
        <v>42989</v>
      </c>
    </row>
    <row r="879" spans="2:12" x14ac:dyDescent="0.3">
      <c r="B879" s="4" t="s">
        <v>29</v>
      </c>
      <c r="C879" s="11">
        <v>3294</v>
      </c>
      <c r="D879" s="11">
        <v>3294</v>
      </c>
      <c r="E879" s="10">
        <v>43038</v>
      </c>
      <c r="F879" t="str">
        <f>TEXT(Table6[[#This Row],[close_date]],"mmmm")</f>
        <v>October</v>
      </c>
      <c r="H879" s="4" t="s">
        <v>50</v>
      </c>
      <c r="I879" s="4" t="s">
        <v>30</v>
      </c>
      <c r="J879" s="5">
        <v>948</v>
      </c>
      <c r="K879" s="5">
        <v>948</v>
      </c>
      <c r="L879" s="10">
        <v>42999</v>
      </c>
    </row>
    <row r="880" spans="2:12" x14ac:dyDescent="0.3">
      <c r="B880" s="4" t="s">
        <v>50</v>
      </c>
      <c r="C880" s="11">
        <v>3285</v>
      </c>
      <c r="D880" s="11">
        <v>1095</v>
      </c>
      <c r="E880" s="10">
        <v>43099</v>
      </c>
      <c r="F880" t="str">
        <f>TEXT(Table6[[#This Row],[close_date]],"mmmm")</f>
        <v>December</v>
      </c>
      <c r="H880" s="4" t="s">
        <v>50</v>
      </c>
      <c r="I880" s="4" t="s">
        <v>30</v>
      </c>
      <c r="J880" s="5">
        <v>1035</v>
      </c>
      <c r="K880" s="5">
        <v>1035</v>
      </c>
      <c r="L880" s="10">
        <v>43063</v>
      </c>
    </row>
    <row r="881" spans="2:12" x14ac:dyDescent="0.3">
      <c r="B881" s="4" t="s">
        <v>50</v>
      </c>
      <c r="C881" s="11">
        <v>3285</v>
      </c>
      <c r="D881" s="11">
        <v>1095</v>
      </c>
      <c r="E881" s="10">
        <v>42969</v>
      </c>
      <c r="F881" t="str">
        <f>TEXT(Table6[[#This Row],[close_date]],"mmmm")</f>
        <v>August</v>
      </c>
      <c r="H881" s="4" t="s">
        <v>50</v>
      </c>
      <c r="I881" s="4" t="s">
        <v>30</v>
      </c>
      <c r="J881" s="5">
        <v>1284</v>
      </c>
      <c r="K881" s="5">
        <v>1284</v>
      </c>
      <c r="L881" s="10">
        <v>43078</v>
      </c>
    </row>
    <row r="882" spans="2:12" x14ac:dyDescent="0.3">
      <c r="B882" s="4" t="s">
        <v>51</v>
      </c>
      <c r="C882" s="11">
        <v>3283</v>
      </c>
      <c r="D882" s="11">
        <v>547.16666666666697</v>
      </c>
      <c r="E882" s="10">
        <v>42814</v>
      </c>
      <c r="F882" t="str">
        <f>TEXT(Table6[[#This Row],[close_date]],"mmmm")</f>
        <v>March</v>
      </c>
      <c r="H882" s="4" t="s">
        <v>50</v>
      </c>
      <c r="I882" s="4" t="s">
        <v>30</v>
      </c>
      <c r="J882" s="5">
        <v>1176</v>
      </c>
      <c r="K882" s="5">
        <v>1176</v>
      </c>
      <c r="L882" s="10">
        <v>43083</v>
      </c>
    </row>
    <row r="883" spans="2:12" x14ac:dyDescent="0.3">
      <c r="B883" s="4" t="s">
        <v>50</v>
      </c>
      <c r="C883" s="11">
        <v>3281</v>
      </c>
      <c r="D883" s="11">
        <v>1093.6666666666699</v>
      </c>
      <c r="E883" s="10">
        <v>42908</v>
      </c>
      <c r="F883" t="str">
        <f>TEXT(Table6[[#This Row],[close_date]],"mmmm")</f>
        <v>June</v>
      </c>
      <c r="H883" s="4" t="s">
        <v>50</v>
      </c>
      <c r="I883" s="4" t="s">
        <v>30</v>
      </c>
      <c r="J883" s="5">
        <v>903</v>
      </c>
      <c r="K883" s="5">
        <v>903</v>
      </c>
      <c r="L883" s="10">
        <v>43090</v>
      </c>
    </row>
    <row r="884" spans="2:12" x14ac:dyDescent="0.3">
      <c r="B884" s="4" t="s">
        <v>50</v>
      </c>
      <c r="C884" s="11">
        <v>3280</v>
      </c>
      <c r="D884" s="11">
        <v>1093.3333333333301</v>
      </c>
      <c r="E884" s="10">
        <v>42925</v>
      </c>
      <c r="F884" t="str">
        <f>TEXT(Table6[[#This Row],[close_date]],"mmmm")</f>
        <v>July</v>
      </c>
      <c r="H884" s="4" t="s">
        <v>27</v>
      </c>
      <c r="I884" s="4" t="s">
        <v>30</v>
      </c>
      <c r="J884" s="5">
        <v>5548</v>
      </c>
      <c r="K884" s="5">
        <v>5548</v>
      </c>
      <c r="L884" s="10">
        <v>42803</v>
      </c>
    </row>
    <row r="885" spans="2:12" x14ac:dyDescent="0.3">
      <c r="B885" s="4" t="s">
        <v>29</v>
      </c>
      <c r="C885" s="11">
        <v>3276</v>
      </c>
      <c r="D885" s="11">
        <v>3276</v>
      </c>
      <c r="E885" s="10">
        <v>42978</v>
      </c>
      <c r="F885" t="str">
        <f>TEXT(Table6[[#This Row],[close_date]],"mmmm")</f>
        <v>August</v>
      </c>
      <c r="H885" s="4" t="s">
        <v>27</v>
      </c>
      <c r="I885" s="4" t="s">
        <v>30</v>
      </c>
      <c r="J885" s="5">
        <v>5095</v>
      </c>
      <c r="K885" s="5">
        <v>5095</v>
      </c>
      <c r="L885" s="10">
        <v>42837</v>
      </c>
    </row>
    <row r="886" spans="2:12" x14ac:dyDescent="0.3">
      <c r="B886" s="4" t="s">
        <v>29</v>
      </c>
      <c r="C886" s="11">
        <v>3275</v>
      </c>
      <c r="D886" s="11">
        <v>3275</v>
      </c>
      <c r="E886" s="10">
        <v>42841</v>
      </c>
      <c r="F886" t="str">
        <f>TEXT(Table6[[#This Row],[close_date]],"mmmm")</f>
        <v>April</v>
      </c>
      <c r="H886" s="4" t="s">
        <v>27</v>
      </c>
      <c r="I886" s="4" t="s">
        <v>30</v>
      </c>
      <c r="J886" s="5">
        <v>5406</v>
      </c>
      <c r="K886" s="5">
        <v>5406</v>
      </c>
      <c r="L886" s="10">
        <v>42872</v>
      </c>
    </row>
    <row r="887" spans="2:12" x14ac:dyDescent="0.3">
      <c r="B887" s="4" t="s">
        <v>50</v>
      </c>
      <c r="C887" s="11">
        <v>3274</v>
      </c>
      <c r="D887" s="11">
        <v>1091.3333333333301</v>
      </c>
      <c r="E887" s="10">
        <v>42800</v>
      </c>
      <c r="F887" t="str">
        <f>TEXT(Table6[[#This Row],[close_date]],"mmmm")</f>
        <v>March</v>
      </c>
      <c r="H887" s="4" t="s">
        <v>27</v>
      </c>
      <c r="I887" s="4" t="s">
        <v>30</v>
      </c>
      <c r="J887" s="5">
        <v>6046</v>
      </c>
      <c r="K887" s="5">
        <v>6046</v>
      </c>
      <c r="L887" s="10">
        <v>42889</v>
      </c>
    </row>
    <row r="888" spans="2:12" x14ac:dyDescent="0.3">
      <c r="B888" s="4" t="s">
        <v>50</v>
      </c>
      <c r="C888" s="11">
        <v>3273</v>
      </c>
      <c r="D888" s="11">
        <v>1091</v>
      </c>
      <c r="E888" s="10">
        <v>42797</v>
      </c>
      <c r="F888" t="str">
        <f>TEXT(Table6[[#This Row],[close_date]],"mmmm")</f>
        <v>March</v>
      </c>
      <c r="H888" s="4" t="s">
        <v>27</v>
      </c>
      <c r="I888" s="4" t="s">
        <v>30</v>
      </c>
      <c r="J888" s="5">
        <v>5393</v>
      </c>
      <c r="K888" s="5">
        <v>5393</v>
      </c>
      <c r="L888" s="10">
        <v>42907</v>
      </c>
    </row>
    <row r="889" spans="2:12" x14ac:dyDescent="0.3">
      <c r="B889" s="4" t="s">
        <v>29</v>
      </c>
      <c r="C889" s="11">
        <v>3271</v>
      </c>
      <c r="D889" s="11">
        <v>3271</v>
      </c>
      <c r="E889" s="10">
        <v>42973</v>
      </c>
      <c r="F889" t="str">
        <f>TEXT(Table6[[#This Row],[close_date]],"mmmm")</f>
        <v>August</v>
      </c>
      <c r="H889" s="4" t="s">
        <v>27</v>
      </c>
      <c r="I889" s="4" t="s">
        <v>30</v>
      </c>
      <c r="J889" s="5">
        <v>5538</v>
      </c>
      <c r="K889" s="5">
        <v>5538</v>
      </c>
      <c r="L889" s="10">
        <v>42934</v>
      </c>
    </row>
    <row r="890" spans="2:12" x14ac:dyDescent="0.3">
      <c r="B890" s="4" t="s">
        <v>29</v>
      </c>
      <c r="C890" s="11">
        <v>3269</v>
      </c>
      <c r="D890" s="11">
        <v>3269</v>
      </c>
      <c r="E890" s="10">
        <v>42851</v>
      </c>
      <c r="F890" t="str">
        <f>TEXT(Table6[[#This Row],[close_date]],"mmmm")</f>
        <v>April</v>
      </c>
      <c r="H890" s="4" t="s">
        <v>27</v>
      </c>
      <c r="I890" s="4" t="s">
        <v>30</v>
      </c>
      <c r="J890" s="5">
        <v>5601</v>
      </c>
      <c r="K890" s="5">
        <v>5601</v>
      </c>
      <c r="L890" s="10">
        <v>42948</v>
      </c>
    </row>
    <row r="891" spans="2:12" x14ac:dyDescent="0.3">
      <c r="B891" s="4" t="s">
        <v>50</v>
      </c>
      <c r="C891" s="11">
        <v>3267</v>
      </c>
      <c r="D891" s="11">
        <v>1089</v>
      </c>
      <c r="E891" s="10">
        <v>43029</v>
      </c>
      <c r="F891" t="str">
        <f>TEXT(Table6[[#This Row],[close_date]],"mmmm")</f>
        <v>October</v>
      </c>
      <c r="H891" s="4" t="s">
        <v>27</v>
      </c>
      <c r="I891" s="4" t="s">
        <v>30</v>
      </c>
      <c r="J891" s="5">
        <v>5204</v>
      </c>
      <c r="K891" s="5">
        <v>5204</v>
      </c>
      <c r="L891" s="10">
        <v>42955</v>
      </c>
    </row>
    <row r="892" spans="2:12" x14ac:dyDescent="0.3">
      <c r="B892" s="4" t="s">
        <v>50</v>
      </c>
      <c r="C892" s="11">
        <v>3263</v>
      </c>
      <c r="D892" s="11">
        <v>1087.6666666666699</v>
      </c>
      <c r="E892" s="10">
        <v>42953</v>
      </c>
      <c r="F892" t="str">
        <f>TEXT(Table6[[#This Row],[close_date]],"mmmm")</f>
        <v>August</v>
      </c>
      <c r="H892" s="4" t="s">
        <v>27</v>
      </c>
      <c r="I892" s="4" t="s">
        <v>30</v>
      </c>
      <c r="J892" s="5">
        <v>6346</v>
      </c>
      <c r="K892" s="5">
        <v>6346</v>
      </c>
      <c r="L892" s="10">
        <v>42967</v>
      </c>
    </row>
    <row r="893" spans="2:12" x14ac:dyDescent="0.3">
      <c r="B893" s="4" t="s">
        <v>29</v>
      </c>
      <c r="C893" s="11">
        <v>3263</v>
      </c>
      <c r="D893" s="11">
        <v>3263</v>
      </c>
      <c r="E893" s="10">
        <v>42836</v>
      </c>
      <c r="F893" t="str">
        <f>TEXT(Table6[[#This Row],[close_date]],"mmmm")</f>
        <v>April</v>
      </c>
      <c r="H893" s="4" t="s">
        <v>27</v>
      </c>
      <c r="I893" s="4" t="s">
        <v>30</v>
      </c>
      <c r="J893" s="5">
        <v>5415</v>
      </c>
      <c r="K893" s="5">
        <v>5415</v>
      </c>
      <c r="L893" s="10">
        <v>42980</v>
      </c>
    </row>
    <row r="894" spans="2:12" x14ac:dyDescent="0.3">
      <c r="B894" s="4" t="s">
        <v>29</v>
      </c>
      <c r="C894" s="11">
        <v>3258</v>
      </c>
      <c r="D894" s="11">
        <v>3258</v>
      </c>
      <c r="E894" s="10">
        <v>43044</v>
      </c>
      <c r="F894" t="str">
        <f>TEXT(Table6[[#This Row],[close_date]],"mmmm")</f>
        <v>November</v>
      </c>
      <c r="H894" s="4" t="s">
        <v>27</v>
      </c>
      <c r="I894" s="4" t="s">
        <v>30</v>
      </c>
      <c r="J894" s="5">
        <v>5927</v>
      </c>
      <c r="K894" s="5">
        <v>5927</v>
      </c>
      <c r="L894" s="10">
        <v>42997</v>
      </c>
    </row>
    <row r="895" spans="2:12" x14ac:dyDescent="0.3">
      <c r="B895" s="4" t="s">
        <v>29</v>
      </c>
      <c r="C895" s="11">
        <v>3254</v>
      </c>
      <c r="D895" s="11">
        <v>3254</v>
      </c>
      <c r="E895" s="10">
        <v>42820</v>
      </c>
      <c r="F895" t="str">
        <f>TEXT(Table6[[#This Row],[close_date]],"mmmm")</f>
        <v>March</v>
      </c>
      <c r="H895" s="4" t="s">
        <v>27</v>
      </c>
      <c r="I895" s="4" t="s">
        <v>30</v>
      </c>
      <c r="J895" s="5">
        <v>6180</v>
      </c>
      <c r="K895" s="5">
        <v>6180</v>
      </c>
      <c r="L895" s="10">
        <v>43006</v>
      </c>
    </row>
    <row r="896" spans="2:12" x14ac:dyDescent="0.3">
      <c r="B896" s="4" t="s">
        <v>50</v>
      </c>
      <c r="C896" s="11">
        <v>3253</v>
      </c>
      <c r="D896" s="11">
        <v>1084.3333333333301</v>
      </c>
      <c r="E896" s="10">
        <v>42813</v>
      </c>
      <c r="F896" t="str">
        <f>TEXT(Table6[[#This Row],[close_date]],"mmmm")</f>
        <v>March</v>
      </c>
      <c r="H896" s="4" t="s">
        <v>27</v>
      </c>
      <c r="I896" s="4" t="s">
        <v>30</v>
      </c>
      <c r="J896" s="5">
        <v>6767</v>
      </c>
      <c r="K896" s="5">
        <v>6767</v>
      </c>
      <c r="L896" s="10">
        <v>43046</v>
      </c>
    </row>
    <row r="897" spans="2:12" x14ac:dyDescent="0.3">
      <c r="B897" s="4" t="s">
        <v>50</v>
      </c>
      <c r="C897" s="11">
        <v>3251</v>
      </c>
      <c r="D897" s="11">
        <v>1083.6666666666699</v>
      </c>
      <c r="E897" s="10">
        <v>42848</v>
      </c>
      <c r="F897" t="str">
        <f>TEXT(Table6[[#This Row],[close_date]],"mmmm")</f>
        <v>April</v>
      </c>
      <c r="H897" s="4" t="s">
        <v>27</v>
      </c>
      <c r="I897" s="4" t="s">
        <v>30</v>
      </c>
      <c r="J897" s="5">
        <v>4500</v>
      </c>
      <c r="K897" s="5">
        <v>4500</v>
      </c>
      <c r="L897" s="10">
        <v>43067</v>
      </c>
    </row>
    <row r="898" spans="2:12" x14ac:dyDescent="0.3">
      <c r="B898" s="4" t="s">
        <v>29</v>
      </c>
      <c r="C898" s="11">
        <v>3246</v>
      </c>
      <c r="D898" s="11">
        <v>3246</v>
      </c>
      <c r="E898" s="10">
        <v>42892</v>
      </c>
      <c r="F898" t="str">
        <f>TEXT(Table6[[#This Row],[close_date]],"mmmm")</f>
        <v>June</v>
      </c>
      <c r="H898" s="4" t="s">
        <v>27</v>
      </c>
      <c r="I898" s="4" t="s">
        <v>30</v>
      </c>
      <c r="J898" s="5">
        <v>6318</v>
      </c>
      <c r="K898" s="5">
        <v>6318</v>
      </c>
      <c r="L898" s="10">
        <v>43085</v>
      </c>
    </row>
    <row r="899" spans="2:12" x14ac:dyDescent="0.3">
      <c r="B899" s="4" t="s">
        <v>29</v>
      </c>
      <c r="C899" s="11">
        <v>3240</v>
      </c>
      <c r="D899" s="11">
        <v>3240</v>
      </c>
      <c r="E899" s="10">
        <v>43095</v>
      </c>
      <c r="F899" t="str">
        <f>TEXT(Table6[[#This Row],[close_date]],"mmmm")</f>
        <v>December</v>
      </c>
      <c r="H899" s="4" t="s">
        <v>27</v>
      </c>
      <c r="I899" s="4" t="s">
        <v>30</v>
      </c>
      <c r="J899" s="5">
        <v>6456</v>
      </c>
      <c r="K899" s="5">
        <v>6456</v>
      </c>
      <c r="L899" s="10">
        <v>43086</v>
      </c>
    </row>
    <row r="900" spans="2:12" x14ac:dyDescent="0.3">
      <c r="B900" s="4" t="s">
        <v>29</v>
      </c>
      <c r="C900" s="11">
        <v>3230</v>
      </c>
      <c r="D900" s="11">
        <v>3230</v>
      </c>
      <c r="E900" s="10">
        <v>42935</v>
      </c>
      <c r="F900" t="str">
        <f>TEXT(Table6[[#This Row],[close_date]],"mmmm")</f>
        <v>July</v>
      </c>
      <c r="H900" s="4" t="s">
        <v>27</v>
      </c>
      <c r="I900" s="4" t="s">
        <v>30</v>
      </c>
      <c r="J900" s="5">
        <v>5790</v>
      </c>
      <c r="K900" s="5">
        <v>5790</v>
      </c>
      <c r="L900" s="10">
        <v>43094</v>
      </c>
    </row>
    <row r="901" spans="2:12" x14ac:dyDescent="0.3">
      <c r="B901" s="4" t="s">
        <v>50</v>
      </c>
      <c r="C901" s="11">
        <v>3230</v>
      </c>
      <c r="D901" s="11">
        <v>1076.6666666666699</v>
      </c>
      <c r="E901" s="10">
        <v>42886</v>
      </c>
      <c r="F901" t="str">
        <f>TEXT(Table6[[#This Row],[close_date]],"mmmm")</f>
        <v>May</v>
      </c>
      <c r="H901" s="4" t="s">
        <v>27</v>
      </c>
      <c r="I901" s="4" t="s">
        <v>30</v>
      </c>
      <c r="J901" s="5">
        <v>4659</v>
      </c>
      <c r="K901" s="5">
        <v>4659</v>
      </c>
      <c r="L901" s="10">
        <v>43098</v>
      </c>
    </row>
    <row r="902" spans="2:12" x14ac:dyDescent="0.3">
      <c r="B902" s="4" t="s">
        <v>50</v>
      </c>
      <c r="C902" s="11">
        <v>3227</v>
      </c>
      <c r="D902" s="11">
        <v>1075.6666666666699</v>
      </c>
      <c r="E902" s="10">
        <v>42819</v>
      </c>
      <c r="F902" t="str">
        <f>TEXT(Table6[[#This Row],[close_date]],"mmmm")</f>
        <v>March</v>
      </c>
      <c r="H902" s="4" t="s">
        <v>24</v>
      </c>
      <c r="I902" s="4" t="s">
        <v>30</v>
      </c>
      <c r="J902" s="5">
        <v>4905</v>
      </c>
      <c r="K902" s="5">
        <v>4905</v>
      </c>
      <c r="L902" s="10">
        <v>42811</v>
      </c>
    </row>
    <row r="903" spans="2:12" x14ac:dyDescent="0.3">
      <c r="B903" s="4" t="s">
        <v>29</v>
      </c>
      <c r="C903" s="11">
        <v>3225</v>
      </c>
      <c r="D903" s="11">
        <v>3225</v>
      </c>
      <c r="E903" s="10">
        <v>43034</v>
      </c>
      <c r="F903" t="str">
        <f>TEXT(Table6[[#This Row],[close_date]],"mmmm")</f>
        <v>October</v>
      </c>
      <c r="H903" s="4" t="s">
        <v>24</v>
      </c>
      <c r="I903" s="4" t="s">
        <v>30</v>
      </c>
      <c r="J903" s="5">
        <v>4064</v>
      </c>
      <c r="K903" s="5">
        <v>4064</v>
      </c>
      <c r="L903" s="10">
        <v>42821</v>
      </c>
    </row>
    <row r="904" spans="2:12" x14ac:dyDescent="0.3">
      <c r="B904" s="4" t="s">
        <v>50</v>
      </c>
      <c r="C904" s="11">
        <v>3223</v>
      </c>
      <c r="D904" s="11">
        <v>1074.3333333333301</v>
      </c>
      <c r="E904" s="10">
        <v>42861</v>
      </c>
      <c r="F904" t="str">
        <f>TEXT(Table6[[#This Row],[close_date]],"mmmm")</f>
        <v>May</v>
      </c>
      <c r="H904" s="4" t="s">
        <v>24</v>
      </c>
      <c r="I904" s="4" t="s">
        <v>30</v>
      </c>
      <c r="J904" s="5">
        <v>4440</v>
      </c>
      <c r="K904" s="5">
        <v>4440</v>
      </c>
      <c r="L904" s="10">
        <v>42828</v>
      </c>
    </row>
    <row r="905" spans="2:12" x14ac:dyDescent="0.3">
      <c r="B905" s="4" t="s">
        <v>29</v>
      </c>
      <c r="C905" s="11">
        <v>3223</v>
      </c>
      <c r="D905" s="11">
        <v>3223</v>
      </c>
      <c r="E905" s="10">
        <v>42847</v>
      </c>
      <c r="F905" t="str">
        <f>TEXT(Table6[[#This Row],[close_date]],"mmmm")</f>
        <v>April</v>
      </c>
      <c r="H905" s="4" t="s">
        <v>24</v>
      </c>
      <c r="I905" s="4" t="s">
        <v>30</v>
      </c>
      <c r="J905" s="5">
        <v>5363</v>
      </c>
      <c r="K905" s="5">
        <v>5363</v>
      </c>
      <c r="L905" s="10">
        <v>42830</v>
      </c>
    </row>
    <row r="906" spans="2:12" x14ac:dyDescent="0.3">
      <c r="B906" s="4" t="s">
        <v>50</v>
      </c>
      <c r="C906" s="11">
        <v>3209</v>
      </c>
      <c r="D906" s="11">
        <v>1069.6666666666699</v>
      </c>
      <c r="E906" s="10">
        <v>42801</v>
      </c>
      <c r="F906" t="str">
        <f>TEXT(Table6[[#This Row],[close_date]],"mmmm")</f>
        <v>March</v>
      </c>
      <c r="H906" s="4" t="s">
        <v>24</v>
      </c>
      <c r="I906" s="4" t="s">
        <v>30</v>
      </c>
      <c r="J906" s="5">
        <v>3991</v>
      </c>
      <c r="K906" s="5">
        <v>3991</v>
      </c>
      <c r="L906" s="10">
        <v>42839</v>
      </c>
    </row>
    <row r="907" spans="2:12" x14ac:dyDescent="0.3">
      <c r="B907" s="4" t="s">
        <v>29</v>
      </c>
      <c r="C907" s="11">
        <v>3206</v>
      </c>
      <c r="D907" s="11">
        <v>3206</v>
      </c>
      <c r="E907" s="10">
        <v>43067</v>
      </c>
      <c r="F907" t="str">
        <f>TEXT(Table6[[#This Row],[close_date]],"mmmm")</f>
        <v>November</v>
      </c>
      <c r="H907" s="4" t="s">
        <v>24</v>
      </c>
      <c r="I907" s="4" t="s">
        <v>30</v>
      </c>
      <c r="J907" s="5">
        <v>4136</v>
      </c>
      <c r="K907" s="5">
        <v>4136</v>
      </c>
      <c r="L907" s="10">
        <v>42845</v>
      </c>
    </row>
    <row r="908" spans="2:12" x14ac:dyDescent="0.3">
      <c r="B908" s="4" t="s">
        <v>29</v>
      </c>
      <c r="C908" s="11">
        <v>3203</v>
      </c>
      <c r="D908" s="11">
        <v>3203</v>
      </c>
      <c r="E908" s="10">
        <v>43015</v>
      </c>
      <c r="F908" t="str">
        <f>TEXT(Table6[[#This Row],[close_date]],"mmmm")</f>
        <v>October</v>
      </c>
      <c r="H908" s="4" t="s">
        <v>24</v>
      </c>
      <c r="I908" s="4" t="s">
        <v>30</v>
      </c>
      <c r="J908" s="5">
        <v>4980</v>
      </c>
      <c r="K908" s="5">
        <v>4980</v>
      </c>
      <c r="L908" s="10">
        <v>42850</v>
      </c>
    </row>
    <row r="909" spans="2:12" x14ac:dyDescent="0.3">
      <c r="B909" s="4" t="s">
        <v>50</v>
      </c>
      <c r="C909" s="11">
        <v>3201</v>
      </c>
      <c r="D909" s="11">
        <v>1067</v>
      </c>
      <c r="E909" s="10">
        <v>43023</v>
      </c>
      <c r="F909" t="str">
        <f>TEXT(Table6[[#This Row],[close_date]],"mmmm")</f>
        <v>October</v>
      </c>
      <c r="H909" s="4" t="s">
        <v>24</v>
      </c>
      <c r="I909" s="4" t="s">
        <v>30</v>
      </c>
      <c r="J909" s="5">
        <v>4859</v>
      </c>
      <c r="K909" s="5">
        <v>4859</v>
      </c>
      <c r="L909" s="10">
        <v>42863</v>
      </c>
    </row>
    <row r="910" spans="2:12" x14ac:dyDescent="0.3">
      <c r="B910" s="4" t="s">
        <v>29</v>
      </c>
      <c r="C910" s="11">
        <v>3197</v>
      </c>
      <c r="D910" s="11">
        <v>3197</v>
      </c>
      <c r="E910" s="10">
        <v>43003</v>
      </c>
      <c r="F910" t="str">
        <f>TEXT(Table6[[#This Row],[close_date]],"mmmm")</f>
        <v>September</v>
      </c>
      <c r="H910" s="4" t="s">
        <v>24</v>
      </c>
      <c r="I910" s="4" t="s">
        <v>30</v>
      </c>
      <c r="J910" s="5">
        <v>9375</v>
      </c>
      <c r="K910" s="5">
        <v>4687.5</v>
      </c>
      <c r="L910" s="10">
        <v>42864</v>
      </c>
    </row>
    <row r="911" spans="2:12" x14ac:dyDescent="0.3">
      <c r="B911" s="4" t="s">
        <v>29</v>
      </c>
      <c r="C911" s="11">
        <v>3194</v>
      </c>
      <c r="D911" s="11">
        <v>3194</v>
      </c>
      <c r="E911" s="10">
        <v>42875</v>
      </c>
      <c r="F911" t="str">
        <f>TEXT(Table6[[#This Row],[close_date]],"mmmm")</f>
        <v>May</v>
      </c>
      <c r="H911" s="4" t="s">
        <v>24</v>
      </c>
      <c r="I911" s="4" t="s">
        <v>30</v>
      </c>
      <c r="J911" s="5">
        <v>4839</v>
      </c>
      <c r="K911" s="5">
        <v>4839</v>
      </c>
      <c r="L911" s="10">
        <v>42871</v>
      </c>
    </row>
    <row r="912" spans="2:12" x14ac:dyDescent="0.3">
      <c r="B912" s="4" t="s">
        <v>50</v>
      </c>
      <c r="C912" s="11">
        <v>3192</v>
      </c>
      <c r="D912" s="11">
        <v>1064</v>
      </c>
      <c r="E912" s="10">
        <v>43080</v>
      </c>
      <c r="F912" t="str">
        <f>TEXT(Table6[[#This Row],[close_date]],"mmmm")</f>
        <v>December</v>
      </c>
      <c r="H912" s="4" t="s">
        <v>24</v>
      </c>
      <c r="I912" s="4" t="s">
        <v>30</v>
      </c>
      <c r="J912" s="5">
        <v>4545</v>
      </c>
      <c r="K912" s="5">
        <v>4545</v>
      </c>
      <c r="L912" s="10">
        <v>42882</v>
      </c>
    </row>
    <row r="913" spans="2:12" x14ac:dyDescent="0.3">
      <c r="B913" s="4" t="s">
        <v>50</v>
      </c>
      <c r="C913" s="11">
        <v>3190</v>
      </c>
      <c r="D913" s="11">
        <v>1063.3333333333301</v>
      </c>
      <c r="E913" s="10">
        <v>43079</v>
      </c>
      <c r="F913" t="str">
        <f>TEXT(Table6[[#This Row],[close_date]],"mmmm")</f>
        <v>December</v>
      </c>
      <c r="H913" s="4" t="s">
        <v>24</v>
      </c>
      <c r="I913" s="4" t="s">
        <v>30</v>
      </c>
      <c r="J913" s="5">
        <v>5420</v>
      </c>
      <c r="K913" s="5">
        <v>5420</v>
      </c>
      <c r="L913" s="10">
        <v>42893</v>
      </c>
    </row>
    <row r="914" spans="2:12" x14ac:dyDescent="0.3">
      <c r="B914" s="4" t="s">
        <v>29</v>
      </c>
      <c r="C914" s="11">
        <v>3188</v>
      </c>
      <c r="D914" s="11">
        <v>3188</v>
      </c>
      <c r="E914" s="10">
        <v>42908</v>
      </c>
      <c r="F914" t="str">
        <f>TEXT(Table6[[#This Row],[close_date]],"mmmm")</f>
        <v>June</v>
      </c>
      <c r="H914" s="4" t="s">
        <v>24</v>
      </c>
      <c r="I914" s="4" t="s">
        <v>30</v>
      </c>
      <c r="J914" s="5">
        <v>5618</v>
      </c>
      <c r="K914" s="5">
        <v>5618</v>
      </c>
      <c r="L914" s="10">
        <v>42896</v>
      </c>
    </row>
    <row r="915" spans="2:12" x14ac:dyDescent="0.3">
      <c r="B915" s="4" t="s">
        <v>50</v>
      </c>
      <c r="C915" s="11">
        <v>3186</v>
      </c>
      <c r="D915" s="11">
        <v>1062</v>
      </c>
      <c r="E915" s="10">
        <v>43016</v>
      </c>
      <c r="F915" t="str">
        <f>TEXT(Table6[[#This Row],[close_date]],"mmmm")</f>
        <v>October</v>
      </c>
      <c r="H915" s="4" t="s">
        <v>24</v>
      </c>
      <c r="I915" s="4" t="s">
        <v>30</v>
      </c>
      <c r="J915" s="5">
        <v>5302</v>
      </c>
      <c r="K915" s="5">
        <v>5302</v>
      </c>
      <c r="L915" s="10">
        <v>42916</v>
      </c>
    </row>
    <row r="916" spans="2:12" x14ac:dyDescent="0.3">
      <c r="B916" s="4" t="s">
        <v>50</v>
      </c>
      <c r="C916" s="11">
        <v>3181</v>
      </c>
      <c r="D916" s="11">
        <v>1060.3333333333301</v>
      </c>
      <c r="E916" s="10">
        <v>43072</v>
      </c>
      <c r="F916" t="str">
        <f>TEXT(Table6[[#This Row],[close_date]],"mmmm")</f>
        <v>December</v>
      </c>
      <c r="H916" s="4" t="s">
        <v>24</v>
      </c>
      <c r="I916" s="4" t="s">
        <v>30</v>
      </c>
      <c r="J916" s="5">
        <v>4785</v>
      </c>
      <c r="K916" s="5">
        <v>4785</v>
      </c>
      <c r="L916" s="10">
        <v>42917</v>
      </c>
    </row>
    <row r="917" spans="2:12" x14ac:dyDescent="0.3">
      <c r="B917" s="4" t="s">
        <v>50</v>
      </c>
      <c r="C917" s="11">
        <v>3180</v>
      </c>
      <c r="D917" s="11">
        <v>1060</v>
      </c>
      <c r="E917" s="10">
        <v>42956</v>
      </c>
      <c r="F917" t="str">
        <f>TEXT(Table6[[#This Row],[close_date]],"mmmm")</f>
        <v>August</v>
      </c>
      <c r="H917" s="4" t="s">
        <v>24</v>
      </c>
      <c r="I917" s="4" t="s">
        <v>30</v>
      </c>
      <c r="J917" s="5">
        <v>4837</v>
      </c>
      <c r="K917" s="5">
        <v>4837</v>
      </c>
      <c r="L917" s="10">
        <v>42925</v>
      </c>
    </row>
    <row r="918" spans="2:12" x14ac:dyDescent="0.3">
      <c r="B918" s="4" t="s">
        <v>29</v>
      </c>
      <c r="C918" s="11">
        <v>3180</v>
      </c>
      <c r="D918" s="11">
        <v>3180</v>
      </c>
      <c r="E918" s="10">
        <v>42798</v>
      </c>
      <c r="F918" t="str">
        <f>TEXT(Table6[[#This Row],[close_date]],"mmmm")</f>
        <v>March</v>
      </c>
      <c r="H918" s="4" t="s">
        <v>24</v>
      </c>
      <c r="I918" s="4" t="s">
        <v>30</v>
      </c>
      <c r="J918" s="5">
        <v>4530</v>
      </c>
      <c r="K918" s="5">
        <v>4530</v>
      </c>
      <c r="L918" s="10">
        <v>42931</v>
      </c>
    </row>
    <row r="919" spans="2:12" x14ac:dyDescent="0.3">
      <c r="B919" s="4" t="s">
        <v>50</v>
      </c>
      <c r="C919" s="11">
        <v>3172</v>
      </c>
      <c r="D919" s="11">
        <v>1057.3333333333301</v>
      </c>
      <c r="E919" s="10">
        <v>42948</v>
      </c>
      <c r="F919" t="str">
        <f>TEXT(Table6[[#This Row],[close_date]],"mmmm")</f>
        <v>August</v>
      </c>
      <c r="H919" s="4" t="s">
        <v>24</v>
      </c>
      <c r="I919" s="4" t="s">
        <v>30</v>
      </c>
      <c r="J919" s="5">
        <v>5873</v>
      </c>
      <c r="K919" s="5">
        <v>5873</v>
      </c>
      <c r="L919" s="10">
        <v>42938</v>
      </c>
    </row>
    <row r="920" spans="2:12" x14ac:dyDescent="0.3">
      <c r="B920" s="4" t="s">
        <v>51</v>
      </c>
      <c r="C920" s="11">
        <v>3170</v>
      </c>
      <c r="D920" s="11">
        <v>528.33333333333303</v>
      </c>
      <c r="E920" s="10">
        <v>42821</v>
      </c>
      <c r="F920" t="str">
        <f>TEXT(Table6[[#This Row],[close_date]],"mmmm")</f>
        <v>March</v>
      </c>
      <c r="H920" s="4" t="s">
        <v>24</v>
      </c>
      <c r="I920" s="4" t="s">
        <v>30</v>
      </c>
      <c r="J920" s="5">
        <v>4434</v>
      </c>
      <c r="K920" s="5">
        <v>4434</v>
      </c>
      <c r="L920" s="10">
        <v>42946</v>
      </c>
    </row>
    <row r="921" spans="2:12" x14ac:dyDescent="0.3">
      <c r="B921" s="4" t="s">
        <v>50</v>
      </c>
      <c r="C921" s="11">
        <v>3168</v>
      </c>
      <c r="D921" s="11">
        <v>1056</v>
      </c>
      <c r="E921" s="10">
        <v>42834</v>
      </c>
      <c r="F921" t="str">
        <f>TEXT(Table6[[#This Row],[close_date]],"mmmm")</f>
        <v>April</v>
      </c>
      <c r="H921" s="4" t="s">
        <v>24</v>
      </c>
      <c r="I921" s="4" t="s">
        <v>30</v>
      </c>
      <c r="J921" s="5">
        <v>4252</v>
      </c>
      <c r="K921" s="5">
        <v>4252</v>
      </c>
      <c r="L921" s="10">
        <v>42955</v>
      </c>
    </row>
    <row r="922" spans="2:12" x14ac:dyDescent="0.3">
      <c r="B922" s="4" t="s">
        <v>50</v>
      </c>
      <c r="C922" s="11">
        <v>3166</v>
      </c>
      <c r="D922" s="11">
        <v>1055.3333333333301</v>
      </c>
      <c r="E922" s="10">
        <v>42882</v>
      </c>
      <c r="F922" t="str">
        <f>TEXT(Table6[[#This Row],[close_date]],"mmmm")</f>
        <v>May</v>
      </c>
      <c r="H922" s="4" t="s">
        <v>24</v>
      </c>
      <c r="I922" s="4" t="s">
        <v>30</v>
      </c>
      <c r="J922" s="5">
        <v>5401</v>
      </c>
      <c r="K922" s="5">
        <v>5401</v>
      </c>
      <c r="L922" s="10">
        <v>42958</v>
      </c>
    </row>
    <row r="923" spans="2:12" x14ac:dyDescent="0.3">
      <c r="B923" s="4" t="s">
        <v>51</v>
      </c>
      <c r="C923" s="11">
        <v>3164</v>
      </c>
      <c r="D923" s="11">
        <v>527.33333333333303</v>
      </c>
      <c r="E923" s="10">
        <v>43077</v>
      </c>
      <c r="F923" t="str">
        <f>TEXT(Table6[[#This Row],[close_date]],"mmmm")</f>
        <v>December</v>
      </c>
      <c r="H923" s="4" t="s">
        <v>24</v>
      </c>
      <c r="I923" s="4" t="s">
        <v>30</v>
      </c>
      <c r="J923" s="5">
        <v>4933</v>
      </c>
      <c r="K923" s="5">
        <v>4933</v>
      </c>
      <c r="L923" s="10">
        <v>42959</v>
      </c>
    </row>
    <row r="924" spans="2:12" x14ac:dyDescent="0.3">
      <c r="B924" s="4" t="s">
        <v>29</v>
      </c>
      <c r="C924" s="11">
        <v>3164</v>
      </c>
      <c r="D924" s="11">
        <v>3164</v>
      </c>
      <c r="E924" s="10">
        <v>43088</v>
      </c>
      <c r="F924" t="str">
        <f>TEXT(Table6[[#This Row],[close_date]],"mmmm")</f>
        <v>December</v>
      </c>
      <c r="H924" s="4" t="s">
        <v>24</v>
      </c>
      <c r="I924" s="4" t="s">
        <v>30</v>
      </c>
      <c r="J924" s="5">
        <v>3963</v>
      </c>
      <c r="K924" s="5">
        <v>3963</v>
      </c>
      <c r="L924" s="10">
        <v>42961</v>
      </c>
    </row>
    <row r="925" spans="2:12" x14ac:dyDescent="0.3">
      <c r="B925" s="4" t="s">
        <v>29</v>
      </c>
      <c r="C925" s="11">
        <v>3153</v>
      </c>
      <c r="D925" s="11">
        <v>3153</v>
      </c>
      <c r="E925" s="10">
        <v>42885</v>
      </c>
      <c r="F925" t="str">
        <f>TEXT(Table6[[#This Row],[close_date]],"mmmm")</f>
        <v>May</v>
      </c>
      <c r="H925" s="4" t="s">
        <v>24</v>
      </c>
      <c r="I925" s="4" t="s">
        <v>30</v>
      </c>
      <c r="J925" s="5">
        <v>9156</v>
      </c>
      <c r="K925" s="5">
        <v>4578</v>
      </c>
      <c r="L925" s="10">
        <v>42970</v>
      </c>
    </row>
    <row r="926" spans="2:12" x14ac:dyDescent="0.3">
      <c r="B926" s="4" t="s">
        <v>50</v>
      </c>
      <c r="C926" s="11">
        <v>3141</v>
      </c>
      <c r="D926" s="11">
        <v>1047</v>
      </c>
      <c r="E926" s="10">
        <v>42833</v>
      </c>
      <c r="F926" t="str">
        <f>TEXT(Table6[[#This Row],[close_date]],"mmmm")</f>
        <v>April</v>
      </c>
      <c r="H926" s="4" t="s">
        <v>24</v>
      </c>
      <c r="I926" s="4" t="s">
        <v>30</v>
      </c>
      <c r="J926" s="5">
        <v>4649</v>
      </c>
      <c r="K926" s="5">
        <v>4649</v>
      </c>
      <c r="L926" s="10">
        <v>42980</v>
      </c>
    </row>
    <row r="927" spans="2:12" x14ac:dyDescent="0.3">
      <c r="B927" s="4" t="s">
        <v>29</v>
      </c>
      <c r="C927" s="11">
        <v>3141</v>
      </c>
      <c r="D927" s="11">
        <v>3141</v>
      </c>
      <c r="E927" s="10">
        <v>42838</v>
      </c>
      <c r="F927" t="str">
        <f>TEXT(Table6[[#This Row],[close_date]],"mmmm")</f>
        <v>April</v>
      </c>
      <c r="H927" s="4" t="s">
        <v>24</v>
      </c>
      <c r="I927" s="4" t="s">
        <v>30</v>
      </c>
      <c r="J927" s="5">
        <v>4641</v>
      </c>
      <c r="K927" s="5">
        <v>4641</v>
      </c>
      <c r="L927" s="10">
        <v>42988</v>
      </c>
    </row>
    <row r="928" spans="2:12" x14ac:dyDescent="0.3">
      <c r="B928" s="4" t="s">
        <v>29</v>
      </c>
      <c r="C928" s="11">
        <v>3121</v>
      </c>
      <c r="D928" s="11">
        <v>3121</v>
      </c>
      <c r="E928" s="10">
        <v>42986</v>
      </c>
      <c r="F928" t="str">
        <f>TEXT(Table6[[#This Row],[close_date]],"mmmm")</f>
        <v>September</v>
      </c>
      <c r="H928" s="4" t="s">
        <v>24</v>
      </c>
      <c r="I928" s="4" t="s">
        <v>30</v>
      </c>
      <c r="J928" s="5">
        <v>4801</v>
      </c>
      <c r="K928" s="5">
        <v>4801</v>
      </c>
      <c r="L928" s="10">
        <v>42996</v>
      </c>
    </row>
    <row r="929" spans="2:12" x14ac:dyDescent="0.3">
      <c r="B929" s="4" t="s">
        <v>50</v>
      </c>
      <c r="C929" s="11">
        <v>3117</v>
      </c>
      <c r="D929" s="11">
        <v>1039</v>
      </c>
      <c r="E929" s="10">
        <v>43024</v>
      </c>
      <c r="F929" t="str">
        <f>TEXT(Table6[[#This Row],[close_date]],"mmmm")</f>
        <v>October</v>
      </c>
      <c r="H929" s="4" t="s">
        <v>24</v>
      </c>
      <c r="I929" s="4" t="s">
        <v>30</v>
      </c>
      <c r="J929" s="5">
        <v>4370</v>
      </c>
      <c r="K929" s="5">
        <v>4370</v>
      </c>
      <c r="L929" s="10">
        <v>43000</v>
      </c>
    </row>
    <row r="930" spans="2:12" x14ac:dyDescent="0.3">
      <c r="B930" s="4" t="s">
        <v>50</v>
      </c>
      <c r="C930" s="11">
        <v>3115</v>
      </c>
      <c r="D930" s="11">
        <v>1038.3333333333301</v>
      </c>
      <c r="E930" s="10">
        <v>42900</v>
      </c>
      <c r="F930" t="str">
        <f>TEXT(Table6[[#This Row],[close_date]],"mmmm")</f>
        <v>June</v>
      </c>
      <c r="H930" s="4" t="s">
        <v>24</v>
      </c>
      <c r="I930" s="4" t="s">
        <v>30</v>
      </c>
      <c r="J930" s="5">
        <v>4369</v>
      </c>
      <c r="K930" s="5">
        <v>4369</v>
      </c>
      <c r="L930" s="10">
        <v>43002</v>
      </c>
    </row>
    <row r="931" spans="2:12" x14ac:dyDescent="0.3">
      <c r="B931" s="4" t="s">
        <v>29</v>
      </c>
      <c r="C931" s="11">
        <v>3113</v>
      </c>
      <c r="D931" s="11">
        <v>3113</v>
      </c>
      <c r="E931" s="10">
        <v>43057</v>
      </c>
      <c r="F931" t="str">
        <f>TEXT(Table6[[#This Row],[close_date]],"mmmm")</f>
        <v>November</v>
      </c>
      <c r="H931" s="4" t="s">
        <v>24</v>
      </c>
      <c r="I931" s="4" t="s">
        <v>30</v>
      </c>
      <c r="J931" s="5">
        <v>4186</v>
      </c>
      <c r="K931" s="5">
        <v>4186</v>
      </c>
      <c r="L931" s="10">
        <v>43018</v>
      </c>
    </row>
    <row r="932" spans="2:12" x14ac:dyDescent="0.3">
      <c r="B932" s="4" t="s">
        <v>29</v>
      </c>
      <c r="C932" s="11">
        <v>3090</v>
      </c>
      <c r="D932" s="11">
        <v>3090</v>
      </c>
      <c r="E932" s="10">
        <v>43021</v>
      </c>
      <c r="F932" t="str">
        <f>TEXT(Table6[[#This Row],[close_date]],"mmmm")</f>
        <v>October</v>
      </c>
      <c r="H932" s="4" t="s">
        <v>24</v>
      </c>
      <c r="I932" s="4" t="s">
        <v>30</v>
      </c>
      <c r="J932" s="5">
        <v>4743</v>
      </c>
      <c r="K932" s="5">
        <v>4743</v>
      </c>
      <c r="L932" s="10">
        <v>43041</v>
      </c>
    </row>
    <row r="933" spans="2:12" x14ac:dyDescent="0.3">
      <c r="B933" s="4" t="s">
        <v>50</v>
      </c>
      <c r="C933" s="11">
        <v>3090</v>
      </c>
      <c r="D933" s="11">
        <v>1030</v>
      </c>
      <c r="E933" s="10">
        <v>42910</v>
      </c>
      <c r="F933" t="str">
        <f>TEXT(Table6[[#This Row],[close_date]],"mmmm")</f>
        <v>June</v>
      </c>
      <c r="H933" s="4" t="s">
        <v>24</v>
      </c>
      <c r="I933" s="4" t="s">
        <v>30</v>
      </c>
      <c r="J933" s="5">
        <v>5452</v>
      </c>
      <c r="K933" s="5">
        <v>5452</v>
      </c>
      <c r="L933" s="10">
        <v>43056</v>
      </c>
    </row>
    <row r="934" spans="2:12" x14ac:dyDescent="0.3">
      <c r="B934" s="4" t="s">
        <v>50</v>
      </c>
      <c r="C934" s="11">
        <v>3085</v>
      </c>
      <c r="D934" s="11">
        <v>1028.3333333333301</v>
      </c>
      <c r="E934" s="10">
        <v>42884</v>
      </c>
      <c r="F934" t="str">
        <f>TEXT(Table6[[#This Row],[close_date]],"mmmm")</f>
        <v>May</v>
      </c>
      <c r="H934" s="4" t="s">
        <v>24</v>
      </c>
      <c r="I934" s="4" t="s">
        <v>30</v>
      </c>
      <c r="J934" s="5">
        <v>5186</v>
      </c>
      <c r="K934" s="5">
        <v>5186</v>
      </c>
      <c r="L934" s="10">
        <v>43058</v>
      </c>
    </row>
    <row r="935" spans="2:12" x14ac:dyDescent="0.3">
      <c r="B935" s="4" t="s">
        <v>50</v>
      </c>
      <c r="C935" s="11">
        <v>3076</v>
      </c>
      <c r="D935" s="11">
        <v>1025.3333333333301</v>
      </c>
      <c r="E935" s="10">
        <v>42811</v>
      </c>
      <c r="F935" t="str">
        <f>TEXT(Table6[[#This Row],[close_date]],"mmmm")</f>
        <v>March</v>
      </c>
      <c r="H935" s="4" t="s">
        <v>24</v>
      </c>
      <c r="I935" s="4" t="s">
        <v>30</v>
      </c>
      <c r="J935" s="5">
        <v>4237</v>
      </c>
      <c r="K935" s="5">
        <v>4237</v>
      </c>
      <c r="L935" s="10">
        <v>43060</v>
      </c>
    </row>
    <row r="936" spans="2:12" x14ac:dyDescent="0.3">
      <c r="B936" s="4" t="s">
        <v>29</v>
      </c>
      <c r="C936" s="11">
        <v>3072</v>
      </c>
      <c r="D936" s="11">
        <v>3072</v>
      </c>
      <c r="E936" s="10">
        <v>43055</v>
      </c>
      <c r="F936" t="str">
        <f>TEXT(Table6[[#This Row],[close_date]],"mmmm")</f>
        <v>November</v>
      </c>
      <c r="H936" s="4" t="s">
        <v>24</v>
      </c>
      <c r="I936" s="4" t="s">
        <v>30</v>
      </c>
      <c r="J936" s="5">
        <v>4647</v>
      </c>
      <c r="K936" s="5">
        <v>4647</v>
      </c>
      <c r="L936" s="10">
        <v>43072</v>
      </c>
    </row>
    <row r="937" spans="2:12" x14ac:dyDescent="0.3">
      <c r="B937" s="4" t="s">
        <v>50</v>
      </c>
      <c r="C937" s="11">
        <v>3055</v>
      </c>
      <c r="D937" s="11">
        <v>1018.33333333333</v>
      </c>
      <c r="E937" s="10">
        <v>42903</v>
      </c>
      <c r="F937" t="str">
        <f>TEXT(Table6[[#This Row],[close_date]],"mmmm")</f>
        <v>June</v>
      </c>
      <c r="H937" s="4" t="s">
        <v>24</v>
      </c>
      <c r="I937" s="4" t="s">
        <v>30</v>
      </c>
      <c r="J937" s="5">
        <v>4154</v>
      </c>
      <c r="K937" s="5">
        <v>4154</v>
      </c>
      <c r="L937" s="10">
        <v>43075</v>
      </c>
    </row>
    <row r="938" spans="2:12" x14ac:dyDescent="0.3">
      <c r="B938" s="4" t="s">
        <v>29</v>
      </c>
      <c r="C938" s="11">
        <v>3041</v>
      </c>
      <c r="D938" s="11">
        <v>3041</v>
      </c>
      <c r="E938" s="10">
        <v>42858</v>
      </c>
      <c r="F938" t="str">
        <f>TEXT(Table6[[#This Row],[close_date]],"mmmm")</f>
        <v>May</v>
      </c>
      <c r="H938" s="4" t="s">
        <v>24</v>
      </c>
      <c r="I938" s="4" t="s">
        <v>30</v>
      </c>
      <c r="J938" s="5">
        <v>4140</v>
      </c>
      <c r="K938" s="5">
        <v>4140</v>
      </c>
      <c r="L938" s="10">
        <v>43083</v>
      </c>
    </row>
    <row r="939" spans="2:12" x14ac:dyDescent="0.3">
      <c r="B939" s="4" t="s">
        <v>51</v>
      </c>
      <c r="C939" s="11">
        <v>3026</v>
      </c>
      <c r="D939" s="11">
        <v>504.33333333333297</v>
      </c>
      <c r="E939" s="10">
        <v>42825</v>
      </c>
      <c r="F939" t="str">
        <f>TEXT(Table6[[#This Row],[close_date]],"mmmm")</f>
        <v>March</v>
      </c>
      <c r="H939" s="4" t="s">
        <v>24</v>
      </c>
      <c r="I939" s="4" t="s">
        <v>30</v>
      </c>
      <c r="J939" s="5">
        <v>5600</v>
      </c>
      <c r="K939" s="5">
        <v>5600</v>
      </c>
      <c r="L939" s="10">
        <v>43091</v>
      </c>
    </row>
    <row r="940" spans="2:12" x14ac:dyDescent="0.3">
      <c r="B940" s="4" t="s">
        <v>29</v>
      </c>
      <c r="C940" s="11">
        <v>2996</v>
      </c>
      <c r="D940" s="11">
        <v>2996</v>
      </c>
      <c r="E940" s="10">
        <v>42933</v>
      </c>
      <c r="F940" t="str">
        <f>TEXT(Table6[[#This Row],[close_date]],"mmmm")</f>
        <v>July</v>
      </c>
      <c r="H940" s="4" t="s">
        <v>24</v>
      </c>
      <c r="I940" s="4" t="s">
        <v>30</v>
      </c>
      <c r="J940" s="5">
        <v>5044</v>
      </c>
      <c r="K940" s="5">
        <v>5044</v>
      </c>
      <c r="L940" s="10">
        <v>43097</v>
      </c>
    </row>
    <row r="941" spans="2:12" x14ac:dyDescent="0.3">
      <c r="B941" s="4" t="s">
        <v>29</v>
      </c>
      <c r="C941" s="11">
        <v>2995</v>
      </c>
      <c r="D941" s="11">
        <v>2995</v>
      </c>
      <c r="E941" s="10">
        <v>43039</v>
      </c>
      <c r="F941" t="str">
        <f>TEXT(Table6[[#This Row],[close_date]],"mmmm")</f>
        <v>October</v>
      </c>
      <c r="H941" s="4" t="s">
        <v>24</v>
      </c>
      <c r="I941" s="4" t="s">
        <v>30</v>
      </c>
      <c r="J941" s="5">
        <v>4651</v>
      </c>
      <c r="K941" s="5">
        <v>4651</v>
      </c>
      <c r="L941" s="10">
        <v>43100</v>
      </c>
    </row>
    <row r="942" spans="2:12" x14ac:dyDescent="0.3">
      <c r="B942" s="4" t="s">
        <v>29</v>
      </c>
      <c r="C942" s="11">
        <v>2970</v>
      </c>
      <c r="D942" s="11">
        <v>2970</v>
      </c>
      <c r="E942" s="10">
        <v>42947</v>
      </c>
      <c r="F942" t="str">
        <f>TEXT(Table6[[#This Row],[close_date]],"mmmm")</f>
        <v>July</v>
      </c>
      <c r="H942" s="4" t="s">
        <v>29</v>
      </c>
      <c r="I942" s="4" t="s">
        <v>30</v>
      </c>
      <c r="J942" s="5">
        <v>3315</v>
      </c>
      <c r="K942" s="5">
        <v>3315</v>
      </c>
      <c r="L942" s="10">
        <v>42799</v>
      </c>
    </row>
    <row r="943" spans="2:12" x14ac:dyDescent="0.3">
      <c r="B943" s="4" t="s">
        <v>50</v>
      </c>
      <c r="C943" s="11">
        <v>2966</v>
      </c>
      <c r="D943" s="11">
        <v>988.66666666666697</v>
      </c>
      <c r="E943" s="10">
        <v>43003</v>
      </c>
      <c r="F943" t="str">
        <f>TEXT(Table6[[#This Row],[close_date]],"mmmm")</f>
        <v>September</v>
      </c>
      <c r="H943" s="4" t="s">
        <v>29</v>
      </c>
      <c r="I943" s="4" t="s">
        <v>30</v>
      </c>
      <c r="J943" s="5">
        <v>3889</v>
      </c>
      <c r="K943" s="5">
        <v>3889</v>
      </c>
      <c r="L943" s="10">
        <v>42801</v>
      </c>
    </row>
    <row r="944" spans="2:12" x14ac:dyDescent="0.3">
      <c r="B944" s="4" t="s">
        <v>51</v>
      </c>
      <c r="C944" s="11">
        <v>2963</v>
      </c>
      <c r="D944" s="11">
        <v>592.6</v>
      </c>
      <c r="E944" s="10">
        <v>43041</v>
      </c>
      <c r="F944" t="str">
        <f>TEXT(Table6[[#This Row],[close_date]],"mmmm")</f>
        <v>November</v>
      </c>
      <c r="H944" s="4" t="s">
        <v>29</v>
      </c>
      <c r="I944" s="4" t="s">
        <v>30</v>
      </c>
      <c r="J944" s="5">
        <v>3695</v>
      </c>
      <c r="K944" s="5">
        <v>3695</v>
      </c>
      <c r="L944" s="10">
        <v>42817</v>
      </c>
    </row>
    <row r="945" spans="2:12" x14ac:dyDescent="0.3">
      <c r="B945" s="4" t="s">
        <v>50</v>
      </c>
      <c r="C945" s="11">
        <v>2931</v>
      </c>
      <c r="D945" s="11">
        <v>977</v>
      </c>
      <c r="E945" s="10">
        <v>42796</v>
      </c>
      <c r="F945" t="str">
        <f>TEXT(Table6[[#This Row],[close_date]],"mmmm")</f>
        <v>March</v>
      </c>
      <c r="H945" s="4" t="s">
        <v>29</v>
      </c>
      <c r="I945" s="4" t="s">
        <v>30</v>
      </c>
      <c r="J945" s="5">
        <v>3962</v>
      </c>
      <c r="K945" s="5">
        <v>3962</v>
      </c>
      <c r="L945" s="10">
        <v>42823</v>
      </c>
    </row>
    <row r="946" spans="2:12" x14ac:dyDescent="0.3">
      <c r="B946" s="4" t="s">
        <v>50</v>
      </c>
      <c r="C946" s="11">
        <v>2900</v>
      </c>
      <c r="D946" s="11">
        <v>966.66666666666697</v>
      </c>
      <c r="E946" s="10">
        <v>43082</v>
      </c>
      <c r="F946" t="str">
        <f>TEXT(Table6[[#This Row],[close_date]],"mmmm")</f>
        <v>December</v>
      </c>
      <c r="H946" s="4" t="s">
        <v>29</v>
      </c>
      <c r="I946" s="4" t="s">
        <v>30</v>
      </c>
      <c r="J946" s="5">
        <v>2550</v>
      </c>
      <c r="K946" s="5">
        <v>2550</v>
      </c>
      <c r="L946" s="10">
        <v>42825</v>
      </c>
    </row>
    <row r="947" spans="2:12" x14ac:dyDescent="0.3">
      <c r="B947" s="4" t="s">
        <v>29</v>
      </c>
      <c r="C947" s="11">
        <v>2878</v>
      </c>
      <c r="D947" s="11">
        <v>2878</v>
      </c>
      <c r="E947" s="10">
        <v>42928</v>
      </c>
      <c r="F947" t="str">
        <f>TEXT(Table6[[#This Row],[close_date]],"mmmm")</f>
        <v>July</v>
      </c>
      <c r="H947" s="4" t="s">
        <v>29</v>
      </c>
      <c r="I947" s="4" t="s">
        <v>30</v>
      </c>
      <c r="J947" s="5">
        <v>3214</v>
      </c>
      <c r="K947" s="5">
        <v>3214</v>
      </c>
      <c r="L947" s="10">
        <v>42857</v>
      </c>
    </row>
    <row r="948" spans="2:12" x14ac:dyDescent="0.3">
      <c r="B948" s="4" t="s">
        <v>50</v>
      </c>
      <c r="C948" s="11">
        <v>2874</v>
      </c>
      <c r="D948" s="11">
        <v>958</v>
      </c>
      <c r="E948" s="10">
        <v>42870</v>
      </c>
      <c r="F948" t="str">
        <f>TEXT(Table6[[#This Row],[close_date]],"mmmm")</f>
        <v>May</v>
      </c>
      <c r="H948" s="4" t="s">
        <v>29</v>
      </c>
      <c r="I948" s="4" t="s">
        <v>30</v>
      </c>
      <c r="J948" s="5">
        <v>6783</v>
      </c>
      <c r="K948" s="5">
        <v>3391.5</v>
      </c>
      <c r="L948" s="10">
        <v>42870</v>
      </c>
    </row>
    <row r="949" spans="2:12" x14ac:dyDescent="0.3">
      <c r="B949" s="4" t="s">
        <v>51</v>
      </c>
      <c r="C949" s="11">
        <v>2845</v>
      </c>
      <c r="D949" s="11">
        <v>569</v>
      </c>
      <c r="E949" s="10">
        <v>43092</v>
      </c>
      <c r="F949" t="str">
        <f>TEXT(Table6[[#This Row],[close_date]],"mmmm")</f>
        <v>December</v>
      </c>
      <c r="H949" s="4" t="s">
        <v>29</v>
      </c>
      <c r="I949" s="4" t="s">
        <v>30</v>
      </c>
      <c r="J949" s="5">
        <v>3089</v>
      </c>
      <c r="K949" s="5">
        <v>3089</v>
      </c>
      <c r="L949" s="10">
        <v>42879</v>
      </c>
    </row>
    <row r="950" spans="2:12" x14ac:dyDescent="0.3">
      <c r="B950" s="4" t="s">
        <v>51</v>
      </c>
      <c r="C950" s="11">
        <v>2830</v>
      </c>
      <c r="D950" s="11">
        <v>566</v>
      </c>
      <c r="E950" s="10">
        <v>42813</v>
      </c>
      <c r="F950" t="str">
        <f>TEXT(Table6[[#This Row],[close_date]],"mmmm")</f>
        <v>March</v>
      </c>
      <c r="H950" s="4" t="s">
        <v>29</v>
      </c>
      <c r="I950" s="4" t="s">
        <v>30</v>
      </c>
      <c r="J950" s="5">
        <v>2880</v>
      </c>
      <c r="K950" s="5">
        <v>2880</v>
      </c>
      <c r="L950" s="10">
        <v>42884</v>
      </c>
    </row>
    <row r="951" spans="2:12" x14ac:dyDescent="0.3">
      <c r="B951" s="4" t="s">
        <v>51</v>
      </c>
      <c r="C951" s="11">
        <v>2829</v>
      </c>
      <c r="D951" s="11">
        <v>565.79999999999995</v>
      </c>
      <c r="E951" s="10">
        <v>43002</v>
      </c>
      <c r="F951" t="str">
        <f>TEXT(Table6[[#This Row],[close_date]],"mmmm")</f>
        <v>September</v>
      </c>
      <c r="H951" s="4" t="s">
        <v>29</v>
      </c>
      <c r="I951" s="4" t="s">
        <v>30</v>
      </c>
      <c r="J951" s="5">
        <v>3558</v>
      </c>
      <c r="K951" s="5">
        <v>3558</v>
      </c>
      <c r="L951" s="10">
        <v>42889</v>
      </c>
    </row>
    <row r="952" spans="2:12" x14ac:dyDescent="0.3">
      <c r="B952" s="4" t="s">
        <v>51</v>
      </c>
      <c r="C952" s="11">
        <v>2827</v>
      </c>
      <c r="D952" s="11">
        <v>565.4</v>
      </c>
      <c r="E952" s="10">
        <v>42797</v>
      </c>
      <c r="F952" t="str">
        <f>TEXT(Table6[[#This Row],[close_date]],"mmmm")</f>
        <v>March</v>
      </c>
      <c r="H952" s="4" t="s">
        <v>29</v>
      </c>
      <c r="I952" s="4" t="s">
        <v>30</v>
      </c>
      <c r="J952" s="5">
        <v>2887</v>
      </c>
      <c r="K952" s="5">
        <v>2887</v>
      </c>
      <c r="L952" s="10">
        <v>42890</v>
      </c>
    </row>
    <row r="953" spans="2:12" x14ac:dyDescent="0.3">
      <c r="B953" s="4" t="s">
        <v>51</v>
      </c>
      <c r="C953" s="11">
        <v>2798</v>
      </c>
      <c r="D953" s="11">
        <v>559.6</v>
      </c>
      <c r="E953" s="10">
        <v>42859</v>
      </c>
      <c r="F953" t="str">
        <f>TEXT(Table6[[#This Row],[close_date]],"mmmm")</f>
        <v>May</v>
      </c>
      <c r="H953" s="4" t="s">
        <v>29</v>
      </c>
      <c r="I953" s="4" t="s">
        <v>30</v>
      </c>
      <c r="J953" s="5">
        <v>3618</v>
      </c>
      <c r="K953" s="5">
        <v>3618</v>
      </c>
      <c r="L953" s="10">
        <v>42891</v>
      </c>
    </row>
    <row r="954" spans="2:12" x14ac:dyDescent="0.3">
      <c r="B954" s="4" t="s">
        <v>51</v>
      </c>
      <c r="C954" s="11">
        <v>2794</v>
      </c>
      <c r="D954" s="11">
        <v>558.79999999999995</v>
      </c>
      <c r="E954" s="10">
        <v>42824</v>
      </c>
      <c r="F954" t="str">
        <f>TEXT(Table6[[#This Row],[close_date]],"mmmm")</f>
        <v>March</v>
      </c>
      <c r="H954" s="4" t="s">
        <v>29</v>
      </c>
      <c r="I954" s="4" t="s">
        <v>30</v>
      </c>
      <c r="J954" s="5">
        <v>6320</v>
      </c>
      <c r="K954" s="5">
        <v>3160</v>
      </c>
      <c r="L954" s="10">
        <v>42896</v>
      </c>
    </row>
    <row r="955" spans="2:12" x14ac:dyDescent="0.3">
      <c r="B955" s="4" t="s">
        <v>29</v>
      </c>
      <c r="C955" s="11">
        <v>2785</v>
      </c>
      <c r="D955" s="11">
        <v>2785</v>
      </c>
      <c r="E955" s="10">
        <v>42983</v>
      </c>
      <c r="F955" t="str">
        <f>TEXT(Table6[[#This Row],[close_date]],"mmmm")</f>
        <v>September</v>
      </c>
      <c r="H955" s="4" t="s">
        <v>29</v>
      </c>
      <c r="I955" s="4" t="s">
        <v>30</v>
      </c>
      <c r="J955" s="5">
        <v>2928</v>
      </c>
      <c r="K955" s="5">
        <v>2928</v>
      </c>
      <c r="L955" s="10">
        <v>42901</v>
      </c>
    </row>
    <row r="956" spans="2:12" x14ac:dyDescent="0.3">
      <c r="B956" s="4" t="s">
        <v>51</v>
      </c>
      <c r="C956" s="11">
        <v>2781</v>
      </c>
      <c r="D956" s="11">
        <v>556.20000000000005</v>
      </c>
      <c r="E956" s="10">
        <v>43003</v>
      </c>
      <c r="F956" t="str">
        <f>TEXT(Table6[[#This Row],[close_date]],"mmmm")</f>
        <v>September</v>
      </c>
      <c r="H956" s="4" t="s">
        <v>29</v>
      </c>
      <c r="I956" s="4" t="s">
        <v>30</v>
      </c>
      <c r="J956" s="5">
        <v>3351</v>
      </c>
      <c r="K956" s="5">
        <v>3351</v>
      </c>
      <c r="L956" s="10">
        <v>42927</v>
      </c>
    </row>
    <row r="957" spans="2:12" x14ac:dyDescent="0.3">
      <c r="B957" s="4" t="s">
        <v>51</v>
      </c>
      <c r="C957" s="11">
        <v>2775</v>
      </c>
      <c r="D957" s="11">
        <v>555</v>
      </c>
      <c r="E957" s="10">
        <v>42900</v>
      </c>
      <c r="F957" t="str">
        <f>TEXT(Table6[[#This Row],[close_date]],"mmmm")</f>
        <v>June</v>
      </c>
      <c r="H957" s="4" t="s">
        <v>29</v>
      </c>
      <c r="I957" s="4" t="s">
        <v>30</v>
      </c>
      <c r="J957" s="5">
        <v>3732</v>
      </c>
      <c r="K957" s="5">
        <v>3732</v>
      </c>
      <c r="L957" s="10">
        <v>42976</v>
      </c>
    </row>
    <row r="958" spans="2:12" x14ac:dyDescent="0.3">
      <c r="B958" s="4" t="s">
        <v>51</v>
      </c>
      <c r="C958" s="11">
        <v>2768</v>
      </c>
      <c r="D958" s="11">
        <v>553.6</v>
      </c>
      <c r="E958" s="10">
        <v>43051</v>
      </c>
      <c r="F958" t="str">
        <f>TEXT(Table6[[#This Row],[close_date]],"mmmm")</f>
        <v>November</v>
      </c>
      <c r="H958" s="4" t="s">
        <v>29</v>
      </c>
      <c r="I958" s="4" t="s">
        <v>30</v>
      </c>
      <c r="J958" s="5">
        <v>3404</v>
      </c>
      <c r="K958" s="5">
        <v>3404</v>
      </c>
      <c r="L958" s="10">
        <v>43000</v>
      </c>
    </row>
    <row r="959" spans="2:12" x14ac:dyDescent="0.3">
      <c r="B959" s="4" t="s">
        <v>51</v>
      </c>
      <c r="C959" s="11">
        <v>2760</v>
      </c>
      <c r="D959" s="11">
        <v>552</v>
      </c>
      <c r="E959" s="10">
        <v>42903</v>
      </c>
      <c r="F959" t="str">
        <f>TEXT(Table6[[#This Row],[close_date]],"mmmm")</f>
        <v>June</v>
      </c>
      <c r="H959" s="4" t="s">
        <v>29</v>
      </c>
      <c r="I959" s="4" t="s">
        <v>30</v>
      </c>
      <c r="J959" s="5">
        <v>2984</v>
      </c>
      <c r="K959" s="5">
        <v>2984</v>
      </c>
      <c r="L959" s="10">
        <v>43011</v>
      </c>
    </row>
    <row r="960" spans="2:12" x14ac:dyDescent="0.3">
      <c r="B960" s="4" t="s">
        <v>51</v>
      </c>
      <c r="C960" s="11">
        <v>2742</v>
      </c>
      <c r="D960" s="11">
        <v>548.4</v>
      </c>
      <c r="E960" s="10">
        <v>42904</v>
      </c>
      <c r="F960" t="str">
        <f>TEXT(Table6[[#This Row],[close_date]],"mmmm")</f>
        <v>June</v>
      </c>
      <c r="H960" s="4" t="s">
        <v>29</v>
      </c>
      <c r="I960" s="4" t="s">
        <v>30</v>
      </c>
      <c r="J960" s="5">
        <v>3203</v>
      </c>
      <c r="K960" s="5">
        <v>3203</v>
      </c>
      <c r="L960" s="10">
        <v>43015</v>
      </c>
    </row>
    <row r="961" spans="2:12" x14ac:dyDescent="0.3">
      <c r="B961" s="4" t="s">
        <v>51</v>
      </c>
      <c r="C961" s="11">
        <v>2742</v>
      </c>
      <c r="D961" s="11">
        <v>548.4</v>
      </c>
      <c r="E961" s="10">
        <v>42911</v>
      </c>
      <c r="F961" t="str">
        <f>TEXT(Table6[[#This Row],[close_date]],"mmmm")</f>
        <v>June</v>
      </c>
      <c r="H961" s="4" t="s">
        <v>29</v>
      </c>
      <c r="I961" s="4" t="s">
        <v>30</v>
      </c>
      <c r="J961" s="5">
        <v>7152</v>
      </c>
      <c r="K961" s="5">
        <v>3576</v>
      </c>
      <c r="L961" s="10">
        <v>43020</v>
      </c>
    </row>
    <row r="962" spans="2:12" x14ac:dyDescent="0.3">
      <c r="B962" s="4" t="s">
        <v>50</v>
      </c>
      <c r="C962" s="11">
        <v>2733</v>
      </c>
      <c r="D962" s="11">
        <v>911</v>
      </c>
      <c r="E962" s="10">
        <v>42980</v>
      </c>
      <c r="F962" t="str">
        <f>TEXT(Table6[[#This Row],[close_date]],"mmmm")</f>
        <v>September</v>
      </c>
      <c r="H962" s="4" t="s">
        <v>29</v>
      </c>
      <c r="I962" s="4" t="s">
        <v>30</v>
      </c>
      <c r="J962" s="5">
        <v>3612</v>
      </c>
      <c r="K962" s="5">
        <v>3612</v>
      </c>
      <c r="L962" s="10">
        <v>43037</v>
      </c>
    </row>
    <row r="963" spans="2:12" x14ac:dyDescent="0.3">
      <c r="B963" s="4" t="s">
        <v>51</v>
      </c>
      <c r="C963" s="11">
        <v>2732</v>
      </c>
      <c r="D963" s="11">
        <v>546.4</v>
      </c>
      <c r="E963" s="10">
        <v>43040</v>
      </c>
      <c r="F963" t="str">
        <f>TEXT(Table6[[#This Row],[close_date]],"mmmm")</f>
        <v>November</v>
      </c>
      <c r="H963" s="4" t="s">
        <v>29</v>
      </c>
      <c r="I963" s="4" t="s">
        <v>30</v>
      </c>
      <c r="J963" s="5">
        <v>3252</v>
      </c>
      <c r="K963" s="5">
        <v>3252</v>
      </c>
      <c r="L963" s="10">
        <v>43042</v>
      </c>
    </row>
    <row r="964" spans="2:12" x14ac:dyDescent="0.3">
      <c r="B964" s="4" t="s">
        <v>51</v>
      </c>
      <c r="C964" s="11">
        <v>2700</v>
      </c>
      <c r="D964" s="11">
        <v>540</v>
      </c>
      <c r="E964" s="10">
        <v>42810</v>
      </c>
      <c r="F964" t="str">
        <f>TEXT(Table6[[#This Row],[close_date]],"mmmm")</f>
        <v>March</v>
      </c>
      <c r="H964" s="4" t="s">
        <v>29</v>
      </c>
      <c r="I964" s="4" t="s">
        <v>30</v>
      </c>
      <c r="J964" s="5">
        <v>3258</v>
      </c>
      <c r="K964" s="5">
        <v>3258</v>
      </c>
      <c r="L964" s="10">
        <v>43044</v>
      </c>
    </row>
    <row r="965" spans="2:12" x14ac:dyDescent="0.3">
      <c r="B965" s="4" t="s">
        <v>29</v>
      </c>
      <c r="C965" s="11">
        <v>2682</v>
      </c>
      <c r="D965" s="11">
        <v>2682</v>
      </c>
      <c r="E965" s="10">
        <v>42969</v>
      </c>
      <c r="F965" t="str">
        <f>TEXT(Table6[[#This Row],[close_date]],"mmmm")</f>
        <v>August</v>
      </c>
      <c r="H965" s="4" t="s">
        <v>29</v>
      </c>
      <c r="I965" s="4" t="s">
        <v>30</v>
      </c>
      <c r="J965" s="5">
        <v>3494</v>
      </c>
      <c r="K965" s="5">
        <v>3494</v>
      </c>
      <c r="L965" s="10">
        <v>43077</v>
      </c>
    </row>
    <row r="966" spans="2:12" x14ac:dyDescent="0.3">
      <c r="B966" s="4" t="s">
        <v>29</v>
      </c>
      <c r="C966" s="11">
        <v>2677</v>
      </c>
      <c r="D966" s="11">
        <v>2677</v>
      </c>
      <c r="E966" s="10">
        <v>42887</v>
      </c>
      <c r="F966" t="str">
        <f>TEXT(Table6[[#This Row],[close_date]],"mmmm")</f>
        <v>June</v>
      </c>
      <c r="H966" s="4" t="s">
        <v>29</v>
      </c>
      <c r="I966" s="4" t="s">
        <v>30</v>
      </c>
      <c r="J966" s="5">
        <v>3285</v>
      </c>
      <c r="K966" s="5">
        <v>3285</v>
      </c>
      <c r="L966" s="10">
        <v>43086</v>
      </c>
    </row>
    <row r="967" spans="2:12" x14ac:dyDescent="0.3">
      <c r="B967" s="4" t="s">
        <v>50</v>
      </c>
      <c r="C967" s="11">
        <v>2633</v>
      </c>
      <c r="D967" s="11">
        <v>1316.5</v>
      </c>
      <c r="E967" s="10">
        <v>43086</v>
      </c>
      <c r="F967" t="str">
        <f>TEXT(Table6[[#This Row],[close_date]],"mmmm")</f>
        <v>December</v>
      </c>
      <c r="H967" s="4" t="s">
        <v>52</v>
      </c>
      <c r="I967" s="4" t="s">
        <v>30</v>
      </c>
      <c r="J967" s="5">
        <v>57</v>
      </c>
      <c r="K967" s="5">
        <v>57</v>
      </c>
      <c r="L967" s="10">
        <v>42806</v>
      </c>
    </row>
    <row r="968" spans="2:12" x14ac:dyDescent="0.3">
      <c r="B968" s="4" t="s">
        <v>51</v>
      </c>
      <c r="C968" s="11">
        <v>2602</v>
      </c>
      <c r="D968" s="11">
        <v>520.4</v>
      </c>
      <c r="E968" s="10">
        <v>42897</v>
      </c>
      <c r="F968" t="str">
        <f>TEXT(Table6[[#This Row],[close_date]],"mmmm")</f>
        <v>June</v>
      </c>
      <c r="H968" s="4" t="s">
        <v>52</v>
      </c>
      <c r="I968" s="4" t="s">
        <v>30</v>
      </c>
      <c r="J968" s="5">
        <v>57</v>
      </c>
      <c r="K968" s="5">
        <v>57</v>
      </c>
      <c r="L968" s="10">
        <v>42810</v>
      </c>
    </row>
    <row r="969" spans="2:12" x14ac:dyDescent="0.3">
      <c r="B969" s="4" t="s">
        <v>51</v>
      </c>
      <c r="C969" s="11">
        <v>2594</v>
      </c>
      <c r="D969" s="11">
        <v>518.79999999999995</v>
      </c>
      <c r="E969" s="10">
        <v>42915</v>
      </c>
      <c r="F969" t="str">
        <f>TEXT(Table6[[#This Row],[close_date]],"mmmm")</f>
        <v>June</v>
      </c>
      <c r="H969" s="4" t="s">
        <v>52</v>
      </c>
      <c r="I969" s="4" t="s">
        <v>30</v>
      </c>
      <c r="J969" s="5">
        <v>61</v>
      </c>
      <c r="K969" s="5">
        <v>61</v>
      </c>
      <c r="L969" s="10">
        <v>42852</v>
      </c>
    </row>
    <row r="970" spans="2:12" x14ac:dyDescent="0.3">
      <c r="B970" s="4" t="s">
        <v>51</v>
      </c>
      <c r="C970" s="11">
        <v>2578</v>
      </c>
      <c r="D970" s="11">
        <v>515.6</v>
      </c>
      <c r="E970" s="10">
        <v>42868</v>
      </c>
      <c r="F970" t="str">
        <f>TEXT(Table6[[#This Row],[close_date]],"mmmm")</f>
        <v>May</v>
      </c>
      <c r="H970" s="4" t="s">
        <v>52</v>
      </c>
      <c r="I970" s="4" t="s">
        <v>30</v>
      </c>
      <c r="J970" s="5">
        <v>56</v>
      </c>
      <c r="K970" s="5">
        <v>56</v>
      </c>
      <c r="L970" s="10">
        <v>42863</v>
      </c>
    </row>
    <row r="971" spans="2:12" x14ac:dyDescent="0.3">
      <c r="B971" s="4" t="s">
        <v>51</v>
      </c>
      <c r="C971" s="11">
        <v>2574</v>
      </c>
      <c r="D971" s="11">
        <v>514.79999999999995</v>
      </c>
      <c r="E971" s="10">
        <v>43089</v>
      </c>
      <c r="F971" t="str">
        <f>TEXT(Table6[[#This Row],[close_date]],"mmmm")</f>
        <v>December</v>
      </c>
      <c r="H971" s="4" t="s">
        <v>52</v>
      </c>
      <c r="I971" s="4" t="s">
        <v>30</v>
      </c>
      <c r="J971" s="5">
        <v>54</v>
      </c>
      <c r="K971" s="5">
        <v>54</v>
      </c>
      <c r="L971" s="10">
        <v>42933</v>
      </c>
    </row>
    <row r="972" spans="2:12" x14ac:dyDescent="0.3">
      <c r="B972" s="4" t="s">
        <v>50</v>
      </c>
      <c r="C972" s="11">
        <v>2540</v>
      </c>
      <c r="D972" s="11">
        <v>1270</v>
      </c>
      <c r="E972" s="10">
        <v>43007</v>
      </c>
      <c r="F972" t="str">
        <f>TEXT(Table6[[#This Row],[close_date]],"mmmm")</f>
        <v>September</v>
      </c>
      <c r="H972" s="4" t="s">
        <v>52</v>
      </c>
      <c r="I972" s="4" t="s">
        <v>30</v>
      </c>
      <c r="J972" s="5">
        <v>51</v>
      </c>
      <c r="K972" s="5">
        <v>51</v>
      </c>
      <c r="L972" s="10">
        <v>42949</v>
      </c>
    </row>
    <row r="973" spans="2:12" x14ac:dyDescent="0.3">
      <c r="B973" s="4" t="s">
        <v>51</v>
      </c>
      <c r="C973" s="11">
        <v>2513</v>
      </c>
      <c r="D973" s="11">
        <v>502.6</v>
      </c>
      <c r="E973" s="10">
        <v>42946</v>
      </c>
      <c r="F973" t="str">
        <f>TEXT(Table6[[#This Row],[close_date]],"mmmm")</f>
        <v>July</v>
      </c>
      <c r="H973" s="4" t="s">
        <v>52</v>
      </c>
      <c r="I973" s="4" t="s">
        <v>30</v>
      </c>
      <c r="J973" s="5">
        <v>50</v>
      </c>
      <c r="K973" s="5">
        <v>50</v>
      </c>
      <c r="L973" s="10">
        <v>42951</v>
      </c>
    </row>
    <row r="974" spans="2:12" x14ac:dyDescent="0.3">
      <c r="B974" s="4" t="s">
        <v>51</v>
      </c>
      <c r="C974" s="11">
        <v>2508</v>
      </c>
      <c r="D974" s="11">
        <v>501.6</v>
      </c>
      <c r="E974" s="10">
        <v>43081</v>
      </c>
      <c r="F974" t="str">
        <f>TEXT(Table6[[#This Row],[close_date]],"mmmm")</f>
        <v>December</v>
      </c>
      <c r="H974" s="4" t="s">
        <v>52</v>
      </c>
      <c r="I974" s="4" t="s">
        <v>30</v>
      </c>
      <c r="J974" s="5">
        <v>53</v>
      </c>
      <c r="K974" s="5">
        <v>53</v>
      </c>
      <c r="L974" s="10">
        <v>42957</v>
      </c>
    </row>
    <row r="975" spans="2:12" x14ac:dyDescent="0.3">
      <c r="B975" s="4" t="s">
        <v>51</v>
      </c>
      <c r="C975" s="11">
        <v>2465</v>
      </c>
      <c r="D975" s="11">
        <v>493</v>
      </c>
      <c r="E975" s="10">
        <v>42796</v>
      </c>
      <c r="F975" t="str">
        <f>TEXT(Table6[[#This Row],[close_date]],"mmmm")</f>
        <v>March</v>
      </c>
      <c r="H975" s="4" t="s">
        <v>52</v>
      </c>
      <c r="I975" s="4" t="s">
        <v>30</v>
      </c>
      <c r="J975" s="5">
        <v>60</v>
      </c>
      <c r="K975" s="5">
        <v>60</v>
      </c>
      <c r="L975" s="10">
        <v>42996</v>
      </c>
    </row>
    <row r="976" spans="2:12" x14ac:dyDescent="0.3">
      <c r="B976" s="4" t="s">
        <v>50</v>
      </c>
      <c r="C976" s="11">
        <v>2463</v>
      </c>
      <c r="D976" s="11">
        <v>1231.5</v>
      </c>
      <c r="E976" s="10">
        <v>42985</v>
      </c>
      <c r="F976" t="str">
        <f>TEXT(Table6[[#This Row],[close_date]],"mmmm")</f>
        <v>September</v>
      </c>
      <c r="H976" s="4" t="s">
        <v>52</v>
      </c>
      <c r="I976" s="4" t="s">
        <v>30</v>
      </c>
      <c r="J976" s="5">
        <v>54</v>
      </c>
      <c r="K976" s="5">
        <v>54</v>
      </c>
      <c r="L976" s="10">
        <v>43002</v>
      </c>
    </row>
    <row r="977" spans="2:12" x14ac:dyDescent="0.3">
      <c r="B977" s="4" t="s">
        <v>50</v>
      </c>
      <c r="C977" s="11">
        <v>2453</v>
      </c>
      <c r="D977" s="11">
        <v>1226.5</v>
      </c>
      <c r="E977" s="10">
        <v>42838</v>
      </c>
      <c r="F977" t="str">
        <f>TEXT(Table6[[#This Row],[close_date]],"mmmm")</f>
        <v>April</v>
      </c>
      <c r="H977" s="4" t="s">
        <v>52</v>
      </c>
      <c r="I977" s="4" t="s">
        <v>30</v>
      </c>
      <c r="J977" s="5">
        <v>60</v>
      </c>
      <c r="K977" s="5">
        <v>60</v>
      </c>
      <c r="L977" s="10">
        <v>43004</v>
      </c>
    </row>
    <row r="978" spans="2:12" x14ac:dyDescent="0.3">
      <c r="B978" s="4" t="s">
        <v>51</v>
      </c>
      <c r="C978" s="11">
        <v>2445</v>
      </c>
      <c r="D978" s="11">
        <v>611.25</v>
      </c>
      <c r="E978" s="10">
        <v>43057</v>
      </c>
      <c r="F978" t="str">
        <f>TEXT(Table6[[#This Row],[close_date]],"mmmm")</f>
        <v>November</v>
      </c>
      <c r="H978" s="4" t="s">
        <v>52</v>
      </c>
      <c r="I978" s="4" t="s">
        <v>30</v>
      </c>
      <c r="J978" s="5">
        <v>53</v>
      </c>
      <c r="K978" s="5">
        <v>53</v>
      </c>
      <c r="L978" s="10">
        <v>43022</v>
      </c>
    </row>
    <row r="979" spans="2:12" x14ac:dyDescent="0.3">
      <c r="B979" s="4" t="s">
        <v>51</v>
      </c>
      <c r="C979" s="11">
        <v>2416</v>
      </c>
      <c r="D979" s="11">
        <v>483.2</v>
      </c>
      <c r="E979" s="10">
        <v>42980</v>
      </c>
      <c r="F979" t="str">
        <f>TEXT(Table6[[#This Row],[close_date]],"mmmm")</f>
        <v>September</v>
      </c>
      <c r="H979" s="4" t="s">
        <v>52</v>
      </c>
      <c r="I979" s="4" t="s">
        <v>30</v>
      </c>
      <c r="J979" s="5">
        <v>54</v>
      </c>
      <c r="K979" s="5">
        <v>54</v>
      </c>
      <c r="L979" s="10">
        <v>43027</v>
      </c>
    </row>
    <row r="980" spans="2:12" x14ac:dyDescent="0.3">
      <c r="B980" s="4" t="s">
        <v>50</v>
      </c>
      <c r="C980" s="11">
        <v>2414</v>
      </c>
      <c r="D980" s="11">
        <v>1207</v>
      </c>
      <c r="E980" s="10">
        <v>43012</v>
      </c>
      <c r="F980" t="str">
        <f>TEXT(Table6[[#This Row],[close_date]],"mmmm")</f>
        <v>October</v>
      </c>
      <c r="H980" s="4" t="s">
        <v>52</v>
      </c>
      <c r="I980" s="4" t="s">
        <v>30</v>
      </c>
      <c r="J980" s="5">
        <v>49</v>
      </c>
      <c r="K980" s="5">
        <v>49</v>
      </c>
      <c r="L980" s="10">
        <v>43083</v>
      </c>
    </row>
    <row r="981" spans="2:12" x14ac:dyDescent="0.3">
      <c r="B981" s="4" t="s">
        <v>51</v>
      </c>
      <c r="C981" s="11">
        <v>2398</v>
      </c>
      <c r="D981" s="11">
        <v>599.5</v>
      </c>
      <c r="E981" s="10">
        <v>42871</v>
      </c>
      <c r="F981" t="str">
        <f>TEXT(Table6[[#This Row],[close_date]],"mmmm")</f>
        <v>May</v>
      </c>
      <c r="H981" s="4" t="s">
        <v>52</v>
      </c>
      <c r="I981" s="4" t="s">
        <v>30</v>
      </c>
      <c r="J981" s="5">
        <v>62</v>
      </c>
      <c r="K981" s="5">
        <v>62</v>
      </c>
      <c r="L981" s="10">
        <v>43087</v>
      </c>
    </row>
    <row r="982" spans="2:12" x14ac:dyDescent="0.3">
      <c r="B982" s="4" t="s">
        <v>50</v>
      </c>
      <c r="C982" s="11">
        <v>2369</v>
      </c>
      <c r="D982" s="11">
        <v>1184.5</v>
      </c>
      <c r="E982" s="10">
        <v>43064</v>
      </c>
      <c r="F982" t="str">
        <f>TEXT(Table6[[#This Row],[close_date]],"mmmm")</f>
        <v>November</v>
      </c>
      <c r="H982" s="4" t="s">
        <v>51</v>
      </c>
      <c r="I982" s="4" t="s">
        <v>46</v>
      </c>
      <c r="J982" s="5">
        <v>487</v>
      </c>
      <c r="K982" s="5">
        <v>487</v>
      </c>
      <c r="L982" s="10">
        <v>42799</v>
      </c>
    </row>
    <row r="983" spans="2:12" x14ac:dyDescent="0.3">
      <c r="B983" s="4" t="s">
        <v>50</v>
      </c>
      <c r="C983" s="11">
        <v>2355</v>
      </c>
      <c r="D983" s="11">
        <v>1177.5</v>
      </c>
      <c r="E983" s="10">
        <v>42891</v>
      </c>
      <c r="F983" t="str">
        <f>TEXT(Table6[[#This Row],[close_date]],"mmmm")</f>
        <v>June</v>
      </c>
      <c r="H983" s="4" t="s">
        <v>51</v>
      </c>
      <c r="I983" s="4" t="s">
        <v>46</v>
      </c>
      <c r="J983" s="5">
        <v>546</v>
      </c>
      <c r="K983" s="5">
        <v>546</v>
      </c>
      <c r="L983" s="10">
        <v>42820</v>
      </c>
    </row>
    <row r="984" spans="2:12" x14ac:dyDescent="0.3">
      <c r="B984" s="4" t="s">
        <v>51</v>
      </c>
      <c r="C984" s="11">
        <v>2344</v>
      </c>
      <c r="D984" s="11">
        <v>586</v>
      </c>
      <c r="E984" s="10">
        <v>43043</v>
      </c>
      <c r="F984" t="str">
        <f>TEXT(Table6[[#This Row],[close_date]],"mmmm")</f>
        <v>November</v>
      </c>
      <c r="H984" s="4" t="s">
        <v>51</v>
      </c>
      <c r="I984" s="4" t="s">
        <v>46</v>
      </c>
      <c r="J984" s="5">
        <v>531</v>
      </c>
      <c r="K984" s="5">
        <v>531</v>
      </c>
      <c r="L984" s="10">
        <v>42835</v>
      </c>
    </row>
    <row r="985" spans="2:12" x14ac:dyDescent="0.3">
      <c r="B985" s="4" t="s">
        <v>51</v>
      </c>
      <c r="C985" s="11">
        <v>2329</v>
      </c>
      <c r="D985" s="11">
        <v>582.25</v>
      </c>
      <c r="E985" s="10">
        <v>42818</v>
      </c>
      <c r="F985" t="str">
        <f>TEXT(Table6[[#This Row],[close_date]],"mmmm")</f>
        <v>March</v>
      </c>
      <c r="H985" s="4" t="s">
        <v>51</v>
      </c>
      <c r="I985" s="4" t="s">
        <v>46</v>
      </c>
      <c r="J985" s="5">
        <v>504</v>
      </c>
      <c r="K985" s="5">
        <v>504</v>
      </c>
      <c r="L985" s="10">
        <v>42837</v>
      </c>
    </row>
    <row r="986" spans="2:12" x14ac:dyDescent="0.3">
      <c r="B986" s="4" t="s">
        <v>50</v>
      </c>
      <c r="C986" s="11">
        <v>2329</v>
      </c>
      <c r="D986" s="11">
        <v>1164.5</v>
      </c>
      <c r="E986" s="10">
        <v>42889</v>
      </c>
      <c r="F986" t="str">
        <f>TEXT(Table6[[#This Row],[close_date]],"mmmm")</f>
        <v>June</v>
      </c>
      <c r="H986" s="4" t="s">
        <v>51</v>
      </c>
      <c r="I986" s="4" t="s">
        <v>46</v>
      </c>
      <c r="J986" s="5">
        <v>554</v>
      </c>
      <c r="K986" s="5">
        <v>554</v>
      </c>
      <c r="L986" s="10">
        <v>42849</v>
      </c>
    </row>
    <row r="987" spans="2:12" x14ac:dyDescent="0.3">
      <c r="B987" s="4" t="s">
        <v>50</v>
      </c>
      <c r="C987" s="11">
        <v>2327</v>
      </c>
      <c r="D987" s="11">
        <v>1163.5</v>
      </c>
      <c r="E987" s="10">
        <v>43073</v>
      </c>
      <c r="F987" t="str">
        <f>TEXT(Table6[[#This Row],[close_date]],"mmmm")</f>
        <v>December</v>
      </c>
      <c r="H987" s="4" t="s">
        <v>51</v>
      </c>
      <c r="I987" s="4" t="s">
        <v>46</v>
      </c>
      <c r="J987" s="5">
        <v>557</v>
      </c>
      <c r="K987" s="5">
        <v>557</v>
      </c>
      <c r="L987" s="10">
        <v>42861</v>
      </c>
    </row>
    <row r="988" spans="2:12" x14ac:dyDescent="0.3">
      <c r="B988" s="4" t="s">
        <v>50</v>
      </c>
      <c r="C988" s="11">
        <v>2325</v>
      </c>
      <c r="D988" s="11">
        <v>1162.5</v>
      </c>
      <c r="E988" s="10">
        <v>42929</v>
      </c>
      <c r="F988" t="str">
        <f>TEXT(Table6[[#This Row],[close_date]],"mmmm")</f>
        <v>July</v>
      </c>
      <c r="H988" s="4" t="s">
        <v>51</v>
      </c>
      <c r="I988" s="4" t="s">
        <v>46</v>
      </c>
      <c r="J988" s="5">
        <v>554</v>
      </c>
      <c r="K988" s="5">
        <v>554</v>
      </c>
      <c r="L988" s="10">
        <v>42871</v>
      </c>
    </row>
    <row r="989" spans="2:12" x14ac:dyDescent="0.3">
      <c r="B989" s="4" t="s">
        <v>51</v>
      </c>
      <c r="C989" s="11">
        <v>2320</v>
      </c>
      <c r="D989" s="11">
        <v>580</v>
      </c>
      <c r="E989" s="10">
        <v>42891</v>
      </c>
      <c r="F989" t="str">
        <f>TEXT(Table6[[#This Row],[close_date]],"mmmm")</f>
        <v>June</v>
      </c>
      <c r="H989" s="4" t="s">
        <v>51</v>
      </c>
      <c r="I989" s="4" t="s">
        <v>46</v>
      </c>
      <c r="J989" s="5">
        <v>571</v>
      </c>
      <c r="K989" s="5">
        <v>571</v>
      </c>
      <c r="L989" s="10">
        <v>42886</v>
      </c>
    </row>
    <row r="990" spans="2:12" x14ac:dyDescent="0.3">
      <c r="B990" s="4" t="s">
        <v>50</v>
      </c>
      <c r="C990" s="11">
        <v>2314</v>
      </c>
      <c r="D990" s="11">
        <v>1157</v>
      </c>
      <c r="E990" s="10">
        <v>42904</v>
      </c>
      <c r="F990" t="str">
        <f>TEXT(Table6[[#This Row],[close_date]],"mmmm")</f>
        <v>June</v>
      </c>
      <c r="H990" s="4" t="s">
        <v>51</v>
      </c>
      <c r="I990" s="4" t="s">
        <v>46</v>
      </c>
      <c r="J990" s="5">
        <v>1288</v>
      </c>
      <c r="K990" s="5">
        <v>644</v>
      </c>
      <c r="L990" s="10">
        <v>42891</v>
      </c>
    </row>
    <row r="991" spans="2:12" x14ac:dyDescent="0.3">
      <c r="B991" s="4" t="s">
        <v>50</v>
      </c>
      <c r="C991" s="11">
        <v>2306</v>
      </c>
      <c r="D991" s="11">
        <v>1153</v>
      </c>
      <c r="E991" s="10">
        <v>42845</v>
      </c>
      <c r="F991" t="str">
        <f>TEXT(Table6[[#This Row],[close_date]],"mmmm")</f>
        <v>April</v>
      </c>
      <c r="H991" s="4" t="s">
        <v>51</v>
      </c>
      <c r="I991" s="4" t="s">
        <v>46</v>
      </c>
      <c r="J991" s="5">
        <v>491</v>
      </c>
      <c r="K991" s="5">
        <v>491</v>
      </c>
      <c r="L991" s="10">
        <v>42892</v>
      </c>
    </row>
    <row r="992" spans="2:12" x14ac:dyDescent="0.3">
      <c r="B992" s="4" t="s">
        <v>51</v>
      </c>
      <c r="C992" s="11">
        <v>2306</v>
      </c>
      <c r="D992" s="11">
        <v>576.5</v>
      </c>
      <c r="E992" s="10">
        <v>43000</v>
      </c>
      <c r="F992" t="str">
        <f>TEXT(Table6[[#This Row],[close_date]],"mmmm")</f>
        <v>September</v>
      </c>
      <c r="H992" s="4" t="s">
        <v>51</v>
      </c>
      <c r="I992" s="4" t="s">
        <v>46</v>
      </c>
      <c r="J992" s="5">
        <v>527</v>
      </c>
      <c r="K992" s="5">
        <v>527</v>
      </c>
      <c r="L992" s="10">
        <v>42907</v>
      </c>
    </row>
    <row r="993" spans="2:12" x14ac:dyDescent="0.3">
      <c r="B993" s="4" t="s">
        <v>51</v>
      </c>
      <c r="C993" s="11">
        <v>2305</v>
      </c>
      <c r="D993" s="11">
        <v>576.25</v>
      </c>
      <c r="E993" s="10">
        <v>43094</v>
      </c>
      <c r="F993" t="str">
        <f>TEXT(Table6[[#This Row],[close_date]],"mmmm")</f>
        <v>December</v>
      </c>
      <c r="H993" s="4" t="s">
        <v>51</v>
      </c>
      <c r="I993" s="4" t="s">
        <v>46</v>
      </c>
      <c r="J993" s="5">
        <v>603</v>
      </c>
      <c r="K993" s="5">
        <v>603</v>
      </c>
      <c r="L993" s="10">
        <v>42913</v>
      </c>
    </row>
    <row r="994" spans="2:12" x14ac:dyDescent="0.3">
      <c r="B994" s="4" t="s">
        <v>50</v>
      </c>
      <c r="C994" s="11">
        <v>2298</v>
      </c>
      <c r="D994" s="11">
        <v>1149</v>
      </c>
      <c r="E994" s="10">
        <v>42975</v>
      </c>
      <c r="F994" t="str">
        <f>TEXT(Table6[[#This Row],[close_date]],"mmmm")</f>
        <v>August</v>
      </c>
      <c r="H994" s="4" t="s">
        <v>51</v>
      </c>
      <c r="I994" s="4" t="s">
        <v>46</v>
      </c>
      <c r="J994" s="5">
        <v>557</v>
      </c>
      <c r="K994" s="5">
        <v>557</v>
      </c>
      <c r="L994" s="10">
        <v>42919</v>
      </c>
    </row>
    <row r="995" spans="2:12" x14ac:dyDescent="0.3">
      <c r="B995" s="4" t="s">
        <v>51</v>
      </c>
      <c r="C995" s="11">
        <v>2297</v>
      </c>
      <c r="D995" s="11">
        <v>574.25</v>
      </c>
      <c r="E995" s="10">
        <v>42866</v>
      </c>
      <c r="F995" t="str">
        <f>TEXT(Table6[[#This Row],[close_date]],"mmmm")</f>
        <v>May</v>
      </c>
      <c r="H995" s="4" t="s">
        <v>51</v>
      </c>
      <c r="I995" s="4" t="s">
        <v>46</v>
      </c>
      <c r="J995" s="5">
        <v>585</v>
      </c>
      <c r="K995" s="5">
        <v>585</v>
      </c>
      <c r="L995" s="10">
        <v>42930</v>
      </c>
    </row>
    <row r="996" spans="2:12" x14ac:dyDescent="0.3">
      <c r="B996" s="4" t="s">
        <v>50</v>
      </c>
      <c r="C996" s="11">
        <v>2294</v>
      </c>
      <c r="D996" s="11">
        <v>1147</v>
      </c>
      <c r="E996" s="10">
        <v>43051</v>
      </c>
      <c r="F996" t="str">
        <f>TEXT(Table6[[#This Row],[close_date]],"mmmm")</f>
        <v>November</v>
      </c>
      <c r="H996" s="4" t="s">
        <v>51</v>
      </c>
      <c r="I996" s="4" t="s">
        <v>46</v>
      </c>
      <c r="J996" s="5">
        <v>550</v>
      </c>
      <c r="K996" s="5">
        <v>550</v>
      </c>
      <c r="L996" s="10">
        <v>42940</v>
      </c>
    </row>
    <row r="997" spans="2:12" x14ac:dyDescent="0.3">
      <c r="B997" s="4" t="s">
        <v>50</v>
      </c>
      <c r="C997" s="11">
        <v>2288</v>
      </c>
      <c r="D997" s="11">
        <v>1144</v>
      </c>
      <c r="E997" s="10">
        <v>43036</v>
      </c>
      <c r="F997" t="str">
        <f>TEXT(Table6[[#This Row],[close_date]],"mmmm")</f>
        <v>October</v>
      </c>
      <c r="H997" s="4" t="s">
        <v>51</v>
      </c>
      <c r="I997" s="4" t="s">
        <v>46</v>
      </c>
      <c r="J997" s="5">
        <v>418</v>
      </c>
      <c r="K997" s="5">
        <v>418</v>
      </c>
      <c r="L997" s="10">
        <v>42946</v>
      </c>
    </row>
    <row r="998" spans="2:12" x14ac:dyDescent="0.3">
      <c r="B998" s="4" t="s">
        <v>51</v>
      </c>
      <c r="C998" s="11">
        <v>2281</v>
      </c>
      <c r="D998" s="11">
        <v>570.25</v>
      </c>
      <c r="E998" s="10">
        <v>42804</v>
      </c>
      <c r="F998" t="str">
        <f>TEXT(Table6[[#This Row],[close_date]],"mmmm")</f>
        <v>March</v>
      </c>
      <c r="H998" s="4" t="s">
        <v>51</v>
      </c>
      <c r="I998" s="4" t="s">
        <v>46</v>
      </c>
      <c r="J998" s="5">
        <v>528</v>
      </c>
      <c r="K998" s="5">
        <v>528</v>
      </c>
      <c r="L998" s="10">
        <v>42952</v>
      </c>
    </row>
    <row r="999" spans="2:12" x14ac:dyDescent="0.3">
      <c r="B999" s="4" t="s">
        <v>51</v>
      </c>
      <c r="C999" s="11">
        <v>2281</v>
      </c>
      <c r="D999" s="11">
        <v>570.25</v>
      </c>
      <c r="E999" s="10">
        <v>43018</v>
      </c>
      <c r="F999" t="str">
        <f>TEXT(Table6[[#This Row],[close_date]],"mmmm")</f>
        <v>October</v>
      </c>
      <c r="H999" s="4" t="s">
        <v>51</v>
      </c>
      <c r="I999" s="4" t="s">
        <v>46</v>
      </c>
      <c r="J999" s="5">
        <v>568</v>
      </c>
      <c r="K999" s="5">
        <v>568</v>
      </c>
      <c r="L999" s="10">
        <v>42956</v>
      </c>
    </row>
    <row r="1000" spans="2:12" x14ac:dyDescent="0.3">
      <c r="B1000" s="4" t="s">
        <v>50</v>
      </c>
      <c r="C1000" s="11">
        <v>2280</v>
      </c>
      <c r="D1000" s="11">
        <v>1140</v>
      </c>
      <c r="E1000" s="10">
        <v>42939</v>
      </c>
      <c r="F1000" t="str">
        <f>TEXT(Table6[[#This Row],[close_date]],"mmmm")</f>
        <v>July</v>
      </c>
      <c r="H1000" s="4" t="s">
        <v>51</v>
      </c>
      <c r="I1000" s="4" t="s">
        <v>46</v>
      </c>
      <c r="J1000" s="5">
        <v>540</v>
      </c>
      <c r="K1000" s="5">
        <v>540</v>
      </c>
      <c r="L1000" s="10">
        <v>42981</v>
      </c>
    </row>
    <row r="1001" spans="2:12" x14ac:dyDescent="0.3">
      <c r="B1001" s="4" t="s">
        <v>50</v>
      </c>
      <c r="C1001" s="11">
        <v>2278</v>
      </c>
      <c r="D1001" s="11">
        <v>1139</v>
      </c>
      <c r="E1001" s="10">
        <v>42936</v>
      </c>
      <c r="F1001" t="str">
        <f>TEXT(Table6[[#This Row],[close_date]],"mmmm")</f>
        <v>July</v>
      </c>
      <c r="H1001" s="4" t="s">
        <v>51</v>
      </c>
      <c r="I1001" s="4" t="s">
        <v>46</v>
      </c>
      <c r="J1001" s="5">
        <v>545</v>
      </c>
      <c r="K1001" s="5">
        <v>545</v>
      </c>
      <c r="L1001" s="10">
        <v>42983</v>
      </c>
    </row>
    <row r="1002" spans="2:12" x14ac:dyDescent="0.3">
      <c r="B1002" s="4" t="s">
        <v>51</v>
      </c>
      <c r="C1002" s="11">
        <v>2271</v>
      </c>
      <c r="D1002" s="11">
        <v>567.75</v>
      </c>
      <c r="E1002" s="10">
        <v>42907</v>
      </c>
      <c r="F1002" t="str">
        <f>TEXT(Table6[[#This Row],[close_date]],"mmmm")</f>
        <v>June</v>
      </c>
      <c r="H1002" s="4" t="s">
        <v>51</v>
      </c>
      <c r="I1002" s="4" t="s">
        <v>46</v>
      </c>
      <c r="J1002" s="5">
        <v>578</v>
      </c>
      <c r="K1002" s="5">
        <v>578</v>
      </c>
      <c r="L1002" s="10">
        <v>42986</v>
      </c>
    </row>
    <row r="1003" spans="2:12" x14ac:dyDescent="0.3">
      <c r="B1003" s="4" t="s">
        <v>51</v>
      </c>
      <c r="C1003" s="11">
        <v>2268</v>
      </c>
      <c r="D1003" s="11">
        <v>567</v>
      </c>
      <c r="E1003" s="10">
        <v>42865</v>
      </c>
      <c r="F1003" t="str">
        <f>TEXT(Table6[[#This Row],[close_date]],"mmmm")</f>
        <v>May</v>
      </c>
      <c r="H1003" s="4" t="s">
        <v>51</v>
      </c>
      <c r="I1003" s="4" t="s">
        <v>46</v>
      </c>
      <c r="J1003" s="5">
        <v>568</v>
      </c>
      <c r="K1003" s="5">
        <v>568</v>
      </c>
      <c r="L1003" s="10">
        <v>43002</v>
      </c>
    </row>
    <row r="1004" spans="2:12" x14ac:dyDescent="0.3">
      <c r="B1004" s="4" t="s">
        <v>51</v>
      </c>
      <c r="C1004" s="11">
        <v>2266</v>
      </c>
      <c r="D1004" s="11">
        <v>566.5</v>
      </c>
      <c r="E1004" s="10">
        <v>42815</v>
      </c>
      <c r="F1004" t="str">
        <f>TEXT(Table6[[#This Row],[close_date]],"mmmm")</f>
        <v>March</v>
      </c>
      <c r="H1004" s="4" t="s">
        <v>51</v>
      </c>
      <c r="I1004" s="4" t="s">
        <v>46</v>
      </c>
      <c r="J1004" s="5">
        <v>479</v>
      </c>
      <c r="K1004" s="5">
        <v>479</v>
      </c>
      <c r="L1004" s="10">
        <v>43004</v>
      </c>
    </row>
    <row r="1005" spans="2:12" x14ac:dyDescent="0.3">
      <c r="B1005" s="4" t="s">
        <v>50</v>
      </c>
      <c r="C1005" s="11">
        <v>2261</v>
      </c>
      <c r="D1005" s="11">
        <v>1130.5</v>
      </c>
      <c r="E1005" s="10">
        <v>43018</v>
      </c>
      <c r="F1005" t="str">
        <f>TEXT(Table6[[#This Row],[close_date]],"mmmm")</f>
        <v>October</v>
      </c>
      <c r="H1005" s="4" t="s">
        <v>51</v>
      </c>
      <c r="I1005" s="4" t="s">
        <v>46</v>
      </c>
      <c r="J1005" s="5">
        <v>469</v>
      </c>
      <c r="K1005" s="5">
        <v>469</v>
      </c>
      <c r="L1005" s="10">
        <v>43006</v>
      </c>
    </row>
    <row r="1006" spans="2:12" x14ac:dyDescent="0.3">
      <c r="B1006" s="4" t="s">
        <v>51</v>
      </c>
      <c r="C1006" s="11">
        <v>2260</v>
      </c>
      <c r="D1006" s="11">
        <v>565</v>
      </c>
      <c r="E1006" s="10">
        <v>42976</v>
      </c>
      <c r="F1006" t="str">
        <f>TEXT(Table6[[#This Row],[close_date]],"mmmm")</f>
        <v>August</v>
      </c>
      <c r="H1006" s="4" t="s">
        <v>51</v>
      </c>
      <c r="I1006" s="4" t="s">
        <v>46</v>
      </c>
      <c r="J1006" s="5">
        <v>587</v>
      </c>
      <c r="K1006" s="5">
        <v>587</v>
      </c>
      <c r="L1006" s="10">
        <v>43008</v>
      </c>
    </row>
    <row r="1007" spans="2:12" x14ac:dyDescent="0.3">
      <c r="B1007" s="4" t="s">
        <v>51</v>
      </c>
      <c r="C1007" s="11">
        <v>2254</v>
      </c>
      <c r="D1007" s="11">
        <v>563.5</v>
      </c>
      <c r="E1007" s="10">
        <v>42910</v>
      </c>
      <c r="F1007" t="str">
        <f>TEXT(Table6[[#This Row],[close_date]],"mmmm")</f>
        <v>June</v>
      </c>
      <c r="H1007" s="4" t="s">
        <v>51</v>
      </c>
      <c r="I1007" s="4" t="s">
        <v>46</v>
      </c>
      <c r="J1007" s="5">
        <v>461</v>
      </c>
      <c r="K1007" s="5">
        <v>461</v>
      </c>
      <c r="L1007" s="10">
        <v>43035</v>
      </c>
    </row>
    <row r="1008" spans="2:12" x14ac:dyDescent="0.3">
      <c r="B1008" s="4" t="s">
        <v>51</v>
      </c>
      <c r="C1008" s="11">
        <v>2252</v>
      </c>
      <c r="D1008" s="11">
        <v>563</v>
      </c>
      <c r="E1008" s="10">
        <v>42876</v>
      </c>
      <c r="F1008" t="str">
        <f>TEXT(Table6[[#This Row],[close_date]],"mmmm")</f>
        <v>May</v>
      </c>
      <c r="H1008" s="4" t="s">
        <v>51</v>
      </c>
      <c r="I1008" s="4" t="s">
        <v>46</v>
      </c>
      <c r="J1008" s="5">
        <v>637</v>
      </c>
      <c r="K1008" s="5">
        <v>637</v>
      </c>
      <c r="L1008" s="10">
        <v>43058</v>
      </c>
    </row>
    <row r="1009" spans="2:12" x14ac:dyDescent="0.3">
      <c r="B1009" s="4" t="s">
        <v>51</v>
      </c>
      <c r="C1009" s="11">
        <v>2248</v>
      </c>
      <c r="D1009" s="11">
        <v>562</v>
      </c>
      <c r="E1009" s="10">
        <v>42956</v>
      </c>
      <c r="F1009" t="str">
        <f>TEXT(Table6[[#This Row],[close_date]],"mmmm")</f>
        <v>August</v>
      </c>
      <c r="H1009" s="4" t="s">
        <v>51</v>
      </c>
      <c r="I1009" s="4" t="s">
        <v>46</v>
      </c>
      <c r="J1009" s="5">
        <v>662</v>
      </c>
      <c r="K1009" s="5">
        <v>662</v>
      </c>
      <c r="L1009" s="10">
        <v>43067</v>
      </c>
    </row>
    <row r="1010" spans="2:12" x14ac:dyDescent="0.3">
      <c r="B1010" s="4" t="s">
        <v>51</v>
      </c>
      <c r="C1010" s="11">
        <v>2246</v>
      </c>
      <c r="D1010" s="11">
        <v>561.5</v>
      </c>
      <c r="E1010" s="10">
        <v>42860</v>
      </c>
      <c r="F1010" t="str">
        <f>TEXT(Table6[[#This Row],[close_date]],"mmmm")</f>
        <v>May</v>
      </c>
      <c r="H1010" s="4" t="s">
        <v>51</v>
      </c>
      <c r="I1010" s="4" t="s">
        <v>46</v>
      </c>
      <c r="J1010" s="5">
        <v>569</v>
      </c>
      <c r="K1010" s="5">
        <v>569</v>
      </c>
      <c r="L1010" s="10">
        <v>43078</v>
      </c>
    </row>
    <row r="1011" spans="2:12" x14ac:dyDescent="0.3">
      <c r="B1011" s="4" t="s">
        <v>51</v>
      </c>
      <c r="C1011" s="11">
        <v>2244</v>
      </c>
      <c r="D1011" s="11">
        <v>561</v>
      </c>
      <c r="E1011" s="10">
        <v>43064</v>
      </c>
      <c r="F1011" t="str">
        <f>TEXT(Table6[[#This Row],[close_date]],"mmmm")</f>
        <v>November</v>
      </c>
      <c r="H1011" s="4" t="s">
        <v>51</v>
      </c>
      <c r="I1011" s="4" t="s">
        <v>46</v>
      </c>
      <c r="J1011" s="5">
        <v>587</v>
      </c>
      <c r="K1011" s="5">
        <v>587</v>
      </c>
      <c r="L1011" s="10">
        <v>43088</v>
      </c>
    </row>
    <row r="1012" spans="2:12" x14ac:dyDescent="0.3">
      <c r="B1012" s="4" t="s">
        <v>50</v>
      </c>
      <c r="C1012" s="11">
        <v>2238</v>
      </c>
      <c r="D1012" s="11">
        <v>1119</v>
      </c>
      <c r="E1012" s="10">
        <v>42945</v>
      </c>
      <c r="F1012" t="str">
        <f>TEXT(Table6[[#This Row],[close_date]],"mmmm")</f>
        <v>July</v>
      </c>
      <c r="H1012" s="4" t="s">
        <v>51</v>
      </c>
      <c r="I1012" s="4" t="s">
        <v>46</v>
      </c>
      <c r="J1012" s="5">
        <v>523</v>
      </c>
      <c r="K1012" s="5">
        <v>523</v>
      </c>
      <c r="L1012" s="10">
        <v>43099</v>
      </c>
    </row>
    <row r="1013" spans="2:12" x14ac:dyDescent="0.3">
      <c r="B1013" s="4" t="s">
        <v>50</v>
      </c>
      <c r="C1013" s="11">
        <v>2236</v>
      </c>
      <c r="D1013" s="11">
        <v>1118</v>
      </c>
      <c r="E1013" s="10">
        <v>42949</v>
      </c>
      <c r="F1013" t="str">
        <f>TEXT(Table6[[#This Row],[close_date]],"mmmm")</f>
        <v>August</v>
      </c>
      <c r="H1013" s="4" t="s">
        <v>50</v>
      </c>
      <c r="I1013" s="4" t="s">
        <v>46</v>
      </c>
      <c r="J1013" s="5">
        <v>1026</v>
      </c>
      <c r="K1013" s="5">
        <v>1026</v>
      </c>
      <c r="L1013" s="10">
        <v>42797</v>
      </c>
    </row>
    <row r="1014" spans="2:12" x14ac:dyDescent="0.3">
      <c r="B1014" s="4" t="s">
        <v>50</v>
      </c>
      <c r="C1014" s="11">
        <v>2236</v>
      </c>
      <c r="D1014" s="11">
        <v>1118</v>
      </c>
      <c r="E1014" s="10">
        <v>42973</v>
      </c>
      <c r="F1014" t="str">
        <f>TEXT(Table6[[#This Row],[close_date]],"mmmm")</f>
        <v>August</v>
      </c>
      <c r="H1014" s="4" t="s">
        <v>50</v>
      </c>
      <c r="I1014" s="4" t="s">
        <v>46</v>
      </c>
      <c r="J1014" s="5">
        <v>1123</v>
      </c>
      <c r="K1014" s="5">
        <v>1123</v>
      </c>
      <c r="L1014" s="10">
        <v>42800</v>
      </c>
    </row>
    <row r="1015" spans="2:12" x14ac:dyDescent="0.3">
      <c r="B1015" s="4" t="s">
        <v>51</v>
      </c>
      <c r="C1015" s="11">
        <v>2232</v>
      </c>
      <c r="D1015" s="11">
        <v>558</v>
      </c>
      <c r="E1015" s="10">
        <v>43006</v>
      </c>
      <c r="F1015" t="str">
        <f>TEXT(Table6[[#This Row],[close_date]],"mmmm")</f>
        <v>September</v>
      </c>
      <c r="H1015" s="4" t="s">
        <v>50</v>
      </c>
      <c r="I1015" s="4" t="s">
        <v>46</v>
      </c>
      <c r="J1015" s="5">
        <v>1033</v>
      </c>
      <c r="K1015" s="5">
        <v>1033</v>
      </c>
      <c r="L1015" s="10">
        <v>42803</v>
      </c>
    </row>
    <row r="1016" spans="2:12" x14ac:dyDescent="0.3">
      <c r="B1016" s="4" t="s">
        <v>51</v>
      </c>
      <c r="C1016" s="11">
        <v>2223</v>
      </c>
      <c r="D1016" s="11">
        <v>555.75</v>
      </c>
      <c r="E1016" s="10">
        <v>42853</v>
      </c>
      <c r="F1016" t="str">
        <f>TEXT(Table6[[#This Row],[close_date]],"mmmm")</f>
        <v>April</v>
      </c>
      <c r="H1016" s="4" t="s">
        <v>50</v>
      </c>
      <c r="I1016" s="4" t="s">
        <v>46</v>
      </c>
      <c r="J1016" s="5">
        <v>2292</v>
      </c>
      <c r="K1016" s="5">
        <v>1146</v>
      </c>
      <c r="L1016" s="10">
        <v>42815</v>
      </c>
    </row>
    <row r="1017" spans="2:12" x14ac:dyDescent="0.3">
      <c r="B1017" s="4" t="s">
        <v>50</v>
      </c>
      <c r="C1017" s="11">
        <v>2222</v>
      </c>
      <c r="D1017" s="11">
        <v>1111</v>
      </c>
      <c r="E1017" s="10">
        <v>42988</v>
      </c>
      <c r="F1017" t="str">
        <f>TEXT(Table6[[#This Row],[close_date]],"mmmm")</f>
        <v>September</v>
      </c>
      <c r="H1017" s="4" t="s">
        <v>50</v>
      </c>
      <c r="I1017" s="4" t="s">
        <v>46</v>
      </c>
      <c r="J1017" s="5">
        <v>1343</v>
      </c>
      <c r="K1017" s="5">
        <v>1343</v>
      </c>
      <c r="L1017" s="10">
        <v>42817</v>
      </c>
    </row>
    <row r="1018" spans="2:12" x14ac:dyDescent="0.3">
      <c r="B1018" s="4" t="s">
        <v>50</v>
      </c>
      <c r="C1018" s="11">
        <v>2222</v>
      </c>
      <c r="D1018" s="11">
        <v>1111</v>
      </c>
      <c r="E1018" s="10">
        <v>42995</v>
      </c>
      <c r="F1018" t="str">
        <f>TEXT(Table6[[#This Row],[close_date]],"mmmm")</f>
        <v>September</v>
      </c>
      <c r="H1018" s="4" t="s">
        <v>50</v>
      </c>
      <c r="I1018" s="4" t="s">
        <v>46</v>
      </c>
      <c r="J1018" s="5">
        <v>970</v>
      </c>
      <c r="K1018" s="5">
        <v>970</v>
      </c>
      <c r="L1018" s="10">
        <v>42835</v>
      </c>
    </row>
    <row r="1019" spans="2:12" x14ac:dyDescent="0.3">
      <c r="B1019" s="4" t="s">
        <v>50</v>
      </c>
      <c r="C1019" s="11">
        <v>2213</v>
      </c>
      <c r="D1019" s="11">
        <v>1106.5</v>
      </c>
      <c r="E1019" s="10">
        <v>42847</v>
      </c>
      <c r="F1019" t="str">
        <f>TEXT(Table6[[#This Row],[close_date]],"mmmm")</f>
        <v>April</v>
      </c>
      <c r="H1019" s="4" t="s">
        <v>50</v>
      </c>
      <c r="I1019" s="4" t="s">
        <v>46</v>
      </c>
      <c r="J1019" s="5">
        <v>1051</v>
      </c>
      <c r="K1019" s="5">
        <v>1051</v>
      </c>
      <c r="L1019" s="10">
        <v>42882</v>
      </c>
    </row>
    <row r="1020" spans="2:12" x14ac:dyDescent="0.3">
      <c r="B1020" s="4" t="s">
        <v>50</v>
      </c>
      <c r="C1020" s="11">
        <v>2210</v>
      </c>
      <c r="D1020" s="11">
        <v>1105</v>
      </c>
      <c r="E1020" s="10">
        <v>43069</v>
      </c>
      <c r="F1020" t="str">
        <f>TEXT(Table6[[#This Row],[close_date]],"mmmm")</f>
        <v>November</v>
      </c>
      <c r="H1020" s="4" t="s">
        <v>50</v>
      </c>
      <c r="I1020" s="4" t="s">
        <v>46</v>
      </c>
      <c r="J1020" s="5">
        <v>1064</v>
      </c>
      <c r="K1020" s="5">
        <v>1064</v>
      </c>
      <c r="L1020" s="10">
        <v>42893</v>
      </c>
    </row>
    <row r="1021" spans="2:12" x14ac:dyDescent="0.3">
      <c r="B1021" s="4" t="s">
        <v>50</v>
      </c>
      <c r="C1021" s="11">
        <v>2206</v>
      </c>
      <c r="D1021" s="11">
        <v>1103</v>
      </c>
      <c r="E1021" s="10">
        <v>42989</v>
      </c>
      <c r="F1021" t="str">
        <f>TEXT(Table6[[#This Row],[close_date]],"mmmm")</f>
        <v>September</v>
      </c>
      <c r="H1021" s="4" t="s">
        <v>50</v>
      </c>
      <c r="I1021" s="4" t="s">
        <v>46</v>
      </c>
      <c r="J1021" s="5">
        <v>1067</v>
      </c>
      <c r="K1021" s="5">
        <v>1067</v>
      </c>
      <c r="L1021" s="10">
        <v>42897</v>
      </c>
    </row>
    <row r="1022" spans="2:12" x14ac:dyDescent="0.3">
      <c r="B1022" s="4" t="s">
        <v>50</v>
      </c>
      <c r="C1022" s="11">
        <v>2206</v>
      </c>
      <c r="D1022" s="11">
        <v>1103</v>
      </c>
      <c r="E1022" s="10">
        <v>42858</v>
      </c>
      <c r="F1022" t="str">
        <f>TEXT(Table6[[#This Row],[close_date]],"mmmm")</f>
        <v>May</v>
      </c>
      <c r="H1022" s="4" t="s">
        <v>50</v>
      </c>
      <c r="I1022" s="4" t="s">
        <v>46</v>
      </c>
      <c r="J1022" s="5">
        <v>1190</v>
      </c>
      <c r="K1022" s="5">
        <v>1190</v>
      </c>
      <c r="L1022" s="10">
        <v>42898</v>
      </c>
    </row>
    <row r="1023" spans="2:12" x14ac:dyDescent="0.3">
      <c r="B1023" s="4" t="s">
        <v>50</v>
      </c>
      <c r="C1023" s="11">
        <v>2206</v>
      </c>
      <c r="D1023" s="11">
        <v>1103</v>
      </c>
      <c r="E1023" s="10">
        <v>42874</v>
      </c>
      <c r="F1023" t="str">
        <f>TEXT(Table6[[#This Row],[close_date]],"mmmm")</f>
        <v>May</v>
      </c>
      <c r="H1023" s="4" t="s">
        <v>50</v>
      </c>
      <c r="I1023" s="4" t="s">
        <v>46</v>
      </c>
      <c r="J1023" s="5">
        <v>1018</v>
      </c>
      <c r="K1023" s="5">
        <v>1018</v>
      </c>
      <c r="L1023" s="10">
        <v>42901</v>
      </c>
    </row>
    <row r="1024" spans="2:12" x14ac:dyDescent="0.3">
      <c r="B1024" s="4" t="s">
        <v>50</v>
      </c>
      <c r="C1024" s="11">
        <v>2205</v>
      </c>
      <c r="D1024" s="11">
        <v>1102.5</v>
      </c>
      <c r="E1024" s="10">
        <v>43084</v>
      </c>
      <c r="F1024" t="str">
        <f>TEXT(Table6[[#This Row],[close_date]],"mmmm")</f>
        <v>December</v>
      </c>
      <c r="H1024" s="4" t="s">
        <v>50</v>
      </c>
      <c r="I1024" s="4" t="s">
        <v>46</v>
      </c>
      <c r="J1024" s="5">
        <v>1188</v>
      </c>
      <c r="K1024" s="5">
        <v>1188</v>
      </c>
      <c r="L1024" s="10">
        <v>42906</v>
      </c>
    </row>
    <row r="1025" spans="2:12" x14ac:dyDescent="0.3">
      <c r="B1025" s="4" t="s">
        <v>51</v>
      </c>
      <c r="C1025" s="11">
        <v>2203</v>
      </c>
      <c r="D1025" s="11">
        <v>550.75</v>
      </c>
      <c r="E1025" s="10">
        <v>43072</v>
      </c>
      <c r="F1025" t="str">
        <f>TEXT(Table6[[#This Row],[close_date]],"mmmm")</f>
        <v>December</v>
      </c>
      <c r="H1025" s="4" t="s">
        <v>50</v>
      </c>
      <c r="I1025" s="4" t="s">
        <v>46</v>
      </c>
      <c r="J1025" s="5">
        <v>932</v>
      </c>
      <c r="K1025" s="5">
        <v>932</v>
      </c>
      <c r="L1025" s="10">
        <v>42918</v>
      </c>
    </row>
    <row r="1026" spans="2:12" x14ac:dyDescent="0.3">
      <c r="B1026" s="4" t="s">
        <v>51</v>
      </c>
      <c r="C1026" s="11">
        <v>2202</v>
      </c>
      <c r="D1026" s="11">
        <v>550.5</v>
      </c>
      <c r="E1026" s="10">
        <v>43037</v>
      </c>
      <c r="F1026" t="str">
        <f>TEXT(Table6[[#This Row],[close_date]],"mmmm")</f>
        <v>October</v>
      </c>
      <c r="H1026" s="4" t="s">
        <v>50</v>
      </c>
      <c r="I1026" s="4" t="s">
        <v>46</v>
      </c>
      <c r="J1026" s="5">
        <v>1088</v>
      </c>
      <c r="K1026" s="5">
        <v>1088</v>
      </c>
      <c r="L1026" s="10">
        <v>42927</v>
      </c>
    </row>
    <row r="1027" spans="2:12" x14ac:dyDescent="0.3">
      <c r="B1027" s="4" t="s">
        <v>50</v>
      </c>
      <c r="C1027" s="11">
        <v>2202</v>
      </c>
      <c r="D1027" s="11">
        <v>1101</v>
      </c>
      <c r="E1027" s="10">
        <v>42839</v>
      </c>
      <c r="F1027" t="str">
        <f>TEXT(Table6[[#This Row],[close_date]],"mmmm")</f>
        <v>April</v>
      </c>
      <c r="H1027" s="4" t="s">
        <v>50</v>
      </c>
      <c r="I1027" s="4" t="s">
        <v>46</v>
      </c>
      <c r="J1027" s="5">
        <v>1114</v>
      </c>
      <c r="K1027" s="5">
        <v>1114</v>
      </c>
      <c r="L1027" s="10">
        <v>42943</v>
      </c>
    </row>
    <row r="1028" spans="2:12" x14ac:dyDescent="0.3">
      <c r="B1028" s="4" t="s">
        <v>50</v>
      </c>
      <c r="C1028" s="11">
        <v>2200</v>
      </c>
      <c r="D1028" s="11">
        <v>1100</v>
      </c>
      <c r="E1028" s="10">
        <v>43094</v>
      </c>
      <c r="F1028" t="str">
        <f>TEXT(Table6[[#This Row],[close_date]],"mmmm")</f>
        <v>December</v>
      </c>
      <c r="H1028" s="4" t="s">
        <v>50</v>
      </c>
      <c r="I1028" s="4" t="s">
        <v>46</v>
      </c>
      <c r="J1028" s="5">
        <v>1267</v>
      </c>
      <c r="K1028" s="5">
        <v>1267</v>
      </c>
      <c r="L1028" s="10">
        <v>42952</v>
      </c>
    </row>
    <row r="1029" spans="2:12" x14ac:dyDescent="0.3">
      <c r="B1029" s="4" t="s">
        <v>51</v>
      </c>
      <c r="C1029" s="11">
        <v>2195</v>
      </c>
      <c r="D1029" s="11">
        <v>548.75</v>
      </c>
      <c r="E1029" s="10">
        <v>42997</v>
      </c>
      <c r="F1029" t="str">
        <f>TEXT(Table6[[#This Row],[close_date]],"mmmm")</f>
        <v>September</v>
      </c>
      <c r="H1029" s="4" t="s">
        <v>50</v>
      </c>
      <c r="I1029" s="4" t="s">
        <v>46</v>
      </c>
      <c r="J1029" s="5">
        <v>960</v>
      </c>
      <c r="K1029" s="5">
        <v>960</v>
      </c>
      <c r="L1029" s="10">
        <v>42967</v>
      </c>
    </row>
    <row r="1030" spans="2:12" x14ac:dyDescent="0.3">
      <c r="B1030" s="4" t="s">
        <v>50</v>
      </c>
      <c r="C1030" s="11">
        <v>2188</v>
      </c>
      <c r="D1030" s="11">
        <v>1094</v>
      </c>
      <c r="E1030" s="10">
        <v>43077</v>
      </c>
      <c r="F1030" t="str">
        <f>TEXT(Table6[[#This Row],[close_date]],"mmmm")</f>
        <v>December</v>
      </c>
      <c r="H1030" s="4" t="s">
        <v>50</v>
      </c>
      <c r="I1030" s="4" t="s">
        <v>46</v>
      </c>
      <c r="J1030" s="5">
        <v>1126</v>
      </c>
      <c r="K1030" s="5">
        <v>1126</v>
      </c>
      <c r="L1030" s="10">
        <v>42968</v>
      </c>
    </row>
    <row r="1031" spans="2:12" x14ac:dyDescent="0.3">
      <c r="B1031" s="4" t="s">
        <v>51</v>
      </c>
      <c r="C1031" s="11">
        <v>2186</v>
      </c>
      <c r="D1031" s="11">
        <v>546.5</v>
      </c>
      <c r="E1031" s="10">
        <v>43074</v>
      </c>
      <c r="F1031" t="str">
        <f>TEXT(Table6[[#This Row],[close_date]],"mmmm")</f>
        <v>December</v>
      </c>
      <c r="H1031" s="4" t="s">
        <v>50</v>
      </c>
      <c r="I1031" s="4" t="s">
        <v>46</v>
      </c>
      <c r="J1031" s="5">
        <v>943</v>
      </c>
      <c r="K1031" s="5">
        <v>943</v>
      </c>
      <c r="L1031" s="10">
        <v>42976</v>
      </c>
    </row>
    <row r="1032" spans="2:12" x14ac:dyDescent="0.3">
      <c r="B1032" s="4" t="s">
        <v>50</v>
      </c>
      <c r="C1032" s="11">
        <v>2184</v>
      </c>
      <c r="D1032" s="11">
        <v>1092</v>
      </c>
      <c r="E1032" s="10">
        <v>43001</v>
      </c>
      <c r="F1032" t="str">
        <f>TEXT(Table6[[#This Row],[close_date]],"mmmm")</f>
        <v>September</v>
      </c>
      <c r="H1032" s="4" t="s">
        <v>50</v>
      </c>
      <c r="I1032" s="4" t="s">
        <v>46</v>
      </c>
      <c r="J1032" s="5">
        <v>1105</v>
      </c>
      <c r="K1032" s="5">
        <v>1105</v>
      </c>
      <c r="L1032" s="10">
        <v>42991</v>
      </c>
    </row>
    <row r="1033" spans="2:12" x14ac:dyDescent="0.3">
      <c r="B1033" s="4" t="s">
        <v>50</v>
      </c>
      <c r="C1033" s="11">
        <v>2182</v>
      </c>
      <c r="D1033" s="11">
        <v>1091</v>
      </c>
      <c r="E1033" s="10">
        <v>42873</v>
      </c>
      <c r="F1033" t="str">
        <f>TEXT(Table6[[#This Row],[close_date]],"mmmm")</f>
        <v>May</v>
      </c>
      <c r="H1033" s="4" t="s">
        <v>50</v>
      </c>
      <c r="I1033" s="4" t="s">
        <v>46</v>
      </c>
      <c r="J1033" s="5">
        <v>1098</v>
      </c>
      <c r="K1033" s="5">
        <v>1098</v>
      </c>
      <c r="L1033" s="10">
        <v>42992</v>
      </c>
    </row>
    <row r="1034" spans="2:12" x14ac:dyDescent="0.3">
      <c r="B1034" s="4" t="s">
        <v>50</v>
      </c>
      <c r="C1034" s="11">
        <v>2176</v>
      </c>
      <c r="D1034" s="11">
        <v>1088</v>
      </c>
      <c r="E1034" s="10">
        <v>43050</v>
      </c>
      <c r="F1034" t="str">
        <f>TEXT(Table6[[#This Row],[close_date]],"mmmm")</f>
        <v>November</v>
      </c>
      <c r="H1034" s="4" t="s">
        <v>50</v>
      </c>
      <c r="I1034" s="4" t="s">
        <v>46</v>
      </c>
      <c r="J1034" s="5">
        <v>1166</v>
      </c>
      <c r="K1034" s="5">
        <v>1166</v>
      </c>
      <c r="L1034" s="10">
        <v>42994</v>
      </c>
    </row>
    <row r="1035" spans="2:12" x14ac:dyDescent="0.3">
      <c r="B1035" s="4" t="s">
        <v>50</v>
      </c>
      <c r="C1035" s="11">
        <v>2171</v>
      </c>
      <c r="D1035" s="11">
        <v>1085.5</v>
      </c>
      <c r="E1035" s="10">
        <v>43097</v>
      </c>
      <c r="F1035" t="str">
        <f>TEXT(Table6[[#This Row],[close_date]],"mmmm")</f>
        <v>December</v>
      </c>
      <c r="H1035" s="4" t="s">
        <v>50</v>
      </c>
      <c r="I1035" s="4" t="s">
        <v>46</v>
      </c>
      <c r="J1035" s="5">
        <v>1063</v>
      </c>
      <c r="K1035" s="5">
        <v>1063</v>
      </c>
      <c r="L1035" s="10">
        <v>42995</v>
      </c>
    </row>
    <row r="1036" spans="2:12" x14ac:dyDescent="0.3">
      <c r="B1036" s="4" t="s">
        <v>50</v>
      </c>
      <c r="C1036" s="11">
        <v>2171</v>
      </c>
      <c r="D1036" s="11">
        <v>1085.5</v>
      </c>
      <c r="E1036" s="10">
        <v>42883</v>
      </c>
      <c r="F1036" t="str">
        <f>TEXT(Table6[[#This Row],[close_date]],"mmmm")</f>
        <v>May</v>
      </c>
      <c r="H1036" s="4" t="s">
        <v>50</v>
      </c>
      <c r="I1036" s="4" t="s">
        <v>46</v>
      </c>
      <c r="J1036" s="5">
        <v>984</v>
      </c>
      <c r="K1036" s="5">
        <v>984</v>
      </c>
      <c r="L1036" s="10">
        <v>42996</v>
      </c>
    </row>
    <row r="1037" spans="2:12" x14ac:dyDescent="0.3">
      <c r="B1037" s="4" t="s">
        <v>51</v>
      </c>
      <c r="C1037" s="11">
        <v>2169</v>
      </c>
      <c r="D1037" s="11">
        <v>542.25</v>
      </c>
      <c r="E1037" s="10">
        <v>42957</v>
      </c>
      <c r="F1037" t="str">
        <f>TEXT(Table6[[#This Row],[close_date]],"mmmm")</f>
        <v>August</v>
      </c>
      <c r="H1037" s="4" t="s">
        <v>50</v>
      </c>
      <c r="I1037" s="4" t="s">
        <v>46</v>
      </c>
      <c r="J1037" s="5">
        <v>1157</v>
      </c>
      <c r="K1037" s="5">
        <v>1157</v>
      </c>
      <c r="L1037" s="10">
        <v>43001</v>
      </c>
    </row>
    <row r="1038" spans="2:12" x14ac:dyDescent="0.3">
      <c r="B1038" s="4" t="s">
        <v>50</v>
      </c>
      <c r="C1038" s="11">
        <v>2168</v>
      </c>
      <c r="D1038" s="11">
        <v>1084</v>
      </c>
      <c r="E1038" s="10">
        <v>42890</v>
      </c>
      <c r="F1038" t="str">
        <f>TEXT(Table6[[#This Row],[close_date]],"mmmm")</f>
        <v>June</v>
      </c>
      <c r="H1038" s="4" t="s">
        <v>50</v>
      </c>
      <c r="I1038" s="4" t="s">
        <v>46</v>
      </c>
      <c r="J1038" s="5">
        <v>1189</v>
      </c>
      <c r="K1038" s="5">
        <v>1189</v>
      </c>
      <c r="L1038" s="10">
        <v>43012</v>
      </c>
    </row>
    <row r="1039" spans="2:12" x14ac:dyDescent="0.3">
      <c r="B1039" s="4" t="s">
        <v>50</v>
      </c>
      <c r="C1039" s="11">
        <v>2168</v>
      </c>
      <c r="D1039" s="11">
        <v>1084</v>
      </c>
      <c r="E1039" s="10">
        <v>42818</v>
      </c>
      <c r="F1039" t="str">
        <f>TEXT(Table6[[#This Row],[close_date]],"mmmm")</f>
        <v>March</v>
      </c>
      <c r="H1039" s="4" t="s">
        <v>50</v>
      </c>
      <c r="I1039" s="4" t="s">
        <v>46</v>
      </c>
      <c r="J1039" s="5">
        <v>1129</v>
      </c>
      <c r="K1039" s="5">
        <v>1129</v>
      </c>
      <c r="L1039" s="10">
        <v>43018</v>
      </c>
    </row>
    <row r="1040" spans="2:12" x14ac:dyDescent="0.3">
      <c r="B1040" s="4" t="s">
        <v>50</v>
      </c>
      <c r="C1040" s="11">
        <v>2167</v>
      </c>
      <c r="D1040" s="11">
        <v>1083.5</v>
      </c>
      <c r="E1040" s="10">
        <v>42893</v>
      </c>
      <c r="F1040" t="str">
        <f>TEXT(Table6[[#This Row],[close_date]],"mmmm")</f>
        <v>June</v>
      </c>
      <c r="H1040" s="4" t="s">
        <v>50</v>
      </c>
      <c r="I1040" s="4" t="s">
        <v>46</v>
      </c>
      <c r="J1040" s="5">
        <v>1077</v>
      </c>
      <c r="K1040" s="5">
        <v>1077</v>
      </c>
      <c r="L1040" s="10">
        <v>43042</v>
      </c>
    </row>
    <row r="1041" spans="2:12" x14ac:dyDescent="0.3">
      <c r="B1041" s="4" t="s">
        <v>50</v>
      </c>
      <c r="C1041" s="11">
        <v>2165</v>
      </c>
      <c r="D1041" s="11">
        <v>1082.5</v>
      </c>
      <c r="E1041" s="10">
        <v>42928</v>
      </c>
      <c r="F1041" t="str">
        <f>TEXT(Table6[[#This Row],[close_date]],"mmmm")</f>
        <v>July</v>
      </c>
      <c r="H1041" s="4" t="s">
        <v>50</v>
      </c>
      <c r="I1041" s="4" t="s">
        <v>46</v>
      </c>
      <c r="J1041" s="5">
        <v>1133</v>
      </c>
      <c r="K1041" s="5">
        <v>1133</v>
      </c>
      <c r="L1041" s="10">
        <v>43059</v>
      </c>
    </row>
    <row r="1042" spans="2:12" x14ac:dyDescent="0.3">
      <c r="B1042" s="4" t="s">
        <v>50</v>
      </c>
      <c r="C1042" s="11">
        <v>2165</v>
      </c>
      <c r="D1042" s="11">
        <v>1082.5</v>
      </c>
      <c r="E1042" s="10">
        <v>42802</v>
      </c>
      <c r="F1042" t="str">
        <f>TEXT(Table6[[#This Row],[close_date]],"mmmm")</f>
        <v>March</v>
      </c>
      <c r="H1042" s="4" t="s">
        <v>50</v>
      </c>
      <c r="I1042" s="4" t="s">
        <v>46</v>
      </c>
      <c r="J1042" s="5">
        <v>1117</v>
      </c>
      <c r="K1042" s="5">
        <v>1117</v>
      </c>
      <c r="L1042" s="10">
        <v>43066</v>
      </c>
    </row>
    <row r="1043" spans="2:12" x14ac:dyDescent="0.3">
      <c r="B1043" s="4" t="s">
        <v>50</v>
      </c>
      <c r="C1043" s="11">
        <v>2165</v>
      </c>
      <c r="D1043" s="11">
        <v>1082.5</v>
      </c>
      <c r="E1043" s="10">
        <v>42812</v>
      </c>
      <c r="F1043" t="str">
        <f>TEXT(Table6[[#This Row],[close_date]],"mmmm")</f>
        <v>March</v>
      </c>
      <c r="H1043" s="4" t="s">
        <v>50</v>
      </c>
      <c r="I1043" s="4" t="s">
        <v>46</v>
      </c>
      <c r="J1043" s="5">
        <v>1135</v>
      </c>
      <c r="K1043" s="5">
        <v>1135</v>
      </c>
      <c r="L1043" s="10">
        <v>43081</v>
      </c>
    </row>
    <row r="1044" spans="2:12" x14ac:dyDescent="0.3">
      <c r="B1044" s="4" t="s">
        <v>51</v>
      </c>
      <c r="C1044" s="11">
        <v>2165</v>
      </c>
      <c r="D1044" s="11">
        <v>541.25</v>
      </c>
      <c r="E1044" s="10">
        <v>43054</v>
      </c>
      <c r="F1044" t="str">
        <f>TEXT(Table6[[#This Row],[close_date]],"mmmm")</f>
        <v>November</v>
      </c>
      <c r="H1044" s="4" t="s">
        <v>50</v>
      </c>
      <c r="I1044" s="4" t="s">
        <v>46</v>
      </c>
      <c r="J1044" s="5">
        <v>1156</v>
      </c>
      <c r="K1044" s="5">
        <v>1156</v>
      </c>
      <c r="L1044" s="10">
        <v>43090</v>
      </c>
    </row>
    <row r="1045" spans="2:12" x14ac:dyDescent="0.3">
      <c r="B1045" s="4" t="s">
        <v>51</v>
      </c>
      <c r="C1045" s="11">
        <v>2164</v>
      </c>
      <c r="D1045" s="11">
        <v>541</v>
      </c>
      <c r="E1045" s="10">
        <v>42880</v>
      </c>
      <c r="F1045" t="str">
        <f>TEXT(Table6[[#This Row],[close_date]],"mmmm")</f>
        <v>May</v>
      </c>
      <c r="H1045" s="4" t="s">
        <v>50</v>
      </c>
      <c r="I1045" s="4" t="s">
        <v>46</v>
      </c>
      <c r="J1045" s="5">
        <v>1020</v>
      </c>
      <c r="K1045" s="5">
        <v>1020</v>
      </c>
      <c r="L1045" s="10">
        <v>43092</v>
      </c>
    </row>
    <row r="1046" spans="2:12" x14ac:dyDescent="0.3">
      <c r="B1046" s="4" t="s">
        <v>50</v>
      </c>
      <c r="C1046" s="11">
        <v>2163</v>
      </c>
      <c r="D1046" s="11">
        <v>1081.5</v>
      </c>
      <c r="E1046" s="10">
        <v>42842</v>
      </c>
      <c r="F1046" t="str">
        <f>TEXT(Table6[[#This Row],[close_date]],"mmmm")</f>
        <v>April</v>
      </c>
      <c r="H1046" s="4" t="s">
        <v>50</v>
      </c>
      <c r="I1046" s="4" t="s">
        <v>46</v>
      </c>
      <c r="J1046" s="5">
        <v>1047</v>
      </c>
      <c r="K1046" s="5">
        <v>1047</v>
      </c>
      <c r="L1046" s="10">
        <v>43093</v>
      </c>
    </row>
    <row r="1047" spans="2:12" x14ac:dyDescent="0.3">
      <c r="B1047" s="4" t="s">
        <v>50</v>
      </c>
      <c r="C1047" s="11">
        <v>2158</v>
      </c>
      <c r="D1047" s="11">
        <v>1079</v>
      </c>
      <c r="E1047" s="10">
        <v>42907</v>
      </c>
      <c r="F1047" t="str">
        <f>TEXT(Table6[[#This Row],[close_date]],"mmmm")</f>
        <v>June</v>
      </c>
      <c r="H1047" s="4" t="s">
        <v>27</v>
      </c>
      <c r="I1047" s="4" t="s">
        <v>46</v>
      </c>
      <c r="J1047" s="5">
        <v>5604</v>
      </c>
      <c r="K1047" s="5">
        <v>5604</v>
      </c>
      <c r="L1047" s="10">
        <v>42801</v>
      </c>
    </row>
    <row r="1048" spans="2:12" x14ac:dyDescent="0.3">
      <c r="B1048" s="4" t="s">
        <v>50</v>
      </c>
      <c r="C1048" s="11">
        <v>2155</v>
      </c>
      <c r="D1048" s="11">
        <v>1077.5</v>
      </c>
      <c r="E1048" s="10">
        <v>42933</v>
      </c>
      <c r="F1048" t="str">
        <f>TEXT(Table6[[#This Row],[close_date]],"mmmm")</f>
        <v>July</v>
      </c>
      <c r="H1048" s="4" t="s">
        <v>27</v>
      </c>
      <c r="I1048" s="4" t="s">
        <v>46</v>
      </c>
      <c r="J1048" s="5">
        <v>5972</v>
      </c>
      <c r="K1048" s="5">
        <v>5972</v>
      </c>
      <c r="L1048" s="10">
        <v>42830</v>
      </c>
    </row>
    <row r="1049" spans="2:12" x14ac:dyDescent="0.3">
      <c r="B1049" s="4" t="s">
        <v>51</v>
      </c>
      <c r="C1049" s="11">
        <v>2155</v>
      </c>
      <c r="D1049" s="11">
        <v>538.75</v>
      </c>
      <c r="E1049" s="10">
        <v>43091</v>
      </c>
      <c r="F1049" t="str">
        <f>TEXT(Table6[[#This Row],[close_date]],"mmmm")</f>
        <v>December</v>
      </c>
      <c r="H1049" s="4" t="s">
        <v>27</v>
      </c>
      <c r="I1049" s="4" t="s">
        <v>46</v>
      </c>
      <c r="J1049" s="5">
        <v>6384</v>
      </c>
      <c r="K1049" s="5">
        <v>6384</v>
      </c>
      <c r="L1049" s="10">
        <v>42855</v>
      </c>
    </row>
    <row r="1050" spans="2:12" x14ac:dyDescent="0.3">
      <c r="B1050" s="4" t="s">
        <v>51</v>
      </c>
      <c r="C1050" s="11">
        <v>2153</v>
      </c>
      <c r="D1050" s="11">
        <v>538.25</v>
      </c>
      <c r="E1050" s="10">
        <v>42872</v>
      </c>
      <c r="F1050" t="str">
        <f>TEXT(Table6[[#This Row],[close_date]],"mmmm")</f>
        <v>May</v>
      </c>
      <c r="H1050" s="4" t="s">
        <v>27</v>
      </c>
      <c r="I1050" s="4" t="s">
        <v>46</v>
      </c>
      <c r="J1050" s="5">
        <v>5616</v>
      </c>
      <c r="K1050" s="5">
        <v>5616</v>
      </c>
      <c r="L1050" s="10">
        <v>42861</v>
      </c>
    </row>
    <row r="1051" spans="2:12" x14ac:dyDescent="0.3">
      <c r="B1051" s="4" t="s">
        <v>50</v>
      </c>
      <c r="C1051" s="11">
        <v>2152</v>
      </c>
      <c r="D1051" s="11">
        <v>1076</v>
      </c>
      <c r="E1051" s="10">
        <v>43068</v>
      </c>
      <c r="F1051" t="str">
        <f>TEXT(Table6[[#This Row],[close_date]],"mmmm")</f>
        <v>November</v>
      </c>
      <c r="H1051" s="4" t="s">
        <v>27</v>
      </c>
      <c r="I1051" s="4" t="s">
        <v>46</v>
      </c>
      <c r="J1051" s="5">
        <v>6039</v>
      </c>
      <c r="K1051" s="5">
        <v>6039</v>
      </c>
      <c r="L1051" s="10">
        <v>42866</v>
      </c>
    </row>
    <row r="1052" spans="2:12" x14ac:dyDescent="0.3">
      <c r="B1052" s="4" t="s">
        <v>50</v>
      </c>
      <c r="C1052" s="11">
        <v>2151</v>
      </c>
      <c r="D1052" s="11">
        <v>1075.5</v>
      </c>
      <c r="E1052" s="10">
        <v>42931</v>
      </c>
      <c r="F1052" t="str">
        <f>TEXT(Table6[[#This Row],[close_date]],"mmmm")</f>
        <v>July</v>
      </c>
      <c r="H1052" s="4" t="s">
        <v>27</v>
      </c>
      <c r="I1052" s="4" t="s">
        <v>46</v>
      </c>
      <c r="J1052" s="5">
        <v>6270</v>
      </c>
      <c r="K1052" s="5">
        <v>6270</v>
      </c>
      <c r="L1052" s="10">
        <v>42870</v>
      </c>
    </row>
    <row r="1053" spans="2:12" x14ac:dyDescent="0.3">
      <c r="B1053" s="4" t="s">
        <v>50</v>
      </c>
      <c r="C1053" s="11">
        <v>2149</v>
      </c>
      <c r="D1053" s="11">
        <v>1074.5</v>
      </c>
      <c r="E1053" s="10">
        <v>43092</v>
      </c>
      <c r="F1053" t="str">
        <f>TEXT(Table6[[#This Row],[close_date]],"mmmm")</f>
        <v>December</v>
      </c>
      <c r="H1053" s="4" t="s">
        <v>27</v>
      </c>
      <c r="I1053" s="4" t="s">
        <v>46</v>
      </c>
      <c r="J1053" s="5">
        <v>4766</v>
      </c>
      <c r="K1053" s="5">
        <v>4766</v>
      </c>
      <c r="L1053" s="10">
        <v>42917</v>
      </c>
    </row>
    <row r="1054" spans="2:12" x14ac:dyDescent="0.3">
      <c r="B1054" s="4" t="s">
        <v>51</v>
      </c>
      <c r="C1054" s="11">
        <v>2149</v>
      </c>
      <c r="D1054" s="11">
        <v>537.25</v>
      </c>
      <c r="E1054" s="10">
        <v>42836</v>
      </c>
      <c r="F1054" t="str">
        <f>TEXT(Table6[[#This Row],[close_date]],"mmmm")</f>
        <v>April</v>
      </c>
      <c r="H1054" s="4" t="s">
        <v>27</v>
      </c>
      <c r="I1054" s="4" t="s">
        <v>46</v>
      </c>
      <c r="J1054" s="5">
        <v>5671</v>
      </c>
      <c r="K1054" s="5">
        <v>5671</v>
      </c>
      <c r="L1054" s="10">
        <v>42972</v>
      </c>
    </row>
    <row r="1055" spans="2:12" x14ac:dyDescent="0.3">
      <c r="B1055" s="4" t="s">
        <v>50</v>
      </c>
      <c r="C1055" s="11">
        <v>2146</v>
      </c>
      <c r="D1055" s="11">
        <v>1073</v>
      </c>
      <c r="E1055" s="10">
        <v>43034</v>
      </c>
      <c r="F1055" t="str">
        <f>TEXT(Table6[[#This Row],[close_date]],"mmmm")</f>
        <v>October</v>
      </c>
      <c r="H1055" s="4" t="s">
        <v>27</v>
      </c>
      <c r="I1055" s="4" t="s">
        <v>46</v>
      </c>
      <c r="J1055" s="5">
        <v>5944</v>
      </c>
      <c r="K1055" s="5">
        <v>5944</v>
      </c>
      <c r="L1055" s="10">
        <v>43002</v>
      </c>
    </row>
    <row r="1056" spans="2:12" x14ac:dyDescent="0.3">
      <c r="B1056" s="4" t="s">
        <v>51</v>
      </c>
      <c r="C1056" s="11">
        <v>2146</v>
      </c>
      <c r="D1056" s="11">
        <v>536.5</v>
      </c>
      <c r="E1056" s="10">
        <v>43100</v>
      </c>
      <c r="F1056" t="str">
        <f>TEXT(Table6[[#This Row],[close_date]],"mmmm")</f>
        <v>December</v>
      </c>
      <c r="H1056" s="4" t="s">
        <v>27</v>
      </c>
      <c r="I1056" s="4" t="s">
        <v>46</v>
      </c>
      <c r="J1056" s="5">
        <v>6255</v>
      </c>
      <c r="K1056" s="5">
        <v>6255</v>
      </c>
      <c r="L1056" s="10">
        <v>43066</v>
      </c>
    </row>
    <row r="1057" spans="2:12" x14ac:dyDescent="0.3">
      <c r="B1057" s="4" t="s">
        <v>50</v>
      </c>
      <c r="C1057" s="11">
        <v>2145</v>
      </c>
      <c r="D1057" s="11">
        <v>1072.5</v>
      </c>
      <c r="E1057" s="10">
        <v>42943</v>
      </c>
      <c r="F1057" t="str">
        <f>TEXT(Table6[[#This Row],[close_date]],"mmmm")</f>
        <v>July</v>
      </c>
      <c r="H1057" s="4" t="s">
        <v>27</v>
      </c>
      <c r="I1057" s="4" t="s">
        <v>46</v>
      </c>
      <c r="J1057" s="5">
        <v>6142</v>
      </c>
      <c r="K1057" s="5">
        <v>6142</v>
      </c>
      <c r="L1057" s="10">
        <v>43079</v>
      </c>
    </row>
    <row r="1058" spans="2:12" x14ac:dyDescent="0.3">
      <c r="B1058" s="4" t="s">
        <v>51</v>
      </c>
      <c r="C1058" s="11">
        <v>2145</v>
      </c>
      <c r="D1058" s="11">
        <v>536.25</v>
      </c>
      <c r="E1058" s="10">
        <v>43058</v>
      </c>
      <c r="F1058" t="str">
        <f>TEXT(Table6[[#This Row],[close_date]],"mmmm")</f>
        <v>November</v>
      </c>
      <c r="H1058" s="4" t="s">
        <v>27</v>
      </c>
      <c r="I1058" s="4" t="s">
        <v>46</v>
      </c>
      <c r="J1058" s="5">
        <v>6141</v>
      </c>
      <c r="K1058" s="5">
        <v>6141</v>
      </c>
      <c r="L1058" s="10">
        <v>43088</v>
      </c>
    </row>
    <row r="1059" spans="2:12" x14ac:dyDescent="0.3">
      <c r="B1059" s="4" t="s">
        <v>51</v>
      </c>
      <c r="C1059" s="11">
        <v>2138</v>
      </c>
      <c r="D1059" s="11">
        <v>534.5</v>
      </c>
      <c r="E1059" s="10">
        <v>42881</v>
      </c>
      <c r="F1059" t="str">
        <f>TEXT(Table6[[#This Row],[close_date]],"mmmm")</f>
        <v>May</v>
      </c>
      <c r="H1059" s="4" t="s">
        <v>24</v>
      </c>
      <c r="I1059" s="4" t="s">
        <v>46</v>
      </c>
      <c r="J1059" s="5">
        <v>4280</v>
      </c>
      <c r="K1059" s="5">
        <v>4280</v>
      </c>
      <c r="L1059" s="10">
        <v>42867</v>
      </c>
    </row>
    <row r="1060" spans="2:12" x14ac:dyDescent="0.3">
      <c r="B1060" s="4" t="s">
        <v>50</v>
      </c>
      <c r="C1060" s="11">
        <v>2130</v>
      </c>
      <c r="D1060" s="11">
        <v>1065</v>
      </c>
      <c r="E1060" s="10">
        <v>42836</v>
      </c>
      <c r="F1060" t="str">
        <f>TEXT(Table6[[#This Row],[close_date]],"mmmm")</f>
        <v>April</v>
      </c>
      <c r="H1060" s="4" t="s">
        <v>24</v>
      </c>
      <c r="I1060" s="4" t="s">
        <v>46</v>
      </c>
      <c r="J1060" s="5">
        <v>4835</v>
      </c>
      <c r="K1060" s="5">
        <v>4835</v>
      </c>
      <c r="L1060" s="10">
        <v>42979</v>
      </c>
    </row>
    <row r="1061" spans="2:12" x14ac:dyDescent="0.3">
      <c r="B1061" s="4" t="s">
        <v>50</v>
      </c>
      <c r="C1061" s="11">
        <v>2129</v>
      </c>
      <c r="D1061" s="11">
        <v>1064.5</v>
      </c>
      <c r="E1061" s="10">
        <v>42930</v>
      </c>
      <c r="F1061" t="str">
        <f>TEXT(Table6[[#This Row],[close_date]],"mmmm")</f>
        <v>July</v>
      </c>
      <c r="H1061" s="4" t="s">
        <v>29</v>
      </c>
      <c r="I1061" s="4" t="s">
        <v>46</v>
      </c>
      <c r="J1061" s="5">
        <v>3841</v>
      </c>
      <c r="K1061" s="5">
        <v>3841</v>
      </c>
      <c r="L1061" s="10">
        <v>42796</v>
      </c>
    </row>
    <row r="1062" spans="2:12" x14ac:dyDescent="0.3">
      <c r="B1062" s="4" t="s">
        <v>50</v>
      </c>
      <c r="C1062" s="11">
        <v>2124</v>
      </c>
      <c r="D1062" s="11">
        <v>1062</v>
      </c>
      <c r="E1062" s="10">
        <v>43011</v>
      </c>
      <c r="F1062" t="str">
        <f>TEXT(Table6[[#This Row],[close_date]],"mmmm")</f>
        <v>October</v>
      </c>
      <c r="H1062" s="4" t="s">
        <v>29</v>
      </c>
      <c r="I1062" s="4" t="s">
        <v>46</v>
      </c>
      <c r="J1062" s="5">
        <v>3167</v>
      </c>
      <c r="K1062" s="5">
        <v>3167</v>
      </c>
      <c r="L1062" s="10">
        <v>42813</v>
      </c>
    </row>
    <row r="1063" spans="2:12" x14ac:dyDescent="0.3">
      <c r="B1063" s="4" t="s">
        <v>50</v>
      </c>
      <c r="C1063" s="11">
        <v>2120</v>
      </c>
      <c r="D1063" s="11">
        <v>1060</v>
      </c>
      <c r="E1063" s="10">
        <v>42961</v>
      </c>
      <c r="F1063" t="str">
        <f>TEXT(Table6[[#This Row],[close_date]],"mmmm")</f>
        <v>August</v>
      </c>
      <c r="H1063" s="4" t="s">
        <v>29</v>
      </c>
      <c r="I1063" s="4" t="s">
        <v>46</v>
      </c>
      <c r="J1063" s="5">
        <v>3392</v>
      </c>
      <c r="K1063" s="5">
        <v>3392</v>
      </c>
      <c r="L1063" s="10">
        <v>42844</v>
      </c>
    </row>
    <row r="1064" spans="2:12" x14ac:dyDescent="0.3">
      <c r="B1064" s="4" t="s">
        <v>51</v>
      </c>
      <c r="C1064" s="11">
        <v>2120</v>
      </c>
      <c r="D1064" s="11">
        <v>530</v>
      </c>
      <c r="E1064" s="10">
        <v>42852</v>
      </c>
      <c r="F1064" t="str">
        <f>TEXT(Table6[[#This Row],[close_date]],"mmmm")</f>
        <v>April</v>
      </c>
      <c r="H1064" s="4" t="s">
        <v>29</v>
      </c>
      <c r="I1064" s="4" t="s">
        <v>46</v>
      </c>
      <c r="J1064" s="5">
        <v>3397</v>
      </c>
      <c r="K1064" s="5">
        <v>3397</v>
      </c>
      <c r="L1064" s="10">
        <v>42865</v>
      </c>
    </row>
    <row r="1065" spans="2:12" x14ac:dyDescent="0.3">
      <c r="B1065" s="4" t="s">
        <v>51</v>
      </c>
      <c r="C1065" s="11">
        <v>2119</v>
      </c>
      <c r="D1065" s="11">
        <v>529.75</v>
      </c>
      <c r="E1065" s="10">
        <v>43061</v>
      </c>
      <c r="F1065" t="str">
        <f>TEXT(Table6[[#This Row],[close_date]],"mmmm")</f>
        <v>November</v>
      </c>
      <c r="H1065" s="4" t="s">
        <v>29</v>
      </c>
      <c r="I1065" s="4" t="s">
        <v>46</v>
      </c>
      <c r="J1065" s="5">
        <v>3423</v>
      </c>
      <c r="K1065" s="5">
        <v>3423</v>
      </c>
      <c r="L1065" s="10">
        <v>42870</v>
      </c>
    </row>
    <row r="1066" spans="2:12" x14ac:dyDescent="0.3">
      <c r="B1066" s="4" t="s">
        <v>51</v>
      </c>
      <c r="C1066" s="11">
        <v>2118</v>
      </c>
      <c r="D1066" s="11">
        <v>529.5</v>
      </c>
      <c r="E1066" s="10">
        <v>43005</v>
      </c>
      <c r="F1066" t="str">
        <f>TEXT(Table6[[#This Row],[close_date]],"mmmm")</f>
        <v>September</v>
      </c>
      <c r="H1066" s="4" t="s">
        <v>29</v>
      </c>
      <c r="I1066" s="4" t="s">
        <v>46</v>
      </c>
      <c r="J1066" s="5">
        <v>2724</v>
      </c>
      <c r="K1066" s="5">
        <v>2724</v>
      </c>
      <c r="L1066" s="10">
        <v>42898</v>
      </c>
    </row>
    <row r="1067" spans="2:12" x14ac:dyDescent="0.3">
      <c r="B1067" s="4" t="s">
        <v>51</v>
      </c>
      <c r="C1067" s="11">
        <v>2118</v>
      </c>
      <c r="D1067" s="11">
        <v>529.5</v>
      </c>
      <c r="E1067" s="10">
        <v>42898</v>
      </c>
      <c r="F1067" t="str">
        <f>TEXT(Table6[[#This Row],[close_date]],"mmmm")</f>
        <v>June</v>
      </c>
      <c r="H1067" s="4" t="s">
        <v>29</v>
      </c>
      <c r="I1067" s="4" t="s">
        <v>46</v>
      </c>
      <c r="J1067" s="5">
        <v>3501</v>
      </c>
      <c r="K1067" s="5">
        <v>3501</v>
      </c>
      <c r="L1067" s="10">
        <v>42980</v>
      </c>
    </row>
    <row r="1068" spans="2:12" x14ac:dyDescent="0.3">
      <c r="B1068" s="4" t="s">
        <v>50</v>
      </c>
      <c r="C1068" s="11">
        <v>2115</v>
      </c>
      <c r="D1068" s="11">
        <v>1057.5</v>
      </c>
      <c r="E1068" s="10">
        <v>42914</v>
      </c>
      <c r="F1068" t="str">
        <f>TEXT(Table6[[#This Row],[close_date]],"mmmm")</f>
        <v>June</v>
      </c>
      <c r="H1068" s="4" t="s">
        <v>29</v>
      </c>
      <c r="I1068" s="4" t="s">
        <v>46</v>
      </c>
      <c r="J1068" s="5">
        <v>3449</v>
      </c>
      <c r="K1068" s="5">
        <v>3449</v>
      </c>
      <c r="L1068" s="10">
        <v>42992</v>
      </c>
    </row>
    <row r="1069" spans="2:12" x14ac:dyDescent="0.3">
      <c r="B1069" s="4" t="s">
        <v>50</v>
      </c>
      <c r="C1069" s="11">
        <v>2107</v>
      </c>
      <c r="D1069" s="11">
        <v>1053.5</v>
      </c>
      <c r="E1069" s="10">
        <v>43040</v>
      </c>
      <c r="F1069" t="str">
        <f>TEXT(Table6[[#This Row],[close_date]],"mmmm")</f>
        <v>November</v>
      </c>
      <c r="H1069" s="4" t="s">
        <v>29</v>
      </c>
      <c r="I1069" s="4" t="s">
        <v>46</v>
      </c>
      <c r="J1069" s="5">
        <v>3696</v>
      </c>
      <c r="K1069" s="5">
        <v>3696</v>
      </c>
      <c r="L1069" s="10">
        <v>43006</v>
      </c>
    </row>
    <row r="1070" spans="2:12" x14ac:dyDescent="0.3">
      <c r="B1070" s="4" t="s">
        <v>51</v>
      </c>
      <c r="C1070" s="11">
        <v>2106</v>
      </c>
      <c r="D1070" s="11">
        <v>526.5</v>
      </c>
      <c r="E1070" s="10">
        <v>43098</v>
      </c>
      <c r="F1070" t="str">
        <f>TEXT(Table6[[#This Row],[close_date]],"mmmm")</f>
        <v>December</v>
      </c>
      <c r="H1070" s="4" t="s">
        <v>29</v>
      </c>
      <c r="I1070" s="4" t="s">
        <v>46</v>
      </c>
      <c r="J1070" s="5">
        <v>3902</v>
      </c>
      <c r="K1070" s="5">
        <v>3902</v>
      </c>
      <c r="L1070" s="10">
        <v>43069</v>
      </c>
    </row>
    <row r="1071" spans="2:12" x14ac:dyDescent="0.3">
      <c r="B1071" s="4" t="s">
        <v>50</v>
      </c>
      <c r="C1071" s="11">
        <v>2101</v>
      </c>
      <c r="D1071" s="11">
        <v>1050.5</v>
      </c>
      <c r="E1071" s="10">
        <v>42974</v>
      </c>
      <c r="F1071" t="str">
        <f>TEXT(Table6[[#This Row],[close_date]],"mmmm")</f>
        <v>August</v>
      </c>
      <c r="H1071" s="4" t="s">
        <v>29</v>
      </c>
      <c r="I1071" s="4" t="s">
        <v>46</v>
      </c>
      <c r="J1071" s="5">
        <v>3079</v>
      </c>
      <c r="K1071" s="5">
        <v>3079</v>
      </c>
      <c r="L1071" s="10">
        <v>43073</v>
      </c>
    </row>
    <row r="1072" spans="2:12" x14ac:dyDescent="0.3">
      <c r="B1072" s="4" t="s">
        <v>51</v>
      </c>
      <c r="C1072" s="11">
        <v>2101</v>
      </c>
      <c r="D1072" s="11">
        <v>525.25</v>
      </c>
      <c r="E1072" s="10">
        <v>42798</v>
      </c>
      <c r="F1072" t="str">
        <f>TEXT(Table6[[#This Row],[close_date]],"mmmm")</f>
        <v>March</v>
      </c>
      <c r="H1072" s="4" t="s">
        <v>29</v>
      </c>
      <c r="I1072" s="4" t="s">
        <v>46</v>
      </c>
      <c r="J1072" s="5">
        <v>2814</v>
      </c>
      <c r="K1072" s="5">
        <v>2814</v>
      </c>
      <c r="L1072" s="10">
        <v>43084</v>
      </c>
    </row>
    <row r="1073" spans="2:12" x14ac:dyDescent="0.3">
      <c r="B1073" s="4" t="s">
        <v>50</v>
      </c>
      <c r="C1073" s="11">
        <v>2093</v>
      </c>
      <c r="D1073" s="11">
        <v>1046.5</v>
      </c>
      <c r="E1073" s="10">
        <v>43088</v>
      </c>
      <c r="F1073" t="str">
        <f>TEXT(Table6[[#This Row],[close_date]],"mmmm")</f>
        <v>December</v>
      </c>
      <c r="H1073" s="4" t="s">
        <v>52</v>
      </c>
      <c r="I1073" s="4" t="s">
        <v>46</v>
      </c>
      <c r="J1073" s="5">
        <v>48</v>
      </c>
      <c r="K1073" s="5">
        <v>48</v>
      </c>
      <c r="L1073" s="10">
        <v>42818</v>
      </c>
    </row>
    <row r="1074" spans="2:12" x14ac:dyDescent="0.3">
      <c r="B1074" s="4" t="s">
        <v>51</v>
      </c>
      <c r="C1074" s="11">
        <v>2087</v>
      </c>
      <c r="D1074" s="11">
        <v>521.75</v>
      </c>
      <c r="E1074" s="10">
        <v>42950</v>
      </c>
      <c r="F1074" t="str">
        <f>TEXT(Table6[[#This Row],[close_date]],"mmmm")</f>
        <v>August</v>
      </c>
      <c r="H1074" s="4" t="s">
        <v>52</v>
      </c>
      <c r="I1074" s="4" t="s">
        <v>46</v>
      </c>
      <c r="J1074" s="5">
        <v>55</v>
      </c>
      <c r="K1074" s="5">
        <v>55</v>
      </c>
      <c r="L1074" s="10">
        <v>42838</v>
      </c>
    </row>
    <row r="1075" spans="2:12" x14ac:dyDescent="0.3">
      <c r="B1075" s="4" t="s">
        <v>50</v>
      </c>
      <c r="C1075" s="11">
        <v>2082</v>
      </c>
      <c r="D1075" s="11">
        <v>1041</v>
      </c>
      <c r="E1075" s="10">
        <v>42803</v>
      </c>
      <c r="F1075" t="str">
        <f>TEXT(Table6[[#This Row],[close_date]],"mmmm")</f>
        <v>March</v>
      </c>
      <c r="H1075" s="4" t="s">
        <v>52</v>
      </c>
      <c r="I1075" s="4" t="s">
        <v>46</v>
      </c>
      <c r="J1075" s="5">
        <v>55</v>
      </c>
      <c r="K1075" s="5">
        <v>55</v>
      </c>
      <c r="L1075" s="10">
        <v>42869</v>
      </c>
    </row>
    <row r="1076" spans="2:12" x14ac:dyDescent="0.3">
      <c r="B1076" s="4" t="s">
        <v>50</v>
      </c>
      <c r="C1076" s="11">
        <v>2076</v>
      </c>
      <c r="D1076" s="11">
        <v>1038</v>
      </c>
      <c r="E1076" s="10">
        <v>42977</v>
      </c>
      <c r="F1076" t="str">
        <f>TEXT(Table6[[#This Row],[close_date]],"mmmm")</f>
        <v>August</v>
      </c>
      <c r="H1076" s="4" t="s">
        <v>52</v>
      </c>
      <c r="I1076" s="4" t="s">
        <v>46</v>
      </c>
      <c r="J1076" s="5">
        <v>54</v>
      </c>
      <c r="K1076" s="5">
        <v>54</v>
      </c>
      <c r="L1076" s="10">
        <v>42891</v>
      </c>
    </row>
    <row r="1077" spans="2:12" x14ac:dyDescent="0.3">
      <c r="B1077" s="4" t="s">
        <v>51</v>
      </c>
      <c r="C1077" s="11">
        <v>2070</v>
      </c>
      <c r="D1077" s="11">
        <v>517.5</v>
      </c>
      <c r="E1077" s="10">
        <v>43001</v>
      </c>
      <c r="F1077" t="str">
        <f>TEXT(Table6[[#This Row],[close_date]],"mmmm")</f>
        <v>September</v>
      </c>
      <c r="H1077" s="4" t="s">
        <v>52</v>
      </c>
      <c r="I1077" s="4" t="s">
        <v>46</v>
      </c>
      <c r="J1077" s="5">
        <v>50</v>
      </c>
      <c r="K1077" s="5">
        <v>50</v>
      </c>
      <c r="L1077" s="10">
        <v>42928</v>
      </c>
    </row>
    <row r="1078" spans="2:12" x14ac:dyDescent="0.3">
      <c r="B1078" s="4" t="s">
        <v>50</v>
      </c>
      <c r="C1078" s="11">
        <v>2067</v>
      </c>
      <c r="D1078" s="11">
        <v>1033.5</v>
      </c>
      <c r="E1078" s="10">
        <v>43042</v>
      </c>
      <c r="F1078" t="str">
        <f>TEXT(Table6[[#This Row],[close_date]],"mmmm")</f>
        <v>November</v>
      </c>
      <c r="H1078" s="4" t="s">
        <v>52</v>
      </c>
      <c r="I1078" s="4" t="s">
        <v>46</v>
      </c>
      <c r="J1078" s="5">
        <v>54</v>
      </c>
      <c r="K1078" s="5">
        <v>54</v>
      </c>
      <c r="L1078" s="10">
        <v>42944</v>
      </c>
    </row>
    <row r="1079" spans="2:12" x14ac:dyDescent="0.3">
      <c r="B1079" s="4" t="s">
        <v>50</v>
      </c>
      <c r="C1079" s="11">
        <v>2063</v>
      </c>
      <c r="D1079" s="11">
        <v>1031.5</v>
      </c>
      <c r="E1079" s="10">
        <v>43066</v>
      </c>
      <c r="F1079" t="str">
        <f>TEXT(Table6[[#This Row],[close_date]],"mmmm")</f>
        <v>November</v>
      </c>
      <c r="H1079" s="4" t="s">
        <v>52</v>
      </c>
      <c r="I1079" s="4" t="s">
        <v>46</v>
      </c>
      <c r="J1079" s="5">
        <v>57</v>
      </c>
      <c r="K1079" s="5">
        <v>57</v>
      </c>
      <c r="L1079" s="10">
        <v>42948</v>
      </c>
    </row>
    <row r="1080" spans="2:12" x14ac:dyDescent="0.3">
      <c r="B1080" s="4" t="s">
        <v>50</v>
      </c>
      <c r="C1080" s="11">
        <v>2061</v>
      </c>
      <c r="D1080" s="11">
        <v>1030.5</v>
      </c>
      <c r="E1080" s="10">
        <v>43056</v>
      </c>
      <c r="F1080" t="str">
        <f>TEXT(Table6[[#This Row],[close_date]],"mmmm")</f>
        <v>November</v>
      </c>
      <c r="H1080" s="4" t="s">
        <v>52</v>
      </c>
      <c r="I1080" s="4" t="s">
        <v>46</v>
      </c>
      <c r="J1080" s="5">
        <v>60</v>
      </c>
      <c r="K1080" s="5">
        <v>60</v>
      </c>
      <c r="L1080" s="10">
        <v>42956</v>
      </c>
    </row>
    <row r="1081" spans="2:12" x14ac:dyDescent="0.3">
      <c r="B1081" s="4" t="s">
        <v>50</v>
      </c>
      <c r="C1081" s="11">
        <v>2059</v>
      </c>
      <c r="D1081" s="11">
        <v>1029.5</v>
      </c>
      <c r="E1081" s="10">
        <v>43062</v>
      </c>
      <c r="F1081" t="str">
        <f>TEXT(Table6[[#This Row],[close_date]],"mmmm")</f>
        <v>November</v>
      </c>
      <c r="H1081" s="4" t="s">
        <v>52</v>
      </c>
      <c r="I1081" s="4" t="s">
        <v>46</v>
      </c>
      <c r="J1081" s="5">
        <v>61</v>
      </c>
      <c r="K1081" s="5">
        <v>61</v>
      </c>
      <c r="L1081" s="10">
        <v>42988</v>
      </c>
    </row>
    <row r="1082" spans="2:12" x14ac:dyDescent="0.3">
      <c r="B1082" s="4" t="s">
        <v>50</v>
      </c>
      <c r="C1082" s="11">
        <v>2059</v>
      </c>
      <c r="D1082" s="11">
        <v>1029.5</v>
      </c>
      <c r="E1082" s="10">
        <v>43090</v>
      </c>
      <c r="F1082" t="str">
        <f>TEXT(Table6[[#This Row],[close_date]],"mmmm")</f>
        <v>December</v>
      </c>
      <c r="H1082" s="4" t="s">
        <v>52</v>
      </c>
      <c r="I1082" s="4" t="s">
        <v>46</v>
      </c>
      <c r="J1082" s="5">
        <v>54</v>
      </c>
      <c r="K1082" s="5">
        <v>54</v>
      </c>
      <c r="L1082" s="10">
        <v>42997</v>
      </c>
    </row>
    <row r="1083" spans="2:12" x14ac:dyDescent="0.3">
      <c r="B1083" s="4" t="s">
        <v>50</v>
      </c>
      <c r="C1083" s="11">
        <v>2057</v>
      </c>
      <c r="D1083" s="11">
        <v>1028.5</v>
      </c>
      <c r="E1083" s="10">
        <v>43041</v>
      </c>
      <c r="F1083" t="str">
        <f>TEXT(Table6[[#This Row],[close_date]],"mmmm")</f>
        <v>November</v>
      </c>
      <c r="H1083" s="4" t="s">
        <v>52</v>
      </c>
      <c r="I1083" s="4" t="s">
        <v>46</v>
      </c>
      <c r="J1083" s="5">
        <v>63</v>
      </c>
      <c r="K1083" s="5">
        <v>63</v>
      </c>
      <c r="L1083" s="10">
        <v>43061</v>
      </c>
    </row>
    <row r="1084" spans="2:12" x14ac:dyDescent="0.3">
      <c r="B1084" s="4" t="s">
        <v>50</v>
      </c>
      <c r="C1084" s="11">
        <v>2057</v>
      </c>
      <c r="D1084" s="11">
        <v>1028.5</v>
      </c>
      <c r="E1084" s="10">
        <v>42805</v>
      </c>
      <c r="F1084" t="str">
        <f>TEXT(Table6[[#This Row],[close_date]],"mmmm")</f>
        <v>March</v>
      </c>
      <c r="H1084" s="4" t="s">
        <v>52</v>
      </c>
      <c r="I1084" s="4" t="s">
        <v>46</v>
      </c>
      <c r="J1084" s="5">
        <v>51</v>
      </c>
      <c r="K1084" s="5">
        <v>51</v>
      </c>
      <c r="L1084" s="10">
        <v>43067</v>
      </c>
    </row>
    <row r="1085" spans="2:12" x14ac:dyDescent="0.3">
      <c r="B1085" s="4" t="s">
        <v>51</v>
      </c>
      <c r="C1085" s="11">
        <v>2051</v>
      </c>
      <c r="D1085" s="11">
        <v>512.75</v>
      </c>
      <c r="E1085" s="10">
        <v>43056</v>
      </c>
      <c r="F1085" t="str">
        <f>TEXT(Table6[[#This Row],[close_date]],"mmmm")</f>
        <v>November</v>
      </c>
      <c r="H1085" s="4" t="s">
        <v>51</v>
      </c>
      <c r="I1085" s="4" t="s">
        <v>44</v>
      </c>
      <c r="J1085" s="5">
        <v>615</v>
      </c>
      <c r="K1085" s="5">
        <v>615</v>
      </c>
      <c r="L1085" s="10">
        <v>42797</v>
      </c>
    </row>
    <row r="1086" spans="2:12" x14ac:dyDescent="0.3">
      <c r="B1086" s="4" t="s">
        <v>50</v>
      </c>
      <c r="C1086" s="11">
        <v>2050</v>
      </c>
      <c r="D1086" s="11">
        <v>1025</v>
      </c>
      <c r="E1086" s="10">
        <v>42990</v>
      </c>
      <c r="F1086" t="str">
        <f>TEXT(Table6[[#This Row],[close_date]],"mmmm")</f>
        <v>September</v>
      </c>
      <c r="H1086" s="4" t="s">
        <v>51</v>
      </c>
      <c r="I1086" s="4" t="s">
        <v>44</v>
      </c>
      <c r="J1086" s="5">
        <v>583</v>
      </c>
      <c r="K1086" s="5">
        <v>583</v>
      </c>
      <c r="L1086" s="10">
        <v>42800</v>
      </c>
    </row>
    <row r="1087" spans="2:12" x14ac:dyDescent="0.3">
      <c r="B1087" s="4" t="s">
        <v>51</v>
      </c>
      <c r="C1087" s="11">
        <v>2047</v>
      </c>
      <c r="D1087" s="11">
        <v>511.75</v>
      </c>
      <c r="E1087" s="10">
        <v>42974</v>
      </c>
      <c r="F1087" t="str">
        <f>TEXT(Table6[[#This Row],[close_date]],"mmmm")</f>
        <v>August</v>
      </c>
      <c r="H1087" s="4" t="s">
        <v>51</v>
      </c>
      <c r="I1087" s="4" t="s">
        <v>44</v>
      </c>
      <c r="J1087" s="5">
        <v>588</v>
      </c>
      <c r="K1087" s="5">
        <v>588</v>
      </c>
      <c r="L1087" s="10">
        <v>42803</v>
      </c>
    </row>
    <row r="1088" spans="2:12" x14ac:dyDescent="0.3">
      <c r="B1088" s="4" t="s">
        <v>50</v>
      </c>
      <c r="C1088" s="11">
        <v>2044</v>
      </c>
      <c r="D1088" s="11">
        <v>1022</v>
      </c>
      <c r="E1088" s="10">
        <v>42944</v>
      </c>
      <c r="F1088" t="str">
        <f>TEXT(Table6[[#This Row],[close_date]],"mmmm")</f>
        <v>July</v>
      </c>
      <c r="H1088" s="4" t="s">
        <v>51</v>
      </c>
      <c r="I1088" s="4" t="s">
        <v>44</v>
      </c>
      <c r="J1088" s="5">
        <v>589</v>
      </c>
      <c r="K1088" s="5">
        <v>589</v>
      </c>
      <c r="L1088" s="10">
        <v>42807</v>
      </c>
    </row>
    <row r="1089" spans="2:12" x14ac:dyDescent="0.3">
      <c r="B1089" s="4" t="s">
        <v>50</v>
      </c>
      <c r="C1089" s="11">
        <v>2033</v>
      </c>
      <c r="D1089" s="11">
        <v>1016.5</v>
      </c>
      <c r="E1089" s="10">
        <v>43093</v>
      </c>
      <c r="F1089" t="str">
        <f>TEXT(Table6[[#This Row],[close_date]],"mmmm")</f>
        <v>December</v>
      </c>
      <c r="H1089" s="4" t="s">
        <v>51</v>
      </c>
      <c r="I1089" s="4" t="s">
        <v>44</v>
      </c>
      <c r="J1089" s="5">
        <v>660</v>
      </c>
      <c r="K1089" s="5">
        <v>660</v>
      </c>
      <c r="L1089" s="10">
        <v>42809</v>
      </c>
    </row>
    <row r="1090" spans="2:12" x14ac:dyDescent="0.3">
      <c r="B1090" s="4" t="s">
        <v>50</v>
      </c>
      <c r="C1090" s="11">
        <v>2026</v>
      </c>
      <c r="D1090" s="11">
        <v>1013</v>
      </c>
      <c r="E1090" s="10">
        <v>43085</v>
      </c>
      <c r="F1090" t="str">
        <f>TEXT(Table6[[#This Row],[close_date]],"mmmm")</f>
        <v>December</v>
      </c>
      <c r="H1090" s="4" t="s">
        <v>51</v>
      </c>
      <c r="I1090" s="4" t="s">
        <v>44</v>
      </c>
      <c r="J1090" s="5">
        <v>573</v>
      </c>
      <c r="K1090" s="5">
        <v>573</v>
      </c>
      <c r="L1090" s="10">
        <v>42815</v>
      </c>
    </row>
    <row r="1091" spans="2:12" x14ac:dyDescent="0.3">
      <c r="B1091" s="4" t="s">
        <v>50</v>
      </c>
      <c r="C1091" s="11">
        <v>1982</v>
      </c>
      <c r="D1091" s="11">
        <v>991</v>
      </c>
      <c r="E1091" s="10">
        <v>43100</v>
      </c>
      <c r="F1091" t="str">
        <f>TEXT(Table6[[#This Row],[close_date]],"mmmm")</f>
        <v>December</v>
      </c>
      <c r="H1091" s="4" t="s">
        <v>51</v>
      </c>
      <c r="I1091" s="4" t="s">
        <v>44</v>
      </c>
      <c r="J1091" s="5">
        <v>546</v>
      </c>
      <c r="K1091" s="5">
        <v>546</v>
      </c>
      <c r="L1091" s="10">
        <v>42816</v>
      </c>
    </row>
    <row r="1092" spans="2:12" x14ac:dyDescent="0.3">
      <c r="B1092" s="4" t="s">
        <v>50</v>
      </c>
      <c r="C1092" s="11">
        <v>1948</v>
      </c>
      <c r="D1092" s="11">
        <v>974</v>
      </c>
      <c r="E1092" s="10">
        <v>43031</v>
      </c>
      <c r="F1092" t="str">
        <f>TEXT(Table6[[#This Row],[close_date]],"mmmm")</f>
        <v>October</v>
      </c>
      <c r="H1092" s="4" t="s">
        <v>51</v>
      </c>
      <c r="I1092" s="4" t="s">
        <v>44</v>
      </c>
      <c r="J1092" s="5">
        <v>557</v>
      </c>
      <c r="K1092" s="5">
        <v>557</v>
      </c>
      <c r="L1092" s="10">
        <v>42822</v>
      </c>
    </row>
    <row r="1093" spans="2:12" x14ac:dyDescent="0.3">
      <c r="B1093" s="4" t="s">
        <v>50</v>
      </c>
      <c r="C1093" s="11">
        <v>1908</v>
      </c>
      <c r="D1093" s="11">
        <v>954</v>
      </c>
      <c r="E1093" s="10">
        <v>42920</v>
      </c>
      <c r="F1093" t="str">
        <f>TEXT(Table6[[#This Row],[close_date]],"mmmm")</f>
        <v>July</v>
      </c>
      <c r="H1093" s="4" t="s">
        <v>51</v>
      </c>
      <c r="I1093" s="4" t="s">
        <v>44</v>
      </c>
      <c r="J1093" s="5">
        <v>538</v>
      </c>
      <c r="K1093" s="5">
        <v>538</v>
      </c>
      <c r="L1093" s="10">
        <v>42862</v>
      </c>
    </row>
    <row r="1094" spans="2:12" x14ac:dyDescent="0.3">
      <c r="B1094" s="4" t="s">
        <v>50</v>
      </c>
      <c r="C1094" s="11">
        <v>1868</v>
      </c>
      <c r="D1094" s="11">
        <v>934</v>
      </c>
      <c r="E1094" s="10">
        <v>42854</v>
      </c>
      <c r="F1094" t="str">
        <f>TEXT(Table6[[#This Row],[close_date]],"mmmm")</f>
        <v>April</v>
      </c>
      <c r="H1094" s="4" t="s">
        <v>51</v>
      </c>
      <c r="I1094" s="4" t="s">
        <v>44</v>
      </c>
      <c r="J1094" s="5">
        <v>455</v>
      </c>
      <c r="K1094" s="5">
        <v>455</v>
      </c>
      <c r="L1094" s="10">
        <v>42868</v>
      </c>
    </row>
    <row r="1095" spans="2:12" x14ac:dyDescent="0.3">
      <c r="B1095" s="4" t="s">
        <v>50</v>
      </c>
      <c r="C1095" s="11">
        <v>1841</v>
      </c>
      <c r="D1095" s="11">
        <v>920.5</v>
      </c>
      <c r="E1095" s="10">
        <v>42997</v>
      </c>
      <c r="F1095" t="str">
        <f>TEXT(Table6[[#This Row],[close_date]],"mmmm")</f>
        <v>September</v>
      </c>
      <c r="H1095" s="4" t="s">
        <v>51</v>
      </c>
      <c r="I1095" s="4" t="s">
        <v>44</v>
      </c>
      <c r="J1095" s="5">
        <v>569</v>
      </c>
      <c r="K1095" s="5">
        <v>569</v>
      </c>
      <c r="L1095" s="10">
        <v>42877</v>
      </c>
    </row>
    <row r="1096" spans="2:12" x14ac:dyDescent="0.3">
      <c r="B1096" s="4" t="s">
        <v>51</v>
      </c>
      <c r="C1096" s="11">
        <v>1826</v>
      </c>
      <c r="D1096" s="11">
        <v>608.66666666666697</v>
      </c>
      <c r="E1096" s="10">
        <v>42992</v>
      </c>
      <c r="F1096" t="str">
        <f>TEXT(Table6[[#This Row],[close_date]],"mmmm")</f>
        <v>September</v>
      </c>
      <c r="H1096" s="4" t="s">
        <v>51</v>
      </c>
      <c r="I1096" s="4" t="s">
        <v>44</v>
      </c>
      <c r="J1096" s="5">
        <v>472</v>
      </c>
      <c r="K1096" s="5">
        <v>472</v>
      </c>
      <c r="L1096" s="10">
        <v>42880</v>
      </c>
    </row>
    <row r="1097" spans="2:12" x14ac:dyDescent="0.3">
      <c r="B1097" s="4" t="s">
        <v>50</v>
      </c>
      <c r="C1097" s="11">
        <v>1812</v>
      </c>
      <c r="D1097" s="11">
        <v>906</v>
      </c>
      <c r="E1097" s="10">
        <v>43074</v>
      </c>
      <c r="F1097" t="str">
        <f>TEXT(Table6[[#This Row],[close_date]],"mmmm")</f>
        <v>December</v>
      </c>
      <c r="H1097" s="4" t="s">
        <v>51</v>
      </c>
      <c r="I1097" s="4" t="s">
        <v>44</v>
      </c>
      <c r="J1097" s="5">
        <v>443</v>
      </c>
      <c r="K1097" s="5">
        <v>443</v>
      </c>
      <c r="L1097" s="10">
        <v>42881</v>
      </c>
    </row>
    <row r="1098" spans="2:12" x14ac:dyDescent="0.3">
      <c r="B1098" s="4" t="s">
        <v>51</v>
      </c>
      <c r="C1098" s="11">
        <v>1777</v>
      </c>
      <c r="D1098" s="11">
        <v>592.33333333333303</v>
      </c>
      <c r="E1098" s="10">
        <v>43029</v>
      </c>
      <c r="F1098" t="str">
        <f>TEXT(Table6[[#This Row],[close_date]],"mmmm")</f>
        <v>October</v>
      </c>
      <c r="H1098" s="4" t="s">
        <v>51</v>
      </c>
      <c r="I1098" s="4" t="s">
        <v>44</v>
      </c>
      <c r="J1098" s="5">
        <v>404</v>
      </c>
      <c r="K1098" s="5">
        <v>404</v>
      </c>
      <c r="L1098" s="10">
        <v>42883</v>
      </c>
    </row>
    <row r="1099" spans="2:12" x14ac:dyDescent="0.3">
      <c r="B1099" s="4" t="s">
        <v>51</v>
      </c>
      <c r="C1099" s="11">
        <v>1770</v>
      </c>
      <c r="D1099" s="11">
        <v>590</v>
      </c>
      <c r="E1099" s="10">
        <v>42854</v>
      </c>
      <c r="F1099" t="str">
        <f>TEXT(Table6[[#This Row],[close_date]],"mmmm")</f>
        <v>April</v>
      </c>
      <c r="H1099" s="4" t="s">
        <v>51</v>
      </c>
      <c r="I1099" s="4" t="s">
        <v>44</v>
      </c>
      <c r="J1099" s="5">
        <v>502</v>
      </c>
      <c r="K1099" s="5">
        <v>502</v>
      </c>
      <c r="L1099" s="10">
        <v>42889</v>
      </c>
    </row>
    <row r="1100" spans="2:12" x14ac:dyDescent="0.3">
      <c r="B1100" s="4" t="s">
        <v>51</v>
      </c>
      <c r="C1100" s="11">
        <v>1765</v>
      </c>
      <c r="D1100" s="11">
        <v>588.33333333333303</v>
      </c>
      <c r="E1100" s="10">
        <v>42870</v>
      </c>
      <c r="F1100" t="str">
        <f>TEXT(Table6[[#This Row],[close_date]],"mmmm")</f>
        <v>May</v>
      </c>
      <c r="H1100" s="4" t="s">
        <v>51</v>
      </c>
      <c r="I1100" s="4" t="s">
        <v>44</v>
      </c>
      <c r="J1100" s="5">
        <v>503</v>
      </c>
      <c r="K1100" s="5">
        <v>503</v>
      </c>
      <c r="L1100" s="10">
        <v>42898</v>
      </c>
    </row>
    <row r="1101" spans="2:12" x14ac:dyDescent="0.3">
      <c r="B1101" s="4" t="s">
        <v>51</v>
      </c>
      <c r="C1101" s="11">
        <v>1750</v>
      </c>
      <c r="D1101" s="11">
        <v>583.33333333333303</v>
      </c>
      <c r="E1101" s="10">
        <v>42833</v>
      </c>
      <c r="F1101" t="str">
        <f>TEXT(Table6[[#This Row],[close_date]],"mmmm")</f>
        <v>April</v>
      </c>
      <c r="H1101" s="4" t="s">
        <v>51</v>
      </c>
      <c r="I1101" s="4" t="s">
        <v>44</v>
      </c>
      <c r="J1101" s="5">
        <v>516</v>
      </c>
      <c r="K1101" s="5">
        <v>516</v>
      </c>
      <c r="L1101" s="10">
        <v>42902</v>
      </c>
    </row>
    <row r="1102" spans="2:12" x14ac:dyDescent="0.3">
      <c r="B1102" s="4" t="s">
        <v>51</v>
      </c>
      <c r="C1102" s="11">
        <v>1739</v>
      </c>
      <c r="D1102" s="11">
        <v>579.66666666666697</v>
      </c>
      <c r="E1102" s="10">
        <v>43076</v>
      </c>
      <c r="F1102" t="str">
        <f>TEXT(Table6[[#This Row],[close_date]],"mmmm")</f>
        <v>December</v>
      </c>
      <c r="H1102" s="4" t="s">
        <v>51</v>
      </c>
      <c r="I1102" s="4" t="s">
        <v>44</v>
      </c>
      <c r="J1102" s="5">
        <v>465</v>
      </c>
      <c r="K1102" s="5">
        <v>465</v>
      </c>
      <c r="L1102" s="10">
        <v>42903</v>
      </c>
    </row>
    <row r="1103" spans="2:12" x14ac:dyDescent="0.3">
      <c r="B1103" s="4" t="s">
        <v>51</v>
      </c>
      <c r="C1103" s="11">
        <v>1726</v>
      </c>
      <c r="D1103" s="11">
        <v>575.33333333333303</v>
      </c>
      <c r="E1103" s="10">
        <v>42926</v>
      </c>
      <c r="F1103" t="str">
        <f>TEXT(Table6[[#This Row],[close_date]],"mmmm")</f>
        <v>July</v>
      </c>
      <c r="H1103" s="4" t="s">
        <v>51</v>
      </c>
      <c r="I1103" s="4" t="s">
        <v>44</v>
      </c>
      <c r="J1103" s="5">
        <v>551</v>
      </c>
      <c r="K1103" s="5">
        <v>551</v>
      </c>
      <c r="L1103" s="10">
        <v>42904</v>
      </c>
    </row>
    <row r="1104" spans="2:12" x14ac:dyDescent="0.3">
      <c r="B1104" s="4" t="s">
        <v>51</v>
      </c>
      <c r="C1104" s="11">
        <v>1722</v>
      </c>
      <c r="D1104" s="11">
        <v>574</v>
      </c>
      <c r="E1104" s="10">
        <v>42989</v>
      </c>
      <c r="F1104" t="str">
        <f>TEXT(Table6[[#This Row],[close_date]],"mmmm")</f>
        <v>September</v>
      </c>
      <c r="H1104" s="4" t="s">
        <v>51</v>
      </c>
      <c r="I1104" s="4" t="s">
        <v>44</v>
      </c>
      <c r="J1104" s="5">
        <v>575</v>
      </c>
      <c r="K1104" s="5">
        <v>575</v>
      </c>
      <c r="L1104" s="10">
        <v>42910</v>
      </c>
    </row>
    <row r="1105" spans="2:12" x14ac:dyDescent="0.3">
      <c r="B1105" s="4" t="s">
        <v>51</v>
      </c>
      <c r="C1105" s="11">
        <v>1721</v>
      </c>
      <c r="D1105" s="11">
        <v>573.66666666666697</v>
      </c>
      <c r="E1105" s="10">
        <v>42886</v>
      </c>
      <c r="F1105" t="str">
        <f>TEXT(Table6[[#This Row],[close_date]],"mmmm")</f>
        <v>May</v>
      </c>
      <c r="H1105" s="4" t="s">
        <v>51</v>
      </c>
      <c r="I1105" s="4" t="s">
        <v>44</v>
      </c>
      <c r="J1105" s="5">
        <v>619</v>
      </c>
      <c r="K1105" s="5">
        <v>619</v>
      </c>
      <c r="L1105" s="10">
        <v>42911</v>
      </c>
    </row>
    <row r="1106" spans="2:12" x14ac:dyDescent="0.3">
      <c r="B1106" s="4" t="s">
        <v>51</v>
      </c>
      <c r="C1106" s="11">
        <v>1708</v>
      </c>
      <c r="D1106" s="11">
        <v>569.33333333333303</v>
      </c>
      <c r="E1106" s="10">
        <v>42928</v>
      </c>
      <c r="F1106" t="str">
        <f>TEXT(Table6[[#This Row],[close_date]],"mmmm")</f>
        <v>July</v>
      </c>
      <c r="H1106" s="4" t="s">
        <v>51</v>
      </c>
      <c r="I1106" s="4" t="s">
        <v>44</v>
      </c>
      <c r="J1106" s="5">
        <v>541</v>
      </c>
      <c r="K1106" s="5">
        <v>541</v>
      </c>
      <c r="L1106" s="10">
        <v>42921</v>
      </c>
    </row>
    <row r="1107" spans="2:12" x14ac:dyDescent="0.3">
      <c r="B1107" s="4" t="s">
        <v>51</v>
      </c>
      <c r="C1107" s="11">
        <v>1708</v>
      </c>
      <c r="D1107" s="11">
        <v>569.33333333333303</v>
      </c>
      <c r="E1107" s="10">
        <v>42940</v>
      </c>
      <c r="F1107" t="str">
        <f>TEXT(Table6[[#This Row],[close_date]],"mmmm")</f>
        <v>July</v>
      </c>
      <c r="H1107" s="4" t="s">
        <v>51</v>
      </c>
      <c r="I1107" s="4" t="s">
        <v>44</v>
      </c>
      <c r="J1107" s="5">
        <v>588</v>
      </c>
      <c r="K1107" s="5">
        <v>588</v>
      </c>
      <c r="L1107" s="10">
        <v>42935</v>
      </c>
    </row>
    <row r="1108" spans="2:12" x14ac:dyDescent="0.3">
      <c r="B1108" s="4" t="s">
        <v>51</v>
      </c>
      <c r="C1108" s="11">
        <v>1705</v>
      </c>
      <c r="D1108" s="11">
        <v>568.33333333333303</v>
      </c>
      <c r="E1108" s="10">
        <v>42841</v>
      </c>
      <c r="F1108" t="str">
        <f>TEXT(Table6[[#This Row],[close_date]],"mmmm")</f>
        <v>April</v>
      </c>
      <c r="H1108" s="4" t="s">
        <v>51</v>
      </c>
      <c r="I1108" s="4" t="s">
        <v>44</v>
      </c>
      <c r="J1108" s="5">
        <v>563</v>
      </c>
      <c r="K1108" s="5">
        <v>563</v>
      </c>
      <c r="L1108" s="10">
        <v>42944</v>
      </c>
    </row>
    <row r="1109" spans="2:12" x14ac:dyDescent="0.3">
      <c r="B1109" s="4" t="s">
        <v>51</v>
      </c>
      <c r="C1109" s="11">
        <v>1693</v>
      </c>
      <c r="D1109" s="11">
        <v>564.33333333333303</v>
      </c>
      <c r="E1109" s="10">
        <v>42817</v>
      </c>
      <c r="F1109" t="str">
        <f>TEXT(Table6[[#This Row],[close_date]],"mmmm")</f>
        <v>March</v>
      </c>
      <c r="H1109" s="4" t="s">
        <v>51</v>
      </c>
      <c r="I1109" s="4" t="s">
        <v>44</v>
      </c>
      <c r="J1109" s="5">
        <v>526</v>
      </c>
      <c r="K1109" s="5">
        <v>526</v>
      </c>
      <c r="L1109" s="10">
        <v>42946</v>
      </c>
    </row>
    <row r="1110" spans="2:12" x14ac:dyDescent="0.3">
      <c r="B1110" s="4" t="s">
        <v>51</v>
      </c>
      <c r="C1110" s="11">
        <v>1689</v>
      </c>
      <c r="D1110" s="11">
        <v>563</v>
      </c>
      <c r="E1110" s="10">
        <v>42869</v>
      </c>
      <c r="F1110" t="str">
        <f>TEXT(Table6[[#This Row],[close_date]],"mmmm")</f>
        <v>May</v>
      </c>
      <c r="H1110" s="4" t="s">
        <v>51</v>
      </c>
      <c r="I1110" s="4" t="s">
        <v>44</v>
      </c>
      <c r="J1110" s="5">
        <v>599</v>
      </c>
      <c r="K1110" s="5">
        <v>599</v>
      </c>
      <c r="L1110" s="10">
        <v>42961</v>
      </c>
    </row>
    <row r="1111" spans="2:12" x14ac:dyDescent="0.3">
      <c r="B1111" s="4" t="s">
        <v>51</v>
      </c>
      <c r="C1111" s="11">
        <v>1686</v>
      </c>
      <c r="D1111" s="11">
        <v>562</v>
      </c>
      <c r="E1111" s="10">
        <v>43007</v>
      </c>
      <c r="F1111" t="str">
        <f>TEXT(Table6[[#This Row],[close_date]],"mmmm")</f>
        <v>September</v>
      </c>
      <c r="H1111" s="4" t="s">
        <v>51</v>
      </c>
      <c r="I1111" s="4" t="s">
        <v>44</v>
      </c>
      <c r="J1111" s="5">
        <v>529</v>
      </c>
      <c r="K1111" s="5">
        <v>529</v>
      </c>
      <c r="L1111" s="10">
        <v>42968</v>
      </c>
    </row>
    <row r="1112" spans="2:12" x14ac:dyDescent="0.3">
      <c r="B1112" s="4" t="s">
        <v>51</v>
      </c>
      <c r="C1112" s="11">
        <v>1684</v>
      </c>
      <c r="D1112" s="11">
        <v>561.33333333333303</v>
      </c>
      <c r="E1112" s="10">
        <v>43069</v>
      </c>
      <c r="F1112" t="str">
        <f>TEXT(Table6[[#This Row],[close_date]],"mmmm")</f>
        <v>November</v>
      </c>
      <c r="H1112" s="4" t="s">
        <v>51</v>
      </c>
      <c r="I1112" s="4" t="s">
        <v>44</v>
      </c>
      <c r="J1112" s="5">
        <v>574</v>
      </c>
      <c r="K1112" s="5">
        <v>574</v>
      </c>
      <c r="L1112" s="10">
        <v>42981</v>
      </c>
    </row>
    <row r="1113" spans="2:12" x14ac:dyDescent="0.3">
      <c r="B1113" s="4" t="s">
        <v>51</v>
      </c>
      <c r="C1113" s="11">
        <v>1683</v>
      </c>
      <c r="D1113" s="11">
        <v>561</v>
      </c>
      <c r="E1113" s="10">
        <v>43085</v>
      </c>
      <c r="F1113" t="str">
        <f>TEXT(Table6[[#This Row],[close_date]],"mmmm")</f>
        <v>December</v>
      </c>
      <c r="H1113" s="4" t="s">
        <v>51</v>
      </c>
      <c r="I1113" s="4" t="s">
        <v>44</v>
      </c>
      <c r="J1113" s="5">
        <v>376</v>
      </c>
      <c r="K1113" s="5">
        <v>376</v>
      </c>
      <c r="L1113" s="10">
        <v>42984</v>
      </c>
    </row>
    <row r="1114" spans="2:12" x14ac:dyDescent="0.3">
      <c r="B1114" s="4" t="s">
        <v>51</v>
      </c>
      <c r="C1114" s="11">
        <v>1679</v>
      </c>
      <c r="D1114" s="11">
        <v>559.66666666666697</v>
      </c>
      <c r="E1114" s="10">
        <v>42816</v>
      </c>
      <c r="F1114" t="str">
        <f>TEXT(Table6[[#This Row],[close_date]],"mmmm")</f>
        <v>March</v>
      </c>
      <c r="H1114" s="4" t="s">
        <v>51</v>
      </c>
      <c r="I1114" s="4" t="s">
        <v>44</v>
      </c>
      <c r="J1114" s="5">
        <v>547</v>
      </c>
      <c r="K1114" s="5">
        <v>547</v>
      </c>
      <c r="L1114" s="10">
        <v>42993</v>
      </c>
    </row>
    <row r="1115" spans="2:12" x14ac:dyDescent="0.3">
      <c r="B1115" s="4" t="s">
        <v>51</v>
      </c>
      <c r="C1115" s="11">
        <v>1678</v>
      </c>
      <c r="D1115" s="11">
        <v>559.33333333333303</v>
      </c>
      <c r="E1115" s="10">
        <v>42887</v>
      </c>
      <c r="F1115" t="str">
        <f>TEXT(Table6[[#This Row],[close_date]],"mmmm")</f>
        <v>June</v>
      </c>
      <c r="H1115" s="4" t="s">
        <v>51</v>
      </c>
      <c r="I1115" s="4" t="s">
        <v>44</v>
      </c>
      <c r="J1115" s="5">
        <v>533</v>
      </c>
      <c r="K1115" s="5">
        <v>533</v>
      </c>
      <c r="L1115" s="10">
        <v>42995</v>
      </c>
    </row>
    <row r="1116" spans="2:12" x14ac:dyDescent="0.3">
      <c r="B1116" s="4" t="s">
        <v>51</v>
      </c>
      <c r="C1116" s="11">
        <v>1676</v>
      </c>
      <c r="D1116" s="11">
        <v>558.66666666666697</v>
      </c>
      <c r="E1116" s="10">
        <v>43009</v>
      </c>
      <c r="F1116" t="str">
        <f>TEXT(Table6[[#This Row],[close_date]],"mmmm")</f>
        <v>October</v>
      </c>
      <c r="H1116" s="4" t="s">
        <v>51</v>
      </c>
      <c r="I1116" s="4" t="s">
        <v>44</v>
      </c>
      <c r="J1116" s="5">
        <v>475</v>
      </c>
      <c r="K1116" s="5">
        <v>475</v>
      </c>
      <c r="L1116" s="10">
        <v>43003</v>
      </c>
    </row>
    <row r="1117" spans="2:12" x14ac:dyDescent="0.3">
      <c r="B1117" s="4" t="s">
        <v>51</v>
      </c>
      <c r="C1117" s="11">
        <v>1674</v>
      </c>
      <c r="D1117" s="11">
        <v>558</v>
      </c>
      <c r="E1117" s="10">
        <v>42902</v>
      </c>
      <c r="F1117" t="str">
        <f>TEXT(Table6[[#This Row],[close_date]],"mmmm")</f>
        <v>June</v>
      </c>
      <c r="H1117" s="4" t="s">
        <v>51</v>
      </c>
      <c r="I1117" s="4" t="s">
        <v>44</v>
      </c>
      <c r="J1117" s="5">
        <v>530</v>
      </c>
      <c r="K1117" s="5">
        <v>530</v>
      </c>
      <c r="L1117" s="10">
        <v>43008</v>
      </c>
    </row>
    <row r="1118" spans="2:12" x14ac:dyDescent="0.3">
      <c r="B1118" s="4" t="s">
        <v>51</v>
      </c>
      <c r="C1118" s="11">
        <v>1671</v>
      </c>
      <c r="D1118" s="11">
        <v>557</v>
      </c>
      <c r="E1118" s="10">
        <v>42922</v>
      </c>
      <c r="F1118" t="str">
        <f>TEXT(Table6[[#This Row],[close_date]],"mmmm")</f>
        <v>July</v>
      </c>
      <c r="H1118" s="4" t="s">
        <v>51</v>
      </c>
      <c r="I1118" s="4" t="s">
        <v>44</v>
      </c>
      <c r="J1118" s="5">
        <v>1059</v>
      </c>
      <c r="K1118" s="5">
        <v>529.5</v>
      </c>
      <c r="L1118" s="10">
        <v>43015</v>
      </c>
    </row>
    <row r="1119" spans="2:12" x14ac:dyDescent="0.3">
      <c r="B1119" s="4" t="s">
        <v>51</v>
      </c>
      <c r="C1119" s="11">
        <v>1661</v>
      </c>
      <c r="D1119" s="11">
        <v>553.66666666666697</v>
      </c>
      <c r="E1119" s="10">
        <v>43097</v>
      </c>
      <c r="F1119" t="str">
        <f>TEXT(Table6[[#This Row],[close_date]],"mmmm")</f>
        <v>December</v>
      </c>
      <c r="H1119" s="4" t="s">
        <v>51</v>
      </c>
      <c r="I1119" s="4" t="s">
        <v>44</v>
      </c>
      <c r="J1119" s="5">
        <v>552</v>
      </c>
      <c r="K1119" s="5">
        <v>552</v>
      </c>
      <c r="L1119" s="10">
        <v>43022</v>
      </c>
    </row>
    <row r="1120" spans="2:12" x14ac:dyDescent="0.3">
      <c r="B1120" s="4" t="s">
        <v>51</v>
      </c>
      <c r="C1120" s="11">
        <v>1660</v>
      </c>
      <c r="D1120" s="11">
        <v>553.33333333333303</v>
      </c>
      <c r="E1120" s="10">
        <v>42894</v>
      </c>
      <c r="F1120" t="str">
        <f>TEXT(Table6[[#This Row],[close_date]],"mmmm")</f>
        <v>June</v>
      </c>
      <c r="H1120" s="4" t="s">
        <v>51</v>
      </c>
      <c r="I1120" s="4" t="s">
        <v>44</v>
      </c>
      <c r="J1120" s="5">
        <v>577</v>
      </c>
      <c r="K1120" s="5">
        <v>577</v>
      </c>
      <c r="L1120" s="10">
        <v>43027</v>
      </c>
    </row>
    <row r="1121" spans="2:12" x14ac:dyDescent="0.3">
      <c r="B1121" s="4" t="s">
        <v>51</v>
      </c>
      <c r="C1121" s="11">
        <v>1651</v>
      </c>
      <c r="D1121" s="11">
        <v>550.33333333333303</v>
      </c>
      <c r="E1121" s="10">
        <v>42987</v>
      </c>
      <c r="F1121" t="str">
        <f>TEXT(Table6[[#This Row],[close_date]],"mmmm")</f>
        <v>September</v>
      </c>
      <c r="H1121" s="4" t="s">
        <v>51</v>
      </c>
      <c r="I1121" s="4" t="s">
        <v>44</v>
      </c>
      <c r="J1121" s="5">
        <v>562</v>
      </c>
      <c r="K1121" s="5">
        <v>562</v>
      </c>
      <c r="L1121" s="10">
        <v>43036</v>
      </c>
    </row>
    <row r="1122" spans="2:12" x14ac:dyDescent="0.3">
      <c r="B1122" s="4" t="s">
        <v>51</v>
      </c>
      <c r="C1122" s="11">
        <v>1649</v>
      </c>
      <c r="D1122" s="11">
        <v>549.66666666666697</v>
      </c>
      <c r="E1122" s="10">
        <v>42944</v>
      </c>
      <c r="F1122" t="str">
        <f>TEXT(Table6[[#This Row],[close_date]],"mmmm")</f>
        <v>July</v>
      </c>
      <c r="H1122" s="4" t="s">
        <v>51</v>
      </c>
      <c r="I1122" s="4" t="s">
        <v>44</v>
      </c>
      <c r="J1122" s="5">
        <v>571</v>
      </c>
      <c r="K1122" s="5">
        <v>571</v>
      </c>
      <c r="L1122" s="10">
        <v>43054</v>
      </c>
    </row>
    <row r="1123" spans="2:12" x14ac:dyDescent="0.3">
      <c r="B1123" s="4" t="s">
        <v>51</v>
      </c>
      <c r="C1123" s="11">
        <v>1648</v>
      </c>
      <c r="D1123" s="11">
        <v>549.33333333333303</v>
      </c>
      <c r="E1123" s="10">
        <v>42913</v>
      </c>
      <c r="F1123" t="str">
        <f>TEXT(Table6[[#This Row],[close_date]],"mmmm")</f>
        <v>June</v>
      </c>
      <c r="H1123" s="4" t="s">
        <v>51</v>
      </c>
      <c r="I1123" s="4" t="s">
        <v>44</v>
      </c>
      <c r="J1123" s="5">
        <v>513</v>
      </c>
      <c r="K1123" s="5">
        <v>513</v>
      </c>
      <c r="L1123" s="10">
        <v>43072</v>
      </c>
    </row>
    <row r="1124" spans="2:12" x14ac:dyDescent="0.3">
      <c r="B1124" s="4" t="s">
        <v>51</v>
      </c>
      <c r="C1124" s="11">
        <v>1645</v>
      </c>
      <c r="D1124" s="11">
        <v>548.33333333333303</v>
      </c>
      <c r="E1124" s="10">
        <v>42800</v>
      </c>
      <c r="F1124" t="str">
        <f>TEXT(Table6[[#This Row],[close_date]],"mmmm")</f>
        <v>March</v>
      </c>
      <c r="H1124" s="4" t="s">
        <v>51</v>
      </c>
      <c r="I1124" s="4" t="s">
        <v>44</v>
      </c>
      <c r="J1124" s="5">
        <v>457</v>
      </c>
      <c r="K1124" s="5">
        <v>457</v>
      </c>
      <c r="L1124" s="10">
        <v>43080</v>
      </c>
    </row>
    <row r="1125" spans="2:12" x14ac:dyDescent="0.3">
      <c r="B1125" s="4" t="s">
        <v>51</v>
      </c>
      <c r="C1125" s="11">
        <v>1641</v>
      </c>
      <c r="D1125" s="11">
        <v>547</v>
      </c>
      <c r="E1125" s="10">
        <v>42888</v>
      </c>
      <c r="F1125" t="str">
        <f>TEXT(Table6[[#This Row],[close_date]],"mmmm")</f>
        <v>June</v>
      </c>
      <c r="H1125" s="4" t="s">
        <v>51</v>
      </c>
      <c r="I1125" s="4" t="s">
        <v>44</v>
      </c>
      <c r="J1125" s="5">
        <v>656</v>
      </c>
      <c r="K1125" s="5">
        <v>656</v>
      </c>
      <c r="L1125" s="10">
        <v>43083</v>
      </c>
    </row>
    <row r="1126" spans="2:12" x14ac:dyDescent="0.3">
      <c r="B1126" s="4" t="s">
        <v>51</v>
      </c>
      <c r="C1126" s="11">
        <v>1637</v>
      </c>
      <c r="D1126" s="11">
        <v>545.66666666666697</v>
      </c>
      <c r="E1126" s="10">
        <v>43093</v>
      </c>
      <c r="F1126" t="str">
        <f>TEXT(Table6[[#This Row],[close_date]],"mmmm")</f>
        <v>December</v>
      </c>
      <c r="H1126" s="4" t="s">
        <v>51</v>
      </c>
      <c r="I1126" s="4" t="s">
        <v>44</v>
      </c>
      <c r="J1126" s="5">
        <v>716</v>
      </c>
      <c r="K1126" s="5">
        <v>716</v>
      </c>
      <c r="L1126" s="10">
        <v>43087</v>
      </c>
    </row>
    <row r="1127" spans="2:12" x14ac:dyDescent="0.3">
      <c r="B1127" s="4" t="s">
        <v>51</v>
      </c>
      <c r="C1127" s="11">
        <v>1636</v>
      </c>
      <c r="D1127" s="11">
        <v>545.33333333333303</v>
      </c>
      <c r="E1127" s="10">
        <v>43088</v>
      </c>
      <c r="F1127" t="str">
        <f>TEXT(Table6[[#This Row],[close_date]],"mmmm")</f>
        <v>December</v>
      </c>
      <c r="H1127" s="4" t="s">
        <v>51</v>
      </c>
      <c r="I1127" s="4" t="s">
        <v>44</v>
      </c>
      <c r="J1127" s="5">
        <v>619</v>
      </c>
      <c r="K1127" s="5">
        <v>619</v>
      </c>
      <c r="L1127" s="10">
        <v>43093</v>
      </c>
    </row>
    <row r="1128" spans="2:12" x14ac:dyDescent="0.3">
      <c r="B1128" s="4" t="s">
        <v>51</v>
      </c>
      <c r="C1128" s="11">
        <v>1635</v>
      </c>
      <c r="D1128" s="11">
        <v>545</v>
      </c>
      <c r="E1128" s="10">
        <v>42889</v>
      </c>
      <c r="F1128" t="str">
        <f>TEXT(Table6[[#This Row],[close_date]],"mmmm")</f>
        <v>June</v>
      </c>
      <c r="H1128" s="4" t="s">
        <v>51</v>
      </c>
      <c r="I1128" s="4" t="s">
        <v>44</v>
      </c>
      <c r="J1128" s="5">
        <v>520</v>
      </c>
      <c r="K1128" s="5">
        <v>520</v>
      </c>
      <c r="L1128" s="10">
        <v>43094</v>
      </c>
    </row>
    <row r="1129" spans="2:12" x14ac:dyDescent="0.3">
      <c r="B1129" s="4" t="s">
        <v>51</v>
      </c>
      <c r="C1129" s="11">
        <v>1635</v>
      </c>
      <c r="D1129" s="11">
        <v>545</v>
      </c>
      <c r="E1129" s="10">
        <v>42844</v>
      </c>
      <c r="F1129" t="str">
        <f>TEXT(Table6[[#This Row],[close_date]],"mmmm")</f>
        <v>April</v>
      </c>
      <c r="H1129" s="4" t="s">
        <v>51</v>
      </c>
      <c r="I1129" s="4" t="s">
        <v>44</v>
      </c>
      <c r="J1129" s="5">
        <v>523</v>
      </c>
      <c r="K1129" s="5">
        <v>523</v>
      </c>
      <c r="L1129" s="10">
        <v>43098</v>
      </c>
    </row>
    <row r="1130" spans="2:12" x14ac:dyDescent="0.3">
      <c r="B1130" s="4" t="s">
        <v>51</v>
      </c>
      <c r="C1130" s="11">
        <v>1634</v>
      </c>
      <c r="D1130" s="11">
        <v>544.66666666666697</v>
      </c>
      <c r="E1130" s="10">
        <v>42998</v>
      </c>
      <c r="F1130" t="str">
        <f>TEXT(Table6[[#This Row],[close_date]],"mmmm")</f>
        <v>September</v>
      </c>
      <c r="H1130" s="4" t="s">
        <v>51</v>
      </c>
      <c r="I1130" s="4" t="s">
        <v>44</v>
      </c>
      <c r="J1130" s="5">
        <v>537</v>
      </c>
      <c r="K1130" s="5">
        <v>537</v>
      </c>
      <c r="L1130" s="10">
        <v>43099</v>
      </c>
    </row>
    <row r="1131" spans="2:12" x14ac:dyDescent="0.3">
      <c r="B1131" s="4" t="s">
        <v>51</v>
      </c>
      <c r="C1131" s="11">
        <v>1631</v>
      </c>
      <c r="D1131" s="11">
        <v>543.66666666666697</v>
      </c>
      <c r="E1131" s="10">
        <v>43055</v>
      </c>
      <c r="F1131" t="str">
        <f>TEXT(Table6[[#This Row],[close_date]],"mmmm")</f>
        <v>November</v>
      </c>
      <c r="H1131" s="4" t="s">
        <v>50</v>
      </c>
      <c r="I1131" s="4" t="s">
        <v>44</v>
      </c>
      <c r="J1131" s="5">
        <v>1054</v>
      </c>
      <c r="K1131" s="5">
        <v>1054</v>
      </c>
      <c r="L1131" s="10">
        <v>42795</v>
      </c>
    </row>
    <row r="1132" spans="2:12" x14ac:dyDescent="0.3">
      <c r="B1132" s="4" t="s">
        <v>51</v>
      </c>
      <c r="C1132" s="11">
        <v>1627</v>
      </c>
      <c r="D1132" s="11">
        <v>542.33333333333303</v>
      </c>
      <c r="E1132" s="10">
        <v>42939</v>
      </c>
      <c r="F1132" t="str">
        <f>TEXT(Table6[[#This Row],[close_date]],"mmmm")</f>
        <v>July</v>
      </c>
      <c r="H1132" s="4" t="s">
        <v>50</v>
      </c>
      <c r="I1132" s="4" t="s">
        <v>44</v>
      </c>
      <c r="J1132" s="5">
        <v>1024</v>
      </c>
      <c r="K1132" s="5">
        <v>1024</v>
      </c>
      <c r="L1132" s="10">
        <v>42852</v>
      </c>
    </row>
    <row r="1133" spans="2:12" x14ac:dyDescent="0.3">
      <c r="B1133" s="4" t="s">
        <v>51</v>
      </c>
      <c r="C1133" s="11">
        <v>1622</v>
      </c>
      <c r="D1133" s="11">
        <v>540.66666666666697</v>
      </c>
      <c r="E1133" s="10">
        <v>42925</v>
      </c>
      <c r="F1133" t="str">
        <f>TEXT(Table6[[#This Row],[close_date]],"mmmm")</f>
        <v>July</v>
      </c>
      <c r="H1133" s="4" t="s">
        <v>50</v>
      </c>
      <c r="I1133" s="4" t="s">
        <v>44</v>
      </c>
      <c r="J1133" s="5">
        <v>1068</v>
      </c>
      <c r="K1133" s="5">
        <v>1068</v>
      </c>
      <c r="L1133" s="10">
        <v>42870</v>
      </c>
    </row>
    <row r="1134" spans="2:12" x14ac:dyDescent="0.3">
      <c r="B1134" s="4" t="s">
        <v>51</v>
      </c>
      <c r="C1134" s="11">
        <v>1614</v>
      </c>
      <c r="D1134" s="11">
        <v>538</v>
      </c>
      <c r="E1134" s="10">
        <v>42991</v>
      </c>
      <c r="F1134" t="str">
        <f>TEXT(Table6[[#This Row],[close_date]],"mmmm")</f>
        <v>September</v>
      </c>
      <c r="H1134" s="4" t="s">
        <v>50</v>
      </c>
      <c r="I1134" s="4" t="s">
        <v>44</v>
      </c>
      <c r="J1134" s="5">
        <v>1147</v>
      </c>
      <c r="K1134" s="5">
        <v>1147</v>
      </c>
      <c r="L1134" s="10">
        <v>42877</v>
      </c>
    </row>
    <row r="1135" spans="2:12" x14ac:dyDescent="0.3">
      <c r="B1135" s="4" t="s">
        <v>51</v>
      </c>
      <c r="C1135" s="11">
        <v>1612</v>
      </c>
      <c r="D1135" s="11">
        <v>537.33333333333303</v>
      </c>
      <c r="E1135" s="10">
        <v>42805</v>
      </c>
      <c r="F1135" t="str">
        <f>TEXT(Table6[[#This Row],[close_date]],"mmmm")</f>
        <v>March</v>
      </c>
      <c r="H1135" s="4" t="s">
        <v>50</v>
      </c>
      <c r="I1135" s="4" t="s">
        <v>44</v>
      </c>
      <c r="J1135" s="5">
        <v>1020</v>
      </c>
      <c r="K1135" s="5">
        <v>1020</v>
      </c>
      <c r="L1135" s="10">
        <v>42887</v>
      </c>
    </row>
    <row r="1136" spans="2:12" x14ac:dyDescent="0.3">
      <c r="B1136" s="4" t="s">
        <v>51</v>
      </c>
      <c r="C1136" s="11">
        <v>1607</v>
      </c>
      <c r="D1136" s="11">
        <v>535.66666666666697</v>
      </c>
      <c r="E1136" s="10">
        <v>42951</v>
      </c>
      <c r="F1136" t="str">
        <f>TEXT(Table6[[#This Row],[close_date]],"mmmm")</f>
        <v>August</v>
      </c>
      <c r="H1136" s="4" t="s">
        <v>50</v>
      </c>
      <c r="I1136" s="4" t="s">
        <v>44</v>
      </c>
      <c r="J1136" s="5">
        <v>956</v>
      </c>
      <c r="K1136" s="5">
        <v>956</v>
      </c>
      <c r="L1136" s="10">
        <v>42892</v>
      </c>
    </row>
    <row r="1137" spans="2:12" x14ac:dyDescent="0.3">
      <c r="B1137" s="4" t="s">
        <v>51</v>
      </c>
      <c r="C1137" s="11">
        <v>1602</v>
      </c>
      <c r="D1137" s="11">
        <v>534</v>
      </c>
      <c r="E1137" s="10">
        <v>42968</v>
      </c>
      <c r="F1137" t="str">
        <f>TEXT(Table6[[#This Row],[close_date]],"mmmm")</f>
        <v>August</v>
      </c>
      <c r="H1137" s="4" t="s">
        <v>50</v>
      </c>
      <c r="I1137" s="4" t="s">
        <v>44</v>
      </c>
      <c r="J1137" s="5">
        <v>1102</v>
      </c>
      <c r="K1137" s="5">
        <v>1102</v>
      </c>
      <c r="L1137" s="10">
        <v>42921</v>
      </c>
    </row>
    <row r="1138" spans="2:12" x14ac:dyDescent="0.3">
      <c r="B1138" s="4" t="s">
        <v>51</v>
      </c>
      <c r="C1138" s="11">
        <v>1596</v>
      </c>
      <c r="D1138" s="11">
        <v>532</v>
      </c>
      <c r="E1138" s="10">
        <v>42959</v>
      </c>
      <c r="F1138" t="str">
        <f>TEXT(Table6[[#This Row],[close_date]],"mmmm")</f>
        <v>August</v>
      </c>
      <c r="H1138" s="4" t="s">
        <v>50</v>
      </c>
      <c r="I1138" s="4" t="s">
        <v>44</v>
      </c>
      <c r="J1138" s="5">
        <v>1174</v>
      </c>
      <c r="K1138" s="5">
        <v>1174</v>
      </c>
      <c r="L1138" s="10">
        <v>42939</v>
      </c>
    </row>
    <row r="1139" spans="2:12" x14ac:dyDescent="0.3">
      <c r="B1139" s="4" t="s">
        <v>51</v>
      </c>
      <c r="C1139" s="11">
        <v>1593</v>
      </c>
      <c r="D1139" s="11">
        <v>531</v>
      </c>
      <c r="E1139" s="10">
        <v>43082</v>
      </c>
      <c r="F1139" t="str">
        <f>TEXT(Table6[[#This Row],[close_date]],"mmmm")</f>
        <v>December</v>
      </c>
      <c r="H1139" s="4" t="s">
        <v>50</v>
      </c>
      <c r="I1139" s="4" t="s">
        <v>44</v>
      </c>
      <c r="J1139" s="5">
        <v>1017</v>
      </c>
      <c r="K1139" s="5">
        <v>1017</v>
      </c>
      <c r="L1139" s="10">
        <v>42951</v>
      </c>
    </row>
    <row r="1140" spans="2:12" x14ac:dyDescent="0.3">
      <c r="B1140" s="4" t="s">
        <v>51</v>
      </c>
      <c r="C1140" s="11">
        <v>1591</v>
      </c>
      <c r="D1140" s="11">
        <v>530.33333333333303</v>
      </c>
      <c r="E1140" s="10">
        <v>42932</v>
      </c>
      <c r="F1140" t="str">
        <f>TEXT(Table6[[#This Row],[close_date]],"mmmm")</f>
        <v>July</v>
      </c>
      <c r="H1140" s="4" t="s">
        <v>50</v>
      </c>
      <c r="I1140" s="4" t="s">
        <v>44</v>
      </c>
      <c r="J1140" s="5">
        <v>901</v>
      </c>
      <c r="K1140" s="5">
        <v>901</v>
      </c>
      <c r="L1140" s="10">
        <v>42952</v>
      </c>
    </row>
    <row r="1141" spans="2:12" x14ac:dyDescent="0.3">
      <c r="B1141" s="4" t="s">
        <v>51</v>
      </c>
      <c r="C1141" s="11">
        <v>1589</v>
      </c>
      <c r="D1141" s="11">
        <v>529.66666666666697</v>
      </c>
      <c r="E1141" s="10">
        <v>43020</v>
      </c>
      <c r="F1141" t="str">
        <f>TEXT(Table6[[#This Row],[close_date]],"mmmm")</f>
        <v>October</v>
      </c>
      <c r="H1141" s="4" t="s">
        <v>50</v>
      </c>
      <c r="I1141" s="4" t="s">
        <v>44</v>
      </c>
      <c r="J1141" s="5">
        <v>978</v>
      </c>
      <c r="K1141" s="5">
        <v>978</v>
      </c>
      <c r="L1141" s="10">
        <v>43034</v>
      </c>
    </row>
    <row r="1142" spans="2:12" x14ac:dyDescent="0.3">
      <c r="B1142" s="4" t="s">
        <v>51</v>
      </c>
      <c r="C1142" s="11">
        <v>1588</v>
      </c>
      <c r="D1142" s="11">
        <v>529.33333333333303</v>
      </c>
      <c r="E1142" s="10">
        <v>42867</v>
      </c>
      <c r="F1142" t="str">
        <f>TEXT(Table6[[#This Row],[close_date]],"mmmm")</f>
        <v>May</v>
      </c>
      <c r="H1142" s="4" t="s">
        <v>50</v>
      </c>
      <c r="I1142" s="4" t="s">
        <v>44</v>
      </c>
      <c r="J1142" s="5">
        <v>1042</v>
      </c>
      <c r="K1142" s="5">
        <v>1042</v>
      </c>
      <c r="L1142" s="10">
        <v>43052</v>
      </c>
    </row>
    <row r="1143" spans="2:12" x14ac:dyDescent="0.3">
      <c r="B1143" s="4" t="s">
        <v>51</v>
      </c>
      <c r="C1143" s="11">
        <v>1578</v>
      </c>
      <c r="D1143" s="11">
        <v>526</v>
      </c>
      <c r="E1143" s="10">
        <v>42964</v>
      </c>
      <c r="F1143" t="str">
        <f>TEXT(Table6[[#This Row],[close_date]],"mmmm")</f>
        <v>August</v>
      </c>
      <c r="H1143" s="4" t="s">
        <v>50</v>
      </c>
      <c r="I1143" s="4" t="s">
        <v>44</v>
      </c>
      <c r="J1143" s="5">
        <v>1001</v>
      </c>
      <c r="K1143" s="5">
        <v>1001</v>
      </c>
      <c r="L1143" s="10">
        <v>43068</v>
      </c>
    </row>
    <row r="1144" spans="2:12" x14ac:dyDescent="0.3">
      <c r="B1144" s="4" t="s">
        <v>51</v>
      </c>
      <c r="C1144" s="11">
        <v>1568</v>
      </c>
      <c r="D1144" s="11">
        <v>522.66666666666697</v>
      </c>
      <c r="E1144" s="10">
        <v>43013</v>
      </c>
      <c r="F1144" t="str">
        <f>TEXT(Table6[[#This Row],[close_date]],"mmmm")</f>
        <v>October</v>
      </c>
      <c r="H1144" s="4" t="s">
        <v>50</v>
      </c>
      <c r="I1144" s="4" t="s">
        <v>44</v>
      </c>
      <c r="J1144" s="5">
        <v>1033</v>
      </c>
      <c r="K1144" s="5">
        <v>1033</v>
      </c>
      <c r="L1144" s="10">
        <v>43080</v>
      </c>
    </row>
    <row r="1145" spans="2:12" x14ac:dyDescent="0.3">
      <c r="B1145" s="4" t="s">
        <v>51</v>
      </c>
      <c r="C1145" s="11">
        <v>1562</v>
      </c>
      <c r="D1145" s="11">
        <v>520.66666666666697</v>
      </c>
      <c r="E1145" s="10">
        <v>43035</v>
      </c>
      <c r="F1145" t="str">
        <f>TEXT(Table6[[#This Row],[close_date]],"mmmm")</f>
        <v>October</v>
      </c>
      <c r="H1145" s="4" t="s">
        <v>50</v>
      </c>
      <c r="I1145" s="4" t="s">
        <v>44</v>
      </c>
      <c r="J1145" s="5">
        <v>847</v>
      </c>
      <c r="K1145" s="5">
        <v>847</v>
      </c>
      <c r="L1145" s="10">
        <v>43082</v>
      </c>
    </row>
    <row r="1146" spans="2:12" x14ac:dyDescent="0.3">
      <c r="B1146" s="4" t="s">
        <v>51</v>
      </c>
      <c r="C1146" s="11">
        <v>1552</v>
      </c>
      <c r="D1146" s="11">
        <v>517.33333333333303</v>
      </c>
      <c r="E1146" s="10">
        <v>43034</v>
      </c>
      <c r="F1146" t="str">
        <f>TEXT(Table6[[#This Row],[close_date]],"mmmm")</f>
        <v>October</v>
      </c>
      <c r="H1146" s="4" t="s">
        <v>50</v>
      </c>
      <c r="I1146" s="4" t="s">
        <v>44</v>
      </c>
      <c r="J1146" s="5">
        <v>1374</v>
      </c>
      <c r="K1146" s="5">
        <v>1374</v>
      </c>
      <c r="L1146" s="10">
        <v>43086</v>
      </c>
    </row>
    <row r="1147" spans="2:12" x14ac:dyDescent="0.3">
      <c r="B1147" s="4" t="s">
        <v>51</v>
      </c>
      <c r="C1147" s="11">
        <v>1549</v>
      </c>
      <c r="D1147" s="11">
        <v>516.33333333333303</v>
      </c>
      <c r="E1147" s="10">
        <v>42901</v>
      </c>
      <c r="F1147" t="str">
        <f>TEXT(Table6[[#This Row],[close_date]],"mmmm")</f>
        <v>June</v>
      </c>
      <c r="H1147" s="4" t="s">
        <v>50</v>
      </c>
      <c r="I1147" s="4" t="s">
        <v>44</v>
      </c>
      <c r="J1147" s="5">
        <v>975</v>
      </c>
      <c r="K1147" s="5">
        <v>975</v>
      </c>
      <c r="L1147" s="10">
        <v>43100</v>
      </c>
    </row>
    <row r="1148" spans="2:12" x14ac:dyDescent="0.3">
      <c r="B1148" s="4" t="s">
        <v>51</v>
      </c>
      <c r="C1148" s="11">
        <v>1537</v>
      </c>
      <c r="D1148" s="11">
        <v>512.33333333333303</v>
      </c>
      <c r="E1148" s="10">
        <v>42883</v>
      </c>
      <c r="F1148" t="str">
        <f>TEXT(Table6[[#This Row],[close_date]],"mmmm")</f>
        <v>May</v>
      </c>
      <c r="H1148" s="4" t="s">
        <v>27</v>
      </c>
      <c r="I1148" s="4" t="s">
        <v>44</v>
      </c>
      <c r="J1148" s="5">
        <v>6805</v>
      </c>
      <c r="K1148" s="5">
        <v>6805</v>
      </c>
      <c r="L1148" s="10">
        <v>42807</v>
      </c>
    </row>
    <row r="1149" spans="2:12" x14ac:dyDescent="0.3">
      <c r="B1149" s="4" t="s">
        <v>51</v>
      </c>
      <c r="C1149" s="11">
        <v>1533</v>
      </c>
      <c r="D1149" s="11">
        <v>511</v>
      </c>
      <c r="E1149" s="10">
        <v>42994</v>
      </c>
      <c r="F1149" t="str">
        <f>TEXT(Table6[[#This Row],[close_date]],"mmmm")</f>
        <v>September</v>
      </c>
      <c r="H1149" s="4" t="s">
        <v>27</v>
      </c>
      <c r="I1149" s="4" t="s">
        <v>44</v>
      </c>
      <c r="J1149" s="5">
        <v>5447</v>
      </c>
      <c r="K1149" s="5">
        <v>5447</v>
      </c>
      <c r="L1149" s="10">
        <v>42832</v>
      </c>
    </row>
    <row r="1150" spans="2:12" x14ac:dyDescent="0.3">
      <c r="B1150" s="4" t="s">
        <v>51</v>
      </c>
      <c r="C1150" s="11">
        <v>1529</v>
      </c>
      <c r="D1150" s="11">
        <v>509.66666666666703</v>
      </c>
      <c r="E1150" s="10">
        <v>43048</v>
      </c>
      <c r="F1150" t="str">
        <f>TEXT(Table6[[#This Row],[close_date]],"mmmm")</f>
        <v>November</v>
      </c>
      <c r="H1150" s="4" t="s">
        <v>27</v>
      </c>
      <c r="I1150" s="4" t="s">
        <v>44</v>
      </c>
      <c r="J1150" s="5">
        <v>4659</v>
      </c>
      <c r="K1150" s="5">
        <v>4659</v>
      </c>
      <c r="L1150" s="10">
        <v>42838</v>
      </c>
    </row>
    <row r="1151" spans="2:12" x14ac:dyDescent="0.3">
      <c r="B1151" s="4" t="s">
        <v>51</v>
      </c>
      <c r="C1151" s="11">
        <v>1527</v>
      </c>
      <c r="D1151" s="11">
        <v>509</v>
      </c>
      <c r="E1151" s="10">
        <v>42966</v>
      </c>
      <c r="F1151" t="str">
        <f>TEXT(Table6[[#This Row],[close_date]],"mmmm")</f>
        <v>August</v>
      </c>
      <c r="H1151" s="4" t="s">
        <v>27</v>
      </c>
      <c r="I1151" s="4" t="s">
        <v>44</v>
      </c>
      <c r="J1151" s="5">
        <v>5755</v>
      </c>
      <c r="K1151" s="5">
        <v>5755</v>
      </c>
      <c r="L1151" s="10">
        <v>42869</v>
      </c>
    </row>
    <row r="1152" spans="2:12" x14ac:dyDescent="0.3">
      <c r="B1152" s="4" t="s">
        <v>51</v>
      </c>
      <c r="C1152" s="11">
        <v>1524</v>
      </c>
      <c r="D1152" s="11">
        <v>508</v>
      </c>
      <c r="E1152" s="10">
        <v>42975</v>
      </c>
      <c r="F1152" t="str">
        <f>TEXT(Table6[[#This Row],[close_date]],"mmmm")</f>
        <v>August</v>
      </c>
      <c r="H1152" s="4" t="s">
        <v>27</v>
      </c>
      <c r="I1152" s="4" t="s">
        <v>44</v>
      </c>
      <c r="J1152" s="5">
        <v>6102</v>
      </c>
      <c r="K1152" s="5">
        <v>6102</v>
      </c>
      <c r="L1152" s="10">
        <v>42889</v>
      </c>
    </row>
    <row r="1153" spans="2:12" x14ac:dyDescent="0.3">
      <c r="B1153" s="4" t="s">
        <v>51</v>
      </c>
      <c r="C1153" s="11">
        <v>1520</v>
      </c>
      <c r="D1153" s="11">
        <v>506.66666666666703</v>
      </c>
      <c r="E1153" s="10">
        <v>42914</v>
      </c>
      <c r="F1153" t="str">
        <f>TEXT(Table6[[#This Row],[close_date]],"mmmm")</f>
        <v>June</v>
      </c>
      <c r="H1153" s="4" t="s">
        <v>27</v>
      </c>
      <c r="I1153" s="4" t="s">
        <v>44</v>
      </c>
      <c r="J1153" s="5">
        <v>4651</v>
      </c>
      <c r="K1153" s="5">
        <v>4651</v>
      </c>
      <c r="L1153" s="10">
        <v>42934</v>
      </c>
    </row>
    <row r="1154" spans="2:12" x14ac:dyDescent="0.3">
      <c r="B1154" s="4" t="s">
        <v>51</v>
      </c>
      <c r="C1154" s="11">
        <v>1486</v>
      </c>
      <c r="D1154" s="11">
        <v>495.33333333333297</v>
      </c>
      <c r="E1154" s="10">
        <v>42982</v>
      </c>
      <c r="F1154" t="str">
        <f>TEXT(Table6[[#This Row],[close_date]],"mmmm")</f>
        <v>September</v>
      </c>
      <c r="H1154" s="4" t="s">
        <v>27</v>
      </c>
      <c r="I1154" s="4" t="s">
        <v>44</v>
      </c>
      <c r="J1154" s="5">
        <v>5018</v>
      </c>
      <c r="K1154" s="5">
        <v>5018</v>
      </c>
      <c r="L1154" s="10">
        <v>42963</v>
      </c>
    </row>
    <row r="1155" spans="2:12" x14ac:dyDescent="0.3">
      <c r="B1155" s="4" t="s">
        <v>51</v>
      </c>
      <c r="C1155" s="11">
        <v>1482</v>
      </c>
      <c r="D1155" s="11">
        <v>494</v>
      </c>
      <c r="E1155" s="10">
        <v>42885</v>
      </c>
      <c r="F1155" t="str">
        <f>TEXT(Table6[[#This Row],[close_date]],"mmmm")</f>
        <v>May</v>
      </c>
      <c r="H1155" s="4" t="s">
        <v>27</v>
      </c>
      <c r="I1155" s="4" t="s">
        <v>44</v>
      </c>
      <c r="J1155" s="5">
        <v>5449</v>
      </c>
      <c r="K1155" s="5">
        <v>5449</v>
      </c>
      <c r="L1155" s="10">
        <v>43031</v>
      </c>
    </row>
    <row r="1156" spans="2:12" x14ac:dyDescent="0.3">
      <c r="B1156" s="4" t="s">
        <v>51</v>
      </c>
      <c r="C1156" s="11">
        <v>1481</v>
      </c>
      <c r="D1156" s="11">
        <v>493.66666666666703</v>
      </c>
      <c r="E1156" s="10">
        <v>42812</v>
      </c>
      <c r="F1156" t="str">
        <f>TEXT(Table6[[#This Row],[close_date]],"mmmm")</f>
        <v>March</v>
      </c>
      <c r="H1156" s="4" t="s">
        <v>27</v>
      </c>
      <c r="I1156" s="4" t="s">
        <v>44</v>
      </c>
      <c r="J1156" s="5">
        <v>5234</v>
      </c>
      <c r="K1156" s="5">
        <v>5234</v>
      </c>
      <c r="L1156" s="10">
        <v>43049</v>
      </c>
    </row>
    <row r="1157" spans="2:12" x14ac:dyDescent="0.3">
      <c r="B1157" s="4" t="s">
        <v>51</v>
      </c>
      <c r="C1157" s="11">
        <v>1444</v>
      </c>
      <c r="D1157" s="11">
        <v>481.33333333333297</v>
      </c>
      <c r="E1157" s="10">
        <v>42831</v>
      </c>
      <c r="F1157" t="str">
        <f>TEXT(Table6[[#This Row],[close_date]],"mmmm")</f>
        <v>April</v>
      </c>
      <c r="H1157" s="4" t="s">
        <v>27</v>
      </c>
      <c r="I1157" s="4" t="s">
        <v>44</v>
      </c>
      <c r="J1157" s="5">
        <v>4731</v>
      </c>
      <c r="K1157" s="5">
        <v>4731</v>
      </c>
      <c r="L1157" s="10">
        <v>43050</v>
      </c>
    </row>
    <row r="1158" spans="2:12" x14ac:dyDescent="0.3">
      <c r="B1158" s="4" t="s">
        <v>51</v>
      </c>
      <c r="C1158" s="11">
        <v>1442</v>
      </c>
      <c r="D1158" s="11">
        <v>480.66666666666703</v>
      </c>
      <c r="E1158" s="10">
        <v>43060</v>
      </c>
      <c r="F1158" t="str">
        <f>TEXT(Table6[[#This Row],[close_date]],"mmmm")</f>
        <v>November</v>
      </c>
      <c r="H1158" s="4" t="s">
        <v>27</v>
      </c>
      <c r="I1158" s="4" t="s">
        <v>44</v>
      </c>
      <c r="J1158" s="5">
        <v>11375</v>
      </c>
      <c r="K1158" s="5">
        <v>5687.5</v>
      </c>
      <c r="L1158" s="10">
        <v>43078</v>
      </c>
    </row>
    <row r="1159" spans="2:12" x14ac:dyDescent="0.3">
      <c r="B1159" s="4" t="s">
        <v>51</v>
      </c>
      <c r="C1159" s="11">
        <v>1439</v>
      </c>
      <c r="D1159" s="11">
        <v>479.66666666666703</v>
      </c>
      <c r="E1159" s="10">
        <v>42942</v>
      </c>
      <c r="F1159" t="str">
        <f>TEXT(Table6[[#This Row],[close_date]],"mmmm")</f>
        <v>July</v>
      </c>
      <c r="H1159" s="4" t="s">
        <v>27</v>
      </c>
      <c r="I1159" s="4" t="s">
        <v>44</v>
      </c>
      <c r="J1159" s="5">
        <v>7300</v>
      </c>
      <c r="K1159" s="5">
        <v>7300</v>
      </c>
      <c r="L1159" s="10">
        <v>43097</v>
      </c>
    </row>
    <row r="1160" spans="2:12" x14ac:dyDescent="0.3">
      <c r="B1160" s="4" t="s">
        <v>51</v>
      </c>
      <c r="C1160" s="11">
        <v>1427</v>
      </c>
      <c r="D1160" s="11">
        <v>475.66666666666703</v>
      </c>
      <c r="E1160" s="10">
        <v>42962</v>
      </c>
      <c r="F1160" t="str">
        <f>TEXT(Table6[[#This Row],[close_date]],"mmmm")</f>
        <v>August</v>
      </c>
      <c r="H1160" s="4" t="s">
        <v>29</v>
      </c>
      <c r="I1160" s="4" t="s">
        <v>44</v>
      </c>
      <c r="J1160" s="5">
        <v>3323</v>
      </c>
      <c r="K1160" s="5">
        <v>3323</v>
      </c>
      <c r="L1160" s="10">
        <v>42810</v>
      </c>
    </row>
    <row r="1161" spans="2:12" x14ac:dyDescent="0.3">
      <c r="B1161" s="4" t="s">
        <v>51</v>
      </c>
      <c r="C1161" s="11">
        <v>1425</v>
      </c>
      <c r="D1161" s="11">
        <v>475</v>
      </c>
      <c r="E1161" s="10">
        <v>43042</v>
      </c>
      <c r="F1161" t="str">
        <f>TEXT(Table6[[#This Row],[close_date]],"mmmm")</f>
        <v>November</v>
      </c>
      <c r="H1161" s="4" t="s">
        <v>29</v>
      </c>
      <c r="I1161" s="4" t="s">
        <v>44</v>
      </c>
      <c r="J1161" s="5">
        <v>3363</v>
      </c>
      <c r="K1161" s="5">
        <v>3363</v>
      </c>
      <c r="L1161" s="10">
        <v>42856</v>
      </c>
    </row>
    <row r="1162" spans="2:12" x14ac:dyDescent="0.3">
      <c r="B1162" s="4" t="s">
        <v>51</v>
      </c>
      <c r="C1162" s="11">
        <v>1424</v>
      </c>
      <c r="D1162" s="11">
        <v>474.66666666666703</v>
      </c>
      <c r="E1162" s="10">
        <v>43080</v>
      </c>
      <c r="F1162" t="str">
        <f>TEXT(Table6[[#This Row],[close_date]],"mmmm")</f>
        <v>December</v>
      </c>
      <c r="H1162" s="4" t="s">
        <v>29</v>
      </c>
      <c r="I1162" s="4" t="s">
        <v>44</v>
      </c>
      <c r="J1162" s="5">
        <v>3063</v>
      </c>
      <c r="K1162" s="5">
        <v>3063</v>
      </c>
      <c r="L1162" s="10">
        <v>42861</v>
      </c>
    </row>
    <row r="1163" spans="2:12" x14ac:dyDescent="0.3">
      <c r="B1163" s="4" t="s">
        <v>51</v>
      </c>
      <c r="C1163" s="11">
        <v>1385</v>
      </c>
      <c r="D1163" s="11">
        <v>461.66666666666703</v>
      </c>
      <c r="E1163" s="10">
        <v>43047</v>
      </c>
      <c r="F1163" t="str">
        <f>TEXT(Table6[[#This Row],[close_date]],"mmmm")</f>
        <v>November</v>
      </c>
      <c r="H1163" s="4" t="s">
        <v>29</v>
      </c>
      <c r="I1163" s="4" t="s">
        <v>44</v>
      </c>
      <c r="J1163" s="5">
        <v>3971</v>
      </c>
      <c r="K1163" s="5">
        <v>3971</v>
      </c>
      <c r="L1163" s="10">
        <v>42863</v>
      </c>
    </row>
    <row r="1164" spans="2:12" x14ac:dyDescent="0.3">
      <c r="B1164" s="4" t="s">
        <v>50</v>
      </c>
      <c r="C1164" s="11">
        <v>1343</v>
      </c>
      <c r="D1164" s="11">
        <v>1343</v>
      </c>
      <c r="E1164" s="10">
        <v>42817</v>
      </c>
      <c r="F1164" t="str">
        <f>TEXT(Table6[[#This Row],[close_date]],"mmmm")</f>
        <v>March</v>
      </c>
      <c r="H1164" s="4" t="s">
        <v>29</v>
      </c>
      <c r="I1164" s="4" t="s">
        <v>44</v>
      </c>
      <c r="J1164" s="5">
        <v>3025</v>
      </c>
      <c r="K1164" s="5">
        <v>3025</v>
      </c>
      <c r="L1164" s="10">
        <v>42866</v>
      </c>
    </row>
    <row r="1165" spans="2:12" x14ac:dyDescent="0.3">
      <c r="B1165" s="4" t="s">
        <v>50</v>
      </c>
      <c r="C1165" s="11">
        <v>1327</v>
      </c>
      <c r="D1165" s="11">
        <v>1327</v>
      </c>
      <c r="E1165" s="10">
        <v>42844</v>
      </c>
      <c r="F1165" t="str">
        <f>TEXT(Table6[[#This Row],[close_date]],"mmmm")</f>
        <v>April</v>
      </c>
      <c r="H1165" s="4" t="s">
        <v>29</v>
      </c>
      <c r="I1165" s="4" t="s">
        <v>44</v>
      </c>
      <c r="J1165" s="5">
        <v>3982</v>
      </c>
      <c r="K1165" s="5">
        <v>3982</v>
      </c>
      <c r="L1165" s="10">
        <v>42881</v>
      </c>
    </row>
    <row r="1166" spans="2:12" x14ac:dyDescent="0.3">
      <c r="B1166" s="4" t="s">
        <v>50</v>
      </c>
      <c r="C1166" s="11">
        <v>1267</v>
      </c>
      <c r="D1166" s="11">
        <v>1267</v>
      </c>
      <c r="E1166" s="10">
        <v>43043</v>
      </c>
      <c r="F1166" t="str">
        <f>TEXT(Table6[[#This Row],[close_date]],"mmmm")</f>
        <v>November</v>
      </c>
      <c r="H1166" s="4" t="s">
        <v>29</v>
      </c>
      <c r="I1166" s="4" t="s">
        <v>44</v>
      </c>
      <c r="J1166" s="5">
        <v>3330</v>
      </c>
      <c r="K1166" s="5">
        <v>3330</v>
      </c>
      <c r="L1166" s="10">
        <v>42890</v>
      </c>
    </row>
    <row r="1167" spans="2:12" x14ac:dyDescent="0.3">
      <c r="B1167" s="4" t="s">
        <v>50</v>
      </c>
      <c r="C1167" s="11">
        <v>1258</v>
      </c>
      <c r="D1167" s="11">
        <v>1258</v>
      </c>
      <c r="E1167" s="10">
        <v>42934</v>
      </c>
      <c r="F1167" t="str">
        <f>TEXT(Table6[[#This Row],[close_date]],"mmmm")</f>
        <v>July</v>
      </c>
      <c r="H1167" s="4" t="s">
        <v>29</v>
      </c>
      <c r="I1167" s="4" t="s">
        <v>44</v>
      </c>
      <c r="J1167" s="5">
        <v>3714</v>
      </c>
      <c r="K1167" s="5">
        <v>3714</v>
      </c>
      <c r="L1167" s="10">
        <v>42895</v>
      </c>
    </row>
    <row r="1168" spans="2:12" x14ac:dyDescent="0.3">
      <c r="B1168" s="4" t="s">
        <v>51</v>
      </c>
      <c r="C1168" s="11">
        <v>1252</v>
      </c>
      <c r="D1168" s="11">
        <v>626</v>
      </c>
      <c r="E1168" s="10">
        <v>42856</v>
      </c>
      <c r="F1168" t="str">
        <f>TEXT(Table6[[#This Row],[close_date]],"mmmm")</f>
        <v>May</v>
      </c>
      <c r="H1168" s="4" t="s">
        <v>29</v>
      </c>
      <c r="I1168" s="4" t="s">
        <v>44</v>
      </c>
      <c r="J1168" s="5">
        <v>3619</v>
      </c>
      <c r="K1168" s="5">
        <v>3619</v>
      </c>
      <c r="L1168" s="10">
        <v>42897</v>
      </c>
    </row>
    <row r="1169" spans="2:12" x14ac:dyDescent="0.3">
      <c r="B1169" s="4" t="s">
        <v>50</v>
      </c>
      <c r="C1169" s="11">
        <v>1243</v>
      </c>
      <c r="D1169" s="11">
        <v>1243</v>
      </c>
      <c r="E1169" s="10">
        <v>43033</v>
      </c>
      <c r="F1169" t="str">
        <f>TEXT(Table6[[#This Row],[close_date]],"mmmm")</f>
        <v>October</v>
      </c>
      <c r="H1169" s="4" t="s">
        <v>29</v>
      </c>
      <c r="I1169" s="4" t="s">
        <v>44</v>
      </c>
      <c r="J1169" s="5">
        <v>3161</v>
      </c>
      <c r="K1169" s="5">
        <v>3161</v>
      </c>
      <c r="L1169" s="10">
        <v>42898</v>
      </c>
    </row>
    <row r="1170" spans="2:12" x14ac:dyDescent="0.3">
      <c r="B1170" s="4" t="s">
        <v>50</v>
      </c>
      <c r="C1170" s="11">
        <v>1240</v>
      </c>
      <c r="D1170" s="11">
        <v>1240</v>
      </c>
      <c r="E1170" s="10">
        <v>43022</v>
      </c>
      <c r="F1170" t="str">
        <f>TEXT(Table6[[#This Row],[close_date]],"mmmm")</f>
        <v>October</v>
      </c>
      <c r="H1170" s="4" t="s">
        <v>29</v>
      </c>
      <c r="I1170" s="4" t="s">
        <v>44</v>
      </c>
      <c r="J1170" s="5">
        <v>3657</v>
      </c>
      <c r="K1170" s="5">
        <v>3657</v>
      </c>
      <c r="L1170" s="10">
        <v>42909</v>
      </c>
    </row>
    <row r="1171" spans="2:12" x14ac:dyDescent="0.3">
      <c r="B1171" s="4" t="s">
        <v>50</v>
      </c>
      <c r="C1171" s="11">
        <v>1234</v>
      </c>
      <c r="D1171" s="11">
        <v>1234</v>
      </c>
      <c r="E1171" s="10">
        <v>42849</v>
      </c>
      <c r="F1171" t="str">
        <f>TEXT(Table6[[#This Row],[close_date]],"mmmm")</f>
        <v>April</v>
      </c>
      <c r="H1171" s="4" t="s">
        <v>29</v>
      </c>
      <c r="I1171" s="4" t="s">
        <v>44</v>
      </c>
      <c r="J1171" s="5">
        <v>3681</v>
      </c>
      <c r="K1171" s="5">
        <v>3681</v>
      </c>
      <c r="L1171" s="10">
        <v>42913</v>
      </c>
    </row>
    <row r="1172" spans="2:12" x14ac:dyDescent="0.3">
      <c r="B1172" s="4" t="s">
        <v>50</v>
      </c>
      <c r="C1172" s="11">
        <v>1232</v>
      </c>
      <c r="D1172" s="11">
        <v>1232</v>
      </c>
      <c r="E1172" s="10">
        <v>43015</v>
      </c>
      <c r="F1172" t="str">
        <f>TEXT(Table6[[#This Row],[close_date]],"mmmm")</f>
        <v>October</v>
      </c>
      <c r="H1172" s="4" t="s">
        <v>29</v>
      </c>
      <c r="I1172" s="4" t="s">
        <v>44</v>
      </c>
      <c r="J1172" s="5">
        <v>4109</v>
      </c>
      <c r="K1172" s="5">
        <v>4109</v>
      </c>
      <c r="L1172" s="10">
        <v>42914</v>
      </c>
    </row>
    <row r="1173" spans="2:12" x14ac:dyDescent="0.3">
      <c r="B1173" s="4" t="s">
        <v>51</v>
      </c>
      <c r="C1173" s="11">
        <v>1207</v>
      </c>
      <c r="D1173" s="11">
        <v>603.5</v>
      </c>
      <c r="E1173" s="10">
        <v>42811</v>
      </c>
      <c r="F1173" t="str">
        <f>TEXT(Table6[[#This Row],[close_date]],"mmmm")</f>
        <v>March</v>
      </c>
      <c r="H1173" s="4" t="s">
        <v>29</v>
      </c>
      <c r="I1173" s="4" t="s">
        <v>44</v>
      </c>
      <c r="J1173" s="5">
        <v>3355</v>
      </c>
      <c r="K1173" s="5">
        <v>3355</v>
      </c>
      <c r="L1173" s="10">
        <v>42921</v>
      </c>
    </row>
    <row r="1174" spans="2:12" x14ac:dyDescent="0.3">
      <c r="B1174" s="4" t="s">
        <v>50</v>
      </c>
      <c r="C1174" s="11">
        <v>1200</v>
      </c>
      <c r="D1174" s="11">
        <v>1200</v>
      </c>
      <c r="E1174" s="10">
        <v>43028</v>
      </c>
      <c r="F1174" t="str">
        <f>TEXT(Table6[[#This Row],[close_date]],"mmmm")</f>
        <v>October</v>
      </c>
      <c r="H1174" s="4" t="s">
        <v>29</v>
      </c>
      <c r="I1174" s="4" t="s">
        <v>44</v>
      </c>
      <c r="J1174" s="5">
        <v>3676</v>
      </c>
      <c r="K1174" s="5">
        <v>3676</v>
      </c>
      <c r="L1174" s="10">
        <v>42922</v>
      </c>
    </row>
    <row r="1175" spans="2:12" x14ac:dyDescent="0.3">
      <c r="B1175" s="4" t="s">
        <v>50</v>
      </c>
      <c r="C1175" s="11">
        <v>1198</v>
      </c>
      <c r="D1175" s="11">
        <v>1198</v>
      </c>
      <c r="E1175" s="10">
        <v>42965</v>
      </c>
      <c r="F1175" t="str">
        <f>TEXT(Table6[[#This Row],[close_date]],"mmmm")</f>
        <v>August</v>
      </c>
      <c r="H1175" s="4" t="s">
        <v>29</v>
      </c>
      <c r="I1175" s="4" t="s">
        <v>44</v>
      </c>
      <c r="J1175" s="5">
        <v>3985</v>
      </c>
      <c r="K1175" s="5">
        <v>3985</v>
      </c>
      <c r="L1175" s="10">
        <v>42943</v>
      </c>
    </row>
    <row r="1176" spans="2:12" x14ac:dyDescent="0.3">
      <c r="B1176" s="4" t="s">
        <v>51</v>
      </c>
      <c r="C1176" s="11">
        <v>1197</v>
      </c>
      <c r="D1176" s="11">
        <v>598.5</v>
      </c>
      <c r="E1176" s="10">
        <v>42809</v>
      </c>
      <c r="F1176" t="str">
        <f>TEXT(Table6[[#This Row],[close_date]],"mmmm")</f>
        <v>March</v>
      </c>
      <c r="H1176" s="4" t="s">
        <v>29</v>
      </c>
      <c r="I1176" s="4" t="s">
        <v>44</v>
      </c>
      <c r="J1176" s="5">
        <v>6232</v>
      </c>
      <c r="K1176" s="5">
        <v>3116</v>
      </c>
      <c r="L1176" s="10">
        <v>42963</v>
      </c>
    </row>
    <row r="1177" spans="2:12" x14ac:dyDescent="0.3">
      <c r="B1177" s="4" t="s">
        <v>50</v>
      </c>
      <c r="C1177" s="11">
        <v>1196</v>
      </c>
      <c r="D1177" s="11">
        <v>1196</v>
      </c>
      <c r="E1177" s="10">
        <v>43046</v>
      </c>
      <c r="F1177" t="str">
        <f>TEXT(Table6[[#This Row],[close_date]],"mmmm")</f>
        <v>November</v>
      </c>
      <c r="H1177" s="4" t="s">
        <v>29</v>
      </c>
      <c r="I1177" s="4" t="s">
        <v>44</v>
      </c>
      <c r="J1177" s="5">
        <v>3457</v>
      </c>
      <c r="K1177" s="5">
        <v>3457</v>
      </c>
      <c r="L1177" s="10">
        <v>42997</v>
      </c>
    </row>
    <row r="1178" spans="2:12" x14ac:dyDescent="0.3">
      <c r="B1178" s="4" t="s">
        <v>50</v>
      </c>
      <c r="C1178" s="11">
        <v>1195</v>
      </c>
      <c r="D1178" s="11">
        <v>1195</v>
      </c>
      <c r="E1178" s="10">
        <v>42984</v>
      </c>
      <c r="F1178" t="str">
        <f>TEXT(Table6[[#This Row],[close_date]],"mmmm")</f>
        <v>September</v>
      </c>
      <c r="H1178" s="4" t="s">
        <v>29</v>
      </c>
      <c r="I1178" s="4" t="s">
        <v>44</v>
      </c>
      <c r="J1178" s="5">
        <v>2739</v>
      </c>
      <c r="K1178" s="5">
        <v>2739</v>
      </c>
      <c r="L1178" s="10">
        <v>42999</v>
      </c>
    </row>
    <row r="1179" spans="2:12" x14ac:dyDescent="0.3">
      <c r="B1179" s="4" t="s">
        <v>51</v>
      </c>
      <c r="C1179" s="11">
        <v>1194</v>
      </c>
      <c r="D1179" s="11">
        <v>597</v>
      </c>
      <c r="E1179" s="10">
        <v>43067</v>
      </c>
      <c r="F1179" t="str">
        <f>TEXT(Table6[[#This Row],[close_date]],"mmmm")</f>
        <v>November</v>
      </c>
      <c r="H1179" s="4" t="s">
        <v>29</v>
      </c>
      <c r="I1179" s="4" t="s">
        <v>44</v>
      </c>
      <c r="J1179" s="5">
        <v>3679</v>
      </c>
      <c r="K1179" s="5">
        <v>3679</v>
      </c>
      <c r="L1179" s="10">
        <v>43002</v>
      </c>
    </row>
    <row r="1180" spans="2:12" x14ac:dyDescent="0.3">
      <c r="B1180" s="4" t="s">
        <v>51</v>
      </c>
      <c r="C1180" s="11">
        <v>1186</v>
      </c>
      <c r="D1180" s="11">
        <v>593</v>
      </c>
      <c r="E1180" s="10">
        <v>42893</v>
      </c>
      <c r="F1180" t="str">
        <f>TEXT(Table6[[#This Row],[close_date]],"mmmm")</f>
        <v>June</v>
      </c>
      <c r="H1180" s="4" t="s">
        <v>29</v>
      </c>
      <c r="I1180" s="4" t="s">
        <v>44</v>
      </c>
      <c r="J1180" s="5">
        <v>3090</v>
      </c>
      <c r="K1180" s="5">
        <v>3090</v>
      </c>
      <c r="L1180" s="10">
        <v>43021</v>
      </c>
    </row>
    <row r="1181" spans="2:12" x14ac:dyDescent="0.3">
      <c r="B1181" s="4" t="s">
        <v>50</v>
      </c>
      <c r="C1181" s="11">
        <v>1186</v>
      </c>
      <c r="D1181" s="11">
        <v>1186</v>
      </c>
      <c r="E1181" s="10">
        <v>42821</v>
      </c>
      <c r="F1181" t="str">
        <f>TEXT(Table6[[#This Row],[close_date]],"mmmm")</f>
        <v>March</v>
      </c>
      <c r="H1181" s="4" t="s">
        <v>29</v>
      </c>
      <c r="I1181" s="4" t="s">
        <v>44</v>
      </c>
      <c r="J1181" s="5">
        <v>3161</v>
      </c>
      <c r="K1181" s="5">
        <v>3161</v>
      </c>
      <c r="L1181" s="10">
        <v>43062</v>
      </c>
    </row>
    <row r="1182" spans="2:12" x14ac:dyDescent="0.3">
      <c r="B1182" s="4" t="s">
        <v>51</v>
      </c>
      <c r="C1182" s="11">
        <v>1184</v>
      </c>
      <c r="D1182" s="11">
        <v>592</v>
      </c>
      <c r="E1182" s="10">
        <v>42969</v>
      </c>
      <c r="F1182" t="str">
        <f>TEXT(Table6[[#This Row],[close_date]],"mmmm")</f>
        <v>August</v>
      </c>
      <c r="H1182" s="4" t="s">
        <v>29</v>
      </c>
      <c r="I1182" s="4" t="s">
        <v>44</v>
      </c>
      <c r="J1182" s="5">
        <v>3039</v>
      </c>
      <c r="K1182" s="5">
        <v>3039</v>
      </c>
      <c r="L1182" s="10">
        <v>43074</v>
      </c>
    </row>
    <row r="1183" spans="2:12" x14ac:dyDescent="0.3">
      <c r="B1183" s="4" t="s">
        <v>50</v>
      </c>
      <c r="C1183" s="11">
        <v>1178</v>
      </c>
      <c r="D1183" s="11">
        <v>1178</v>
      </c>
      <c r="E1183" s="10">
        <v>43076</v>
      </c>
      <c r="F1183" t="str">
        <f>TEXT(Table6[[#This Row],[close_date]],"mmmm")</f>
        <v>December</v>
      </c>
      <c r="H1183" s="4" t="s">
        <v>29</v>
      </c>
      <c r="I1183" s="4" t="s">
        <v>44</v>
      </c>
      <c r="J1183" s="5">
        <v>3894</v>
      </c>
      <c r="K1183" s="5">
        <v>3894</v>
      </c>
      <c r="L1183" s="10">
        <v>43086</v>
      </c>
    </row>
    <row r="1184" spans="2:12" x14ac:dyDescent="0.3">
      <c r="B1184" s="4" t="s">
        <v>51</v>
      </c>
      <c r="C1184" s="11">
        <v>1177</v>
      </c>
      <c r="D1184" s="11">
        <v>588.5</v>
      </c>
      <c r="E1184" s="10">
        <v>42955</v>
      </c>
      <c r="F1184" t="str">
        <f>TEXT(Table6[[#This Row],[close_date]],"mmmm")</f>
        <v>August</v>
      </c>
      <c r="H1184" s="4" t="s">
        <v>29</v>
      </c>
      <c r="I1184" s="4" t="s">
        <v>44</v>
      </c>
      <c r="J1184" s="5">
        <v>3627</v>
      </c>
      <c r="K1184" s="5">
        <v>3627</v>
      </c>
      <c r="L1184" s="10">
        <v>43097</v>
      </c>
    </row>
    <row r="1185" spans="2:12" x14ac:dyDescent="0.3">
      <c r="B1185" s="4" t="s">
        <v>51</v>
      </c>
      <c r="C1185" s="11">
        <v>1177</v>
      </c>
      <c r="D1185" s="11">
        <v>588.5</v>
      </c>
      <c r="E1185" s="10">
        <v>42961</v>
      </c>
      <c r="F1185" t="str">
        <f>TEXT(Table6[[#This Row],[close_date]],"mmmm")</f>
        <v>August</v>
      </c>
      <c r="H1185" s="4" t="s">
        <v>52</v>
      </c>
      <c r="I1185" s="4" t="s">
        <v>44</v>
      </c>
      <c r="J1185" s="5">
        <v>58</v>
      </c>
      <c r="K1185" s="5">
        <v>58</v>
      </c>
      <c r="L1185" s="10">
        <v>42801</v>
      </c>
    </row>
    <row r="1186" spans="2:12" x14ac:dyDescent="0.3">
      <c r="B1186" s="4" t="s">
        <v>50</v>
      </c>
      <c r="C1186" s="11">
        <v>1176</v>
      </c>
      <c r="D1186" s="11">
        <v>1176</v>
      </c>
      <c r="E1186" s="10">
        <v>43002</v>
      </c>
      <c r="F1186" t="str">
        <f>TEXT(Table6[[#This Row],[close_date]],"mmmm")</f>
        <v>September</v>
      </c>
      <c r="H1186" s="4" t="s">
        <v>52</v>
      </c>
      <c r="I1186" s="4" t="s">
        <v>44</v>
      </c>
      <c r="J1186" s="5">
        <v>52</v>
      </c>
      <c r="K1186" s="5">
        <v>52</v>
      </c>
      <c r="L1186" s="10">
        <v>42809</v>
      </c>
    </row>
    <row r="1187" spans="2:12" x14ac:dyDescent="0.3">
      <c r="B1187" s="4" t="s">
        <v>50</v>
      </c>
      <c r="C1187" s="11">
        <v>1171</v>
      </c>
      <c r="D1187" s="11">
        <v>1171</v>
      </c>
      <c r="E1187" s="10">
        <v>42825</v>
      </c>
      <c r="F1187" t="str">
        <f>TEXT(Table6[[#This Row],[close_date]],"mmmm")</f>
        <v>March</v>
      </c>
      <c r="H1187" s="4" t="s">
        <v>52</v>
      </c>
      <c r="I1187" s="4" t="s">
        <v>44</v>
      </c>
      <c r="J1187" s="5">
        <v>50</v>
      </c>
      <c r="K1187" s="5">
        <v>50</v>
      </c>
      <c r="L1187" s="10">
        <v>42812</v>
      </c>
    </row>
    <row r="1188" spans="2:12" x14ac:dyDescent="0.3">
      <c r="B1188" s="4" t="s">
        <v>50</v>
      </c>
      <c r="C1188" s="11">
        <v>1171</v>
      </c>
      <c r="D1188" s="11">
        <v>1171</v>
      </c>
      <c r="E1188" s="10">
        <v>42941</v>
      </c>
      <c r="F1188" t="str">
        <f>TEXT(Table6[[#This Row],[close_date]],"mmmm")</f>
        <v>July</v>
      </c>
      <c r="H1188" s="4" t="s">
        <v>52</v>
      </c>
      <c r="I1188" s="4" t="s">
        <v>44</v>
      </c>
      <c r="J1188" s="5">
        <v>59</v>
      </c>
      <c r="K1188" s="5">
        <v>59</v>
      </c>
      <c r="L1188" s="10">
        <v>42823</v>
      </c>
    </row>
    <row r="1189" spans="2:12" x14ac:dyDescent="0.3">
      <c r="B1189" s="4" t="s">
        <v>51</v>
      </c>
      <c r="C1189" s="11">
        <v>1171</v>
      </c>
      <c r="D1189" s="11">
        <v>585.5</v>
      </c>
      <c r="E1189" s="10">
        <v>42977</v>
      </c>
      <c r="F1189" t="str">
        <f>TEXT(Table6[[#This Row],[close_date]],"mmmm")</f>
        <v>August</v>
      </c>
      <c r="H1189" s="4" t="s">
        <v>52</v>
      </c>
      <c r="I1189" s="4" t="s">
        <v>44</v>
      </c>
      <c r="J1189" s="5">
        <v>58</v>
      </c>
      <c r="K1189" s="5">
        <v>58</v>
      </c>
      <c r="L1189" s="10">
        <v>42857</v>
      </c>
    </row>
    <row r="1190" spans="2:12" x14ac:dyDescent="0.3">
      <c r="B1190" s="4" t="s">
        <v>50</v>
      </c>
      <c r="C1190" s="11">
        <v>1170</v>
      </c>
      <c r="D1190" s="11">
        <v>1170</v>
      </c>
      <c r="E1190" s="10">
        <v>42850</v>
      </c>
      <c r="F1190" t="str">
        <f>TEXT(Table6[[#This Row],[close_date]],"mmmm")</f>
        <v>April</v>
      </c>
      <c r="H1190" s="4" t="s">
        <v>52</v>
      </c>
      <c r="I1190" s="4" t="s">
        <v>44</v>
      </c>
      <c r="J1190" s="5">
        <v>60</v>
      </c>
      <c r="K1190" s="5">
        <v>60</v>
      </c>
      <c r="L1190" s="10">
        <v>42861</v>
      </c>
    </row>
    <row r="1191" spans="2:12" x14ac:dyDescent="0.3">
      <c r="B1191" s="4" t="s">
        <v>50</v>
      </c>
      <c r="C1191" s="11">
        <v>1170</v>
      </c>
      <c r="D1191" s="11">
        <v>1170</v>
      </c>
      <c r="E1191" s="10">
        <v>43008</v>
      </c>
      <c r="F1191" t="str">
        <f>TEXT(Table6[[#This Row],[close_date]],"mmmm")</f>
        <v>September</v>
      </c>
      <c r="H1191" s="4" t="s">
        <v>52</v>
      </c>
      <c r="I1191" s="4" t="s">
        <v>44</v>
      </c>
      <c r="J1191" s="5">
        <v>57</v>
      </c>
      <c r="K1191" s="5">
        <v>57</v>
      </c>
      <c r="L1191" s="10">
        <v>42866</v>
      </c>
    </row>
    <row r="1192" spans="2:12" x14ac:dyDescent="0.3">
      <c r="B1192" s="4" t="s">
        <v>50</v>
      </c>
      <c r="C1192" s="11">
        <v>1166</v>
      </c>
      <c r="D1192" s="11">
        <v>1166</v>
      </c>
      <c r="E1192" s="10">
        <v>43019</v>
      </c>
      <c r="F1192" t="str">
        <f>TEXT(Table6[[#This Row],[close_date]],"mmmm")</f>
        <v>October</v>
      </c>
      <c r="H1192" s="4" t="s">
        <v>52</v>
      </c>
      <c r="I1192" s="4" t="s">
        <v>44</v>
      </c>
      <c r="J1192" s="5">
        <v>58</v>
      </c>
      <c r="K1192" s="5">
        <v>58</v>
      </c>
      <c r="L1192" s="10">
        <v>42870</v>
      </c>
    </row>
    <row r="1193" spans="2:12" x14ac:dyDescent="0.3">
      <c r="B1193" s="4" t="s">
        <v>51</v>
      </c>
      <c r="C1193" s="11">
        <v>1165</v>
      </c>
      <c r="D1193" s="11">
        <v>582.5</v>
      </c>
      <c r="E1193" s="10">
        <v>42807</v>
      </c>
      <c r="F1193" t="str">
        <f>TEXT(Table6[[#This Row],[close_date]],"mmmm")</f>
        <v>March</v>
      </c>
      <c r="H1193" s="4" t="s">
        <v>52</v>
      </c>
      <c r="I1193" s="4" t="s">
        <v>44</v>
      </c>
      <c r="J1193" s="5">
        <v>54</v>
      </c>
      <c r="K1193" s="5">
        <v>54</v>
      </c>
      <c r="L1193" s="10">
        <v>42875</v>
      </c>
    </row>
    <row r="1194" spans="2:12" x14ac:dyDescent="0.3">
      <c r="B1194" s="4" t="s">
        <v>51</v>
      </c>
      <c r="C1194" s="11">
        <v>1164</v>
      </c>
      <c r="D1194" s="11">
        <v>582</v>
      </c>
      <c r="E1194" s="10">
        <v>42990</v>
      </c>
      <c r="F1194" t="str">
        <f>TEXT(Table6[[#This Row],[close_date]],"mmmm")</f>
        <v>September</v>
      </c>
      <c r="H1194" s="4" t="s">
        <v>52</v>
      </c>
      <c r="I1194" s="4" t="s">
        <v>44</v>
      </c>
      <c r="J1194" s="5">
        <v>57</v>
      </c>
      <c r="K1194" s="5">
        <v>57</v>
      </c>
      <c r="L1194" s="10">
        <v>42888</v>
      </c>
    </row>
    <row r="1195" spans="2:12" x14ac:dyDescent="0.3">
      <c r="B1195" s="4" t="s">
        <v>50</v>
      </c>
      <c r="C1195" s="11">
        <v>1159</v>
      </c>
      <c r="D1195" s="11">
        <v>1159</v>
      </c>
      <c r="E1195" s="10">
        <v>42823</v>
      </c>
      <c r="F1195" t="str">
        <f>TEXT(Table6[[#This Row],[close_date]],"mmmm")</f>
        <v>March</v>
      </c>
      <c r="H1195" s="4" t="s">
        <v>52</v>
      </c>
      <c r="I1195" s="4" t="s">
        <v>44</v>
      </c>
      <c r="J1195" s="5">
        <v>46</v>
      </c>
      <c r="K1195" s="5">
        <v>46</v>
      </c>
      <c r="L1195" s="10">
        <v>42892</v>
      </c>
    </row>
    <row r="1196" spans="2:12" x14ac:dyDescent="0.3">
      <c r="B1196" s="4" t="s">
        <v>51</v>
      </c>
      <c r="C1196" s="11">
        <v>1154</v>
      </c>
      <c r="D1196" s="11">
        <v>577</v>
      </c>
      <c r="E1196" s="10">
        <v>42916</v>
      </c>
      <c r="F1196" t="str">
        <f>TEXT(Table6[[#This Row],[close_date]],"mmmm")</f>
        <v>June</v>
      </c>
      <c r="H1196" s="4" t="s">
        <v>52</v>
      </c>
      <c r="I1196" s="4" t="s">
        <v>44</v>
      </c>
      <c r="J1196" s="5">
        <v>50</v>
      </c>
      <c r="K1196" s="5">
        <v>50</v>
      </c>
      <c r="L1196" s="10">
        <v>42900</v>
      </c>
    </row>
    <row r="1197" spans="2:12" x14ac:dyDescent="0.3">
      <c r="B1197" s="4" t="s">
        <v>51</v>
      </c>
      <c r="C1197" s="11">
        <v>1149</v>
      </c>
      <c r="D1197" s="11">
        <v>574.5</v>
      </c>
      <c r="E1197" s="10">
        <v>42827</v>
      </c>
      <c r="F1197" t="str">
        <f>TEXT(Table6[[#This Row],[close_date]],"mmmm")</f>
        <v>April</v>
      </c>
      <c r="H1197" s="4" t="s">
        <v>52</v>
      </c>
      <c r="I1197" s="4" t="s">
        <v>44</v>
      </c>
      <c r="J1197" s="5">
        <v>51</v>
      </c>
      <c r="K1197" s="5">
        <v>51</v>
      </c>
      <c r="L1197" s="10">
        <v>42911</v>
      </c>
    </row>
    <row r="1198" spans="2:12" x14ac:dyDescent="0.3">
      <c r="B1198" s="4" t="s">
        <v>50</v>
      </c>
      <c r="C1198" s="11">
        <v>1149</v>
      </c>
      <c r="D1198" s="11">
        <v>1149</v>
      </c>
      <c r="E1198" s="10">
        <v>42917</v>
      </c>
      <c r="F1198" t="str">
        <f>TEXT(Table6[[#This Row],[close_date]],"mmmm")</f>
        <v>July</v>
      </c>
      <c r="H1198" s="4" t="s">
        <v>52</v>
      </c>
      <c r="I1198" s="4" t="s">
        <v>44</v>
      </c>
      <c r="J1198" s="5">
        <v>55</v>
      </c>
      <c r="K1198" s="5">
        <v>55</v>
      </c>
      <c r="L1198" s="10">
        <v>42925</v>
      </c>
    </row>
    <row r="1199" spans="2:12" x14ac:dyDescent="0.3">
      <c r="B1199" s="4" t="s">
        <v>50</v>
      </c>
      <c r="C1199" s="11">
        <v>1146</v>
      </c>
      <c r="D1199" s="11">
        <v>1146</v>
      </c>
      <c r="E1199" s="10">
        <v>42853</v>
      </c>
      <c r="F1199" t="str">
        <f>TEXT(Table6[[#This Row],[close_date]],"mmmm")</f>
        <v>April</v>
      </c>
      <c r="H1199" s="4" t="s">
        <v>52</v>
      </c>
      <c r="I1199" s="4" t="s">
        <v>44</v>
      </c>
      <c r="J1199" s="5">
        <v>58</v>
      </c>
      <c r="K1199" s="5">
        <v>58</v>
      </c>
      <c r="L1199" s="10">
        <v>42941</v>
      </c>
    </row>
    <row r="1200" spans="2:12" x14ac:dyDescent="0.3">
      <c r="B1200" s="4" t="s">
        <v>51</v>
      </c>
      <c r="C1200" s="11">
        <v>1145</v>
      </c>
      <c r="D1200" s="11">
        <v>572.5</v>
      </c>
      <c r="E1200" s="10">
        <v>42802</v>
      </c>
      <c r="F1200" t="str">
        <f>TEXT(Table6[[#This Row],[close_date]],"mmmm")</f>
        <v>March</v>
      </c>
      <c r="H1200" s="4" t="s">
        <v>52</v>
      </c>
      <c r="I1200" s="4" t="s">
        <v>44</v>
      </c>
      <c r="J1200" s="5">
        <v>53</v>
      </c>
      <c r="K1200" s="5">
        <v>53</v>
      </c>
      <c r="L1200" s="10">
        <v>42974</v>
      </c>
    </row>
    <row r="1201" spans="2:12" x14ac:dyDescent="0.3">
      <c r="B1201" s="4" t="s">
        <v>51</v>
      </c>
      <c r="C1201" s="11">
        <v>1145</v>
      </c>
      <c r="D1201" s="11">
        <v>572.5</v>
      </c>
      <c r="E1201" s="10">
        <v>42927</v>
      </c>
      <c r="F1201" t="str">
        <f>TEXT(Table6[[#This Row],[close_date]],"mmmm")</f>
        <v>July</v>
      </c>
      <c r="H1201" s="4" t="s">
        <v>52</v>
      </c>
      <c r="I1201" s="4" t="s">
        <v>44</v>
      </c>
      <c r="J1201" s="5">
        <v>58</v>
      </c>
      <c r="K1201" s="5">
        <v>58</v>
      </c>
      <c r="L1201" s="10">
        <v>42978</v>
      </c>
    </row>
    <row r="1202" spans="2:12" x14ac:dyDescent="0.3">
      <c r="B1202" s="4" t="s">
        <v>51</v>
      </c>
      <c r="C1202" s="11">
        <v>1145</v>
      </c>
      <c r="D1202" s="11">
        <v>572.5</v>
      </c>
      <c r="E1202" s="10">
        <v>42996</v>
      </c>
      <c r="F1202" t="str">
        <f>TEXT(Table6[[#This Row],[close_date]],"mmmm")</f>
        <v>September</v>
      </c>
      <c r="H1202" s="4" t="s">
        <v>52</v>
      </c>
      <c r="I1202" s="4" t="s">
        <v>44</v>
      </c>
      <c r="J1202" s="5">
        <v>57</v>
      </c>
      <c r="K1202" s="5">
        <v>57</v>
      </c>
      <c r="L1202" s="10">
        <v>42982</v>
      </c>
    </row>
    <row r="1203" spans="2:12" x14ac:dyDescent="0.3">
      <c r="B1203" s="4" t="s">
        <v>50</v>
      </c>
      <c r="C1203" s="11">
        <v>1144</v>
      </c>
      <c r="D1203" s="11">
        <v>1144</v>
      </c>
      <c r="E1203" s="10">
        <v>42942</v>
      </c>
      <c r="F1203" t="str">
        <f>TEXT(Table6[[#This Row],[close_date]],"mmmm")</f>
        <v>July</v>
      </c>
      <c r="H1203" s="4" t="s">
        <v>52</v>
      </c>
      <c r="I1203" s="4" t="s">
        <v>44</v>
      </c>
      <c r="J1203" s="5">
        <v>59</v>
      </c>
      <c r="K1203" s="5">
        <v>59</v>
      </c>
      <c r="L1203" s="10">
        <v>42987</v>
      </c>
    </row>
    <row r="1204" spans="2:12" x14ac:dyDescent="0.3">
      <c r="B1204" s="4" t="s">
        <v>50</v>
      </c>
      <c r="C1204" s="11">
        <v>1144</v>
      </c>
      <c r="D1204" s="11">
        <v>1144</v>
      </c>
      <c r="E1204" s="10">
        <v>43075</v>
      </c>
      <c r="F1204" t="str">
        <f>TEXT(Table6[[#This Row],[close_date]],"mmmm")</f>
        <v>December</v>
      </c>
      <c r="H1204" s="4" t="s">
        <v>52</v>
      </c>
      <c r="I1204" s="4" t="s">
        <v>44</v>
      </c>
      <c r="J1204" s="5">
        <v>63</v>
      </c>
      <c r="K1204" s="5">
        <v>63</v>
      </c>
      <c r="L1204" s="10">
        <v>42988</v>
      </c>
    </row>
    <row r="1205" spans="2:12" x14ac:dyDescent="0.3">
      <c r="B1205" s="4" t="s">
        <v>50</v>
      </c>
      <c r="C1205" s="11">
        <v>1142</v>
      </c>
      <c r="D1205" s="11">
        <v>1142</v>
      </c>
      <c r="E1205" s="10">
        <v>42840</v>
      </c>
      <c r="F1205" t="str">
        <f>TEXT(Table6[[#This Row],[close_date]],"mmmm")</f>
        <v>April</v>
      </c>
      <c r="H1205" s="4" t="s">
        <v>52</v>
      </c>
      <c r="I1205" s="4" t="s">
        <v>44</v>
      </c>
      <c r="J1205" s="5">
        <v>61</v>
      </c>
      <c r="K1205" s="5">
        <v>61</v>
      </c>
      <c r="L1205" s="10">
        <v>42993</v>
      </c>
    </row>
    <row r="1206" spans="2:12" x14ac:dyDescent="0.3">
      <c r="B1206" s="4" t="s">
        <v>50</v>
      </c>
      <c r="C1206" s="11">
        <v>1140</v>
      </c>
      <c r="D1206" s="11">
        <v>1140</v>
      </c>
      <c r="E1206" s="10">
        <v>42905</v>
      </c>
      <c r="F1206" t="str">
        <f>TEXT(Table6[[#This Row],[close_date]],"mmmm")</f>
        <v>June</v>
      </c>
      <c r="H1206" s="4" t="s">
        <v>52</v>
      </c>
      <c r="I1206" s="4" t="s">
        <v>44</v>
      </c>
      <c r="J1206" s="5">
        <v>59</v>
      </c>
      <c r="K1206" s="5">
        <v>59</v>
      </c>
      <c r="L1206" s="10">
        <v>42998</v>
      </c>
    </row>
    <row r="1207" spans="2:12" x14ac:dyDescent="0.3">
      <c r="B1207" s="4" t="s">
        <v>50</v>
      </c>
      <c r="C1207" s="11">
        <v>1139</v>
      </c>
      <c r="D1207" s="11">
        <v>1139</v>
      </c>
      <c r="E1207" s="10">
        <v>43017</v>
      </c>
      <c r="F1207" t="str">
        <f>TEXT(Table6[[#This Row],[close_date]],"mmmm")</f>
        <v>October</v>
      </c>
      <c r="H1207" s="4" t="s">
        <v>52</v>
      </c>
      <c r="I1207" s="4" t="s">
        <v>44</v>
      </c>
      <c r="J1207" s="5">
        <v>57</v>
      </c>
      <c r="K1207" s="5">
        <v>57</v>
      </c>
      <c r="L1207" s="10">
        <v>43047</v>
      </c>
    </row>
    <row r="1208" spans="2:12" x14ac:dyDescent="0.3">
      <c r="B1208" s="4" t="s">
        <v>50</v>
      </c>
      <c r="C1208" s="11">
        <v>1137</v>
      </c>
      <c r="D1208" s="11">
        <v>1137</v>
      </c>
      <c r="E1208" s="10">
        <v>42919</v>
      </c>
      <c r="F1208" t="str">
        <f>TEXT(Table6[[#This Row],[close_date]],"mmmm")</f>
        <v>July</v>
      </c>
      <c r="H1208" s="4" t="s">
        <v>52</v>
      </c>
      <c r="I1208" s="4" t="s">
        <v>44</v>
      </c>
      <c r="J1208" s="5">
        <v>54</v>
      </c>
      <c r="K1208" s="5">
        <v>54</v>
      </c>
      <c r="L1208" s="10">
        <v>43060</v>
      </c>
    </row>
    <row r="1209" spans="2:12" x14ac:dyDescent="0.3">
      <c r="B1209" s="4" t="s">
        <v>50</v>
      </c>
      <c r="C1209" s="11">
        <v>1132</v>
      </c>
      <c r="D1209" s="11">
        <v>1132</v>
      </c>
      <c r="E1209" s="10">
        <v>42809</v>
      </c>
      <c r="F1209" t="str">
        <f>TEXT(Table6[[#This Row],[close_date]],"mmmm")</f>
        <v>March</v>
      </c>
      <c r="H1209" s="4" t="s">
        <v>52</v>
      </c>
      <c r="I1209" s="4" t="s">
        <v>44</v>
      </c>
      <c r="J1209" s="5">
        <v>51</v>
      </c>
      <c r="K1209" s="5">
        <v>51</v>
      </c>
      <c r="L1209" s="10">
        <v>43082</v>
      </c>
    </row>
    <row r="1210" spans="2:12" x14ac:dyDescent="0.3">
      <c r="B1210" s="4" t="s">
        <v>50</v>
      </c>
      <c r="C1210" s="11">
        <v>1132</v>
      </c>
      <c r="D1210" s="11">
        <v>1132</v>
      </c>
      <c r="E1210" s="10">
        <v>43026</v>
      </c>
      <c r="F1210" t="str">
        <f>TEXT(Table6[[#This Row],[close_date]],"mmmm")</f>
        <v>October</v>
      </c>
      <c r="H1210" s="4" t="s">
        <v>52</v>
      </c>
      <c r="I1210" s="4" t="s">
        <v>44</v>
      </c>
      <c r="J1210" s="5">
        <v>50</v>
      </c>
      <c r="K1210" s="5">
        <v>50</v>
      </c>
      <c r="L1210" s="10">
        <v>43097</v>
      </c>
    </row>
    <row r="1211" spans="2:12" x14ac:dyDescent="0.3">
      <c r="B1211" s="4" t="s">
        <v>50</v>
      </c>
      <c r="C1211" s="11">
        <v>1131</v>
      </c>
      <c r="D1211" s="11">
        <v>1131</v>
      </c>
      <c r="E1211" s="10">
        <v>42966</v>
      </c>
      <c r="F1211" t="str">
        <f>TEXT(Table6[[#This Row],[close_date]],"mmmm")</f>
        <v>August</v>
      </c>
      <c r="H1211" s="4" t="s">
        <v>51</v>
      </c>
      <c r="I1211" s="4" t="s">
        <v>37</v>
      </c>
      <c r="J1211" s="5">
        <v>571</v>
      </c>
      <c r="K1211" s="5">
        <v>571</v>
      </c>
      <c r="L1211" s="10">
        <v>42795</v>
      </c>
    </row>
    <row r="1212" spans="2:12" x14ac:dyDescent="0.3">
      <c r="B1212" s="4" t="s">
        <v>51</v>
      </c>
      <c r="C1212" s="11">
        <v>1130</v>
      </c>
      <c r="D1212" s="11">
        <v>565</v>
      </c>
      <c r="E1212" s="10">
        <v>42803</v>
      </c>
      <c r="F1212" t="str">
        <f>TEXT(Table6[[#This Row],[close_date]],"mmmm")</f>
        <v>March</v>
      </c>
      <c r="H1212" s="4" t="s">
        <v>51</v>
      </c>
      <c r="I1212" s="4" t="s">
        <v>37</v>
      </c>
      <c r="J1212" s="5">
        <v>524</v>
      </c>
      <c r="K1212" s="5">
        <v>524</v>
      </c>
      <c r="L1212" s="10">
        <v>42798</v>
      </c>
    </row>
    <row r="1213" spans="2:12" x14ac:dyDescent="0.3">
      <c r="B1213" s="4" t="s">
        <v>51</v>
      </c>
      <c r="C1213" s="11">
        <v>1129</v>
      </c>
      <c r="D1213" s="11">
        <v>564.5</v>
      </c>
      <c r="E1213" s="10">
        <v>42933</v>
      </c>
      <c r="F1213" t="str">
        <f>TEXT(Table6[[#This Row],[close_date]],"mmmm")</f>
        <v>July</v>
      </c>
      <c r="H1213" s="4" t="s">
        <v>51</v>
      </c>
      <c r="I1213" s="4" t="s">
        <v>37</v>
      </c>
      <c r="J1213" s="5">
        <v>499</v>
      </c>
      <c r="K1213" s="5">
        <v>499</v>
      </c>
      <c r="L1213" s="10">
        <v>42800</v>
      </c>
    </row>
    <row r="1214" spans="2:12" x14ac:dyDescent="0.3">
      <c r="B1214" s="4" t="s">
        <v>50</v>
      </c>
      <c r="C1214" s="11">
        <v>1127</v>
      </c>
      <c r="D1214" s="11">
        <v>1127</v>
      </c>
      <c r="E1214" s="10">
        <v>43010</v>
      </c>
      <c r="F1214" t="str">
        <f>TEXT(Table6[[#This Row],[close_date]],"mmmm")</f>
        <v>October</v>
      </c>
      <c r="H1214" s="4" t="s">
        <v>51</v>
      </c>
      <c r="I1214" s="4" t="s">
        <v>37</v>
      </c>
      <c r="J1214" s="5">
        <v>688</v>
      </c>
      <c r="K1214" s="5">
        <v>688</v>
      </c>
      <c r="L1214" s="10">
        <v>42815</v>
      </c>
    </row>
    <row r="1215" spans="2:12" x14ac:dyDescent="0.3">
      <c r="B1215" s="4" t="s">
        <v>50</v>
      </c>
      <c r="C1215" s="11">
        <v>1124</v>
      </c>
      <c r="D1215" s="11">
        <v>1124</v>
      </c>
      <c r="E1215" s="10">
        <v>43054</v>
      </c>
      <c r="F1215" t="str">
        <f>TEXT(Table6[[#This Row],[close_date]],"mmmm")</f>
        <v>November</v>
      </c>
      <c r="H1215" s="4" t="s">
        <v>51</v>
      </c>
      <c r="I1215" s="4" t="s">
        <v>37</v>
      </c>
      <c r="J1215" s="5">
        <v>491</v>
      </c>
      <c r="K1215" s="5">
        <v>491</v>
      </c>
      <c r="L1215" s="10">
        <v>42821</v>
      </c>
    </row>
    <row r="1216" spans="2:12" x14ac:dyDescent="0.3">
      <c r="B1216" s="4" t="s">
        <v>51</v>
      </c>
      <c r="C1216" s="11">
        <v>1124</v>
      </c>
      <c r="D1216" s="11">
        <v>562</v>
      </c>
      <c r="E1216" s="10">
        <v>42935</v>
      </c>
      <c r="F1216" t="str">
        <f>TEXT(Table6[[#This Row],[close_date]],"mmmm")</f>
        <v>July</v>
      </c>
      <c r="H1216" s="4" t="s">
        <v>51</v>
      </c>
      <c r="I1216" s="4" t="s">
        <v>37</v>
      </c>
      <c r="J1216" s="5">
        <v>579</v>
      </c>
      <c r="K1216" s="5">
        <v>579</v>
      </c>
      <c r="L1216" s="10">
        <v>42852</v>
      </c>
    </row>
    <row r="1217" spans="2:12" x14ac:dyDescent="0.3">
      <c r="B1217" s="4" t="s">
        <v>50</v>
      </c>
      <c r="C1217" s="11">
        <v>1123</v>
      </c>
      <c r="D1217" s="11">
        <v>1123</v>
      </c>
      <c r="E1217" s="10">
        <v>43048</v>
      </c>
      <c r="F1217" t="str">
        <f>TEXT(Table6[[#This Row],[close_date]],"mmmm")</f>
        <v>November</v>
      </c>
      <c r="H1217" s="4" t="s">
        <v>51</v>
      </c>
      <c r="I1217" s="4" t="s">
        <v>37</v>
      </c>
      <c r="J1217" s="5">
        <v>572</v>
      </c>
      <c r="K1217" s="5">
        <v>572</v>
      </c>
      <c r="L1217" s="10">
        <v>42853</v>
      </c>
    </row>
    <row r="1218" spans="2:12" x14ac:dyDescent="0.3">
      <c r="B1218" s="4" t="s">
        <v>51</v>
      </c>
      <c r="C1218" s="11">
        <v>1121</v>
      </c>
      <c r="D1218" s="11">
        <v>560.5</v>
      </c>
      <c r="E1218" s="10">
        <v>42896</v>
      </c>
      <c r="F1218" t="str">
        <f>TEXT(Table6[[#This Row],[close_date]],"mmmm")</f>
        <v>June</v>
      </c>
      <c r="H1218" s="4" t="s">
        <v>51</v>
      </c>
      <c r="I1218" s="4" t="s">
        <v>37</v>
      </c>
      <c r="J1218" s="5">
        <v>556</v>
      </c>
      <c r="K1218" s="5">
        <v>556</v>
      </c>
      <c r="L1218" s="10">
        <v>42865</v>
      </c>
    </row>
    <row r="1219" spans="2:12" x14ac:dyDescent="0.3">
      <c r="B1219" s="4" t="s">
        <v>51</v>
      </c>
      <c r="C1219" s="11">
        <v>1117</v>
      </c>
      <c r="D1219" s="11">
        <v>558.5</v>
      </c>
      <c r="E1219" s="10">
        <v>42979</v>
      </c>
      <c r="F1219" t="str">
        <f>TEXT(Table6[[#This Row],[close_date]],"mmmm")</f>
        <v>September</v>
      </c>
      <c r="H1219" s="4" t="s">
        <v>51</v>
      </c>
      <c r="I1219" s="4" t="s">
        <v>37</v>
      </c>
      <c r="J1219" s="5">
        <v>628</v>
      </c>
      <c r="K1219" s="5">
        <v>628</v>
      </c>
      <c r="L1219" s="10">
        <v>42883</v>
      </c>
    </row>
    <row r="1220" spans="2:12" x14ac:dyDescent="0.3">
      <c r="B1220" s="4" t="s">
        <v>51</v>
      </c>
      <c r="C1220" s="11">
        <v>1117</v>
      </c>
      <c r="D1220" s="11">
        <v>558.5</v>
      </c>
      <c r="E1220" s="10">
        <v>43008</v>
      </c>
      <c r="F1220" t="str">
        <f>TEXT(Table6[[#This Row],[close_date]],"mmmm")</f>
        <v>September</v>
      </c>
      <c r="H1220" s="4" t="s">
        <v>51</v>
      </c>
      <c r="I1220" s="4" t="s">
        <v>37</v>
      </c>
      <c r="J1220" s="5">
        <v>584</v>
      </c>
      <c r="K1220" s="5">
        <v>584</v>
      </c>
      <c r="L1220" s="10">
        <v>42887</v>
      </c>
    </row>
    <row r="1221" spans="2:12" x14ac:dyDescent="0.3">
      <c r="B1221" s="4" t="s">
        <v>50</v>
      </c>
      <c r="C1221" s="11">
        <v>1113</v>
      </c>
      <c r="D1221" s="11">
        <v>1113</v>
      </c>
      <c r="E1221" s="10">
        <v>42851</v>
      </c>
      <c r="F1221" t="str">
        <f>TEXT(Table6[[#This Row],[close_date]],"mmmm")</f>
        <v>April</v>
      </c>
      <c r="H1221" s="4" t="s">
        <v>51</v>
      </c>
      <c r="I1221" s="4" t="s">
        <v>37</v>
      </c>
      <c r="J1221" s="5">
        <v>518</v>
      </c>
      <c r="K1221" s="5">
        <v>518</v>
      </c>
      <c r="L1221" s="10">
        <v>42922</v>
      </c>
    </row>
    <row r="1222" spans="2:12" x14ac:dyDescent="0.3">
      <c r="B1222" s="4" t="s">
        <v>51</v>
      </c>
      <c r="C1222" s="11">
        <v>1112</v>
      </c>
      <c r="D1222" s="11">
        <v>556</v>
      </c>
      <c r="E1222" s="10">
        <v>43004</v>
      </c>
      <c r="F1222" t="str">
        <f>TEXT(Table6[[#This Row],[close_date]],"mmmm")</f>
        <v>September</v>
      </c>
      <c r="H1222" s="4" t="s">
        <v>51</v>
      </c>
      <c r="I1222" s="4" t="s">
        <v>37</v>
      </c>
      <c r="J1222" s="5">
        <v>523</v>
      </c>
      <c r="K1222" s="5">
        <v>523</v>
      </c>
      <c r="L1222" s="10">
        <v>42943</v>
      </c>
    </row>
    <row r="1223" spans="2:12" x14ac:dyDescent="0.3">
      <c r="B1223" s="4" t="s">
        <v>50</v>
      </c>
      <c r="C1223" s="11">
        <v>1110</v>
      </c>
      <c r="D1223" s="11">
        <v>1110</v>
      </c>
      <c r="E1223" s="10">
        <v>42879</v>
      </c>
      <c r="F1223" t="str">
        <f>TEXT(Table6[[#This Row],[close_date]],"mmmm")</f>
        <v>May</v>
      </c>
      <c r="H1223" s="4" t="s">
        <v>51</v>
      </c>
      <c r="I1223" s="4" t="s">
        <v>37</v>
      </c>
      <c r="J1223" s="5">
        <v>522</v>
      </c>
      <c r="K1223" s="5">
        <v>522</v>
      </c>
      <c r="L1223" s="10">
        <v>42951</v>
      </c>
    </row>
    <row r="1224" spans="2:12" x14ac:dyDescent="0.3">
      <c r="B1224" s="4" t="s">
        <v>50</v>
      </c>
      <c r="C1224" s="11">
        <v>1105</v>
      </c>
      <c r="D1224" s="11">
        <v>1105</v>
      </c>
      <c r="E1224" s="10">
        <v>42923</v>
      </c>
      <c r="F1224" t="str">
        <f>TEXT(Table6[[#This Row],[close_date]],"mmmm")</f>
        <v>July</v>
      </c>
      <c r="H1224" s="4" t="s">
        <v>51</v>
      </c>
      <c r="I1224" s="4" t="s">
        <v>37</v>
      </c>
      <c r="J1224" s="5">
        <v>562</v>
      </c>
      <c r="K1224" s="5">
        <v>562</v>
      </c>
      <c r="L1224" s="10">
        <v>42968</v>
      </c>
    </row>
    <row r="1225" spans="2:12" x14ac:dyDescent="0.3">
      <c r="B1225" s="4" t="s">
        <v>50</v>
      </c>
      <c r="C1225" s="11">
        <v>1103</v>
      </c>
      <c r="D1225" s="11">
        <v>1103</v>
      </c>
      <c r="E1225" s="10">
        <v>43035</v>
      </c>
      <c r="F1225" t="str">
        <f>TEXT(Table6[[#This Row],[close_date]],"mmmm")</f>
        <v>October</v>
      </c>
      <c r="H1225" s="4" t="s">
        <v>51</v>
      </c>
      <c r="I1225" s="4" t="s">
        <v>37</v>
      </c>
      <c r="J1225" s="5">
        <v>500</v>
      </c>
      <c r="K1225" s="5">
        <v>500</v>
      </c>
      <c r="L1225" s="10">
        <v>42984</v>
      </c>
    </row>
    <row r="1226" spans="2:12" x14ac:dyDescent="0.3">
      <c r="B1226" s="4" t="s">
        <v>50</v>
      </c>
      <c r="C1226" s="11">
        <v>1102</v>
      </c>
      <c r="D1226" s="11">
        <v>1102</v>
      </c>
      <c r="E1226" s="10">
        <v>42921</v>
      </c>
      <c r="F1226" t="str">
        <f>TEXT(Table6[[#This Row],[close_date]],"mmmm")</f>
        <v>July</v>
      </c>
      <c r="H1226" s="4" t="s">
        <v>51</v>
      </c>
      <c r="I1226" s="4" t="s">
        <v>37</v>
      </c>
      <c r="J1226" s="5">
        <v>595</v>
      </c>
      <c r="K1226" s="5">
        <v>595</v>
      </c>
      <c r="L1226" s="10">
        <v>42986</v>
      </c>
    </row>
    <row r="1227" spans="2:12" x14ac:dyDescent="0.3">
      <c r="B1227" s="4" t="s">
        <v>50</v>
      </c>
      <c r="C1227" s="11">
        <v>1101</v>
      </c>
      <c r="D1227" s="11">
        <v>1101</v>
      </c>
      <c r="E1227" s="10">
        <v>42963</v>
      </c>
      <c r="F1227" t="str">
        <f>TEXT(Table6[[#This Row],[close_date]],"mmmm")</f>
        <v>August</v>
      </c>
      <c r="H1227" s="4" t="s">
        <v>51</v>
      </c>
      <c r="I1227" s="4" t="s">
        <v>37</v>
      </c>
      <c r="J1227" s="5">
        <v>653</v>
      </c>
      <c r="K1227" s="5">
        <v>653</v>
      </c>
      <c r="L1227" s="10">
        <v>42992</v>
      </c>
    </row>
    <row r="1228" spans="2:12" x14ac:dyDescent="0.3">
      <c r="B1228" s="4" t="s">
        <v>51</v>
      </c>
      <c r="C1228" s="11">
        <v>1101</v>
      </c>
      <c r="D1228" s="11">
        <v>550.5</v>
      </c>
      <c r="E1228" s="10">
        <v>43022</v>
      </c>
      <c r="F1228" t="str">
        <f>TEXT(Table6[[#This Row],[close_date]],"mmmm")</f>
        <v>October</v>
      </c>
      <c r="H1228" s="4" t="s">
        <v>51</v>
      </c>
      <c r="I1228" s="4" t="s">
        <v>37</v>
      </c>
      <c r="J1228" s="5">
        <v>559</v>
      </c>
      <c r="K1228" s="5">
        <v>559</v>
      </c>
      <c r="L1228" s="10">
        <v>43000</v>
      </c>
    </row>
    <row r="1229" spans="2:12" x14ac:dyDescent="0.3">
      <c r="B1229" s="4" t="s">
        <v>51</v>
      </c>
      <c r="C1229" s="11">
        <v>1097</v>
      </c>
      <c r="D1229" s="11">
        <v>548.5</v>
      </c>
      <c r="E1229" s="10">
        <v>42920</v>
      </c>
      <c r="F1229" t="str">
        <f>TEXT(Table6[[#This Row],[close_date]],"mmmm")</f>
        <v>July</v>
      </c>
      <c r="H1229" s="4" t="s">
        <v>51</v>
      </c>
      <c r="I1229" s="4" t="s">
        <v>37</v>
      </c>
      <c r="J1229" s="5">
        <v>524</v>
      </c>
      <c r="K1229" s="5">
        <v>524</v>
      </c>
      <c r="L1229" s="10">
        <v>43040</v>
      </c>
    </row>
    <row r="1230" spans="2:12" x14ac:dyDescent="0.3">
      <c r="B1230" s="4" t="s">
        <v>50</v>
      </c>
      <c r="C1230" s="11">
        <v>1096</v>
      </c>
      <c r="D1230" s="11">
        <v>1096</v>
      </c>
      <c r="E1230" s="10">
        <v>43021</v>
      </c>
      <c r="F1230" t="str">
        <f>TEXT(Table6[[#This Row],[close_date]],"mmmm")</f>
        <v>October</v>
      </c>
      <c r="H1230" s="4" t="s">
        <v>51</v>
      </c>
      <c r="I1230" s="4" t="s">
        <v>37</v>
      </c>
      <c r="J1230" s="5">
        <v>662</v>
      </c>
      <c r="K1230" s="5">
        <v>662</v>
      </c>
      <c r="L1230" s="10">
        <v>43057</v>
      </c>
    </row>
    <row r="1231" spans="2:12" x14ac:dyDescent="0.3">
      <c r="B1231" s="4" t="s">
        <v>50</v>
      </c>
      <c r="C1231" s="11">
        <v>1095</v>
      </c>
      <c r="D1231" s="11">
        <v>1095</v>
      </c>
      <c r="E1231" s="10">
        <v>42982</v>
      </c>
      <c r="F1231" t="str">
        <f>TEXT(Table6[[#This Row],[close_date]],"mmmm")</f>
        <v>September</v>
      </c>
      <c r="H1231" s="4" t="s">
        <v>51</v>
      </c>
      <c r="I1231" s="4" t="s">
        <v>37</v>
      </c>
      <c r="J1231" s="5">
        <v>601</v>
      </c>
      <c r="K1231" s="5">
        <v>601</v>
      </c>
      <c r="L1231" s="10">
        <v>43069</v>
      </c>
    </row>
    <row r="1232" spans="2:12" x14ac:dyDescent="0.3">
      <c r="B1232" s="4" t="s">
        <v>51</v>
      </c>
      <c r="C1232" s="11">
        <v>1095</v>
      </c>
      <c r="D1232" s="11">
        <v>547.5</v>
      </c>
      <c r="E1232" s="10">
        <v>43019</v>
      </c>
      <c r="F1232" t="str">
        <f>TEXT(Table6[[#This Row],[close_date]],"mmmm")</f>
        <v>October</v>
      </c>
      <c r="H1232" s="4" t="s">
        <v>51</v>
      </c>
      <c r="I1232" s="4" t="s">
        <v>37</v>
      </c>
      <c r="J1232" s="5">
        <v>610</v>
      </c>
      <c r="K1232" s="5">
        <v>610</v>
      </c>
      <c r="L1232" s="10">
        <v>43074</v>
      </c>
    </row>
    <row r="1233" spans="2:12" x14ac:dyDescent="0.3">
      <c r="B1233" s="4" t="s">
        <v>51</v>
      </c>
      <c r="C1233" s="11">
        <v>1093</v>
      </c>
      <c r="D1233" s="11">
        <v>546.5</v>
      </c>
      <c r="E1233" s="10">
        <v>42884</v>
      </c>
      <c r="F1233" t="str">
        <f>TEXT(Table6[[#This Row],[close_date]],"mmmm")</f>
        <v>May</v>
      </c>
      <c r="H1233" s="4" t="s">
        <v>51</v>
      </c>
      <c r="I1233" s="4" t="s">
        <v>37</v>
      </c>
      <c r="J1233" s="5">
        <v>619</v>
      </c>
      <c r="K1233" s="5">
        <v>619</v>
      </c>
      <c r="L1233" s="10">
        <v>43098</v>
      </c>
    </row>
    <row r="1234" spans="2:12" x14ac:dyDescent="0.3">
      <c r="B1234" s="4" t="s">
        <v>50</v>
      </c>
      <c r="C1234" s="11">
        <v>1089</v>
      </c>
      <c r="D1234" s="11">
        <v>1089</v>
      </c>
      <c r="E1234" s="10">
        <v>43038</v>
      </c>
      <c r="F1234" t="str">
        <f>TEXT(Table6[[#This Row],[close_date]],"mmmm")</f>
        <v>October</v>
      </c>
      <c r="H1234" s="4" t="s">
        <v>50</v>
      </c>
      <c r="I1234" s="4" t="s">
        <v>37</v>
      </c>
      <c r="J1234" s="5">
        <v>1070</v>
      </c>
      <c r="K1234" s="5">
        <v>1070</v>
      </c>
      <c r="L1234" s="10">
        <v>42802</v>
      </c>
    </row>
    <row r="1235" spans="2:12" x14ac:dyDescent="0.3">
      <c r="B1235" s="4" t="s">
        <v>50</v>
      </c>
      <c r="C1235" s="11">
        <v>1089</v>
      </c>
      <c r="D1235" s="11">
        <v>1089</v>
      </c>
      <c r="E1235" s="10">
        <v>42857</v>
      </c>
      <c r="F1235" t="str">
        <f>TEXT(Table6[[#This Row],[close_date]],"mmmm")</f>
        <v>May</v>
      </c>
      <c r="H1235" s="4" t="s">
        <v>50</v>
      </c>
      <c r="I1235" s="4" t="s">
        <v>37</v>
      </c>
      <c r="J1235" s="5">
        <v>3422</v>
      </c>
      <c r="K1235" s="5">
        <v>1140.6666666666699</v>
      </c>
      <c r="L1235" s="10">
        <v>42807</v>
      </c>
    </row>
    <row r="1236" spans="2:12" x14ac:dyDescent="0.3">
      <c r="B1236" s="4" t="s">
        <v>51</v>
      </c>
      <c r="C1236" s="11">
        <v>1085</v>
      </c>
      <c r="D1236" s="11">
        <v>542.5</v>
      </c>
      <c r="E1236" s="10">
        <v>42826</v>
      </c>
      <c r="F1236" t="str">
        <f>TEXT(Table6[[#This Row],[close_date]],"mmmm")</f>
        <v>April</v>
      </c>
      <c r="H1236" s="4" t="s">
        <v>50</v>
      </c>
      <c r="I1236" s="4" t="s">
        <v>37</v>
      </c>
      <c r="J1236" s="5">
        <v>979</v>
      </c>
      <c r="K1236" s="5">
        <v>979</v>
      </c>
      <c r="L1236" s="10">
        <v>42813</v>
      </c>
    </row>
    <row r="1237" spans="2:12" x14ac:dyDescent="0.3">
      <c r="B1237" s="4" t="s">
        <v>51</v>
      </c>
      <c r="C1237" s="11">
        <v>1085</v>
      </c>
      <c r="D1237" s="11">
        <v>542.5</v>
      </c>
      <c r="E1237" s="10">
        <v>42830</v>
      </c>
      <c r="F1237" t="str">
        <f>TEXT(Table6[[#This Row],[close_date]],"mmmm")</f>
        <v>April</v>
      </c>
      <c r="H1237" s="4" t="s">
        <v>50</v>
      </c>
      <c r="I1237" s="4" t="s">
        <v>37</v>
      </c>
      <c r="J1237" s="5">
        <v>1916</v>
      </c>
      <c r="K1237" s="5">
        <v>958</v>
      </c>
      <c r="L1237" s="10">
        <v>42815</v>
      </c>
    </row>
    <row r="1238" spans="2:12" x14ac:dyDescent="0.3">
      <c r="B1238" s="4" t="s">
        <v>51</v>
      </c>
      <c r="C1238" s="11">
        <v>1085</v>
      </c>
      <c r="D1238" s="11">
        <v>542.5</v>
      </c>
      <c r="E1238" s="10">
        <v>43071</v>
      </c>
      <c r="F1238" t="str">
        <f>TEXT(Table6[[#This Row],[close_date]],"mmmm")</f>
        <v>December</v>
      </c>
      <c r="H1238" s="4" t="s">
        <v>50</v>
      </c>
      <c r="I1238" s="4" t="s">
        <v>37</v>
      </c>
      <c r="J1238" s="5">
        <v>1007</v>
      </c>
      <c r="K1238" s="5">
        <v>1007</v>
      </c>
      <c r="L1238" s="10">
        <v>42818</v>
      </c>
    </row>
    <row r="1239" spans="2:12" x14ac:dyDescent="0.3">
      <c r="B1239" s="4" t="s">
        <v>51</v>
      </c>
      <c r="C1239" s="11">
        <v>1078</v>
      </c>
      <c r="D1239" s="11">
        <v>539</v>
      </c>
      <c r="E1239" s="10">
        <v>42864</v>
      </c>
      <c r="F1239" t="str">
        <f>TEXT(Table6[[#This Row],[close_date]],"mmmm")</f>
        <v>May</v>
      </c>
      <c r="H1239" s="4" t="s">
        <v>50</v>
      </c>
      <c r="I1239" s="4" t="s">
        <v>37</v>
      </c>
      <c r="J1239" s="5">
        <v>2154</v>
      </c>
      <c r="K1239" s="5">
        <v>1077</v>
      </c>
      <c r="L1239" s="10">
        <v>42819</v>
      </c>
    </row>
    <row r="1240" spans="2:12" x14ac:dyDescent="0.3">
      <c r="B1240" s="4" t="s">
        <v>51</v>
      </c>
      <c r="C1240" s="11">
        <v>1076</v>
      </c>
      <c r="D1240" s="11">
        <v>538</v>
      </c>
      <c r="E1240" s="10">
        <v>42863</v>
      </c>
      <c r="F1240" t="str">
        <f>TEXT(Table6[[#This Row],[close_date]],"mmmm")</f>
        <v>May</v>
      </c>
      <c r="H1240" s="4" t="s">
        <v>50</v>
      </c>
      <c r="I1240" s="4" t="s">
        <v>37</v>
      </c>
      <c r="J1240" s="5">
        <v>882</v>
      </c>
      <c r="K1240" s="5">
        <v>882</v>
      </c>
      <c r="L1240" s="10">
        <v>42829</v>
      </c>
    </row>
    <row r="1241" spans="2:12" x14ac:dyDescent="0.3">
      <c r="B1241" s="4" t="s">
        <v>51</v>
      </c>
      <c r="C1241" s="11">
        <v>1076</v>
      </c>
      <c r="D1241" s="11">
        <v>538</v>
      </c>
      <c r="E1241" s="10">
        <v>42930</v>
      </c>
      <c r="F1241" t="str">
        <f>TEXT(Table6[[#This Row],[close_date]],"mmmm")</f>
        <v>July</v>
      </c>
      <c r="H1241" s="4" t="s">
        <v>50</v>
      </c>
      <c r="I1241" s="4" t="s">
        <v>37</v>
      </c>
      <c r="J1241" s="5">
        <v>1109</v>
      </c>
      <c r="K1241" s="5">
        <v>1109</v>
      </c>
      <c r="L1241" s="10">
        <v>42833</v>
      </c>
    </row>
    <row r="1242" spans="2:12" x14ac:dyDescent="0.3">
      <c r="B1242" s="4" t="s">
        <v>50</v>
      </c>
      <c r="C1242" s="11">
        <v>1076</v>
      </c>
      <c r="D1242" s="11">
        <v>1076</v>
      </c>
      <c r="E1242" s="10">
        <v>42865</v>
      </c>
      <c r="F1242" t="str">
        <f>TEXT(Table6[[#This Row],[close_date]],"mmmm")</f>
        <v>May</v>
      </c>
      <c r="H1242" s="4" t="s">
        <v>50</v>
      </c>
      <c r="I1242" s="4" t="s">
        <v>37</v>
      </c>
      <c r="J1242" s="5">
        <v>1181</v>
      </c>
      <c r="K1242" s="5">
        <v>1181</v>
      </c>
      <c r="L1242" s="10">
        <v>42836</v>
      </c>
    </row>
    <row r="1243" spans="2:12" x14ac:dyDescent="0.3">
      <c r="B1243" s="4" t="s">
        <v>51</v>
      </c>
      <c r="C1243" s="11">
        <v>1075</v>
      </c>
      <c r="D1243" s="11">
        <v>537.5</v>
      </c>
      <c r="E1243" s="10">
        <v>42947</v>
      </c>
      <c r="F1243" t="str">
        <f>TEXT(Table6[[#This Row],[close_date]],"mmmm")</f>
        <v>July</v>
      </c>
      <c r="H1243" s="4" t="s">
        <v>50</v>
      </c>
      <c r="I1243" s="4" t="s">
        <v>37</v>
      </c>
      <c r="J1243" s="5">
        <v>1234</v>
      </c>
      <c r="K1243" s="5">
        <v>1234</v>
      </c>
      <c r="L1243" s="10">
        <v>42849</v>
      </c>
    </row>
    <row r="1244" spans="2:12" x14ac:dyDescent="0.3">
      <c r="B1244" s="4" t="s">
        <v>51</v>
      </c>
      <c r="C1244" s="11">
        <v>1071</v>
      </c>
      <c r="D1244" s="11">
        <v>535.5</v>
      </c>
      <c r="E1244" s="10">
        <v>43046</v>
      </c>
      <c r="F1244" t="str">
        <f>TEXT(Table6[[#This Row],[close_date]],"mmmm")</f>
        <v>November</v>
      </c>
      <c r="H1244" s="4" t="s">
        <v>50</v>
      </c>
      <c r="I1244" s="4" t="s">
        <v>37</v>
      </c>
      <c r="J1244" s="5">
        <v>1113</v>
      </c>
      <c r="K1244" s="5">
        <v>1113</v>
      </c>
      <c r="L1244" s="10">
        <v>42851</v>
      </c>
    </row>
    <row r="1245" spans="2:12" x14ac:dyDescent="0.3">
      <c r="B1245" s="4" t="s">
        <v>51</v>
      </c>
      <c r="C1245" s="11">
        <v>1070</v>
      </c>
      <c r="D1245" s="11">
        <v>535</v>
      </c>
      <c r="E1245" s="10">
        <v>42862</v>
      </c>
      <c r="F1245" t="str">
        <f>TEXT(Table6[[#This Row],[close_date]],"mmmm")</f>
        <v>May</v>
      </c>
      <c r="H1245" s="4" t="s">
        <v>50</v>
      </c>
      <c r="I1245" s="4" t="s">
        <v>37</v>
      </c>
      <c r="J1245" s="5">
        <v>1102</v>
      </c>
      <c r="K1245" s="5">
        <v>1102</v>
      </c>
      <c r="L1245" s="10">
        <v>42861</v>
      </c>
    </row>
    <row r="1246" spans="2:12" x14ac:dyDescent="0.3">
      <c r="B1246" s="4" t="s">
        <v>50</v>
      </c>
      <c r="C1246" s="11">
        <v>1070</v>
      </c>
      <c r="D1246" s="11">
        <v>1070</v>
      </c>
      <c r="E1246" s="10">
        <v>42947</v>
      </c>
      <c r="F1246" t="str">
        <f>TEXT(Table6[[#This Row],[close_date]],"mmmm")</f>
        <v>July</v>
      </c>
      <c r="H1246" s="4" t="s">
        <v>50</v>
      </c>
      <c r="I1246" s="4" t="s">
        <v>37</v>
      </c>
      <c r="J1246" s="5">
        <v>888</v>
      </c>
      <c r="K1246" s="5">
        <v>888</v>
      </c>
      <c r="L1246" s="10">
        <v>42870</v>
      </c>
    </row>
    <row r="1247" spans="2:12" x14ac:dyDescent="0.3">
      <c r="B1247" s="4" t="s">
        <v>50</v>
      </c>
      <c r="C1247" s="11">
        <v>1069</v>
      </c>
      <c r="D1247" s="11">
        <v>1069</v>
      </c>
      <c r="E1247" s="10">
        <v>42909</v>
      </c>
      <c r="F1247" t="str">
        <f>TEXT(Table6[[#This Row],[close_date]],"mmmm")</f>
        <v>June</v>
      </c>
      <c r="H1247" s="4" t="s">
        <v>50</v>
      </c>
      <c r="I1247" s="4" t="s">
        <v>37</v>
      </c>
      <c r="J1247" s="5">
        <v>1984</v>
      </c>
      <c r="K1247" s="5">
        <v>992</v>
      </c>
      <c r="L1247" s="10">
        <v>42877</v>
      </c>
    </row>
    <row r="1248" spans="2:12" x14ac:dyDescent="0.3">
      <c r="B1248" s="4" t="s">
        <v>51</v>
      </c>
      <c r="C1248" s="11">
        <v>1069</v>
      </c>
      <c r="D1248" s="11">
        <v>534.5</v>
      </c>
      <c r="E1248" s="10">
        <v>42837</v>
      </c>
      <c r="F1248" t="str">
        <f>TEXT(Table6[[#This Row],[close_date]],"mmmm")</f>
        <v>April</v>
      </c>
      <c r="H1248" s="4" t="s">
        <v>50</v>
      </c>
      <c r="I1248" s="4" t="s">
        <v>37</v>
      </c>
      <c r="J1248" s="5">
        <v>1264</v>
      </c>
      <c r="K1248" s="5">
        <v>1264</v>
      </c>
      <c r="L1248" s="10">
        <v>42881</v>
      </c>
    </row>
    <row r="1249" spans="2:12" x14ac:dyDescent="0.3">
      <c r="B1249" s="4" t="s">
        <v>51</v>
      </c>
      <c r="C1249" s="11">
        <v>1066</v>
      </c>
      <c r="D1249" s="11">
        <v>533</v>
      </c>
      <c r="E1249" s="10">
        <v>43036</v>
      </c>
      <c r="F1249" t="str">
        <f>TEXT(Table6[[#This Row],[close_date]],"mmmm")</f>
        <v>October</v>
      </c>
      <c r="H1249" s="4" t="s">
        <v>50</v>
      </c>
      <c r="I1249" s="4" t="s">
        <v>37</v>
      </c>
      <c r="J1249" s="5">
        <v>1171</v>
      </c>
      <c r="K1249" s="5">
        <v>1171</v>
      </c>
      <c r="L1249" s="10">
        <v>42891</v>
      </c>
    </row>
    <row r="1250" spans="2:12" x14ac:dyDescent="0.3">
      <c r="B1250" s="4" t="s">
        <v>51</v>
      </c>
      <c r="C1250" s="11">
        <v>1065</v>
      </c>
      <c r="D1250" s="11">
        <v>532.5</v>
      </c>
      <c r="E1250" s="10">
        <v>42965</v>
      </c>
      <c r="F1250" t="str">
        <f>TEXT(Table6[[#This Row],[close_date]],"mmmm")</f>
        <v>August</v>
      </c>
      <c r="H1250" s="4" t="s">
        <v>50</v>
      </c>
      <c r="I1250" s="4" t="s">
        <v>37</v>
      </c>
      <c r="J1250" s="5">
        <v>1030</v>
      </c>
      <c r="K1250" s="5">
        <v>1030</v>
      </c>
      <c r="L1250" s="10">
        <v>42898</v>
      </c>
    </row>
    <row r="1251" spans="2:12" x14ac:dyDescent="0.3">
      <c r="B1251" s="4" t="s">
        <v>51</v>
      </c>
      <c r="C1251" s="11">
        <v>1061</v>
      </c>
      <c r="D1251" s="11">
        <v>530.5</v>
      </c>
      <c r="E1251" s="10">
        <v>42919</v>
      </c>
      <c r="F1251" t="str">
        <f>TEXT(Table6[[#This Row],[close_date]],"mmmm")</f>
        <v>July</v>
      </c>
      <c r="H1251" s="4" t="s">
        <v>50</v>
      </c>
      <c r="I1251" s="4" t="s">
        <v>37</v>
      </c>
      <c r="J1251" s="5">
        <v>2131</v>
      </c>
      <c r="K1251" s="5">
        <v>1065.5</v>
      </c>
      <c r="L1251" s="10">
        <v>42908</v>
      </c>
    </row>
    <row r="1252" spans="2:12" x14ac:dyDescent="0.3">
      <c r="B1252" s="4" t="s">
        <v>51</v>
      </c>
      <c r="C1252" s="11">
        <v>1060</v>
      </c>
      <c r="D1252" s="11">
        <v>530</v>
      </c>
      <c r="E1252" s="10">
        <v>42906</v>
      </c>
      <c r="F1252" t="str">
        <f>TEXT(Table6[[#This Row],[close_date]],"mmmm")</f>
        <v>June</v>
      </c>
      <c r="H1252" s="4" t="s">
        <v>50</v>
      </c>
      <c r="I1252" s="4" t="s">
        <v>37</v>
      </c>
      <c r="J1252" s="5">
        <v>1069</v>
      </c>
      <c r="K1252" s="5">
        <v>1069</v>
      </c>
      <c r="L1252" s="10">
        <v>42909</v>
      </c>
    </row>
    <row r="1253" spans="2:12" x14ac:dyDescent="0.3">
      <c r="B1253" s="4" t="s">
        <v>50</v>
      </c>
      <c r="C1253" s="11">
        <v>1060</v>
      </c>
      <c r="D1253" s="11">
        <v>1060</v>
      </c>
      <c r="E1253" s="10">
        <v>42950</v>
      </c>
      <c r="F1253" t="str">
        <f>TEXT(Table6[[#This Row],[close_date]],"mmmm")</f>
        <v>August</v>
      </c>
      <c r="H1253" s="4" t="s">
        <v>50</v>
      </c>
      <c r="I1253" s="4" t="s">
        <v>37</v>
      </c>
      <c r="J1253" s="5">
        <v>950</v>
      </c>
      <c r="K1253" s="5">
        <v>950</v>
      </c>
      <c r="L1253" s="10">
        <v>42912</v>
      </c>
    </row>
    <row r="1254" spans="2:12" x14ac:dyDescent="0.3">
      <c r="B1254" s="4" t="s">
        <v>51</v>
      </c>
      <c r="C1254" s="11">
        <v>1059</v>
      </c>
      <c r="D1254" s="11">
        <v>529.5</v>
      </c>
      <c r="E1254" s="10">
        <v>43015</v>
      </c>
      <c r="F1254" t="str">
        <f>TEXT(Table6[[#This Row],[close_date]],"mmmm")</f>
        <v>October</v>
      </c>
      <c r="H1254" s="4" t="s">
        <v>50</v>
      </c>
      <c r="I1254" s="4" t="s">
        <v>37</v>
      </c>
      <c r="J1254" s="5">
        <v>1021</v>
      </c>
      <c r="K1254" s="5">
        <v>1021</v>
      </c>
      <c r="L1254" s="10">
        <v>42916</v>
      </c>
    </row>
    <row r="1255" spans="2:12" x14ac:dyDescent="0.3">
      <c r="B1255" s="4" t="s">
        <v>51</v>
      </c>
      <c r="C1255" s="11">
        <v>1055</v>
      </c>
      <c r="D1255" s="11">
        <v>527.5</v>
      </c>
      <c r="E1255" s="10">
        <v>42873</v>
      </c>
      <c r="F1255" t="str">
        <f>TEXT(Table6[[#This Row],[close_date]],"mmmm")</f>
        <v>May</v>
      </c>
      <c r="H1255" s="4" t="s">
        <v>50</v>
      </c>
      <c r="I1255" s="4" t="s">
        <v>37</v>
      </c>
      <c r="J1255" s="5">
        <v>1145</v>
      </c>
      <c r="K1255" s="5">
        <v>1145</v>
      </c>
      <c r="L1255" s="10">
        <v>42949</v>
      </c>
    </row>
    <row r="1256" spans="2:12" x14ac:dyDescent="0.3">
      <c r="B1256" s="4" t="s">
        <v>51</v>
      </c>
      <c r="C1256" s="11">
        <v>1054</v>
      </c>
      <c r="D1256" s="11">
        <v>527</v>
      </c>
      <c r="E1256" s="10">
        <v>42851</v>
      </c>
      <c r="F1256" t="str">
        <f>TEXT(Table6[[#This Row],[close_date]],"mmmm")</f>
        <v>April</v>
      </c>
      <c r="H1256" s="4" t="s">
        <v>50</v>
      </c>
      <c r="I1256" s="4" t="s">
        <v>37</v>
      </c>
      <c r="J1256" s="5">
        <v>2365</v>
      </c>
      <c r="K1256" s="5">
        <v>1182.5</v>
      </c>
      <c r="L1256" s="10">
        <v>42955</v>
      </c>
    </row>
    <row r="1257" spans="2:12" x14ac:dyDescent="0.3">
      <c r="B1257" s="4" t="s">
        <v>50</v>
      </c>
      <c r="C1257" s="11">
        <v>1054</v>
      </c>
      <c r="D1257" s="11">
        <v>1054</v>
      </c>
      <c r="E1257" s="10">
        <v>42795</v>
      </c>
      <c r="F1257" t="str">
        <f>TEXT(Table6[[#This Row],[close_date]],"mmmm")</f>
        <v>March</v>
      </c>
      <c r="H1257" s="4" t="s">
        <v>50</v>
      </c>
      <c r="I1257" s="4" t="s">
        <v>37</v>
      </c>
      <c r="J1257" s="5">
        <v>1102</v>
      </c>
      <c r="K1257" s="5">
        <v>1102</v>
      </c>
      <c r="L1257" s="10">
        <v>42957</v>
      </c>
    </row>
    <row r="1258" spans="2:12" x14ac:dyDescent="0.3">
      <c r="B1258" s="4" t="s">
        <v>51</v>
      </c>
      <c r="C1258" s="11">
        <v>1051</v>
      </c>
      <c r="D1258" s="11">
        <v>525.5</v>
      </c>
      <c r="E1258" s="10">
        <v>42945</v>
      </c>
      <c r="F1258" t="str">
        <f>TEXT(Table6[[#This Row],[close_date]],"mmmm")</f>
        <v>July</v>
      </c>
      <c r="H1258" s="4" t="s">
        <v>50</v>
      </c>
      <c r="I1258" s="4" t="s">
        <v>37</v>
      </c>
      <c r="J1258" s="5">
        <v>1144</v>
      </c>
      <c r="K1258" s="5">
        <v>1144</v>
      </c>
      <c r="L1258" s="10">
        <v>42970</v>
      </c>
    </row>
    <row r="1259" spans="2:12" x14ac:dyDescent="0.3">
      <c r="B1259" s="4" t="s">
        <v>51</v>
      </c>
      <c r="C1259" s="11">
        <v>1048</v>
      </c>
      <c r="D1259" s="11">
        <v>524</v>
      </c>
      <c r="E1259" s="10">
        <v>42828</v>
      </c>
      <c r="F1259" t="str">
        <f>TEXT(Table6[[#This Row],[close_date]],"mmmm")</f>
        <v>April</v>
      </c>
      <c r="H1259" s="4" t="s">
        <v>50</v>
      </c>
      <c r="I1259" s="4" t="s">
        <v>37</v>
      </c>
      <c r="J1259" s="5">
        <v>1130</v>
      </c>
      <c r="K1259" s="5">
        <v>1130</v>
      </c>
      <c r="L1259" s="10">
        <v>42971</v>
      </c>
    </row>
    <row r="1260" spans="2:12" x14ac:dyDescent="0.3">
      <c r="B1260" s="4" t="s">
        <v>51</v>
      </c>
      <c r="C1260" s="11">
        <v>1048</v>
      </c>
      <c r="D1260" s="11">
        <v>524</v>
      </c>
      <c r="E1260" s="10">
        <v>43086</v>
      </c>
      <c r="F1260" t="str">
        <f>TEXT(Table6[[#This Row],[close_date]],"mmmm")</f>
        <v>December</v>
      </c>
      <c r="H1260" s="4" t="s">
        <v>50</v>
      </c>
      <c r="I1260" s="4" t="s">
        <v>37</v>
      </c>
      <c r="J1260" s="5">
        <v>993</v>
      </c>
      <c r="K1260" s="5">
        <v>993</v>
      </c>
      <c r="L1260" s="10">
        <v>42974</v>
      </c>
    </row>
    <row r="1261" spans="2:12" x14ac:dyDescent="0.3">
      <c r="B1261" s="4" t="s">
        <v>50</v>
      </c>
      <c r="C1261" s="11">
        <v>1047</v>
      </c>
      <c r="D1261" s="11">
        <v>1047</v>
      </c>
      <c r="E1261" s="10">
        <v>42926</v>
      </c>
      <c r="F1261" t="str">
        <f>TEXT(Table6[[#This Row],[close_date]],"mmmm")</f>
        <v>July</v>
      </c>
      <c r="H1261" s="4" t="s">
        <v>50</v>
      </c>
      <c r="I1261" s="4" t="s">
        <v>37</v>
      </c>
      <c r="J1261" s="5">
        <v>2296</v>
      </c>
      <c r="K1261" s="5">
        <v>1148</v>
      </c>
      <c r="L1261" s="10">
        <v>42976</v>
      </c>
    </row>
    <row r="1262" spans="2:12" x14ac:dyDescent="0.3">
      <c r="B1262" s="4" t="s">
        <v>50</v>
      </c>
      <c r="C1262" s="11">
        <v>1039</v>
      </c>
      <c r="D1262" s="11">
        <v>1039</v>
      </c>
      <c r="E1262" s="10">
        <v>43060</v>
      </c>
      <c r="F1262" t="str">
        <f>TEXT(Table6[[#This Row],[close_date]],"mmmm")</f>
        <v>November</v>
      </c>
      <c r="H1262" s="4" t="s">
        <v>50</v>
      </c>
      <c r="I1262" s="4" t="s">
        <v>37</v>
      </c>
      <c r="J1262" s="5">
        <v>805</v>
      </c>
      <c r="K1262" s="5">
        <v>805</v>
      </c>
      <c r="L1262" s="10">
        <v>42980</v>
      </c>
    </row>
    <row r="1263" spans="2:12" x14ac:dyDescent="0.3">
      <c r="B1263" s="4" t="s">
        <v>50</v>
      </c>
      <c r="C1263" s="11">
        <v>1035</v>
      </c>
      <c r="D1263" s="11">
        <v>1035</v>
      </c>
      <c r="E1263" s="10">
        <v>43063</v>
      </c>
      <c r="F1263" t="str">
        <f>TEXT(Table6[[#This Row],[close_date]],"mmmm")</f>
        <v>November</v>
      </c>
      <c r="H1263" s="4" t="s">
        <v>50</v>
      </c>
      <c r="I1263" s="4" t="s">
        <v>37</v>
      </c>
      <c r="J1263" s="5">
        <v>2222</v>
      </c>
      <c r="K1263" s="5">
        <v>1111</v>
      </c>
      <c r="L1263" s="10">
        <v>42988</v>
      </c>
    </row>
    <row r="1264" spans="2:12" x14ac:dyDescent="0.3">
      <c r="B1264" s="4" t="s">
        <v>51</v>
      </c>
      <c r="C1264" s="11">
        <v>1035</v>
      </c>
      <c r="D1264" s="11">
        <v>517.5</v>
      </c>
      <c r="E1264" s="10">
        <v>43079</v>
      </c>
      <c r="F1264" t="str">
        <f>TEXT(Table6[[#This Row],[close_date]],"mmmm")</f>
        <v>December</v>
      </c>
      <c r="H1264" s="4" t="s">
        <v>50</v>
      </c>
      <c r="I1264" s="4" t="s">
        <v>37</v>
      </c>
      <c r="J1264" s="5">
        <v>951</v>
      </c>
      <c r="K1264" s="5">
        <v>951</v>
      </c>
      <c r="L1264" s="10">
        <v>42990</v>
      </c>
    </row>
    <row r="1265" spans="2:12" x14ac:dyDescent="0.3">
      <c r="B1265" s="4" t="s">
        <v>51</v>
      </c>
      <c r="C1265" s="11">
        <v>1034</v>
      </c>
      <c r="D1265" s="11">
        <v>517</v>
      </c>
      <c r="E1265" s="10">
        <v>42934</v>
      </c>
      <c r="F1265" t="str">
        <f>TEXT(Table6[[#This Row],[close_date]],"mmmm")</f>
        <v>July</v>
      </c>
      <c r="H1265" s="4" t="s">
        <v>50</v>
      </c>
      <c r="I1265" s="4" t="s">
        <v>37</v>
      </c>
      <c r="J1265" s="5">
        <v>1023</v>
      </c>
      <c r="K1265" s="5">
        <v>1023</v>
      </c>
      <c r="L1265" s="10">
        <v>42992</v>
      </c>
    </row>
    <row r="1266" spans="2:12" x14ac:dyDescent="0.3">
      <c r="B1266" s="4" t="s">
        <v>51</v>
      </c>
      <c r="C1266" s="11">
        <v>1033</v>
      </c>
      <c r="D1266" s="11">
        <v>516.5</v>
      </c>
      <c r="E1266" s="10">
        <v>43062</v>
      </c>
      <c r="F1266" t="str">
        <f>TEXT(Table6[[#This Row],[close_date]],"mmmm")</f>
        <v>November</v>
      </c>
      <c r="H1266" s="4" t="s">
        <v>50</v>
      </c>
      <c r="I1266" s="4" t="s">
        <v>37</v>
      </c>
      <c r="J1266" s="5">
        <v>882</v>
      </c>
      <c r="K1266" s="5">
        <v>882</v>
      </c>
      <c r="L1266" s="10">
        <v>42997</v>
      </c>
    </row>
    <row r="1267" spans="2:12" x14ac:dyDescent="0.3">
      <c r="B1267" s="4" t="s">
        <v>51</v>
      </c>
      <c r="C1267" s="11">
        <v>1025</v>
      </c>
      <c r="D1267" s="11">
        <v>512.5</v>
      </c>
      <c r="E1267" s="10">
        <v>42855</v>
      </c>
      <c r="F1267" t="str">
        <f>TEXT(Table6[[#This Row],[close_date]],"mmmm")</f>
        <v>April</v>
      </c>
      <c r="H1267" s="4" t="s">
        <v>50</v>
      </c>
      <c r="I1267" s="4" t="s">
        <v>37</v>
      </c>
      <c r="J1267" s="5">
        <v>990</v>
      </c>
      <c r="K1267" s="5">
        <v>990</v>
      </c>
      <c r="L1267" s="10">
        <v>43000</v>
      </c>
    </row>
    <row r="1268" spans="2:12" x14ac:dyDescent="0.3">
      <c r="B1268" s="4" t="s">
        <v>50</v>
      </c>
      <c r="C1268" s="11">
        <v>1024</v>
      </c>
      <c r="D1268" s="11">
        <v>1024</v>
      </c>
      <c r="E1268" s="10">
        <v>42981</v>
      </c>
      <c r="F1268" t="str">
        <f>TEXT(Table6[[#This Row],[close_date]],"mmmm")</f>
        <v>September</v>
      </c>
      <c r="H1268" s="4" t="s">
        <v>50</v>
      </c>
      <c r="I1268" s="4" t="s">
        <v>37</v>
      </c>
      <c r="J1268" s="5">
        <v>940</v>
      </c>
      <c r="K1268" s="5">
        <v>940</v>
      </c>
      <c r="L1268" s="10">
        <v>43005</v>
      </c>
    </row>
    <row r="1269" spans="2:12" x14ac:dyDescent="0.3">
      <c r="B1269" s="4" t="s">
        <v>50</v>
      </c>
      <c r="C1269" s="11">
        <v>1024</v>
      </c>
      <c r="D1269" s="11">
        <v>1024</v>
      </c>
      <c r="E1269" s="10">
        <v>42987</v>
      </c>
      <c r="F1269" t="str">
        <f>TEXT(Table6[[#This Row],[close_date]],"mmmm")</f>
        <v>September</v>
      </c>
      <c r="H1269" s="4" t="s">
        <v>50</v>
      </c>
      <c r="I1269" s="4" t="s">
        <v>37</v>
      </c>
      <c r="J1269" s="5">
        <v>1075</v>
      </c>
      <c r="K1269" s="5">
        <v>1075</v>
      </c>
      <c r="L1269" s="10">
        <v>43052</v>
      </c>
    </row>
    <row r="1270" spans="2:12" x14ac:dyDescent="0.3">
      <c r="B1270" s="4" t="s">
        <v>50</v>
      </c>
      <c r="C1270" s="11">
        <v>1024</v>
      </c>
      <c r="D1270" s="11">
        <v>1024</v>
      </c>
      <c r="E1270" s="10">
        <v>42852</v>
      </c>
      <c r="F1270" t="str">
        <f>TEXT(Table6[[#This Row],[close_date]],"mmmm")</f>
        <v>April</v>
      </c>
      <c r="H1270" s="4" t="s">
        <v>50</v>
      </c>
      <c r="I1270" s="4" t="s">
        <v>37</v>
      </c>
      <c r="J1270" s="5">
        <v>1124</v>
      </c>
      <c r="K1270" s="5">
        <v>1124</v>
      </c>
      <c r="L1270" s="10">
        <v>43054</v>
      </c>
    </row>
    <row r="1271" spans="2:12" x14ac:dyDescent="0.3">
      <c r="B1271" s="4" t="s">
        <v>51</v>
      </c>
      <c r="C1271" s="11">
        <v>1019</v>
      </c>
      <c r="D1271" s="11">
        <v>509.5</v>
      </c>
      <c r="E1271" s="10">
        <v>42835</v>
      </c>
      <c r="F1271" t="str">
        <f>TEXT(Table6[[#This Row],[close_date]],"mmmm")</f>
        <v>April</v>
      </c>
      <c r="H1271" s="4" t="s">
        <v>50</v>
      </c>
      <c r="I1271" s="4" t="s">
        <v>37</v>
      </c>
      <c r="J1271" s="5">
        <v>938</v>
      </c>
      <c r="K1271" s="5">
        <v>938</v>
      </c>
      <c r="L1271" s="10">
        <v>43061</v>
      </c>
    </row>
    <row r="1272" spans="2:12" x14ac:dyDescent="0.3">
      <c r="B1272" s="4" t="s">
        <v>51</v>
      </c>
      <c r="C1272" s="11">
        <v>1016</v>
      </c>
      <c r="D1272" s="11">
        <v>508</v>
      </c>
      <c r="E1272" s="10">
        <v>42995</v>
      </c>
      <c r="F1272" t="str">
        <f>TEXT(Table6[[#This Row],[close_date]],"mmmm")</f>
        <v>September</v>
      </c>
      <c r="H1272" s="4" t="s">
        <v>50</v>
      </c>
      <c r="I1272" s="4" t="s">
        <v>37</v>
      </c>
      <c r="J1272" s="5">
        <v>1292</v>
      </c>
      <c r="K1272" s="5">
        <v>1292</v>
      </c>
      <c r="L1272" s="10">
        <v>43078</v>
      </c>
    </row>
    <row r="1273" spans="2:12" x14ac:dyDescent="0.3">
      <c r="B1273" s="4" t="s">
        <v>51</v>
      </c>
      <c r="C1273" s="11">
        <v>1015</v>
      </c>
      <c r="D1273" s="11">
        <v>507.5</v>
      </c>
      <c r="E1273" s="10">
        <v>42918</v>
      </c>
      <c r="F1273" t="str">
        <f>TEXT(Table6[[#This Row],[close_date]],"mmmm")</f>
        <v>July</v>
      </c>
      <c r="H1273" s="4" t="s">
        <v>50</v>
      </c>
      <c r="I1273" s="4" t="s">
        <v>37</v>
      </c>
      <c r="J1273" s="5">
        <v>942</v>
      </c>
      <c r="K1273" s="5">
        <v>942</v>
      </c>
      <c r="L1273" s="10">
        <v>43082</v>
      </c>
    </row>
    <row r="1274" spans="2:12" x14ac:dyDescent="0.3">
      <c r="B1274" s="4" t="s">
        <v>51</v>
      </c>
      <c r="C1274" s="11">
        <v>1013</v>
      </c>
      <c r="D1274" s="11">
        <v>506.5</v>
      </c>
      <c r="E1274" s="10">
        <v>43045</v>
      </c>
      <c r="F1274" t="str">
        <f>TEXT(Table6[[#This Row],[close_date]],"mmmm")</f>
        <v>November</v>
      </c>
      <c r="H1274" s="4" t="s">
        <v>50</v>
      </c>
      <c r="I1274" s="4" t="s">
        <v>37</v>
      </c>
      <c r="J1274" s="5">
        <v>914</v>
      </c>
      <c r="K1274" s="5">
        <v>914</v>
      </c>
      <c r="L1274" s="10">
        <v>43088</v>
      </c>
    </row>
    <row r="1275" spans="2:12" x14ac:dyDescent="0.3">
      <c r="B1275" s="4" t="s">
        <v>51</v>
      </c>
      <c r="C1275" s="11">
        <v>1006</v>
      </c>
      <c r="D1275" s="11">
        <v>503</v>
      </c>
      <c r="E1275" s="10">
        <v>43068</v>
      </c>
      <c r="F1275" t="str">
        <f>TEXT(Table6[[#This Row],[close_date]],"mmmm")</f>
        <v>November</v>
      </c>
      <c r="H1275" s="4" t="s">
        <v>50</v>
      </c>
      <c r="I1275" s="4" t="s">
        <v>37</v>
      </c>
      <c r="J1275" s="5">
        <v>1075</v>
      </c>
      <c r="K1275" s="5">
        <v>1075</v>
      </c>
      <c r="L1275" s="10">
        <v>43095</v>
      </c>
    </row>
    <row r="1276" spans="2:12" x14ac:dyDescent="0.3">
      <c r="B1276" s="4" t="s">
        <v>51</v>
      </c>
      <c r="C1276" s="11">
        <v>1006</v>
      </c>
      <c r="D1276" s="11">
        <v>503</v>
      </c>
      <c r="E1276" s="10">
        <v>42963</v>
      </c>
      <c r="F1276" t="str">
        <f>TEXT(Table6[[#This Row],[close_date]],"mmmm")</f>
        <v>August</v>
      </c>
      <c r="H1276" s="4" t="s">
        <v>50</v>
      </c>
      <c r="I1276" s="4" t="s">
        <v>37</v>
      </c>
      <c r="J1276" s="5">
        <v>1005</v>
      </c>
      <c r="K1276" s="5">
        <v>1005</v>
      </c>
      <c r="L1276" s="10">
        <v>43097</v>
      </c>
    </row>
    <row r="1277" spans="2:12" x14ac:dyDescent="0.3">
      <c r="B1277" s="4" t="s">
        <v>50</v>
      </c>
      <c r="C1277" s="11">
        <v>1004</v>
      </c>
      <c r="D1277" s="11">
        <v>1004</v>
      </c>
      <c r="E1277" s="10">
        <v>43025</v>
      </c>
      <c r="F1277" t="str">
        <f>TEXT(Table6[[#This Row],[close_date]],"mmmm")</f>
        <v>October</v>
      </c>
      <c r="H1277" s="4" t="s">
        <v>27</v>
      </c>
      <c r="I1277" s="4" t="s">
        <v>37</v>
      </c>
      <c r="J1277" s="5">
        <v>4631</v>
      </c>
      <c r="K1277" s="5">
        <v>4631</v>
      </c>
      <c r="L1277" s="10">
        <v>42800</v>
      </c>
    </row>
    <row r="1278" spans="2:12" x14ac:dyDescent="0.3">
      <c r="B1278" s="4" t="s">
        <v>51</v>
      </c>
      <c r="C1278" s="11">
        <v>1000</v>
      </c>
      <c r="D1278" s="11">
        <v>500</v>
      </c>
      <c r="E1278" s="10">
        <v>43030</v>
      </c>
      <c r="F1278" t="str">
        <f>TEXT(Table6[[#This Row],[close_date]],"mmmm")</f>
        <v>October</v>
      </c>
      <c r="H1278" s="4" t="s">
        <v>27</v>
      </c>
      <c r="I1278" s="4" t="s">
        <v>37</v>
      </c>
      <c r="J1278" s="5">
        <v>6142</v>
      </c>
      <c r="K1278" s="5">
        <v>6142</v>
      </c>
      <c r="L1278" s="10">
        <v>42816</v>
      </c>
    </row>
    <row r="1279" spans="2:12" x14ac:dyDescent="0.3">
      <c r="B1279" s="4" t="s">
        <v>51</v>
      </c>
      <c r="C1279" s="11">
        <v>1000</v>
      </c>
      <c r="D1279" s="11">
        <v>500</v>
      </c>
      <c r="E1279" s="10">
        <v>42838</v>
      </c>
      <c r="F1279" t="str">
        <f>TEXT(Table6[[#This Row],[close_date]],"mmmm")</f>
        <v>April</v>
      </c>
      <c r="H1279" s="4" t="s">
        <v>27</v>
      </c>
      <c r="I1279" s="4" t="s">
        <v>37</v>
      </c>
      <c r="J1279" s="5">
        <v>4667</v>
      </c>
      <c r="K1279" s="5">
        <v>4667</v>
      </c>
      <c r="L1279" s="10">
        <v>42823</v>
      </c>
    </row>
    <row r="1280" spans="2:12" x14ac:dyDescent="0.3">
      <c r="B1280" s="4" t="s">
        <v>50</v>
      </c>
      <c r="C1280" s="11">
        <v>997</v>
      </c>
      <c r="D1280" s="11">
        <v>997</v>
      </c>
      <c r="E1280" s="10">
        <v>42875</v>
      </c>
      <c r="F1280" t="str">
        <f>TEXT(Table6[[#This Row],[close_date]],"mmmm")</f>
        <v>May</v>
      </c>
      <c r="H1280" s="4" t="s">
        <v>27</v>
      </c>
      <c r="I1280" s="4" t="s">
        <v>37</v>
      </c>
      <c r="J1280" s="5">
        <v>5637</v>
      </c>
      <c r="K1280" s="5">
        <v>5637</v>
      </c>
      <c r="L1280" s="10">
        <v>42835</v>
      </c>
    </row>
    <row r="1281" spans="2:12" x14ac:dyDescent="0.3">
      <c r="B1281" s="4" t="s">
        <v>50</v>
      </c>
      <c r="C1281" s="11">
        <v>992</v>
      </c>
      <c r="D1281" s="11">
        <v>992</v>
      </c>
      <c r="E1281" s="10">
        <v>42828</v>
      </c>
      <c r="F1281" t="str">
        <f>TEXT(Table6[[#This Row],[close_date]],"mmmm")</f>
        <v>April</v>
      </c>
      <c r="H1281" s="4" t="s">
        <v>27</v>
      </c>
      <c r="I1281" s="4" t="s">
        <v>37</v>
      </c>
      <c r="J1281" s="5">
        <v>5793</v>
      </c>
      <c r="K1281" s="5">
        <v>5793</v>
      </c>
      <c r="L1281" s="10">
        <v>42836</v>
      </c>
    </row>
    <row r="1282" spans="2:12" x14ac:dyDescent="0.3">
      <c r="B1282" s="4" t="s">
        <v>50</v>
      </c>
      <c r="C1282" s="11">
        <v>991</v>
      </c>
      <c r="D1282" s="11">
        <v>991</v>
      </c>
      <c r="E1282" s="10">
        <v>42922</v>
      </c>
      <c r="F1282" t="str">
        <f>TEXT(Table6[[#This Row],[close_date]],"mmmm")</f>
        <v>July</v>
      </c>
      <c r="H1282" s="4" t="s">
        <v>27</v>
      </c>
      <c r="I1282" s="4" t="s">
        <v>37</v>
      </c>
      <c r="J1282" s="5">
        <v>5958</v>
      </c>
      <c r="K1282" s="5">
        <v>5958</v>
      </c>
      <c r="L1282" s="10">
        <v>42855</v>
      </c>
    </row>
    <row r="1283" spans="2:12" x14ac:dyDescent="0.3">
      <c r="B1283" s="4" t="s">
        <v>50</v>
      </c>
      <c r="C1283" s="11">
        <v>990</v>
      </c>
      <c r="D1283" s="11">
        <v>990</v>
      </c>
      <c r="E1283" s="10">
        <v>43000</v>
      </c>
      <c r="F1283" t="str">
        <f>TEXT(Table6[[#This Row],[close_date]],"mmmm")</f>
        <v>September</v>
      </c>
      <c r="H1283" s="4" t="s">
        <v>27</v>
      </c>
      <c r="I1283" s="4" t="s">
        <v>37</v>
      </c>
      <c r="J1283" s="5">
        <v>11473</v>
      </c>
      <c r="K1283" s="5">
        <v>5736.5</v>
      </c>
      <c r="L1283" s="10">
        <v>42869</v>
      </c>
    </row>
    <row r="1284" spans="2:12" x14ac:dyDescent="0.3">
      <c r="B1284" s="4" t="s">
        <v>50</v>
      </c>
      <c r="C1284" s="11">
        <v>985</v>
      </c>
      <c r="D1284" s="11">
        <v>985</v>
      </c>
      <c r="E1284" s="10">
        <v>42911</v>
      </c>
      <c r="F1284" t="str">
        <f>TEXT(Table6[[#This Row],[close_date]],"mmmm")</f>
        <v>June</v>
      </c>
      <c r="H1284" s="4" t="s">
        <v>27</v>
      </c>
      <c r="I1284" s="4" t="s">
        <v>37</v>
      </c>
      <c r="J1284" s="5">
        <v>4519</v>
      </c>
      <c r="K1284" s="5">
        <v>4519</v>
      </c>
      <c r="L1284" s="10">
        <v>42878</v>
      </c>
    </row>
    <row r="1285" spans="2:12" x14ac:dyDescent="0.3">
      <c r="B1285" s="4" t="s">
        <v>50</v>
      </c>
      <c r="C1285" s="11">
        <v>979</v>
      </c>
      <c r="D1285" s="11">
        <v>979</v>
      </c>
      <c r="E1285" s="10">
        <v>42962</v>
      </c>
      <c r="F1285" t="str">
        <f>TEXT(Table6[[#This Row],[close_date]],"mmmm")</f>
        <v>August</v>
      </c>
      <c r="H1285" s="4" t="s">
        <v>27</v>
      </c>
      <c r="I1285" s="4" t="s">
        <v>37</v>
      </c>
      <c r="J1285" s="5">
        <v>5909</v>
      </c>
      <c r="K1285" s="5">
        <v>5909</v>
      </c>
      <c r="L1285" s="10">
        <v>42923</v>
      </c>
    </row>
    <row r="1286" spans="2:12" x14ac:dyDescent="0.3">
      <c r="B1286" s="4" t="s">
        <v>51</v>
      </c>
      <c r="C1286" s="11">
        <v>979</v>
      </c>
      <c r="D1286" s="11">
        <v>489.5</v>
      </c>
      <c r="E1286" s="10">
        <v>42823</v>
      </c>
      <c r="F1286" t="str">
        <f>TEXT(Table6[[#This Row],[close_date]],"mmmm")</f>
        <v>March</v>
      </c>
      <c r="H1286" s="4" t="s">
        <v>27</v>
      </c>
      <c r="I1286" s="4" t="s">
        <v>37</v>
      </c>
      <c r="J1286" s="5">
        <v>4974</v>
      </c>
      <c r="K1286" s="5">
        <v>4974</v>
      </c>
      <c r="L1286" s="10">
        <v>42926</v>
      </c>
    </row>
    <row r="1287" spans="2:12" x14ac:dyDescent="0.3">
      <c r="B1287" s="4" t="s">
        <v>50</v>
      </c>
      <c r="C1287" s="11">
        <v>975</v>
      </c>
      <c r="D1287" s="11">
        <v>975</v>
      </c>
      <c r="E1287" s="10">
        <v>43055</v>
      </c>
      <c r="F1287" t="str">
        <f>TEXT(Table6[[#This Row],[close_date]],"mmmm")</f>
        <v>November</v>
      </c>
      <c r="H1287" s="4" t="s">
        <v>27</v>
      </c>
      <c r="I1287" s="4" t="s">
        <v>37</v>
      </c>
      <c r="J1287" s="5">
        <v>5966</v>
      </c>
      <c r="K1287" s="5">
        <v>5966</v>
      </c>
      <c r="L1287" s="10">
        <v>42979</v>
      </c>
    </row>
    <row r="1288" spans="2:12" x14ac:dyDescent="0.3">
      <c r="B1288" s="4" t="s">
        <v>50</v>
      </c>
      <c r="C1288" s="11">
        <v>971</v>
      </c>
      <c r="D1288" s="11">
        <v>971</v>
      </c>
      <c r="E1288" s="10">
        <v>42830</v>
      </c>
      <c r="F1288" t="str">
        <f>TEXT(Table6[[#This Row],[close_date]],"mmmm")</f>
        <v>April</v>
      </c>
      <c r="H1288" s="4" t="s">
        <v>27</v>
      </c>
      <c r="I1288" s="4" t="s">
        <v>37</v>
      </c>
      <c r="J1288" s="5">
        <v>6656</v>
      </c>
      <c r="K1288" s="5">
        <v>6656</v>
      </c>
      <c r="L1288" s="10">
        <v>42987</v>
      </c>
    </row>
    <row r="1289" spans="2:12" x14ac:dyDescent="0.3">
      <c r="B1289" s="4" t="s">
        <v>50</v>
      </c>
      <c r="C1289" s="11">
        <v>969</v>
      </c>
      <c r="D1289" s="11">
        <v>969</v>
      </c>
      <c r="E1289" s="10">
        <v>43030</v>
      </c>
      <c r="F1289" t="str">
        <f>TEXT(Table6[[#This Row],[close_date]],"mmmm")</f>
        <v>October</v>
      </c>
      <c r="H1289" s="4" t="s">
        <v>27</v>
      </c>
      <c r="I1289" s="4" t="s">
        <v>37</v>
      </c>
      <c r="J1289" s="5">
        <v>5816</v>
      </c>
      <c r="K1289" s="5">
        <v>5816</v>
      </c>
      <c r="L1289" s="10">
        <v>42990</v>
      </c>
    </row>
    <row r="1290" spans="2:12" x14ac:dyDescent="0.3">
      <c r="B1290" s="4" t="s">
        <v>51</v>
      </c>
      <c r="C1290" s="11">
        <v>969</v>
      </c>
      <c r="D1290" s="11">
        <v>484.5</v>
      </c>
      <c r="E1290" s="10">
        <v>42878</v>
      </c>
      <c r="F1290" t="str">
        <f>TEXT(Table6[[#This Row],[close_date]],"mmmm")</f>
        <v>May</v>
      </c>
      <c r="H1290" s="4" t="s">
        <v>27</v>
      </c>
      <c r="I1290" s="4" t="s">
        <v>37</v>
      </c>
      <c r="J1290" s="5">
        <v>4786</v>
      </c>
      <c r="K1290" s="5">
        <v>4786</v>
      </c>
      <c r="L1290" s="10">
        <v>42996</v>
      </c>
    </row>
    <row r="1291" spans="2:12" x14ac:dyDescent="0.3">
      <c r="B1291" s="4" t="s">
        <v>51</v>
      </c>
      <c r="C1291" s="11">
        <v>968</v>
      </c>
      <c r="D1291" s="11">
        <v>484</v>
      </c>
      <c r="E1291" s="10">
        <v>42895</v>
      </c>
      <c r="F1291" t="str">
        <f>TEXT(Table6[[#This Row],[close_date]],"mmmm")</f>
        <v>June</v>
      </c>
      <c r="H1291" s="4" t="s">
        <v>27</v>
      </c>
      <c r="I1291" s="4" t="s">
        <v>37</v>
      </c>
      <c r="J1291" s="5">
        <v>4870</v>
      </c>
      <c r="K1291" s="5">
        <v>4870</v>
      </c>
      <c r="L1291" s="10">
        <v>42998</v>
      </c>
    </row>
    <row r="1292" spans="2:12" x14ac:dyDescent="0.3">
      <c r="B1292" s="4" t="s">
        <v>50</v>
      </c>
      <c r="C1292" s="11">
        <v>965</v>
      </c>
      <c r="D1292" s="11">
        <v>965</v>
      </c>
      <c r="E1292" s="10">
        <v>43037</v>
      </c>
      <c r="F1292" t="str">
        <f>TEXT(Table6[[#This Row],[close_date]],"mmmm")</f>
        <v>October</v>
      </c>
      <c r="H1292" s="4" t="s">
        <v>27</v>
      </c>
      <c r="I1292" s="4" t="s">
        <v>37</v>
      </c>
      <c r="J1292" s="5">
        <v>5832</v>
      </c>
      <c r="K1292" s="5">
        <v>5832</v>
      </c>
      <c r="L1292" s="10">
        <v>42999</v>
      </c>
    </row>
    <row r="1293" spans="2:12" x14ac:dyDescent="0.3">
      <c r="B1293" s="4" t="s">
        <v>50</v>
      </c>
      <c r="C1293" s="11">
        <v>965</v>
      </c>
      <c r="D1293" s="11">
        <v>965</v>
      </c>
      <c r="E1293" s="10">
        <v>43071</v>
      </c>
      <c r="F1293" t="str">
        <f>TEXT(Table6[[#This Row],[close_date]],"mmmm")</f>
        <v>December</v>
      </c>
      <c r="H1293" s="4" t="s">
        <v>27</v>
      </c>
      <c r="I1293" s="4" t="s">
        <v>37</v>
      </c>
      <c r="J1293" s="5">
        <v>10089</v>
      </c>
      <c r="K1293" s="5">
        <v>5044.5</v>
      </c>
      <c r="L1293" s="10">
        <v>43045</v>
      </c>
    </row>
    <row r="1294" spans="2:12" x14ac:dyDescent="0.3">
      <c r="B1294" s="4" t="s">
        <v>51</v>
      </c>
      <c r="C1294" s="11">
        <v>961</v>
      </c>
      <c r="D1294" s="11">
        <v>480.5</v>
      </c>
      <c r="E1294" s="10">
        <v>43096</v>
      </c>
      <c r="F1294" t="str">
        <f>TEXT(Table6[[#This Row],[close_date]],"mmmm")</f>
        <v>December</v>
      </c>
      <c r="H1294" s="4" t="s">
        <v>27</v>
      </c>
      <c r="I1294" s="4" t="s">
        <v>37</v>
      </c>
      <c r="J1294" s="5">
        <v>4945</v>
      </c>
      <c r="K1294" s="5">
        <v>4945</v>
      </c>
      <c r="L1294" s="10">
        <v>43049</v>
      </c>
    </row>
    <row r="1295" spans="2:12" x14ac:dyDescent="0.3">
      <c r="B1295" s="4" t="s">
        <v>50</v>
      </c>
      <c r="C1295" s="11">
        <v>960</v>
      </c>
      <c r="D1295" s="11">
        <v>960</v>
      </c>
      <c r="E1295" s="10">
        <v>43049</v>
      </c>
      <c r="F1295" t="str">
        <f>TEXT(Table6[[#This Row],[close_date]],"mmmm")</f>
        <v>November</v>
      </c>
      <c r="H1295" s="4" t="s">
        <v>27</v>
      </c>
      <c r="I1295" s="4" t="s">
        <v>37</v>
      </c>
      <c r="J1295" s="5">
        <v>4972</v>
      </c>
      <c r="K1295" s="5">
        <v>4972</v>
      </c>
      <c r="L1295" s="10">
        <v>43055</v>
      </c>
    </row>
    <row r="1296" spans="2:12" x14ac:dyDescent="0.3">
      <c r="B1296" s="4" t="s">
        <v>50</v>
      </c>
      <c r="C1296" s="11">
        <v>955</v>
      </c>
      <c r="D1296" s="11">
        <v>955</v>
      </c>
      <c r="E1296" s="10">
        <v>43013</v>
      </c>
      <c r="F1296" t="str">
        <f>TEXT(Table6[[#This Row],[close_date]],"mmmm")</f>
        <v>October</v>
      </c>
      <c r="H1296" s="4" t="s">
        <v>27</v>
      </c>
      <c r="I1296" s="4" t="s">
        <v>37</v>
      </c>
      <c r="J1296" s="5">
        <v>5110</v>
      </c>
      <c r="K1296" s="5">
        <v>5110</v>
      </c>
      <c r="L1296" s="10">
        <v>43072</v>
      </c>
    </row>
    <row r="1297" spans="2:12" x14ac:dyDescent="0.3">
      <c r="B1297" s="4" t="s">
        <v>50</v>
      </c>
      <c r="C1297" s="11">
        <v>950</v>
      </c>
      <c r="D1297" s="11">
        <v>950</v>
      </c>
      <c r="E1297" s="10">
        <v>42924</v>
      </c>
      <c r="F1297" t="str">
        <f>TEXT(Table6[[#This Row],[close_date]],"mmmm")</f>
        <v>July</v>
      </c>
      <c r="H1297" s="4" t="s">
        <v>27</v>
      </c>
      <c r="I1297" s="4" t="s">
        <v>37</v>
      </c>
      <c r="J1297" s="5">
        <v>6489</v>
      </c>
      <c r="K1297" s="5">
        <v>6489</v>
      </c>
      <c r="L1297" s="10">
        <v>43077</v>
      </c>
    </row>
    <row r="1298" spans="2:12" x14ac:dyDescent="0.3">
      <c r="B1298" s="4" t="s">
        <v>50</v>
      </c>
      <c r="C1298" s="11">
        <v>948</v>
      </c>
      <c r="D1298" s="11">
        <v>948</v>
      </c>
      <c r="E1298" s="10">
        <v>42806</v>
      </c>
      <c r="F1298" t="str">
        <f>TEXT(Table6[[#This Row],[close_date]],"mmmm")</f>
        <v>March</v>
      </c>
      <c r="H1298" s="4" t="s">
        <v>27</v>
      </c>
      <c r="I1298" s="4" t="s">
        <v>37</v>
      </c>
      <c r="J1298" s="5">
        <v>5886</v>
      </c>
      <c r="K1298" s="5">
        <v>5886</v>
      </c>
      <c r="L1298" s="10">
        <v>43080</v>
      </c>
    </row>
    <row r="1299" spans="2:12" x14ac:dyDescent="0.3">
      <c r="B1299" s="4" t="s">
        <v>50</v>
      </c>
      <c r="C1299" s="11">
        <v>948</v>
      </c>
      <c r="D1299" s="11">
        <v>948</v>
      </c>
      <c r="E1299" s="10">
        <v>43053</v>
      </c>
      <c r="F1299" t="str">
        <f>TEXT(Table6[[#This Row],[close_date]],"mmmm")</f>
        <v>November</v>
      </c>
      <c r="H1299" s="4" t="s">
        <v>27</v>
      </c>
      <c r="I1299" s="4" t="s">
        <v>37</v>
      </c>
      <c r="J1299" s="5">
        <v>5883</v>
      </c>
      <c r="K1299" s="5">
        <v>5883</v>
      </c>
      <c r="L1299" s="10">
        <v>43091</v>
      </c>
    </row>
    <row r="1300" spans="2:12" x14ac:dyDescent="0.3">
      <c r="B1300" s="4" t="s">
        <v>50</v>
      </c>
      <c r="C1300" s="11">
        <v>943</v>
      </c>
      <c r="D1300" s="11">
        <v>943</v>
      </c>
      <c r="E1300" s="10">
        <v>42867</v>
      </c>
      <c r="F1300" t="str">
        <f>TEXT(Table6[[#This Row],[close_date]],"mmmm")</f>
        <v>May</v>
      </c>
      <c r="H1300" s="4" t="s">
        <v>27</v>
      </c>
      <c r="I1300" s="4" t="s">
        <v>37</v>
      </c>
      <c r="J1300" s="5">
        <v>5091</v>
      </c>
      <c r="K1300" s="5">
        <v>5091</v>
      </c>
      <c r="L1300" s="10">
        <v>43100</v>
      </c>
    </row>
    <row r="1301" spans="2:12" x14ac:dyDescent="0.3">
      <c r="B1301" s="4" t="s">
        <v>50</v>
      </c>
      <c r="C1301" s="11">
        <v>941</v>
      </c>
      <c r="D1301" s="11">
        <v>941</v>
      </c>
      <c r="E1301" s="10">
        <v>42826</v>
      </c>
      <c r="F1301" t="str">
        <f>TEXT(Table6[[#This Row],[close_date]],"mmmm")</f>
        <v>April</v>
      </c>
      <c r="H1301" s="4" t="s">
        <v>24</v>
      </c>
      <c r="I1301" s="4" t="s">
        <v>37</v>
      </c>
      <c r="J1301" s="5">
        <v>4899</v>
      </c>
      <c r="K1301" s="5">
        <v>4899</v>
      </c>
      <c r="L1301" s="10">
        <v>42808</v>
      </c>
    </row>
    <row r="1302" spans="2:12" x14ac:dyDescent="0.3">
      <c r="B1302" s="4" t="s">
        <v>50</v>
      </c>
      <c r="C1302" s="11">
        <v>935</v>
      </c>
      <c r="D1302" s="11">
        <v>935</v>
      </c>
      <c r="E1302" s="10">
        <v>42880</v>
      </c>
      <c r="F1302" t="str">
        <f>TEXT(Table6[[#This Row],[close_date]],"mmmm")</f>
        <v>May</v>
      </c>
      <c r="H1302" s="4" t="s">
        <v>24</v>
      </c>
      <c r="I1302" s="4" t="s">
        <v>37</v>
      </c>
      <c r="J1302" s="5">
        <v>4071</v>
      </c>
      <c r="K1302" s="5">
        <v>4071</v>
      </c>
      <c r="L1302" s="10">
        <v>42819</v>
      </c>
    </row>
    <row r="1303" spans="2:12" x14ac:dyDescent="0.3">
      <c r="B1303" s="4" t="s">
        <v>51</v>
      </c>
      <c r="C1303" s="11">
        <v>933</v>
      </c>
      <c r="D1303" s="11">
        <v>466.5</v>
      </c>
      <c r="E1303" s="10">
        <v>42999</v>
      </c>
      <c r="F1303" t="str">
        <f>TEXT(Table6[[#This Row],[close_date]],"mmmm")</f>
        <v>September</v>
      </c>
      <c r="H1303" s="4" t="s">
        <v>24</v>
      </c>
      <c r="I1303" s="4" t="s">
        <v>37</v>
      </c>
      <c r="J1303" s="5">
        <v>4939</v>
      </c>
      <c r="K1303" s="5">
        <v>4939</v>
      </c>
      <c r="L1303" s="10">
        <v>42825</v>
      </c>
    </row>
    <row r="1304" spans="2:12" x14ac:dyDescent="0.3">
      <c r="B1304" s="4" t="s">
        <v>51</v>
      </c>
      <c r="C1304" s="11">
        <v>901</v>
      </c>
      <c r="D1304" s="11">
        <v>450.5</v>
      </c>
      <c r="E1304" s="10">
        <v>42931</v>
      </c>
      <c r="F1304" t="str">
        <f>TEXT(Table6[[#This Row],[close_date]],"mmmm")</f>
        <v>July</v>
      </c>
      <c r="H1304" s="4" t="s">
        <v>24</v>
      </c>
      <c r="I1304" s="4" t="s">
        <v>37</v>
      </c>
      <c r="J1304" s="5">
        <v>4320</v>
      </c>
      <c r="K1304" s="5">
        <v>4320</v>
      </c>
      <c r="L1304" s="10">
        <v>42837</v>
      </c>
    </row>
    <row r="1305" spans="2:12" x14ac:dyDescent="0.3">
      <c r="B1305" s="4" t="s">
        <v>50</v>
      </c>
      <c r="C1305" s="11">
        <v>882</v>
      </c>
      <c r="D1305" s="11">
        <v>882</v>
      </c>
      <c r="E1305" s="10">
        <v>42829</v>
      </c>
      <c r="F1305" t="str">
        <f>TEXT(Table6[[#This Row],[close_date]],"mmmm")</f>
        <v>April</v>
      </c>
      <c r="H1305" s="4" t="s">
        <v>24</v>
      </c>
      <c r="I1305" s="4" t="s">
        <v>37</v>
      </c>
      <c r="J1305" s="5">
        <v>5137</v>
      </c>
      <c r="K1305" s="5">
        <v>5137</v>
      </c>
      <c r="L1305" s="10">
        <v>42877</v>
      </c>
    </row>
    <row r="1306" spans="2:12" x14ac:dyDescent="0.3">
      <c r="B1306" s="4" t="s">
        <v>51</v>
      </c>
      <c r="C1306" s="11">
        <v>876</v>
      </c>
      <c r="D1306" s="11">
        <v>438</v>
      </c>
      <c r="E1306" s="10">
        <v>42984</v>
      </c>
      <c r="F1306" t="str">
        <f>TEXT(Table6[[#This Row],[close_date]],"mmmm")</f>
        <v>September</v>
      </c>
      <c r="H1306" s="4" t="s">
        <v>24</v>
      </c>
      <c r="I1306" s="4" t="s">
        <v>37</v>
      </c>
      <c r="J1306" s="5">
        <v>4596</v>
      </c>
      <c r="K1306" s="5">
        <v>4596</v>
      </c>
      <c r="L1306" s="10">
        <v>42879</v>
      </c>
    </row>
    <row r="1307" spans="2:12" x14ac:dyDescent="0.3">
      <c r="B1307" s="4" t="s">
        <v>50</v>
      </c>
      <c r="C1307" s="11">
        <v>861</v>
      </c>
      <c r="D1307" s="11">
        <v>861</v>
      </c>
      <c r="E1307" s="10">
        <v>42932</v>
      </c>
      <c r="F1307" t="str">
        <f>TEXT(Table6[[#This Row],[close_date]],"mmmm")</f>
        <v>July</v>
      </c>
      <c r="H1307" s="4" t="s">
        <v>24</v>
      </c>
      <c r="I1307" s="4" t="s">
        <v>37</v>
      </c>
      <c r="J1307" s="5">
        <v>5006</v>
      </c>
      <c r="K1307" s="5">
        <v>5006</v>
      </c>
      <c r="L1307" s="10">
        <v>42881</v>
      </c>
    </row>
    <row r="1308" spans="2:12" x14ac:dyDescent="0.3">
      <c r="B1308" s="4" t="s">
        <v>50</v>
      </c>
      <c r="C1308" s="11">
        <v>752</v>
      </c>
      <c r="D1308" s="11">
        <v>752</v>
      </c>
      <c r="E1308" s="10">
        <v>42935</v>
      </c>
      <c r="F1308" t="str">
        <f>TEXT(Table6[[#This Row],[close_date]],"mmmm")</f>
        <v>July</v>
      </c>
      <c r="H1308" s="4" t="s">
        <v>24</v>
      </c>
      <c r="I1308" s="4" t="s">
        <v>37</v>
      </c>
      <c r="J1308" s="5">
        <v>4543</v>
      </c>
      <c r="K1308" s="5">
        <v>4543</v>
      </c>
      <c r="L1308" s="10">
        <v>42882</v>
      </c>
    </row>
    <row r="1309" spans="2:12" x14ac:dyDescent="0.3">
      <c r="B1309" s="4" t="s">
        <v>51</v>
      </c>
      <c r="C1309" s="11">
        <v>661</v>
      </c>
      <c r="D1309" s="11">
        <v>661</v>
      </c>
      <c r="E1309" s="10">
        <v>43016</v>
      </c>
      <c r="F1309" t="str">
        <f>TEXT(Table6[[#This Row],[close_date]],"mmmm")</f>
        <v>October</v>
      </c>
      <c r="H1309" s="4" t="s">
        <v>24</v>
      </c>
      <c r="I1309" s="4" t="s">
        <v>37</v>
      </c>
      <c r="J1309" s="5">
        <v>4342</v>
      </c>
      <c r="K1309" s="5">
        <v>4342</v>
      </c>
      <c r="L1309" s="10">
        <v>42895</v>
      </c>
    </row>
    <row r="1310" spans="2:12" x14ac:dyDescent="0.3">
      <c r="B1310" s="4" t="s">
        <v>51</v>
      </c>
      <c r="C1310" s="11">
        <v>638</v>
      </c>
      <c r="D1310" s="11">
        <v>638</v>
      </c>
      <c r="E1310" s="10">
        <v>42819</v>
      </c>
      <c r="F1310" t="str">
        <f>TEXT(Table6[[#This Row],[close_date]],"mmmm")</f>
        <v>March</v>
      </c>
      <c r="H1310" s="4" t="s">
        <v>24</v>
      </c>
      <c r="I1310" s="4" t="s">
        <v>37</v>
      </c>
      <c r="J1310" s="5">
        <v>4281</v>
      </c>
      <c r="K1310" s="5">
        <v>4281</v>
      </c>
      <c r="L1310" s="10">
        <v>42901</v>
      </c>
    </row>
    <row r="1311" spans="2:12" x14ac:dyDescent="0.3">
      <c r="B1311" s="4" t="s">
        <v>51</v>
      </c>
      <c r="C1311" s="11">
        <v>630</v>
      </c>
      <c r="D1311" s="11">
        <v>630</v>
      </c>
      <c r="E1311" s="10">
        <v>42941</v>
      </c>
      <c r="F1311" t="str">
        <f>TEXT(Table6[[#This Row],[close_date]],"mmmm")</f>
        <v>July</v>
      </c>
      <c r="H1311" s="4" t="s">
        <v>24</v>
      </c>
      <c r="I1311" s="4" t="s">
        <v>37</v>
      </c>
      <c r="J1311" s="5">
        <v>3959</v>
      </c>
      <c r="K1311" s="5">
        <v>3959</v>
      </c>
      <c r="L1311" s="10">
        <v>42916</v>
      </c>
    </row>
    <row r="1312" spans="2:12" x14ac:dyDescent="0.3">
      <c r="B1312" s="4" t="s">
        <v>51</v>
      </c>
      <c r="C1312" s="11">
        <v>622</v>
      </c>
      <c r="D1312" s="11">
        <v>622</v>
      </c>
      <c r="E1312" s="10">
        <v>42985</v>
      </c>
      <c r="F1312" t="str">
        <f>TEXT(Table6[[#This Row],[close_date]],"mmmm")</f>
        <v>September</v>
      </c>
      <c r="H1312" s="4" t="s">
        <v>24</v>
      </c>
      <c r="I1312" s="4" t="s">
        <v>37</v>
      </c>
      <c r="J1312" s="5">
        <v>4683</v>
      </c>
      <c r="K1312" s="5">
        <v>4683</v>
      </c>
      <c r="L1312" s="10">
        <v>42941</v>
      </c>
    </row>
    <row r="1313" spans="2:12" x14ac:dyDescent="0.3">
      <c r="B1313" s="4" t="s">
        <v>51</v>
      </c>
      <c r="C1313" s="11">
        <v>616</v>
      </c>
      <c r="D1313" s="11">
        <v>616</v>
      </c>
      <c r="E1313" s="10">
        <v>43012</v>
      </c>
      <c r="F1313" t="str">
        <f>TEXT(Table6[[#This Row],[close_date]],"mmmm")</f>
        <v>October</v>
      </c>
      <c r="H1313" s="4" t="s">
        <v>24</v>
      </c>
      <c r="I1313" s="4" t="s">
        <v>37</v>
      </c>
      <c r="J1313" s="5">
        <v>4913</v>
      </c>
      <c r="K1313" s="5">
        <v>4913</v>
      </c>
      <c r="L1313" s="10">
        <v>42947</v>
      </c>
    </row>
    <row r="1314" spans="2:12" x14ac:dyDescent="0.3">
      <c r="B1314" s="4" t="s">
        <v>51</v>
      </c>
      <c r="C1314" s="11">
        <v>606</v>
      </c>
      <c r="D1314" s="11">
        <v>606</v>
      </c>
      <c r="E1314" s="10">
        <v>43053</v>
      </c>
      <c r="F1314" t="str">
        <f>TEXT(Table6[[#This Row],[close_date]],"mmmm")</f>
        <v>November</v>
      </c>
      <c r="H1314" s="4" t="s">
        <v>24</v>
      </c>
      <c r="I1314" s="4" t="s">
        <v>37</v>
      </c>
      <c r="J1314" s="5">
        <v>4689</v>
      </c>
      <c r="K1314" s="5">
        <v>4689</v>
      </c>
      <c r="L1314" s="10">
        <v>42954</v>
      </c>
    </row>
    <row r="1315" spans="2:12" x14ac:dyDescent="0.3">
      <c r="B1315" s="4" t="s">
        <v>51</v>
      </c>
      <c r="C1315" s="11">
        <v>605</v>
      </c>
      <c r="D1315" s="11">
        <v>605</v>
      </c>
      <c r="E1315" s="10">
        <v>42875</v>
      </c>
      <c r="F1315" t="str">
        <f>TEXT(Table6[[#This Row],[close_date]],"mmmm")</f>
        <v>May</v>
      </c>
      <c r="H1315" s="4" t="s">
        <v>24</v>
      </c>
      <c r="I1315" s="4" t="s">
        <v>37</v>
      </c>
      <c r="J1315" s="5">
        <v>4642</v>
      </c>
      <c r="K1315" s="5">
        <v>4642</v>
      </c>
      <c r="L1315" s="10">
        <v>42997</v>
      </c>
    </row>
    <row r="1316" spans="2:12" x14ac:dyDescent="0.3">
      <c r="B1316" s="4" t="s">
        <v>51</v>
      </c>
      <c r="C1316" s="11">
        <v>601</v>
      </c>
      <c r="D1316" s="11">
        <v>601</v>
      </c>
      <c r="E1316" s="10">
        <v>42801</v>
      </c>
      <c r="F1316" t="str">
        <f>TEXT(Table6[[#This Row],[close_date]],"mmmm")</f>
        <v>March</v>
      </c>
      <c r="H1316" s="4" t="s">
        <v>24</v>
      </c>
      <c r="I1316" s="4" t="s">
        <v>37</v>
      </c>
      <c r="J1316" s="5">
        <v>4695</v>
      </c>
      <c r="K1316" s="5">
        <v>4695</v>
      </c>
      <c r="L1316" s="10">
        <v>43008</v>
      </c>
    </row>
    <row r="1317" spans="2:12" x14ac:dyDescent="0.3">
      <c r="B1317" s="4" t="s">
        <v>51</v>
      </c>
      <c r="C1317" s="11">
        <v>598</v>
      </c>
      <c r="D1317" s="11">
        <v>598</v>
      </c>
      <c r="E1317" s="10">
        <v>42845</v>
      </c>
      <c r="F1317" t="str">
        <f>TEXT(Table6[[#This Row],[close_date]],"mmmm")</f>
        <v>April</v>
      </c>
      <c r="H1317" s="4" t="s">
        <v>24</v>
      </c>
      <c r="I1317" s="4" t="s">
        <v>37</v>
      </c>
      <c r="J1317" s="5">
        <v>4505</v>
      </c>
      <c r="K1317" s="5">
        <v>4505</v>
      </c>
      <c r="L1317" s="10">
        <v>43025</v>
      </c>
    </row>
    <row r="1318" spans="2:12" x14ac:dyDescent="0.3">
      <c r="B1318" s="4" t="s">
        <v>51</v>
      </c>
      <c r="C1318" s="11">
        <v>597</v>
      </c>
      <c r="D1318" s="11">
        <v>597</v>
      </c>
      <c r="E1318" s="10">
        <v>42988</v>
      </c>
      <c r="F1318" t="str">
        <f>TEXT(Table6[[#This Row],[close_date]],"mmmm")</f>
        <v>September</v>
      </c>
      <c r="H1318" s="4" t="s">
        <v>24</v>
      </c>
      <c r="I1318" s="4" t="s">
        <v>37</v>
      </c>
      <c r="J1318" s="5">
        <v>5316</v>
      </c>
      <c r="K1318" s="5">
        <v>5316</v>
      </c>
      <c r="L1318" s="10">
        <v>43056</v>
      </c>
    </row>
    <row r="1319" spans="2:12" x14ac:dyDescent="0.3">
      <c r="B1319" s="4" t="s">
        <v>51</v>
      </c>
      <c r="C1319" s="11">
        <v>594</v>
      </c>
      <c r="D1319" s="11">
        <v>594</v>
      </c>
      <c r="E1319" s="10">
        <v>43021</v>
      </c>
      <c r="F1319" t="str">
        <f>TEXT(Table6[[#This Row],[close_date]],"mmmm")</f>
        <v>October</v>
      </c>
      <c r="H1319" s="4" t="s">
        <v>24</v>
      </c>
      <c r="I1319" s="4" t="s">
        <v>37</v>
      </c>
      <c r="J1319" s="5">
        <v>4709</v>
      </c>
      <c r="K1319" s="5">
        <v>4709</v>
      </c>
      <c r="L1319" s="10">
        <v>43078</v>
      </c>
    </row>
    <row r="1320" spans="2:12" x14ac:dyDescent="0.3">
      <c r="B1320" s="4" t="s">
        <v>51</v>
      </c>
      <c r="C1320" s="11">
        <v>594</v>
      </c>
      <c r="D1320" s="11">
        <v>594</v>
      </c>
      <c r="E1320" s="10">
        <v>43031</v>
      </c>
      <c r="F1320" t="str">
        <f>TEXT(Table6[[#This Row],[close_date]],"mmmm")</f>
        <v>October</v>
      </c>
      <c r="H1320" s="4" t="s">
        <v>24</v>
      </c>
      <c r="I1320" s="4" t="s">
        <v>37</v>
      </c>
      <c r="J1320" s="5">
        <v>5026</v>
      </c>
      <c r="K1320" s="5">
        <v>5026</v>
      </c>
      <c r="L1320" s="10">
        <v>43089</v>
      </c>
    </row>
    <row r="1321" spans="2:12" x14ac:dyDescent="0.3">
      <c r="B1321" s="4" t="s">
        <v>51</v>
      </c>
      <c r="C1321" s="11">
        <v>592</v>
      </c>
      <c r="D1321" s="11">
        <v>592</v>
      </c>
      <c r="E1321" s="10">
        <v>42973</v>
      </c>
      <c r="F1321" t="str">
        <f>TEXT(Table6[[#This Row],[close_date]],"mmmm")</f>
        <v>August</v>
      </c>
      <c r="H1321" s="4" t="s">
        <v>24</v>
      </c>
      <c r="I1321" s="4" t="s">
        <v>37</v>
      </c>
      <c r="J1321" s="5">
        <v>3854</v>
      </c>
      <c r="K1321" s="5">
        <v>3854</v>
      </c>
      <c r="L1321" s="10">
        <v>43094</v>
      </c>
    </row>
    <row r="1322" spans="2:12" x14ac:dyDescent="0.3">
      <c r="B1322" s="4" t="s">
        <v>51</v>
      </c>
      <c r="C1322" s="11">
        <v>590</v>
      </c>
      <c r="D1322" s="11">
        <v>590</v>
      </c>
      <c r="E1322" s="10">
        <v>42924</v>
      </c>
      <c r="F1322" t="str">
        <f>TEXT(Table6[[#This Row],[close_date]],"mmmm")</f>
        <v>July</v>
      </c>
      <c r="H1322" s="4" t="s">
        <v>24</v>
      </c>
      <c r="I1322" s="4" t="s">
        <v>37</v>
      </c>
      <c r="J1322" s="5">
        <v>4812</v>
      </c>
      <c r="K1322" s="5">
        <v>4812</v>
      </c>
      <c r="L1322" s="10">
        <v>43096</v>
      </c>
    </row>
    <row r="1323" spans="2:12" x14ac:dyDescent="0.3">
      <c r="B1323" s="4" t="s">
        <v>51</v>
      </c>
      <c r="C1323" s="11">
        <v>589</v>
      </c>
      <c r="D1323" s="11">
        <v>589</v>
      </c>
      <c r="E1323" s="10">
        <v>42829</v>
      </c>
      <c r="F1323" t="str">
        <f>TEXT(Table6[[#This Row],[close_date]],"mmmm")</f>
        <v>April</v>
      </c>
      <c r="H1323" s="4" t="s">
        <v>24</v>
      </c>
      <c r="I1323" s="4" t="s">
        <v>37</v>
      </c>
      <c r="J1323" s="5">
        <v>4433</v>
      </c>
      <c r="K1323" s="5">
        <v>4433</v>
      </c>
      <c r="L1323" s="10">
        <v>43098</v>
      </c>
    </row>
    <row r="1324" spans="2:12" x14ac:dyDescent="0.3">
      <c r="B1324" s="4" t="s">
        <v>52</v>
      </c>
      <c r="C1324" s="11">
        <v>588</v>
      </c>
      <c r="D1324" s="11">
        <v>58.8</v>
      </c>
      <c r="E1324" s="10">
        <v>43087</v>
      </c>
      <c r="F1324" t="str">
        <f>TEXT(Table6[[#This Row],[close_date]],"mmmm")</f>
        <v>December</v>
      </c>
      <c r="H1324" s="4" t="s">
        <v>29</v>
      </c>
      <c r="I1324" s="4" t="s">
        <v>37</v>
      </c>
      <c r="J1324" s="5">
        <v>3106</v>
      </c>
      <c r="K1324" s="5">
        <v>3106</v>
      </c>
      <c r="L1324" s="10">
        <v>42818</v>
      </c>
    </row>
    <row r="1325" spans="2:12" x14ac:dyDescent="0.3">
      <c r="B1325" s="4" t="s">
        <v>51</v>
      </c>
      <c r="C1325" s="11">
        <v>586</v>
      </c>
      <c r="D1325" s="11">
        <v>586</v>
      </c>
      <c r="E1325" s="10">
        <v>43044</v>
      </c>
      <c r="F1325" t="str">
        <f>TEXT(Table6[[#This Row],[close_date]],"mmmm")</f>
        <v>November</v>
      </c>
      <c r="H1325" s="4" t="s">
        <v>29</v>
      </c>
      <c r="I1325" s="4" t="s">
        <v>37</v>
      </c>
      <c r="J1325" s="5">
        <v>2798</v>
      </c>
      <c r="K1325" s="5">
        <v>2798</v>
      </c>
      <c r="L1325" s="10">
        <v>42867</v>
      </c>
    </row>
    <row r="1326" spans="2:12" x14ac:dyDescent="0.3">
      <c r="B1326" s="4" t="s">
        <v>51</v>
      </c>
      <c r="C1326" s="11">
        <v>585</v>
      </c>
      <c r="D1326" s="11">
        <v>585</v>
      </c>
      <c r="E1326" s="10">
        <v>42960</v>
      </c>
      <c r="F1326" t="str">
        <f>TEXT(Table6[[#This Row],[close_date]],"mmmm")</f>
        <v>August</v>
      </c>
      <c r="H1326" s="4" t="s">
        <v>29</v>
      </c>
      <c r="I1326" s="4" t="s">
        <v>37</v>
      </c>
      <c r="J1326" s="5">
        <v>3227</v>
      </c>
      <c r="K1326" s="5">
        <v>3227</v>
      </c>
      <c r="L1326" s="10">
        <v>42907</v>
      </c>
    </row>
    <row r="1327" spans="2:12" x14ac:dyDescent="0.3">
      <c r="B1327" s="4" t="s">
        <v>51</v>
      </c>
      <c r="C1327" s="11">
        <v>583</v>
      </c>
      <c r="D1327" s="11">
        <v>583</v>
      </c>
      <c r="E1327" s="10">
        <v>42929</v>
      </c>
      <c r="F1327" t="str">
        <f>TEXT(Table6[[#This Row],[close_date]],"mmmm")</f>
        <v>July</v>
      </c>
      <c r="H1327" s="4" t="s">
        <v>29</v>
      </c>
      <c r="I1327" s="4" t="s">
        <v>37</v>
      </c>
      <c r="J1327" s="5">
        <v>3452</v>
      </c>
      <c r="K1327" s="5">
        <v>3452</v>
      </c>
      <c r="L1327" s="10">
        <v>42932</v>
      </c>
    </row>
    <row r="1328" spans="2:12" x14ac:dyDescent="0.3">
      <c r="B1328" s="4" t="s">
        <v>51</v>
      </c>
      <c r="C1328" s="11">
        <v>579</v>
      </c>
      <c r="D1328" s="11">
        <v>579</v>
      </c>
      <c r="E1328" s="10">
        <v>43084</v>
      </c>
      <c r="F1328" t="str">
        <f>TEXT(Table6[[#This Row],[close_date]],"mmmm")</f>
        <v>December</v>
      </c>
      <c r="H1328" s="4" t="s">
        <v>29</v>
      </c>
      <c r="I1328" s="4" t="s">
        <v>37</v>
      </c>
      <c r="J1328" s="5">
        <v>3994</v>
      </c>
      <c r="K1328" s="5">
        <v>3994</v>
      </c>
      <c r="L1328" s="10">
        <v>42962</v>
      </c>
    </row>
    <row r="1329" spans="2:12" x14ac:dyDescent="0.3">
      <c r="B1329" s="4" t="s">
        <v>51</v>
      </c>
      <c r="C1329" s="11">
        <v>577</v>
      </c>
      <c r="D1329" s="11">
        <v>577</v>
      </c>
      <c r="E1329" s="10">
        <v>43027</v>
      </c>
      <c r="F1329" t="str">
        <f>TEXT(Table6[[#This Row],[close_date]],"mmmm")</f>
        <v>October</v>
      </c>
      <c r="H1329" s="4" t="s">
        <v>29</v>
      </c>
      <c r="I1329" s="4" t="s">
        <v>37</v>
      </c>
      <c r="J1329" s="5">
        <v>3257</v>
      </c>
      <c r="K1329" s="5">
        <v>3257</v>
      </c>
      <c r="L1329" s="10">
        <v>43002</v>
      </c>
    </row>
    <row r="1330" spans="2:12" x14ac:dyDescent="0.3">
      <c r="B1330" s="4" t="s">
        <v>51</v>
      </c>
      <c r="C1330" s="11">
        <v>576</v>
      </c>
      <c r="D1330" s="11">
        <v>576</v>
      </c>
      <c r="E1330" s="10">
        <v>42923</v>
      </c>
      <c r="F1330" t="str">
        <f>TEXT(Table6[[#This Row],[close_date]],"mmmm")</f>
        <v>July</v>
      </c>
      <c r="H1330" s="4" t="s">
        <v>29</v>
      </c>
      <c r="I1330" s="4" t="s">
        <v>37</v>
      </c>
      <c r="J1330" s="5">
        <v>3535</v>
      </c>
      <c r="K1330" s="5">
        <v>3535</v>
      </c>
      <c r="L1330" s="10">
        <v>43007</v>
      </c>
    </row>
    <row r="1331" spans="2:12" x14ac:dyDescent="0.3">
      <c r="B1331" s="4" t="s">
        <v>51</v>
      </c>
      <c r="C1331" s="11">
        <v>571</v>
      </c>
      <c r="D1331" s="11">
        <v>571</v>
      </c>
      <c r="E1331" s="10">
        <v>42954</v>
      </c>
      <c r="F1331" t="str">
        <f>TEXT(Table6[[#This Row],[close_date]],"mmmm")</f>
        <v>August</v>
      </c>
      <c r="H1331" s="4" t="s">
        <v>29</v>
      </c>
      <c r="I1331" s="4" t="s">
        <v>37</v>
      </c>
      <c r="J1331" s="5">
        <v>3415</v>
      </c>
      <c r="K1331" s="5">
        <v>3415</v>
      </c>
      <c r="L1331" s="10">
        <v>43045</v>
      </c>
    </row>
    <row r="1332" spans="2:12" x14ac:dyDescent="0.3">
      <c r="B1332" s="4" t="s">
        <v>51</v>
      </c>
      <c r="C1332" s="11">
        <v>570</v>
      </c>
      <c r="D1332" s="11">
        <v>570</v>
      </c>
      <c r="E1332" s="10">
        <v>42848</v>
      </c>
      <c r="F1332" t="str">
        <f>TEXT(Table6[[#This Row],[close_date]],"mmmm")</f>
        <v>April</v>
      </c>
      <c r="H1332" s="4" t="s">
        <v>29</v>
      </c>
      <c r="I1332" s="4" t="s">
        <v>37</v>
      </c>
      <c r="J1332" s="5">
        <v>2866</v>
      </c>
      <c r="K1332" s="5">
        <v>2866</v>
      </c>
      <c r="L1332" s="10">
        <v>43053</v>
      </c>
    </row>
    <row r="1333" spans="2:12" x14ac:dyDescent="0.3">
      <c r="B1333" s="4" t="s">
        <v>51</v>
      </c>
      <c r="C1333" s="11">
        <v>569</v>
      </c>
      <c r="D1333" s="11">
        <v>569</v>
      </c>
      <c r="E1333" s="10">
        <v>43078</v>
      </c>
      <c r="F1333" t="str">
        <f>TEXT(Table6[[#This Row],[close_date]],"mmmm")</f>
        <v>December</v>
      </c>
      <c r="H1333" s="4" t="s">
        <v>29</v>
      </c>
      <c r="I1333" s="4" t="s">
        <v>37</v>
      </c>
      <c r="J1333" s="5">
        <v>3271</v>
      </c>
      <c r="K1333" s="5">
        <v>3271</v>
      </c>
      <c r="L1333" s="10">
        <v>43070</v>
      </c>
    </row>
    <row r="1334" spans="2:12" x14ac:dyDescent="0.3">
      <c r="B1334" s="4" t="s">
        <v>51</v>
      </c>
      <c r="C1334" s="11">
        <v>568</v>
      </c>
      <c r="D1334" s="11">
        <v>568</v>
      </c>
      <c r="E1334" s="10">
        <v>42843</v>
      </c>
      <c r="F1334" t="str">
        <f>TEXT(Table6[[#This Row],[close_date]],"mmmm")</f>
        <v>April</v>
      </c>
      <c r="H1334" s="4" t="s">
        <v>52</v>
      </c>
      <c r="I1334" s="4" t="s">
        <v>37</v>
      </c>
      <c r="J1334" s="5">
        <v>48</v>
      </c>
      <c r="K1334" s="5">
        <v>48</v>
      </c>
      <c r="L1334" s="10">
        <v>42832</v>
      </c>
    </row>
    <row r="1335" spans="2:12" x14ac:dyDescent="0.3">
      <c r="B1335" s="4" t="s">
        <v>51</v>
      </c>
      <c r="C1335" s="11">
        <v>565</v>
      </c>
      <c r="D1335" s="11">
        <v>565</v>
      </c>
      <c r="E1335" s="10">
        <v>42850</v>
      </c>
      <c r="F1335" t="str">
        <f>TEXT(Table6[[#This Row],[close_date]],"mmmm")</f>
        <v>April</v>
      </c>
      <c r="H1335" s="4" t="s">
        <v>52</v>
      </c>
      <c r="I1335" s="4" t="s">
        <v>37</v>
      </c>
      <c r="J1335" s="5">
        <v>57</v>
      </c>
      <c r="K1335" s="5">
        <v>57</v>
      </c>
      <c r="L1335" s="10">
        <v>42867</v>
      </c>
    </row>
    <row r="1336" spans="2:12" x14ac:dyDescent="0.3">
      <c r="B1336" s="4" t="s">
        <v>51</v>
      </c>
      <c r="C1336" s="11">
        <v>555</v>
      </c>
      <c r="D1336" s="11">
        <v>555</v>
      </c>
      <c r="E1336" s="10">
        <v>42971</v>
      </c>
      <c r="F1336" t="str">
        <f>TEXT(Table6[[#This Row],[close_date]],"mmmm")</f>
        <v>August</v>
      </c>
      <c r="H1336" s="4" t="s">
        <v>52</v>
      </c>
      <c r="I1336" s="4" t="s">
        <v>37</v>
      </c>
      <c r="J1336" s="5">
        <v>61</v>
      </c>
      <c r="K1336" s="5">
        <v>61</v>
      </c>
      <c r="L1336" s="10">
        <v>42909</v>
      </c>
    </row>
    <row r="1337" spans="2:12" x14ac:dyDescent="0.3">
      <c r="B1337" s="4" t="s">
        <v>51</v>
      </c>
      <c r="C1337" s="11">
        <v>553</v>
      </c>
      <c r="D1337" s="11">
        <v>553</v>
      </c>
      <c r="E1337" s="10">
        <v>42967</v>
      </c>
      <c r="F1337" t="str">
        <f>TEXT(Table6[[#This Row],[close_date]],"mmmm")</f>
        <v>August</v>
      </c>
      <c r="H1337" s="4" t="s">
        <v>52</v>
      </c>
      <c r="I1337" s="4" t="s">
        <v>37</v>
      </c>
      <c r="J1337" s="5">
        <v>62</v>
      </c>
      <c r="K1337" s="5">
        <v>62</v>
      </c>
      <c r="L1337" s="10">
        <v>42912</v>
      </c>
    </row>
    <row r="1338" spans="2:12" x14ac:dyDescent="0.3">
      <c r="B1338" s="4" t="s">
        <v>51</v>
      </c>
      <c r="C1338" s="11">
        <v>552</v>
      </c>
      <c r="D1338" s="11">
        <v>552</v>
      </c>
      <c r="E1338" s="10">
        <v>42972</v>
      </c>
      <c r="F1338" t="str">
        <f>TEXT(Table6[[#This Row],[close_date]],"mmmm")</f>
        <v>August</v>
      </c>
      <c r="H1338" s="4" t="s">
        <v>52</v>
      </c>
      <c r="I1338" s="4" t="s">
        <v>37</v>
      </c>
      <c r="J1338" s="5">
        <v>57</v>
      </c>
      <c r="K1338" s="5">
        <v>57</v>
      </c>
      <c r="L1338" s="10">
        <v>42917</v>
      </c>
    </row>
    <row r="1339" spans="2:12" x14ac:dyDescent="0.3">
      <c r="B1339" s="4" t="s">
        <v>51</v>
      </c>
      <c r="C1339" s="11">
        <v>549</v>
      </c>
      <c r="D1339" s="11">
        <v>549</v>
      </c>
      <c r="E1339" s="10">
        <v>43052</v>
      </c>
      <c r="F1339" t="str">
        <f>TEXT(Table6[[#This Row],[close_date]],"mmmm")</f>
        <v>November</v>
      </c>
      <c r="H1339" s="4" t="s">
        <v>52</v>
      </c>
      <c r="I1339" s="4" t="s">
        <v>37</v>
      </c>
      <c r="J1339" s="5">
        <v>49</v>
      </c>
      <c r="K1339" s="5">
        <v>49</v>
      </c>
      <c r="L1339" s="10">
        <v>42958</v>
      </c>
    </row>
    <row r="1340" spans="2:12" x14ac:dyDescent="0.3">
      <c r="B1340" s="4" t="s">
        <v>51</v>
      </c>
      <c r="C1340" s="11">
        <v>545</v>
      </c>
      <c r="D1340" s="11">
        <v>545</v>
      </c>
      <c r="E1340" s="10">
        <v>43026</v>
      </c>
      <c r="F1340" t="str">
        <f>TEXT(Table6[[#This Row],[close_date]],"mmmm")</f>
        <v>October</v>
      </c>
      <c r="H1340" s="4" t="s">
        <v>52</v>
      </c>
      <c r="I1340" s="4" t="s">
        <v>37</v>
      </c>
      <c r="J1340" s="5">
        <v>54</v>
      </c>
      <c r="K1340" s="5">
        <v>54</v>
      </c>
      <c r="L1340" s="10">
        <v>42964</v>
      </c>
    </row>
    <row r="1341" spans="2:12" x14ac:dyDescent="0.3">
      <c r="B1341" s="4" t="s">
        <v>51</v>
      </c>
      <c r="C1341" s="11">
        <v>543</v>
      </c>
      <c r="D1341" s="11">
        <v>543</v>
      </c>
      <c r="E1341" s="10">
        <v>42847</v>
      </c>
      <c r="F1341" t="str">
        <f>TEXT(Table6[[#This Row],[close_date]],"mmmm")</f>
        <v>April</v>
      </c>
      <c r="H1341" s="4" t="s">
        <v>52</v>
      </c>
      <c r="I1341" s="4" t="s">
        <v>37</v>
      </c>
      <c r="J1341" s="5">
        <v>57</v>
      </c>
      <c r="K1341" s="5">
        <v>57</v>
      </c>
      <c r="L1341" s="10">
        <v>42966</v>
      </c>
    </row>
    <row r="1342" spans="2:12" x14ac:dyDescent="0.3">
      <c r="B1342" s="4" t="s">
        <v>51</v>
      </c>
      <c r="C1342" s="11">
        <v>541</v>
      </c>
      <c r="D1342" s="11">
        <v>541</v>
      </c>
      <c r="E1342" s="10">
        <v>42921</v>
      </c>
      <c r="F1342" t="str">
        <f>TEXT(Table6[[#This Row],[close_date]],"mmmm")</f>
        <v>July</v>
      </c>
      <c r="H1342" s="4" t="s">
        <v>52</v>
      </c>
      <c r="I1342" s="4" t="s">
        <v>37</v>
      </c>
      <c r="J1342" s="5">
        <v>53</v>
      </c>
      <c r="K1342" s="5">
        <v>53</v>
      </c>
      <c r="L1342" s="10">
        <v>42981</v>
      </c>
    </row>
    <row r="1343" spans="2:12" x14ac:dyDescent="0.3">
      <c r="B1343" s="4" t="s">
        <v>51</v>
      </c>
      <c r="C1343" s="11">
        <v>541</v>
      </c>
      <c r="D1343" s="11">
        <v>541</v>
      </c>
      <c r="E1343" s="10">
        <v>42874</v>
      </c>
      <c r="F1343" t="str">
        <f>TEXT(Table6[[#This Row],[close_date]],"mmmm")</f>
        <v>May</v>
      </c>
      <c r="H1343" s="4" t="s">
        <v>52</v>
      </c>
      <c r="I1343" s="4" t="s">
        <v>37</v>
      </c>
      <c r="J1343" s="5">
        <v>52</v>
      </c>
      <c r="K1343" s="5">
        <v>52</v>
      </c>
      <c r="L1343" s="10">
        <v>42983</v>
      </c>
    </row>
    <row r="1344" spans="2:12" x14ac:dyDescent="0.3">
      <c r="B1344" s="4" t="s">
        <v>51</v>
      </c>
      <c r="C1344" s="11">
        <v>523</v>
      </c>
      <c r="D1344" s="11">
        <v>523</v>
      </c>
      <c r="E1344" s="10">
        <v>42943</v>
      </c>
      <c r="F1344" t="str">
        <f>TEXT(Table6[[#This Row],[close_date]],"mmmm")</f>
        <v>July</v>
      </c>
      <c r="H1344" s="4" t="s">
        <v>52</v>
      </c>
      <c r="I1344" s="4" t="s">
        <v>37</v>
      </c>
      <c r="J1344" s="5">
        <v>50</v>
      </c>
      <c r="K1344" s="5">
        <v>50</v>
      </c>
      <c r="L1344" s="10">
        <v>43042</v>
      </c>
    </row>
    <row r="1345" spans="2:12" x14ac:dyDescent="0.3">
      <c r="B1345" s="4" t="s">
        <v>51</v>
      </c>
      <c r="C1345" s="11">
        <v>522</v>
      </c>
      <c r="D1345" s="11">
        <v>522</v>
      </c>
      <c r="E1345" s="10">
        <v>42899</v>
      </c>
      <c r="F1345" t="str">
        <f>TEXT(Table6[[#This Row],[close_date]],"mmmm")</f>
        <v>June</v>
      </c>
      <c r="H1345" s="4" t="s">
        <v>52</v>
      </c>
      <c r="I1345" s="4" t="s">
        <v>37</v>
      </c>
      <c r="J1345" s="5">
        <v>67</v>
      </c>
      <c r="K1345" s="5">
        <v>67</v>
      </c>
      <c r="L1345" s="10">
        <v>43073</v>
      </c>
    </row>
    <row r="1346" spans="2:12" x14ac:dyDescent="0.3">
      <c r="B1346" s="4" t="s">
        <v>51</v>
      </c>
      <c r="C1346" s="11">
        <v>520</v>
      </c>
      <c r="D1346" s="11">
        <v>520</v>
      </c>
      <c r="E1346" s="10">
        <v>42832</v>
      </c>
      <c r="F1346" t="str">
        <f>TEXT(Table6[[#This Row],[close_date]],"mmmm")</f>
        <v>April</v>
      </c>
      <c r="H1346" s="4" t="s">
        <v>52</v>
      </c>
      <c r="I1346" s="4" t="s">
        <v>37</v>
      </c>
      <c r="J1346" s="5">
        <v>59</v>
      </c>
      <c r="K1346" s="5">
        <v>59</v>
      </c>
      <c r="L1346" s="10">
        <v>43075</v>
      </c>
    </row>
    <row r="1347" spans="2:12" x14ac:dyDescent="0.3">
      <c r="B1347" s="4" t="s">
        <v>51</v>
      </c>
      <c r="C1347" s="11">
        <v>516</v>
      </c>
      <c r="D1347" s="11">
        <v>516</v>
      </c>
      <c r="E1347" s="10">
        <v>42879</v>
      </c>
      <c r="F1347" t="str">
        <f>TEXT(Table6[[#This Row],[close_date]],"mmmm")</f>
        <v>May</v>
      </c>
      <c r="H1347" s="4" t="s">
        <v>52</v>
      </c>
      <c r="I1347" s="4" t="s">
        <v>37</v>
      </c>
      <c r="J1347" s="5">
        <v>59</v>
      </c>
      <c r="K1347" s="5">
        <v>59</v>
      </c>
      <c r="L1347" s="10">
        <v>43083</v>
      </c>
    </row>
    <row r="1348" spans="2:12" x14ac:dyDescent="0.3">
      <c r="B1348" s="4" t="s">
        <v>51</v>
      </c>
      <c r="C1348" s="11">
        <v>513</v>
      </c>
      <c r="D1348" s="11">
        <v>513</v>
      </c>
      <c r="E1348" s="10">
        <v>42948</v>
      </c>
      <c r="F1348" t="str">
        <f>TEXT(Table6[[#This Row],[close_date]],"mmmm")</f>
        <v>August</v>
      </c>
      <c r="H1348" s="4" t="s">
        <v>52</v>
      </c>
      <c r="I1348" s="4" t="s">
        <v>37</v>
      </c>
      <c r="J1348" s="5">
        <v>55</v>
      </c>
      <c r="K1348" s="5">
        <v>55</v>
      </c>
      <c r="L1348" s="10">
        <v>43094</v>
      </c>
    </row>
    <row r="1349" spans="2:12" x14ac:dyDescent="0.3">
      <c r="B1349" s="4" t="s">
        <v>51</v>
      </c>
      <c r="C1349" s="11">
        <v>505</v>
      </c>
      <c r="D1349" s="11">
        <v>505</v>
      </c>
      <c r="E1349" s="10">
        <v>42949</v>
      </c>
      <c r="F1349" t="str">
        <f>TEXT(Table6[[#This Row],[close_date]],"mmmm")</f>
        <v>August</v>
      </c>
      <c r="H1349" s="4" t="s">
        <v>51</v>
      </c>
      <c r="I1349" s="4" t="s">
        <v>39</v>
      </c>
      <c r="J1349" s="5">
        <v>608</v>
      </c>
      <c r="K1349" s="5">
        <v>608</v>
      </c>
      <c r="L1349" s="10">
        <v>42795</v>
      </c>
    </row>
    <row r="1350" spans="2:12" x14ac:dyDescent="0.3">
      <c r="B1350" s="4" t="s">
        <v>51</v>
      </c>
      <c r="C1350" s="11">
        <v>505</v>
      </c>
      <c r="D1350" s="11">
        <v>505</v>
      </c>
      <c r="E1350" s="10">
        <v>43075</v>
      </c>
      <c r="F1350" t="str">
        <f>TEXT(Table6[[#This Row],[close_date]],"mmmm")</f>
        <v>December</v>
      </c>
      <c r="H1350" s="4" t="s">
        <v>51</v>
      </c>
      <c r="I1350" s="4" t="s">
        <v>39</v>
      </c>
      <c r="J1350" s="5">
        <v>508</v>
      </c>
      <c r="K1350" s="5">
        <v>508</v>
      </c>
      <c r="L1350" s="10">
        <v>42797</v>
      </c>
    </row>
    <row r="1351" spans="2:12" x14ac:dyDescent="0.3">
      <c r="B1351" s="4" t="s">
        <v>51</v>
      </c>
      <c r="C1351" s="11">
        <v>501</v>
      </c>
      <c r="D1351" s="11">
        <v>501</v>
      </c>
      <c r="E1351" s="10">
        <v>42905</v>
      </c>
      <c r="F1351" t="str">
        <f>TEXT(Table6[[#This Row],[close_date]],"mmmm")</f>
        <v>June</v>
      </c>
      <c r="H1351" s="4" t="s">
        <v>51</v>
      </c>
      <c r="I1351" s="4" t="s">
        <v>39</v>
      </c>
      <c r="J1351" s="5">
        <v>579</v>
      </c>
      <c r="K1351" s="5">
        <v>579</v>
      </c>
      <c r="L1351" s="10">
        <v>42820</v>
      </c>
    </row>
    <row r="1352" spans="2:12" x14ac:dyDescent="0.3">
      <c r="B1352" s="4" t="s">
        <v>51</v>
      </c>
      <c r="C1352" s="11">
        <v>501</v>
      </c>
      <c r="D1352" s="11">
        <v>501</v>
      </c>
      <c r="E1352" s="10">
        <v>42842</v>
      </c>
      <c r="F1352" t="str">
        <f>TEXT(Table6[[#This Row],[close_date]],"mmmm")</f>
        <v>April</v>
      </c>
      <c r="H1352" s="4" t="s">
        <v>51</v>
      </c>
      <c r="I1352" s="4" t="s">
        <v>39</v>
      </c>
      <c r="J1352" s="5">
        <v>538</v>
      </c>
      <c r="K1352" s="5">
        <v>538</v>
      </c>
      <c r="L1352" s="10">
        <v>42876</v>
      </c>
    </row>
    <row r="1353" spans="2:12" x14ac:dyDescent="0.3">
      <c r="B1353" s="4" t="s">
        <v>52</v>
      </c>
      <c r="C1353" s="11">
        <v>499</v>
      </c>
      <c r="D1353" s="11">
        <v>55.4444444444444</v>
      </c>
      <c r="E1353" s="10">
        <v>42941</v>
      </c>
      <c r="F1353" t="str">
        <f>TEXT(Table6[[#This Row],[close_date]],"mmmm")</f>
        <v>July</v>
      </c>
      <c r="H1353" s="4" t="s">
        <v>51</v>
      </c>
      <c r="I1353" s="4" t="s">
        <v>39</v>
      </c>
      <c r="J1353" s="5">
        <v>490</v>
      </c>
      <c r="K1353" s="5">
        <v>490</v>
      </c>
      <c r="L1353" s="10">
        <v>42888</v>
      </c>
    </row>
    <row r="1354" spans="2:12" x14ac:dyDescent="0.3">
      <c r="B1354" s="4" t="s">
        <v>51</v>
      </c>
      <c r="C1354" s="11">
        <v>497</v>
      </c>
      <c r="D1354" s="11">
        <v>497</v>
      </c>
      <c r="E1354" s="10">
        <v>42858</v>
      </c>
      <c r="F1354" t="str">
        <f>TEXT(Table6[[#This Row],[close_date]],"mmmm")</f>
        <v>May</v>
      </c>
      <c r="H1354" s="4" t="s">
        <v>51</v>
      </c>
      <c r="I1354" s="4" t="s">
        <v>39</v>
      </c>
      <c r="J1354" s="5">
        <v>545</v>
      </c>
      <c r="K1354" s="5">
        <v>545</v>
      </c>
      <c r="L1354" s="10">
        <v>42897</v>
      </c>
    </row>
    <row r="1355" spans="2:12" x14ac:dyDescent="0.3">
      <c r="B1355" s="4" t="s">
        <v>51</v>
      </c>
      <c r="C1355" s="11">
        <v>491</v>
      </c>
      <c r="D1355" s="11">
        <v>491</v>
      </c>
      <c r="E1355" s="10">
        <v>42936</v>
      </c>
      <c r="F1355" t="str">
        <f>TEXT(Table6[[#This Row],[close_date]],"mmmm")</f>
        <v>July</v>
      </c>
      <c r="H1355" s="4" t="s">
        <v>51</v>
      </c>
      <c r="I1355" s="4" t="s">
        <v>39</v>
      </c>
      <c r="J1355" s="5">
        <v>517</v>
      </c>
      <c r="K1355" s="5">
        <v>517</v>
      </c>
      <c r="L1355" s="10">
        <v>42966</v>
      </c>
    </row>
    <row r="1356" spans="2:12" x14ac:dyDescent="0.3">
      <c r="B1356" s="4" t="s">
        <v>51</v>
      </c>
      <c r="C1356" s="11">
        <v>487</v>
      </c>
      <c r="D1356" s="11">
        <v>487</v>
      </c>
      <c r="E1356" s="10">
        <v>42799</v>
      </c>
      <c r="F1356" t="str">
        <f>TEXT(Table6[[#This Row],[close_date]],"mmmm")</f>
        <v>March</v>
      </c>
      <c r="H1356" s="4" t="s">
        <v>51</v>
      </c>
      <c r="I1356" s="4" t="s">
        <v>39</v>
      </c>
      <c r="J1356" s="5">
        <v>433</v>
      </c>
      <c r="K1356" s="5">
        <v>433</v>
      </c>
      <c r="L1356" s="10">
        <v>42980</v>
      </c>
    </row>
    <row r="1357" spans="2:12" x14ac:dyDescent="0.3">
      <c r="B1357" s="4" t="s">
        <v>51</v>
      </c>
      <c r="C1357" s="11">
        <v>474</v>
      </c>
      <c r="D1357" s="11">
        <v>474</v>
      </c>
      <c r="E1357" s="10">
        <v>43028</v>
      </c>
      <c r="F1357" t="str">
        <f>TEXT(Table6[[#This Row],[close_date]],"mmmm")</f>
        <v>October</v>
      </c>
      <c r="H1357" s="4" t="s">
        <v>51</v>
      </c>
      <c r="I1357" s="4" t="s">
        <v>39</v>
      </c>
      <c r="J1357" s="5">
        <v>571</v>
      </c>
      <c r="K1357" s="5">
        <v>571</v>
      </c>
      <c r="L1357" s="10">
        <v>43003</v>
      </c>
    </row>
    <row r="1358" spans="2:12" x14ac:dyDescent="0.3">
      <c r="B1358" s="4" t="s">
        <v>51</v>
      </c>
      <c r="C1358" s="11">
        <v>460</v>
      </c>
      <c r="D1358" s="11">
        <v>460</v>
      </c>
      <c r="E1358" s="10">
        <v>43070</v>
      </c>
      <c r="F1358" t="str">
        <f>TEXT(Table6[[#This Row],[close_date]],"mmmm")</f>
        <v>December</v>
      </c>
      <c r="H1358" s="4" t="s">
        <v>51</v>
      </c>
      <c r="I1358" s="4" t="s">
        <v>39</v>
      </c>
      <c r="J1358" s="5">
        <v>661</v>
      </c>
      <c r="K1358" s="5">
        <v>661</v>
      </c>
      <c r="L1358" s="10">
        <v>43016</v>
      </c>
    </row>
    <row r="1359" spans="2:12" x14ac:dyDescent="0.3">
      <c r="B1359" s="4" t="s">
        <v>51</v>
      </c>
      <c r="C1359" s="11">
        <v>458</v>
      </c>
      <c r="D1359" s="11">
        <v>458</v>
      </c>
      <c r="E1359" s="10">
        <v>43065</v>
      </c>
      <c r="F1359" t="str">
        <f>TEXT(Table6[[#This Row],[close_date]],"mmmm")</f>
        <v>November</v>
      </c>
      <c r="H1359" s="4" t="s">
        <v>51</v>
      </c>
      <c r="I1359" s="4" t="s">
        <v>39</v>
      </c>
      <c r="J1359" s="5">
        <v>574</v>
      </c>
      <c r="K1359" s="5">
        <v>574</v>
      </c>
      <c r="L1359" s="10">
        <v>43056</v>
      </c>
    </row>
    <row r="1360" spans="2:12" x14ac:dyDescent="0.3">
      <c r="B1360" s="4" t="s">
        <v>51</v>
      </c>
      <c r="C1360" s="11">
        <v>456</v>
      </c>
      <c r="D1360" s="11">
        <v>456</v>
      </c>
      <c r="E1360" s="10">
        <v>42840</v>
      </c>
      <c r="F1360" t="str">
        <f>TEXT(Table6[[#This Row],[close_date]],"mmmm")</f>
        <v>April</v>
      </c>
      <c r="H1360" s="4" t="s">
        <v>51</v>
      </c>
      <c r="I1360" s="4" t="s">
        <v>39</v>
      </c>
      <c r="J1360" s="5">
        <v>477</v>
      </c>
      <c r="K1360" s="5">
        <v>477</v>
      </c>
      <c r="L1360" s="10">
        <v>43060</v>
      </c>
    </row>
    <row r="1361" spans="2:12" x14ac:dyDescent="0.3">
      <c r="B1361" s="4" t="s">
        <v>51</v>
      </c>
      <c r="C1361" s="11">
        <v>420</v>
      </c>
      <c r="D1361" s="11">
        <v>420</v>
      </c>
      <c r="E1361" s="10">
        <v>42912</v>
      </c>
      <c r="F1361" t="str">
        <f>TEXT(Table6[[#This Row],[close_date]],"mmmm")</f>
        <v>June</v>
      </c>
      <c r="H1361" s="4" t="s">
        <v>51</v>
      </c>
      <c r="I1361" s="4" t="s">
        <v>39</v>
      </c>
      <c r="J1361" s="5">
        <v>609</v>
      </c>
      <c r="K1361" s="5">
        <v>609</v>
      </c>
      <c r="L1361" s="10">
        <v>43083</v>
      </c>
    </row>
    <row r="1362" spans="2:12" x14ac:dyDescent="0.3">
      <c r="B1362" s="4" t="s">
        <v>52</v>
      </c>
      <c r="C1362" s="11">
        <v>401</v>
      </c>
      <c r="D1362" s="11">
        <v>57.285714285714299</v>
      </c>
      <c r="E1362" s="10">
        <v>42802</v>
      </c>
      <c r="F1362" t="str">
        <f>TEXT(Table6[[#This Row],[close_date]],"mmmm")</f>
        <v>March</v>
      </c>
      <c r="H1362" s="4" t="s">
        <v>51</v>
      </c>
      <c r="I1362" s="4" t="s">
        <v>39</v>
      </c>
      <c r="J1362" s="5">
        <v>555</v>
      </c>
      <c r="K1362" s="5">
        <v>555</v>
      </c>
      <c r="L1362" s="10">
        <v>43091</v>
      </c>
    </row>
    <row r="1363" spans="2:12" x14ac:dyDescent="0.3">
      <c r="B1363" s="4" t="s">
        <v>52</v>
      </c>
      <c r="C1363" s="11">
        <v>390</v>
      </c>
      <c r="D1363" s="11">
        <v>55.714285714285701</v>
      </c>
      <c r="E1363" s="10">
        <v>42908</v>
      </c>
      <c r="F1363" t="str">
        <f>TEXT(Table6[[#This Row],[close_date]],"mmmm")</f>
        <v>June</v>
      </c>
      <c r="H1363" s="4" t="s">
        <v>51</v>
      </c>
      <c r="I1363" s="4" t="s">
        <v>39</v>
      </c>
      <c r="J1363" s="5">
        <v>550</v>
      </c>
      <c r="K1363" s="5">
        <v>550</v>
      </c>
      <c r="L1363" s="10">
        <v>43093</v>
      </c>
    </row>
    <row r="1364" spans="2:12" x14ac:dyDescent="0.3">
      <c r="B1364" s="4" t="s">
        <v>52</v>
      </c>
      <c r="C1364" s="11">
        <v>381</v>
      </c>
      <c r="D1364" s="11">
        <v>54.428571428571402</v>
      </c>
      <c r="E1364" s="10">
        <v>43097</v>
      </c>
      <c r="F1364" t="str">
        <f>TEXT(Table6[[#This Row],[close_date]],"mmmm")</f>
        <v>December</v>
      </c>
      <c r="H1364" s="4" t="s">
        <v>51</v>
      </c>
      <c r="I1364" s="4" t="s">
        <v>39</v>
      </c>
      <c r="J1364" s="5">
        <v>615</v>
      </c>
      <c r="K1364" s="5">
        <v>615</v>
      </c>
      <c r="L1364" s="10">
        <v>43095</v>
      </c>
    </row>
    <row r="1365" spans="2:12" x14ac:dyDescent="0.3">
      <c r="B1365" s="4" t="s">
        <v>52</v>
      </c>
      <c r="C1365" s="11">
        <v>378</v>
      </c>
      <c r="D1365" s="11">
        <v>54</v>
      </c>
      <c r="E1365" s="10">
        <v>42811</v>
      </c>
      <c r="F1365" t="str">
        <f>TEXT(Table6[[#This Row],[close_date]],"mmmm")</f>
        <v>March</v>
      </c>
      <c r="H1365" s="4" t="s">
        <v>51</v>
      </c>
      <c r="I1365" s="4" t="s">
        <v>39</v>
      </c>
      <c r="J1365" s="5">
        <v>580</v>
      </c>
      <c r="K1365" s="5">
        <v>580</v>
      </c>
      <c r="L1365" s="10">
        <v>43099</v>
      </c>
    </row>
    <row r="1366" spans="2:12" x14ac:dyDescent="0.3">
      <c r="B1366" s="4" t="s">
        <v>52</v>
      </c>
      <c r="C1366" s="11">
        <v>350</v>
      </c>
      <c r="D1366" s="11">
        <v>58.3333333333333</v>
      </c>
      <c r="E1366" s="10">
        <v>42875</v>
      </c>
      <c r="F1366" t="str">
        <f>TEXT(Table6[[#This Row],[close_date]],"mmmm")</f>
        <v>May</v>
      </c>
      <c r="H1366" s="4" t="s">
        <v>50</v>
      </c>
      <c r="I1366" s="4" t="s">
        <v>39</v>
      </c>
      <c r="J1366" s="5">
        <v>1062</v>
      </c>
      <c r="K1366" s="5">
        <v>1062</v>
      </c>
      <c r="L1366" s="10">
        <v>42810</v>
      </c>
    </row>
    <row r="1367" spans="2:12" x14ac:dyDescent="0.3">
      <c r="B1367" s="4" t="s">
        <v>52</v>
      </c>
      <c r="C1367" s="11">
        <v>333</v>
      </c>
      <c r="D1367" s="11">
        <v>55.5</v>
      </c>
      <c r="E1367" s="10">
        <v>42902</v>
      </c>
      <c r="F1367" t="str">
        <f>TEXT(Table6[[#This Row],[close_date]],"mmmm")</f>
        <v>June</v>
      </c>
      <c r="H1367" s="4" t="s">
        <v>50</v>
      </c>
      <c r="I1367" s="4" t="s">
        <v>39</v>
      </c>
      <c r="J1367" s="5">
        <v>903</v>
      </c>
      <c r="K1367" s="5">
        <v>903</v>
      </c>
      <c r="L1367" s="10">
        <v>42811</v>
      </c>
    </row>
    <row r="1368" spans="2:12" x14ac:dyDescent="0.3">
      <c r="B1368" s="4" t="s">
        <v>52</v>
      </c>
      <c r="C1368" s="11">
        <v>333</v>
      </c>
      <c r="D1368" s="11">
        <v>55.5</v>
      </c>
      <c r="E1368" s="10">
        <v>42956</v>
      </c>
      <c r="F1368" t="str">
        <f>TEXT(Table6[[#This Row],[close_date]],"mmmm")</f>
        <v>August</v>
      </c>
      <c r="H1368" s="4" t="s">
        <v>50</v>
      </c>
      <c r="I1368" s="4" t="s">
        <v>39</v>
      </c>
      <c r="J1368" s="5">
        <v>1162</v>
      </c>
      <c r="K1368" s="5">
        <v>1162</v>
      </c>
      <c r="L1368" s="10">
        <v>42814</v>
      </c>
    </row>
    <row r="1369" spans="2:12" x14ac:dyDescent="0.3">
      <c r="B1369" s="4" t="s">
        <v>52</v>
      </c>
      <c r="C1369" s="11">
        <v>327</v>
      </c>
      <c r="D1369" s="11">
        <v>54.5</v>
      </c>
      <c r="E1369" s="10">
        <v>43001</v>
      </c>
      <c r="F1369" t="str">
        <f>TEXT(Table6[[#This Row],[close_date]],"mmmm")</f>
        <v>September</v>
      </c>
      <c r="H1369" s="4" t="s">
        <v>50</v>
      </c>
      <c r="I1369" s="4" t="s">
        <v>39</v>
      </c>
      <c r="J1369" s="5">
        <v>1062</v>
      </c>
      <c r="K1369" s="5">
        <v>1062</v>
      </c>
      <c r="L1369" s="10">
        <v>42822</v>
      </c>
    </row>
    <row r="1370" spans="2:12" x14ac:dyDescent="0.3">
      <c r="B1370" s="4" t="s">
        <v>52</v>
      </c>
      <c r="C1370" s="11">
        <v>325</v>
      </c>
      <c r="D1370" s="11">
        <v>54.1666666666667</v>
      </c>
      <c r="E1370" s="10">
        <v>42991</v>
      </c>
      <c r="F1370" t="str">
        <f>TEXT(Table6[[#This Row],[close_date]],"mmmm")</f>
        <v>September</v>
      </c>
      <c r="H1370" s="4" t="s">
        <v>50</v>
      </c>
      <c r="I1370" s="4" t="s">
        <v>39</v>
      </c>
      <c r="J1370" s="5">
        <v>1204</v>
      </c>
      <c r="K1370" s="5">
        <v>1204</v>
      </c>
      <c r="L1370" s="10">
        <v>42835</v>
      </c>
    </row>
    <row r="1371" spans="2:12" x14ac:dyDescent="0.3">
      <c r="B1371" s="4" t="s">
        <v>52</v>
      </c>
      <c r="C1371" s="11">
        <v>324</v>
      </c>
      <c r="D1371" s="11">
        <v>54</v>
      </c>
      <c r="E1371" s="10">
        <v>43042</v>
      </c>
      <c r="F1371" t="str">
        <f>TEXT(Table6[[#This Row],[close_date]],"mmmm")</f>
        <v>November</v>
      </c>
      <c r="H1371" s="4" t="s">
        <v>50</v>
      </c>
      <c r="I1371" s="4" t="s">
        <v>39</v>
      </c>
      <c r="J1371" s="5">
        <v>949</v>
      </c>
      <c r="K1371" s="5">
        <v>949</v>
      </c>
      <c r="L1371" s="10">
        <v>42836</v>
      </c>
    </row>
    <row r="1372" spans="2:12" x14ac:dyDescent="0.3">
      <c r="B1372" s="4" t="s">
        <v>52</v>
      </c>
      <c r="C1372" s="11">
        <v>322</v>
      </c>
      <c r="D1372" s="11">
        <v>53.6666666666667</v>
      </c>
      <c r="E1372" s="10">
        <v>42801</v>
      </c>
      <c r="F1372" t="str">
        <f>TEXT(Table6[[#This Row],[close_date]],"mmmm")</f>
        <v>March</v>
      </c>
      <c r="H1372" s="4" t="s">
        <v>50</v>
      </c>
      <c r="I1372" s="4" t="s">
        <v>39</v>
      </c>
      <c r="J1372" s="5">
        <v>1160</v>
      </c>
      <c r="K1372" s="5">
        <v>1160</v>
      </c>
      <c r="L1372" s="10">
        <v>42848</v>
      </c>
    </row>
    <row r="1373" spans="2:12" x14ac:dyDescent="0.3">
      <c r="B1373" s="4" t="s">
        <v>52</v>
      </c>
      <c r="C1373" s="11">
        <v>317</v>
      </c>
      <c r="D1373" s="11">
        <v>52.8333333333333</v>
      </c>
      <c r="E1373" s="10">
        <v>43099</v>
      </c>
      <c r="F1373" t="str">
        <f>TEXT(Table6[[#This Row],[close_date]],"mmmm")</f>
        <v>December</v>
      </c>
      <c r="H1373" s="4" t="s">
        <v>50</v>
      </c>
      <c r="I1373" s="4" t="s">
        <v>39</v>
      </c>
      <c r="J1373" s="5">
        <v>1990</v>
      </c>
      <c r="K1373" s="5">
        <v>995</v>
      </c>
      <c r="L1373" s="10">
        <v>42864</v>
      </c>
    </row>
    <row r="1374" spans="2:12" x14ac:dyDescent="0.3">
      <c r="B1374" s="4" t="s">
        <v>52</v>
      </c>
      <c r="C1374" s="11">
        <v>294</v>
      </c>
      <c r="D1374" s="11">
        <v>58.8</v>
      </c>
      <c r="E1374" s="10">
        <v>42988</v>
      </c>
      <c r="F1374" t="str">
        <f>TEXT(Table6[[#This Row],[close_date]],"mmmm")</f>
        <v>September</v>
      </c>
      <c r="H1374" s="4" t="s">
        <v>50</v>
      </c>
      <c r="I1374" s="4" t="s">
        <v>39</v>
      </c>
      <c r="J1374" s="5">
        <v>1050</v>
      </c>
      <c r="K1374" s="5">
        <v>1050</v>
      </c>
      <c r="L1374" s="10">
        <v>42882</v>
      </c>
    </row>
    <row r="1375" spans="2:12" x14ac:dyDescent="0.3">
      <c r="B1375" s="4" t="s">
        <v>52</v>
      </c>
      <c r="C1375" s="11">
        <v>294</v>
      </c>
      <c r="D1375" s="11">
        <v>49</v>
      </c>
      <c r="E1375" s="10">
        <v>42965</v>
      </c>
      <c r="F1375" t="str">
        <f>TEXT(Table6[[#This Row],[close_date]],"mmmm")</f>
        <v>August</v>
      </c>
      <c r="H1375" s="4" t="s">
        <v>50</v>
      </c>
      <c r="I1375" s="4" t="s">
        <v>39</v>
      </c>
      <c r="J1375" s="5">
        <v>1190</v>
      </c>
      <c r="K1375" s="5">
        <v>1190</v>
      </c>
      <c r="L1375" s="10">
        <v>42892</v>
      </c>
    </row>
    <row r="1376" spans="2:12" x14ac:dyDescent="0.3">
      <c r="B1376" s="4" t="s">
        <v>52</v>
      </c>
      <c r="C1376" s="11">
        <v>290</v>
      </c>
      <c r="D1376" s="11">
        <v>58</v>
      </c>
      <c r="E1376" s="10">
        <v>43077</v>
      </c>
      <c r="F1376" t="str">
        <f>TEXT(Table6[[#This Row],[close_date]],"mmmm")</f>
        <v>December</v>
      </c>
      <c r="H1376" s="4" t="s">
        <v>50</v>
      </c>
      <c r="I1376" s="4" t="s">
        <v>39</v>
      </c>
      <c r="J1376" s="5">
        <v>1105</v>
      </c>
      <c r="K1376" s="5">
        <v>1105</v>
      </c>
      <c r="L1376" s="10">
        <v>42899</v>
      </c>
    </row>
    <row r="1377" spans="2:12" x14ac:dyDescent="0.3">
      <c r="B1377" s="4" t="s">
        <v>52</v>
      </c>
      <c r="C1377" s="11">
        <v>289</v>
      </c>
      <c r="D1377" s="11">
        <v>57.8</v>
      </c>
      <c r="E1377" s="10">
        <v>42989</v>
      </c>
      <c r="F1377" t="str">
        <f>TEXT(Table6[[#This Row],[close_date]],"mmmm")</f>
        <v>September</v>
      </c>
      <c r="H1377" s="4" t="s">
        <v>50</v>
      </c>
      <c r="I1377" s="4" t="s">
        <v>39</v>
      </c>
      <c r="J1377" s="5">
        <v>881</v>
      </c>
      <c r="K1377" s="5">
        <v>881</v>
      </c>
      <c r="L1377" s="10">
        <v>42900</v>
      </c>
    </row>
    <row r="1378" spans="2:12" x14ac:dyDescent="0.3">
      <c r="B1378" s="4" t="s">
        <v>52</v>
      </c>
      <c r="C1378" s="11">
        <v>283</v>
      </c>
      <c r="D1378" s="11">
        <v>56.6</v>
      </c>
      <c r="E1378" s="10">
        <v>43047</v>
      </c>
      <c r="F1378" t="str">
        <f>TEXT(Table6[[#This Row],[close_date]],"mmmm")</f>
        <v>November</v>
      </c>
      <c r="H1378" s="4" t="s">
        <v>50</v>
      </c>
      <c r="I1378" s="4" t="s">
        <v>39</v>
      </c>
      <c r="J1378" s="5">
        <v>1115</v>
      </c>
      <c r="K1378" s="5">
        <v>1115</v>
      </c>
      <c r="L1378" s="10">
        <v>42904</v>
      </c>
    </row>
    <row r="1379" spans="2:12" x14ac:dyDescent="0.3">
      <c r="B1379" s="4" t="s">
        <v>52</v>
      </c>
      <c r="C1379" s="11">
        <v>282</v>
      </c>
      <c r="D1379" s="11">
        <v>56.4</v>
      </c>
      <c r="E1379" s="10">
        <v>42978</v>
      </c>
      <c r="F1379" t="str">
        <f>TEXT(Table6[[#This Row],[close_date]],"mmmm")</f>
        <v>August</v>
      </c>
      <c r="H1379" s="4" t="s">
        <v>50</v>
      </c>
      <c r="I1379" s="4" t="s">
        <v>39</v>
      </c>
      <c r="J1379" s="5">
        <v>2266</v>
      </c>
      <c r="K1379" s="5">
        <v>1133</v>
      </c>
      <c r="L1379" s="10">
        <v>42916</v>
      </c>
    </row>
    <row r="1380" spans="2:12" x14ac:dyDescent="0.3">
      <c r="B1380" s="4" t="s">
        <v>52</v>
      </c>
      <c r="C1380" s="11">
        <v>279</v>
      </c>
      <c r="D1380" s="11">
        <v>55.8</v>
      </c>
      <c r="E1380" s="10">
        <v>42981</v>
      </c>
      <c r="F1380" t="str">
        <f>TEXT(Table6[[#This Row],[close_date]],"mmmm")</f>
        <v>September</v>
      </c>
      <c r="H1380" s="4" t="s">
        <v>50</v>
      </c>
      <c r="I1380" s="4" t="s">
        <v>39</v>
      </c>
      <c r="J1380" s="5">
        <v>2015</v>
      </c>
      <c r="K1380" s="5">
        <v>1007.5</v>
      </c>
      <c r="L1380" s="10">
        <v>42918</v>
      </c>
    </row>
    <row r="1381" spans="2:12" x14ac:dyDescent="0.3">
      <c r="B1381" s="4" t="s">
        <v>52</v>
      </c>
      <c r="C1381" s="11">
        <v>278</v>
      </c>
      <c r="D1381" s="11">
        <v>55.6</v>
      </c>
      <c r="E1381" s="10">
        <v>42967</v>
      </c>
      <c r="F1381" t="str">
        <f>TEXT(Table6[[#This Row],[close_date]],"mmmm")</f>
        <v>August</v>
      </c>
      <c r="H1381" s="4" t="s">
        <v>50</v>
      </c>
      <c r="I1381" s="4" t="s">
        <v>39</v>
      </c>
      <c r="J1381" s="5">
        <v>1204</v>
      </c>
      <c r="K1381" s="5">
        <v>1204</v>
      </c>
      <c r="L1381" s="10">
        <v>42927</v>
      </c>
    </row>
    <row r="1382" spans="2:12" x14ac:dyDescent="0.3">
      <c r="B1382" s="4" t="s">
        <v>52</v>
      </c>
      <c r="C1382" s="11">
        <v>278</v>
      </c>
      <c r="D1382" s="11">
        <v>55.6</v>
      </c>
      <c r="E1382" s="10">
        <v>42847</v>
      </c>
      <c r="F1382" t="str">
        <f>TEXT(Table6[[#This Row],[close_date]],"mmmm")</f>
        <v>April</v>
      </c>
      <c r="H1382" s="4" t="s">
        <v>50</v>
      </c>
      <c r="I1382" s="4" t="s">
        <v>39</v>
      </c>
      <c r="J1382" s="5">
        <v>1193</v>
      </c>
      <c r="K1382" s="5">
        <v>1193</v>
      </c>
      <c r="L1382" s="10">
        <v>42933</v>
      </c>
    </row>
    <row r="1383" spans="2:12" x14ac:dyDescent="0.3">
      <c r="B1383" s="4" t="s">
        <v>52</v>
      </c>
      <c r="C1383" s="11">
        <v>277</v>
      </c>
      <c r="D1383" s="11">
        <v>55.4</v>
      </c>
      <c r="E1383" s="10">
        <v>42859</v>
      </c>
      <c r="F1383" t="str">
        <f>TEXT(Table6[[#This Row],[close_date]],"mmmm")</f>
        <v>May</v>
      </c>
      <c r="H1383" s="4" t="s">
        <v>50</v>
      </c>
      <c r="I1383" s="4" t="s">
        <v>39</v>
      </c>
      <c r="J1383" s="5">
        <v>1171</v>
      </c>
      <c r="K1383" s="5">
        <v>1171</v>
      </c>
      <c r="L1383" s="10">
        <v>42941</v>
      </c>
    </row>
    <row r="1384" spans="2:12" x14ac:dyDescent="0.3">
      <c r="B1384" s="4" t="s">
        <v>52</v>
      </c>
      <c r="C1384" s="11">
        <v>276</v>
      </c>
      <c r="D1384" s="11">
        <v>55.2</v>
      </c>
      <c r="E1384" s="10">
        <v>42948</v>
      </c>
      <c r="F1384" t="str">
        <f>TEXT(Table6[[#This Row],[close_date]],"mmmm")</f>
        <v>August</v>
      </c>
      <c r="H1384" s="4" t="s">
        <v>50</v>
      </c>
      <c r="I1384" s="4" t="s">
        <v>39</v>
      </c>
      <c r="J1384" s="5">
        <v>1031</v>
      </c>
      <c r="K1384" s="5">
        <v>1031</v>
      </c>
      <c r="L1384" s="10">
        <v>42943</v>
      </c>
    </row>
    <row r="1385" spans="2:12" x14ac:dyDescent="0.3">
      <c r="B1385" s="4" t="s">
        <v>52</v>
      </c>
      <c r="C1385" s="11">
        <v>274</v>
      </c>
      <c r="D1385" s="11">
        <v>54.8</v>
      </c>
      <c r="E1385" s="10">
        <v>43007</v>
      </c>
      <c r="F1385" t="str">
        <f>TEXT(Table6[[#This Row],[close_date]],"mmmm")</f>
        <v>September</v>
      </c>
      <c r="H1385" s="4" t="s">
        <v>50</v>
      </c>
      <c r="I1385" s="4" t="s">
        <v>39</v>
      </c>
      <c r="J1385" s="5">
        <v>1044</v>
      </c>
      <c r="K1385" s="5">
        <v>1044</v>
      </c>
      <c r="L1385" s="10">
        <v>42944</v>
      </c>
    </row>
    <row r="1386" spans="2:12" x14ac:dyDescent="0.3">
      <c r="B1386" s="4" t="s">
        <v>52</v>
      </c>
      <c r="C1386" s="11">
        <v>272</v>
      </c>
      <c r="D1386" s="11">
        <v>54.4</v>
      </c>
      <c r="E1386" s="10">
        <v>42796</v>
      </c>
      <c r="F1386" t="str">
        <f>TEXT(Table6[[#This Row],[close_date]],"mmmm")</f>
        <v>March</v>
      </c>
      <c r="H1386" s="4" t="s">
        <v>50</v>
      </c>
      <c r="I1386" s="4" t="s">
        <v>39</v>
      </c>
      <c r="J1386" s="5">
        <v>1275</v>
      </c>
      <c r="K1386" s="5">
        <v>1275</v>
      </c>
      <c r="L1386" s="10">
        <v>42951</v>
      </c>
    </row>
    <row r="1387" spans="2:12" x14ac:dyDescent="0.3">
      <c r="B1387" s="4" t="s">
        <v>52</v>
      </c>
      <c r="C1387" s="11">
        <v>271</v>
      </c>
      <c r="D1387" s="11">
        <v>54.2</v>
      </c>
      <c r="E1387" s="10">
        <v>43083</v>
      </c>
      <c r="F1387" t="str">
        <f>TEXT(Table6[[#This Row],[close_date]],"mmmm")</f>
        <v>December</v>
      </c>
      <c r="H1387" s="4" t="s">
        <v>50</v>
      </c>
      <c r="I1387" s="4" t="s">
        <v>39</v>
      </c>
      <c r="J1387" s="5">
        <v>1017</v>
      </c>
      <c r="K1387" s="5">
        <v>1017</v>
      </c>
      <c r="L1387" s="10">
        <v>42952</v>
      </c>
    </row>
    <row r="1388" spans="2:12" x14ac:dyDescent="0.3">
      <c r="B1388" s="4" t="s">
        <v>52</v>
      </c>
      <c r="C1388" s="11">
        <v>269</v>
      </c>
      <c r="D1388" s="11">
        <v>53.8</v>
      </c>
      <c r="E1388" s="10">
        <v>42820</v>
      </c>
      <c r="F1388" t="str">
        <f>TEXT(Table6[[#This Row],[close_date]],"mmmm")</f>
        <v>March</v>
      </c>
      <c r="H1388" s="4" t="s">
        <v>50</v>
      </c>
      <c r="I1388" s="4" t="s">
        <v>39</v>
      </c>
      <c r="J1388" s="5">
        <v>1971</v>
      </c>
      <c r="K1388" s="5">
        <v>985.5</v>
      </c>
      <c r="L1388" s="10">
        <v>42954</v>
      </c>
    </row>
    <row r="1389" spans="2:12" x14ac:dyDescent="0.3">
      <c r="B1389" s="4" t="s">
        <v>52</v>
      </c>
      <c r="C1389" s="11">
        <v>268</v>
      </c>
      <c r="D1389" s="11">
        <v>53.6</v>
      </c>
      <c r="E1389" s="10">
        <v>43082</v>
      </c>
      <c r="F1389" t="str">
        <f>TEXT(Table6[[#This Row],[close_date]],"mmmm")</f>
        <v>December</v>
      </c>
      <c r="H1389" s="4" t="s">
        <v>50</v>
      </c>
      <c r="I1389" s="4" t="s">
        <v>39</v>
      </c>
      <c r="J1389" s="5">
        <v>1108</v>
      </c>
      <c r="K1389" s="5">
        <v>1108</v>
      </c>
      <c r="L1389" s="10">
        <v>42974</v>
      </c>
    </row>
    <row r="1390" spans="2:12" x14ac:dyDescent="0.3">
      <c r="B1390" s="4" t="s">
        <v>52</v>
      </c>
      <c r="C1390" s="11">
        <v>267</v>
      </c>
      <c r="D1390" s="11">
        <v>53.4</v>
      </c>
      <c r="E1390" s="10">
        <v>42821</v>
      </c>
      <c r="F1390" t="str">
        <f>TEXT(Table6[[#This Row],[close_date]],"mmmm")</f>
        <v>March</v>
      </c>
      <c r="H1390" s="4" t="s">
        <v>50</v>
      </c>
      <c r="I1390" s="4" t="s">
        <v>39</v>
      </c>
      <c r="J1390" s="5">
        <v>1240</v>
      </c>
      <c r="K1390" s="5">
        <v>1240</v>
      </c>
      <c r="L1390" s="10">
        <v>43022</v>
      </c>
    </row>
    <row r="1391" spans="2:12" x14ac:dyDescent="0.3">
      <c r="B1391" s="4" t="s">
        <v>52</v>
      </c>
      <c r="C1391" s="11">
        <v>264</v>
      </c>
      <c r="D1391" s="11">
        <v>52.8</v>
      </c>
      <c r="E1391" s="10">
        <v>42853</v>
      </c>
      <c r="F1391" t="str">
        <f>TEXT(Table6[[#This Row],[close_date]],"mmmm")</f>
        <v>April</v>
      </c>
      <c r="H1391" s="4" t="s">
        <v>50</v>
      </c>
      <c r="I1391" s="4" t="s">
        <v>39</v>
      </c>
      <c r="J1391" s="5">
        <v>1196</v>
      </c>
      <c r="K1391" s="5">
        <v>1196</v>
      </c>
      <c r="L1391" s="10">
        <v>43046</v>
      </c>
    </row>
    <row r="1392" spans="2:12" x14ac:dyDescent="0.3">
      <c r="B1392" s="4" t="s">
        <v>52</v>
      </c>
      <c r="C1392" s="11">
        <v>262</v>
      </c>
      <c r="D1392" s="11">
        <v>52.4</v>
      </c>
      <c r="E1392" s="10">
        <v>42824</v>
      </c>
      <c r="F1392" t="str">
        <f>TEXT(Table6[[#This Row],[close_date]],"mmmm")</f>
        <v>March</v>
      </c>
      <c r="H1392" s="4" t="s">
        <v>50</v>
      </c>
      <c r="I1392" s="4" t="s">
        <v>39</v>
      </c>
      <c r="J1392" s="5">
        <v>985</v>
      </c>
      <c r="K1392" s="5">
        <v>985</v>
      </c>
      <c r="L1392" s="10">
        <v>43056</v>
      </c>
    </row>
    <row r="1393" spans="2:12" x14ac:dyDescent="0.3">
      <c r="B1393" s="4" t="s">
        <v>52</v>
      </c>
      <c r="C1393" s="11">
        <v>251</v>
      </c>
      <c r="D1393" s="11">
        <v>50.2</v>
      </c>
      <c r="E1393" s="10">
        <v>42892</v>
      </c>
      <c r="F1393" t="str">
        <f>TEXT(Table6[[#This Row],[close_date]],"mmmm")</f>
        <v>June</v>
      </c>
      <c r="H1393" s="4" t="s">
        <v>50</v>
      </c>
      <c r="I1393" s="4" t="s">
        <v>39</v>
      </c>
      <c r="J1393" s="5">
        <v>947</v>
      </c>
      <c r="K1393" s="5">
        <v>947</v>
      </c>
      <c r="L1393" s="10">
        <v>43062</v>
      </c>
    </row>
    <row r="1394" spans="2:12" x14ac:dyDescent="0.3">
      <c r="B1394" s="4" t="s">
        <v>52</v>
      </c>
      <c r="C1394" s="11">
        <v>243</v>
      </c>
      <c r="D1394" s="11">
        <v>60.75</v>
      </c>
      <c r="E1394" s="10">
        <v>42913</v>
      </c>
      <c r="F1394" t="str">
        <f>TEXT(Table6[[#This Row],[close_date]],"mmmm")</f>
        <v>June</v>
      </c>
      <c r="H1394" s="4" t="s">
        <v>50</v>
      </c>
      <c r="I1394" s="4" t="s">
        <v>39</v>
      </c>
      <c r="J1394" s="5">
        <v>1133</v>
      </c>
      <c r="K1394" s="5">
        <v>1133</v>
      </c>
      <c r="L1394" s="10">
        <v>43069</v>
      </c>
    </row>
    <row r="1395" spans="2:12" x14ac:dyDescent="0.3">
      <c r="B1395" s="4" t="s">
        <v>52</v>
      </c>
      <c r="C1395" s="11">
        <v>237</v>
      </c>
      <c r="D1395" s="11">
        <v>59.25</v>
      </c>
      <c r="E1395" s="10">
        <v>42905</v>
      </c>
      <c r="F1395" t="str">
        <f>TEXT(Table6[[#This Row],[close_date]],"mmmm")</f>
        <v>June</v>
      </c>
      <c r="H1395" s="4" t="s">
        <v>50</v>
      </c>
      <c r="I1395" s="4" t="s">
        <v>39</v>
      </c>
      <c r="J1395" s="5">
        <v>1021</v>
      </c>
      <c r="K1395" s="5">
        <v>1021</v>
      </c>
      <c r="L1395" s="10">
        <v>43072</v>
      </c>
    </row>
    <row r="1396" spans="2:12" x14ac:dyDescent="0.3">
      <c r="B1396" s="4" t="s">
        <v>52</v>
      </c>
      <c r="C1396" s="11">
        <v>236</v>
      </c>
      <c r="D1396" s="11">
        <v>59</v>
      </c>
      <c r="E1396" s="10">
        <v>43073</v>
      </c>
      <c r="F1396" t="str">
        <f>TEXT(Table6[[#This Row],[close_date]],"mmmm")</f>
        <v>December</v>
      </c>
      <c r="H1396" s="4" t="s">
        <v>50</v>
      </c>
      <c r="I1396" s="4" t="s">
        <v>39</v>
      </c>
      <c r="J1396" s="5">
        <v>1086</v>
      </c>
      <c r="K1396" s="5">
        <v>1086</v>
      </c>
      <c r="L1396" s="10">
        <v>43083</v>
      </c>
    </row>
    <row r="1397" spans="2:12" x14ac:dyDescent="0.3">
      <c r="B1397" s="4" t="s">
        <v>52</v>
      </c>
      <c r="C1397" s="11">
        <v>234</v>
      </c>
      <c r="D1397" s="11">
        <v>58.5</v>
      </c>
      <c r="E1397" s="10">
        <v>42904</v>
      </c>
      <c r="F1397" t="str">
        <f>TEXT(Table6[[#This Row],[close_date]],"mmmm")</f>
        <v>June</v>
      </c>
      <c r="H1397" s="4" t="s">
        <v>27</v>
      </c>
      <c r="I1397" s="4" t="s">
        <v>39</v>
      </c>
      <c r="J1397" s="5">
        <v>5787</v>
      </c>
      <c r="K1397" s="5">
        <v>5787</v>
      </c>
      <c r="L1397" s="10">
        <v>42810</v>
      </c>
    </row>
    <row r="1398" spans="2:12" x14ac:dyDescent="0.3">
      <c r="B1398" s="4" t="s">
        <v>52</v>
      </c>
      <c r="C1398" s="11">
        <v>234</v>
      </c>
      <c r="D1398" s="11">
        <v>58.5</v>
      </c>
      <c r="E1398" s="10">
        <v>42803</v>
      </c>
      <c r="F1398" t="str">
        <f>TEXT(Table6[[#This Row],[close_date]],"mmmm")</f>
        <v>March</v>
      </c>
      <c r="H1398" s="4" t="s">
        <v>27</v>
      </c>
      <c r="I1398" s="4" t="s">
        <v>39</v>
      </c>
      <c r="J1398" s="5">
        <v>6292</v>
      </c>
      <c r="K1398" s="5">
        <v>6292</v>
      </c>
      <c r="L1398" s="10">
        <v>42859</v>
      </c>
    </row>
    <row r="1399" spans="2:12" x14ac:dyDescent="0.3">
      <c r="B1399" s="4" t="s">
        <v>52</v>
      </c>
      <c r="C1399" s="11">
        <v>233</v>
      </c>
      <c r="D1399" s="11">
        <v>58.25</v>
      </c>
      <c r="E1399" s="10">
        <v>42918</v>
      </c>
      <c r="F1399" t="str">
        <f>TEXT(Table6[[#This Row],[close_date]],"mmmm")</f>
        <v>July</v>
      </c>
      <c r="H1399" s="4" t="s">
        <v>27</v>
      </c>
      <c r="I1399" s="4" t="s">
        <v>39</v>
      </c>
      <c r="J1399" s="5">
        <v>6553</v>
      </c>
      <c r="K1399" s="5">
        <v>6553</v>
      </c>
      <c r="L1399" s="10">
        <v>42888</v>
      </c>
    </row>
    <row r="1400" spans="2:12" x14ac:dyDescent="0.3">
      <c r="B1400" s="4" t="s">
        <v>52</v>
      </c>
      <c r="C1400" s="11">
        <v>229</v>
      </c>
      <c r="D1400" s="11">
        <v>57.25</v>
      </c>
      <c r="E1400" s="10">
        <v>43069</v>
      </c>
      <c r="F1400" t="str">
        <f>TEXT(Table6[[#This Row],[close_date]],"mmmm")</f>
        <v>November</v>
      </c>
      <c r="H1400" s="4" t="s">
        <v>27</v>
      </c>
      <c r="I1400" s="4" t="s">
        <v>39</v>
      </c>
      <c r="J1400" s="5">
        <v>5015</v>
      </c>
      <c r="K1400" s="5">
        <v>5015</v>
      </c>
      <c r="L1400" s="10">
        <v>42889</v>
      </c>
    </row>
    <row r="1401" spans="2:12" x14ac:dyDescent="0.3">
      <c r="B1401" s="4" t="s">
        <v>52</v>
      </c>
      <c r="C1401" s="11">
        <v>229</v>
      </c>
      <c r="D1401" s="11">
        <v>57.25</v>
      </c>
      <c r="E1401" s="10">
        <v>43084</v>
      </c>
      <c r="F1401" t="str">
        <f>TEXT(Table6[[#This Row],[close_date]],"mmmm")</f>
        <v>December</v>
      </c>
      <c r="H1401" s="4" t="s">
        <v>27</v>
      </c>
      <c r="I1401" s="4" t="s">
        <v>39</v>
      </c>
      <c r="J1401" s="5">
        <v>5241</v>
      </c>
      <c r="K1401" s="5">
        <v>5241</v>
      </c>
      <c r="L1401" s="10">
        <v>42897</v>
      </c>
    </row>
    <row r="1402" spans="2:12" x14ac:dyDescent="0.3">
      <c r="B1402" s="4" t="s">
        <v>52</v>
      </c>
      <c r="C1402" s="11">
        <v>228</v>
      </c>
      <c r="D1402" s="11">
        <v>57</v>
      </c>
      <c r="E1402" s="10">
        <v>43046</v>
      </c>
      <c r="F1402" t="str">
        <f>TEXT(Table6[[#This Row],[close_date]],"mmmm")</f>
        <v>November</v>
      </c>
      <c r="H1402" s="4" t="s">
        <v>27</v>
      </c>
      <c r="I1402" s="4" t="s">
        <v>39</v>
      </c>
      <c r="J1402" s="5">
        <v>4181</v>
      </c>
      <c r="K1402" s="5">
        <v>4181</v>
      </c>
      <c r="L1402" s="10">
        <v>42921</v>
      </c>
    </row>
    <row r="1403" spans="2:12" x14ac:dyDescent="0.3">
      <c r="B1403" s="4" t="s">
        <v>52</v>
      </c>
      <c r="C1403" s="11">
        <v>228</v>
      </c>
      <c r="D1403" s="11">
        <v>57</v>
      </c>
      <c r="E1403" s="10">
        <v>42995</v>
      </c>
      <c r="F1403" t="str">
        <f>TEXT(Table6[[#This Row],[close_date]],"mmmm")</f>
        <v>September</v>
      </c>
      <c r="H1403" s="4" t="s">
        <v>27</v>
      </c>
      <c r="I1403" s="4" t="s">
        <v>39</v>
      </c>
      <c r="J1403" s="5">
        <v>5966</v>
      </c>
      <c r="K1403" s="5">
        <v>5966</v>
      </c>
      <c r="L1403" s="10">
        <v>42923</v>
      </c>
    </row>
    <row r="1404" spans="2:12" x14ac:dyDescent="0.3">
      <c r="B1404" s="4" t="s">
        <v>52</v>
      </c>
      <c r="C1404" s="11">
        <v>228</v>
      </c>
      <c r="D1404" s="11">
        <v>57</v>
      </c>
      <c r="E1404" s="10">
        <v>42874</v>
      </c>
      <c r="F1404" t="str">
        <f>TEXT(Table6[[#This Row],[close_date]],"mmmm")</f>
        <v>May</v>
      </c>
      <c r="H1404" s="4" t="s">
        <v>27</v>
      </c>
      <c r="I1404" s="4" t="s">
        <v>39</v>
      </c>
      <c r="J1404" s="5">
        <v>5422</v>
      </c>
      <c r="K1404" s="5">
        <v>5422</v>
      </c>
      <c r="L1404" s="10">
        <v>42925</v>
      </c>
    </row>
    <row r="1405" spans="2:12" x14ac:dyDescent="0.3">
      <c r="B1405" s="4" t="s">
        <v>52</v>
      </c>
      <c r="C1405" s="11">
        <v>227</v>
      </c>
      <c r="D1405" s="11">
        <v>56.75</v>
      </c>
      <c r="E1405" s="10">
        <v>42993</v>
      </c>
      <c r="F1405" t="str">
        <f>TEXT(Table6[[#This Row],[close_date]],"mmmm")</f>
        <v>September</v>
      </c>
      <c r="H1405" s="4" t="s">
        <v>27</v>
      </c>
      <c r="I1405" s="4" t="s">
        <v>39</v>
      </c>
      <c r="J1405" s="5">
        <v>5698</v>
      </c>
      <c r="K1405" s="5">
        <v>5698</v>
      </c>
      <c r="L1405" s="10">
        <v>42942</v>
      </c>
    </row>
    <row r="1406" spans="2:12" x14ac:dyDescent="0.3">
      <c r="B1406" s="4" t="s">
        <v>52</v>
      </c>
      <c r="C1406" s="11">
        <v>226</v>
      </c>
      <c r="D1406" s="11">
        <v>56.5</v>
      </c>
      <c r="E1406" s="10">
        <v>42979</v>
      </c>
      <c r="F1406" t="str">
        <f>TEXT(Table6[[#This Row],[close_date]],"mmmm")</f>
        <v>September</v>
      </c>
      <c r="H1406" s="4" t="s">
        <v>27</v>
      </c>
      <c r="I1406" s="4" t="s">
        <v>39</v>
      </c>
      <c r="J1406" s="5">
        <v>5572</v>
      </c>
      <c r="K1406" s="5">
        <v>5572</v>
      </c>
      <c r="L1406" s="10">
        <v>42966</v>
      </c>
    </row>
    <row r="1407" spans="2:12" x14ac:dyDescent="0.3">
      <c r="B1407" s="4" t="s">
        <v>52</v>
      </c>
      <c r="C1407" s="11">
        <v>226</v>
      </c>
      <c r="D1407" s="11">
        <v>56.5</v>
      </c>
      <c r="E1407" s="10">
        <v>42909</v>
      </c>
      <c r="F1407" t="str">
        <f>TEXT(Table6[[#This Row],[close_date]],"mmmm")</f>
        <v>June</v>
      </c>
      <c r="H1407" s="4" t="s">
        <v>27</v>
      </c>
      <c r="I1407" s="4" t="s">
        <v>39</v>
      </c>
      <c r="J1407" s="5">
        <v>11184</v>
      </c>
      <c r="K1407" s="5">
        <v>5592</v>
      </c>
      <c r="L1407" s="10">
        <v>42968</v>
      </c>
    </row>
    <row r="1408" spans="2:12" x14ac:dyDescent="0.3">
      <c r="B1408" s="4" t="s">
        <v>52</v>
      </c>
      <c r="C1408" s="11">
        <v>226</v>
      </c>
      <c r="D1408" s="11">
        <v>56.5</v>
      </c>
      <c r="E1408" s="10">
        <v>43053</v>
      </c>
      <c r="F1408" t="str">
        <f>TEXT(Table6[[#This Row],[close_date]],"mmmm")</f>
        <v>November</v>
      </c>
      <c r="H1408" s="4" t="s">
        <v>27</v>
      </c>
      <c r="I1408" s="4" t="s">
        <v>39</v>
      </c>
      <c r="J1408" s="5">
        <v>5217</v>
      </c>
      <c r="K1408" s="5">
        <v>5217</v>
      </c>
      <c r="L1408" s="10">
        <v>42973</v>
      </c>
    </row>
    <row r="1409" spans="2:12" x14ac:dyDescent="0.3">
      <c r="B1409" s="4" t="s">
        <v>52</v>
      </c>
      <c r="C1409" s="11">
        <v>226</v>
      </c>
      <c r="D1409" s="11">
        <v>56.5</v>
      </c>
      <c r="E1409" s="10">
        <v>42861</v>
      </c>
      <c r="F1409" t="str">
        <f>TEXT(Table6[[#This Row],[close_date]],"mmmm")</f>
        <v>May</v>
      </c>
      <c r="H1409" s="4" t="s">
        <v>27</v>
      </c>
      <c r="I1409" s="4" t="s">
        <v>39</v>
      </c>
      <c r="J1409" s="5">
        <v>4809</v>
      </c>
      <c r="K1409" s="5">
        <v>4809</v>
      </c>
      <c r="L1409" s="10">
        <v>42994</v>
      </c>
    </row>
    <row r="1410" spans="2:12" x14ac:dyDescent="0.3">
      <c r="B1410" s="4" t="s">
        <v>52</v>
      </c>
      <c r="C1410" s="11">
        <v>225</v>
      </c>
      <c r="D1410" s="11">
        <v>56.25</v>
      </c>
      <c r="E1410" s="10">
        <v>42879</v>
      </c>
      <c r="F1410" t="str">
        <f>TEXT(Table6[[#This Row],[close_date]],"mmmm")</f>
        <v>May</v>
      </c>
      <c r="H1410" s="4" t="s">
        <v>27</v>
      </c>
      <c r="I1410" s="4" t="s">
        <v>39</v>
      </c>
      <c r="J1410" s="5">
        <v>5280</v>
      </c>
      <c r="K1410" s="5">
        <v>5280</v>
      </c>
      <c r="L1410" s="10">
        <v>43013</v>
      </c>
    </row>
    <row r="1411" spans="2:12" x14ac:dyDescent="0.3">
      <c r="B1411" s="4" t="s">
        <v>52</v>
      </c>
      <c r="C1411" s="11">
        <v>223</v>
      </c>
      <c r="D1411" s="11">
        <v>55.75</v>
      </c>
      <c r="E1411" s="10">
        <v>43041</v>
      </c>
      <c r="F1411" t="str">
        <f>TEXT(Table6[[#This Row],[close_date]],"mmmm")</f>
        <v>November</v>
      </c>
      <c r="H1411" s="4" t="s">
        <v>27</v>
      </c>
      <c r="I1411" s="4" t="s">
        <v>39</v>
      </c>
      <c r="J1411" s="5">
        <v>5708</v>
      </c>
      <c r="K1411" s="5">
        <v>5708</v>
      </c>
      <c r="L1411" s="10">
        <v>43015</v>
      </c>
    </row>
    <row r="1412" spans="2:12" x14ac:dyDescent="0.3">
      <c r="B1412" s="4" t="s">
        <v>52</v>
      </c>
      <c r="C1412" s="11">
        <v>222</v>
      </c>
      <c r="D1412" s="11">
        <v>55.5</v>
      </c>
      <c r="E1412" s="10">
        <v>42805</v>
      </c>
      <c r="F1412" t="str">
        <f>TEXT(Table6[[#This Row],[close_date]],"mmmm")</f>
        <v>March</v>
      </c>
      <c r="H1412" s="4" t="s">
        <v>27</v>
      </c>
      <c r="I1412" s="4" t="s">
        <v>39</v>
      </c>
      <c r="J1412" s="5">
        <v>6233</v>
      </c>
      <c r="K1412" s="5">
        <v>6233</v>
      </c>
      <c r="L1412" s="10">
        <v>43031</v>
      </c>
    </row>
    <row r="1413" spans="2:12" x14ac:dyDescent="0.3">
      <c r="B1413" s="4" t="s">
        <v>52</v>
      </c>
      <c r="C1413" s="11">
        <v>222</v>
      </c>
      <c r="D1413" s="11">
        <v>55.5</v>
      </c>
      <c r="E1413" s="10">
        <v>42808</v>
      </c>
      <c r="F1413" t="str">
        <f>TEXT(Table6[[#This Row],[close_date]],"mmmm")</f>
        <v>March</v>
      </c>
      <c r="H1413" s="4" t="s">
        <v>27</v>
      </c>
      <c r="I1413" s="4" t="s">
        <v>39</v>
      </c>
      <c r="J1413" s="5">
        <v>5516</v>
      </c>
      <c r="K1413" s="5">
        <v>5516</v>
      </c>
      <c r="L1413" s="10">
        <v>43038</v>
      </c>
    </row>
    <row r="1414" spans="2:12" x14ac:dyDescent="0.3">
      <c r="B1414" s="4" t="s">
        <v>52</v>
      </c>
      <c r="C1414" s="11">
        <v>222</v>
      </c>
      <c r="D1414" s="11">
        <v>55.5</v>
      </c>
      <c r="E1414" s="10">
        <v>42810</v>
      </c>
      <c r="F1414" t="str">
        <f>TEXT(Table6[[#This Row],[close_date]],"mmmm")</f>
        <v>March</v>
      </c>
      <c r="H1414" s="4" t="s">
        <v>27</v>
      </c>
      <c r="I1414" s="4" t="s">
        <v>39</v>
      </c>
      <c r="J1414" s="5">
        <v>6322</v>
      </c>
      <c r="K1414" s="5">
        <v>6322</v>
      </c>
      <c r="L1414" s="10">
        <v>43042</v>
      </c>
    </row>
    <row r="1415" spans="2:12" x14ac:dyDescent="0.3">
      <c r="B1415" s="4" t="s">
        <v>52</v>
      </c>
      <c r="C1415" s="11">
        <v>221</v>
      </c>
      <c r="D1415" s="11">
        <v>55.25</v>
      </c>
      <c r="E1415" s="10">
        <v>43068</v>
      </c>
      <c r="F1415" t="str">
        <f>TEXT(Table6[[#This Row],[close_date]],"mmmm")</f>
        <v>November</v>
      </c>
      <c r="H1415" s="4" t="s">
        <v>27</v>
      </c>
      <c r="I1415" s="4" t="s">
        <v>39</v>
      </c>
      <c r="J1415" s="5">
        <v>5916</v>
      </c>
      <c r="K1415" s="5">
        <v>5916</v>
      </c>
      <c r="L1415" s="10">
        <v>43053</v>
      </c>
    </row>
    <row r="1416" spans="2:12" x14ac:dyDescent="0.3">
      <c r="B1416" s="4" t="s">
        <v>52</v>
      </c>
      <c r="C1416" s="11">
        <v>220</v>
      </c>
      <c r="D1416" s="11">
        <v>55</v>
      </c>
      <c r="E1416" s="10">
        <v>43060</v>
      </c>
      <c r="F1416" t="str">
        <f>TEXT(Table6[[#This Row],[close_date]],"mmmm")</f>
        <v>November</v>
      </c>
      <c r="H1416" s="4" t="s">
        <v>27</v>
      </c>
      <c r="I1416" s="4" t="s">
        <v>39</v>
      </c>
      <c r="J1416" s="5">
        <v>5271</v>
      </c>
      <c r="K1416" s="5">
        <v>5271</v>
      </c>
      <c r="L1416" s="10">
        <v>43084</v>
      </c>
    </row>
    <row r="1417" spans="2:12" x14ac:dyDescent="0.3">
      <c r="B1417" s="4" t="s">
        <v>52</v>
      </c>
      <c r="C1417" s="11">
        <v>220</v>
      </c>
      <c r="D1417" s="11">
        <v>55</v>
      </c>
      <c r="E1417" s="10">
        <v>43093</v>
      </c>
      <c r="F1417" t="str">
        <f>TEXT(Table6[[#This Row],[close_date]],"mmmm")</f>
        <v>December</v>
      </c>
      <c r="H1417" s="4" t="s">
        <v>27</v>
      </c>
      <c r="I1417" s="4" t="s">
        <v>39</v>
      </c>
      <c r="J1417" s="5">
        <v>5788</v>
      </c>
      <c r="K1417" s="5">
        <v>5788</v>
      </c>
      <c r="L1417" s="10">
        <v>43089</v>
      </c>
    </row>
    <row r="1418" spans="2:12" x14ac:dyDescent="0.3">
      <c r="B1418" s="4" t="s">
        <v>52</v>
      </c>
      <c r="C1418" s="11">
        <v>220</v>
      </c>
      <c r="D1418" s="11">
        <v>55</v>
      </c>
      <c r="E1418" s="10">
        <v>42910</v>
      </c>
      <c r="F1418" t="str">
        <f>TEXT(Table6[[#This Row],[close_date]],"mmmm")</f>
        <v>June</v>
      </c>
      <c r="H1418" s="4" t="s">
        <v>27</v>
      </c>
      <c r="I1418" s="4" t="s">
        <v>39</v>
      </c>
      <c r="J1418" s="5">
        <v>5862</v>
      </c>
      <c r="K1418" s="5">
        <v>5862</v>
      </c>
      <c r="L1418" s="10">
        <v>43097</v>
      </c>
    </row>
    <row r="1419" spans="2:12" x14ac:dyDescent="0.3">
      <c r="B1419" s="4" t="s">
        <v>52</v>
      </c>
      <c r="C1419" s="11">
        <v>220</v>
      </c>
      <c r="D1419" s="11">
        <v>55</v>
      </c>
      <c r="E1419" s="10">
        <v>42917</v>
      </c>
      <c r="F1419" t="str">
        <f>TEXT(Table6[[#This Row],[close_date]],"mmmm")</f>
        <v>July</v>
      </c>
      <c r="H1419" s="4" t="s">
        <v>24</v>
      </c>
      <c r="I1419" s="4" t="s">
        <v>39</v>
      </c>
      <c r="J1419" s="5">
        <v>4926</v>
      </c>
      <c r="K1419" s="5">
        <v>4926</v>
      </c>
      <c r="L1419" s="10">
        <v>42795</v>
      </c>
    </row>
    <row r="1420" spans="2:12" x14ac:dyDescent="0.3">
      <c r="B1420" s="4" t="s">
        <v>52</v>
      </c>
      <c r="C1420" s="11">
        <v>220</v>
      </c>
      <c r="D1420" s="11">
        <v>55</v>
      </c>
      <c r="E1420" s="10">
        <v>42890</v>
      </c>
      <c r="F1420" t="str">
        <f>TEXT(Table6[[#This Row],[close_date]],"mmmm")</f>
        <v>June</v>
      </c>
      <c r="H1420" s="4" t="s">
        <v>24</v>
      </c>
      <c r="I1420" s="4" t="s">
        <v>39</v>
      </c>
      <c r="J1420" s="5">
        <v>4667</v>
      </c>
      <c r="K1420" s="5">
        <v>4667</v>
      </c>
      <c r="L1420" s="10">
        <v>42860</v>
      </c>
    </row>
    <row r="1421" spans="2:12" x14ac:dyDescent="0.3">
      <c r="B1421" s="4" t="s">
        <v>52</v>
      </c>
      <c r="C1421" s="11">
        <v>219</v>
      </c>
      <c r="D1421" s="11">
        <v>54.75</v>
      </c>
      <c r="E1421" s="10">
        <v>42897</v>
      </c>
      <c r="F1421" t="str">
        <f>TEXT(Table6[[#This Row],[close_date]],"mmmm")</f>
        <v>June</v>
      </c>
      <c r="H1421" s="4" t="s">
        <v>24</v>
      </c>
      <c r="I1421" s="4" t="s">
        <v>39</v>
      </c>
      <c r="J1421" s="5">
        <v>4413</v>
      </c>
      <c r="K1421" s="5">
        <v>4413</v>
      </c>
      <c r="L1421" s="10">
        <v>42895</v>
      </c>
    </row>
    <row r="1422" spans="2:12" x14ac:dyDescent="0.3">
      <c r="B1422" s="4" t="s">
        <v>52</v>
      </c>
      <c r="C1422" s="11">
        <v>218</v>
      </c>
      <c r="D1422" s="11">
        <v>54.5</v>
      </c>
      <c r="E1422" s="10">
        <v>42944</v>
      </c>
      <c r="F1422" t="str">
        <f>TEXT(Table6[[#This Row],[close_date]],"mmmm")</f>
        <v>July</v>
      </c>
      <c r="H1422" s="4" t="s">
        <v>24</v>
      </c>
      <c r="I1422" s="4" t="s">
        <v>39</v>
      </c>
      <c r="J1422" s="5">
        <v>4272</v>
      </c>
      <c r="K1422" s="5">
        <v>4272</v>
      </c>
      <c r="L1422" s="10">
        <v>42910</v>
      </c>
    </row>
    <row r="1423" spans="2:12" x14ac:dyDescent="0.3">
      <c r="B1423" s="4" t="s">
        <v>52</v>
      </c>
      <c r="C1423" s="11">
        <v>218</v>
      </c>
      <c r="D1423" s="11">
        <v>54.5</v>
      </c>
      <c r="E1423" s="10">
        <v>43085</v>
      </c>
      <c r="F1423" t="str">
        <f>TEXT(Table6[[#This Row],[close_date]],"mmmm")</f>
        <v>December</v>
      </c>
      <c r="H1423" s="4" t="s">
        <v>24</v>
      </c>
      <c r="I1423" s="4" t="s">
        <v>39</v>
      </c>
      <c r="J1423" s="5">
        <v>4172</v>
      </c>
      <c r="K1423" s="5">
        <v>4172</v>
      </c>
      <c r="L1423" s="10">
        <v>42945</v>
      </c>
    </row>
    <row r="1424" spans="2:12" x14ac:dyDescent="0.3">
      <c r="B1424" s="4" t="s">
        <v>52</v>
      </c>
      <c r="C1424" s="11">
        <v>218</v>
      </c>
      <c r="D1424" s="11">
        <v>54.5</v>
      </c>
      <c r="E1424" s="10">
        <v>42809</v>
      </c>
      <c r="F1424" t="str">
        <f>TEXT(Table6[[#This Row],[close_date]],"mmmm")</f>
        <v>March</v>
      </c>
      <c r="H1424" s="4" t="s">
        <v>24</v>
      </c>
      <c r="I1424" s="4" t="s">
        <v>39</v>
      </c>
      <c r="J1424" s="5">
        <v>5055</v>
      </c>
      <c r="K1424" s="5">
        <v>5055</v>
      </c>
      <c r="L1424" s="10">
        <v>42997</v>
      </c>
    </row>
    <row r="1425" spans="2:12" x14ac:dyDescent="0.3">
      <c r="B1425" s="4" t="s">
        <v>52</v>
      </c>
      <c r="C1425" s="11">
        <v>218</v>
      </c>
      <c r="D1425" s="11">
        <v>54.5</v>
      </c>
      <c r="E1425" s="10">
        <v>42867</v>
      </c>
      <c r="F1425" t="str">
        <f>TEXT(Table6[[#This Row],[close_date]],"mmmm")</f>
        <v>May</v>
      </c>
      <c r="H1425" s="4" t="s">
        <v>24</v>
      </c>
      <c r="I1425" s="4" t="s">
        <v>39</v>
      </c>
      <c r="J1425" s="5">
        <v>5007</v>
      </c>
      <c r="K1425" s="5">
        <v>5007</v>
      </c>
      <c r="L1425" s="10">
        <v>43017</v>
      </c>
    </row>
    <row r="1426" spans="2:12" x14ac:dyDescent="0.3">
      <c r="B1426" s="4" t="s">
        <v>52</v>
      </c>
      <c r="C1426" s="11">
        <v>218</v>
      </c>
      <c r="D1426" s="11">
        <v>54.5</v>
      </c>
      <c r="E1426" s="10">
        <v>42850</v>
      </c>
      <c r="F1426" t="str">
        <f>TEXT(Table6[[#This Row],[close_date]],"mmmm")</f>
        <v>April</v>
      </c>
      <c r="H1426" s="4" t="s">
        <v>24</v>
      </c>
      <c r="I1426" s="4" t="s">
        <v>39</v>
      </c>
      <c r="J1426" s="5">
        <v>4377</v>
      </c>
      <c r="K1426" s="5">
        <v>4377</v>
      </c>
      <c r="L1426" s="10">
        <v>43039</v>
      </c>
    </row>
    <row r="1427" spans="2:12" x14ac:dyDescent="0.3">
      <c r="B1427" s="4" t="s">
        <v>52</v>
      </c>
      <c r="C1427" s="11">
        <v>216</v>
      </c>
      <c r="D1427" s="11">
        <v>54</v>
      </c>
      <c r="E1427" s="10">
        <v>43076</v>
      </c>
      <c r="F1427" t="str">
        <f>TEXT(Table6[[#This Row],[close_date]],"mmmm")</f>
        <v>December</v>
      </c>
      <c r="H1427" s="4" t="s">
        <v>24</v>
      </c>
      <c r="I1427" s="4" t="s">
        <v>39</v>
      </c>
      <c r="J1427" s="5">
        <v>4578</v>
      </c>
      <c r="K1427" s="5">
        <v>4578</v>
      </c>
      <c r="L1427" s="10">
        <v>43084</v>
      </c>
    </row>
    <row r="1428" spans="2:12" x14ac:dyDescent="0.3">
      <c r="B1428" s="4" t="s">
        <v>52</v>
      </c>
      <c r="C1428" s="11">
        <v>216</v>
      </c>
      <c r="D1428" s="11">
        <v>54</v>
      </c>
      <c r="E1428" s="10">
        <v>42951</v>
      </c>
      <c r="F1428" t="str">
        <f>TEXT(Table6[[#This Row],[close_date]],"mmmm")</f>
        <v>August</v>
      </c>
      <c r="H1428" s="4" t="s">
        <v>24</v>
      </c>
      <c r="I1428" s="4" t="s">
        <v>39</v>
      </c>
      <c r="J1428" s="5">
        <v>4591</v>
      </c>
      <c r="K1428" s="5">
        <v>4591</v>
      </c>
      <c r="L1428" s="10">
        <v>43087</v>
      </c>
    </row>
    <row r="1429" spans="2:12" x14ac:dyDescent="0.3">
      <c r="B1429" s="4" t="s">
        <v>52</v>
      </c>
      <c r="C1429" s="11">
        <v>215</v>
      </c>
      <c r="D1429" s="11">
        <v>53.75</v>
      </c>
      <c r="E1429" s="10">
        <v>42873</v>
      </c>
      <c r="F1429" t="str">
        <f>TEXT(Table6[[#This Row],[close_date]],"mmmm")</f>
        <v>May</v>
      </c>
      <c r="H1429" s="4" t="s">
        <v>29</v>
      </c>
      <c r="I1429" s="4" t="s">
        <v>39</v>
      </c>
      <c r="J1429" s="5">
        <v>3647</v>
      </c>
      <c r="K1429" s="5">
        <v>3647</v>
      </c>
      <c r="L1429" s="10">
        <v>42804</v>
      </c>
    </row>
    <row r="1430" spans="2:12" x14ac:dyDescent="0.3">
      <c r="B1430" s="4" t="s">
        <v>52</v>
      </c>
      <c r="C1430" s="11">
        <v>212</v>
      </c>
      <c r="D1430" s="11">
        <v>53</v>
      </c>
      <c r="E1430" s="10">
        <v>42799</v>
      </c>
      <c r="F1430" t="str">
        <f>TEXT(Table6[[#This Row],[close_date]],"mmmm")</f>
        <v>March</v>
      </c>
      <c r="H1430" s="4" t="s">
        <v>29</v>
      </c>
      <c r="I1430" s="4" t="s">
        <v>39</v>
      </c>
      <c r="J1430" s="5">
        <v>3542</v>
      </c>
      <c r="K1430" s="5">
        <v>3542</v>
      </c>
      <c r="L1430" s="10">
        <v>42862</v>
      </c>
    </row>
    <row r="1431" spans="2:12" x14ac:dyDescent="0.3">
      <c r="B1431" s="4" t="s">
        <v>52</v>
      </c>
      <c r="C1431" s="11">
        <v>212</v>
      </c>
      <c r="D1431" s="11">
        <v>53</v>
      </c>
      <c r="E1431" s="10">
        <v>42957</v>
      </c>
      <c r="F1431" t="str">
        <f>TEXT(Table6[[#This Row],[close_date]],"mmmm")</f>
        <v>August</v>
      </c>
      <c r="H1431" s="4" t="s">
        <v>29</v>
      </c>
      <c r="I1431" s="4" t="s">
        <v>39</v>
      </c>
      <c r="J1431" s="5">
        <v>3604</v>
      </c>
      <c r="K1431" s="5">
        <v>3604</v>
      </c>
      <c r="L1431" s="10">
        <v>42879</v>
      </c>
    </row>
    <row r="1432" spans="2:12" x14ac:dyDescent="0.3">
      <c r="B1432" s="4" t="s">
        <v>52</v>
      </c>
      <c r="C1432" s="11">
        <v>211</v>
      </c>
      <c r="D1432" s="11">
        <v>52.75</v>
      </c>
      <c r="E1432" s="10">
        <v>42998</v>
      </c>
      <c r="F1432" t="str">
        <f>TEXT(Table6[[#This Row],[close_date]],"mmmm")</f>
        <v>September</v>
      </c>
      <c r="H1432" s="4" t="s">
        <v>29</v>
      </c>
      <c r="I1432" s="4" t="s">
        <v>39</v>
      </c>
      <c r="J1432" s="5">
        <v>3236</v>
      </c>
      <c r="K1432" s="5">
        <v>3236</v>
      </c>
      <c r="L1432" s="10">
        <v>42889</v>
      </c>
    </row>
    <row r="1433" spans="2:12" x14ac:dyDescent="0.3">
      <c r="B1433" s="4" t="s">
        <v>52</v>
      </c>
      <c r="C1433" s="11">
        <v>209</v>
      </c>
      <c r="D1433" s="11">
        <v>52.25</v>
      </c>
      <c r="E1433" s="10">
        <v>43038</v>
      </c>
      <c r="F1433" t="str">
        <f>TEXT(Table6[[#This Row],[close_date]],"mmmm")</f>
        <v>October</v>
      </c>
      <c r="H1433" s="4" t="s">
        <v>29</v>
      </c>
      <c r="I1433" s="4" t="s">
        <v>39</v>
      </c>
      <c r="J1433" s="5">
        <v>3011</v>
      </c>
      <c r="K1433" s="5">
        <v>3011</v>
      </c>
      <c r="L1433" s="10">
        <v>42891</v>
      </c>
    </row>
    <row r="1434" spans="2:12" x14ac:dyDescent="0.3">
      <c r="B1434" s="4" t="s">
        <v>52</v>
      </c>
      <c r="C1434" s="11">
        <v>209</v>
      </c>
      <c r="D1434" s="11">
        <v>52.25</v>
      </c>
      <c r="E1434" s="10">
        <v>42939</v>
      </c>
      <c r="F1434" t="str">
        <f>TEXT(Table6[[#This Row],[close_date]],"mmmm")</f>
        <v>July</v>
      </c>
      <c r="H1434" s="4" t="s">
        <v>29</v>
      </c>
      <c r="I1434" s="4" t="s">
        <v>39</v>
      </c>
      <c r="J1434" s="5">
        <v>2863</v>
      </c>
      <c r="K1434" s="5">
        <v>2863</v>
      </c>
      <c r="L1434" s="10">
        <v>42914</v>
      </c>
    </row>
    <row r="1435" spans="2:12" x14ac:dyDescent="0.3">
      <c r="B1435" s="4" t="s">
        <v>52</v>
      </c>
      <c r="C1435" s="11">
        <v>209</v>
      </c>
      <c r="D1435" s="11">
        <v>52.25</v>
      </c>
      <c r="E1435" s="10">
        <v>42800</v>
      </c>
      <c r="F1435" t="str">
        <f>TEXT(Table6[[#This Row],[close_date]],"mmmm")</f>
        <v>March</v>
      </c>
      <c r="H1435" s="4" t="s">
        <v>29</v>
      </c>
      <c r="I1435" s="4" t="s">
        <v>39</v>
      </c>
      <c r="J1435" s="5">
        <v>3699</v>
      </c>
      <c r="K1435" s="5">
        <v>3699</v>
      </c>
      <c r="L1435" s="10">
        <v>42925</v>
      </c>
    </row>
    <row r="1436" spans="2:12" x14ac:dyDescent="0.3">
      <c r="B1436" s="4" t="s">
        <v>52</v>
      </c>
      <c r="C1436" s="11">
        <v>208</v>
      </c>
      <c r="D1436" s="11">
        <v>52</v>
      </c>
      <c r="E1436" s="10">
        <v>42895</v>
      </c>
      <c r="F1436" t="str">
        <f>TEXT(Table6[[#This Row],[close_date]],"mmmm")</f>
        <v>June</v>
      </c>
      <c r="H1436" s="4" t="s">
        <v>29</v>
      </c>
      <c r="I1436" s="4" t="s">
        <v>39</v>
      </c>
      <c r="J1436" s="5">
        <v>3657</v>
      </c>
      <c r="K1436" s="5">
        <v>3657</v>
      </c>
      <c r="L1436" s="10">
        <v>42927</v>
      </c>
    </row>
    <row r="1437" spans="2:12" x14ac:dyDescent="0.3">
      <c r="B1437" s="4" t="s">
        <v>52</v>
      </c>
      <c r="C1437" s="11">
        <v>207</v>
      </c>
      <c r="D1437" s="11">
        <v>51.75</v>
      </c>
      <c r="E1437" s="10">
        <v>43019</v>
      </c>
      <c r="F1437" t="str">
        <f>TEXT(Table6[[#This Row],[close_date]],"mmmm")</f>
        <v>October</v>
      </c>
      <c r="H1437" s="4" t="s">
        <v>29</v>
      </c>
      <c r="I1437" s="4" t="s">
        <v>39</v>
      </c>
      <c r="J1437" s="5">
        <v>3367</v>
      </c>
      <c r="K1437" s="5">
        <v>3367</v>
      </c>
      <c r="L1437" s="10">
        <v>42949</v>
      </c>
    </row>
    <row r="1438" spans="2:12" x14ac:dyDescent="0.3">
      <c r="B1438" s="4" t="s">
        <v>52</v>
      </c>
      <c r="C1438" s="11">
        <v>206</v>
      </c>
      <c r="D1438" s="11">
        <v>51.5</v>
      </c>
      <c r="E1438" s="10">
        <v>43090</v>
      </c>
      <c r="F1438" t="str">
        <f>TEXT(Table6[[#This Row],[close_date]],"mmmm")</f>
        <v>December</v>
      </c>
      <c r="H1438" s="4" t="s">
        <v>29</v>
      </c>
      <c r="I1438" s="4" t="s">
        <v>39</v>
      </c>
      <c r="J1438" s="5">
        <v>3458</v>
      </c>
      <c r="K1438" s="5">
        <v>3458</v>
      </c>
      <c r="L1438" s="10">
        <v>42955</v>
      </c>
    </row>
    <row r="1439" spans="2:12" x14ac:dyDescent="0.3">
      <c r="B1439" s="4" t="s">
        <v>52</v>
      </c>
      <c r="C1439" s="11">
        <v>204</v>
      </c>
      <c r="D1439" s="11">
        <v>51</v>
      </c>
      <c r="E1439" s="10">
        <v>43100</v>
      </c>
      <c r="F1439" t="str">
        <f>TEXT(Table6[[#This Row],[close_date]],"mmmm")</f>
        <v>December</v>
      </c>
      <c r="H1439" s="4" t="s">
        <v>29</v>
      </c>
      <c r="I1439" s="4" t="s">
        <v>39</v>
      </c>
      <c r="J1439" s="5">
        <v>3428</v>
      </c>
      <c r="K1439" s="5">
        <v>3428</v>
      </c>
      <c r="L1439" s="10">
        <v>42966</v>
      </c>
    </row>
    <row r="1440" spans="2:12" x14ac:dyDescent="0.3">
      <c r="B1440" s="4" t="s">
        <v>52</v>
      </c>
      <c r="C1440" s="11">
        <v>204</v>
      </c>
      <c r="D1440" s="11">
        <v>51</v>
      </c>
      <c r="E1440" s="10">
        <v>42825</v>
      </c>
      <c r="F1440" t="str">
        <f>TEXT(Table6[[#This Row],[close_date]],"mmmm")</f>
        <v>March</v>
      </c>
      <c r="H1440" s="4" t="s">
        <v>29</v>
      </c>
      <c r="I1440" s="4" t="s">
        <v>39</v>
      </c>
      <c r="J1440" s="5">
        <v>3407</v>
      </c>
      <c r="K1440" s="5">
        <v>3407</v>
      </c>
      <c r="L1440" s="10">
        <v>42970</v>
      </c>
    </row>
    <row r="1441" spans="2:12" x14ac:dyDescent="0.3">
      <c r="B1441" s="4" t="s">
        <v>52</v>
      </c>
      <c r="C1441" s="11">
        <v>199</v>
      </c>
      <c r="D1441" s="11">
        <v>49.75</v>
      </c>
      <c r="E1441" s="10">
        <v>43066</v>
      </c>
      <c r="F1441" t="str">
        <f>TEXT(Table6[[#This Row],[close_date]],"mmmm")</f>
        <v>November</v>
      </c>
      <c r="H1441" s="4" t="s">
        <v>29</v>
      </c>
      <c r="I1441" s="4" t="s">
        <v>39</v>
      </c>
      <c r="J1441" s="5">
        <v>2785</v>
      </c>
      <c r="K1441" s="5">
        <v>2785</v>
      </c>
      <c r="L1441" s="10">
        <v>42983</v>
      </c>
    </row>
    <row r="1442" spans="2:12" x14ac:dyDescent="0.3">
      <c r="B1442" s="4" t="s">
        <v>52</v>
      </c>
      <c r="C1442" s="11">
        <v>198</v>
      </c>
      <c r="D1442" s="11">
        <v>49.5</v>
      </c>
      <c r="E1442" s="10">
        <v>42819</v>
      </c>
      <c r="F1442" t="str">
        <f>TEXT(Table6[[#This Row],[close_date]],"mmmm")</f>
        <v>March</v>
      </c>
      <c r="H1442" s="4" t="s">
        <v>29</v>
      </c>
      <c r="I1442" s="4" t="s">
        <v>39</v>
      </c>
      <c r="J1442" s="5">
        <v>3590</v>
      </c>
      <c r="K1442" s="5">
        <v>3590</v>
      </c>
      <c r="L1442" s="10">
        <v>43006</v>
      </c>
    </row>
    <row r="1443" spans="2:12" x14ac:dyDescent="0.3">
      <c r="B1443" s="4" t="s">
        <v>52</v>
      </c>
      <c r="C1443" s="11">
        <v>196</v>
      </c>
      <c r="D1443" s="11">
        <v>49</v>
      </c>
      <c r="E1443" s="10">
        <v>42832</v>
      </c>
      <c r="F1443" t="str">
        <f>TEXT(Table6[[#This Row],[close_date]],"mmmm")</f>
        <v>April</v>
      </c>
      <c r="H1443" s="4" t="s">
        <v>29</v>
      </c>
      <c r="I1443" s="4" t="s">
        <v>39</v>
      </c>
      <c r="J1443" s="5">
        <v>3957</v>
      </c>
      <c r="K1443" s="5">
        <v>3957</v>
      </c>
      <c r="L1443" s="10">
        <v>43013</v>
      </c>
    </row>
    <row r="1444" spans="2:12" x14ac:dyDescent="0.3">
      <c r="B1444" s="4" t="s">
        <v>52</v>
      </c>
      <c r="C1444" s="11">
        <v>189</v>
      </c>
      <c r="D1444" s="11">
        <v>63</v>
      </c>
      <c r="E1444" s="10">
        <v>43005</v>
      </c>
      <c r="F1444" t="str">
        <f>TEXT(Table6[[#This Row],[close_date]],"mmmm")</f>
        <v>September</v>
      </c>
      <c r="H1444" s="4" t="s">
        <v>29</v>
      </c>
      <c r="I1444" s="4" t="s">
        <v>39</v>
      </c>
      <c r="J1444" s="5">
        <v>3578</v>
      </c>
      <c r="K1444" s="5">
        <v>3578</v>
      </c>
      <c r="L1444" s="10">
        <v>43025</v>
      </c>
    </row>
    <row r="1445" spans="2:12" x14ac:dyDescent="0.3">
      <c r="B1445" s="4" t="s">
        <v>52</v>
      </c>
      <c r="C1445" s="11">
        <v>185</v>
      </c>
      <c r="D1445" s="11">
        <v>61.6666666666667</v>
      </c>
      <c r="E1445" s="10">
        <v>42893</v>
      </c>
      <c r="F1445" t="str">
        <f>TEXT(Table6[[#This Row],[close_date]],"mmmm")</f>
        <v>June</v>
      </c>
      <c r="H1445" s="4" t="s">
        <v>29</v>
      </c>
      <c r="I1445" s="4" t="s">
        <v>39</v>
      </c>
      <c r="J1445" s="5">
        <v>3353</v>
      </c>
      <c r="K1445" s="5">
        <v>3353</v>
      </c>
      <c r="L1445" s="10">
        <v>43035</v>
      </c>
    </row>
    <row r="1446" spans="2:12" x14ac:dyDescent="0.3">
      <c r="B1446" s="4" t="s">
        <v>52</v>
      </c>
      <c r="C1446" s="11">
        <v>183</v>
      </c>
      <c r="D1446" s="11">
        <v>61</v>
      </c>
      <c r="E1446" s="10">
        <v>43065</v>
      </c>
      <c r="F1446" t="str">
        <f>TEXT(Table6[[#This Row],[close_date]],"mmmm")</f>
        <v>November</v>
      </c>
      <c r="H1446" s="4" t="s">
        <v>29</v>
      </c>
      <c r="I1446" s="4" t="s">
        <v>39</v>
      </c>
      <c r="J1446" s="5">
        <v>3561</v>
      </c>
      <c r="K1446" s="5">
        <v>3561</v>
      </c>
      <c r="L1446" s="10">
        <v>43046</v>
      </c>
    </row>
    <row r="1447" spans="2:12" x14ac:dyDescent="0.3">
      <c r="B1447" s="4" t="s">
        <v>52</v>
      </c>
      <c r="C1447" s="11">
        <v>180</v>
      </c>
      <c r="D1447" s="11">
        <v>60</v>
      </c>
      <c r="E1447" s="10">
        <v>43008</v>
      </c>
      <c r="F1447" t="str">
        <f>TEXT(Table6[[#This Row],[close_date]],"mmmm")</f>
        <v>September</v>
      </c>
      <c r="H1447" s="4" t="s">
        <v>29</v>
      </c>
      <c r="I1447" s="4" t="s">
        <v>39</v>
      </c>
      <c r="J1447" s="5">
        <v>3703</v>
      </c>
      <c r="K1447" s="5">
        <v>3703</v>
      </c>
      <c r="L1447" s="10">
        <v>43053</v>
      </c>
    </row>
    <row r="1448" spans="2:12" x14ac:dyDescent="0.3">
      <c r="B1448" s="4" t="s">
        <v>52</v>
      </c>
      <c r="C1448" s="11">
        <v>180</v>
      </c>
      <c r="D1448" s="11">
        <v>60</v>
      </c>
      <c r="E1448" s="10">
        <v>42827</v>
      </c>
      <c r="F1448" t="str">
        <f>TEXT(Table6[[#This Row],[close_date]],"mmmm")</f>
        <v>April</v>
      </c>
      <c r="H1448" s="4" t="s">
        <v>29</v>
      </c>
      <c r="I1448" s="4" t="s">
        <v>39</v>
      </c>
      <c r="J1448" s="5">
        <v>2763</v>
      </c>
      <c r="K1448" s="5">
        <v>2763</v>
      </c>
      <c r="L1448" s="10">
        <v>43089</v>
      </c>
    </row>
    <row r="1449" spans="2:12" x14ac:dyDescent="0.3">
      <c r="B1449" s="4" t="s">
        <v>52</v>
      </c>
      <c r="C1449" s="11">
        <v>180</v>
      </c>
      <c r="D1449" s="11">
        <v>60</v>
      </c>
      <c r="E1449" s="10">
        <v>42848</v>
      </c>
      <c r="F1449" t="str">
        <f>TEXT(Table6[[#This Row],[close_date]],"mmmm")</f>
        <v>April</v>
      </c>
      <c r="H1449" s="4" t="s">
        <v>52</v>
      </c>
      <c r="I1449" s="4" t="s">
        <v>39</v>
      </c>
      <c r="J1449" s="5">
        <v>52</v>
      </c>
      <c r="K1449" s="5">
        <v>52</v>
      </c>
      <c r="L1449" s="10">
        <v>42797</v>
      </c>
    </row>
    <row r="1450" spans="2:12" x14ac:dyDescent="0.3">
      <c r="B1450" s="4" t="s">
        <v>52</v>
      </c>
      <c r="C1450" s="11">
        <v>179</v>
      </c>
      <c r="D1450" s="11">
        <v>59.6666666666667</v>
      </c>
      <c r="E1450" s="10">
        <v>43010</v>
      </c>
      <c r="F1450" t="str">
        <f>TEXT(Table6[[#This Row],[close_date]],"mmmm")</f>
        <v>October</v>
      </c>
      <c r="H1450" s="4" t="s">
        <v>52</v>
      </c>
      <c r="I1450" s="4" t="s">
        <v>39</v>
      </c>
      <c r="J1450" s="5">
        <v>48</v>
      </c>
      <c r="K1450" s="5">
        <v>48</v>
      </c>
      <c r="L1450" s="10">
        <v>42820</v>
      </c>
    </row>
    <row r="1451" spans="2:12" x14ac:dyDescent="0.3">
      <c r="B1451" s="4" t="s">
        <v>52</v>
      </c>
      <c r="C1451" s="11">
        <v>179</v>
      </c>
      <c r="D1451" s="11">
        <v>59.6666666666667</v>
      </c>
      <c r="E1451" s="10">
        <v>43062</v>
      </c>
      <c r="F1451" t="str">
        <f>TEXT(Table6[[#This Row],[close_date]],"mmmm")</f>
        <v>November</v>
      </c>
      <c r="H1451" s="4" t="s">
        <v>52</v>
      </c>
      <c r="I1451" s="4" t="s">
        <v>39</v>
      </c>
      <c r="J1451" s="5">
        <v>64</v>
      </c>
      <c r="K1451" s="5">
        <v>64</v>
      </c>
      <c r="L1451" s="10">
        <v>42853</v>
      </c>
    </row>
    <row r="1452" spans="2:12" x14ac:dyDescent="0.3">
      <c r="B1452" s="4" t="s">
        <v>52</v>
      </c>
      <c r="C1452" s="11">
        <v>178</v>
      </c>
      <c r="D1452" s="11">
        <v>59.3333333333333</v>
      </c>
      <c r="E1452" s="10">
        <v>42962</v>
      </c>
      <c r="F1452" t="str">
        <f>TEXT(Table6[[#This Row],[close_date]],"mmmm")</f>
        <v>August</v>
      </c>
      <c r="H1452" s="4" t="s">
        <v>52</v>
      </c>
      <c r="I1452" s="4" t="s">
        <v>39</v>
      </c>
      <c r="J1452" s="5">
        <v>51</v>
      </c>
      <c r="K1452" s="5">
        <v>51</v>
      </c>
      <c r="L1452" s="10">
        <v>42887</v>
      </c>
    </row>
    <row r="1453" spans="2:12" x14ac:dyDescent="0.3">
      <c r="B1453" s="4" t="s">
        <v>52</v>
      </c>
      <c r="C1453" s="11">
        <v>177</v>
      </c>
      <c r="D1453" s="11">
        <v>59</v>
      </c>
      <c r="E1453" s="10">
        <v>42999</v>
      </c>
      <c r="F1453" t="str">
        <f>TEXT(Table6[[#This Row],[close_date]],"mmmm")</f>
        <v>September</v>
      </c>
      <c r="H1453" s="4" t="s">
        <v>52</v>
      </c>
      <c r="I1453" s="4" t="s">
        <v>39</v>
      </c>
      <c r="J1453" s="5">
        <v>41</v>
      </c>
      <c r="K1453" s="5">
        <v>41</v>
      </c>
      <c r="L1453" s="10">
        <v>42892</v>
      </c>
    </row>
    <row r="1454" spans="2:12" x14ac:dyDescent="0.3">
      <c r="B1454" s="4" t="s">
        <v>52</v>
      </c>
      <c r="C1454" s="11">
        <v>177</v>
      </c>
      <c r="D1454" s="11">
        <v>59</v>
      </c>
      <c r="E1454" s="10">
        <v>42798</v>
      </c>
      <c r="F1454" t="str">
        <f>TEXT(Table6[[#This Row],[close_date]],"mmmm")</f>
        <v>March</v>
      </c>
      <c r="H1454" s="4" t="s">
        <v>52</v>
      </c>
      <c r="I1454" s="4" t="s">
        <v>39</v>
      </c>
      <c r="J1454" s="5">
        <v>108</v>
      </c>
      <c r="K1454" s="5">
        <v>54</v>
      </c>
      <c r="L1454" s="10">
        <v>42905</v>
      </c>
    </row>
    <row r="1455" spans="2:12" x14ac:dyDescent="0.3">
      <c r="B1455" s="4" t="s">
        <v>52</v>
      </c>
      <c r="C1455" s="11">
        <v>176</v>
      </c>
      <c r="D1455" s="11">
        <v>58.6666666666667</v>
      </c>
      <c r="E1455" s="10">
        <v>42885</v>
      </c>
      <c r="F1455" t="str">
        <f>TEXT(Table6[[#This Row],[close_date]],"mmmm")</f>
        <v>May</v>
      </c>
      <c r="H1455" s="4" t="s">
        <v>52</v>
      </c>
      <c r="I1455" s="4" t="s">
        <v>39</v>
      </c>
      <c r="J1455" s="5">
        <v>60</v>
      </c>
      <c r="K1455" s="5">
        <v>60</v>
      </c>
      <c r="L1455" s="10">
        <v>42908</v>
      </c>
    </row>
    <row r="1456" spans="2:12" x14ac:dyDescent="0.3">
      <c r="B1456" s="4" t="s">
        <v>52</v>
      </c>
      <c r="C1456" s="11">
        <v>174</v>
      </c>
      <c r="D1456" s="11">
        <v>58</v>
      </c>
      <c r="E1456" s="10">
        <v>42833</v>
      </c>
      <c r="F1456" t="str">
        <f>TEXT(Table6[[#This Row],[close_date]],"mmmm")</f>
        <v>April</v>
      </c>
      <c r="H1456" s="4" t="s">
        <v>52</v>
      </c>
      <c r="I1456" s="4" t="s">
        <v>39</v>
      </c>
      <c r="J1456" s="5">
        <v>53</v>
      </c>
      <c r="K1456" s="5">
        <v>53</v>
      </c>
      <c r="L1456" s="10">
        <v>42942</v>
      </c>
    </row>
    <row r="1457" spans="2:12" x14ac:dyDescent="0.3">
      <c r="B1457" s="4" t="s">
        <v>52</v>
      </c>
      <c r="C1457" s="11">
        <v>174</v>
      </c>
      <c r="D1457" s="11">
        <v>58</v>
      </c>
      <c r="E1457" s="10">
        <v>42840</v>
      </c>
      <c r="F1457" t="str">
        <f>TEXT(Table6[[#This Row],[close_date]],"mmmm")</f>
        <v>April</v>
      </c>
      <c r="H1457" s="4" t="s">
        <v>52</v>
      </c>
      <c r="I1457" s="4" t="s">
        <v>39</v>
      </c>
      <c r="J1457" s="5">
        <v>54</v>
      </c>
      <c r="K1457" s="5">
        <v>54</v>
      </c>
      <c r="L1457" s="10">
        <v>42979</v>
      </c>
    </row>
    <row r="1458" spans="2:12" x14ac:dyDescent="0.3">
      <c r="B1458" s="4" t="s">
        <v>52</v>
      </c>
      <c r="C1458" s="11">
        <v>174</v>
      </c>
      <c r="D1458" s="11">
        <v>58</v>
      </c>
      <c r="E1458" s="10">
        <v>43098</v>
      </c>
      <c r="F1458" t="str">
        <f>TEXT(Table6[[#This Row],[close_date]],"mmmm")</f>
        <v>December</v>
      </c>
      <c r="H1458" s="4" t="s">
        <v>52</v>
      </c>
      <c r="I1458" s="4" t="s">
        <v>39</v>
      </c>
      <c r="J1458" s="5">
        <v>72</v>
      </c>
      <c r="K1458" s="5">
        <v>72</v>
      </c>
      <c r="L1458" s="10">
        <v>42999</v>
      </c>
    </row>
    <row r="1459" spans="2:12" x14ac:dyDescent="0.3">
      <c r="B1459" s="4" t="s">
        <v>52</v>
      </c>
      <c r="C1459" s="11">
        <v>173</v>
      </c>
      <c r="D1459" s="11">
        <v>57.6666666666667</v>
      </c>
      <c r="E1459" s="10">
        <v>43055</v>
      </c>
      <c r="F1459" t="str">
        <f>TEXT(Table6[[#This Row],[close_date]],"mmmm")</f>
        <v>November</v>
      </c>
      <c r="H1459" s="4" t="s">
        <v>52</v>
      </c>
      <c r="I1459" s="4" t="s">
        <v>39</v>
      </c>
      <c r="J1459" s="5">
        <v>68</v>
      </c>
      <c r="K1459" s="5">
        <v>68</v>
      </c>
      <c r="L1459" s="10">
        <v>43005</v>
      </c>
    </row>
    <row r="1460" spans="2:12" x14ac:dyDescent="0.3">
      <c r="B1460" s="4" t="s">
        <v>52</v>
      </c>
      <c r="C1460" s="11">
        <v>173</v>
      </c>
      <c r="D1460" s="11">
        <v>57.6666666666667</v>
      </c>
      <c r="E1460" s="10">
        <v>42964</v>
      </c>
      <c r="F1460" t="str">
        <f>TEXT(Table6[[#This Row],[close_date]],"mmmm")</f>
        <v>August</v>
      </c>
      <c r="H1460" s="4" t="s">
        <v>52</v>
      </c>
      <c r="I1460" s="4" t="s">
        <v>39</v>
      </c>
      <c r="J1460" s="5">
        <v>56</v>
      </c>
      <c r="K1460" s="5">
        <v>56</v>
      </c>
      <c r="L1460" s="10">
        <v>43017</v>
      </c>
    </row>
    <row r="1461" spans="2:12" x14ac:dyDescent="0.3">
      <c r="B1461" s="4" t="s">
        <v>52</v>
      </c>
      <c r="C1461" s="11">
        <v>173</v>
      </c>
      <c r="D1461" s="11">
        <v>57.6666666666667</v>
      </c>
      <c r="E1461" s="10">
        <v>43004</v>
      </c>
      <c r="F1461" t="str">
        <f>TEXT(Table6[[#This Row],[close_date]],"mmmm")</f>
        <v>September</v>
      </c>
      <c r="H1461" s="4" t="s">
        <v>52</v>
      </c>
      <c r="I1461" s="4" t="s">
        <v>39</v>
      </c>
      <c r="J1461" s="5">
        <v>64</v>
      </c>
      <c r="K1461" s="5">
        <v>64</v>
      </c>
      <c r="L1461" s="10">
        <v>43034</v>
      </c>
    </row>
    <row r="1462" spans="2:12" x14ac:dyDescent="0.3">
      <c r="B1462" s="4" t="s">
        <v>52</v>
      </c>
      <c r="C1462" s="11">
        <v>173</v>
      </c>
      <c r="D1462" s="11">
        <v>57.6666666666667</v>
      </c>
      <c r="E1462" s="10">
        <v>42889</v>
      </c>
      <c r="F1462" t="str">
        <f>TEXT(Table6[[#This Row],[close_date]],"mmmm")</f>
        <v>June</v>
      </c>
      <c r="H1462" s="4" t="s">
        <v>52</v>
      </c>
      <c r="I1462" s="4" t="s">
        <v>39</v>
      </c>
      <c r="J1462" s="5">
        <v>43</v>
      </c>
      <c r="K1462" s="5">
        <v>43</v>
      </c>
      <c r="L1462" s="10">
        <v>43038</v>
      </c>
    </row>
    <row r="1463" spans="2:12" x14ac:dyDescent="0.3">
      <c r="B1463" s="4" t="s">
        <v>52</v>
      </c>
      <c r="C1463" s="11">
        <v>173</v>
      </c>
      <c r="D1463" s="11">
        <v>57.6666666666667</v>
      </c>
      <c r="E1463" s="10">
        <v>42852</v>
      </c>
      <c r="F1463" t="str">
        <f>TEXT(Table6[[#This Row],[close_date]],"mmmm")</f>
        <v>April</v>
      </c>
      <c r="H1463" s="4" t="s">
        <v>52</v>
      </c>
      <c r="I1463" s="4" t="s">
        <v>39</v>
      </c>
      <c r="J1463" s="5">
        <v>55</v>
      </c>
      <c r="K1463" s="5">
        <v>55</v>
      </c>
      <c r="L1463" s="10">
        <v>43067</v>
      </c>
    </row>
    <row r="1464" spans="2:12" x14ac:dyDescent="0.3">
      <c r="B1464" s="4" t="s">
        <v>52</v>
      </c>
      <c r="C1464" s="11">
        <v>172</v>
      </c>
      <c r="D1464" s="11">
        <v>57.3333333333333</v>
      </c>
      <c r="E1464" s="10">
        <v>42797</v>
      </c>
      <c r="F1464" t="str">
        <f>TEXT(Table6[[#This Row],[close_date]],"mmmm")</f>
        <v>March</v>
      </c>
      <c r="H1464" s="4" t="s">
        <v>52</v>
      </c>
      <c r="I1464" s="4" t="s">
        <v>39</v>
      </c>
      <c r="J1464" s="5">
        <v>60</v>
      </c>
      <c r="K1464" s="5">
        <v>60</v>
      </c>
      <c r="L1464" s="10">
        <v>43088</v>
      </c>
    </row>
    <row r="1465" spans="2:12" x14ac:dyDescent="0.3">
      <c r="B1465" s="4" t="s">
        <v>52</v>
      </c>
      <c r="C1465" s="11">
        <v>172</v>
      </c>
      <c r="D1465" s="11">
        <v>57.3333333333333</v>
      </c>
      <c r="E1465" s="10">
        <v>42795</v>
      </c>
      <c r="F1465" t="str">
        <f>TEXT(Table6[[#This Row],[close_date]],"mmmm")</f>
        <v>March</v>
      </c>
      <c r="H1465" s="4" t="s">
        <v>35</v>
      </c>
      <c r="I1465" s="4" t="s">
        <v>45</v>
      </c>
      <c r="J1465" s="5">
        <v>29617</v>
      </c>
      <c r="K1465" s="5">
        <v>29617</v>
      </c>
      <c r="L1465" s="10">
        <v>42913</v>
      </c>
    </row>
    <row r="1466" spans="2:12" x14ac:dyDescent="0.3">
      <c r="B1466" s="4" t="s">
        <v>52</v>
      </c>
      <c r="C1466" s="11">
        <v>172</v>
      </c>
      <c r="D1466" s="11">
        <v>57.3333333333333</v>
      </c>
      <c r="E1466" s="10">
        <v>42901</v>
      </c>
      <c r="F1466" t="str">
        <f>TEXT(Table6[[#This Row],[close_date]],"mmmm")</f>
        <v>June</v>
      </c>
      <c r="H1466" s="4" t="s">
        <v>35</v>
      </c>
      <c r="I1466" s="4" t="s">
        <v>45</v>
      </c>
      <c r="J1466" s="5">
        <v>24745</v>
      </c>
      <c r="K1466" s="5">
        <v>24745</v>
      </c>
      <c r="L1466" s="10">
        <v>42961</v>
      </c>
    </row>
    <row r="1467" spans="2:12" x14ac:dyDescent="0.3">
      <c r="B1467" s="4" t="s">
        <v>52</v>
      </c>
      <c r="C1467" s="11">
        <v>171</v>
      </c>
      <c r="D1467" s="11">
        <v>57</v>
      </c>
      <c r="E1467" s="10">
        <v>43016</v>
      </c>
      <c r="F1467" t="str">
        <f>TEXT(Table6[[#This Row],[close_date]],"mmmm")</f>
        <v>October</v>
      </c>
      <c r="H1467" s="4" t="s">
        <v>35</v>
      </c>
      <c r="I1467" s="4" t="s">
        <v>45</v>
      </c>
      <c r="J1467" s="5">
        <v>29166</v>
      </c>
      <c r="K1467" s="5">
        <v>29166</v>
      </c>
      <c r="L1467" s="10">
        <v>43004</v>
      </c>
    </row>
    <row r="1468" spans="2:12" x14ac:dyDescent="0.3">
      <c r="B1468" s="4" t="s">
        <v>52</v>
      </c>
      <c r="C1468" s="11">
        <v>171</v>
      </c>
      <c r="D1468" s="11">
        <v>57</v>
      </c>
      <c r="E1468" s="10">
        <v>42839</v>
      </c>
      <c r="F1468" t="str">
        <f>TEXT(Table6[[#This Row],[close_date]],"mmmm")</f>
        <v>April</v>
      </c>
      <c r="H1468" s="4" t="s">
        <v>51</v>
      </c>
      <c r="I1468" s="4" t="s">
        <v>45</v>
      </c>
      <c r="J1468" s="5">
        <v>523</v>
      </c>
      <c r="K1468" s="5">
        <v>523</v>
      </c>
      <c r="L1468" s="10">
        <v>42795</v>
      </c>
    </row>
    <row r="1469" spans="2:12" x14ac:dyDescent="0.3">
      <c r="B1469" s="4" t="s">
        <v>52</v>
      </c>
      <c r="C1469" s="11">
        <v>170</v>
      </c>
      <c r="D1469" s="11">
        <v>56.6666666666667</v>
      </c>
      <c r="E1469" s="10">
        <v>42985</v>
      </c>
      <c r="F1469" t="str">
        <f>TEXT(Table6[[#This Row],[close_date]],"mmmm")</f>
        <v>September</v>
      </c>
      <c r="H1469" s="4" t="s">
        <v>51</v>
      </c>
      <c r="I1469" s="4" t="s">
        <v>45</v>
      </c>
      <c r="J1469" s="5">
        <v>601</v>
      </c>
      <c r="K1469" s="5">
        <v>601</v>
      </c>
      <c r="L1469" s="10">
        <v>42801</v>
      </c>
    </row>
    <row r="1470" spans="2:12" x14ac:dyDescent="0.3">
      <c r="B1470" s="4" t="s">
        <v>52</v>
      </c>
      <c r="C1470" s="11">
        <v>170</v>
      </c>
      <c r="D1470" s="11">
        <v>56.6666666666667</v>
      </c>
      <c r="E1470" s="10">
        <v>42925</v>
      </c>
      <c r="F1470" t="str">
        <f>TEXT(Table6[[#This Row],[close_date]],"mmmm")</f>
        <v>July</v>
      </c>
      <c r="H1470" s="4" t="s">
        <v>51</v>
      </c>
      <c r="I1470" s="4" t="s">
        <v>45</v>
      </c>
      <c r="J1470" s="5">
        <v>576</v>
      </c>
      <c r="K1470" s="5">
        <v>576</v>
      </c>
      <c r="L1470" s="10">
        <v>42807</v>
      </c>
    </row>
    <row r="1471" spans="2:12" x14ac:dyDescent="0.3">
      <c r="B1471" s="4" t="s">
        <v>52</v>
      </c>
      <c r="C1471" s="11">
        <v>170</v>
      </c>
      <c r="D1471" s="11">
        <v>56.6666666666667</v>
      </c>
      <c r="E1471" s="10">
        <v>43075</v>
      </c>
      <c r="F1471" t="str">
        <f>TEXT(Table6[[#This Row],[close_date]],"mmmm")</f>
        <v>December</v>
      </c>
      <c r="H1471" s="4" t="s">
        <v>51</v>
      </c>
      <c r="I1471" s="4" t="s">
        <v>45</v>
      </c>
      <c r="J1471" s="5">
        <v>522</v>
      </c>
      <c r="K1471" s="5">
        <v>522</v>
      </c>
      <c r="L1471" s="10">
        <v>42838</v>
      </c>
    </row>
    <row r="1472" spans="2:12" x14ac:dyDescent="0.3">
      <c r="B1472" s="4" t="s">
        <v>52</v>
      </c>
      <c r="C1472" s="11">
        <v>169</v>
      </c>
      <c r="D1472" s="11">
        <v>56.3333333333333</v>
      </c>
      <c r="E1472" s="10">
        <v>43056</v>
      </c>
      <c r="F1472" t="str">
        <f>TEXT(Table6[[#This Row],[close_date]],"mmmm")</f>
        <v>November</v>
      </c>
      <c r="H1472" s="4" t="s">
        <v>51</v>
      </c>
      <c r="I1472" s="4" t="s">
        <v>45</v>
      </c>
      <c r="J1472" s="5">
        <v>527</v>
      </c>
      <c r="K1472" s="5">
        <v>527</v>
      </c>
      <c r="L1472" s="10">
        <v>42849</v>
      </c>
    </row>
    <row r="1473" spans="2:12" x14ac:dyDescent="0.3">
      <c r="B1473" s="4" t="s">
        <v>52</v>
      </c>
      <c r="C1473" s="11">
        <v>169</v>
      </c>
      <c r="D1473" s="11">
        <v>56.3333333333333</v>
      </c>
      <c r="E1473" s="10">
        <v>42935</v>
      </c>
      <c r="F1473" t="str">
        <f>TEXT(Table6[[#This Row],[close_date]],"mmmm")</f>
        <v>July</v>
      </c>
      <c r="H1473" s="4" t="s">
        <v>51</v>
      </c>
      <c r="I1473" s="4" t="s">
        <v>45</v>
      </c>
      <c r="J1473" s="5">
        <v>525</v>
      </c>
      <c r="K1473" s="5">
        <v>525</v>
      </c>
      <c r="L1473" s="10">
        <v>42855</v>
      </c>
    </row>
    <row r="1474" spans="2:12" x14ac:dyDescent="0.3">
      <c r="B1474" s="4" t="s">
        <v>52</v>
      </c>
      <c r="C1474" s="11">
        <v>169</v>
      </c>
      <c r="D1474" s="11">
        <v>56.3333333333333</v>
      </c>
      <c r="E1474" s="10">
        <v>42911</v>
      </c>
      <c r="F1474" t="str">
        <f>TEXT(Table6[[#This Row],[close_date]],"mmmm")</f>
        <v>June</v>
      </c>
      <c r="H1474" s="4" t="s">
        <v>51</v>
      </c>
      <c r="I1474" s="4" t="s">
        <v>45</v>
      </c>
      <c r="J1474" s="5">
        <v>595</v>
      </c>
      <c r="K1474" s="5">
        <v>595</v>
      </c>
      <c r="L1474" s="10">
        <v>42860</v>
      </c>
    </row>
    <row r="1475" spans="2:12" x14ac:dyDescent="0.3">
      <c r="B1475" s="4" t="s">
        <v>52</v>
      </c>
      <c r="C1475" s="11">
        <v>169</v>
      </c>
      <c r="D1475" s="11">
        <v>56.3333333333333</v>
      </c>
      <c r="E1475" s="10">
        <v>42806</v>
      </c>
      <c r="F1475" t="str">
        <f>TEXT(Table6[[#This Row],[close_date]],"mmmm")</f>
        <v>March</v>
      </c>
      <c r="H1475" s="4" t="s">
        <v>51</v>
      </c>
      <c r="I1475" s="4" t="s">
        <v>45</v>
      </c>
      <c r="J1475" s="5">
        <v>560</v>
      </c>
      <c r="K1475" s="5">
        <v>560</v>
      </c>
      <c r="L1475" s="10">
        <v>42861</v>
      </c>
    </row>
    <row r="1476" spans="2:12" x14ac:dyDescent="0.3">
      <c r="B1476" s="4" t="s">
        <v>52</v>
      </c>
      <c r="C1476" s="11">
        <v>169</v>
      </c>
      <c r="D1476" s="11">
        <v>56.3333333333333</v>
      </c>
      <c r="E1476" s="10">
        <v>42877</v>
      </c>
      <c r="F1476" t="str">
        <f>TEXT(Table6[[#This Row],[close_date]],"mmmm")</f>
        <v>May</v>
      </c>
      <c r="H1476" s="4" t="s">
        <v>51</v>
      </c>
      <c r="I1476" s="4" t="s">
        <v>45</v>
      </c>
      <c r="J1476" s="5">
        <v>541</v>
      </c>
      <c r="K1476" s="5">
        <v>541</v>
      </c>
      <c r="L1476" s="10">
        <v>42865</v>
      </c>
    </row>
    <row r="1477" spans="2:12" x14ac:dyDescent="0.3">
      <c r="B1477" s="4" t="s">
        <v>52</v>
      </c>
      <c r="C1477" s="11">
        <v>168</v>
      </c>
      <c r="D1477" s="11">
        <v>56</v>
      </c>
      <c r="E1477" s="10">
        <v>42880</v>
      </c>
      <c r="F1477" t="str">
        <f>TEXT(Table6[[#This Row],[close_date]],"mmmm")</f>
        <v>May</v>
      </c>
      <c r="H1477" s="4" t="s">
        <v>51</v>
      </c>
      <c r="I1477" s="4" t="s">
        <v>45</v>
      </c>
      <c r="J1477" s="5">
        <v>571</v>
      </c>
      <c r="K1477" s="5">
        <v>571</v>
      </c>
      <c r="L1477" s="10">
        <v>42886</v>
      </c>
    </row>
    <row r="1478" spans="2:12" x14ac:dyDescent="0.3">
      <c r="B1478" s="4" t="s">
        <v>52</v>
      </c>
      <c r="C1478" s="11">
        <v>168</v>
      </c>
      <c r="D1478" s="11">
        <v>56</v>
      </c>
      <c r="E1478" s="10">
        <v>43026</v>
      </c>
      <c r="F1478" t="str">
        <f>TEXT(Table6[[#This Row],[close_date]],"mmmm")</f>
        <v>October</v>
      </c>
      <c r="H1478" s="4" t="s">
        <v>51</v>
      </c>
      <c r="I1478" s="4" t="s">
        <v>45</v>
      </c>
      <c r="J1478" s="5">
        <v>605</v>
      </c>
      <c r="K1478" s="5">
        <v>605</v>
      </c>
      <c r="L1478" s="10">
        <v>42889</v>
      </c>
    </row>
    <row r="1479" spans="2:12" x14ac:dyDescent="0.3">
      <c r="B1479" s="4" t="s">
        <v>52</v>
      </c>
      <c r="C1479" s="11">
        <v>167</v>
      </c>
      <c r="D1479" s="11">
        <v>55.6666666666667</v>
      </c>
      <c r="E1479" s="10">
        <v>42966</v>
      </c>
      <c r="F1479" t="str">
        <f>TEXT(Table6[[#This Row],[close_date]],"mmmm")</f>
        <v>August</v>
      </c>
      <c r="H1479" s="4" t="s">
        <v>51</v>
      </c>
      <c r="I1479" s="4" t="s">
        <v>45</v>
      </c>
      <c r="J1479" s="5">
        <v>561</v>
      </c>
      <c r="K1479" s="5">
        <v>561</v>
      </c>
      <c r="L1479" s="10">
        <v>42890</v>
      </c>
    </row>
    <row r="1480" spans="2:12" x14ac:dyDescent="0.3">
      <c r="B1480" s="4" t="s">
        <v>52</v>
      </c>
      <c r="C1480" s="11">
        <v>167</v>
      </c>
      <c r="D1480" s="11">
        <v>55.6666666666667</v>
      </c>
      <c r="E1480" s="10">
        <v>42959</v>
      </c>
      <c r="F1480" t="str">
        <f>TEXT(Table6[[#This Row],[close_date]],"mmmm")</f>
        <v>August</v>
      </c>
      <c r="H1480" s="4" t="s">
        <v>51</v>
      </c>
      <c r="I1480" s="4" t="s">
        <v>45</v>
      </c>
      <c r="J1480" s="5">
        <v>572</v>
      </c>
      <c r="K1480" s="5">
        <v>572</v>
      </c>
      <c r="L1480" s="10">
        <v>42891</v>
      </c>
    </row>
    <row r="1481" spans="2:12" x14ac:dyDescent="0.3">
      <c r="B1481" s="4" t="s">
        <v>52</v>
      </c>
      <c r="C1481" s="11">
        <v>166</v>
      </c>
      <c r="D1481" s="11">
        <v>55.3333333333333</v>
      </c>
      <c r="E1481" s="10">
        <v>43044</v>
      </c>
      <c r="F1481" t="str">
        <f>TEXT(Table6[[#This Row],[close_date]],"mmmm")</f>
        <v>November</v>
      </c>
      <c r="H1481" s="4" t="s">
        <v>51</v>
      </c>
      <c r="I1481" s="4" t="s">
        <v>45</v>
      </c>
      <c r="J1481" s="5">
        <v>569</v>
      </c>
      <c r="K1481" s="5">
        <v>569</v>
      </c>
      <c r="L1481" s="10">
        <v>42908</v>
      </c>
    </row>
    <row r="1482" spans="2:12" x14ac:dyDescent="0.3">
      <c r="B1482" s="4" t="s">
        <v>52</v>
      </c>
      <c r="C1482" s="11">
        <v>166</v>
      </c>
      <c r="D1482" s="11">
        <v>55.3333333333333</v>
      </c>
      <c r="E1482" s="10">
        <v>42986</v>
      </c>
      <c r="F1482" t="str">
        <f>TEXT(Table6[[#This Row],[close_date]],"mmmm")</f>
        <v>September</v>
      </c>
      <c r="H1482" s="4" t="s">
        <v>51</v>
      </c>
      <c r="I1482" s="4" t="s">
        <v>45</v>
      </c>
      <c r="J1482" s="5">
        <v>592</v>
      </c>
      <c r="K1482" s="5">
        <v>592</v>
      </c>
      <c r="L1482" s="10">
        <v>42928</v>
      </c>
    </row>
    <row r="1483" spans="2:12" x14ac:dyDescent="0.3">
      <c r="B1483" s="4" t="s">
        <v>52</v>
      </c>
      <c r="C1483" s="11">
        <v>166</v>
      </c>
      <c r="D1483" s="11">
        <v>55.3333333333333</v>
      </c>
      <c r="E1483" s="10">
        <v>43067</v>
      </c>
      <c r="F1483" t="str">
        <f>TEXT(Table6[[#This Row],[close_date]],"mmmm")</f>
        <v>November</v>
      </c>
      <c r="H1483" s="4" t="s">
        <v>51</v>
      </c>
      <c r="I1483" s="4" t="s">
        <v>45</v>
      </c>
      <c r="J1483" s="5">
        <v>535</v>
      </c>
      <c r="K1483" s="5">
        <v>535</v>
      </c>
      <c r="L1483" s="10">
        <v>42939</v>
      </c>
    </row>
    <row r="1484" spans="2:12" x14ac:dyDescent="0.3">
      <c r="B1484" s="4" t="s">
        <v>52</v>
      </c>
      <c r="C1484" s="11">
        <v>166</v>
      </c>
      <c r="D1484" s="11">
        <v>55.3333333333333</v>
      </c>
      <c r="E1484" s="10">
        <v>42814</v>
      </c>
      <c r="F1484" t="str">
        <f>TEXT(Table6[[#This Row],[close_date]],"mmmm")</f>
        <v>March</v>
      </c>
      <c r="H1484" s="4" t="s">
        <v>51</v>
      </c>
      <c r="I1484" s="4" t="s">
        <v>45</v>
      </c>
      <c r="J1484" s="5">
        <v>494</v>
      </c>
      <c r="K1484" s="5">
        <v>494</v>
      </c>
      <c r="L1484" s="10">
        <v>42970</v>
      </c>
    </row>
    <row r="1485" spans="2:12" x14ac:dyDescent="0.3">
      <c r="B1485" s="4" t="s">
        <v>52</v>
      </c>
      <c r="C1485" s="11">
        <v>165</v>
      </c>
      <c r="D1485" s="11">
        <v>55</v>
      </c>
      <c r="E1485" s="10">
        <v>43081</v>
      </c>
      <c r="F1485" t="str">
        <f>TEXT(Table6[[#This Row],[close_date]],"mmmm")</f>
        <v>December</v>
      </c>
      <c r="H1485" s="4" t="s">
        <v>51</v>
      </c>
      <c r="I1485" s="4" t="s">
        <v>45</v>
      </c>
      <c r="J1485" s="5">
        <v>548</v>
      </c>
      <c r="K1485" s="5">
        <v>548</v>
      </c>
      <c r="L1485" s="10">
        <v>42976</v>
      </c>
    </row>
    <row r="1486" spans="2:12" x14ac:dyDescent="0.3">
      <c r="B1486" s="4" t="s">
        <v>52</v>
      </c>
      <c r="C1486" s="11">
        <v>165</v>
      </c>
      <c r="D1486" s="11">
        <v>55</v>
      </c>
      <c r="E1486" s="10">
        <v>42896</v>
      </c>
      <c r="F1486" t="str">
        <f>TEXT(Table6[[#This Row],[close_date]],"mmmm")</f>
        <v>June</v>
      </c>
      <c r="H1486" s="4" t="s">
        <v>51</v>
      </c>
      <c r="I1486" s="4" t="s">
        <v>45</v>
      </c>
      <c r="J1486" s="5">
        <v>464</v>
      </c>
      <c r="K1486" s="5">
        <v>464</v>
      </c>
      <c r="L1486" s="10">
        <v>42982</v>
      </c>
    </row>
    <row r="1487" spans="2:12" x14ac:dyDescent="0.3">
      <c r="B1487" s="4" t="s">
        <v>52</v>
      </c>
      <c r="C1487" s="11">
        <v>164</v>
      </c>
      <c r="D1487" s="11">
        <v>54.6666666666667</v>
      </c>
      <c r="E1487" s="10">
        <v>42968</v>
      </c>
      <c r="F1487" t="str">
        <f>TEXT(Table6[[#This Row],[close_date]],"mmmm")</f>
        <v>August</v>
      </c>
      <c r="H1487" s="4" t="s">
        <v>51</v>
      </c>
      <c r="I1487" s="4" t="s">
        <v>45</v>
      </c>
      <c r="J1487" s="5">
        <v>510</v>
      </c>
      <c r="K1487" s="5">
        <v>510</v>
      </c>
      <c r="L1487" s="10">
        <v>43001</v>
      </c>
    </row>
    <row r="1488" spans="2:12" x14ac:dyDescent="0.3">
      <c r="B1488" s="4" t="s">
        <v>52</v>
      </c>
      <c r="C1488" s="11">
        <v>163</v>
      </c>
      <c r="D1488" s="11">
        <v>54.3333333333333</v>
      </c>
      <c r="E1488" s="10">
        <v>42919</v>
      </c>
      <c r="F1488" t="str">
        <f>TEXT(Table6[[#This Row],[close_date]],"mmmm")</f>
        <v>July</v>
      </c>
      <c r="H1488" s="4" t="s">
        <v>51</v>
      </c>
      <c r="I1488" s="4" t="s">
        <v>45</v>
      </c>
      <c r="J1488" s="5">
        <v>505</v>
      </c>
      <c r="K1488" s="5">
        <v>505</v>
      </c>
      <c r="L1488" s="10">
        <v>43006</v>
      </c>
    </row>
    <row r="1489" spans="2:12" x14ac:dyDescent="0.3">
      <c r="B1489" s="4" t="s">
        <v>52</v>
      </c>
      <c r="C1489" s="11">
        <v>163</v>
      </c>
      <c r="D1489" s="11">
        <v>54.3333333333333</v>
      </c>
      <c r="E1489" s="10">
        <v>43094</v>
      </c>
      <c r="F1489" t="str">
        <f>TEXT(Table6[[#This Row],[close_date]],"mmmm")</f>
        <v>December</v>
      </c>
      <c r="H1489" s="4" t="s">
        <v>51</v>
      </c>
      <c r="I1489" s="4" t="s">
        <v>45</v>
      </c>
      <c r="J1489" s="5">
        <v>587</v>
      </c>
      <c r="K1489" s="5">
        <v>587</v>
      </c>
      <c r="L1489" s="10">
        <v>43007</v>
      </c>
    </row>
    <row r="1490" spans="2:12" x14ac:dyDescent="0.3">
      <c r="B1490" s="4" t="s">
        <v>52</v>
      </c>
      <c r="C1490" s="11">
        <v>162</v>
      </c>
      <c r="D1490" s="11">
        <v>54</v>
      </c>
      <c r="E1490" s="10">
        <v>42869</v>
      </c>
      <c r="F1490" t="str">
        <f>TEXT(Table6[[#This Row],[close_date]],"mmmm")</f>
        <v>May</v>
      </c>
      <c r="H1490" s="4" t="s">
        <v>51</v>
      </c>
      <c r="I1490" s="4" t="s">
        <v>45</v>
      </c>
      <c r="J1490" s="5">
        <v>566</v>
      </c>
      <c r="K1490" s="5">
        <v>566</v>
      </c>
      <c r="L1490" s="10">
        <v>43009</v>
      </c>
    </row>
    <row r="1491" spans="2:12" x14ac:dyDescent="0.3">
      <c r="B1491" s="4" t="s">
        <v>52</v>
      </c>
      <c r="C1491" s="11">
        <v>161</v>
      </c>
      <c r="D1491" s="11">
        <v>53.6666666666667</v>
      </c>
      <c r="E1491" s="10">
        <v>42863</v>
      </c>
      <c r="F1491" t="str">
        <f>TEXT(Table6[[#This Row],[close_date]],"mmmm")</f>
        <v>May</v>
      </c>
      <c r="H1491" s="4" t="s">
        <v>51</v>
      </c>
      <c r="I1491" s="4" t="s">
        <v>45</v>
      </c>
      <c r="J1491" s="5">
        <v>553</v>
      </c>
      <c r="K1491" s="5">
        <v>553</v>
      </c>
      <c r="L1491" s="10">
        <v>43029</v>
      </c>
    </row>
    <row r="1492" spans="2:12" x14ac:dyDescent="0.3">
      <c r="B1492" s="4" t="s">
        <v>52</v>
      </c>
      <c r="C1492" s="11">
        <v>161</v>
      </c>
      <c r="D1492" s="11">
        <v>53.6666666666667</v>
      </c>
      <c r="E1492" s="10">
        <v>42891</v>
      </c>
      <c r="F1492" t="str">
        <f>TEXT(Table6[[#This Row],[close_date]],"mmmm")</f>
        <v>June</v>
      </c>
      <c r="H1492" s="4" t="s">
        <v>51</v>
      </c>
      <c r="I1492" s="4" t="s">
        <v>45</v>
      </c>
      <c r="J1492" s="5">
        <v>566</v>
      </c>
      <c r="K1492" s="5">
        <v>566</v>
      </c>
      <c r="L1492" s="10">
        <v>43034</v>
      </c>
    </row>
    <row r="1493" spans="2:12" x14ac:dyDescent="0.3">
      <c r="B1493" s="4" t="s">
        <v>52</v>
      </c>
      <c r="C1493" s="11">
        <v>159</v>
      </c>
      <c r="D1493" s="11">
        <v>53</v>
      </c>
      <c r="E1493" s="10">
        <v>43071</v>
      </c>
      <c r="F1493" t="str">
        <f>TEXT(Table6[[#This Row],[close_date]],"mmmm")</f>
        <v>December</v>
      </c>
      <c r="H1493" s="4" t="s">
        <v>51</v>
      </c>
      <c r="I1493" s="4" t="s">
        <v>45</v>
      </c>
      <c r="J1493" s="5">
        <v>529</v>
      </c>
      <c r="K1493" s="5">
        <v>529</v>
      </c>
      <c r="L1493" s="10">
        <v>43040</v>
      </c>
    </row>
    <row r="1494" spans="2:12" x14ac:dyDescent="0.3">
      <c r="B1494" s="4" t="s">
        <v>52</v>
      </c>
      <c r="C1494" s="11">
        <v>158</v>
      </c>
      <c r="D1494" s="11">
        <v>52.6666666666667</v>
      </c>
      <c r="E1494" s="10">
        <v>42887</v>
      </c>
      <c r="F1494" t="str">
        <f>TEXT(Table6[[#This Row],[close_date]],"mmmm")</f>
        <v>June</v>
      </c>
      <c r="H1494" s="4" t="s">
        <v>51</v>
      </c>
      <c r="I1494" s="4" t="s">
        <v>45</v>
      </c>
      <c r="J1494" s="5">
        <v>598</v>
      </c>
      <c r="K1494" s="5">
        <v>598</v>
      </c>
      <c r="L1494" s="10">
        <v>43050</v>
      </c>
    </row>
    <row r="1495" spans="2:12" x14ac:dyDescent="0.3">
      <c r="B1495" s="4" t="s">
        <v>52</v>
      </c>
      <c r="C1495" s="11">
        <v>158</v>
      </c>
      <c r="D1495" s="11">
        <v>52.6666666666667</v>
      </c>
      <c r="E1495" s="10">
        <v>42856</v>
      </c>
      <c r="F1495" t="str">
        <f>TEXT(Table6[[#This Row],[close_date]],"mmmm")</f>
        <v>May</v>
      </c>
      <c r="H1495" s="4" t="s">
        <v>51</v>
      </c>
      <c r="I1495" s="4" t="s">
        <v>45</v>
      </c>
      <c r="J1495" s="5">
        <v>456</v>
      </c>
      <c r="K1495" s="5">
        <v>456</v>
      </c>
      <c r="L1495" s="10">
        <v>43096</v>
      </c>
    </row>
    <row r="1496" spans="2:12" x14ac:dyDescent="0.3">
      <c r="B1496" s="4" t="s">
        <v>52</v>
      </c>
      <c r="C1496" s="11">
        <v>157</v>
      </c>
      <c r="D1496" s="11">
        <v>52.3333333333333</v>
      </c>
      <c r="E1496" s="10">
        <v>42894</v>
      </c>
      <c r="F1496" t="str">
        <f>TEXT(Table6[[#This Row],[close_date]],"mmmm")</f>
        <v>June</v>
      </c>
      <c r="H1496" s="4" t="s">
        <v>51</v>
      </c>
      <c r="I1496" s="4" t="s">
        <v>45</v>
      </c>
      <c r="J1496" s="5">
        <v>464</v>
      </c>
      <c r="K1496" s="5">
        <v>464</v>
      </c>
      <c r="L1496" s="10">
        <v>43099</v>
      </c>
    </row>
    <row r="1497" spans="2:12" x14ac:dyDescent="0.3">
      <c r="B1497" s="4" t="s">
        <v>52</v>
      </c>
      <c r="C1497" s="11">
        <v>157</v>
      </c>
      <c r="D1497" s="11">
        <v>52.3333333333333</v>
      </c>
      <c r="E1497" s="10">
        <v>42958</v>
      </c>
      <c r="F1497" t="str">
        <f>TEXT(Table6[[#This Row],[close_date]],"mmmm")</f>
        <v>August</v>
      </c>
      <c r="H1497" s="4" t="s">
        <v>50</v>
      </c>
      <c r="I1497" s="4" t="s">
        <v>45</v>
      </c>
      <c r="J1497" s="5">
        <v>1043</v>
      </c>
      <c r="K1497" s="5">
        <v>1043</v>
      </c>
      <c r="L1497" s="10">
        <v>42805</v>
      </c>
    </row>
    <row r="1498" spans="2:12" x14ac:dyDescent="0.3">
      <c r="B1498" s="4" t="s">
        <v>52</v>
      </c>
      <c r="C1498" s="11">
        <v>157</v>
      </c>
      <c r="D1498" s="11">
        <v>52.3333333333333</v>
      </c>
      <c r="E1498" s="10">
        <v>42963</v>
      </c>
      <c r="F1498" t="str">
        <f>TEXT(Table6[[#This Row],[close_date]],"mmmm")</f>
        <v>August</v>
      </c>
      <c r="H1498" s="4" t="s">
        <v>50</v>
      </c>
      <c r="I1498" s="4" t="s">
        <v>45</v>
      </c>
      <c r="J1498" s="5">
        <v>1091</v>
      </c>
      <c r="K1498" s="5">
        <v>1091</v>
      </c>
      <c r="L1498" s="10">
        <v>42810</v>
      </c>
    </row>
    <row r="1499" spans="2:12" x14ac:dyDescent="0.3">
      <c r="B1499" s="4" t="s">
        <v>52</v>
      </c>
      <c r="C1499" s="11">
        <v>156</v>
      </c>
      <c r="D1499" s="11">
        <v>52</v>
      </c>
      <c r="E1499" s="10">
        <v>42914</v>
      </c>
      <c r="F1499" t="str">
        <f>TEXT(Table6[[#This Row],[close_date]],"mmmm")</f>
        <v>June</v>
      </c>
      <c r="H1499" s="4" t="s">
        <v>50</v>
      </c>
      <c r="I1499" s="4" t="s">
        <v>45</v>
      </c>
      <c r="J1499" s="5">
        <v>1171</v>
      </c>
      <c r="K1499" s="5">
        <v>1171</v>
      </c>
      <c r="L1499" s="10">
        <v>42825</v>
      </c>
    </row>
    <row r="1500" spans="2:12" x14ac:dyDescent="0.3">
      <c r="B1500" s="4" t="s">
        <v>52</v>
      </c>
      <c r="C1500" s="11">
        <v>156</v>
      </c>
      <c r="D1500" s="11">
        <v>52</v>
      </c>
      <c r="E1500" s="10">
        <v>42812</v>
      </c>
      <c r="F1500" t="str">
        <f>TEXT(Table6[[#This Row],[close_date]],"mmmm")</f>
        <v>March</v>
      </c>
      <c r="H1500" s="4" t="s">
        <v>50</v>
      </c>
      <c r="I1500" s="4" t="s">
        <v>45</v>
      </c>
      <c r="J1500" s="5">
        <v>788</v>
      </c>
      <c r="K1500" s="5">
        <v>788</v>
      </c>
      <c r="L1500" s="10">
        <v>42854</v>
      </c>
    </row>
    <row r="1501" spans="2:12" x14ac:dyDescent="0.3">
      <c r="B1501" s="4" t="s">
        <v>52</v>
      </c>
      <c r="C1501" s="11">
        <v>156</v>
      </c>
      <c r="D1501" s="11">
        <v>52</v>
      </c>
      <c r="E1501" s="10">
        <v>42804</v>
      </c>
      <c r="F1501" t="str">
        <f>TEXT(Table6[[#This Row],[close_date]],"mmmm")</f>
        <v>March</v>
      </c>
      <c r="H1501" s="4" t="s">
        <v>50</v>
      </c>
      <c r="I1501" s="4" t="s">
        <v>45</v>
      </c>
      <c r="J1501" s="5">
        <v>1908</v>
      </c>
      <c r="K1501" s="5">
        <v>954</v>
      </c>
      <c r="L1501" s="10">
        <v>42894</v>
      </c>
    </row>
    <row r="1502" spans="2:12" x14ac:dyDescent="0.3">
      <c r="B1502" s="4" t="s">
        <v>52</v>
      </c>
      <c r="C1502" s="11">
        <v>154</v>
      </c>
      <c r="D1502" s="11">
        <v>51.3333333333333</v>
      </c>
      <c r="E1502" s="10">
        <v>42883</v>
      </c>
      <c r="F1502" t="str">
        <f>TEXT(Table6[[#This Row],[close_date]],"mmmm")</f>
        <v>May</v>
      </c>
      <c r="H1502" s="4" t="s">
        <v>50</v>
      </c>
      <c r="I1502" s="4" t="s">
        <v>45</v>
      </c>
      <c r="J1502" s="5">
        <v>923</v>
      </c>
      <c r="K1502" s="5">
        <v>923</v>
      </c>
      <c r="L1502" s="10">
        <v>42902</v>
      </c>
    </row>
    <row r="1503" spans="2:12" x14ac:dyDescent="0.3">
      <c r="B1503" s="4" t="s">
        <v>52</v>
      </c>
      <c r="C1503" s="11">
        <v>154</v>
      </c>
      <c r="D1503" s="11">
        <v>51.3333333333333</v>
      </c>
      <c r="E1503" s="10">
        <v>43078</v>
      </c>
      <c r="F1503" t="str">
        <f>TEXT(Table6[[#This Row],[close_date]],"mmmm")</f>
        <v>December</v>
      </c>
      <c r="H1503" s="4" t="s">
        <v>50</v>
      </c>
      <c r="I1503" s="4" t="s">
        <v>45</v>
      </c>
      <c r="J1503" s="5">
        <v>1135</v>
      </c>
      <c r="K1503" s="5">
        <v>1135</v>
      </c>
      <c r="L1503" s="10">
        <v>42912</v>
      </c>
    </row>
    <row r="1504" spans="2:12" x14ac:dyDescent="0.3">
      <c r="B1504" s="4" t="s">
        <v>52</v>
      </c>
      <c r="C1504" s="11">
        <v>153</v>
      </c>
      <c r="D1504" s="11">
        <v>51</v>
      </c>
      <c r="E1504" s="10">
        <v>43089</v>
      </c>
      <c r="F1504" t="str">
        <f>TEXT(Table6[[#This Row],[close_date]],"mmmm")</f>
        <v>December</v>
      </c>
      <c r="H1504" s="4" t="s">
        <v>50</v>
      </c>
      <c r="I1504" s="4" t="s">
        <v>45</v>
      </c>
      <c r="J1504" s="5">
        <v>1045</v>
      </c>
      <c r="K1504" s="5">
        <v>1045</v>
      </c>
      <c r="L1504" s="10">
        <v>42957</v>
      </c>
    </row>
    <row r="1505" spans="2:12" x14ac:dyDescent="0.3">
      <c r="B1505" s="4" t="s">
        <v>52</v>
      </c>
      <c r="C1505" s="11">
        <v>153</v>
      </c>
      <c r="D1505" s="11">
        <v>51</v>
      </c>
      <c r="E1505" s="10">
        <v>42927</v>
      </c>
      <c r="F1505" t="str">
        <f>TEXT(Table6[[#This Row],[close_date]],"mmmm")</f>
        <v>July</v>
      </c>
      <c r="H1505" s="4" t="s">
        <v>50</v>
      </c>
      <c r="I1505" s="4" t="s">
        <v>45</v>
      </c>
      <c r="J1505" s="5">
        <v>1105</v>
      </c>
      <c r="K1505" s="5">
        <v>1105</v>
      </c>
      <c r="L1505" s="10">
        <v>42961</v>
      </c>
    </row>
    <row r="1506" spans="2:12" x14ac:dyDescent="0.3">
      <c r="B1506" s="4" t="s">
        <v>52</v>
      </c>
      <c r="C1506" s="11">
        <v>153</v>
      </c>
      <c r="D1506" s="11">
        <v>51</v>
      </c>
      <c r="E1506" s="10">
        <v>42817</v>
      </c>
      <c r="F1506" t="str">
        <f>TEXT(Table6[[#This Row],[close_date]],"mmmm")</f>
        <v>March</v>
      </c>
      <c r="H1506" s="4" t="s">
        <v>50</v>
      </c>
      <c r="I1506" s="4" t="s">
        <v>45</v>
      </c>
      <c r="J1506" s="5">
        <v>1101</v>
      </c>
      <c r="K1506" s="5">
        <v>1101</v>
      </c>
      <c r="L1506" s="10">
        <v>42963</v>
      </c>
    </row>
    <row r="1507" spans="2:12" x14ac:dyDescent="0.3">
      <c r="B1507" s="4" t="s">
        <v>52</v>
      </c>
      <c r="C1507" s="11">
        <v>152</v>
      </c>
      <c r="D1507" s="11">
        <v>50.6666666666667</v>
      </c>
      <c r="E1507" s="10">
        <v>42933</v>
      </c>
      <c r="F1507" t="str">
        <f>TEXT(Table6[[#This Row],[close_date]],"mmmm")</f>
        <v>July</v>
      </c>
      <c r="H1507" s="4" t="s">
        <v>50</v>
      </c>
      <c r="I1507" s="4" t="s">
        <v>45</v>
      </c>
      <c r="J1507" s="5">
        <v>1169</v>
      </c>
      <c r="K1507" s="5">
        <v>1169</v>
      </c>
      <c r="L1507" s="10">
        <v>42977</v>
      </c>
    </row>
    <row r="1508" spans="2:12" x14ac:dyDescent="0.3">
      <c r="B1508" s="4" t="s">
        <v>52</v>
      </c>
      <c r="C1508" s="11">
        <v>150</v>
      </c>
      <c r="D1508" s="11">
        <v>50</v>
      </c>
      <c r="E1508" s="10">
        <v>42980</v>
      </c>
      <c r="F1508" t="str">
        <f>TEXT(Table6[[#This Row],[close_date]],"mmmm")</f>
        <v>September</v>
      </c>
      <c r="H1508" s="4" t="s">
        <v>50</v>
      </c>
      <c r="I1508" s="4" t="s">
        <v>45</v>
      </c>
      <c r="J1508" s="5">
        <v>1002</v>
      </c>
      <c r="K1508" s="5">
        <v>1002</v>
      </c>
      <c r="L1508" s="10">
        <v>42992</v>
      </c>
    </row>
    <row r="1509" spans="2:12" x14ac:dyDescent="0.3">
      <c r="B1509" s="4" t="s">
        <v>52</v>
      </c>
      <c r="C1509" s="11">
        <v>150</v>
      </c>
      <c r="D1509" s="11">
        <v>50</v>
      </c>
      <c r="E1509" s="10">
        <v>43032</v>
      </c>
      <c r="F1509" t="str">
        <f>TEXT(Table6[[#This Row],[close_date]],"mmmm")</f>
        <v>October</v>
      </c>
      <c r="H1509" s="4" t="s">
        <v>50</v>
      </c>
      <c r="I1509" s="4" t="s">
        <v>45</v>
      </c>
      <c r="J1509" s="5">
        <v>1081</v>
      </c>
      <c r="K1509" s="5">
        <v>1081</v>
      </c>
      <c r="L1509" s="10">
        <v>43005</v>
      </c>
    </row>
    <row r="1510" spans="2:12" x14ac:dyDescent="0.3">
      <c r="B1510" s="4" t="s">
        <v>52</v>
      </c>
      <c r="C1510" s="11">
        <v>146</v>
      </c>
      <c r="D1510" s="11">
        <v>48.6666666666667</v>
      </c>
      <c r="E1510" s="10">
        <v>42864</v>
      </c>
      <c r="F1510" t="str">
        <f>TEXT(Table6[[#This Row],[close_date]],"mmmm")</f>
        <v>May</v>
      </c>
      <c r="H1510" s="4" t="s">
        <v>50</v>
      </c>
      <c r="I1510" s="4" t="s">
        <v>45</v>
      </c>
      <c r="J1510" s="5">
        <v>1060</v>
      </c>
      <c r="K1510" s="5">
        <v>1060</v>
      </c>
      <c r="L1510" s="10">
        <v>43031</v>
      </c>
    </row>
    <row r="1511" spans="2:12" x14ac:dyDescent="0.3">
      <c r="B1511" s="4" t="s">
        <v>52</v>
      </c>
      <c r="C1511" s="11">
        <v>143</v>
      </c>
      <c r="D1511" s="11">
        <v>47.6666666666667</v>
      </c>
      <c r="E1511" s="10">
        <v>43095</v>
      </c>
      <c r="F1511" t="str">
        <f>TEXT(Table6[[#This Row],[close_date]],"mmmm")</f>
        <v>December</v>
      </c>
      <c r="H1511" s="4" t="s">
        <v>50</v>
      </c>
      <c r="I1511" s="4" t="s">
        <v>45</v>
      </c>
      <c r="J1511" s="5">
        <v>981</v>
      </c>
      <c r="K1511" s="5">
        <v>981</v>
      </c>
      <c r="L1511" s="10">
        <v>43039</v>
      </c>
    </row>
    <row r="1512" spans="2:12" x14ac:dyDescent="0.3">
      <c r="B1512" s="4" t="s">
        <v>52</v>
      </c>
      <c r="C1512" s="11">
        <v>132</v>
      </c>
      <c r="D1512" s="11">
        <v>66</v>
      </c>
      <c r="E1512" s="10">
        <v>43034</v>
      </c>
      <c r="F1512" t="str">
        <f>TEXT(Table6[[#This Row],[close_date]],"mmmm")</f>
        <v>October</v>
      </c>
      <c r="H1512" s="4" t="s">
        <v>50</v>
      </c>
      <c r="I1512" s="4" t="s">
        <v>45</v>
      </c>
      <c r="J1512" s="5">
        <v>1106</v>
      </c>
      <c r="K1512" s="5">
        <v>1106</v>
      </c>
      <c r="L1512" s="10">
        <v>43057</v>
      </c>
    </row>
    <row r="1513" spans="2:12" x14ac:dyDescent="0.3">
      <c r="B1513" s="4" t="s">
        <v>52</v>
      </c>
      <c r="C1513" s="11">
        <v>129</v>
      </c>
      <c r="D1513" s="11">
        <v>64.5</v>
      </c>
      <c r="E1513" s="10">
        <v>42921</v>
      </c>
      <c r="F1513" t="str">
        <f>TEXT(Table6[[#This Row],[close_date]],"mmmm")</f>
        <v>July</v>
      </c>
      <c r="H1513" s="4" t="s">
        <v>50</v>
      </c>
      <c r="I1513" s="4" t="s">
        <v>45</v>
      </c>
      <c r="J1513" s="5">
        <v>1017</v>
      </c>
      <c r="K1513" s="5">
        <v>1017</v>
      </c>
      <c r="L1513" s="10">
        <v>43077</v>
      </c>
    </row>
    <row r="1514" spans="2:12" x14ac:dyDescent="0.3">
      <c r="B1514" s="4" t="s">
        <v>52</v>
      </c>
      <c r="C1514" s="11">
        <v>128</v>
      </c>
      <c r="D1514" s="11">
        <v>64</v>
      </c>
      <c r="E1514" s="10">
        <v>43037</v>
      </c>
      <c r="F1514" t="str">
        <f>TEXT(Table6[[#This Row],[close_date]],"mmmm")</f>
        <v>October</v>
      </c>
      <c r="H1514" s="4" t="s">
        <v>50</v>
      </c>
      <c r="I1514" s="4" t="s">
        <v>45</v>
      </c>
      <c r="J1514" s="5">
        <v>1182</v>
      </c>
      <c r="K1514" s="5">
        <v>1182</v>
      </c>
      <c r="L1514" s="10">
        <v>43078</v>
      </c>
    </row>
    <row r="1515" spans="2:12" x14ac:dyDescent="0.3">
      <c r="B1515" s="4" t="s">
        <v>52</v>
      </c>
      <c r="C1515" s="11">
        <v>127</v>
      </c>
      <c r="D1515" s="11">
        <v>63.5</v>
      </c>
      <c r="E1515" s="10">
        <v>42992</v>
      </c>
      <c r="F1515" t="str">
        <f>TEXT(Table6[[#This Row],[close_date]],"mmmm")</f>
        <v>September</v>
      </c>
      <c r="H1515" s="4" t="s">
        <v>50</v>
      </c>
      <c r="I1515" s="4" t="s">
        <v>45</v>
      </c>
      <c r="J1515" s="5">
        <v>1252</v>
      </c>
      <c r="K1515" s="5">
        <v>1252</v>
      </c>
      <c r="L1515" s="10">
        <v>43084</v>
      </c>
    </row>
    <row r="1516" spans="2:12" x14ac:dyDescent="0.3">
      <c r="B1516" s="4" t="s">
        <v>52</v>
      </c>
      <c r="C1516" s="11">
        <v>125</v>
      </c>
      <c r="D1516" s="11">
        <v>62.5</v>
      </c>
      <c r="E1516" s="10">
        <v>42871</v>
      </c>
      <c r="F1516" t="str">
        <f>TEXT(Table6[[#This Row],[close_date]],"mmmm")</f>
        <v>May</v>
      </c>
      <c r="H1516" s="4" t="s">
        <v>50</v>
      </c>
      <c r="I1516" s="4" t="s">
        <v>45</v>
      </c>
      <c r="J1516" s="5">
        <v>1192</v>
      </c>
      <c r="K1516" s="5">
        <v>1192</v>
      </c>
      <c r="L1516" s="10">
        <v>43094</v>
      </c>
    </row>
    <row r="1517" spans="2:12" x14ac:dyDescent="0.3">
      <c r="B1517" s="4" t="s">
        <v>52</v>
      </c>
      <c r="C1517" s="11">
        <v>124</v>
      </c>
      <c r="D1517" s="11">
        <v>62</v>
      </c>
      <c r="E1517" s="10">
        <v>42972</v>
      </c>
      <c r="F1517" t="str">
        <f>TEXT(Table6[[#This Row],[close_date]],"mmmm")</f>
        <v>August</v>
      </c>
      <c r="H1517" s="4" t="s">
        <v>27</v>
      </c>
      <c r="I1517" s="4" t="s">
        <v>45</v>
      </c>
      <c r="J1517" s="5">
        <v>5410</v>
      </c>
      <c r="K1517" s="5">
        <v>5410</v>
      </c>
      <c r="L1517" s="10">
        <v>42804</v>
      </c>
    </row>
    <row r="1518" spans="2:12" x14ac:dyDescent="0.3">
      <c r="B1518" s="4" t="s">
        <v>52</v>
      </c>
      <c r="C1518" s="11">
        <v>121</v>
      </c>
      <c r="D1518" s="11">
        <v>60.5</v>
      </c>
      <c r="E1518" s="10">
        <v>43061</v>
      </c>
      <c r="F1518" t="str">
        <f>TEXT(Table6[[#This Row],[close_date]],"mmmm")</f>
        <v>November</v>
      </c>
      <c r="H1518" s="4" t="s">
        <v>27</v>
      </c>
      <c r="I1518" s="4" t="s">
        <v>45</v>
      </c>
      <c r="J1518" s="5">
        <v>5908</v>
      </c>
      <c r="K1518" s="5">
        <v>5908</v>
      </c>
      <c r="L1518" s="10">
        <v>42810</v>
      </c>
    </row>
    <row r="1519" spans="2:12" x14ac:dyDescent="0.3">
      <c r="B1519" s="4" t="s">
        <v>52</v>
      </c>
      <c r="C1519" s="11">
        <v>120</v>
      </c>
      <c r="D1519" s="11">
        <v>60</v>
      </c>
      <c r="E1519" s="10">
        <v>43070</v>
      </c>
      <c r="F1519" t="str">
        <f>TEXT(Table6[[#This Row],[close_date]],"mmmm")</f>
        <v>December</v>
      </c>
      <c r="H1519" s="4" t="s">
        <v>27</v>
      </c>
      <c r="I1519" s="4" t="s">
        <v>45</v>
      </c>
      <c r="J1519" s="5">
        <v>5120</v>
      </c>
      <c r="K1519" s="5">
        <v>5120</v>
      </c>
      <c r="L1519" s="10">
        <v>42823</v>
      </c>
    </row>
    <row r="1520" spans="2:12" x14ac:dyDescent="0.3">
      <c r="B1520" s="4" t="s">
        <v>52</v>
      </c>
      <c r="C1520" s="11">
        <v>119</v>
      </c>
      <c r="D1520" s="11">
        <v>59.5</v>
      </c>
      <c r="E1520" s="10">
        <v>43064</v>
      </c>
      <c r="F1520" t="str">
        <f>TEXT(Table6[[#This Row],[close_date]],"mmmm")</f>
        <v>November</v>
      </c>
      <c r="H1520" s="4" t="s">
        <v>27</v>
      </c>
      <c r="I1520" s="4" t="s">
        <v>45</v>
      </c>
      <c r="J1520" s="5">
        <v>4423</v>
      </c>
      <c r="K1520" s="5">
        <v>4423</v>
      </c>
      <c r="L1520" s="10">
        <v>42901</v>
      </c>
    </row>
    <row r="1521" spans="2:12" x14ac:dyDescent="0.3">
      <c r="B1521" s="4" t="s">
        <v>52</v>
      </c>
      <c r="C1521" s="11">
        <v>119</v>
      </c>
      <c r="D1521" s="11">
        <v>59.5</v>
      </c>
      <c r="E1521" s="10">
        <v>42943</v>
      </c>
      <c r="F1521" t="str">
        <f>TEXT(Table6[[#This Row],[close_date]],"mmmm")</f>
        <v>July</v>
      </c>
      <c r="H1521" s="4" t="s">
        <v>27</v>
      </c>
      <c r="I1521" s="4" t="s">
        <v>45</v>
      </c>
      <c r="J1521" s="5">
        <v>5503</v>
      </c>
      <c r="K1521" s="5">
        <v>5503</v>
      </c>
      <c r="L1521" s="10">
        <v>42903</v>
      </c>
    </row>
    <row r="1522" spans="2:12" x14ac:dyDescent="0.3">
      <c r="B1522" s="4" t="s">
        <v>52</v>
      </c>
      <c r="C1522" s="11">
        <v>119</v>
      </c>
      <c r="D1522" s="11">
        <v>59.5</v>
      </c>
      <c r="E1522" s="10">
        <v>42858</v>
      </c>
      <c r="F1522" t="str">
        <f>TEXT(Table6[[#This Row],[close_date]],"mmmm")</f>
        <v>May</v>
      </c>
      <c r="H1522" s="4" t="s">
        <v>27</v>
      </c>
      <c r="I1522" s="4" t="s">
        <v>45</v>
      </c>
      <c r="J1522" s="5">
        <v>4642</v>
      </c>
      <c r="K1522" s="5">
        <v>4642</v>
      </c>
      <c r="L1522" s="10">
        <v>42961</v>
      </c>
    </row>
    <row r="1523" spans="2:12" x14ac:dyDescent="0.3">
      <c r="B1523" s="4" t="s">
        <v>52</v>
      </c>
      <c r="C1523" s="11">
        <v>119</v>
      </c>
      <c r="D1523" s="11">
        <v>59.5</v>
      </c>
      <c r="E1523" s="10">
        <v>42860</v>
      </c>
      <c r="F1523" t="str">
        <f>TEXT(Table6[[#This Row],[close_date]],"mmmm")</f>
        <v>May</v>
      </c>
      <c r="H1523" s="4" t="s">
        <v>27</v>
      </c>
      <c r="I1523" s="4" t="s">
        <v>45</v>
      </c>
      <c r="J1523" s="5">
        <v>4916</v>
      </c>
      <c r="K1523" s="5">
        <v>4916</v>
      </c>
      <c r="L1523" s="10">
        <v>42982</v>
      </c>
    </row>
    <row r="1524" spans="2:12" x14ac:dyDescent="0.3">
      <c r="B1524" s="4" t="s">
        <v>52</v>
      </c>
      <c r="C1524" s="11">
        <v>118</v>
      </c>
      <c r="D1524" s="11">
        <v>59</v>
      </c>
      <c r="E1524" s="10">
        <v>42975</v>
      </c>
      <c r="F1524" t="str">
        <f>TEXT(Table6[[#This Row],[close_date]],"mmmm")</f>
        <v>August</v>
      </c>
      <c r="H1524" s="4" t="s">
        <v>24</v>
      </c>
      <c r="I1524" s="4" t="s">
        <v>45</v>
      </c>
      <c r="J1524" s="5">
        <v>10677</v>
      </c>
      <c r="K1524" s="5">
        <v>5338.5</v>
      </c>
      <c r="L1524" s="10">
        <v>42858</v>
      </c>
    </row>
    <row r="1525" spans="2:12" x14ac:dyDescent="0.3">
      <c r="B1525" s="4" t="s">
        <v>52</v>
      </c>
      <c r="C1525" s="11">
        <v>117</v>
      </c>
      <c r="D1525" s="11">
        <v>58.5</v>
      </c>
      <c r="E1525" s="10">
        <v>42857</v>
      </c>
      <c r="F1525" t="str">
        <f>TEXT(Table6[[#This Row],[close_date]],"mmmm")</f>
        <v>May</v>
      </c>
      <c r="H1525" s="4" t="s">
        <v>24</v>
      </c>
      <c r="I1525" s="4" t="s">
        <v>45</v>
      </c>
      <c r="J1525" s="5">
        <v>5012</v>
      </c>
      <c r="K1525" s="5">
        <v>5012</v>
      </c>
      <c r="L1525" s="10">
        <v>42882</v>
      </c>
    </row>
    <row r="1526" spans="2:12" x14ac:dyDescent="0.3">
      <c r="B1526" s="4" t="s">
        <v>52</v>
      </c>
      <c r="C1526" s="11">
        <v>116</v>
      </c>
      <c r="D1526" s="11">
        <v>58</v>
      </c>
      <c r="E1526" s="10">
        <v>42884</v>
      </c>
      <c r="F1526" t="str">
        <f>TEXT(Table6[[#This Row],[close_date]],"mmmm")</f>
        <v>May</v>
      </c>
      <c r="H1526" s="4" t="s">
        <v>24</v>
      </c>
      <c r="I1526" s="4" t="s">
        <v>45</v>
      </c>
      <c r="J1526" s="5">
        <v>4815</v>
      </c>
      <c r="K1526" s="5">
        <v>4815</v>
      </c>
      <c r="L1526" s="10">
        <v>42888</v>
      </c>
    </row>
    <row r="1527" spans="2:12" x14ac:dyDescent="0.3">
      <c r="B1527" s="4" t="s">
        <v>52</v>
      </c>
      <c r="C1527" s="11">
        <v>115</v>
      </c>
      <c r="D1527" s="11">
        <v>57.5</v>
      </c>
      <c r="E1527" s="10">
        <v>43043</v>
      </c>
      <c r="F1527" t="str">
        <f>TEXT(Table6[[#This Row],[close_date]],"mmmm")</f>
        <v>November</v>
      </c>
      <c r="H1527" s="4" t="s">
        <v>24</v>
      </c>
      <c r="I1527" s="4" t="s">
        <v>45</v>
      </c>
      <c r="J1527" s="5">
        <v>4733</v>
      </c>
      <c r="K1527" s="5">
        <v>4733</v>
      </c>
      <c r="L1527" s="10">
        <v>42911</v>
      </c>
    </row>
    <row r="1528" spans="2:12" x14ac:dyDescent="0.3">
      <c r="B1528" s="4" t="s">
        <v>52</v>
      </c>
      <c r="C1528" s="11">
        <v>115</v>
      </c>
      <c r="D1528" s="11">
        <v>57.5</v>
      </c>
      <c r="E1528" s="10">
        <v>42888</v>
      </c>
      <c r="F1528" t="str">
        <f>TEXT(Table6[[#This Row],[close_date]],"mmmm")</f>
        <v>June</v>
      </c>
      <c r="H1528" s="4" t="s">
        <v>24</v>
      </c>
      <c r="I1528" s="4" t="s">
        <v>45</v>
      </c>
      <c r="J1528" s="5">
        <v>4968</v>
      </c>
      <c r="K1528" s="5">
        <v>4968</v>
      </c>
      <c r="L1528" s="10">
        <v>42912</v>
      </c>
    </row>
    <row r="1529" spans="2:12" x14ac:dyDescent="0.3">
      <c r="B1529" s="4" t="s">
        <v>52</v>
      </c>
      <c r="C1529" s="11">
        <v>114</v>
      </c>
      <c r="D1529" s="11">
        <v>57</v>
      </c>
      <c r="E1529" s="10">
        <v>43018</v>
      </c>
      <c r="F1529" t="str">
        <f>TEXT(Table6[[#This Row],[close_date]],"mmmm")</f>
        <v>October</v>
      </c>
      <c r="H1529" s="4" t="s">
        <v>24</v>
      </c>
      <c r="I1529" s="4" t="s">
        <v>45</v>
      </c>
      <c r="J1529" s="5">
        <v>4859</v>
      </c>
      <c r="K1529" s="5">
        <v>4859</v>
      </c>
      <c r="L1529" s="10">
        <v>42925</v>
      </c>
    </row>
    <row r="1530" spans="2:12" x14ac:dyDescent="0.3">
      <c r="B1530" s="4" t="s">
        <v>52</v>
      </c>
      <c r="C1530" s="11">
        <v>114</v>
      </c>
      <c r="D1530" s="11">
        <v>57</v>
      </c>
      <c r="E1530" s="10">
        <v>42976</v>
      </c>
      <c r="F1530" t="str">
        <f>TEXT(Table6[[#This Row],[close_date]],"mmmm")</f>
        <v>August</v>
      </c>
      <c r="H1530" s="4" t="s">
        <v>24</v>
      </c>
      <c r="I1530" s="4" t="s">
        <v>45</v>
      </c>
      <c r="J1530" s="5">
        <v>4209</v>
      </c>
      <c r="K1530" s="5">
        <v>4209</v>
      </c>
      <c r="L1530" s="10">
        <v>42944</v>
      </c>
    </row>
    <row r="1531" spans="2:12" x14ac:dyDescent="0.3">
      <c r="B1531" s="4" t="s">
        <v>52</v>
      </c>
      <c r="C1531" s="11">
        <v>114</v>
      </c>
      <c r="D1531" s="11">
        <v>57</v>
      </c>
      <c r="E1531" s="10">
        <v>42982</v>
      </c>
      <c r="F1531" t="str">
        <f>TEXT(Table6[[#This Row],[close_date]],"mmmm")</f>
        <v>September</v>
      </c>
      <c r="H1531" s="4" t="s">
        <v>24</v>
      </c>
      <c r="I1531" s="4" t="s">
        <v>45</v>
      </c>
      <c r="J1531" s="5">
        <v>4738</v>
      </c>
      <c r="K1531" s="5">
        <v>4738</v>
      </c>
      <c r="L1531" s="10">
        <v>42961</v>
      </c>
    </row>
    <row r="1532" spans="2:12" x14ac:dyDescent="0.3">
      <c r="B1532" s="4" t="s">
        <v>52</v>
      </c>
      <c r="C1532" s="11">
        <v>114</v>
      </c>
      <c r="D1532" s="11">
        <v>57</v>
      </c>
      <c r="E1532" s="10">
        <v>42997</v>
      </c>
      <c r="F1532" t="str">
        <f>TEXT(Table6[[#This Row],[close_date]],"mmmm")</f>
        <v>September</v>
      </c>
      <c r="H1532" s="4" t="s">
        <v>24</v>
      </c>
      <c r="I1532" s="4" t="s">
        <v>45</v>
      </c>
      <c r="J1532" s="5">
        <v>4644</v>
      </c>
      <c r="K1532" s="5">
        <v>4644</v>
      </c>
      <c r="L1532" s="10">
        <v>42965</v>
      </c>
    </row>
    <row r="1533" spans="2:12" x14ac:dyDescent="0.3">
      <c r="B1533" s="4" t="s">
        <v>52</v>
      </c>
      <c r="C1533" s="11">
        <v>114</v>
      </c>
      <c r="D1533" s="11">
        <v>57</v>
      </c>
      <c r="E1533" s="10">
        <v>43050</v>
      </c>
      <c r="F1533" t="str">
        <f>TEXT(Table6[[#This Row],[close_date]],"mmmm")</f>
        <v>November</v>
      </c>
      <c r="H1533" s="4" t="s">
        <v>24</v>
      </c>
      <c r="I1533" s="4" t="s">
        <v>45</v>
      </c>
      <c r="J1533" s="5">
        <v>4063</v>
      </c>
      <c r="K1533" s="5">
        <v>4063</v>
      </c>
      <c r="L1533" s="10">
        <v>42983</v>
      </c>
    </row>
    <row r="1534" spans="2:12" x14ac:dyDescent="0.3">
      <c r="B1534" s="4" t="s">
        <v>52</v>
      </c>
      <c r="C1534" s="11">
        <v>114</v>
      </c>
      <c r="D1534" s="11">
        <v>57</v>
      </c>
      <c r="E1534" s="10">
        <v>42845</v>
      </c>
      <c r="F1534" t="str">
        <f>TEXT(Table6[[#This Row],[close_date]],"mmmm")</f>
        <v>April</v>
      </c>
      <c r="H1534" s="4" t="s">
        <v>24</v>
      </c>
      <c r="I1534" s="4" t="s">
        <v>45</v>
      </c>
      <c r="J1534" s="5">
        <v>4592</v>
      </c>
      <c r="K1534" s="5">
        <v>4592</v>
      </c>
      <c r="L1534" s="10">
        <v>42993</v>
      </c>
    </row>
    <row r="1535" spans="2:12" x14ac:dyDescent="0.3">
      <c r="B1535" s="4" t="s">
        <v>52</v>
      </c>
      <c r="C1535" s="11">
        <v>114</v>
      </c>
      <c r="D1535" s="11">
        <v>57</v>
      </c>
      <c r="E1535" s="10">
        <v>42837</v>
      </c>
      <c r="F1535" t="str">
        <f>TEXT(Table6[[#This Row],[close_date]],"mmmm")</f>
        <v>April</v>
      </c>
      <c r="H1535" s="4" t="s">
        <v>24</v>
      </c>
      <c r="I1535" s="4" t="s">
        <v>45</v>
      </c>
      <c r="J1535" s="5">
        <v>4744</v>
      </c>
      <c r="K1535" s="5">
        <v>4744</v>
      </c>
      <c r="L1535" s="10">
        <v>43008</v>
      </c>
    </row>
    <row r="1536" spans="2:12" x14ac:dyDescent="0.3">
      <c r="B1536" s="4" t="s">
        <v>52</v>
      </c>
      <c r="C1536" s="11">
        <v>113</v>
      </c>
      <c r="D1536" s="11">
        <v>56.5</v>
      </c>
      <c r="E1536" s="10">
        <v>42823</v>
      </c>
      <c r="F1536" t="str">
        <f>TEXT(Table6[[#This Row],[close_date]],"mmmm")</f>
        <v>March</v>
      </c>
      <c r="H1536" s="4" t="s">
        <v>24</v>
      </c>
      <c r="I1536" s="4" t="s">
        <v>45</v>
      </c>
      <c r="J1536" s="5">
        <v>4722</v>
      </c>
      <c r="K1536" s="5">
        <v>4722</v>
      </c>
      <c r="L1536" s="10">
        <v>43055</v>
      </c>
    </row>
    <row r="1537" spans="2:12" x14ac:dyDescent="0.3">
      <c r="B1537" s="4" t="s">
        <v>52</v>
      </c>
      <c r="C1537" s="11">
        <v>113</v>
      </c>
      <c r="D1537" s="11">
        <v>56.5</v>
      </c>
      <c r="E1537" s="10">
        <v>43048</v>
      </c>
      <c r="F1537" t="str">
        <f>TEXT(Table6[[#This Row],[close_date]],"mmmm")</f>
        <v>November</v>
      </c>
      <c r="H1537" s="4" t="s">
        <v>24</v>
      </c>
      <c r="I1537" s="4" t="s">
        <v>45</v>
      </c>
      <c r="J1537" s="5">
        <v>4487</v>
      </c>
      <c r="K1537" s="5">
        <v>4487</v>
      </c>
      <c r="L1537" s="10">
        <v>43063</v>
      </c>
    </row>
    <row r="1538" spans="2:12" x14ac:dyDescent="0.3">
      <c r="B1538" s="4" t="s">
        <v>52</v>
      </c>
      <c r="C1538" s="11">
        <v>113</v>
      </c>
      <c r="D1538" s="11">
        <v>56.5</v>
      </c>
      <c r="E1538" s="10">
        <v>42974</v>
      </c>
      <c r="F1538" t="str">
        <f>TEXT(Table6[[#This Row],[close_date]],"mmmm")</f>
        <v>August</v>
      </c>
      <c r="H1538" s="4" t="s">
        <v>24</v>
      </c>
      <c r="I1538" s="4" t="s">
        <v>45</v>
      </c>
      <c r="J1538" s="5">
        <v>5540</v>
      </c>
      <c r="K1538" s="5">
        <v>5540</v>
      </c>
      <c r="L1538" s="10">
        <v>43067</v>
      </c>
    </row>
    <row r="1539" spans="2:12" x14ac:dyDescent="0.3">
      <c r="B1539" s="4" t="s">
        <v>52</v>
      </c>
      <c r="C1539" s="11">
        <v>113</v>
      </c>
      <c r="D1539" s="11">
        <v>56.5</v>
      </c>
      <c r="E1539" s="10">
        <v>42922</v>
      </c>
      <c r="F1539" t="str">
        <f>TEXT(Table6[[#This Row],[close_date]],"mmmm")</f>
        <v>July</v>
      </c>
      <c r="H1539" s="4" t="s">
        <v>24</v>
      </c>
      <c r="I1539" s="4" t="s">
        <v>45</v>
      </c>
      <c r="J1539" s="5">
        <v>4521</v>
      </c>
      <c r="K1539" s="5">
        <v>4521</v>
      </c>
      <c r="L1539" s="10">
        <v>43068</v>
      </c>
    </row>
    <row r="1540" spans="2:12" x14ac:dyDescent="0.3">
      <c r="B1540" s="4" t="s">
        <v>52</v>
      </c>
      <c r="C1540" s="11">
        <v>113</v>
      </c>
      <c r="D1540" s="11">
        <v>56.5</v>
      </c>
      <c r="E1540" s="10">
        <v>42930</v>
      </c>
      <c r="F1540" t="str">
        <f>TEXT(Table6[[#This Row],[close_date]],"mmmm")</f>
        <v>July</v>
      </c>
      <c r="H1540" s="4" t="s">
        <v>24</v>
      </c>
      <c r="I1540" s="4" t="s">
        <v>45</v>
      </c>
      <c r="J1540" s="5">
        <v>4753</v>
      </c>
      <c r="K1540" s="5">
        <v>4753</v>
      </c>
      <c r="L1540" s="10">
        <v>43094</v>
      </c>
    </row>
    <row r="1541" spans="2:12" x14ac:dyDescent="0.3">
      <c r="B1541" s="4" t="s">
        <v>52</v>
      </c>
      <c r="C1541" s="11">
        <v>112</v>
      </c>
      <c r="D1541" s="11">
        <v>56</v>
      </c>
      <c r="E1541" s="10">
        <v>42950</v>
      </c>
      <c r="F1541" t="str">
        <f>TEXT(Table6[[#This Row],[close_date]],"mmmm")</f>
        <v>August</v>
      </c>
      <c r="H1541" s="4" t="s">
        <v>29</v>
      </c>
      <c r="I1541" s="4" t="s">
        <v>45</v>
      </c>
      <c r="J1541" s="5">
        <v>3820</v>
      </c>
      <c r="K1541" s="5">
        <v>3820</v>
      </c>
      <c r="L1541" s="10">
        <v>42805</v>
      </c>
    </row>
    <row r="1542" spans="2:12" x14ac:dyDescent="0.3">
      <c r="B1542" s="4" t="s">
        <v>52</v>
      </c>
      <c r="C1542" s="11">
        <v>112</v>
      </c>
      <c r="D1542" s="11">
        <v>56</v>
      </c>
      <c r="E1542" s="10">
        <v>43009</v>
      </c>
      <c r="F1542" t="str">
        <f>TEXT(Table6[[#This Row],[close_date]],"mmmm")</f>
        <v>October</v>
      </c>
      <c r="H1542" s="4" t="s">
        <v>29</v>
      </c>
      <c r="I1542" s="4" t="s">
        <v>45</v>
      </c>
      <c r="J1542" s="5">
        <v>3969</v>
      </c>
      <c r="K1542" s="5">
        <v>3969</v>
      </c>
      <c r="L1542" s="10">
        <v>42809</v>
      </c>
    </row>
    <row r="1543" spans="2:12" x14ac:dyDescent="0.3">
      <c r="B1543" s="4" t="s">
        <v>52</v>
      </c>
      <c r="C1543" s="11">
        <v>112</v>
      </c>
      <c r="D1543" s="11">
        <v>56</v>
      </c>
      <c r="E1543" s="10">
        <v>43058</v>
      </c>
      <c r="F1543" t="str">
        <f>TEXT(Table6[[#This Row],[close_date]],"mmmm")</f>
        <v>November</v>
      </c>
      <c r="H1543" s="4" t="s">
        <v>29</v>
      </c>
      <c r="I1543" s="4" t="s">
        <v>45</v>
      </c>
      <c r="J1543" s="5">
        <v>3220</v>
      </c>
      <c r="K1543" s="5">
        <v>3220</v>
      </c>
      <c r="L1543" s="10">
        <v>42816</v>
      </c>
    </row>
    <row r="1544" spans="2:12" x14ac:dyDescent="0.3">
      <c r="B1544" s="4" t="s">
        <v>52</v>
      </c>
      <c r="C1544" s="11">
        <v>110</v>
      </c>
      <c r="D1544" s="11">
        <v>55</v>
      </c>
      <c r="E1544" s="10">
        <v>43079</v>
      </c>
      <c r="F1544" t="str">
        <f>TEXT(Table6[[#This Row],[close_date]],"mmmm")</f>
        <v>December</v>
      </c>
      <c r="H1544" s="4" t="s">
        <v>29</v>
      </c>
      <c r="I1544" s="4" t="s">
        <v>45</v>
      </c>
      <c r="J1544" s="5">
        <v>6998</v>
      </c>
      <c r="K1544" s="5">
        <v>3499</v>
      </c>
      <c r="L1544" s="10">
        <v>42831</v>
      </c>
    </row>
    <row r="1545" spans="2:12" x14ac:dyDescent="0.3">
      <c r="B1545" s="4" t="s">
        <v>52</v>
      </c>
      <c r="C1545" s="11">
        <v>109</v>
      </c>
      <c r="D1545" s="11">
        <v>54.5</v>
      </c>
      <c r="E1545" s="10">
        <v>43086</v>
      </c>
      <c r="F1545" t="str">
        <f>TEXT(Table6[[#This Row],[close_date]],"mmmm")</f>
        <v>December</v>
      </c>
      <c r="H1545" s="4" t="s">
        <v>29</v>
      </c>
      <c r="I1545" s="4" t="s">
        <v>45</v>
      </c>
      <c r="J1545" s="5">
        <v>3470</v>
      </c>
      <c r="K1545" s="5">
        <v>3470</v>
      </c>
      <c r="L1545" s="10">
        <v>42886</v>
      </c>
    </row>
    <row r="1546" spans="2:12" x14ac:dyDescent="0.3">
      <c r="B1546" s="4" t="s">
        <v>52</v>
      </c>
      <c r="C1546" s="11">
        <v>109</v>
      </c>
      <c r="D1546" s="11">
        <v>54.5</v>
      </c>
      <c r="E1546" s="10">
        <v>42843</v>
      </c>
      <c r="F1546" t="str">
        <f>TEXT(Table6[[#This Row],[close_date]],"mmmm")</f>
        <v>April</v>
      </c>
      <c r="H1546" s="4" t="s">
        <v>29</v>
      </c>
      <c r="I1546" s="4" t="s">
        <v>45</v>
      </c>
      <c r="J1546" s="5">
        <v>2882</v>
      </c>
      <c r="K1546" s="5">
        <v>2882</v>
      </c>
      <c r="L1546" s="10">
        <v>42896</v>
      </c>
    </row>
    <row r="1547" spans="2:12" x14ac:dyDescent="0.3">
      <c r="B1547" s="4" t="s">
        <v>52</v>
      </c>
      <c r="C1547" s="11">
        <v>108</v>
      </c>
      <c r="D1547" s="11">
        <v>54</v>
      </c>
      <c r="E1547" s="10">
        <v>42881</v>
      </c>
      <c r="F1547" t="str">
        <f>TEXT(Table6[[#This Row],[close_date]],"mmmm")</f>
        <v>May</v>
      </c>
      <c r="H1547" s="4" t="s">
        <v>29</v>
      </c>
      <c r="I1547" s="4" t="s">
        <v>45</v>
      </c>
      <c r="J1547" s="5">
        <v>3188</v>
      </c>
      <c r="K1547" s="5">
        <v>3188</v>
      </c>
      <c r="L1547" s="10">
        <v>42908</v>
      </c>
    </row>
    <row r="1548" spans="2:12" x14ac:dyDescent="0.3">
      <c r="B1548" s="4" t="s">
        <v>52</v>
      </c>
      <c r="C1548" s="11">
        <v>108</v>
      </c>
      <c r="D1548" s="11">
        <v>54</v>
      </c>
      <c r="E1548" s="10">
        <v>42866</v>
      </c>
      <c r="F1548" t="str">
        <f>TEXT(Table6[[#This Row],[close_date]],"mmmm")</f>
        <v>May</v>
      </c>
      <c r="H1548" s="4" t="s">
        <v>29</v>
      </c>
      <c r="I1548" s="4" t="s">
        <v>45</v>
      </c>
      <c r="J1548" s="5">
        <v>3738</v>
      </c>
      <c r="K1548" s="5">
        <v>3738</v>
      </c>
      <c r="L1548" s="10">
        <v>42913</v>
      </c>
    </row>
    <row r="1549" spans="2:12" x14ac:dyDescent="0.3">
      <c r="B1549" s="4" t="s">
        <v>52</v>
      </c>
      <c r="C1549" s="11">
        <v>108</v>
      </c>
      <c r="D1549" s="11">
        <v>54</v>
      </c>
      <c r="E1549" s="10">
        <v>43088</v>
      </c>
      <c r="F1549" t="str">
        <f>TEXT(Table6[[#This Row],[close_date]],"mmmm")</f>
        <v>December</v>
      </c>
      <c r="H1549" s="4" t="s">
        <v>29</v>
      </c>
      <c r="I1549" s="4" t="s">
        <v>45</v>
      </c>
      <c r="J1549" s="5">
        <v>3973</v>
      </c>
      <c r="K1549" s="5">
        <v>3973</v>
      </c>
      <c r="L1549" s="10">
        <v>42931</v>
      </c>
    </row>
    <row r="1550" spans="2:12" x14ac:dyDescent="0.3">
      <c r="B1550" s="4" t="s">
        <v>52</v>
      </c>
      <c r="C1550" s="11">
        <v>108</v>
      </c>
      <c r="D1550" s="11">
        <v>54</v>
      </c>
      <c r="E1550" s="10">
        <v>42977</v>
      </c>
      <c r="F1550" t="str">
        <f>TEXT(Table6[[#This Row],[close_date]],"mmmm")</f>
        <v>August</v>
      </c>
      <c r="H1550" s="4" t="s">
        <v>29</v>
      </c>
      <c r="I1550" s="4" t="s">
        <v>45</v>
      </c>
      <c r="J1550" s="5">
        <v>3187</v>
      </c>
      <c r="K1550" s="5">
        <v>3187</v>
      </c>
      <c r="L1550" s="10">
        <v>42957</v>
      </c>
    </row>
    <row r="1551" spans="2:12" x14ac:dyDescent="0.3">
      <c r="B1551" s="4" t="s">
        <v>52</v>
      </c>
      <c r="C1551" s="11">
        <v>108</v>
      </c>
      <c r="D1551" s="11">
        <v>54</v>
      </c>
      <c r="E1551" s="10">
        <v>42994</v>
      </c>
      <c r="F1551" t="str">
        <f>TEXT(Table6[[#This Row],[close_date]],"mmmm")</f>
        <v>September</v>
      </c>
      <c r="H1551" s="4" t="s">
        <v>29</v>
      </c>
      <c r="I1551" s="4" t="s">
        <v>45</v>
      </c>
      <c r="J1551" s="5">
        <v>3838</v>
      </c>
      <c r="K1551" s="5">
        <v>3838</v>
      </c>
      <c r="L1551" s="10">
        <v>42971</v>
      </c>
    </row>
    <row r="1552" spans="2:12" x14ac:dyDescent="0.3">
      <c r="B1552" s="4" t="s">
        <v>52</v>
      </c>
      <c r="C1552" s="11">
        <v>107</v>
      </c>
      <c r="D1552" s="11">
        <v>53.5</v>
      </c>
      <c r="E1552" s="10">
        <v>43035</v>
      </c>
      <c r="F1552" t="str">
        <f>TEXT(Table6[[#This Row],[close_date]],"mmmm")</f>
        <v>October</v>
      </c>
      <c r="H1552" s="4" t="s">
        <v>29</v>
      </c>
      <c r="I1552" s="4" t="s">
        <v>45</v>
      </c>
      <c r="J1552" s="5">
        <v>3271</v>
      </c>
      <c r="K1552" s="5">
        <v>3271</v>
      </c>
      <c r="L1552" s="10">
        <v>42973</v>
      </c>
    </row>
    <row r="1553" spans="2:12" x14ac:dyDescent="0.3">
      <c r="B1553" s="4" t="s">
        <v>52</v>
      </c>
      <c r="C1553" s="11">
        <v>107</v>
      </c>
      <c r="D1553" s="11">
        <v>53.5</v>
      </c>
      <c r="E1553" s="10">
        <v>42949</v>
      </c>
      <c r="F1553" t="str">
        <f>TEXT(Table6[[#This Row],[close_date]],"mmmm")</f>
        <v>August</v>
      </c>
      <c r="H1553" s="4" t="s">
        <v>29</v>
      </c>
      <c r="I1553" s="4" t="s">
        <v>45</v>
      </c>
      <c r="J1553" s="5">
        <v>2791</v>
      </c>
      <c r="K1553" s="5">
        <v>2791</v>
      </c>
      <c r="L1553" s="10">
        <v>42974</v>
      </c>
    </row>
    <row r="1554" spans="2:12" x14ac:dyDescent="0.3">
      <c r="B1554" s="4" t="s">
        <v>52</v>
      </c>
      <c r="C1554" s="11">
        <v>107</v>
      </c>
      <c r="D1554" s="11">
        <v>53.5</v>
      </c>
      <c r="E1554" s="10">
        <v>42906</v>
      </c>
      <c r="F1554" t="str">
        <f>TEXT(Table6[[#This Row],[close_date]],"mmmm")</f>
        <v>June</v>
      </c>
      <c r="H1554" s="4" t="s">
        <v>29</v>
      </c>
      <c r="I1554" s="4" t="s">
        <v>45</v>
      </c>
      <c r="J1554" s="5">
        <v>2979</v>
      </c>
      <c r="K1554" s="5">
        <v>2979</v>
      </c>
      <c r="L1554" s="10">
        <v>42995</v>
      </c>
    </row>
    <row r="1555" spans="2:12" x14ac:dyDescent="0.3">
      <c r="B1555" s="4" t="s">
        <v>52</v>
      </c>
      <c r="C1555" s="11">
        <v>107</v>
      </c>
      <c r="D1555" s="11">
        <v>53.5</v>
      </c>
      <c r="E1555" s="10">
        <v>42838</v>
      </c>
      <c r="F1555" t="str">
        <f>TEXT(Table6[[#This Row],[close_date]],"mmmm")</f>
        <v>April</v>
      </c>
      <c r="H1555" s="4" t="s">
        <v>29</v>
      </c>
      <c r="I1555" s="4" t="s">
        <v>45</v>
      </c>
      <c r="J1555" s="5">
        <v>3138</v>
      </c>
      <c r="K1555" s="5">
        <v>3138</v>
      </c>
      <c r="L1555" s="10">
        <v>42999</v>
      </c>
    </row>
    <row r="1556" spans="2:12" x14ac:dyDescent="0.3">
      <c r="B1556" s="4" t="s">
        <v>52</v>
      </c>
      <c r="C1556" s="11">
        <v>106</v>
      </c>
      <c r="D1556" s="11">
        <v>53</v>
      </c>
      <c r="E1556" s="10">
        <v>43027</v>
      </c>
      <c r="F1556" t="str">
        <f>TEXT(Table6[[#This Row],[close_date]],"mmmm")</f>
        <v>October</v>
      </c>
      <c r="H1556" s="4" t="s">
        <v>29</v>
      </c>
      <c r="I1556" s="4" t="s">
        <v>45</v>
      </c>
      <c r="J1556" s="5">
        <v>3722</v>
      </c>
      <c r="K1556" s="5">
        <v>3722</v>
      </c>
      <c r="L1556" s="10">
        <v>43001</v>
      </c>
    </row>
    <row r="1557" spans="2:12" x14ac:dyDescent="0.3">
      <c r="B1557" s="4" t="s">
        <v>52</v>
      </c>
      <c r="C1557" s="11">
        <v>106</v>
      </c>
      <c r="D1557" s="11">
        <v>53</v>
      </c>
      <c r="E1557" s="10">
        <v>43031</v>
      </c>
      <c r="F1557" t="str">
        <f>TEXT(Table6[[#This Row],[close_date]],"mmmm")</f>
        <v>October</v>
      </c>
      <c r="H1557" s="4" t="s">
        <v>29</v>
      </c>
      <c r="I1557" s="4" t="s">
        <v>45</v>
      </c>
      <c r="J1557" s="5">
        <v>6240</v>
      </c>
      <c r="K1557" s="5">
        <v>3120</v>
      </c>
      <c r="L1557" s="10">
        <v>43008</v>
      </c>
    </row>
    <row r="1558" spans="2:12" x14ac:dyDescent="0.3">
      <c r="B1558" s="4" t="s">
        <v>52</v>
      </c>
      <c r="C1558" s="11">
        <v>106</v>
      </c>
      <c r="D1558" s="11">
        <v>53</v>
      </c>
      <c r="E1558" s="10">
        <v>42983</v>
      </c>
      <c r="F1558" t="str">
        <f>TEXT(Table6[[#This Row],[close_date]],"mmmm")</f>
        <v>September</v>
      </c>
      <c r="H1558" s="4" t="s">
        <v>29</v>
      </c>
      <c r="I1558" s="4" t="s">
        <v>45</v>
      </c>
      <c r="J1558" s="5">
        <v>4058</v>
      </c>
      <c r="K1558" s="5">
        <v>4058</v>
      </c>
      <c r="L1558" s="10">
        <v>43050</v>
      </c>
    </row>
    <row r="1559" spans="2:12" x14ac:dyDescent="0.3">
      <c r="B1559" s="4" t="s">
        <v>52</v>
      </c>
      <c r="C1559" s="11">
        <v>106</v>
      </c>
      <c r="D1559" s="11">
        <v>53</v>
      </c>
      <c r="E1559" s="10">
        <v>42970</v>
      </c>
      <c r="F1559" t="str">
        <f>TEXT(Table6[[#This Row],[close_date]],"mmmm")</f>
        <v>August</v>
      </c>
      <c r="H1559" s="4" t="s">
        <v>29</v>
      </c>
      <c r="I1559" s="4" t="s">
        <v>45</v>
      </c>
      <c r="J1559" s="5">
        <v>3663</v>
      </c>
      <c r="K1559" s="5">
        <v>3663</v>
      </c>
      <c r="L1559" s="10">
        <v>43070</v>
      </c>
    </row>
    <row r="1560" spans="2:12" x14ac:dyDescent="0.3">
      <c r="B1560" s="4" t="s">
        <v>52</v>
      </c>
      <c r="C1560" s="11">
        <v>106</v>
      </c>
      <c r="D1560" s="11">
        <v>53</v>
      </c>
      <c r="E1560" s="10">
        <v>43072</v>
      </c>
      <c r="F1560" t="str">
        <f>TEXT(Table6[[#This Row],[close_date]],"mmmm")</f>
        <v>December</v>
      </c>
      <c r="H1560" s="4" t="s">
        <v>29</v>
      </c>
      <c r="I1560" s="4" t="s">
        <v>45</v>
      </c>
      <c r="J1560" s="5">
        <v>4139</v>
      </c>
      <c r="K1560" s="5">
        <v>4139</v>
      </c>
      <c r="L1560" s="10">
        <v>43077</v>
      </c>
    </row>
    <row r="1561" spans="2:12" x14ac:dyDescent="0.3">
      <c r="B1561" s="4" t="s">
        <v>52</v>
      </c>
      <c r="C1561" s="11">
        <v>105</v>
      </c>
      <c r="D1561" s="11">
        <v>52.5</v>
      </c>
      <c r="E1561" s="10">
        <v>43051</v>
      </c>
      <c r="F1561" t="str">
        <f>TEXT(Table6[[#This Row],[close_date]],"mmmm")</f>
        <v>November</v>
      </c>
      <c r="H1561" s="4" t="s">
        <v>29</v>
      </c>
      <c r="I1561" s="4" t="s">
        <v>45</v>
      </c>
      <c r="J1561" s="5">
        <v>3836</v>
      </c>
      <c r="K1561" s="5">
        <v>3836</v>
      </c>
      <c r="L1561" s="10">
        <v>43094</v>
      </c>
    </row>
    <row r="1562" spans="2:12" x14ac:dyDescent="0.3">
      <c r="B1562" s="4" t="s">
        <v>52</v>
      </c>
      <c r="C1562" s="11">
        <v>105</v>
      </c>
      <c r="D1562" s="11">
        <v>52.5</v>
      </c>
      <c r="E1562" s="10">
        <v>42907</v>
      </c>
      <c r="F1562" t="str">
        <f>TEXT(Table6[[#This Row],[close_date]],"mmmm")</f>
        <v>June</v>
      </c>
      <c r="H1562" s="4" t="s">
        <v>29</v>
      </c>
      <c r="I1562" s="4" t="s">
        <v>45</v>
      </c>
      <c r="J1562" s="5">
        <v>3442</v>
      </c>
      <c r="K1562" s="5">
        <v>3442</v>
      </c>
      <c r="L1562" s="10">
        <v>43096</v>
      </c>
    </row>
    <row r="1563" spans="2:12" x14ac:dyDescent="0.3">
      <c r="B1563" s="4" t="s">
        <v>52</v>
      </c>
      <c r="C1563" s="11">
        <v>105</v>
      </c>
      <c r="D1563" s="11">
        <v>52.5</v>
      </c>
      <c r="E1563" s="10">
        <v>42886</v>
      </c>
      <c r="F1563" t="str">
        <f>TEXT(Table6[[#This Row],[close_date]],"mmmm")</f>
        <v>May</v>
      </c>
      <c r="H1563" s="4" t="s">
        <v>52</v>
      </c>
      <c r="I1563" s="4" t="s">
        <v>45</v>
      </c>
      <c r="J1563" s="5">
        <v>64</v>
      </c>
      <c r="K1563" s="5">
        <v>64</v>
      </c>
      <c r="L1563" s="10">
        <v>42802</v>
      </c>
    </row>
    <row r="1564" spans="2:12" x14ac:dyDescent="0.3">
      <c r="B1564" s="4" t="s">
        <v>52</v>
      </c>
      <c r="C1564" s="11">
        <v>104</v>
      </c>
      <c r="D1564" s="11">
        <v>52</v>
      </c>
      <c r="E1564" s="10">
        <v>42854</v>
      </c>
      <c r="F1564" t="str">
        <f>TEXT(Table6[[#This Row],[close_date]],"mmmm")</f>
        <v>April</v>
      </c>
      <c r="H1564" s="4" t="s">
        <v>52</v>
      </c>
      <c r="I1564" s="4" t="s">
        <v>45</v>
      </c>
      <c r="J1564" s="5">
        <v>54</v>
      </c>
      <c r="K1564" s="5">
        <v>54</v>
      </c>
      <c r="L1564" s="10">
        <v>42810</v>
      </c>
    </row>
    <row r="1565" spans="2:12" x14ac:dyDescent="0.3">
      <c r="B1565" s="4" t="s">
        <v>52</v>
      </c>
      <c r="C1565" s="11">
        <v>104</v>
      </c>
      <c r="D1565" s="11">
        <v>52</v>
      </c>
      <c r="E1565" s="10">
        <v>43000</v>
      </c>
      <c r="F1565" t="str">
        <f>TEXT(Table6[[#This Row],[close_date]],"mmmm")</f>
        <v>September</v>
      </c>
      <c r="H1565" s="4" t="s">
        <v>52</v>
      </c>
      <c r="I1565" s="4" t="s">
        <v>45</v>
      </c>
      <c r="J1565" s="5">
        <v>47</v>
      </c>
      <c r="K1565" s="5">
        <v>47</v>
      </c>
      <c r="L1565" s="10">
        <v>42819</v>
      </c>
    </row>
    <row r="1566" spans="2:12" x14ac:dyDescent="0.3">
      <c r="B1566" s="4" t="s">
        <v>52</v>
      </c>
      <c r="C1566" s="11">
        <v>104</v>
      </c>
      <c r="D1566" s="11">
        <v>52</v>
      </c>
      <c r="E1566" s="10">
        <v>42996</v>
      </c>
      <c r="F1566" t="str">
        <f>TEXT(Table6[[#This Row],[close_date]],"mmmm")</f>
        <v>September</v>
      </c>
      <c r="H1566" s="4" t="s">
        <v>52</v>
      </c>
      <c r="I1566" s="4" t="s">
        <v>45</v>
      </c>
      <c r="J1566" s="5">
        <v>57</v>
      </c>
      <c r="K1566" s="5">
        <v>57</v>
      </c>
      <c r="L1566" s="10">
        <v>42833</v>
      </c>
    </row>
    <row r="1567" spans="2:12" x14ac:dyDescent="0.3">
      <c r="B1567" s="4" t="s">
        <v>52</v>
      </c>
      <c r="C1567" s="11">
        <v>103</v>
      </c>
      <c r="D1567" s="11">
        <v>51.5</v>
      </c>
      <c r="E1567" s="10">
        <v>42971</v>
      </c>
      <c r="F1567" t="str">
        <f>TEXT(Table6[[#This Row],[close_date]],"mmmm")</f>
        <v>August</v>
      </c>
      <c r="H1567" s="4" t="s">
        <v>52</v>
      </c>
      <c r="I1567" s="4" t="s">
        <v>45</v>
      </c>
      <c r="J1567" s="5">
        <v>61</v>
      </c>
      <c r="K1567" s="5">
        <v>61</v>
      </c>
      <c r="L1567" s="10">
        <v>42862</v>
      </c>
    </row>
    <row r="1568" spans="2:12" x14ac:dyDescent="0.3">
      <c r="B1568" s="4" t="s">
        <v>52</v>
      </c>
      <c r="C1568" s="11">
        <v>103</v>
      </c>
      <c r="D1568" s="11">
        <v>51.5</v>
      </c>
      <c r="E1568" s="10">
        <v>42900</v>
      </c>
      <c r="F1568" t="str">
        <f>TEXT(Table6[[#This Row],[close_date]],"mmmm")</f>
        <v>June</v>
      </c>
      <c r="H1568" s="4" t="s">
        <v>52</v>
      </c>
      <c r="I1568" s="4" t="s">
        <v>45</v>
      </c>
      <c r="J1568" s="5">
        <v>60</v>
      </c>
      <c r="K1568" s="5">
        <v>60</v>
      </c>
      <c r="L1568" s="10">
        <v>42873</v>
      </c>
    </row>
    <row r="1569" spans="2:12" x14ac:dyDescent="0.3">
      <c r="B1569" s="4" t="s">
        <v>52</v>
      </c>
      <c r="C1569" s="11">
        <v>103</v>
      </c>
      <c r="D1569" s="11">
        <v>51.5</v>
      </c>
      <c r="E1569" s="10">
        <v>42947</v>
      </c>
      <c r="F1569" t="str">
        <f>TEXT(Table6[[#This Row],[close_date]],"mmmm")</f>
        <v>July</v>
      </c>
      <c r="H1569" s="4" t="s">
        <v>52</v>
      </c>
      <c r="I1569" s="4" t="s">
        <v>45</v>
      </c>
      <c r="J1569" s="5">
        <v>54</v>
      </c>
      <c r="K1569" s="5">
        <v>54</v>
      </c>
      <c r="L1569" s="10">
        <v>42889</v>
      </c>
    </row>
    <row r="1570" spans="2:12" x14ac:dyDescent="0.3">
      <c r="B1570" s="4" t="s">
        <v>52</v>
      </c>
      <c r="C1570" s="11">
        <v>103</v>
      </c>
      <c r="D1570" s="11">
        <v>51.5</v>
      </c>
      <c r="E1570" s="10">
        <v>42829</v>
      </c>
      <c r="F1570" t="str">
        <f>TEXT(Table6[[#This Row],[close_date]],"mmmm")</f>
        <v>April</v>
      </c>
      <c r="H1570" s="4" t="s">
        <v>52</v>
      </c>
      <c r="I1570" s="4" t="s">
        <v>45</v>
      </c>
      <c r="J1570" s="5">
        <v>54</v>
      </c>
      <c r="K1570" s="5">
        <v>54</v>
      </c>
      <c r="L1570" s="10">
        <v>42894</v>
      </c>
    </row>
    <row r="1571" spans="2:12" x14ac:dyDescent="0.3">
      <c r="B1571" s="4" t="s">
        <v>52</v>
      </c>
      <c r="C1571" s="11">
        <v>103</v>
      </c>
      <c r="D1571" s="11">
        <v>51.5</v>
      </c>
      <c r="E1571" s="10">
        <v>42822</v>
      </c>
      <c r="F1571" t="str">
        <f>TEXT(Table6[[#This Row],[close_date]],"mmmm")</f>
        <v>March</v>
      </c>
      <c r="H1571" s="4" t="s">
        <v>52</v>
      </c>
      <c r="I1571" s="4" t="s">
        <v>45</v>
      </c>
      <c r="J1571" s="5">
        <v>58</v>
      </c>
      <c r="K1571" s="5">
        <v>58</v>
      </c>
      <c r="L1571" s="10">
        <v>42904</v>
      </c>
    </row>
    <row r="1572" spans="2:12" x14ac:dyDescent="0.3">
      <c r="B1572" s="4" t="s">
        <v>52</v>
      </c>
      <c r="C1572" s="11">
        <v>101</v>
      </c>
      <c r="D1572" s="11">
        <v>50.5</v>
      </c>
      <c r="E1572" s="10">
        <v>43020</v>
      </c>
      <c r="F1572" t="str">
        <f>TEXT(Table6[[#This Row],[close_date]],"mmmm")</f>
        <v>October</v>
      </c>
      <c r="H1572" s="4" t="s">
        <v>52</v>
      </c>
      <c r="I1572" s="4" t="s">
        <v>45</v>
      </c>
      <c r="J1572" s="5">
        <v>53</v>
      </c>
      <c r="K1572" s="5">
        <v>53</v>
      </c>
      <c r="L1572" s="10">
        <v>42908</v>
      </c>
    </row>
    <row r="1573" spans="2:12" x14ac:dyDescent="0.3">
      <c r="B1573" s="4" t="s">
        <v>52</v>
      </c>
      <c r="C1573" s="11">
        <v>99</v>
      </c>
      <c r="D1573" s="11">
        <v>49.5</v>
      </c>
      <c r="E1573" s="10">
        <v>42973</v>
      </c>
      <c r="F1573" t="str">
        <f>TEXT(Table6[[#This Row],[close_date]],"mmmm")</f>
        <v>August</v>
      </c>
      <c r="H1573" s="4" t="s">
        <v>52</v>
      </c>
      <c r="I1573" s="4" t="s">
        <v>45</v>
      </c>
      <c r="J1573" s="5">
        <v>54</v>
      </c>
      <c r="K1573" s="5">
        <v>54</v>
      </c>
      <c r="L1573" s="10">
        <v>42913</v>
      </c>
    </row>
    <row r="1574" spans="2:12" x14ac:dyDescent="0.3">
      <c r="B1574" s="4" t="s">
        <v>52</v>
      </c>
      <c r="C1574" s="11">
        <v>98</v>
      </c>
      <c r="D1574" s="11">
        <v>49</v>
      </c>
      <c r="E1574" s="10">
        <v>42818</v>
      </c>
      <c r="F1574" t="str">
        <f>TEXT(Table6[[#This Row],[close_date]],"mmmm")</f>
        <v>March</v>
      </c>
      <c r="H1574" s="4" t="s">
        <v>52</v>
      </c>
      <c r="I1574" s="4" t="s">
        <v>45</v>
      </c>
      <c r="J1574" s="5">
        <v>109</v>
      </c>
      <c r="K1574" s="5">
        <v>54.5</v>
      </c>
      <c r="L1574" s="10">
        <v>42918</v>
      </c>
    </row>
    <row r="1575" spans="2:12" x14ac:dyDescent="0.3">
      <c r="B1575" s="4" t="s">
        <v>52</v>
      </c>
      <c r="C1575" s="11">
        <v>97</v>
      </c>
      <c r="D1575" s="11">
        <v>48.5</v>
      </c>
      <c r="E1575" s="10">
        <v>42882</v>
      </c>
      <c r="F1575" t="str">
        <f>TEXT(Table6[[#This Row],[close_date]],"mmmm")</f>
        <v>May</v>
      </c>
      <c r="H1575" s="4" t="s">
        <v>52</v>
      </c>
      <c r="I1575" s="4" t="s">
        <v>45</v>
      </c>
      <c r="J1575" s="5">
        <v>45</v>
      </c>
      <c r="K1575" s="5">
        <v>45</v>
      </c>
      <c r="L1575" s="10">
        <v>42965</v>
      </c>
    </row>
    <row r="1576" spans="2:12" x14ac:dyDescent="0.3">
      <c r="B1576" s="4" t="s">
        <v>52</v>
      </c>
      <c r="C1576" s="11">
        <v>95</v>
      </c>
      <c r="D1576" s="11">
        <v>47.5</v>
      </c>
      <c r="E1576" s="10">
        <v>42899</v>
      </c>
      <c r="F1576" t="str">
        <f>TEXT(Table6[[#This Row],[close_date]],"mmmm")</f>
        <v>June</v>
      </c>
      <c r="H1576" s="4" t="s">
        <v>52</v>
      </c>
      <c r="I1576" s="4" t="s">
        <v>45</v>
      </c>
      <c r="J1576" s="5">
        <v>57</v>
      </c>
      <c r="K1576" s="5">
        <v>57</v>
      </c>
      <c r="L1576" s="10">
        <v>42966</v>
      </c>
    </row>
    <row r="1577" spans="2:12" x14ac:dyDescent="0.3">
      <c r="B1577" s="4" t="s">
        <v>52</v>
      </c>
      <c r="C1577" s="11">
        <v>66</v>
      </c>
      <c r="D1577" s="11">
        <v>66</v>
      </c>
      <c r="E1577" s="10">
        <v>43080</v>
      </c>
      <c r="F1577" t="str">
        <f>TEXT(Table6[[#This Row],[close_date]],"mmmm")</f>
        <v>December</v>
      </c>
      <c r="H1577" s="4" t="s">
        <v>52</v>
      </c>
      <c r="I1577" s="4" t="s">
        <v>45</v>
      </c>
      <c r="J1577" s="5">
        <v>57</v>
      </c>
      <c r="K1577" s="5">
        <v>57</v>
      </c>
      <c r="L1577" s="10">
        <v>42970</v>
      </c>
    </row>
    <row r="1578" spans="2:12" x14ac:dyDescent="0.3">
      <c r="B1578" s="4" t="s">
        <v>52</v>
      </c>
      <c r="C1578" s="11">
        <v>64</v>
      </c>
      <c r="D1578" s="11">
        <v>64</v>
      </c>
      <c r="E1578" s="10">
        <v>42984</v>
      </c>
      <c r="F1578" t="str">
        <f>TEXT(Table6[[#This Row],[close_date]],"mmmm")</f>
        <v>September</v>
      </c>
      <c r="H1578" s="4" t="s">
        <v>52</v>
      </c>
      <c r="I1578" s="4" t="s">
        <v>45</v>
      </c>
      <c r="J1578" s="5">
        <v>52</v>
      </c>
      <c r="K1578" s="5">
        <v>52</v>
      </c>
      <c r="L1578" s="10">
        <v>42971</v>
      </c>
    </row>
    <row r="1579" spans="2:12" x14ac:dyDescent="0.3">
      <c r="B1579" s="4" t="s">
        <v>52</v>
      </c>
      <c r="C1579" s="11">
        <v>64</v>
      </c>
      <c r="D1579" s="11">
        <v>64</v>
      </c>
      <c r="E1579" s="10">
        <v>43003</v>
      </c>
      <c r="F1579" t="str">
        <f>TEXT(Table6[[#This Row],[close_date]],"mmmm")</f>
        <v>September</v>
      </c>
      <c r="H1579" s="4" t="s">
        <v>52</v>
      </c>
      <c r="I1579" s="4" t="s">
        <v>45</v>
      </c>
      <c r="J1579" s="5">
        <v>63</v>
      </c>
      <c r="K1579" s="5">
        <v>63</v>
      </c>
      <c r="L1579" s="10">
        <v>43043</v>
      </c>
    </row>
    <row r="1580" spans="2:12" x14ac:dyDescent="0.3">
      <c r="B1580" s="4" t="s">
        <v>52</v>
      </c>
      <c r="C1580" s="11">
        <v>64</v>
      </c>
      <c r="D1580" s="11">
        <v>64</v>
      </c>
      <c r="E1580" s="10">
        <v>43023</v>
      </c>
      <c r="F1580" t="str">
        <f>TEXT(Table6[[#This Row],[close_date]],"mmmm")</f>
        <v>October</v>
      </c>
      <c r="H1580" s="4" t="s">
        <v>52</v>
      </c>
      <c r="I1580" s="4" t="s">
        <v>45</v>
      </c>
      <c r="J1580" s="5">
        <v>49</v>
      </c>
      <c r="K1580" s="5">
        <v>49</v>
      </c>
      <c r="L1580" s="10">
        <v>43046</v>
      </c>
    </row>
    <row r="1581" spans="2:12" x14ac:dyDescent="0.3">
      <c r="B1581" s="4" t="s">
        <v>52</v>
      </c>
      <c r="C1581" s="11">
        <v>63</v>
      </c>
      <c r="D1581" s="11">
        <v>63</v>
      </c>
      <c r="E1581" s="10">
        <v>43091</v>
      </c>
      <c r="F1581" t="str">
        <f>TEXT(Table6[[#This Row],[close_date]],"mmmm")</f>
        <v>December</v>
      </c>
      <c r="H1581" s="4" t="s">
        <v>52</v>
      </c>
      <c r="I1581" s="4" t="s">
        <v>45</v>
      </c>
      <c r="J1581" s="5">
        <v>56</v>
      </c>
      <c r="K1581" s="5">
        <v>56</v>
      </c>
      <c r="L1581" s="10">
        <v>43057</v>
      </c>
    </row>
    <row r="1582" spans="2:12" x14ac:dyDescent="0.3">
      <c r="B1582" s="4" t="s">
        <v>52</v>
      </c>
      <c r="C1582" s="11">
        <v>62</v>
      </c>
      <c r="D1582" s="11">
        <v>62</v>
      </c>
      <c r="E1582" s="10">
        <v>43039</v>
      </c>
      <c r="F1582" t="str">
        <f>TEXT(Table6[[#This Row],[close_date]],"mmmm")</f>
        <v>October</v>
      </c>
      <c r="H1582" s="4" t="s">
        <v>52</v>
      </c>
      <c r="I1582" s="4" t="s">
        <v>45</v>
      </c>
      <c r="J1582" s="5">
        <v>62</v>
      </c>
      <c r="K1582" s="5">
        <v>62</v>
      </c>
      <c r="L1582" s="10">
        <v>43072</v>
      </c>
    </row>
    <row r="1583" spans="2:12" x14ac:dyDescent="0.3">
      <c r="B1583" s="4" t="s">
        <v>52</v>
      </c>
      <c r="C1583" s="11">
        <v>62</v>
      </c>
      <c r="D1583" s="11">
        <v>62</v>
      </c>
      <c r="E1583" s="10">
        <v>42924</v>
      </c>
      <c r="F1583" t="str">
        <f>TEXT(Table6[[#This Row],[close_date]],"mmmm")</f>
        <v>July</v>
      </c>
      <c r="H1583" s="4" t="s">
        <v>52</v>
      </c>
      <c r="I1583" s="4" t="s">
        <v>45</v>
      </c>
      <c r="J1583" s="5">
        <v>48</v>
      </c>
      <c r="K1583" s="5">
        <v>48</v>
      </c>
      <c r="L1583" s="10">
        <v>43078</v>
      </c>
    </row>
    <row r="1584" spans="2:12" x14ac:dyDescent="0.3">
      <c r="B1584" s="4" t="s">
        <v>52</v>
      </c>
      <c r="C1584" s="11">
        <v>62</v>
      </c>
      <c r="D1584" s="11">
        <v>62</v>
      </c>
      <c r="E1584" s="10">
        <v>42912</v>
      </c>
      <c r="F1584" t="str">
        <f>TEXT(Table6[[#This Row],[close_date]],"mmmm")</f>
        <v>June</v>
      </c>
      <c r="H1584" s="4" t="s">
        <v>52</v>
      </c>
      <c r="I1584" s="4" t="s">
        <v>45</v>
      </c>
      <c r="J1584" s="5">
        <v>56</v>
      </c>
      <c r="K1584" s="5">
        <v>56</v>
      </c>
      <c r="L1584" s="10">
        <v>43079</v>
      </c>
    </row>
    <row r="1585" spans="2:12" x14ac:dyDescent="0.3">
      <c r="B1585" s="4" t="s">
        <v>52</v>
      </c>
      <c r="C1585" s="11">
        <v>62</v>
      </c>
      <c r="D1585" s="11">
        <v>62</v>
      </c>
      <c r="E1585" s="10">
        <v>42940</v>
      </c>
      <c r="F1585" t="str">
        <f>TEXT(Table6[[#This Row],[close_date]],"mmmm")</f>
        <v>July</v>
      </c>
      <c r="H1585" s="4" t="s">
        <v>52</v>
      </c>
      <c r="I1585" s="4" t="s">
        <v>45</v>
      </c>
      <c r="J1585" s="5">
        <v>50</v>
      </c>
      <c r="K1585" s="5">
        <v>50</v>
      </c>
      <c r="L1585" s="10">
        <v>43081</v>
      </c>
    </row>
    <row r="1586" spans="2:12" x14ac:dyDescent="0.3">
      <c r="B1586" s="4" t="s">
        <v>52</v>
      </c>
      <c r="C1586" s="11">
        <v>61</v>
      </c>
      <c r="D1586" s="11">
        <v>61</v>
      </c>
      <c r="E1586" s="10">
        <v>42937</v>
      </c>
      <c r="F1586" t="str">
        <f>TEXT(Table6[[#This Row],[close_date]],"mmmm")</f>
        <v>July</v>
      </c>
      <c r="H1586" s="4" t="s">
        <v>52</v>
      </c>
      <c r="I1586" s="4" t="s">
        <v>45</v>
      </c>
      <c r="J1586" s="5">
        <v>53</v>
      </c>
      <c r="K1586" s="5">
        <v>53</v>
      </c>
      <c r="L1586" s="10">
        <v>43082</v>
      </c>
    </row>
    <row r="1587" spans="2:12" x14ac:dyDescent="0.3">
      <c r="B1587" s="4" t="s">
        <v>52</v>
      </c>
      <c r="C1587" s="11">
        <v>61</v>
      </c>
      <c r="D1587" s="11">
        <v>61</v>
      </c>
      <c r="E1587" s="10">
        <v>42990</v>
      </c>
      <c r="F1587" t="str">
        <f>TEXT(Table6[[#This Row],[close_date]],"mmmm")</f>
        <v>September</v>
      </c>
      <c r="H1587" s="4" t="s">
        <v>52</v>
      </c>
      <c r="I1587" s="4" t="s">
        <v>45</v>
      </c>
      <c r="J1587" s="5">
        <v>56</v>
      </c>
      <c r="K1587" s="5">
        <v>56</v>
      </c>
      <c r="L1587" s="10">
        <v>43085</v>
      </c>
    </row>
    <row r="1588" spans="2:12" x14ac:dyDescent="0.3">
      <c r="B1588" s="4" t="s">
        <v>52</v>
      </c>
      <c r="C1588" s="11">
        <v>61</v>
      </c>
      <c r="D1588" s="11">
        <v>61</v>
      </c>
      <c r="E1588" s="10">
        <v>42862</v>
      </c>
      <c r="F1588" t="str">
        <f>TEXT(Table6[[#This Row],[close_date]],"mmmm")</f>
        <v>May</v>
      </c>
      <c r="H1588" s="4" t="s">
        <v>52</v>
      </c>
      <c r="I1588" s="4" t="s">
        <v>45</v>
      </c>
      <c r="J1588" s="5">
        <v>53</v>
      </c>
      <c r="K1588" s="5">
        <v>53</v>
      </c>
      <c r="L1588" s="10">
        <v>43090</v>
      </c>
    </row>
    <row r="1589" spans="2:12" x14ac:dyDescent="0.3">
      <c r="B1589" s="4" t="s">
        <v>52</v>
      </c>
      <c r="C1589" s="11">
        <v>60</v>
      </c>
      <c r="D1589" s="11">
        <v>60</v>
      </c>
      <c r="E1589" s="10">
        <v>42915</v>
      </c>
      <c r="F1589" t="str">
        <f>TEXT(Table6[[#This Row],[close_date]],"mmmm")</f>
        <v>June</v>
      </c>
      <c r="H1589" s="4" t="s">
        <v>52</v>
      </c>
      <c r="I1589" s="4" t="s">
        <v>45</v>
      </c>
      <c r="J1589" s="5">
        <v>54</v>
      </c>
      <c r="K1589" s="5">
        <v>54</v>
      </c>
      <c r="L1589" s="10">
        <v>43097</v>
      </c>
    </row>
    <row r="1590" spans="2:12" x14ac:dyDescent="0.3">
      <c r="B1590" s="4" t="s">
        <v>52</v>
      </c>
      <c r="C1590" s="11">
        <v>59</v>
      </c>
      <c r="D1590" s="11">
        <v>59</v>
      </c>
      <c r="E1590" s="10">
        <v>42923</v>
      </c>
      <c r="F1590" t="str">
        <f>TEXT(Table6[[#This Row],[close_date]],"mmmm")</f>
        <v>July</v>
      </c>
      <c r="H1590" s="4" t="s">
        <v>51</v>
      </c>
      <c r="I1590" s="4" t="s">
        <v>43</v>
      </c>
      <c r="J1590" s="5">
        <v>559</v>
      </c>
      <c r="K1590" s="5">
        <v>559</v>
      </c>
      <c r="L1590" s="10">
        <v>42796</v>
      </c>
    </row>
    <row r="1591" spans="2:12" x14ac:dyDescent="0.3">
      <c r="B1591" s="4" t="s">
        <v>52</v>
      </c>
      <c r="C1591" s="11">
        <v>59</v>
      </c>
      <c r="D1591" s="11">
        <v>59</v>
      </c>
      <c r="E1591" s="10">
        <v>42987</v>
      </c>
      <c r="F1591" t="str">
        <f>TEXT(Table6[[#This Row],[close_date]],"mmmm")</f>
        <v>September</v>
      </c>
      <c r="H1591" s="4" t="s">
        <v>51</v>
      </c>
      <c r="I1591" s="4" t="s">
        <v>43</v>
      </c>
      <c r="J1591" s="5">
        <v>559</v>
      </c>
      <c r="K1591" s="5">
        <v>559</v>
      </c>
      <c r="L1591" s="10">
        <v>42798</v>
      </c>
    </row>
    <row r="1592" spans="2:12" x14ac:dyDescent="0.3">
      <c r="B1592" s="4" t="s">
        <v>52</v>
      </c>
      <c r="C1592" s="11">
        <v>59</v>
      </c>
      <c r="D1592" s="11">
        <v>59</v>
      </c>
      <c r="E1592" s="10">
        <v>42855</v>
      </c>
      <c r="F1592" t="str">
        <f>TEXT(Table6[[#This Row],[close_date]],"mmmm")</f>
        <v>April</v>
      </c>
      <c r="H1592" s="4" t="s">
        <v>51</v>
      </c>
      <c r="I1592" s="4" t="s">
        <v>43</v>
      </c>
      <c r="J1592" s="5">
        <v>542</v>
      </c>
      <c r="K1592" s="5">
        <v>542</v>
      </c>
      <c r="L1592" s="10">
        <v>42803</v>
      </c>
    </row>
    <row r="1593" spans="2:12" x14ac:dyDescent="0.3">
      <c r="B1593" s="4" t="s">
        <v>52</v>
      </c>
      <c r="C1593" s="11">
        <v>58</v>
      </c>
      <c r="D1593" s="11">
        <v>58</v>
      </c>
      <c r="E1593" s="10">
        <v>42870</v>
      </c>
      <c r="F1593" t="str">
        <f>TEXT(Table6[[#This Row],[close_date]],"mmmm")</f>
        <v>May</v>
      </c>
      <c r="H1593" s="4" t="s">
        <v>51</v>
      </c>
      <c r="I1593" s="4" t="s">
        <v>43</v>
      </c>
      <c r="J1593" s="5">
        <v>609</v>
      </c>
      <c r="K1593" s="5">
        <v>609</v>
      </c>
      <c r="L1593" s="10">
        <v>42806</v>
      </c>
    </row>
    <row r="1594" spans="2:12" x14ac:dyDescent="0.3">
      <c r="B1594" s="4" t="s">
        <v>52</v>
      </c>
      <c r="C1594" s="11">
        <v>58</v>
      </c>
      <c r="D1594" s="11">
        <v>58</v>
      </c>
      <c r="E1594" s="10">
        <v>42813</v>
      </c>
      <c r="F1594" t="str">
        <f>TEXT(Table6[[#This Row],[close_date]],"mmmm")</f>
        <v>March</v>
      </c>
      <c r="H1594" s="4" t="s">
        <v>51</v>
      </c>
      <c r="I1594" s="4" t="s">
        <v>43</v>
      </c>
      <c r="J1594" s="5">
        <v>547</v>
      </c>
      <c r="K1594" s="5">
        <v>547</v>
      </c>
      <c r="L1594" s="10">
        <v>42816</v>
      </c>
    </row>
    <row r="1595" spans="2:12" x14ac:dyDescent="0.3">
      <c r="B1595" s="4" t="s">
        <v>52</v>
      </c>
      <c r="C1595" s="11">
        <v>58</v>
      </c>
      <c r="D1595" s="11">
        <v>58</v>
      </c>
      <c r="E1595" s="10">
        <v>43030</v>
      </c>
      <c r="F1595" t="str">
        <f>TEXT(Table6[[#This Row],[close_date]],"mmmm")</f>
        <v>October</v>
      </c>
      <c r="H1595" s="4" t="s">
        <v>51</v>
      </c>
      <c r="I1595" s="4" t="s">
        <v>43</v>
      </c>
      <c r="J1595" s="5">
        <v>560</v>
      </c>
      <c r="K1595" s="5">
        <v>560</v>
      </c>
      <c r="L1595" s="10">
        <v>42818</v>
      </c>
    </row>
    <row r="1596" spans="2:12" x14ac:dyDescent="0.3">
      <c r="B1596" s="4" t="s">
        <v>52</v>
      </c>
      <c r="C1596" s="11">
        <v>58</v>
      </c>
      <c r="D1596" s="11">
        <v>58</v>
      </c>
      <c r="E1596" s="10">
        <v>43014</v>
      </c>
      <c r="F1596" t="str">
        <f>TEXT(Table6[[#This Row],[close_date]],"mmmm")</f>
        <v>October</v>
      </c>
      <c r="H1596" s="4" t="s">
        <v>51</v>
      </c>
      <c r="I1596" s="4" t="s">
        <v>43</v>
      </c>
      <c r="J1596" s="5">
        <v>638</v>
      </c>
      <c r="K1596" s="5">
        <v>638</v>
      </c>
      <c r="L1596" s="10">
        <v>42819</v>
      </c>
    </row>
    <row r="1597" spans="2:12" x14ac:dyDescent="0.3">
      <c r="B1597" s="4" t="s">
        <v>52</v>
      </c>
      <c r="C1597" s="11">
        <v>58</v>
      </c>
      <c r="D1597" s="11">
        <v>58</v>
      </c>
      <c r="E1597" s="10">
        <v>43015</v>
      </c>
      <c r="F1597" t="str">
        <f>TEXT(Table6[[#This Row],[close_date]],"mmmm")</f>
        <v>October</v>
      </c>
      <c r="H1597" s="4" t="s">
        <v>51</v>
      </c>
      <c r="I1597" s="4" t="s">
        <v>43</v>
      </c>
      <c r="J1597" s="5">
        <v>489</v>
      </c>
      <c r="K1597" s="5">
        <v>489</v>
      </c>
      <c r="L1597" s="10">
        <v>42824</v>
      </c>
    </row>
    <row r="1598" spans="2:12" x14ac:dyDescent="0.3">
      <c r="B1598" s="4" t="s">
        <v>52</v>
      </c>
      <c r="C1598" s="11">
        <v>58</v>
      </c>
      <c r="D1598" s="11">
        <v>58</v>
      </c>
      <c r="E1598" s="10">
        <v>43063</v>
      </c>
      <c r="F1598" t="str">
        <f>TEXT(Table6[[#This Row],[close_date]],"mmmm")</f>
        <v>November</v>
      </c>
      <c r="H1598" s="4" t="s">
        <v>51</v>
      </c>
      <c r="I1598" s="4" t="s">
        <v>43</v>
      </c>
      <c r="J1598" s="5">
        <v>517</v>
      </c>
      <c r="K1598" s="5">
        <v>517</v>
      </c>
      <c r="L1598" s="10">
        <v>42852</v>
      </c>
    </row>
    <row r="1599" spans="2:12" x14ac:dyDescent="0.3">
      <c r="B1599" s="4" t="s">
        <v>52</v>
      </c>
      <c r="C1599" s="11">
        <v>57</v>
      </c>
      <c r="D1599" s="11">
        <v>57</v>
      </c>
      <c r="E1599" s="10">
        <v>43025</v>
      </c>
      <c r="F1599" t="str">
        <f>TEXT(Table6[[#This Row],[close_date]],"mmmm")</f>
        <v>October</v>
      </c>
      <c r="H1599" s="4" t="s">
        <v>51</v>
      </c>
      <c r="I1599" s="4" t="s">
        <v>43</v>
      </c>
      <c r="J1599" s="5">
        <v>574</v>
      </c>
      <c r="K1599" s="5">
        <v>574</v>
      </c>
      <c r="L1599" s="10">
        <v>42857</v>
      </c>
    </row>
    <row r="1600" spans="2:12" x14ac:dyDescent="0.3">
      <c r="B1600" s="4" t="s">
        <v>52</v>
      </c>
      <c r="C1600" s="11">
        <v>57</v>
      </c>
      <c r="D1600" s="11">
        <v>57</v>
      </c>
      <c r="E1600" s="10">
        <v>42934</v>
      </c>
      <c r="F1600" t="str">
        <f>TEXT(Table6[[#This Row],[close_date]],"mmmm")</f>
        <v>July</v>
      </c>
      <c r="H1600" s="4" t="s">
        <v>51</v>
      </c>
      <c r="I1600" s="4" t="s">
        <v>43</v>
      </c>
      <c r="J1600" s="5">
        <v>582</v>
      </c>
      <c r="K1600" s="5">
        <v>582</v>
      </c>
      <c r="L1600" s="10">
        <v>42865</v>
      </c>
    </row>
    <row r="1601" spans="2:12" x14ac:dyDescent="0.3">
      <c r="B1601" s="4" t="s">
        <v>52</v>
      </c>
      <c r="C1601" s="11">
        <v>57</v>
      </c>
      <c r="D1601" s="11">
        <v>57</v>
      </c>
      <c r="E1601" s="10">
        <v>42872</v>
      </c>
      <c r="F1601" t="str">
        <f>TEXT(Table6[[#This Row],[close_date]],"mmmm")</f>
        <v>May</v>
      </c>
      <c r="H1601" s="4" t="s">
        <v>51</v>
      </c>
      <c r="I1601" s="4" t="s">
        <v>43</v>
      </c>
      <c r="J1601" s="5">
        <v>501</v>
      </c>
      <c r="K1601" s="5">
        <v>501</v>
      </c>
      <c r="L1601" s="10">
        <v>42868</v>
      </c>
    </row>
    <row r="1602" spans="2:12" x14ac:dyDescent="0.3">
      <c r="B1602" s="4" t="s">
        <v>52</v>
      </c>
      <c r="C1602" s="11">
        <v>56</v>
      </c>
      <c r="D1602" s="11">
        <v>56</v>
      </c>
      <c r="E1602" s="10">
        <v>42955</v>
      </c>
      <c r="F1602" t="str">
        <f>TEXT(Table6[[#This Row],[close_date]],"mmmm")</f>
        <v>August</v>
      </c>
      <c r="H1602" s="4" t="s">
        <v>51</v>
      </c>
      <c r="I1602" s="4" t="s">
        <v>43</v>
      </c>
      <c r="J1602" s="5">
        <v>595</v>
      </c>
      <c r="K1602" s="5">
        <v>595</v>
      </c>
      <c r="L1602" s="10">
        <v>42877</v>
      </c>
    </row>
    <row r="1603" spans="2:12" x14ac:dyDescent="0.3">
      <c r="B1603" s="4" t="s">
        <v>52</v>
      </c>
      <c r="C1603" s="11">
        <v>56</v>
      </c>
      <c r="D1603" s="11">
        <v>56</v>
      </c>
      <c r="E1603" s="10">
        <v>43017</v>
      </c>
      <c r="F1603" t="str">
        <f>TEXT(Table6[[#This Row],[close_date]],"mmmm")</f>
        <v>October</v>
      </c>
      <c r="H1603" s="4" t="s">
        <v>51</v>
      </c>
      <c r="I1603" s="4" t="s">
        <v>43</v>
      </c>
      <c r="J1603" s="5">
        <v>648</v>
      </c>
      <c r="K1603" s="5">
        <v>648</v>
      </c>
      <c r="L1603" s="10">
        <v>42882</v>
      </c>
    </row>
    <row r="1604" spans="2:12" x14ac:dyDescent="0.3">
      <c r="B1604" s="4" t="s">
        <v>52</v>
      </c>
      <c r="C1604" s="11">
        <v>56</v>
      </c>
      <c r="D1604" s="11">
        <v>56</v>
      </c>
      <c r="E1604" s="10">
        <v>43057</v>
      </c>
      <c r="F1604" t="str">
        <f>TEXT(Table6[[#This Row],[close_date]],"mmmm")</f>
        <v>November</v>
      </c>
      <c r="H1604" s="4" t="s">
        <v>51</v>
      </c>
      <c r="I1604" s="4" t="s">
        <v>43</v>
      </c>
      <c r="J1604" s="5">
        <v>530</v>
      </c>
      <c r="K1604" s="5">
        <v>530</v>
      </c>
      <c r="L1604" s="10">
        <v>42887</v>
      </c>
    </row>
    <row r="1605" spans="2:12" x14ac:dyDescent="0.3">
      <c r="B1605" s="4" t="s">
        <v>52</v>
      </c>
      <c r="C1605" s="11">
        <v>56</v>
      </c>
      <c r="D1605" s="11">
        <v>56</v>
      </c>
      <c r="E1605" s="10">
        <v>43096</v>
      </c>
      <c r="F1605" t="str">
        <f>TEXT(Table6[[#This Row],[close_date]],"mmmm")</f>
        <v>December</v>
      </c>
      <c r="H1605" s="4" t="s">
        <v>51</v>
      </c>
      <c r="I1605" s="4" t="s">
        <v>43</v>
      </c>
      <c r="J1605" s="5">
        <v>494</v>
      </c>
      <c r="K1605" s="5">
        <v>494</v>
      </c>
      <c r="L1605" s="10">
        <v>42892</v>
      </c>
    </row>
    <row r="1606" spans="2:12" x14ac:dyDescent="0.3">
      <c r="B1606" s="4" t="s">
        <v>52</v>
      </c>
      <c r="C1606" s="11">
        <v>55</v>
      </c>
      <c r="D1606" s="11">
        <v>55</v>
      </c>
      <c r="E1606" s="10">
        <v>43059</v>
      </c>
      <c r="F1606" t="str">
        <f>TEXT(Table6[[#This Row],[close_date]],"mmmm")</f>
        <v>November</v>
      </c>
      <c r="H1606" s="4" t="s">
        <v>51</v>
      </c>
      <c r="I1606" s="4" t="s">
        <v>43</v>
      </c>
      <c r="J1606" s="5">
        <v>489</v>
      </c>
      <c r="K1606" s="5">
        <v>489</v>
      </c>
      <c r="L1606" s="10">
        <v>42898</v>
      </c>
    </row>
    <row r="1607" spans="2:12" x14ac:dyDescent="0.3">
      <c r="B1607" s="4" t="s">
        <v>52</v>
      </c>
      <c r="C1607" s="11">
        <v>55</v>
      </c>
      <c r="D1607" s="11">
        <v>55</v>
      </c>
      <c r="E1607" s="10">
        <v>43013</v>
      </c>
      <c r="F1607" t="str">
        <f>TEXT(Table6[[#This Row],[close_date]],"mmmm")</f>
        <v>October</v>
      </c>
      <c r="H1607" s="4" t="s">
        <v>51</v>
      </c>
      <c r="I1607" s="4" t="s">
        <v>43</v>
      </c>
      <c r="J1607" s="5">
        <v>1042</v>
      </c>
      <c r="K1607" s="5">
        <v>521</v>
      </c>
      <c r="L1607" s="10">
        <v>42901</v>
      </c>
    </row>
    <row r="1608" spans="2:12" x14ac:dyDescent="0.3">
      <c r="B1608" s="4" t="s">
        <v>52</v>
      </c>
      <c r="C1608" s="11">
        <v>55</v>
      </c>
      <c r="D1608" s="11">
        <v>55</v>
      </c>
      <c r="E1608" s="10">
        <v>43011</v>
      </c>
      <c r="F1608" t="str">
        <f>TEXT(Table6[[#This Row],[close_date]],"mmmm")</f>
        <v>October</v>
      </c>
      <c r="H1608" s="4" t="s">
        <v>51</v>
      </c>
      <c r="I1608" s="4" t="s">
        <v>43</v>
      </c>
      <c r="J1608" s="5">
        <v>459</v>
      </c>
      <c r="K1608" s="5">
        <v>459</v>
      </c>
      <c r="L1608" s="10">
        <v>42903</v>
      </c>
    </row>
    <row r="1609" spans="2:12" x14ac:dyDescent="0.3">
      <c r="B1609" s="4" t="s">
        <v>52</v>
      </c>
      <c r="C1609" s="11">
        <v>55</v>
      </c>
      <c r="D1609" s="11">
        <v>55</v>
      </c>
      <c r="E1609" s="10">
        <v>43045</v>
      </c>
      <c r="F1609" t="str">
        <f>TEXT(Table6[[#This Row],[close_date]],"mmmm")</f>
        <v>November</v>
      </c>
      <c r="H1609" s="4" t="s">
        <v>51</v>
      </c>
      <c r="I1609" s="4" t="s">
        <v>43</v>
      </c>
      <c r="J1609" s="5">
        <v>496</v>
      </c>
      <c r="K1609" s="5">
        <v>496</v>
      </c>
      <c r="L1609" s="10">
        <v>42908</v>
      </c>
    </row>
    <row r="1610" spans="2:12" x14ac:dyDescent="0.3">
      <c r="B1610" s="4" t="s">
        <v>52</v>
      </c>
      <c r="C1610" s="11">
        <v>55</v>
      </c>
      <c r="D1610" s="11">
        <v>55</v>
      </c>
      <c r="E1610" s="10">
        <v>42929</v>
      </c>
      <c r="F1610" t="str">
        <f>TEXT(Table6[[#This Row],[close_date]],"mmmm")</f>
        <v>July</v>
      </c>
      <c r="H1610" s="4" t="s">
        <v>51</v>
      </c>
      <c r="I1610" s="4" t="s">
        <v>43</v>
      </c>
      <c r="J1610" s="5">
        <v>579</v>
      </c>
      <c r="K1610" s="5">
        <v>579</v>
      </c>
      <c r="L1610" s="10">
        <v>42932</v>
      </c>
    </row>
    <row r="1611" spans="2:12" x14ac:dyDescent="0.3">
      <c r="B1611" s="4" t="s">
        <v>52</v>
      </c>
      <c r="C1611" s="11">
        <v>55</v>
      </c>
      <c r="D1611" s="11">
        <v>55</v>
      </c>
      <c r="E1611" s="10">
        <v>42826</v>
      </c>
      <c r="F1611" t="str">
        <f>TEXT(Table6[[#This Row],[close_date]],"mmmm")</f>
        <v>April</v>
      </c>
      <c r="H1611" s="4" t="s">
        <v>51</v>
      </c>
      <c r="I1611" s="4" t="s">
        <v>43</v>
      </c>
      <c r="J1611" s="5">
        <v>550</v>
      </c>
      <c r="K1611" s="5">
        <v>550</v>
      </c>
      <c r="L1611" s="10">
        <v>42933</v>
      </c>
    </row>
    <row r="1612" spans="2:12" x14ac:dyDescent="0.3">
      <c r="B1612" s="4" t="s">
        <v>52</v>
      </c>
      <c r="C1612" s="11">
        <v>54</v>
      </c>
      <c r="D1612" s="11">
        <v>54</v>
      </c>
      <c r="E1612" s="10">
        <v>42831</v>
      </c>
      <c r="F1612" t="str">
        <f>TEXT(Table6[[#This Row],[close_date]],"mmmm")</f>
        <v>April</v>
      </c>
      <c r="H1612" s="4" t="s">
        <v>51</v>
      </c>
      <c r="I1612" s="4" t="s">
        <v>43</v>
      </c>
      <c r="J1612" s="5">
        <v>536</v>
      </c>
      <c r="K1612" s="5">
        <v>536</v>
      </c>
      <c r="L1612" s="10">
        <v>42935</v>
      </c>
    </row>
    <row r="1613" spans="2:12" x14ac:dyDescent="0.3">
      <c r="B1613" s="4" t="s">
        <v>52</v>
      </c>
      <c r="C1613" s="11">
        <v>54</v>
      </c>
      <c r="D1613" s="11">
        <v>54</v>
      </c>
      <c r="E1613" s="10">
        <v>42849</v>
      </c>
      <c r="F1613" t="str">
        <f>TEXT(Table6[[#This Row],[close_date]],"mmmm")</f>
        <v>April</v>
      </c>
      <c r="H1613" s="4" t="s">
        <v>51</v>
      </c>
      <c r="I1613" s="4" t="s">
        <v>43</v>
      </c>
      <c r="J1613" s="5">
        <v>537</v>
      </c>
      <c r="K1613" s="5">
        <v>537</v>
      </c>
      <c r="L1613" s="10">
        <v>42945</v>
      </c>
    </row>
    <row r="1614" spans="2:12" x14ac:dyDescent="0.3">
      <c r="B1614" s="4" t="s">
        <v>52</v>
      </c>
      <c r="C1614" s="11">
        <v>54</v>
      </c>
      <c r="D1614" s="11">
        <v>54</v>
      </c>
      <c r="E1614" s="10">
        <v>42932</v>
      </c>
      <c r="F1614" t="str">
        <f>TEXT(Table6[[#This Row],[close_date]],"mmmm")</f>
        <v>July</v>
      </c>
      <c r="H1614" s="4" t="s">
        <v>51</v>
      </c>
      <c r="I1614" s="4" t="s">
        <v>43</v>
      </c>
      <c r="J1614" s="5">
        <v>537</v>
      </c>
      <c r="K1614" s="5">
        <v>537</v>
      </c>
      <c r="L1614" s="10">
        <v>42946</v>
      </c>
    </row>
    <row r="1615" spans="2:12" x14ac:dyDescent="0.3">
      <c r="B1615" s="4" t="s">
        <v>52</v>
      </c>
      <c r="C1615" s="11">
        <v>54</v>
      </c>
      <c r="D1615" s="11">
        <v>54</v>
      </c>
      <c r="E1615" s="10">
        <v>42952</v>
      </c>
      <c r="F1615" t="str">
        <f>TEXT(Table6[[#This Row],[close_date]],"mmmm")</f>
        <v>August</v>
      </c>
      <c r="H1615" s="4" t="s">
        <v>51</v>
      </c>
      <c r="I1615" s="4" t="s">
        <v>43</v>
      </c>
      <c r="J1615" s="5">
        <v>505</v>
      </c>
      <c r="K1615" s="5">
        <v>505</v>
      </c>
      <c r="L1615" s="10">
        <v>42949</v>
      </c>
    </row>
    <row r="1616" spans="2:12" x14ac:dyDescent="0.3">
      <c r="B1616" s="4" t="s">
        <v>52</v>
      </c>
      <c r="C1616" s="11">
        <v>54</v>
      </c>
      <c r="D1616" s="11">
        <v>54</v>
      </c>
      <c r="E1616" s="10">
        <v>43002</v>
      </c>
      <c r="F1616" t="str">
        <f>TEXT(Table6[[#This Row],[close_date]],"mmmm")</f>
        <v>September</v>
      </c>
      <c r="H1616" s="4" t="s">
        <v>51</v>
      </c>
      <c r="I1616" s="4" t="s">
        <v>43</v>
      </c>
      <c r="J1616" s="5">
        <v>557</v>
      </c>
      <c r="K1616" s="5">
        <v>557</v>
      </c>
      <c r="L1616" s="10">
        <v>42952</v>
      </c>
    </row>
    <row r="1617" spans="2:12" x14ac:dyDescent="0.3">
      <c r="B1617" s="4" t="s">
        <v>52</v>
      </c>
      <c r="C1617" s="11">
        <v>53</v>
      </c>
      <c r="D1617" s="11">
        <v>53</v>
      </c>
      <c r="E1617" s="10">
        <v>43040</v>
      </c>
      <c r="F1617" t="str">
        <f>TEXT(Table6[[#This Row],[close_date]],"mmmm")</f>
        <v>November</v>
      </c>
      <c r="H1617" s="4" t="s">
        <v>51</v>
      </c>
      <c r="I1617" s="4" t="s">
        <v>43</v>
      </c>
      <c r="J1617" s="5">
        <v>1090</v>
      </c>
      <c r="K1617" s="5">
        <v>545</v>
      </c>
      <c r="L1617" s="10">
        <v>42956</v>
      </c>
    </row>
    <row r="1618" spans="2:12" x14ac:dyDescent="0.3">
      <c r="B1618" s="4" t="s">
        <v>52</v>
      </c>
      <c r="C1618" s="11">
        <v>53</v>
      </c>
      <c r="D1618" s="11">
        <v>53</v>
      </c>
      <c r="E1618" s="10">
        <v>43012</v>
      </c>
      <c r="F1618" t="str">
        <f>TEXT(Table6[[#This Row],[close_date]],"mmmm")</f>
        <v>October</v>
      </c>
      <c r="H1618" s="4" t="s">
        <v>51</v>
      </c>
      <c r="I1618" s="4" t="s">
        <v>43</v>
      </c>
      <c r="J1618" s="5">
        <v>1143</v>
      </c>
      <c r="K1618" s="5">
        <v>571.5</v>
      </c>
      <c r="L1618" s="10">
        <v>42958</v>
      </c>
    </row>
    <row r="1619" spans="2:12" x14ac:dyDescent="0.3">
      <c r="B1619" s="4" t="s">
        <v>52</v>
      </c>
      <c r="C1619" s="11">
        <v>53</v>
      </c>
      <c r="D1619" s="11">
        <v>53</v>
      </c>
      <c r="E1619" s="10">
        <v>43022</v>
      </c>
      <c r="F1619" t="str">
        <f>TEXT(Table6[[#This Row],[close_date]],"mmmm")</f>
        <v>October</v>
      </c>
      <c r="H1619" s="4" t="s">
        <v>51</v>
      </c>
      <c r="I1619" s="4" t="s">
        <v>43</v>
      </c>
      <c r="J1619" s="5">
        <v>440</v>
      </c>
      <c r="K1619" s="5">
        <v>440</v>
      </c>
      <c r="L1619" s="10">
        <v>42962</v>
      </c>
    </row>
    <row r="1620" spans="2:12" x14ac:dyDescent="0.3">
      <c r="B1620" s="4" t="s">
        <v>52</v>
      </c>
      <c r="C1620" s="11">
        <v>53</v>
      </c>
      <c r="D1620" s="11">
        <v>53</v>
      </c>
      <c r="E1620" s="10">
        <v>42942</v>
      </c>
      <c r="F1620" t="str">
        <f>TEXT(Table6[[#This Row],[close_date]],"mmmm")</f>
        <v>July</v>
      </c>
      <c r="H1620" s="4" t="s">
        <v>51</v>
      </c>
      <c r="I1620" s="4" t="s">
        <v>43</v>
      </c>
      <c r="J1620" s="5">
        <v>566</v>
      </c>
      <c r="K1620" s="5">
        <v>566</v>
      </c>
      <c r="L1620" s="10">
        <v>42964</v>
      </c>
    </row>
    <row r="1621" spans="2:12" x14ac:dyDescent="0.3">
      <c r="B1621" s="4" t="s">
        <v>52</v>
      </c>
      <c r="C1621" s="11">
        <v>53</v>
      </c>
      <c r="D1621" s="11">
        <v>53</v>
      </c>
      <c r="E1621" s="10">
        <v>42916</v>
      </c>
      <c r="F1621" t="str">
        <f>TEXT(Table6[[#This Row],[close_date]],"mmmm")</f>
        <v>June</v>
      </c>
      <c r="H1621" s="4" t="s">
        <v>51</v>
      </c>
      <c r="I1621" s="4" t="s">
        <v>43</v>
      </c>
      <c r="J1621" s="5">
        <v>553</v>
      </c>
      <c r="K1621" s="5">
        <v>553</v>
      </c>
      <c r="L1621" s="10">
        <v>42967</v>
      </c>
    </row>
    <row r="1622" spans="2:12" x14ac:dyDescent="0.3">
      <c r="B1622" s="4" t="s">
        <v>52</v>
      </c>
      <c r="C1622" s="11">
        <v>53</v>
      </c>
      <c r="D1622" s="11">
        <v>53</v>
      </c>
      <c r="E1622" s="10">
        <v>42834</v>
      </c>
      <c r="F1622" t="str">
        <f>TEXT(Table6[[#This Row],[close_date]],"mmmm")</f>
        <v>April</v>
      </c>
      <c r="H1622" s="4" t="s">
        <v>51</v>
      </c>
      <c r="I1622" s="4" t="s">
        <v>43</v>
      </c>
      <c r="J1622" s="5">
        <v>584</v>
      </c>
      <c r="K1622" s="5">
        <v>584</v>
      </c>
      <c r="L1622" s="10">
        <v>42993</v>
      </c>
    </row>
    <row r="1623" spans="2:12" x14ac:dyDescent="0.3">
      <c r="B1623" s="4" t="s">
        <v>52</v>
      </c>
      <c r="C1623" s="11">
        <v>52</v>
      </c>
      <c r="D1623" s="11">
        <v>52</v>
      </c>
      <c r="E1623" s="10">
        <v>42851</v>
      </c>
      <c r="F1623" t="str">
        <f>TEXT(Table6[[#This Row],[close_date]],"mmmm")</f>
        <v>April</v>
      </c>
      <c r="H1623" s="4" t="s">
        <v>51</v>
      </c>
      <c r="I1623" s="4" t="s">
        <v>43</v>
      </c>
      <c r="J1623" s="5">
        <v>454</v>
      </c>
      <c r="K1623" s="5">
        <v>454</v>
      </c>
      <c r="L1623" s="10">
        <v>42997</v>
      </c>
    </row>
    <row r="1624" spans="2:12" x14ac:dyDescent="0.3">
      <c r="B1624" s="4" t="s">
        <v>52</v>
      </c>
      <c r="C1624" s="11">
        <v>52</v>
      </c>
      <c r="D1624" s="11">
        <v>52</v>
      </c>
      <c r="E1624" s="10">
        <v>42898</v>
      </c>
      <c r="F1624" t="str">
        <f>TEXT(Table6[[#This Row],[close_date]],"mmmm")</f>
        <v>June</v>
      </c>
      <c r="H1624" s="4" t="s">
        <v>51</v>
      </c>
      <c r="I1624" s="4" t="s">
        <v>43</v>
      </c>
      <c r="J1624" s="5">
        <v>483</v>
      </c>
      <c r="K1624" s="5">
        <v>483</v>
      </c>
      <c r="L1624" s="10">
        <v>43001</v>
      </c>
    </row>
    <row r="1625" spans="2:12" x14ac:dyDescent="0.3">
      <c r="B1625" s="4" t="s">
        <v>52</v>
      </c>
      <c r="C1625" s="11">
        <v>51</v>
      </c>
      <c r="D1625" s="11">
        <v>51</v>
      </c>
      <c r="E1625" s="10">
        <v>42969</v>
      </c>
      <c r="F1625" t="str">
        <f>TEXT(Table6[[#This Row],[close_date]],"mmmm")</f>
        <v>August</v>
      </c>
      <c r="H1625" s="4" t="s">
        <v>51</v>
      </c>
      <c r="I1625" s="4" t="s">
        <v>43</v>
      </c>
      <c r="J1625" s="5">
        <v>536</v>
      </c>
      <c r="K1625" s="5">
        <v>536</v>
      </c>
      <c r="L1625" s="10">
        <v>43020</v>
      </c>
    </row>
    <row r="1626" spans="2:12" x14ac:dyDescent="0.3">
      <c r="B1626" s="4" t="s">
        <v>52</v>
      </c>
      <c r="C1626" s="11">
        <v>51</v>
      </c>
      <c r="D1626" s="11">
        <v>51</v>
      </c>
      <c r="E1626" s="10">
        <v>43052</v>
      </c>
      <c r="F1626" t="str">
        <f>TEXT(Table6[[#This Row],[close_date]],"mmmm")</f>
        <v>November</v>
      </c>
      <c r="H1626" s="4" t="s">
        <v>51</v>
      </c>
      <c r="I1626" s="4" t="s">
        <v>43</v>
      </c>
      <c r="J1626" s="5">
        <v>594</v>
      </c>
      <c r="K1626" s="5">
        <v>594</v>
      </c>
      <c r="L1626" s="10">
        <v>43021</v>
      </c>
    </row>
    <row r="1627" spans="2:12" x14ac:dyDescent="0.3">
      <c r="B1627" s="4" t="s">
        <v>52</v>
      </c>
      <c r="C1627" s="11">
        <v>51</v>
      </c>
      <c r="D1627" s="11">
        <v>51</v>
      </c>
      <c r="E1627" s="10">
        <v>42844</v>
      </c>
      <c r="F1627" t="str">
        <f>TEXT(Table6[[#This Row],[close_date]],"mmmm")</f>
        <v>April</v>
      </c>
      <c r="H1627" s="4" t="s">
        <v>51</v>
      </c>
      <c r="I1627" s="4" t="s">
        <v>43</v>
      </c>
      <c r="J1627" s="5">
        <v>474</v>
      </c>
      <c r="K1627" s="5">
        <v>474</v>
      </c>
      <c r="L1627" s="10">
        <v>43028</v>
      </c>
    </row>
    <row r="1628" spans="2:12" x14ac:dyDescent="0.3">
      <c r="B1628" s="4" t="s">
        <v>52</v>
      </c>
      <c r="C1628" s="11">
        <v>50</v>
      </c>
      <c r="D1628" s="11">
        <v>50</v>
      </c>
      <c r="E1628" s="10">
        <v>43036</v>
      </c>
      <c r="F1628" t="str">
        <f>TEXT(Table6[[#This Row],[close_date]],"mmmm")</f>
        <v>October</v>
      </c>
      <c r="H1628" s="4" t="s">
        <v>51</v>
      </c>
      <c r="I1628" s="4" t="s">
        <v>43</v>
      </c>
      <c r="J1628" s="5">
        <v>451</v>
      </c>
      <c r="K1628" s="5">
        <v>451</v>
      </c>
      <c r="L1628" s="10">
        <v>43034</v>
      </c>
    </row>
    <row r="1629" spans="2:12" x14ac:dyDescent="0.3">
      <c r="B1629" s="4" t="s">
        <v>52</v>
      </c>
      <c r="C1629" s="11">
        <v>50</v>
      </c>
      <c r="D1629" s="11">
        <v>50</v>
      </c>
      <c r="E1629" s="10">
        <v>42928</v>
      </c>
      <c r="F1629" t="str">
        <f>TEXT(Table6[[#This Row],[close_date]],"mmmm")</f>
        <v>July</v>
      </c>
      <c r="H1629" s="4" t="s">
        <v>51</v>
      </c>
      <c r="I1629" s="4" t="s">
        <v>43</v>
      </c>
      <c r="J1629" s="5">
        <v>511</v>
      </c>
      <c r="K1629" s="5">
        <v>511</v>
      </c>
      <c r="L1629" s="10">
        <v>43051</v>
      </c>
    </row>
    <row r="1630" spans="2:12" x14ac:dyDescent="0.3">
      <c r="B1630" s="4" t="s">
        <v>52</v>
      </c>
      <c r="C1630" s="11">
        <v>49</v>
      </c>
      <c r="D1630" s="11">
        <v>49</v>
      </c>
      <c r="E1630" s="10">
        <v>42841</v>
      </c>
      <c r="F1630" t="str">
        <f>TEXT(Table6[[#This Row],[close_date]],"mmmm")</f>
        <v>April</v>
      </c>
      <c r="H1630" s="4" t="s">
        <v>51</v>
      </c>
      <c r="I1630" s="4" t="s">
        <v>43</v>
      </c>
      <c r="J1630" s="5">
        <v>485</v>
      </c>
      <c r="K1630" s="5">
        <v>485</v>
      </c>
      <c r="L1630" s="10">
        <v>43056</v>
      </c>
    </row>
    <row r="1631" spans="2:12" x14ac:dyDescent="0.3">
      <c r="B1631" s="4" t="s">
        <v>52</v>
      </c>
      <c r="C1631" s="11">
        <v>48</v>
      </c>
      <c r="D1631" s="11">
        <v>48</v>
      </c>
      <c r="E1631" s="10">
        <v>42931</v>
      </c>
      <c r="F1631" t="str">
        <f>TEXT(Table6[[#This Row],[close_date]],"mmmm")</f>
        <v>July</v>
      </c>
      <c r="H1631" s="4" t="s">
        <v>51</v>
      </c>
      <c r="I1631" s="4" t="s">
        <v>43</v>
      </c>
      <c r="J1631" s="5">
        <v>487</v>
      </c>
      <c r="K1631" s="5">
        <v>487</v>
      </c>
      <c r="L1631" s="10">
        <v>43058</v>
      </c>
    </row>
    <row r="1632" spans="2:12" x14ac:dyDescent="0.3">
      <c r="B1632" s="4" t="s">
        <v>52</v>
      </c>
      <c r="C1632" s="11">
        <v>48</v>
      </c>
      <c r="D1632" s="11">
        <v>48</v>
      </c>
      <c r="E1632" s="10">
        <v>42953</v>
      </c>
      <c r="F1632" t="str">
        <f>TEXT(Table6[[#This Row],[close_date]],"mmmm")</f>
        <v>August</v>
      </c>
      <c r="H1632" s="4" t="s">
        <v>51</v>
      </c>
      <c r="I1632" s="4" t="s">
        <v>43</v>
      </c>
      <c r="J1632" s="5">
        <v>528</v>
      </c>
      <c r="K1632" s="5">
        <v>528</v>
      </c>
      <c r="L1632" s="10">
        <v>43060</v>
      </c>
    </row>
    <row r="1633" spans="2:12" x14ac:dyDescent="0.3">
      <c r="B1633" s="4" t="s">
        <v>52</v>
      </c>
      <c r="C1633" s="11">
        <v>48</v>
      </c>
      <c r="D1633" s="11">
        <v>48</v>
      </c>
      <c r="E1633" s="10">
        <v>42961</v>
      </c>
      <c r="F1633" t="str">
        <f>TEXT(Table6[[#This Row],[close_date]],"mmmm")</f>
        <v>August</v>
      </c>
      <c r="H1633" s="4" t="s">
        <v>51</v>
      </c>
      <c r="I1633" s="4" t="s">
        <v>43</v>
      </c>
      <c r="J1633" s="5">
        <v>545</v>
      </c>
      <c r="K1633" s="5">
        <v>545</v>
      </c>
      <c r="L1633" s="10">
        <v>43081</v>
      </c>
    </row>
    <row r="1634" spans="2:12" x14ac:dyDescent="0.3">
      <c r="B1634" s="4" t="s">
        <v>52</v>
      </c>
      <c r="C1634" s="11">
        <v>47</v>
      </c>
      <c r="D1634" s="11">
        <v>47</v>
      </c>
      <c r="E1634" s="10">
        <v>43028</v>
      </c>
      <c r="F1634" t="str">
        <f>TEXT(Table6[[#This Row],[close_date]],"mmmm")</f>
        <v>October</v>
      </c>
      <c r="H1634" s="4" t="s">
        <v>51</v>
      </c>
      <c r="I1634" s="4" t="s">
        <v>43</v>
      </c>
      <c r="J1634" s="5">
        <v>513</v>
      </c>
      <c r="K1634" s="5">
        <v>513</v>
      </c>
      <c r="L1634" s="10">
        <v>43082</v>
      </c>
    </row>
    <row r="1635" spans="2:12" x14ac:dyDescent="0.3">
      <c r="B1635" s="4" t="s">
        <v>52</v>
      </c>
      <c r="C1635" s="11">
        <v>47</v>
      </c>
      <c r="D1635" s="11">
        <v>47</v>
      </c>
      <c r="E1635" s="10">
        <v>43074</v>
      </c>
      <c r="F1635" t="str">
        <f>TEXT(Table6[[#This Row],[close_date]],"mmmm")</f>
        <v>December</v>
      </c>
      <c r="H1635" s="4" t="s">
        <v>51</v>
      </c>
      <c r="I1635" s="4" t="s">
        <v>43</v>
      </c>
      <c r="J1635" s="5">
        <v>492</v>
      </c>
      <c r="K1635" s="5">
        <v>492</v>
      </c>
      <c r="L1635" s="10">
        <v>43085</v>
      </c>
    </row>
    <row r="1636" spans="2:12" x14ac:dyDescent="0.3">
      <c r="B1636" s="4" t="s">
        <v>52</v>
      </c>
      <c r="C1636" s="11">
        <v>46</v>
      </c>
      <c r="D1636" s="11">
        <v>46</v>
      </c>
      <c r="E1636" s="10">
        <v>43049</v>
      </c>
      <c r="F1636" t="str">
        <f>TEXT(Table6[[#This Row],[close_date]],"mmmm")</f>
        <v>November</v>
      </c>
      <c r="H1636" s="4" t="s">
        <v>51</v>
      </c>
      <c r="I1636" s="4" t="s">
        <v>43</v>
      </c>
      <c r="J1636" s="5">
        <v>507</v>
      </c>
      <c r="K1636" s="5">
        <v>507</v>
      </c>
      <c r="L1636" s="10">
        <v>43087</v>
      </c>
    </row>
    <row r="1637" spans="2:12" x14ac:dyDescent="0.3">
      <c r="B1637" s="4" t="s">
        <v>52</v>
      </c>
      <c r="C1637" s="11">
        <v>46</v>
      </c>
      <c r="D1637" s="11">
        <v>46</v>
      </c>
      <c r="E1637" s="10">
        <v>42945</v>
      </c>
      <c r="F1637" t="str">
        <f>TEXT(Table6[[#This Row],[close_date]],"mmmm")</f>
        <v>July</v>
      </c>
      <c r="H1637" s="4" t="s">
        <v>51</v>
      </c>
      <c r="I1637" s="4" t="s">
        <v>43</v>
      </c>
      <c r="J1637" s="5">
        <v>905</v>
      </c>
      <c r="K1637" s="5">
        <v>452.5</v>
      </c>
      <c r="L1637" s="10">
        <v>43090</v>
      </c>
    </row>
    <row r="1638" spans="2:12" x14ac:dyDescent="0.3">
      <c r="B1638" s="4" t="s">
        <v>52</v>
      </c>
      <c r="C1638" s="11">
        <v>46</v>
      </c>
      <c r="D1638" s="11">
        <v>46</v>
      </c>
      <c r="E1638" s="10">
        <v>42878</v>
      </c>
      <c r="F1638" t="str">
        <f>TEXT(Table6[[#This Row],[close_date]],"mmmm")</f>
        <v>May</v>
      </c>
      <c r="H1638" s="4" t="s">
        <v>51</v>
      </c>
      <c r="I1638" s="4" t="s">
        <v>43</v>
      </c>
      <c r="J1638" s="5">
        <v>557</v>
      </c>
      <c r="K1638" s="5">
        <v>557</v>
      </c>
      <c r="L1638" s="10">
        <v>43091</v>
      </c>
    </row>
    <row r="1639" spans="2:12" x14ac:dyDescent="0.3">
      <c r="B1639" s="4" t="s">
        <v>52</v>
      </c>
      <c r="C1639" s="11">
        <v>42</v>
      </c>
      <c r="D1639" s="11">
        <v>42</v>
      </c>
      <c r="E1639" s="10">
        <v>43024</v>
      </c>
      <c r="F1639" t="str">
        <f>TEXT(Table6[[#This Row],[close_date]],"mmmm")</f>
        <v>October</v>
      </c>
      <c r="H1639" s="4" t="s">
        <v>51</v>
      </c>
      <c r="I1639" s="4" t="s">
        <v>43</v>
      </c>
      <c r="J1639" s="5">
        <v>585</v>
      </c>
      <c r="K1639" s="5">
        <v>585</v>
      </c>
      <c r="L1639" s="10">
        <v>43094</v>
      </c>
    </row>
    <row r="1640" spans="2:12" x14ac:dyDescent="0.3">
      <c r="H1640" s="4" t="s">
        <v>51</v>
      </c>
      <c r="I1640" s="4" t="s">
        <v>43</v>
      </c>
      <c r="J1640" s="5">
        <v>622</v>
      </c>
      <c r="K1640" s="5">
        <v>622</v>
      </c>
      <c r="L1640" s="10">
        <v>43095</v>
      </c>
    </row>
    <row r="1641" spans="2:12" x14ac:dyDescent="0.3">
      <c r="H1641" s="4" t="s">
        <v>51</v>
      </c>
      <c r="I1641" s="4" t="s">
        <v>43</v>
      </c>
      <c r="J1641" s="5">
        <v>567</v>
      </c>
      <c r="K1641" s="5">
        <v>567</v>
      </c>
      <c r="L1641" s="10">
        <v>43100</v>
      </c>
    </row>
    <row r="1642" spans="2:12" x14ac:dyDescent="0.3">
      <c r="H1642" s="4" t="s">
        <v>50</v>
      </c>
      <c r="I1642" s="4" t="s">
        <v>43</v>
      </c>
      <c r="J1642" s="5">
        <v>948</v>
      </c>
      <c r="K1642" s="5">
        <v>948</v>
      </c>
      <c r="L1642" s="10">
        <v>42806</v>
      </c>
    </row>
    <row r="1643" spans="2:12" x14ac:dyDescent="0.3">
      <c r="H1643" s="4" t="s">
        <v>50</v>
      </c>
      <c r="I1643" s="4" t="s">
        <v>43</v>
      </c>
      <c r="J1643" s="5">
        <v>1060</v>
      </c>
      <c r="K1643" s="5">
        <v>1060</v>
      </c>
      <c r="L1643" s="10">
        <v>42871</v>
      </c>
    </row>
    <row r="1644" spans="2:12" x14ac:dyDescent="0.3">
      <c r="H1644" s="4" t="s">
        <v>50</v>
      </c>
      <c r="I1644" s="4" t="s">
        <v>43</v>
      </c>
      <c r="J1644" s="5">
        <v>991</v>
      </c>
      <c r="K1644" s="5">
        <v>991</v>
      </c>
      <c r="L1644" s="10">
        <v>42877</v>
      </c>
    </row>
    <row r="1645" spans="2:12" x14ac:dyDescent="0.3">
      <c r="H1645" s="4" t="s">
        <v>50</v>
      </c>
      <c r="I1645" s="4" t="s">
        <v>43</v>
      </c>
      <c r="J1645" s="5">
        <v>1044</v>
      </c>
      <c r="K1645" s="5">
        <v>1044</v>
      </c>
      <c r="L1645" s="10">
        <v>42886</v>
      </c>
    </row>
    <row r="1646" spans="2:12" x14ac:dyDescent="0.3">
      <c r="H1646" s="4" t="s">
        <v>50</v>
      </c>
      <c r="I1646" s="4" t="s">
        <v>43</v>
      </c>
      <c r="J1646" s="5">
        <v>1047</v>
      </c>
      <c r="K1646" s="5">
        <v>1047</v>
      </c>
      <c r="L1646" s="10">
        <v>42888</v>
      </c>
    </row>
    <row r="1647" spans="2:12" x14ac:dyDescent="0.3">
      <c r="H1647" s="4" t="s">
        <v>50</v>
      </c>
      <c r="I1647" s="4" t="s">
        <v>43</v>
      </c>
      <c r="J1647" s="5">
        <v>1140</v>
      </c>
      <c r="K1647" s="5">
        <v>1140</v>
      </c>
      <c r="L1647" s="10">
        <v>42905</v>
      </c>
    </row>
    <row r="1648" spans="2:12" x14ac:dyDescent="0.3">
      <c r="H1648" s="4" t="s">
        <v>50</v>
      </c>
      <c r="I1648" s="4" t="s">
        <v>43</v>
      </c>
      <c r="J1648" s="5">
        <v>1192</v>
      </c>
      <c r="K1648" s="5">
        <v>1192</v>
      </c>
      <c r="L1648" s="10">
        <v>42929</v>
      </c>
    </row>
    <row r="1649" spans="8:12" x14ac:dyDescent="0.3">
      <c r="H1649" s="4" t="s">
        <v>50</v>
      </c>
      <c r="I1649" s="4" t="s">
        <v>43</v>
      </c>
      <c r="J1649" s="5">
        <v>1089</v>
      </c>
      <c r="K1649" s="5">
        <v>1089</v>
      </c>
      <c r="L1649" s="10">
        <v>42946</v>
      </c>
    </row>
    <row r="1650" spans="8:12" x14ac:dyDescent="0.3">
      <c r="H1650" s="4" t="s">
        <v>50</v>
      </c>
      <c r="I1650" s="4" t="s">
        <v>43</v>
      </c>
      <c r="J1650" s="5">
        <v>999</v>
      </c>
      <c r="K1650" s="5">
        <v>999</v>
      </c>
      <c r="L1650" s="10">
        <v>42954</v>
      </c>
    </row>
    <row r="1651" spans="8:12" x14ac:dyDescent="0.3">
      <c r="H1651" s="4" t="s">
        <v>50</v>
      </c>
      <c r="I1651" s="4" t="s">
        <v>43</v>
      </c>
      <c r="J1651" s="5">
        <v>1133</v>
      </c>
      <c r="K1651" s="5">
        <v>1133</v>
      </c>
      <c r="L1651" s="10">
        <v>43039</v>
      </c>
    </row>
    <row r="1652" spans="8:12" x14ac:dyDescent="0.3">
      <c r="H1652" s="4" t="s">
        <v>50</v>
      </c>
      <c r="I1652" s="4" t="s">
        <v>43</v>
      </c>
      <c r="J1652" s="5">
        <v>1080</v>
      </c>
      <c r="K1652" s="5">
        <v>1080</v>
      </c>
      <c r="L1652" s="10">
        <v>43041</v>
      </c>
    </row>
    <row r="1653" spans="8:12" x14ac:dyDescent="0.3">
      <c r="H1653" s="4" t="s">
        <v>50</v>
      </c>
      <c r="I1653" s="4" t="s">
        <v>43</v>
      </c>
      <c r="J1653" s="5">
        <v>1215</v>
      </c>
      <c r="K1653" s="5">
        <v>1215</v>
      </c>
      <c r="L1653" s="10">
        <v>43051</v>
      </c>
    </row>
    <row r="1654" spans="8:12" x14ac:dyDescent="0.3">
      <c r="H1654" s="4" t="s">
        <v>50</v>
      </c>
      <c r="I1654" s="4" t="s">
        <v>43</v>
      </c>
      <c r="J1654" s="5">
        <v>1072</v>
      </c>
      <c r="K1654" s="5">
        <v>1072</v>
      </c>
      <c r="L1654" s="10">
        <v>43057</v>
      </c>
    </row>
    <row r="1655" spans="8:12" x14ac:dyDescent="0.3">
      <c r="H1655" s="4" t="s">
        <v>50</v>
      </c>
      <c r="I1655" s="4" t="s">
        <v>43</v>
      </c>
      <c r="J1655" s="5">
        <v>946</v>
      </c>
      <c r="K1655" s="5">
        <v>946</v>
      </c>
      <c r="L1655" s="10">
        <v>43066</v>
      </c>
    </row>
    <row r="1656" spans="8:12" x14ac:dyDescent="0.3">
      <c r="H1656" s="4" t="s">
        <v>50</v>
      </c>
      <c r="I1656" s="4" t="s">
        <v>43</v>
      </c>
      <c r="J1656" s="5">
        <v>1127</v>
      </c>
      <c r="K1656" s="5">
        <v>1127</v>
      </c>
      <c r="L1656" s="10">
        <v>43087</v>
      </c>
    </row>
    <row r="1657" spans="8:12" x14ac:dyDescent="0.3">
      <c r="H1657" s="4" t="s">
        <v>27</v>
      </c>
      <c r="I1657" s="4" t="s">
        <v>43</v>
      </c>
      <c r="J1657" s="5">
        <v>5728</v>
      </c>
      <c r="K1657" s="5">
        <v>5728</v>
      </c>
      <c r="L1657" s="10">
        <v>42832</v>
      </c>
    </row>
    <row r="1658" spans="8:12" x14ac:dyDescent="0.3">
      <c r="H1658" s="4" t="s">
        <v>27</v>
      </c>
      <c r="I1658" s="4" t="s">
        <v>43</v>
      </c>
      <c r="J1658" s="5">
        <v>5827</v>
      </c>
      <c r="K1658" s="5">
        <v>5827</v>
      </c>
      <c r="L1658" s="10">
        <v>42878</v>
      </c>
    </row>
    <row r="1659" spans="8:12" x14ac:dyDescent="0.3">
      <c r="H1659" s="4" t="s">
        <v>27</v>
      </c>
      <c r="I1659" s="4" t="s">
        <v>43</v>
      </c>
      <c r="J1659" s="5">
        <v>4509</v>
      </c>
      <c r="K1659" s="5">
        <v>4509</v>
      </c>
      <c r="L1659" s="10">
        <v>42882</v>
      </c>
    </row>
    <row r="1660" spans="8:12" x14ac:dyDescent="0.3">
      <c r="H1660" s="4" t="s">
        <v>27</v>
      </c>
      <c r="I1660" s="4" t="s">
        <v>43</v>
      </c>
      <c r="J1660" s="5">
        <v>5401</v>
      </c>
      <c r="K1660" s="5">
        <v>5401</v>
      </c>
      <c r="L1660" s="10">
        <v>42890</v>
      </c>
    </row>
    <row r="1661" spans="8:12" x14ac:dyDescent="0.3">
      <c r="H1661" s="4" t="s">
        <v>27</v>
      </c>
      <c r="I1661" s="4" t="s">
        <v>43</v>
      </c>
      <c r="J1661" s="5">
        <v>4527</v>
      </c>
      <c r="K1661" s="5">
        <v>4527</v>
      </c>
      <c r="L1661" s="10">
        <v>42907</v>
      </c>
    </row>
    <row r="1662" spans="8:12" x14ac:dyDescent="0.3">
      <c r="H1662" s="4" t="s">
        <v>27</v>
      </c>
      <c r="I1662" s="4" t="s">
        <v>43</v>
      </c>
      <c r="J1662" s="5">
        <v>5536</v>
      </c>
      <c r="K1662" s="5">
        <v>5536</v>
      </c>
      <c r="L1662" s="10">
        <v>42919</v>
      </c>
    </row>
    <row r="1663" spans="8:12" x14ac:dyDescent="0.3">
      <c r="H1663" s="4" t="s">
        <v>27</v>
      </c>
      <c r="I1663" s="4" t="s">
        <v>43</v>
      </c>
      <c r="J1663" s="5">
        <v>5913</v>
      </c>
      <c r="K1663" s="5">
        <v>5913</v>
      </c>
      <c r="L1663" s="10">
        <v>42955</v>
      </c>
    </row>
    <row r="1664" spans="8:12" x14ac:dyDescent="0.3">
      <c r="H1664" s="4" t="s">
        <v>27</v>
      </c>
      <c r="I1664" s="4" t="s">
        <v>43</v>
      </c>
      <c r="J1664" s="5">
        <v>6156</v>
      </c>
      <c r="K1664" s="5">
        <v>6156</v>
      </c>
      <c r="L1664" s="10">
        <v>43019</v>
      </c>
    </row>
    <row r="1665" spans="8:12" x14ac:dyDescent="0.3">
      <c r="H1665" s="4" t="s">
        <v>27</v>
      </c>
      <c r="I1665" s="4" t="s">
        <v>43</v>
      </c>
      <c r="J1665" s="5">
        <v>5160</v>
      </c>
      <c r="K1665" s="5">
        <v>5160</v>
      </c>
      <c r="L1665" s="10">
        <v>43065</v>
      </c>
    </row>
    <row r="1666" spans="8:12" x14ac:dyDescent="0.3">
      <c r="H1666" s="4" t="s">
        <v>27</v>
      </c>
      <c r="I1666" s="4" t="s">
        <v>43</v>
      </c>
      <c r="J1666" s="5">
        <v>6340</v>
      </c>
      <c r="K1666" s="5">
        <v>6340</v>
      </c>
      <c r="L1666" s="10">
        <v>43098</v>
      </c>
    </row>
    <row r="1667" spans="8:12" x14ac:dyDescent="0.3">
      <c r="H1667" s="4" t="s">
        <v>29</v>
      </c>
      <c r="I1667" s="4" t="s">
        <v>43</v>
      </c>
      <c r="J1667" s="5">
        <v>3180</v>
      </c>
      <c r="K1667" s="5">
        <v>3180</v>
      </c>
      <c r="L1667" s="10">
        <v>42798</v>
      </c>
    </row>
    <row r="1668" spans="8:12" x14ac:dyDescent="0.3">
      <c r="H1668" s="4" t="s">
        <v>29</v>
      </c>
      <c r="I1668" s="4" t="s">
        <v>43</v>
      </c>
      <c r="J1668" s="5">
        <v>3669</v>
      </c>
      <c r="K1668" s="5">
        <v>3669</v>
      </c>
      <c r="L1668" s="10">
        <v>42806</v>
      </c>
    </row>
    <row r="1669" spans="8:12" x14ac:dyDescent="0.3">
      <c r="H1669" s="4" t="s">
        <v>29</v>
      </c>
      <c r="I1669" s="4" t="s">
        <v>43</v>
      </c>
      <c r="J1669" s="5">
        <v>3573</v>
      </c>
      <c r="K1669" s="5">
        <v>3573</v>
      </c>
      <c r="L1669" s="10">
        <v>42809</v>
      </c>
    </row>
    <row r="1670" spans="8:12" x14ac:dyDescent="0.3">
      <c r="H1670" s="4" t="s">
        <v>29</v>
      </c>
      <c r="I1670" s="4" t="s">
        <v>43</v>
      </c>
      <c r="J1670" s="5">
        <v>3532</v>
      </c>
      <c r="K1670" s="5">
        <v>3532</v>
      </c>
      <c r="L1670" s="10">
        <v>42842</v>
      </c>
    </row>
    <row r="1671" spans="8:12" x14ac:dyDescent="0.3">
      <c r="H1671" s="4" t="s">
        <v>29</v>
      </c>
      <c r="I1671" s="4" t="s">
        <v>43</v>
      </c>
      <c r="J1671" s="5">
        <v>2904</v>
      </c>
      <c r="K1671" s="5">
        <v>2904</v>
      </c>
      <c r="L1671" s="10">
        <v>42862</v>
      </c>
    </row>
    <row r="1672" spans="8:12" x14ac:dyDescent="0.3">
      <c r="H1672" s="4" t="s">
        <v>29</v>
      </c>
      <c r="I1672" s="4" t="s">
        <v>43</v>
      </c>
      <c r="J1672" s="5">
        <v>3952</v>
      </c>
      <c r="K1672" s="5">
        <v>3952</v>
      </c>
      <c r="L1672" s="10">
        <v>42863</v>
      </c>
    </row>
    <row r="1673" spans="8:12" x14ac:dyDescent="0.3">
      <c r="H1673" s="4" t="s">
        <v>29</v>
      </c>
      <c r="I1673" s="4" t="s">
        <v>43</v>
      </c>
      <c r="J1673" s="5">
        <v>3185</v>
      </c>
      <c r="K1673" s="5">
        <v>3185</v>
      </c>
      <c r="L1673" s="10">
        <v>42897</v>
      </c>
    </row>
    <row r="1674" spans="8:12" x14ac:dyDescent="0.3">
      <c r="H1674" s="4" t="s">
        <v>29</v>
      </c>
      <c r="I1674" s="4" t="s">
        <v>43</v>
      </c>
      <c r="J1674" s="5">
        <v>3430</v>
      </c>
      <c r="K1674" s="5">
        <v>3430</v>
      </c>
      <c r="L1674" s="10">
        <v>42900</v>
      </c>
    </row>
    <row r="1675" spans="8:12" x14ac:dyDescent="0.3">
      <c r="H1675" s="4" t="s">
        <v>29</v>
      </c>
      <c r="I1675" s="4" t="s">
        <v>43</v>
      </c>
      <c r="J1675" s="5">
        <v>3468</v>
      </c>
      <c r="K1675" s="5">
        <v>3468</v>
      </c>
      <c r="L1675" s="10">
        <v>42903</v>
      </c>
    </row>
    <row r="1676" spans="8:12" x14ac:dyDescent="0.3">
      <c r="H1676" s="4" t="s">
        <v>29</v>
      </c>
      <c r="I1676" s="4" t="s">
        <v>43</v>
      </c>
      <c r="J1676" s="5">
        <v>2525</v>
      </c>
      <c r="K1676" s="5">
        <v>2525</v>
      </c>
      <c r="L1676" s="10">
        <v>42904</v>
      </c>
    </row>
    <row r="1677" spans="8:12" x14ac:dyDescent="0.3">
      <c r="H1677" s="4" t="s">
        <v>29</v>
      </c>
      <c r="I1677" s="4" t="s">
        <v>43</v>
      </c>
      <c r="J1677" s="5">
        <v>3228</v>
      </c>
      <c r="K1677" s="5">
        <v>3228</v>
      </c>
      <c r="L1677" s="10">
        <v>42910</v>
      </c>
    </row>
    <row r="1678" spans="8:12" x14ac:dyDescent="0.3">
      <c r="H1678" s="4" t="s">
        <v>29</v>
      </c>
      <c r="I1678" s="4" t="s">
        <v>43</v>
      </c>
      <c r="J1678" s="5">
        <v>3470</v>
      </c>
      <c r="K1678" s="5">
        <v>3470</v>
      </c>
      <c r="L1678" s="10">
        <v>42913</v>
      </c>
    </row>
    <row r="1679" spans="8:12" x14ac:dyDescent="0.3">
      <c r="H1679" s="4" t="s">
        <v>29</v>
      </c>
      <c r="I1679" s="4" t="s">
        <v>43</v>
      </c>
      <c r="J1679" s="5">
        <v>3040</v>
      </c>
      <c r="K1679" s="5">
        <v>3040</v>
      </c>
      <c r="L1679" s="10">
        <v>42916</v>
      </c>
    </row>
    <row r="1680" spans="8:12" x14ac:dyDescent="0.3">
      <c r="H1680" s="4" t="s">
        <v>29</v>
      </c>
      <c r="I1680" s="4" t="s">
        <v>43</v>
      </c>
      <c r="J1680" s="5">
        <v>3411</v>
      </c>
      <c r="K1680" s="5">
        <v>3411</v>
      </c>
      <c r="L1680" s="10">
        <v>42940</v>
      </c>
    </row>
    <row r="1681" spans="8:12" x14ac:dyDescent="0.3">
      <c r="H1681" s="4" t="s">
        <v>29</v>
      </c>
      <c r="I1681" s="4" t="s">
        <v>43</v>
      </c>
      <c r="J1681" s="5">
        <v>3352</v>
      </c>
      <c r="K1681" s="5">
        <v>3352</v>
      </c>
      <c r="L1681" s="10">
        <v>42943</v>
      </c>
    </row>
    <row r="1682" spans="8:12" x14ac:dyDescent="0.3">
      <c r="H1682" s="4" t="s">
        <v>29</v>
      </c>
      <c r="I1682" s="4" t="s">
        <v>43</v>
      </c>
      <c r="J1682" s="5">
        <v>3018</v>
      </c>
      <c r="K1682" s="5">
        <v>3018</v>
      </c>
      <c r="L1682" s="10">
        <v>42949</v>
      </c>
    </row>
    <row r="1683" spans="8:12" x14ac:dyDescent="0.3">
      <c r="H1683" s="4" t="s">
        <v>29</v>
      </c>
      <c r="I1683" s="4" t="s">
        <v>43</v>
      </c>
      <c r="J1683" s="5">
        <v>3250</v>
      </c>
      <c r="K1683" s="5">
        <v>3250</v>
      </c>
      <c r="L1683" s="10">
        <v>42967</v>
      </c>
    </row>
    <row r="1684" spans="8:12" x14ac:dyDescent="0.3">
      <c r="H1684" s="4" t="s">
        <v>29</v>
      </c>
      <c r="I1684" s="4" t="s">
        <v>43</v>
      </c>
      <c r="J1684" s="5">
        <v>3118</v>
      </c>
      <c r="K1684" s="5">
        <v>3118</v>
      </c>
      <c r="L1684" s="10">
        <v>42980</v>
      </c>
    </row>
    <row r="1685" spans="8:12" x14ac:dyDescent="0.3">
      <c r="H1685" s="4" t="s">
        <v>29</v>
      </c>
      <c r="I1685" s="4" t="s">
        <v>43</v>
      </c>
      <c r="J1685" s="5">
        <v>3438</v>
      </c>
      <c r="K1685" s="5">
        <v>3438</v>
      </c>
      <c r="L1685" s="10">
        <v>42992</v>
      </c>
    </row>
    <row r="1686" spans="8:12" x14ac:dyDescent="0.3">
      <c r="H1686" s="4" t="s">
        <v>29</v>
      </c>
      <c r="I1686" s="4" t="s">
        <v>43</v>
      </c>
      <c r="J1686" s="5">
        <v>3727</v>
      </c>
      <c r="K1686" s="5">
        <v>3727</v>
      </c>
      <c r="L1686" s="10">
        <v>42994</v>
      </c>
    </row>
    <row r="1687" spans="8:12" x14ac:dyDescent="0.3">
      <c r="H1687" s="4" t="s">
        <v>29</v>
      </c>
      <c r="I1687" s="4" t="s">
        <v>43</v>
      </c>
      <c r="J1687" s="5">
        <v>2857</v>
      </c>
      <c r="K1687" s="5">
        <v>2857</v>
      </c>
      <c r="L1687" s="10">
        <v>43001</v>
      </c>
    </row>
    <row r="1688" spans="8:12" x14ac:dyDescent="0.3">
      <c r="H1688" s="4" t="s">
        <v>29</v>
      </c>
      <c r="I1688" s="4" t="s">
        <v>43</v>
      </c>
      <c r="J1688" s="5">
        <v>7385</v>
      </c>
      <c r="K1688" s="5">
        <v>3692.5</v>
      </c>
      <c r="L1688" s="10">
        <v>43014</v>
      </c>
    </row>
    <row r="1689" spans="8:12" x14ac:dyDescent="0.3">
      <c r="H1689" s="4" t="s">
        <v>29</v>
      </c>
      <c r="I1689" s="4" t="s">
        <v>43</v>
      </c>
      <c r="J1689" s="5">
        <v>3024</v>
      </c>
      <c r="K1689" s="5">
        <v>3024</v>
      </c>
      <c r="L1689" s="10">
        <v>43041</v>
      </c>
    </row>
    <row r="1690" spans="8:12" x14ac:dyDescent="0.3">
      <c r="H1690" s="4" t="s">
        <v>29</v>
      </c>
      <c r="I1690" s="4" t="s">
        <v>43</v>
      </c>
      <c r="J1690" s="5">
        <v>3296</v>
      </c>
      <c r="K1690" s="5">
        <v>3296</v>
      </c>
      <c r="L1690" s="10">
        <v>43042</v>
      </c>
    </row>
    <row r="1691" spans="8:12" x14ac:dyDescent="0.3">
      <c r="H1691" s="4" t="s">
        <v>29</v>
      </c>
      <c r="I1691" s="4" t="s">
        <v>43</v>
      </c>
      <c r="J1691" s="5">
        <v>3362</v>
      </c>
      <c r="K1691" s="5">
        <v>3362</v>
      </c>
      <c r="L1691" s="10">
        <v>43047</v>
      </c>
    </row>
    <row r="1692" spans="8:12" x14ac:dyDescent="0.3">
      <c r="H1692" s="4" t="s">
        <v>29</v>
      </c>
      <c r="I1692" s="4" t="s">
        <v>43</v>
      </c>
      <c r="J1692" s="5">
        <v>3131</v>
      </c>
      <c r="K1692" s="5">
        <v>3131</v>
      </c>
      <c r="L1692" s="10">
        <v>43079</v>
      </c>
    </row>
    <row r="1693" spans="8:12" x14ac:dyDescent="0.3">
      <c r="H1693" s="4" t="s">
        <v>29</v>
      </c>
      <c r="I1693" s="4" t="s">
        <v>43</v>
      </c>
      <c r="J1693" s="5">
        <v>3063</v>
      </c>
      <c r="K1693" s="5">
        <v>3063</v>
      </c>
      <c r="L1693" s="10">
        <v>43082</v>
      </c>
    </row>
    <row r="1694" spans="8:12" x14ac:dyDescent="0.3">
      <c r="H1694" s="4" t="s">
        <v>52</v>
      </c>
      <c r="I1694" s="4" t="s">
        <v>43</v>
      </c>
      <c r="J1694" s="5">
        <v>56</v>
      </c>
      <c r="K1694" s="5">
        <v>56</v>
      </c>
      <c r="L1694" s="10">
        <v>42800</v>
      </c>
    </row>
    <row r="1695" spans="8:12" x14ac:dyDescent="0.3">
      <c r="H1695" s="4" t="s">
        <v>52</v>
      </c>
      <c r="I1695" s="4" t="s">
        <v>43</v>
      </c>
      <c r="J1695" s="5">
        <v>56</v>
      </c>
      <c r="K1695" s="5">
        <v>56</v>
      </c>
      <c r="L1695" s="10">
        <v>42804</v>
      </c>
    </row>
    <row r="1696" spans="8:12" x14ac:dyDescent="0.3">
      <c r="H1696" s="4" t="s">
        <v>52</v>
      </c>
      <c r="I1696" s="4" t="s">
        <v>43</v>
      </c>
      <c r="J1696" s="5">
        <v>47</v>
      </c>
      <c r="K1696" s="5">
        <v>47</v>
      </c>
      <c r="L1696" s="10">
        <v>42821</v>
      </c>
    </row>
    <row r="1697" spans="8:12" x14ac:dyDescent="0.3">
      <c r="H1697" s="4" t="s">
        <v>52</v>
      </c>
      <c r="I1697" s="4" t="s">
        <v>43</v>
      </c>
      <c r="J1697" s="5">
        <v>54</v>
      </c>
      <c r="K1697" s="5">
        <v>54</v>
      </c>
      <c r="L1697" s="10">
        <v>42824</v>
      </c>
    </row>
    <row r="1698" spans="8:12" x14ac:dyDescent="0.3">
      <c r="H1698" s="4" t="s">
        <v>52</v>
      </c>
      <c r="I1698" s="4" t="s">
        <v>43</v>
      </c>
      <c r="J1698" s="5">
        <v>47</v>
      </c>
      <c r="K1698" s="5">
        <v>47</v>
      </c>
      <c r="L1698" s="10">
        <v>42843</v>
      </c>
    </row>
    <row r="1699" spans="8:12" x14ac:dyDescent="0.3">
      <c r="H1699" s="4" t="s">
        <v>52</v>
      </c>
      <c r="I1699" s="4" t="s">
        <v>43</v>
      </c>
      <c r="J1699" s="5">
        <v>61</v>
      </c>
      <c r="K1699" s="5">
        <v>61</v>
      </c>
      <c r="L1699" s="10">
        <v>42885</v>
      </c>
    </row>
    <row r="1700" spans="8:12" x14ac:dyDescent="0.3">
      <c r="H1700" s="4" t="s">
        <v>52</v>
      </c>
      <c r="I1700" s="4" t="s">
        <v>43</v>
      </c>
      <c r="J1700" s="5">
        <v>50</v>
      </c>
      <c r="K1700" s="5">
        <v>50</v>
      </c>
      <c r="L1700" s="10">
        <v>42886</v>
      </c>
    </row>
    <row r="1701" spans="8:12" x14ac:dyDescent="0.3">
      <c r="H1701" s="4" t="s">
        <v>52</v>
      </c>
      <c r="I1701" s="4" t="s">
        <v>43</v>
      </c>
      <c r="J1701" s="5">
        <v>56</v>
      </c>
      <c r="K1701" s="5">
        <v>56</v>
      </c>
      <c r="L1701" s="10">
        <v>42887</v>
      </c>
    </row>
    <row r="1702" spans="8:12" x14ac:dyDescent="0.3">
      <c r="H1702" s="4" t="s">
        <v>52</v>
      </c>
      <c r="I1702" s="4" t="s">
        <v>43</v>
      </c>
      <c r="J1702" s="5">
        <v>55</v>
      </c>
      <c r="K1702" s="5">
        <v>55</v>
      </c>
      <c r="L1702" s="10">
        <v>42892</v>
      </c>
    </row>
    <row r="1703" spans="8:12" x14ac:dyDescent="0.3">
      <c r="H1703" s="4" t="s">
        <v>52</v>
      </c>
      <c r="I1703" s="4" t="s">
        <v>43</v>
      </c>
      <c r="J1703" s="5">
        <v>48</v>
      </c>
      <c r="K1703" s="5">
        <v>48</v>
      </c>
      <c r="L1703" s="10">
        <v>42909</v>
      </c>
    </row>
    <row r="1704" spans="8:12" x14ac:dyDescent="0.3">
      <c r="H1704" s="4" t="s">
        <v>52</v>
      </c>
      <c r="I1704" s="4" t="s">
        <v>43</v>
      </c>
      <c r="J1704" s="5">
        <v>54</v>
      </c>
      <c r="K1704" s="5">
        <v>54</v>
      </c>
      <c r="L1704" s="10">
        <v>42952</v>
      </c>
    </row>
    <row r="1705" spans="8:12" x14ac:dyDescent="0.3">
      <c r="H1705" s="4" t="s">
        <v>52</v>
      </c>
      <c r="I1705" s="4" t="s">
        <v>43</v>
      </c>
      <c r="J1705" s="5">
        <v>52</v>
      </c>
      <c r="K1705" s="5">
        <v>52</v>
      </c>
      <c r="L1705" s="10">
        <v>42958</v>
      </c>
    </row>
    <row r="1706" spans="8:12" x14ac:dyDescent="0.3">
      <c r="H1706" s="4" t="s">
        <v>52</v>
      </c>
      <c r="I1706" s="4" t="s">
        <v>43</v>
      </c>
      <c r="J1706" s="5">
        <v>61</v>
      </c>
      <c r="K1706" s="5">
        <v>61</v>
      </c>
      <c r="L1706" s="10">
        <v>42985</v>
      </c>
    </row>
    <row r="1707" spans="8:12" x14ac:dyDescent="0.3">
      <c r="H1707" s="4" t="s">
        <v>52</v>
      </c>
      <c r="I1707" s="4" t="s">
        <v>43</v>
      </c>
      <c r="J1707" s="5">
        <v>56</v>
      </c>
      <c r="K1707" s="5">
        <v>56</v>
      </c>
      <c r="L1707" s="10">
        <v>42989</v>
      </c>
    </row>
    <row r="1708" spans="8:12" x14ac:dyDescent="0.3">
      <c r="H1708" s="4" t="s">
        <v>52</v>
      </c>
      <c r="I1708" s="4" t="s">
        <v>43</v>
      </c>
      <c r="J1708" s="5">
        <v>60</v>
      </c>
      <c r="K1708" s="5">
        <v>60</v>
      </c>
      <c r="L1708" s="10">
        <v>42997</v>
      </c>
    </row>
    <row r="1709" spans="8:12" x14ac:dyDescent="0.3">
      <c r="H1709" s="4" t="s">
        <v>52</v>
      </c>
      <c r="I1709" s="4" t="s">
        <v>43</v>
      </c>
      <c r="J1709" s="5">
        <v>54</v>
      </c>
      <c r="K1709" s="5">
        <v>54</v>
      </c>
      <c r="L1709" s="10">
        <v>43001</v>
      </c>
    </row>
    <row r="1710" spans="8:12" x14ac:dyDescent="0.3">
      <c r="H1710" s="4" t="s">
        <v>52</v>
      </c>
      <c r="I1710" s="4" t="s">
        <v>43</v>
      </c>
      <c r="J1710" s="5">
        <v>42</v>
      </c>
      <c r="K1710" s="5">
        <v>42</v>
      </c>
      <c r="L1710" s="10">
        <v>43024</v>
      </c>
    </row>
    <row r="1711" spans="8:12" x14ac:dyDescent="0.3">
      <c r="H1711" s="4" t="s">
        <v>52</v>
      </c>
      <c r="I1711" s="4" t="s">
        <v>43</v>
      </c>
      <c r="J1711" s="5">
        <v>52</v>
      </c>
      <c r="K1711" s="5">
        <v>52</v>
      </c>
      <c r="L1711" s="10">
        <v>43099</v>
      </c>
    </row>
    <row r="1712" spans="8:12" x14ac:dyDescent="0.3">
      <c r="H1712" s="4" t="s">
        <v>51</v>
      </c>
      <c r="I1712" s="4" t="s">
        <v>6</v>
      </c>
      <c r="J1712" s="5">
        <v>550</v>
      </c>
      <c r="K1712" s="5">
        <v>550</v>
      </c>
      <c r="L1712" s="10">
        <v>42795</v>
      </c>
    </row>
    <row r="1713" spans="8:12" x14ac:dyDescent="0.3">
      <c r="H1713" s="4" t="s">
        <v>51</v>
      </c>
      <c r="I1713" s="4" t="s">
        <v>6</v>
      </c>
      <c r="J1713" s="5">
        <v>532</v>
      </c>
      <c r="K1713" s="5">
        <v>532</v>
      </c>
      <c r="L1713" s="10">
        <v>42797</v>
      </c>
    </row>
    <row r="1714" spans="8:12" x14ac:dyDescent="0.3">
      <c r="H1714" s="4" t="s">
        <v>51</v>
      </c>
      <c r="I1714" s="4" t="s">
        <v>6</v>
      </c>
      <c r="J1714" s="5">
        <v>619</v>
      </c>
      <c r="K1714" s="5">
        <v>619</v>
      </c>
      <c r="L1714" s="10">
        <v>42808</v>
      </c>
    </row>
    <row r="1715" spans="8:12" x14ac:dyDescent="0.3">
      <c r="H1715" s="4" t="s">
        <v>51</v>
      </c>
      <c r="I1715" s="4" t="s">
        <v>6</v>
      </c>
      <c r="J1715" s="5">
        <v>586</v>
      </c>
      <c r="K1715" s="5">
        <v>586</v>
      </c>
      <c r="L1715" s="10">
        <v>42810</v>
      </c>
    </row>
    <row r="1716" spans="8:12" x14ac:dyDescent="0.3">
      <c r="H1716" s="4" t="s">
        <v>51</v>
      </c>
      <c r="I1716" s="4" t="s">
        <v>6</v>
      </c>
      <c r="J1716" s="5">
        <v>1177</v>
      </c>
      <c r="K1716" s="5">
        <v>588.5</v>
      </c>
      <c r="L1716" s="10">
        <v>42813</v>
      </c>
    </row>
    <row r="1717" spans="8:12" x14ac:dyDescent="0.3">
      <c r="H1717" s="4" t="s">
        <v>51</v>
      </c>
      <c r="I1717" s="4" t="s">
        <v>6</v>
      </c>
      <c r="J1717" s="5">
        <v>515</v>
      </c>
      <c r="K1717" s="5">
        <v>515</v>
      </c>
      <c r="L1717" s="10">
        <v>42814</v>
      </c>
    </row>
    <row r="1718" spans="8:12" x14ac:dyDescent="0.3">
      <c r="H1718" s="4" t="s">
        <v>51</v>
      </c>
      <c r="I1718" s="4" t="s">
        <v>6</v>
      </c>
      <c r="J1718" s="5">
        <v>576</v>
      </c>
      <c r="K1718" s="5">
        <v>576</v>
      </c>
      <c r="L1718" s="10">
        <v>42820</v>
      </c>
    </row>
    <row r="1719" spans="8:12" x14ac:dyDescent="0.3">
      <c r="H1719" s="4" t="s">
        <v>51</v>
      </c>
      <c r="I1719" s="4" t="s">
        <v>6</v>
      </c>
      <c r="J1719" s="5">
        <v>1070</v>
      </c>
      <c r="K1719" s="5">
        <v>535</v>
      </c>
      <c r="L1719" s="10">
        <v>42821</v>
      </c>
    </row>
    <row r="1720" spans="8:12" x14ac:dyDescent="0.3">
      <c r="H1720" s="4" t="s">
        <v>51</v>
      </c>
      <c r="I1720" s="4" t="s">
        <v>6</v>
      </c>
      <c r="J1720" s="5">
        <v>559</v>
      </c>
      <c r="K1720" s="5">
        <v>559</v>
      </c>
      <c r="L1720" s="10">
        <v>42825</v>
      </c>
    </row>
    <row r="1721" spans="8:12" x14ac:dyDescent="0.3">
      <c r="H1721" s="4" t="s">
        <v>51</v>
      </c>
      <c r="I1721" s="4" t="s">
        <v>6</v>
      </c>
      <c r="J1721" s="5">
        <v>609</v>
      </c>
      <c r="K1721" s="5">
        <v>609</v>
      </c>
      <c r="L1721" s="10">
        <v>42827</v>
      </c>
    </row>
    <row r="1722" spans="8:12" x14ac:dyDescent="0.3">
      <c r="H1722" s="4" t="s">
        <v>51</v>
      </c>
      <c r="I1722" s="4" t="s">
        <v>6</v>
      </c>
      <c r="J1722" s="5">
        <v>450</v>
      </c>
      <c r="K1722" s="5">
        <v>450</v>
      </c>
      <c r="L1722" s="10">
        <v>42831</v>
      </c>
    </row>
    <row r="1723" spans="8:12" x14ac:dyDescent="0.3">
      <c r="H1723" s="4" t="s">
        <v>51</v>
      </c>
      <c r="I1723" s="4" t="s">
        <v>6</v>
      </c>
      <c r="J1723" s="5">
        <v>488</v>
      </c>
      <c r="K1723" s="5">
        <v>488</v>
      </c>
      <c r="L1723" s="10">
        <v>42835</v>
      </c>
    </row>
    <row r="1724" spans="8:12" x14ac:dyDescent="0.3">
      <c r="H1724" s="4" t="s">
        <v>51</v>
      </c>
      <c r="I1724" s="4" t="s">
        <v>6</v>
      </c>
      <c r="J1724" s="5">
        <v>568</v>
      </c>
      <c r="K1724" s="5">
        <v>568</v>
      </c>
      <c r="L1724" s="10">
        <v>42843</v>
      </c>
    </row>
    <row r="1725" spans="8:12" x14ac:dyDescent="0.3">
      <c r="H1725" s="4" t="s">
        <v>51</v>
      </c>
      <c r="I1725" s="4" t="s">
        <v>6</v>
      </c>
      <c r="J1725" s="5">
        <v>474</v>
      </c>
      <c r="K1725" s="5">
        <v>474</v>
      </c>
      <c r="L1725" s="10">
        <v>42851</v>
      </c>
    </row>
    <row r="1726" spans="8:12" x14ac:dyDescent="0.3">
      <c r="H1726" s="4" t="s">
        <v>51</v>
      </c>
      <c r="I1726" s="4" t="s">
        <v>6</v>
      </c>
      <c r="J1726" s="5">
        <v>529</v>
      </c>
      <c r="K1726" s="5">
        <v>529</v>
      </c>
      <c r="L1726" s="10">
        <v>42854</v>
      </c>
    </row>
    <row r="1727" spans="8:12" x14ac:dyDescent="0.3">
      <c r="H1727" s="4" t="s">
        <v>51</v>
      </c>
      <c r="I1727" s="4" t="s">
        <v>6</v>
      </c>
      <c r="J1727" s="5">
        <v>500</v>
      </c>
      <c r="K1727" s="5">
        <v>500</v>
      </c>
      <c r="L1727" s="10">
        <v>42855</v>
      </c>
    </row>
    <row r="1728" spans="8:12" x14ac:dyDescent="0.3">
      <c r="H1728" s="4" t="s">
        <v>51</v>
      </c>
      <c r="I1728" s="4" t="s">
        <v>6</v>
      </c>
      <c r="J1728" s="5">
        <v>1678</v>
      </c>
      <c r="K1728" s="5">
        <v>559.33333333333303</v>
      </c>
      <c r="L1728" s="10">
        <v>42857</v>
      </c>
    </row>
    <row r="1729" spans="8:12" x14ac:dyDescent="0.3">
      <c r="H1729" s="4" t="s">
        <v>51</v>
      </c>
      <c r="I1729" s="4" t="s">
        <v>6</v>
      </c>
      <c r="J1729" s="5">
        <v>481</v>
      </c>
      <c r="K1729" s="5">
        <v>481</v>
      </c>
      <c r="L1729" s="10">
        <v>42861</v>
      </c>
    </row>
    <row r="1730" spans="8:12" x14ac:dyDescent="0.3">
      <c r="H1730" s="4" t="s">
        <v>51</v>
      </c>
      <c r="I1730" s="4" t="s">
        <v>6</v>
      </c>
      <c r="J1730" s="5">
        <v>589</v>
      </c>
      <c r="K1730" s="5">
        <v>589</v>
      </c>
      <c r="L1730" s="10">
        <v>42866</v>
      </c>
    </row>
    <row r="1731" spans="8:12" x14ac:dyDescent="0.3">
      <c r="H1731" s="4" t="s">
        <v>51</v>
      </c>
      <c r="I1731" s="4" t="s">
        <v>6</v>
      </c>
      <c r="J1731" s="5">
        <v>582</v>
      </c>
      <c r="K1731" s="5">
        <v>582</v>
      </c>
      <c r="L1731" s="10">
        <v>42872</v>
      </c>
    </row>
    <row r="1732" spans="8:12" x14ac:dyDescent="0.3">
      <c r="H1732" s="4" t="s">
        <v>51</v>
      </c>
      <c r="I1732" s="4" t="s">
        <v>6</v>
      </c>
      <c r="J1732" s="5">
        <v>605</v>
      </c>
      <c r="K1732" s="5">
        <v>605</v>
      </c>
      <c r="L1732" s="10">
        <v>42875</v>
      </c>
    </row>
    <row r="1733" spans="8:12" x14ac:dyDescent="0.3">
      <c r="H1733" s="4" t="s">
        <v>51</v>
      </c>
      <c r="I1733" s="4" t="s">
        <v>6</v>
      </c>
      <c r="J1733" s="5">
        <v>1105</v>
      </c>
      <c r="K1733" s="5">
        <v>552.5</v>
      </c>
      <c r="L1733" s="10">
        <v>42877</v>
      </c>
    </row>
    <row r="1734" spans="8:12" x14ac:dyDescent="0.3">
      <c r="H1734" s="4" t="s">
        <v>51</v>
      </c>
      <c r="I1734" s="4" t="s">
        <v>6</v>
      </c>
      <c r="J1734" s="5">
        <v>468</v>
      </c>
      <c r="K1734" s="5">
        <v>468</v>
      </c>
      <c r="L1734" s="10">
        <v>42878</v>
      </c>
    </row>
    <row r="1735" spans="8:12" x14ac:dyDescent="0.3">
      <c r="H1735" s="4" t="s">
        <v>51</v>
      </c>
      <c r="I1735" s="4" t="s">
        <v>6</v>
      </c>
      <c r="J1735" s="5">
        <v>516</v>
      </c>
      <c r="K1735" s="5">
        <v>516</v>
      </c>
      <c r="L1735" s="10">
        <v>42879</v>
      </c>
    </row>
    <row r="1736" spans="8:12" x14ac:dyDescent="0.3">
      <c r="H1736" s="4" t="s">
        <v>51</v>
      </c>
      <c r="I1736" s="4" t="s">
        <v>6</v>
      </c>
      <c r="J1736" s="5">
        <v>549</v>
      </c>
      <c r="K1736" s="5">
        <v>549</v>
      </c>
      <c r="L1736" s="10">
        <v>42880</v>
      </c>
    </row>
    <row r="1737" spans="8:12" x14ac:dyDescent="0.3">
      <c r="H1737" s="4" t="s">
        <v>51</v>
      </c>
      <c r="I1737" s="4" t="s">
        <v>6</v>
      </c>
      <c r="J1737" s="5">
        <v>567</v>
      </c>
      <c r="K1737" s="5">
        <v>567</v>
      </c>
      <c r="L1737" s="10">
        <v>42885</v>
      </c>
    </row>
    <row r="1738" spans="8:12" x14ac:dyDescent="0.3">
      <c r="H1738" s="4" t="s">
        <v>51</v>
      </c>
      <c r="I1738" s="4" t="s">
        <v>6</v>
      </c>
      <c r="J1738" s="5">
        <v>478</v>
      </c>
      <c r="K1738" s="5">
        <v>478</v>
      </c>
      <c r="L1738" s="10">
        <v>42897</v>
      </c>
    </row>
    <row r="1739" spans="8:12" x14ac:dyDescent="0.3">
      <c r="H1739" s="4" t="s">
        <v>51</v>
      </c>
      <c r="I1739" s="4" t="s">
        <v>6</v>
      </c>
      <c r="J1739" s="5">
        <v>588</v>
      </c>
      <c r="K1739" s="5">
        <v>588</v>
      </c>
      <c r="L1739" s="10">
        <v>42907</v>
      </c>
    </row>
    <row r="1740" spans="8:12" x14ac:dyDescent="0.3">
      <c r="H1740" s="4" t="s">
        <v>51</v>
      </c>
      <c r="I1740" s="4" t="s">
        <v>6</v>
      </c>
      <c r="J1740" s="5">
        <v>584</v>
      </c>
      <c r="K1740" s="5">
        <v>584</v>
      </c>
      <c r="L1740" s="10">
        <v>42909</v>
      </c>
    </row>
    <row r="1741" spans="8:12" x14ac:dyDescent="0.3">
      <c r="H1741" s="4" t="s">
        <v>51</v>
      </c>
      <c r="I1741" s="4" t="s">
        <v>6</v>
      </c>
      <c r="J1741" s="5">
        <v>601</v>
      </c>
      <c r="K1741" s="5">
        <v>601</v>
      </c>
      <c r="L1741" s="10">
        <v>42910</v>
      </c>
    </row>
    <row r="1742" spans="8:12" x14ac:dyDescent="0.3">
      <c r="H1742" s="4" t="s">
        <v>51</v>
      </c>
      <c r="I1742" s="4" t="s">
        <v>6</v>
      </c>
      <c r="J1742" s="5">
        <v>527</v>
      </c>
      <c r="K1742" s="5">
        <v>527</v>
      </c>
      <c r="L1742" s="10">
        <v>42911</v>
      </c>
    </row>
    <row r="1743" spans="8:12" x14ac:dyDescent="0.3">
      <c r="H1743" s="4" t="s">
        <v>51</v>
      </c>
      <c r="I1743" s="4" t="s">
        <v>6</v>
      </c>
      <c r="J1743" s="5">
        <v>424</v>
      </c>
      <c r="K1743" s="5">
        <v>424</v>
      </c>
      <c r="L1743" s="10">
        <v>42914</v>
      </c>
    </row>
    <row r="1744" spans="8:12" x14ac:dyDescent="0.3">
      <c r="H1744" s="4" t="s">
        <v>51</v>
      </c>
      <c r="I1744" s="4" t="s">
        <v>6</v>
      </c>
      <c r="J1744" s="5">
        <v>494</v>
      </c>
      <c r="K1744" s="5">
        <v>494</v>
      </c>
      <c r="L1744" s="10">
        <v>42915</v>
      </c>
    </row>
    <row r="1745" spans="8:12" x14ac:dyDescent="0.3">
      <c r="H1745" s="4" t="s">
        <v>51</v>
      </c>
      <c r="I1745" s="4" t="s">
        <v>6</v>
      </c>
      <c r="J1745" s="5">
        <v>576</v>
      </c>
      <c r="K1745" s="5">
        <v>576</v>
      </c>
      <c r="L1745" s="10">
        <v>42923</v>
      </c>
    </row>
    <row r="1746" spans="8:12" x14ac:dyDescent="0.3">
      <c r="H1746" s="4" t="s">
        <v>51</v>
      </c>
      <c r="I1746" s="4" t="s">
        <v>6</v>
      </c>
      <c r="J1746" s="5">
        <v>565</v>
      </c>
      <c r="K1746" s="5">
        <v>565</v>
      </c>
      <c r="L1746" s="10">
        <v>42925</v>
      </c>
    </row>
    <row r="1747" spans="8:12" x14ac:dyDescent="0.3">
      <c r="H1747" s="4" t="s">
        <v>51</v>
      </c>
      <c r="I1747" s="4" t="s">
        <v>6</v>
      </c>
      <c r="J1747" s="5">
        <v>443</v>
      </c>
      <c r="K1747" s="5">
        <v>443</v>
      </c>
      <c r="L1747" s="10">
        <v>42931</v>
      </c>
    </row>
    <row r="1748" spans="8:12" x14ac:dyDescent="0.3">
      <c r="H1748" s="4" t="s">
        <v>51</v>
      </c>
      <c r="I1748" s="4" t="s">
        <v>6</v>
      </c>
      <c r="J1748" s="5">
        <v>579</v>
      </c>
      <c r="K1748" s="5">
        <v>579</v>
      </c>
      <c r="L1748" s="10">
        <v>42933</v>
      </c>
    </row>
    <row r="1749" spans="8:12" x14ac:dyDescent="0.3">
      <c r="H1749" s="4" t="s">
        <v>51</v>
      </c>
      <c r="I1749" s="4" t="s">
        <v>6</v>
      </c>
      <c r="J1749" s="5">
        <v>491</v>
      </c>
      <c r="K1749" s="5">
        <v>491</v>
      </c>
      <c r="L1749" s="10">
        <v>42936</v>
      </c>
    </row>
    <row r="1750" spans="8:12" x14ac:dyDescent="0.3">
      <c r="H1750" s="4" t="s">
        <v>51</v>
      </c>
      <c r="I1750" s="4" t="s">
        <v>6</v>
      </c>
      <c r="J1750" s="5">
        <v>442</v>
      </c>
      <c r="K1750" s="5">
        <v>442</v>
      </c>
      <c r="L1750" s="10">
        <v>42939</v>
      </c>
    </row>
    <row r="1751" spans="8:12" x14ac:dyDescent="0.3">
      <c r="H1751" s="4" t="s">
        <v>51</v>
      </c>
      <c r="I1751" s="4" t="s">
        <v>6</v>
      </c>
      <c r="J1751" s="5">
        <v>532</v>
      </c>
      <c r="K1751" s="5">
        <v>532</v>
      </c>
      <c r="L1751" s="10">
        <v>42953</v>
      </c>
    </row>
    <row r="1752" spans="8:12" x14ac:dyDescent="0.3">
      <c r="H1752" s="4" t="s">
        <v>51</v>
      </c>
      <c r="I1752" s="4" t="s">
        <v>6</v>
      </c>
      <c r="J1752" s="5">
        <v>571</v>
      </c>
      <c r="K1752" s="5">
        <v>571</v>
      </c>
      <c r="L1752" s="10">
        <v>42954</v>
      </c>
    </row>
    <row r="1753" spans="8:12" x14ac:dyDescent="0.3">
      <c r="H1753" s="4" t="s">
        <v>51</v>
      </c>
      <c r="I1753" s="4" t="s">
        <v>6</v>
      </c>
      <c r="J1753" s="5">
        <v>624</v>
      </c>
      <c r="K1753" s="5">
        <v>624</v>
      </c>
      <c r="L1753" s="10">
        <v>42955</v>
      </c>
    </row>
    <row r="1754" spans="8:12" x14ac:dyDescent="0.3">
      <c r="H1754" s="4" t="s">
        <v>51</v>
      </c>
      <c r="I1754" s="4" t="s">
        <v>6</v>
      </c>
      <c r="J1754" s="5">
        <v>585</v>
      </c>
      <c r="K1754" s="5">
        <v>585</v>
      </c>
      <c r="L1754" s="10">
        <v>42960</v>
      </c>
    </row>
    <row r="1755" spans="8:12" x14ac:dyDescent="0.3">
      <c r="H1755" s="4" t="s">
        <v>51</v>
      </c>
      <c r="I1755" s="4" t="s">
        <v>6</v>
      </c>
      <c r="J1755" s="5">
        <v>486</v>
      </c>
      <c r="K1755" s="5">
        <v>486</v>
      </c>
      <c r="L1755" s="10">
        <v>42964</v>
      </c>
    </row>
    <row r="1756" spans="8:12" x14ac:dyDescent="0.3">
      <c r="H1756" s="4" t="s">
        <v>51</v>
      </c>
      <c r="I1756" s="4" t="s">
        <v>6</v>
      </c>
      <c r="J1756" s="5">
        <v>573</v>
      </c>
      <c r="K1756" s="5">
        <v>573</v>
      </c>
      <c r="L1756" s="10">
        <v>42965</v>
      </c>
    </row>
    <row r="1757" spans="8:12" x14ac:dyDescent="0.3">
      <c r="H1757" s="4" t="s">
        <v>51</v>
      </c>
      <c r="I1757" s="4" t="s">
        <v>6</v>
      </c>
      <c r="J1757" s="5">
        <v>431</v>
      </c>
      <c r="K1757" s="5">
        <v>431</v>
      </c>
      <c r="L1757" s="10">
        <v>42974</v>
      </c>
    </row>
    <row r="1758" spans="8:12" x14ac:dyDescent="0.3">
      <c r="H1758" s="4" t="s">
        <v>51</v>
      </c>
      <c r="I1758" s="4" t="s">
        <v>6</v>
      </c>
      <c r="J1758" s="5">
        <v>525</v>
      </c>
      <c r="K1758" s="5">
        <v>525</v>
      </c>
      <c r="L1758" s="10">
        <v>42979</v>
      </c>
    </row>
    <row r="1759" spans="8:12" x14ac:dyDescent="0.3">
      <c r="H1759" s="4" t="s">
        <v>51</v>
      </c>
      <c r="I1759" s="4" t="s">
        <v>6</v>
      </c>
      <c r="J1759" s="5">
        <v>616</v>
      </c>
      <c r="K1759" s="5">
        <v>616</v>
      </c>
      <c r="L1759" s="10">
        <v>42981</v>
      </c>
    </row>
    <row r="1760" spans="8:12" x14ac:dyDescent="0.3">
      <c r="H1760" s="4" t="s">
        <v>51</v>
      </c>
      <c r="I1760" s="4" t="s">
        <v>6</v>
      </c>
      <c r="J1760" s="5">
        <v>523</v>
      </c>
      <c r="K1760" s="5">
        <v>523</v>
      </c>
      <c r="L1760" s="10">
        <v>42983</v>
      </c>
    </row>
    <row r="1761" spans="8:12" x14ac:dyDescent="0.3">
      <c r="H1761" s="4" t="s">
        <v>51</v>
      </c>
      <c r="I1761" s="4" t="s">
        <v>6</v>
      </c>
      <c r="J1761" s="5">
        <v>518</v>
      </c>
      <c r="K1761" s="5">
        <v>518</v>
      </c>
      <c r="L1761" s="10">
        <v>42994</v>
      </c>
    </row>
    <row r="1762" spans="8:12" x14ac:dyDescent="0.3">
      <c r="H1762" s="4" t="s">
        <v>51</v>
      </c>
      <c r="I1762" s="4" t="s">
        <v>6</v>
      </c>
      <c r="J1762" s="5">
        <v>628</v>
      </c>
      <c r="K1762" s="5">
        <v>628</v>
      </c>
      <c r="L1762" s="10">
        <v>43000</v>
      </c>
    </row>
    <row r="1763" spans="8:12" x14ac:dyDescent="0.3">
      <c r="H1763" s="4" t="s">
        <v>51</v>
      </c>
      <c r="I1763" s="4" t="s">
        <v>6</v>
      </c>
      <c r="J1763" s="5">
        <v>584</v>
      </c>
      <c r="K1763" s="5">
        <v>584</v>
      </c>
      <c r="L1763" s="10">
        <v>43003</v>
      </c>
    </row>
    <row r="1764" spans="8:12" x14ac:dyDescent="0.3">
      <c r="H1764" s="4" t="s">
        <v>51</v>
      </c>
      <c r="I1764" s="4" t="s">
        <v>6</v>
      </c>
      <c r="J1764" s="5">
        <v>539</v>
      </c>
      <c r="K1764" s="5">
        <v>539</v>
      </c>
      <c r="L1764" s="10">
        <v>43005</v>
      </c>
    </row>
    <row r="1765" spans="8:12" x14ac:dyDescent="0.3">
      <c r="H1765" s="4" t="s">
        <v>51</v>
      </c>
      <c r="I1765" s="4" t="s">
        <v>6</v>
      </c>
      <c r="J1765" s="5">
        <v>509</v>
      </c>
      <c r="K1765" s="5">
        <v>509</v>
      </c>
      <c r="L1765" s="10">
        <v>43020</v>
      </c>
    </row>
    <row r="1766" spans="8:12" x14ac:dyDescent="0.3">
      <c r="H1766" s="4" t="s">
        <v>51</v>
      </c>
      <c r="I1766" s="4" t="s">
        <v>6</v>
      </c>
      <c r="J1766" s="5">
        <v>549</v>
      </c>
      <c r="K1766" s="5">
        <v>549</v>
      </c>
      <c r="L1766" s="10">
        <v>43022</v>
      </c>
    </row>
    <row r="1767" spans="8:12" x14ac:dyDescent="0.3">
      <c r="H1767" s="4" t="s">
        <v>51</v>
      </c>
      <c r="I1767" s="4" t="s">
        <v>6</v>
      </c>
      <c r="J1767" s="5">
        <v>528</v>
      </c>
      <c r="K1767" s="5">
        <v>528</v>
      </c>
      <c r="L1767" s="10">
        <v>43030</v>
      </c>
    </row>
    <row r="1768" spans="8:12" x14ac:dyDescent="0.3">
      <c r="H1768" s="4" t="s">
        <v>51</v>
      </c>
      <c r="I1768" s="4" t="s">
        <v>6</v>
      </c>
      <c r="J1768" s="5">
        <v>594</v>
      </c>
      <c r="K1768" s="5">
        <v>594</v>
      </c>
      <c r="L1768" s="10">
        <v>43031</v>
      </c>
    </row>
    <row r="1769" spans="8:12" x14ac:dyDescent="0.3">
      <c r="H1769" s="4" t="s">
        <v>51</v>
      </c>
      <c r="I1769" s="4" t="s">
        <v>6</v>
      </c>
      <c r="J1769" s="5">
        <v>575</v>
      </c>
      <c r="K1769" s="5">
        <v>575</v>
      </c>
      <c r="L1769" s="10">
        <v>43035</v>
      </c>
    </row>
    <row r="1770" spans="8:12" x14ac:dyDescent="0.3">
      <c r="H1770" s="4" t="s">
        <v>51</v>
      </c>
      <c r="I1770" s="4" t="s">
        <v>6</v>
      </c>
      <c r="J1770" s="5">
        <v>653</v>
      </c>
      <c r="K1770" s="5">
        <v>653</v>
      </c>
      <c r="L1770" s="10">
        <v>43041</v>
      </c>
    </row>
    <row r="1771" spans="8:12" x14ac:dyDescent="0.3">
      <c r="H1771" s="4" t="s">
        <v>51</v>
      </c>
      <c r="I1771" s="4" t="s">
        <v>6</v>
      </c>
      <c r="J1771" s="5">
        <v>1176</v>
      </c>
      <c r="K1771" s="5">
        <v>588</v>
      </c>
      <c r="L1771" s="10">
        <v>43043</v>
      </c>
    </row>
    <row r="1772" spans="8:12" x14ac:dyDescent="0.3">
      <c r="H1772" s="4" t="s">
        <v>51</v>
      </c>
      <c r="I1772" s="4" t="s">
        <v>6</v>
      </c>
      <c r="J1772" s="5">
        <v>935</v>
      </c>
      <c r="K1772" s="5">
        <v>467.5</v>
      </c>
      <c r="L1772" s="10">
        <v>43047</v>
      </c>
    </row>
    <row r="1773" spans="8:12" x14ac:dyDescent="0.3">
      <c r="H1773" s="4" t="s">
        <v>51</v>
      </c>
      <c r="I1773" s="4" t="s">
        <v>6</v>
      </c>
      <c r="J1773" s="5">
        <v>591</v>
      </c>
      <c r="K1773" s="5">
        <v>591</v>
      </c>
      <c r="L1773" s="10">
        <v>43051</v>
      </c>
    </row>
    <row r="1774" spans="8:12" x14ac:dyDescent="0.3">
      <c r="H1774" s="4" t="s">
        <v>51</v>
      </c>
      <c r="I1774" s="4" t="s">
        <v>6</v>
      </c>
      <c r="J1774" s="5">
        <v>549</v>
      </c>
      <c r="K1774" s="5">
        <v>549</v>
      </c>
      <c r="L1774" s="10">
        <v>43052</v>
      </c>
    </row>
    <row r="1775" spans="8:12" x14ac:dyDescent="0.3">
      <c r="H1775" s="4" t="s">
        <v>51</v>
      </c>
      <c r="I1775" s="4" t="s">
        <v>6</v>
      </c>
      <c r="J1775" s="5">
        <v>606</v>
      </c>
      <c r="K1775" s="5">
        <v>606</v>
      </c>
      <c r="L1775" s="10">
        <v>43053</v>
      </c>
    </row>
    <row r="1776" spans="8:12" x14ac:dyDescent="0.3">
      <c r="H1776" s="4" t="s">
        <v>51</v>
      </c>
      <c r="I1776" s="4" t="s">
        <v>6</v>
      </c>
      <c r="J1776" s="5">
        <v>555</v>
      </c>
      <c r="K1776" s="5">
        <v>555</v>
      </c>
      <c r="L1776" s="10">
        <v>43057</v>
      </c>
    </row>
    <row r="1777" spans="8:12" x14ac:dyDescent="0.3">
      <c r="H1777" s="4" t="s">
        <v>51</v>
      </c>
      <c r="I1777" s="4" t="s">
        <v>6</v>
      </c>
      <c r="J1777" s="5">
        <v>511</v>
      </c>
      <c r="K1777" s="5">
        <v>511</v>
      </c>
      <c r="L1777" s="10">
        <v>43059</v>
      </c>
    </row>
    <row r="1778" spans="8:12" x14ac:dyDescent="0.3">
      <c r="H1778" s="4" t="s">
        <v>51</v>
      </c>
      <c r="I1778" s="4" t="s">
        <v>6</v>
      </c>
      <c r="J1778" s="5">
        <v>526</v>
      </c>
      <c r="K1778" s="5">
        <v>526</v>
      </c>
      <c r="L1778" s="10">
        <v>43069</v>
      </c>
    </row>
    <row r="1779" spans="8:12" x14ac:dyDescent="0.3">
      <c r="H1779" s="4" t="s">
        <v>51</v>
      </c>
      <c r="I1779" s="4" t="s">
        <v>6</v>
      </c>
      <c r="J1779" s="5">
        <v>589</v>
      </c>
      <c r="K1779" s="5">
        <v>589</v>
      </c>
      <c r="L1779" s="10">
        <v>43073</v>
      </c>
    </row>
    <row r="1780" spans="8:12" x14ac:dyDescent="0.3">
      <c r="H1780" s="4" t="s">
        <v>51</v>
      </c>
      <c r="I1780" s="4" t="s">
        <v>6</v>
      </c>
      <c r="J1780" s="5">
        <v>538</v>
      </c>
      <c r="K1780" s="5">
        <v>538</v>
      </c>
      <c r="L1780" s="10">
        <v>43074</v>
      </c>
    </row>
    <row r="1781" spans="8:12" x14ac:dyDescent="0.3">
      <c r="H1781" s="4" t="s">
        <v>51</v>
      </c>
      <c r="I1781" s="4" t="s">
        <v>6</v>
      </c>
      <c r="J1781" s="5">
        <v>972</v>
      </c>
      <c r="K1781" s="5">
        <v>486</v>
      </c>
      <c r="L1781" s="10">
        <v>43077</v>
      </c>
    </row>
    <row r="1782" spans="8:12" x14ac:dyDescent="0.3">
      <c r="H1782" s="4" t="s">
        <v>51</v>
      </c>
      <c r="I1782" s="4" t="s">
        <v>6</v>
      </c>
      <c r="J1782" s="5">
        <v>566</v>
      </c>
      <c r="K1782" s="5">
        <v>566</v>
      </c>
      <c r="L1782" s="10">
        <v>43086</v>
      </c>
    </row>
    <row r="1783" spans="8:12" x14ac:dyDescent="0.3">
      <c r="H1783" s="4" t="s">
        <v>51</v>
      </c>
      <c r="I1783" s="4" t="s">
        <v>6</v>
      </c>
      <c r="J1783" s="5">
        <v>597</v>
      </c>
      <c r="K1783" s="5">
        <v>597</v>
      </c>
      <c r="L1783" s="10">
        <v>43091</v>
      </c>
    </row>
    <row r="1784" spans="8:12" x14ac:dyDescent="0.3">
      <c r="H1784" s="4" t="s">
        <v>51</v>
      </c>
      <c r="I1784" s="4" t="s">
        <v>6</v>
      </c>
      <c r="J1784" s="5">
        <v>470</v>
      </c>
      <c r="K1784" s="5">
        <v>470</v>
      </c>
      <c r="L1784" s="10">
        <v>43098</v>
      </c>
    </row>
    <row r="1785" spans="8:12" x14ac:dyDescent="0.3">
      <c r="H1785" s="4" t="s">
        <v>51</v>
      </c>
      <c r="I1785" s="4" t="s">
        <v>6</v>
      </c>
      <c r="J1785" s="5">
        <v>613</v>
      </c>
      <c r="K1785" s="5">
        <v>613</v>
      </c>
      <c r="L1785" s="10">
        <v>43099</v>
      </c>
    </row>
    <row r="1786" spans="8:12" x14ac:dyDescent="0.3">
      <c r="H1786" s="4" t="s">
        <v>50</v>
      </c>
      <c r="I1786" s="4" t="s">
        <v>6</v>
      </c>
      <c r="J1786" s="5">
        <v>1095</v>
      </c>
      <c r="K1786" s="5">
        <v>1095</v>
      </c>
      <c r="L1786" s="10">
        <v>42802</v>
      </c>
    </row>
    <row r="1787" spans="8:12" x14ac:dyDescent="0.3">
      <c r="H1787" s="4" t="s">
        <v>50</v>
      </c>
      <c r="I1787" s="4" t="s">
        <v>6</v>
      </c>
      <c r="J1787" s="5">
        <v>1173</v>
      </c>
      <c r="K1787" s="5">
        <v>1173</v>
      </c>
      <c r="L1787" s="10">
        <v>42804</v>
      </c>
    </row>
    <row r="1788" spans="8:12" x14ac:dyDescent="0.3">
      <c r="H1788" s="4" t="s">
        <v>50</v>
      </c>
      <c r="I1788" s="4" t="s">
        <v>6</v>
      </c>
      <c r="J1788" s="5">
        <v>1046</v>
      </c>
      <c r="K1788" s="5">
        <v>1046</v>
      </c>
      <c r="L1788" s="10">
        <v>42807</v>
      </c>
    </row>
    <row r="1789" spans="8:12" x14ac:dyDescent="0.3">
      <c r="H1789" s="4" t="s">
        <v>50</v>
      </c>
      <c r="I1789" s="4" t="s">
        <v>6</v>
      </c>
      <c r="J1789" s="5">
        <v>988</v>
      </c>
      <c r="K1789" s="5">
        <v>988</v>
      </c>
      <c r="L1789" s="10">
        <v>42808</v>
      </c>
    </row>
    <row r="1790" spans="8:12" x14ac:dyDescent="0.3">
      <c r="H1790" s="4" t="s">
        <v>50</v>
      </c>
      <c r="I1790" s="4" t="s">
        <v>6</v>
      </c>
      <c r="J1790" s="5">
        <v>2190</v>
      </c>
      <c r="K1790" s="5">
        <v>1095</v>
      </c>
      <c r="L1790" s="10">
        <v>42824</v>
      </c>
    </row>
    <row r="1791" spans="8:12" x14ac:dyDescent="0.3">
      <c r="H1791" s="4" t="s">
        <v>50</v>
      </c>
      <c r="I1791" s="4" t="s">
        <v>6</v>
      </c>
      <c r="J1791" s="5">
        <v>1158</v>
      </c>
      <c r="K1791" s="5">
        <v>1158</v>
      </c>
      <c r="L1791" s="10">
        <v>42847</v>
      </c>
    </row>
    <row r="1792" spans="8:12" x14ac:dyDescent="0.3">
      <c r="H1792" s="4" t="s">
        <v>50</v>
      </c>
      <c r="I1792" s="4" t="s">
        <v>6</v>
      </c>
      <c r="J1792" s="5">
        <v>1110</v>
      </c>
      <c r="K1792" s="5">
        <v>1110</v>
      </c>
      <c r="L1792" s="10">
        <v>42879</v>
      </c>
    </row>
    <row r="1793" spans="8:12" x14ac:dyDescent="0.3">
      <c r="H1793" s="4" t="s">
        <v>50</v>
      </c>
      <c r="I1793" s="4" t="s">
        <v>6</v>
      </c>
      <c r="J1793" s="5">
        <v>983</v>
      </c>
      <c r="K1793" s="5">
        <v>983</v>
      </c>
      <c r="L1793" s="10">
        <v>42906</v>
      </c>
    </row>
    <row r="1794" spans="8:12" x14ac:dyDescent="0.3">
      <c r="H1794" s="4" t="s">
        <v>50</v>
      </c>
      <c r="I1794" s="4" t="s">
        <v>6</v>
      </c>
      <c r="J1794" s="5">
        <v>1028</v>
      </c>
      <c r="K1794" s="5">
        <v>1028</v>
      </c>
      <c r="L1794" s="10">
        <v>42920</v>
      </c>
    </row>
    <row r="1795" spans="8:12" x14ac:dyDescent="0.3">
      <c r="H1795" s="4" t="s">
        <v>50</v>
      </c>
      <c r="I1795" s="4" t="s">
        <v>6</v>
      </c>
      <c r="J1795" s="5">
        <v>993</v>
      </c>
      <c r="K1795" s="5">
        <v>993</v>
      </c>
      <c r="L1795" s="10">
        <v>42925</v>
      </c>
    </row>
    <row r="1796" spans="8:12" x14ac:dyDescent="0.3">
      <c r="H1796" s="4" t="s">
        <v>50</v>
      </c>
      <c r="I1796" s="4" t="s">
        <v>6</v>
      </c>
      <c r="J1796" s="5">
        <v>935</v>
      </c>
      <c r="K1796" s="5">
        <v>935</v>
      </c>
      <c r="L1796" s="10">
        <v>42928</v>
      </c>
    </row>
    <row r="1797" spans="8:12" x14ac:dyDescent="0.3">
      <c r="H1797" s="4" t="s">
        <v>50</v>
      </c>
      <c r="I1797" s="4" t="s">
        <v>6</v>
      </c>
      <c r="J1797" s="5">
        <v>1133</v>
      </c>
      <c r="K1797" s="5">
        <v>1133</v>
      </c>
      <c r="L1797" s="10">
        <v>42929</v>
      </c>
    </row>
    <row r="1798" spans="8:12" x14ac:dyDescent="0.3">
      <c r="H1798" s="4" t="s">
        <v>50</v>
      </c>
      <c r="I1798" s="4" t="s">
        <v>6</v>
      </c>
      <c r="J1798" s="5">
        <v>997</v>
      </c>
      <c r="K1798" s="5">
        <v>997</v>
      </c>
      <c r="L1798" s="10">
        <v>42946</v>
      </c>
    </row>
    <row r="1799" spans="8:12" x14ac:dyDescent="0.3">
      <c r="H1799" s="4" t="s">
        <v>50</v>
      </c>
      <c r="I1799" s="4" t="s">
        <v>6</v>
      </c>
      <c r="J1799" s="5">
        <v>1014</v>
      </c>
      <c r="K1799" s="5">
        <v>1014</v>
      </c>
      <c r="L1799" s="10">
        <v>42956</v>
      </c>
    </row>
    <row r="1800" spans="8:12" x14ac:dyDescent="0.3">
      <c r="H1800" s="4" t="s">
        <v>50</v>
      </c>
      <c r="I1800" s="4" t="s">
        <v>6</v>
      </c>
      <c r="J1800" s="5">
        <v>1002</v>
      </c>
      <c r="K1800" s="5">
        <v>1002</v>
      </c>
      <c r="L1800" s="10">
        <v>42964</v>
      </c>
    </row>
    <row r="1801" spans="8:12" x14ac:dyDescent="0.3">
      <c r="H1801" s="4" t="s">
        <v>50</v>
      </c>
      <c r="I1801" s="4" t="s">
        <v>6</v>
      </c>
      <c r="J1801" s="5">
        <v>1094</v>
      </c>
      <c r="K1801" s="5">
        <v>1094</v>
      </c>
      <c r="L1801" s="10">
        <v>42971</v>
      </c>
    </row>
    <row r="1802" spans="8:12" x14ac:dyDescent="0.3">
      <c r="H1802" s="4" t="s">
        <v>50</v>
      </c>
      <c r="I1802" s="4" t="s">
        <v>6</v>
      </c>
      <c r="J1802" s="5">
        <v>1220</v>
      </c>
      <c r="K1802" s="5">
        <v>1220</v>
      </c>
      <c r="L1802" s="10">
        <v>42992</v>
      </c>
    </row>
    <row r="1803" spans="8:12" x14ac:dyDescent="0.3">
      <c r="H1803" s="4" t="s">
        <v>50</v>
      </c>
      <c r="I1803" s="4" t="s">
        <v>6</v>
      </c>
      <c r="J1803" s="5">
        <v>1043</v>
      </c>
      <c r="K1803" s="5">
        <v>1043</v>
      </c>
      <c r="L1803" s="10">
        <v>43004</v>
      </c>
    </row>
    <row r="1804" spans="8:12" x14ac:dyDescent="0.3">
      <c r="H1804" s="4" t="s">
        <v>50</v>
      </c>
      <c r="I1804" s="4" t="s">
        <v>6</v>
      </c>
      <c r="J1804" s="5">
        <v>868</v>
      </c>
      <c r="K1804" s="5">
        <v>868</v>
      </c>
      <c r="L1804" s="10">
        <v>43024</v>
      </c>
    </row>
    <row r="1805" spans="8:12" x14ac:dyDescent="0.3">
      <c r="H1805" s="4" t="s">
        <v>50</v>
      </c>
      <c r="I1805" s="4" t="s">
        <v>6</v>
      </c>
      <c r="J1805" s="5">
        <v>1203</v>
      </c>
      <c r="K1805" s="5">
        <v>1203</v>
      </c>
      <c r="L1805" s="10">
        <v>43050</v>
      </c>
    </row>
    <row r="1806" spans="8:12" x14ac:dyDescent="0.3">
      <c r="H1806" s="4" t="s">
        <v>50</v>
      </c>
      <c r="I1806" s="4" t="s">
        <v>6</v>
      </c>
      <c r="J1806" s="5">
        <v>948</v>
      </c>
      <c r="K1806" s="5">
        <v>948</v>
      </c>
      <c r="L1806" s="10">
        <v>43052</v>
      </c>
    </row>
    <row r="1807" spans="8:12" x14ac:dyDescent="0.3">
      <c r="H1807" s="4" t="s">
        <v>50</v>
      </c>
      <c r="I1807" s="4" t="s">
        <v>6</v>
      </c>
      <c r="J1807" s="5">
        <v>948</v>
      </c>
      <c r="K1807" s="5">
        <v>948</v>
      </c>
      <c r="L1807" s="10">
        <v>43053</v>
      </c>
    </row>
    <row r="1808" spans="8:12" x14ac:dyDescent="0.3">
      <c r="H1808" s="4" t="s">
        <v>50</v>
      </c>
      <c r="I1808" s="4" t="s">
        <v>6</v>
      </c>
      <c r="J1808" s="5">
        <v>1077</v>
      </c>
      <c r="K1808" s="5">
        <v>1077</v>
      </c>
      <c r="L1808" s="10">
        <v>43069</v>
      </c>
    </row>
    <row r="1809" spans="8:12" x14ac:dyDescent="0.3">
      <c r="H1809" s="4" t="s">
        <v>50</v>
      </c>
      <c r="I1809" s="4" t="s">
        <v>6</v>
      </c>
      <c r="J1809" s="5">
        <v>1171</v>
      </c>
      <c r="K1809" s="5">
        <v>1171</v>
      </c>
      <c r="L1809" s="10">
        <v>43077</v>
      </c>
    </row>
    <row r="1810" spans="8:12" x14ac:dyDescent="0.3">
      <c r="H1810" s="4" t="s">
        <v>50</v>
      </c>
      <c r="I1810" s="4" t="s">
        <v>6</v>
      </c>
      <c r="J1810" s="5">
        <v>1195</v>
      </c>
      <c r="K1810" s="5">
        <v>1195</v>
      </c>
      <c r="L1810" s="10">
        <v>43083</v>
      </c>
    </row>
    <row r="1811" spans="8:12" x14ac:dyDescent="0.3">
      <c r="H1811" s="4" t="s">
        <v>50</v>
      </c>
      <c r="I1811" s="4" t="s">
        <v>6</v>
      </c>
      <c r="J1811" s="5">
        <v>1111</v>
      </c>
      <c r="K1811" s="5">
        <v>1111</v>
      </c>
      <c r="L1811" s="10">
        <v>43087</v>
      </c>
    </row>
    <row r="1812" spans="8:12" x14ac:dyDescent="0.3">
      <c r="H1812" s="4" t="s">
        <v>50</v>
      </c>
      <c r="I1812" s="4" t="s">
        <v>6</v>
      </c>
      <c r="J1812" s="5">
        <v>993</v>
      </c>
      <c r="K1812" s="5">
        <v>993</v>
      </c>
      <c r="L1812" s="10">
        <v>43089</v>
      </c>
    </row>
    <row r="1813" spans="8:12" x14ac:dyDescent="0.3">
      <c r="H1813" s="4" t="s">
        <v>50</v>
      </c>
      <c r="I1813" s="4" t="s">
        <v>6</v>
      </c>
      <c r="J1813" s="5">
        <v>921</v>
      </c>
      <c r="K1813" s="5">
        <v>921</v>
      </c>
      <c r="L1813" s="10">
        <v>43095</v>
      </c>
    </row>
    <row r="1814" spans="8:12" x14ac:dyDescent="0.3">
      <c r="H1814" s="4" t="s">
        <v>50</v>
      </c>
      <c r="I1814" s="4" t="s">
        <v>6</v>
      </c>
      <c r="J1814" s="5">
        <v>1168</v>
      </c>
      <c r="K1814" s="5">
        <v>1168</v>
      </c>
      <c r="L1814" s="10">
        <v>43098</v>
      </c>
    </row>
    <row r="1815" spans="8:12" x14ac:dyDescent="0.3">
      <c r="H1815" s="4" t="s">
        <v>27</v>
      </c>
      <c r="I1815" s="4" t="s">
        <v>6</v>
      </c>
      <c r="J1815" s="5">
        <v>5425</v>
      </c>
      <c r="K1815" s="5">
        <v>5425</v>
      </c>
      <c r="L1815" s="10">
        <v>42798</v>
      </c>
    </row>
    <row r="1816" spans="8:12" x14ac:dyDescent="0.3">
      <c r="H1816" s="4" t="s">
        <v>27</v>
      </c>
      <c r="I1816" s="4" t="s">
        <v>6</v>
      </c>
      <c r="J1816" s="5">
        <v>5515</v>
      </c>
      <c r="K1816" s="5">
        <v>5515</v>
      </c>
      <c r="L1816" s="10">
        <v>42807</v>
      </c>
    </row>
    <row r="1817" spans="8:12" x14ac:dyDescent="0.3">
      <c r="H1817" s="4" t="s">
        <v>27</v>
      </c>
      <c r="I1817" s="4" t="s">
        <v>6</v>
      </c>
      <c r="J1817" s="5">
        <v>5256</v>
      </c>
      <c r="K1817" s="5">
        <v>5256</v>
      </c>
      <c r="L1817" s="10">
        <v>42809</v>
      </c>
    </row>
    <row r="1818" spans="8:12" x14ac:dyDescent="0.3">
      <c r="H1818" s="4" t="s">
        <v>27</v>
      </c>
      <c r="I1818" s="4" t="s">
        <v>6</v>
      </c>
      <c r="J1818" s="5">
        <v>6154</v>
      </c>
      <c r="K1818" s="5">
        <v>6154</v>
      </c>
      <c r="L1818" s="10">
        <v>42832</v>
      </c>
    </row>
    <row r="1819" spans="8:12" x14ac:dyDescent="0.3">
      <c r="H1819" s="4" t="s">
        <v>27</v>
      </c>
      <c r="I1819" s="4" t="s">
        <v>6</v>
      </c>
      <c r="J1819" s="5">
        <v>11247</v>
      </c>
      <c r="K1819" s="5">
        <v>5623.5</v>
      </c>
      <c r="L1819" s="10">
        <v>42844</v>
      </c>
    </row>
    <row r="1820" spans="8:12" x14ac:dyDescent="0.3">
      <c r="H1820" s="4" t="s">
        <v>27</v>
      </c>
      <c r="I1820" s="4" t="s">
        <v>6</v>
      </c>
      <c r="J1820" s="5">
        <v>5782</v>
      </c>
      <c r="K1820" s="5">
        <v>5782</v>
      </c>
      <c r="L1820" s="10">
        <v>42859</v>
      </c>
    </row>
    <row r="1821" spans="8:12" x14ac:dyDescent="0.3">
      <c r="H1821" s="4" t="s">
        <v>27</v>
      </c>
      <c r="I1821" s="4" t="s">
        <v>6</v>
      </c>
      <c r="J1821" s="5">
        <v>4983</v>
      </c>
      <c r="K1821" s="5">
        <v>4983</v>
      </c>
      <c r="L1821" s="10">
        <v>42876</v>
      </c>
    </row>
    <row r="1822" spans="8:12" x14ac:dyDescent="0.3">
      <c r="H1822" s="4" t="s">
        <v>27</v>
      </c>
      <c r="I1822" s="4" t="s">
        <v>6</v>
      </c>
      <c r="J1822" s="5">
        <v>5698</v>
      </c>
      <c r="K1822" s="5">
        <v>5698</v>
      </c>
      <c r="L1822" s="10">
        <v>42908</v>
      </c>
    </row>
    <row r="1823" spans="8:12" x14ac:dyDescent="0.3">
      <c r="H1823" s="4" t="s">
        <v>27</v>
      </c>
      <c r="I1823" s="4" t="s">
        <v>6</v>
      </c>
      <c r="J1823" s="5">
        <v>5008</v>
      </c>
      <c r="K1823" s="5">
        <v>5008</v>
      </c>
      <c r="L1823" s="10">
        <v>42942</v>
      </c>
    </row>
    <row r="1824" spans="8:12" x14ac:dyDescent="0.3">
      <c r="H1824" s="4" t="s">
        <v>27</v>
      </c>
      <c r="I1824" s="4" t="s">
        <v>6</v>
      </c>
      <c r="J1824" s="5">
        <v>5312</v>
      </c>
      <c r="K1824" s="5">
        <v>5312</v>
      </c>
      <c r="L1824" s="10">
        <v>42951</v>
      </c>
    </row>
    <row r="1825" spans="8:12" x14ac:dyDescent="0.3">
      <c r="H1825" s="4" t="s">
        <v>27</v>
      </c>
      <c r="I1825" s="4" t="s">
        <v>6</v>
      </c>
      <c r="J1825" s="5">
        <v>6042</v>
      </c>
      <c r="K1825" s="5">
        <v>6042</v>
      </c>
      <c r="L1825" s="10">
        <v>42964</v>
      </c>
    </row>
    <row r="1826" spans="8:12" x14ac:dyDescent="0.3">
      <c r="H1826" s="4" t="s">
        <v>27</v>
      </c>
      <c r="I1826" s="4" t="s">
        <v>6</v>
      </c>
      <c r="J1826" s="5">
        <v>5056</v>
      </c>
      <c r="K1826" s="5">
        <v>5056</v>
      </c>
      <c r="L1826" s="10">
        <v>43008</v>
      </c>
    </row>
    <row r="1827" spans="8:12" x14ac:dyDescent="0.3">
      <c r="H1827" s="4" t="s">
        <v>27</v>
      </c>
      <c r="I1827" s="4" t="s">
        <v>6</v>
      </c>
      <c r="J1827" s="5">
        <v>4989</v>
      </c>
      <c r="K1827" s="5">
        <v>4989</v>
      </c>
      <c r="L1827" s="10">
        <v>43024</v>
      </c>
    </row>
    <row r="1828" spans="8:12" x14ac:dyDescent="0.3">
      <c r="H1828" s="4" t="s">
        <v>27</v>
      </c>
      <c r="I1828" s="4" t="s">
        <v>6</v>
      </c>
      <c r="J1828" s="5">
        <v>6555</v>
      </c>
      <c r="K1828" s="5">
        <v>6555</v>
      </c>
      <c r="L1828" s="10">
        <v>43029</v>
      </c>
    </row>
    <row r="1829" spans="8:12" x14ac:dyDescent="0.3">
      <c r="H1829" s="4" t="s">
        <v>27</v>
      </c>
      <c r="I1829" s="4" t="s">
        <v>6</v>
      </c>
      <c r="J1829" s="5">
        <v>5681</v>
      </c>
      <c r="K1829" s="5">
        <v>5681</v>
      </c>
      <c r="L1829" s="10">
        <v>43051</v>
      </c>
    </row>
    <row r="1830" spans="8:12" x14ac:dyDescent="0.3">
      <c r="H1830" s="4" t="s">
        <v>27</v>
      </c>
      <c r="I1830" s="4" t="s">
        <v>6</v>
      </c>
      <c r="J1830" s="5">
        <v>4454</v>
      </c>
      <c r="K1830" s="5">
        <v>4454</v>
      </c>
      <c r="L1830" s="10">
        <v>43053</v>
      </c>
    </row>
    <row r="1831" spans="8:12" x14ac:dyDescent="0.3">
      <c r="H1831" s="4" t="s">
        <v>27</v>
      </c>
      <c r="I1831" s="4" t="s">
        <v>6</v>
      </c>
      <c r="J1831" s="5">
        <v>5867</v>
      </c>
      <c r="K1831" s="5">
        <v>5867</v>
      </c>
      <c r="L1831" s="10">
        <v>43065</v>
      </c>
    </row>
    <row r="1832" spans="8:12" x14ac:dyDescent="0.3">
      <c r="H1832" s="4" t="s">
        <v>27</v>
      </c>
      <c r="I1832" s="4" t="s">
        <v>6</v>
      </c>
      <c r="J1832" s="5">
        <v>5158</v>
      </c>
      <c r="K1832" s="5">
        <v>5158</v>
      </c>
      <c r="L1832" s="10">
        <v>43081</v>
      </c>
    </row>
    <row r="1833" spans="8:12" x14ac:dyDescent="0.3">
      <c r="H1833" s="4" t="s">
        <v>27</v>
      </c>
      <c r="I1833" s="4" t="s">
        <v>6</v>
      </c>
      <c r="J1833" s="5">
        <v>6299</v>
      </c>
      <c r="K1833" s="5">
        <v>6299</v>
      </c>
      <c r="L1833" s="10">
        <v>43091</v>
      </c>
    </row>
    <row r="1834" spans="8:12" x14ac:dyDescent="0.3">
      <c r="H1834" s="4" t="s">
        <v>24</v>
      </c>
      <c r="I1834" s="4" t="s">
        <v>6</v>
      </c>
      <c r="J1834" s="5">
        <v>4559</v>
      </c>
      <c r="K1834" s="5">
        <v>4559</v>
      </c>
      <c r="L1834" s="10">
        <v>42801</v>
      </c>
    </row>
    <row r="1835" spans="8:12" x14ac:dyDescent="0.3">
      <c r="H1835" s="4" t="s">
        <v>24</v>
      </c>
      <c r="I1835" s="4" t="s">
        <v>6</v>
      </c>
      <c r="J1835" s="5">
        <v>4719</v>
      </c>
      <c r="K1835" s="5">
        <v>4719</v>
      </c>
      <c r="L1835" s="10">
        <v>42802</v>
      </c>
    </row>
    <row r="1836" spans="8:12" x14ac:dyDescent="0.3">
      <c r="H1836" s="4" t="s">
        <v>24</v>
      </c>
      <c r="I1836" s="4" t="s">
        <v>6</v>
      </c>
      <c r="J1836" s="5">
        <v>4694</v>
      </c>
      <c r="K1836" s="5">
        <v>4694</v>
      </c>
      <c r="L1836" s="10">
        <v>42803</v>
      </c>
    </row>
    <row r="1837" spans="8:12" x14ac:dyDescent="0.3">
      <c r="H1837" s="4" t="s">
        <v>24</v>
      </c>
      <c r="I1837" s="4" t="s">
        <v>6</v>
      </c>
      <c r="J1837" s="5">
        <v>5539</v>
      </c>
      <c r="K1837" s="5">
        <v>5539</v>
      </c>
      <c r="L1837" s="10">
        <v>42808</v>
      </c>
    </row>
    <row r="1838" spans="8:12" x14ac:dyDescent="0.3">
      <c r="H1838" s="4" t="s">
        <v>24</v>
      </c>
      <c r="I1838" s="4" t="s">
        <v>6</v>
      </c>
      <c r="J1838" s="5">
        <v>9778</v>
      </c>
      <c r="K1838" s="5">
        <v>4889</v>
      </c>
      <c r="L1838" s="10">
        <v>42809</v>
      </c>
    </row>
    <row r="1839" spans="8:12" x14ac:dyDescent="0.3">
      <c r="H1839" s="4" t="s">
        <v>24</v>
      </c>
      <c r="I1839" s="4" t="s">
        <v>6</v>
      </c>
      <c r="J1839" s="5">
        <v>4125</v>
      </c>
      <c r="K1839" s="5">
        <v>4125</v>
      </c>
      <c r="L1839" s="10">
        <v>42811</v>
      </c>
    </row>
    <row r="1840" spans="8:12" x14ac:dyDescent="0.3">
      <c r="H1840" s="4" t="s">
        <v>24</v>
      </c>
      <c r="I1840" s="4" t="s">
        <v>6</v>
      </c>
      <c r="J1840" s="5">
        <v>5266</v>
      </c>
      <c r="K1840" s="5">
        <v>5266</v>
      </c>
      <c r="L1840" s="10">
        <v>42813</v>
      </c>
    </row>
    <row r="1841" spans="8:12" x14ac:dyDescent="0.3">
      <c r="H1841" s="4" t="s">
        <v>24</v>
      </c>
      <c r="I1841" s="4" t="s">
        <v>6</v>
      </c>
      <c r="J1841" s="5">
        <v>9370</v>
      </c>
      <c r="K1841" s="5">
        <v>4685</v>
      </c>
      <c r="L1841" s="10">
        <v>42822</v>
      </c>
    </row>
    <row r="1842" spans="8:12" x14ac:dyDescent="0.3">
      <c r="H1842" s="4" t="s">
        <v>24</v>
      </c>
      <c r="I1842" s="4" t="s">
        <v>6</v>
      </c>
      <c r="J1842" s="5">
        <v>4955</v>
      </c>
      <c r="K1842" s="5">
        <v>4955</v>
      </c>
      <c r="L1842" s="10">
        <v>42824</v>
      </c>
    </row>
    <row r="1843" spans="8:12" x14ac:dyDescent="0.3">
      <c r="H1843" s="4" t="s">
        <v>24</v>
      </c>
      <c r="I1843" s="4" t="s">
        <v>6</v>
      </c>
      <c r="J1843" s="5">
        <v>4756</v>
      </c>
      <c r="K1843" s="5">
        <v>4756</v>
      </c>
      <c r="L1843" s="10">
        <v>42837</v>
      </c>
    </row>
    <row r="1844" spans="8:12" x14ac:dyDescent="0.3">
      <c r="H1844" s="4" t="s">
        <v>24</v>
      </c>
      <c r="I1844" s="4" t="s">
        <v>6</v>
      </c>
      <c r="J1844" s="5">
        <v>5078</v>
      </c>
      <c r="K1844" s="5">
        <v>5078</v>
      </c>
      <c r="L1844" s="10">
        <v>42849</v>
      </c>
    </row>
    <row r="1845" spans="8:12" x14ac:dyDescent="0.3">
      <c r="H1845" s="4" t="s">
        <v>24</v>
      </c>
      <c r="I1845" s="4" t="s">
        <v>6</v>
      </c>
      <c r="J1845" s="5">
        <v>5415</v>
      </c>
      <c r="K1845" s="5">
        <v>5415</v>
      </c>
      <c r="L1845" s="10">
        <v>42851</v>
      </c>
    </row>
    <row r="1846" spans="8:12" x14ac:dyDescent="0.3">
      <c r="H1846" s="4" t="s">
        <v>24</v>
      </c>
      <c r="I1846" s="4" t="s">
        <v>6</v>
      </c>
      <c r="J1846" s="5">
        <v>4512</v>
      </c>
      <c r="K1846" s="5">
        <v>4512</v>
      </c>
      <c r="L1846" s="10">
        <v>42861</v>
      </c>
    </row>
    <row r="1847" spans="8:12" x14ac:dyDescent="0.3">
      <c r="H1847" s="4" t="s">
        <v>24</v>
      </c>
      <c r="I1847" s="4" t="s">
        <v>6</v>
      </c>
      <c r="J1847" s="5">
        <v>4604</v>
      </c>
      <c r="K1847" s="5">
        <v>4604</v>
      </c>
      <c r="L1847" s="10">
        <v>42863</v>
      </c>
    </row>
    <row r="1848" spans="8:12" x14ac:dyDescent="0.3">
      <c r="H1848" s="4" t="s">
        <v>24</v>
      </c>
      <c r="I1848" s="4" t="s">
        <v>6</v>
      </c>
      <c r="J1848" s="5">
        <v>4918</v>
      </c>
      <c r="K1848" s="5">
        <v>4918</v>
      </c>
      <c r="L1848" s="10">
        <v>42866</v>
      </c>
    </row>
    <row r="1849" spans="8:12" x14ac:dyDescent="0.3">
      <c r="H1849" s="4" t="s">
        <v>24</v>
      </c>
      <c r="I1849" s="4" t="s">
        <v>6</v>
      </c>
      <c r="J1849" s="5">
        <v>4506</v>
      </c>
      <c r="K1849" s="5">
        <v>4506</v>
      </c>
      <c r="L1849" s="10">
        <v>42870</v>
      </c>
    </row>
    <row r="1850" spans="8:12" x14ac:dyDescent="0.3">
      <c r="H1850" s="4" t="s">
        <v>24</v>
      </c>
      <c r="I1850" s="4" t="s">
        <v>6</v>
      </c>
      <c r="J1850" s="5">
        <v>4878</v>
      </c>
      <c r="K1850" s="5">
        <v>4878</v>
      </c>
      <c r="L1850" s="10">
        <v>42876</v>
      </c>
    </row>
    <row r="1851" spans="8:12" x14ac:dyDescent="0.3">
      <c r="H1851" s="4" t="s">
        <v>24</v>
      </c>
      <c r="I1851" s="4" t="s">
        <v>6</v>
      </c>
      <c r="J1851" s="5">
        <v>5606</v>
      </c>
      <c r="K1851" s="5">
        <v>5606</v>
      </c>
      <c r="L1851" s="10">
        <v>42888</v>
      </c>
    </row>
    <row r="1852" spans="8:12" x14ac:dyDescent="0.3">
      <c r="H1852" s="4" t="s">
        <v>24</v>
      </c>
      <c r="I1852" s="4" t="s">
        <v>6</v>
      </c>
      <c r="J1852" s="5">
        <v>4369</v>
      </c>
      <c r="K1852" s="5">
        <v>4369</v>
      </c>
      <c r="L1852" s="10">
        <v>42900</v>
      </c>
    </row>
    <row r="1853" spans="8:12" x14ac:dyDescent="0.3">
      <c r="H1853" s="4" t="s">
        <v>24</v>
      </c>
      <c r="I1853" s="4" t="s">
        <v>6</v>
      </c>
      <c r="J1853" s="5">
        <v>8956</v>
      </c>
      <c r="K1853" s="5">
        <v>4478</v>
      </c>
      <c r="L1853" s="10">
        <v>42905</v>
      </c>
    </row>
    <row r="1854" spans="8:12" x14ac:dyDescent="0.3">
      <c r="H1854" s="4" t="s">
        <v>24</v>
      </c>
      <c r="I1854" s="4" t="s">
        <v>6</v>
      </c>
      <c r="J1854" s="5">
        <v>3169</v>
      </c>
      <c r="K1854" s="5">
        <v>3169</v>
      </c>
      <c r="L1854" s="10">
        <v>42912</v>
      </c>
    </row>
    <row r="1855" spans="8:12" x14ac:dyDescent="0.3">
      <c r="H1855" s="4" t="s">
        <v>24</v>
      </c>
      <c r="I1855" s="4" t="s">
        <v>6</v>
      </c>
      <c r="J1855" s="5">
        <v>4798</v>
      </c>
      <c r="K1855" s="5">
        <v>4798</v>
      </c>
      <c r="L1855" s="10">
        <v>42915</v>
      </c>
    </row>
    <row r="1856" spans="8:12" x14ac:dyDescent="0.3">
      <c r="H1856" s="4" t="s">
        <v>24</v>
      </c>
      <c r="I1856" s="4" t="s">
        <v>6</v>
      </c>
      <c r="J1856" s="5">
        <v>5621</v>
      </c>
      <c r="K1856" s="5">
        <v>5621</v>
      </c>
      <c r="L1856" s="10">
        <v>42935</v>
      </c>
    </row>
    <row r="1857" spans="8:12" x14ac:dyDescent="0.3">
      <c r="H1857" s="4" t="s">
        <v>24</v>
      </c>
      <c r="I1857" s="4" t="s">
        <v>6</v>
      </c>
      <c r="J1857" s="5">
        <v>5161</v>
      </c>
      <c r="K1857" s="5">
        <v>5161</v>
      </c>
      <c r="L1857" s="10">
        <v>42940</v>
      </c>
    </row>
    <row r="1858" spans="8:12" x14ac:dyDescent="0.3">
      <c r="H1858" s="4" t="s">
        <v>24</v>
      </c>
      <c r="I1858" s="4" t="s">
        <v>6</v>
      </c>
      <c r="J1858" s="5">
        <v>4428</v>
      </c>
      <c r="K1858" s="5">
        <v>4428</v>
      </c>
      <c r="L1858" s="10">
        <v>42942</v>
      </c>
    </row>
    <row r="1859" spans="8:12" x14ac:dyDescent="0.3">
      <c r="H1859" s="4" t="s">
        <v>24</v>
      </c>
      <c r="I1859" s="4" t="s">
        <v>6</v>
      </c>
      <c r="J1859" s="5">
        <v>4554</v>
      </c>
      <c r="K1859" s="5">
        <v>4554</v>
      </c>
      <c r="L1859" s="10">
        <v>42953</v>
      </c>
    </row>
    <row r="1860" spans="8:12" x14ac:dyDescent="0.3">
      <c r="H1860" s="4" t="s">
        <v>24</v>
      </c>
      <c r="I1860" s="4" t="s">
        <v>6</v>
      </c>
      <c r="J1860" s="5">
        <v>4901</v>
      </c>
      <c r="K1860" s="5">
        <v>4901</v>
      </c>
      <c r="L1860" s="10">
        <v>42955</v>
      </c>
    </row>
    <row r="1861" spans="8:12" x14ac:dyDescent="0.3">
      <c r="H1861" s="4" t="s">
        <v>24</v>
      </c>
      <c r="I1861" s="4" t="s">
        <v>6</v>
      </c>
      <c r="J1861" s="5">
        <v>4904</v>
      </c>
      <c r="K1861" s="5">
        <v>4904</v>
      </c>
      <c r="L1861" s="10">
        <v>42959</v>
      </c>
    </row>
    <row r="1862" spans="8:12" x14ac:dyDescent="0.3">
      <c r="H1862" s="4" t="s">
        <v>24</v>
      </c>
      <c r="I1862" s="4" t="s">
        <v>6</v>
      </c>
      <c r="J1862" s="5">
        <v>4869</v>
      </c>
      <c r="K1862" s="5">
        <v>4869</v>
      </c>
      <c r="L1862" s="10">
        <v>42967</v>
      </c>
    </row>
    <row r="1863" spans="8:12" x14ac:dyDescent="0.3">
      <c r="H1863" s="4" t="s">
        <v>24</v>
      </c>
      <c r="I1863" s="4" t="s">
        <v>6</v>
      </c>
      <c r="J1863" s="5">
        <v>4356</v>
      </c>
      <c r="K1863" s="5">
        <v>4356</v>
      </c>
      <c r="L1863" s="10">
        <v>42980</v>
      </c>
    </row>
    <row r="1864" spans="8:12" x14ac:dyDescent="0.3">
      <c r="H1864" s="4" t="s">
        <v>24</v>
      </c>
      <c r="I1864" s="4" t="s">
        <v>6</v>
      </c>
      <c r="J1864" s="5">
        <v>5039</v>
      </c>
      <c r="K1864" s="5">
        <v>5039</v>
      </c>
      <c r="L1864" s="10">
        <v>42983</v>
      </c>
    </row>
    <row r="1865" spans="8:12" x14ac:dyDescent="0.3">
      <c r="H1865" s="4" t="s">
        <v>24</v>
      </c>
      <c r="I1865" s="4" t="s">
        <v>6</v>
      </c>
      <c r="J1865" s="5">
        <v>5323</v>
      </c>
      <c r="K1865" s="5">
        <v>5323</v>
      </c>
      <c r="L1865" s="10">
        <v>42984</v>
      </c>
    </row>
    <row r="1866" spans="8:12" x14ac:dyDescent="0.3">
      <c r="H1866" s="4" t="s">
        <v>24</v>
      </c>
      <c r="I1866" s="4" t="s">
        <v>6</v>
      </c>
      <c r="J1866" s="5">
        <v>3951</v>
      </c>
      <c r="K1866" s="5">
        <v>3951</v>
      </c>
      <c r="L1866" s="10">
        <v>42991</v>
      </c>
    </row>
    <row r="1867" spans="8:12" x14ac:dyDescent="0.3">
      <c r="H1867" s="4" t="s">
        <v>24</v>
      </c>
      <c r="I1867" s="4" t="s">
        <v>6</v>
      </c>
      <c r="J1867" s="5">
        <v>4966</v>
      </c>
      <c r="K1867" s="5">
        <v>4966</v>
      </c>
      <c r="L1867" s="10">
        <v>43000</v>
      </c>
    </row>
    <row r="1868" spans="8:12" x14ac:dyDescent="0.3">
      <c r="H1868" s="4" t="s">
        <v>24</v>
      </c>
      <c r="I1868" s="4" t="s">
        <v>6</v>
      </c>
      <c r="J1868" s="5">
        <v>4727</v>
      </c>
      <c r="K1868" s="5">
        <v>4727</v>
      </c>
      <c r="L1868" s="10">
        <v>43013</v>
      </c>
    </row>
    <row r="1869" spans="8:12" x14ac:dyDescent="0.3">
      <c r="H1869" s="4" t="s">
        <v>24</v>
      </c>
      <c r="I1869" s="4" t="s">
        <v>6</v>
      </c>
      <c r="J1869" s="5">
        <v>5344</v>
      </c>
      <c r="K1869" s="5">
        <v>5344</v>
      </c>
      <c r="L1869" s="10">
        <v>43024</v>
      </c>
    </row>
    <row r="1870" spans="8:12" x14ac:dyDescent="0.3">
      <c r="H1870" s="4" t="s">
        <v>24</v>
      </c>
      <c r="I1870" s="4" t="s">
        <v>6</v>
      </c>
      <c r="J1870" s="5">
        <v>4593</v>
      </c>
      <c r="K1870" s="5">
        <v>4593</v>
      </c>
      <c r="L1870" s="10">
        <v>43040</v>
      </c>
    </row>
    <row r="1871" spans="8:12" x14ac:dyDescent="0.3">
      <c r="H1871" s="4" t="s">
        <v>24</v>
      </c>
      <c r="I1871" s="4" t="s">
        <v>6</v>
      </c>
      <c r="J1871" s="5">
        <v>4382</v>
      </c>
      <c r="K1871" s="5">
        <v>4382</v>
      </c>
      <c r="L1871" s="10">
        <v>43044</v>
      </c>
    </row>
    <row r="1872" spans="8:12" x14ac:dyDescent="0.3">
      <c r="H1872" s="4" t="s">
        <v>24</v>
      </c>
      <c r="I1872" s="4" t="s">
        <v>6</v>
      </c>
      <c r="J1872" s="5">
        <v>4828</v>
      </c>
      <c r="K1872" s="5">
        <v>4828</v>
      </c>
      <c r="L1872" s="10">
        <v>43051</v>
      </c>
    </row>
    <row r="1873" spans="8:12" x14ac:dyDescent="0.3">
      <c r="H1873" s="4" t="s">
        <v>24</v>
      </c>
      <c r="I1873" s="4" t="s">
        <v>6</v>
      </c>
      <c r="J1873" s="5">
        <v>4808</v>
      </c>
      <c r="K1873" s="5">
        <v>4808</v>
      </c>
      <c r="L1873" s="10">
        <v>43053</v>
      </c>
    </row>
    <row r="1874" spans="8:12" x14ac:dyDescent="0.3">
      <c r="H1874" s="4" t="s">
        <v>24</v>
      </c>
      <c r="I1874" s="4" t="s">
        <v>6</v>
      </c>
      <c r="J1874" s="5">
        <v>5280</v>
      </c>
      <c r="K1874" s="5">
        <v>5280</v>
      </c>
      <c r="L1874" s="10">
        <v>43054</v>
      </c>
    </row>
    <row r="1875" spans="8:12" x14ac:dyDescent="0.3">
      <c r="H1875" s="4" t="s">
        <v>24</v>
      </c>
      <c r="I1875" s="4" t="s">
        <v>6</v>
      </c>
      <c r="J1875" s="5">
        <v>4999</v>
      </c>
      <c r="K1875" s="5">
        <v>4999</v>
      </c>
      <c r="L1875" s="10">
        <v>43060</v>
      </c>
    </row>
    <row r="1876" spans="8:12" x14ac:dyDescent="0.3">
      <c r="H1876" s="4" t="s">
        <v>24</v>
      </c>
      <c r="I1876" s="4" t="s">
        <v>6</v>
      </c>
      <c r="J1876" s="5">
        <v>4780</v>
      </c>
      <c r="K1876" s="5">
        <v>4780</v>
      </c>
      <c r="L1876" s="10">
        <v>43062</v>
      </c>
    </row>
    <row r="1877" spans="8:12" x14ac:dyDescent="0.3">
      <c r="H1877" s="4" t="s">
        <v>24</v>
      </c>
      <c r="I1877" s="4" t="s">
        <v>6</v>
      </c>
      <c r="J1877" s="5">
        <v>4673</v>
      </c>
      <c r="K1877" s="5">
        <v>4673</v>
      </c>
      <c r="L1877" s="10">
        <v>43070</v>
      </c>
    </row>
    <row r="1878" spans="8:12" x14ac:dyDescent="0.3">
      <c r="H1878" s="4" t="s">
        <v>24</v>
      </c>
      <c r="I1878" s="4" t="s">
        <v>6</v>
      </c>
      <c r="J1878" s="5">
        <v>4009</v>
      </c>
      <c r="K1878" s="5">
        <v>4009</v>
      </c>
      <c r="L1878" s="10">
        <v>43093</v>
      </c>
    </row>
    <row r="1879" spans="8:12" x14ac:dyDescent="0.3">
      <c r="H1879" s="4" t="s">
        <v>24</v>
      </c>
      <c r="I1879" s="4" t="s">
        <v>6</v>
      </c>
      <c r="J1879" s="5">
        <v>9841</v>
      </c>
      <c r="K1879" s="5">
        <v>4920.5</v>
      </c>
      <c r="L1879" s="10">
        <v>43096</v>
      </c>
    </row>
    <row r="1880" spans="8:12" x14ac:dyDescent="0.3">
      <c r="H1880" s="4" t="s">
        <v>29</v>
      </c>
      <c r="I1880" s="4" t="s">
        <v>6</v>
      </c>
      <c r="J1880" s="5">
        <v>3273</v>
      </c>
      <c r="K1880" s="5">
        <v>3273</v>
      </c>
      <c r="L1880" s="10">
        <v>42822</v>
      </c>
    </row>
    <row r="1881" spans="8:12" x14ac:dyDescent="0.3">
      <c r="H1881" s="4" t="s">
        <v>29</v>
      </c>
      <c r="I1881" s="4" t="s">
        <v>6</v>
      </c>
      <c r="J1881" s="5">
        <v>6957</v>
      </c>
      <c r="K1881" s="5">
        <v>3478.5</v>
      </c>
      <c r="L1881" s="10">
        <v>42823</v>
      </c>
    </row>
    <row r="1882" spans="8:12" x14ac:dyDescent="0.3">
      <c r="H1882" s="4" t="s">
        <v>29</v>
      </c>
      <c r="I1882" s="4" t="s">
        <v>6</v>
      </c>
      <c r="J1882" s="5">
        <v>3546</v>
      </c>
      <c r="K1882" s="5">
        <v>3546</v>
      </c>
      <c r="L1882" s="10">
        <v>42848</v>
      </c>
    </row>
    <row r="1883" spans="8:12" x14ac:dyDescent="0.3">
      <c r="H1883" s="4" t="s">
        <v>29</v>
      </c>
      <c r="I1883" s="4" t="s">
        <v>6</v>
      </c>
      <c r="J1883" s="5">
        <v>3665</v>
      </c>
      <c r="K1883" s="5">
        <v>3665</v>
      </c>
      <c r="L1883" s="10">
        <v>42942</v>
      </c>
    </row>
    <row r="1884" spans="8:12" x14ac:dyDescent="0.3">
      <c r="H1884" s="4" t="s">
        <v>29</v>
      </c>
      <c r="I1884" s="4" t="s">
        <v>6</v>
      </c>
      <c r="J1884" s="5">
        <v>4022</v>
      </c>
      <c r="K1884" s="5">
        <v>4022</v>
      </c>
      <c r="L1884" s="10">
        <v>42959</v>
      </c>
    </row>
    <row r="1885" spans="8:12" x14ac:dyDescent="0.3">
      <c r="H1885" s="4" t="s">
        <v>29</v>
      </c>
      <c r="I1885" s="4" t="s">
        <v>6</v>
      </c>
      <c r="J1885" s="5">
        <v>2868</v>
      </c>
      <c r="K1885" s="5">
        <v>2868</v>
      </c>
      <c r="L1885" s="10">
        <v>42981</v>
      </c>
    </row>
    <row r="1886" spans="8:12" x14ac:dyDescent="0.3">
      <c r="H1886" s="4" t="s">
        <v>29</v>
      </c>
      <c r="I1886" s="4" t="s">
        <v>6</v>
      </c>
      <c r="J1886" s="5">
        <v>3021</v>
      </c>
      <c r="K1886" s="5">
        <v>3021</v>
      </c>
      <c r="L1886" s="10">
        <v>43081</v>
      </c>
    </row>
    <row r="1887" spans="8:12" x14ac:dyDescent="0.3">
      <c r="H1887" s="4" t="s">
        <v>52</v>
      </c>
      <c r="I1887" s="4" t="s">
        <v>6</v>
      </c>
      <c r="J1887" s="5">
        <v>60</v>
      </c>
      <c r="K1887" s="5">
        <v>60</v>
      </c>
      <c r="L1887" s="10">
        <v>42824</v>
      </c>
    </row>
    <row r="1888" spans="8:12" x14ac:dyDescent="0.3">
      <c r="H1888" s="4" t="s">
        <v>52</v>
      </c>
      <c r="I1888" s="4" t="s">
        <v>6</v>
      </c>
      <c r="J1888" s="5">
        <v>51</v>
      </c>
      <c r="K1888" s="5">
        <v>51</v>
      </c>
      <c r="L1888" s="10">
        <v>42825</v>
      </c>
    </row>
    <row r="1889" spans="8:12" x14ac:dyDescent="0.3">
      <c r="H1889" s="4" t="s">
        <v>52</v>
      </c>
      <c r="I1889" s="4" t="s">
        <v>6</v>
      </c>
      <c r="J1889" s="5">
        <v>55</v>
      </c>
      <c r="K1889" s="5">
        <v>55</v>
      </c>
      <c r="L1889" s="10">
        <v>42826</v>
      </c>
    </row>
    <row r="1890" spans="8:12" x14ac:dyDescent="0.3">
      <c r="H1890" s="4" t="s">
        <v>52</v>
      </c>
      <c r="I1890" s="4" t="s">
        <v>6</v>
      </c>
      <c r="J1890" s="5">
        <v>60</v>
      </c>
      <c r="K1890" s="5">
        <v>60</v>
      </c>
      <c r="L1890" s="10">
        <v>42879</v>
      </c>
    </row>
    <row r="1891" spans="8:12" x14ac:dyDescent="0.3">
      <c r="H1891" s="4" t="s">
        <v>52</v>
      </c>
      <c r="I1891" s="4" t="s">
        <v>6</v>
      </c>
      <c r="J1891" s="5">
        <v>66</v>
      </c>
      <c r="K1891" s="5">
        <v>66</v>
      </c>
      <c r="L1891" s="10">
        <v>42893</v>
      </c>
    </row>
    <row r="1892" spans="8:12" x14ac:dyDescent="0.3">
      <c r="H1892" s="4" t="s">
        <v>52</v>
      </c>
      <c r="I1892" s="4" t="s">
        <v>6</v>
      </c>
      <c r="J1892" s="5">
        <v>52</v>
      </c>
      <c r="K1892" s="5">
        <v>52</v>
      </c>
      <c r="L1892" s="10">
        <v>42910</v>
      </c>
    </row>
    <row r="1893" spans="8:12" x14ac:dyDescent="0.3">
      <c r="H1893" s="4" t="s">
        <v>52</v>
      </c>
      <c r="I1893" s="4" t="s">
        <v>6</v>
      </c>
      <c r="J1893" s="5">
        <v>53</v>
      </c>
      <c r="K1893" s="5">
        <v>53</v>
      </c>
      <c r="L1893" s="10">
        <v>42957</v>
      </c>
    </row>
    <row r="1894" spans="8:12" x14ac:dyDescent="0.3">
      <c r="H1894" s="4" t="s">
        <v>52</v>
      </c>
      <c r="I1894" s="4" t="s">
        <v>6</v>
      </c>
      <c r="J1894" s="5">
        <v>69</v>
      </c>
      <c r="K1894" s="5">
        <v>69</v>
      </c>
      <c r="L1894" s="10">
        <v>42962</v>
      </c>
    </row>
    <row r="1895" spans="8:12" x14ac:dyDescent="0.3">
      <c r="H1895" s="4" t="s">
        <v>52</v>
      </c>
      <c r="I1895" s="4" t="s">
        <v>6</v>
      </c>
      <c r="J1895" s="5">
        <v>62</v>
      </c>
      <c r="K1895" s="5">
        <v>62</v>
      </c>
      <c r="L1895" s="10">
        <v>42972</v>
      </c>
    </row>
    <row r="1896" spans="8:12" x14ac:dyDescent="0.3">
      <c r="H1896" s="4" t="s">
        <v>52</v>
      </c>
      <c r="I1896" s="4" t="s">
        <v>6</v>
      </c>
      <c r="J1896" s="5">
        <v>60</v>
      </c>
      <c r="K1896" s="5">
        <v>60</v>
      </c>
      <c r="L1896" s="10">
        <v>42974</v>
      </c>
    </row>
    <row r="1897" spans="8:12" x14ac:dyDescent="0.3">
      <c r="H1897" s="4" t="s">
        <v>52</v>
      </c>
      <c r="I1897" s="4" t="s">
        <v>6</v>
      </c>
      <c r="J1897" s="5">
        <v>44</v>
      </c>
      <c r="K1897" s="5">
        <v>44</v>
      </c>
      <c r="L1897" s="10">
        <v>43000</v>
      </c>
    </row>
    <row r="1898" spans="8:12" x14ac:dyDescent="0.3">
      <c r="H1898" s="4" t="s">
        <v>52</v>
      </c>
      <c r="I1898" s="4" t="s">
        <v>6</v>
      </c>
      <c r="J1898" s="5">
        <v>57</v>
      </c>
      <c r="K1898" s="5">
        <v>57</v>
      </c>
      <c r="L1898" s="10">
        <v>43009</v>
      </c>
    </row>
    <row r="1899" spans="8:12" x14ac:dyDescent="0.3">
      <c r="H1899" s="4" t="s">
        <v>52</v>
      </c>
      <c r="I1899" s="4" t="s">
        <v>6</v>
      </c>
      <c r="J1899" s="5">
        <v>65</v>
      </c>
      <c r="K1899" s="5">
        <v>65</v>
      </c>
      <c r="L1899" s="10">
        <v>43010</v>
      </c>
    </row>
    <row r="1900" spans="8:12" x14ac:dyDescent="0.3">
      <c r="H1900" s="4" t="s">
        <v>52</v>
      </c>
      <c r="I1900" s="4" t="s">
        <v>6</v>
      </c>
      <c r="J1900" s="5">
        <v>48</v>
      </c>
      <c r="K1900" s="5">
        <v>48</v>
      </c>
      <c r="L1900" s="10">
        <v>43032</v>
      </c>
    </row>
    <row r="1901" spans="8:12" x14ac:dyDescent="0.3">
      <c r="H1901" s="4" t="s">
        <v>52</v>
      </c>
      <c r="I1901" s="4" t="s">
        <v>6</v>
      </c>
      <c r="J1901" s="5">
        <v>58</v>
      </c>
      <c r="K1901" s="5">
        <v>58</v>
      </c>
      <c r="L1901" s="10">
        <v>43047</v>
      </c>
    </row>
    <row r="1902" spans="8:12" x14ac:dyDescent="0.3">
      <c r="H1902" s="4" t="s">
        <v>52</v>
      </c>
      <c r="I1902" s="4" t="s">
        <v>6</v>
      </c>
      <c r="J1902" s="5">
        <v>57</v>
      </c>
      <c r="K1902" s="5">
        <v>57</v>
      </c>
      <c r="L1902" s="10">
        <v>43068</v>
      </c>
    </row>
    <row r="1903" spans="8:12" x14ac:dyDescent="0.3">
      <c r="H1903" s="4" t="s">
        <v>52</v>
      </c>
      <c r="I1903" s="4" t="s">
        <v>6</v>
      </c>
      <c r="J1903" s="5">
        <v>59</v>
      </c>
      <c r="K1903" s="5">
        <v>59</v>
      </c>
      <c r="L1903" s="10">
        <v>43086</v>
      </c>
    </row>
    <row r="1904" spans="8:12" x14ac:dyDescent="0.3">
      <c r="H1904" s="4" t="s">
        <v>52</v>
      </c>
      <c r="I1904" s="4" t="s">
        <v>6</v>
      </c>
      <c r="J1904" s="5">
        <v>62</v>
      </c>
      <c r="K1904" s="5">
        <v>62</v>
      </c>
      <c r="L1904" s="10">
        <v>43087</v>
      </c>
    </row>
    <row r="1905" spans="8:12" x14ac:dyDescent="0.3">
      <c r="H1905" s="4" t="s">
        <v>52</v>
      </c>
      <c r="I1905" s="4" t="s">
        <v>6</v>
      </c>
      <c r="J1905" s="5">
        <v>44</v>
      </c>
      <c r="K1905" s="5">
        <v>44</v>
      </c>
      <c r="L1905" s="10">
        <v>43099</v>
      </c>
    </row>
    <row r="1906" spans="8:12" x14ac:dyDescent="0.3">
      <c r="H1906" s="4" t="s">
        <v>51</v>
      </c>
      <c r="I1906" s="4" t="s">
        <v>7</v>
      </c>
      <c r="J1906" s="5">
        <v>563</v>
      </c>
      <c r="K1906" s="5">
        <v>563</v>
      </c>
      <c r="L1906" s="10">
        <v>42800</v>
      </c>
    </row>
    <row r="1907" spans="8:12" x14ac:dyDescent="0.3">
      <c r="H1907" s="4" t="s">
        <v>51</v>
      </c>
      <c r="I1907" s="4" t="s">
        <v>7</v>
      </c>
      <c r="J1907" s="5">
        <v>598</v>
      </c>
      <c r="K1907" s="5">
        <v>598</v>
      </c>
      <c r="L1907" s="10">
        <v>42804</v>
      </c>
    </row>
    <row r="1908" spans="8:12" x14ac:dyDescent="0.3">
      <c r="H1908" s="4" t="s">
        <v>51</v>
      </c>
      <c r="I1908" s="4" t="s">
        <v>7</v>
      </c>
      <c r="J1908" s="5">
        <v>1077</v>
      </c>
      <c r="K1908" s="5">
        <v>538.5</v>
      </c>
      <c r="L1908" s="10">
        <v>42805</v>
      </c>
    </row>
    <row r="1909" spans="8:12" x14ac:dyDescent="0.3">
      <c r="H1909" s="4" t="s">
        <v>51</v>
      </c>
      <c r="I1909" s="4" t="s">
        <v>7</v>
      </c>
      <c r="J1909" s="5">
        <v>1229</v>
      </c>
      <c r="K1909" s="5">
        <v>614.5</v>
      </c>
      <c r="L1909" s="10">
        <v>42808</v>
      </c>
    </row>
    <row r="1910" spans="8:12" x14ac:dyDescent="0.3">
      <c r="H1910" s="4" t="s">
        <v>51</v>
      </c>
      <c r="I1910" s="4" t="s">
        <v>7</v>
      </c>
      <c r="J1910" s="5">
        <v>441</v>
      </c>
      <c r="K1910" s="5">
        <v>441</v>
      </c>
      <c r="L1910" s="10">
        <v>42810</v>
      </c>
    </row>
    <row r="1911" spans="8:12" x14ac:dyDescent="0.3">
      <c r="H1911" s="4" t="s">
        <v>51</v>
      </c>
      <c r="I1911" s="4" t="s">
        <v>7</v>
      </c>
      <c r="J1911" s="5">
        <v>534</v>
      </c>
      <c r="K1911" s="5">
        <v>534</v>
      </c>
      <c r="L1911" s="10">
        <v>42812</v>
      </c>
    </row>
    <row r="1912" spans="8:12" x14ac:dyDescent="0.3">
      <c r="H1912" s="4" t="s">
        <v>51</v>
      </c>
      <c r="I1912" s="4" t="s">
        <v>7</v>
      </c>
      <c r="J1912" s="5">
        <v>564</v>
      </c>
      <c r="K1912" s="5">
        <v>564</v>
      </c>
      <c r="L1912" s="10">
        <v>42814</v>
      </c>
    </row>
    <row r="1913" spans="8:12" x14ac:dyDescent="0.3">
      <c r="H1913" s="4" t="s">
        <v>51</v>
      </c>
      <c r="I1913" s="4" t="s">
        <v>7</v>
      </c>
      <c r="J1913" s="5">
        <v>590</v>
      </c>
      <c r="K1913" s="5">
        <v>590</v>
      </c>
      <c r="L1913" s="10">
        <v>42817</v>
      </c>
    </row>
    <row r="1914" spans="8:12" x14ac:dyDescent="0.3">
      <c r="H1914" s="4" t="s">
        <v>51</v>
      </c>
      <c r="I1914" s="4" t="s">
        <v>7</v>
      </c>
      <c r="J1914" s="5">
        <v>633</v>
      </c>
      <c r="K1914" s="5">
        <v>633</v>
      </c>
      <c r="L1914" s="10">
        <v>42820</v>
      </c>
    </row>
    <row r="1915" spans="8:12" x14ac:dyDescent="0.3">
      <c r="H1915" s="4" t="s">
        <v>51</v>
      </c>
      <c r="I1915" s="4" t="s">
        <v>7</v>
      </c>
      <c r="J1915" s="5">
        <v>1063</v>
      </c>
      <c r="K1915" s="5">
        <v>531.5</v>
      </c>
      <c r="L1915" s="10">
        <v>42822</v>
      </c>
    </row>
    <row r="1916" spans="8:12" x14ac:dyDescent="0.3">
      <c r="H1916" s="4" t="s">
        <v>51</v>
      </c>
      <c r="I1916" s="4" t="s">
        <v>7</v>
      </c>
      <c r="J1916" s="5">
        <v>566</v>
      </c>
      <c r="K1916" s="5">
        <v>566</v>
      </c>
      <c r="L1916" s="10">
        <v>42825</v>
      </c>
    </row>
    <row r="1917" spans="8:12" x14ac:dyDescent="0.3">
      <c r="H1917" s="4" t="s">
        <v>51</v>
      </c>
      <c r="I1917" s="4" t="s">
        <v>7</v>
      </c>
      <c r="J1917" s="5">
        <v>500</v>
      </c>
      <c r="K1917" s="5">
        <v>500</v>
      </c>
      <c r="L1917" s="10">
        <v>42826</v>
      </c>
    </row>
    <row r="1918" spans="8:12" x14ac:dyDescent="0.3">
      <c r="H1918" s="4" t="s">
        <v>51</v>
      </c>
      <c r="I1918" s="4" t="s">
        <v>7</v>
      </c>
      <c r="J1918" s="5">
        <v>565</v>
      </c>
      <c r="K1918" s="5">
        <v>565</v>
      </c>
      <c r="L1918" s="10">
        <v>42837</v>
      </c>
    </row>
    <row r="1919" spans="8:12" x14ac:dyDescent="0.3">
      <c r="H1919" s="4" t="s">
        <v>51</v>
      </c>
      <c r="I1919" s="4" t="s">
        <v>7</v>
      </c>
      <c r="J1919" s="5">
        <v>478</v>
      </c>
      <c r="K1919" s="5">
        <v>478</v>
      </c>
      <c r="L1919" s="10">
        <v>42838</v>
      </c>
    </row>
    <row r="1920" spans="8:12" x14ac:dyDescent="0.3">
      <c r="H1920" s="4" t="s">
        <v>51</v>
      </c>
      <c r="I1920" s="4" t="s">
        <v>7</v>
      </c>
      <c r="J1920" s="5">
        <v>533</v>
      </c>
      <c r="K1920" s="5">
        <v>533</v>
      </c>
      <c r="L1920" s="10">
        <v>42841</v>
      </c>
    </row>
    <row r="1921" spans="8:12" x14ac:dyDescent="0.3">
      <c r="H1921" s="4" t="s">
        <v>51</v>
      </c>
      <c r="I1921" s="4" t="s">
        <v>7</v>
      </c>
      <c r="J1921" s="5">
        <v>501</v>
      </c>
      <c r="K1921" s="5">
        <v>501</v>
      </c>
      <c r="L1921" s="10">
        <v>42842</v>
      </c>
    </row>
    <row r="1922" spans="8:12" x14ac:dyDescent="0.3">
      <c r="H1922" s="4" t="s">
        <v>51</v>
      </c>
      <c r="I1922" s="4" t="s">
        <v>7</v>
      </c>
      <c r="J1922" s="5">
        <v>527</v>
      </c>
      <c r="K1922" s="5">
        <v>527</v>
      </c>
      <c r="L1922" s="10">
        <v>42844</v>
      </c>
    </row>
    <row r="1923" spans="8:12" x14ac:dyDescent="0.3">
      <c r="H1923" s="4" t="s">
        <v>51</v>
      </c>
      <c r="I1923" s="4" t="s">
        <v>7</v>
      </c>
      <c r="J1923" s="5">
        <v>543</v>
      </c>
      <c r="K1923" s="5">
        <v>543</v>
      </c>
      <c r="L1923" s="10">
        <v>42847</v>
      </c>
    </row>
    <row r="1924" spans="8:12" x14ac:dyDescent="0.3">
      <c r="H1924" s="4" t="s">
        <v>51</v>
      </c>
      <c r="I1924" s="4" t="s">
        <v>7</v>
      </c>
      <c r="J1924" s="5">
        <v>1144</v>
      </c>
      <c r="K1924" s="5">
        <v>572</v>
      </c>
      <c r="L1924" s="10">
        <v>42849</v>
      </c>
    </row>
    <row r="1925" spans="8:12" x14ac:dyDescent="0.3">
      <c r="H1925" s="4" t="s">
        <v>51</v>
      </c>
      <c r="I1925" s="4" t="s">
        <v>7</v>
      </c>
      <c r="J1925" s="5">
        <v>502</v>
      </c>
      <c r="K1925" s="5">
        <v>502</v>
      </c>
      <c r="L1925" s="10">
        <v>42853</v>
      </c>
    </row>
    <row r="1926" spans="8:12" x14ac:dyDescent="0.3">
      <c r="H1926" s="4" t="s">
        <v>51</v>
      </c>
      <c r="I1926" s="4" t="s">
        <v>7</v>
      </c>
      <c r="J1926" s="5">
        <v>557</v>
      </c>
      <c r="K1926" s="5">
        <v>557</v>
      </c>
      <c r="L1926" s="10">
        <v>42859</v>
      </c>
    </row>
    <row r="1927" spans="8:12" x14ac:dyDescent="0.3">
      <c r="H1927" s="4" t="s">
        <v>51</v>
      </c>
      <c r="I1927" s="4" t="s">
        <v>7</v>
      </c>
      <c r="J1927" s="5">
        <v>572</v>
      </c>
      <c r="K1927" s="5">
        <v>572</v>
      </c>
      <c r="L1927" s="10">
        <v>42861</v>
      </c>
    </row>
    <row r="1928" spans="8:12" x14ac:dyDescent="0.3">
      <c r="H1928" s="4" t="s">
        <v>51</v>
      </c>
      <c r="I1928" s="4" t="s">
        <v>7</v>
      </c>
      <c r="J1928" s="5">
        <v>511</v>
      </c>
      <c r="K1928" s="5">
        <v>511</v>
      </c>
      <c r="L1928" s="10">
        <v>42863</v>
      </c>
    </row>
    <row r="1929" spans="8:12" x14ac:dyDescent="0.3">
      <c r="H1929" s="4" t="s">
        <v>51</v>
      </c>
      <c r="I1929" s="4" t="s">
        <v>7</v>
      </c>
      <c r="J1929" s="5">
        <v>540</v>
      </c>
      <c r="K1929" s="5">
        <v>540</v>
      </c>
      <c r="L1929" s="10">
        <v>42864</v>
      </c>
    </row>
    <row r="1930" spans="8:12" x14ac:dyDescent="0.3">
      <c r="H1930" s="4" t="s">
        <v>51</v>
      </c>
      <c r="I1930" s="4" t="s">
        <v>7</v>
      </c>
      <c r="J1930" s="5">
        <v>575</v>
      </c>
      <c r="K1930" s="5">
        <v>575</v>
      </c>
      <c r="L1930" s="10">
        <v>42871</v>
      </c>
    </row>
    <row r="1931" spans="8:12" x14ac:dyDescent="0.3">
      <c r="H1931" s="4" t="s">
        <v>51</v>
      </c>
      <c r="I1931" s="4" t="s">
        <v>7</v>
      </c>
      <c r="J1931" s="5">
        <v>635</v>
      </c>
      <c r="K1931" s="5">
        <v>635</v>
      </c>
      <c r="L1931" s="10">
        <v>42876</v>
      </c>
    </row>
    <row r="1932" spans="8:12" x14ac:dyDescent="0.3">
      <c r="H1932" s="4" t="s">
        <v>51</v>
      </c>
      <c r="I1932" s="4" t="s">
        <v>7</v>
      </c>
      <c r="J1932" s="5">
        <v>545</v>
      </c>
      <c r="K1932" s="5">
        <v>545</v>
      </c>
      <c r="L1932" s="10">
        <v>42877</v>
      </c>
    </row>
    <row r="1933" spans="8:12" x14ac:dyDescent="0.3">
      <c r="H1933" s="4" t="s">
        <v>51</v>
      </c>
      <c r="I1933" s="4" t="s">
        <v>7</v>
      </c>
      <c r="J1933" s="5">
        <v>1061</v>
      </c>
      <c r="K1933" s="5">
        <v>530.5</v>
      </c>
      <c r="L1933" s="10">
        <v>42892</v>
      </c>
    </row>
    <row r="1934" spans="8:12" x14ac:dyDescent="0.3">
      <c r="H1934" s="4" t="s">
        <v>51</v>
      </c>
      <c r="I1934" s="4" t="s">
        <v>7</v>
      </c>
      <c r="J1934" s="5">
        <v>441</v>
      </c>
      <c r="K1934" s="5">
        <v>441</v>
      </c>
      <c r="L1934" s="10">
        <v>42895</v>
      </c>
    </row>
    <row r="1935" spans="8:12" x14ac:dyDescent="0.3">
      <c r="H1935" s="4" t="s">
        <v>51</v>
      </c>
      <c r="I1935" s="4" t="s">
        <v>7</v>
      </c>
      <c r="J1935" s="5">
        <v>1096</v>
      </c>
      <c r="K1935" s="5">
        <v>548</v>
      </c>
      <c r="L1935" s="10">
        <v>42908</v>
      </c>
    </row>
    <row r="1936" spans="8:12" x14ac:dyDescent="0.3">
      <c r="H1936" s="4" t="s">
        <v>51</v>
      </c>
      <c r="I1936" s="4" t="s">
        <v>7</v>
      </c>
      <c r="J1936" s="5">
        <v>568</v>
      </c>
      <c r="K1936" s="5">
        <v>568</v>
      </c>
      <c r="L1936" s="10">
        <v>42909</v>
      </c>
    </row>
    <row r="1937" spans="8:12" x14ac:dyDescent="0.3">
      <c r="H1937" s="4" t="s">
        <v>51</v>
      </c>
      <c r="I1937" s="4" t="s">
        <v>7</v>
      </c>
      <c r="J1937" s="5">
        <v>447</v>
      </c>
      <c r="K1937" s="5">
        <v>447</v>
      </c>
      <c r="L1937" s="10">
        <v>42911</v>
      </c>
    </row>
    <row r="1938" spans="8:12" x14ac:dyDescent="0.3">
      <c r="H1938" s="4" t="s">
        <v>51</v>
      </c>
      <c r="I1938" s="4" t="s">
        <v>7</v>
      </c>
      <c r="J1938" s="5">
        <v>531</v>
      </c>
      <c r="K1938" s="5">
        <v>531</v>
      </c>
      <c r="L1938" s="10">
        <v>42915</v>
      </c>
    </row>
    <row r="1939" spans="8:12" x14ac:dyDescent="0.3">
      <c r="H1939" s="4" t="s">
        <v>51</v>
      </c>
      <c r="I1939" s="4" t="s">
        <v>7</v>
      </c>
      <c r="J1939" s="5">
        <v>514</v>
      </c>
      <c r="K1939" s="5">
        <v>514</v>
      </c>
      <c r="L1939" s="10">
        <v>42957</v>
      </c>
    </row>
    <row r="1940" spans="8:12" x14ac:dyDescent="0.3">
      <c r="H1940" s="4" t="s">
        <v>51</v>
      </c>
      <c r="I1940" s="4" t="s">
        <v>7</v>
      </c>
      <c r="J1940" s="5">
        <v>490</v>
      </c>
      <c r="K1940" s="5">
        <v>490</v>
      </c>
      <c r="L1940" s="10">
        <v>42958</v>
      </c>
    </row>
    <row r="1941" spans="8:12" x14ac:dyDescent="0.3">
      <c r="H1941" s="4" t="s">
        <v>51</v>
      </c>
      <c r="I1941" s="4" t="s">
        <v>7</v>
      </c>
      <c r="J1941" s="5">
        <v>1114</v>
      </c>
      <c r="K1941" s="5">
        <v>557</v>
      </c>
      <c r="L1941" s="10">
        <v>42970</v>
      </c>
    </row>
    <row r="1942" spans="8:12" x14ac:dyDescent="0.3">
      <c r="H1942" s="4" t="s">
        <v>51</v>
      </c>
      <c r="I1942" s="4" t="s">
        <v>7</v>
      </c>
      <c r="J1942" s="5">
        <v>560</v>
      </c>
      <c r="K1942" s="5">
        <v>560</v>
      </c>
      <c r="L1942" s="10">
        <v>42981</v>
      </c>
    </row>
    <row r="1943" spans="8:12" x14ac:dyDescent="0.3">
      <c r="H1943" s="4" t="s">
        <v>51</v>
      </c>
      <c r="I1943" s="4" t="s">
        <v>7</v>
      </c>
      <c r="J1943" s="5">
        <v>558</v>
      </c>
      <c r="K1943" s="5">
        <v>558</v>
      </c>
      <c r="L1943" s="10">
        <v>42983</v>
      </c>
    </row>
    <row r="1944" spans="8:12" x14ac:dyDescent="0.3">
      <c r="H1944" s="4" t="s">
        <v>51</v>
      </c>
      <c r="I1944" s="4" t="s">
        <v>7</v>
      </c>
      <c r="J1944" s="5">
        <v>596</v>
      </c>
      <c r="K1944" s="5">
        <v>596</v>
      </c>
      <c r="L1944" s="10">
        <v>42987</v>
      </c>
    </row>
    <row r="1945" spans="8:12" x14ac:dyDescent="0.3">
      <c r="H1945" s="4" t="s">
        <v>51</v>
      </c>
      <c r="I1945" s="4" t="s">
        <v>7</v>
      </c>
      <c r="J1945" s="5">
        <v>597</v>
      </c>
      <c r="K1945" s="5">
        <v>597</v>
      </c>
      <c r="L1945" s="10">
        <v>42988</v>
      </c>
    </row>
    <row r="1946" spans="8:12" x14ac:dyDescent="0.3">
      <c r="H1946" s="4" t="s">
        <v>51</v>
      </c>
      <c r="I1946" s="4" t="s">
        <v>7</v>
      </c>
      <c r="J1946" s="5">
        <v>519</v>
      </c>
      <c r="K1946" s="5">
        <v>519</v>
      </c>
      <c r="L1946" s="10">
        <v>43000</v>
      </c>
    </row>
    <row r="1947" spans="8:12" x14ac:dyDescent="0.3">
      <c r="H1947" s="4" t="s">
        <v>51</v>
      </c>
      <c r="I1947" s="4" t="s">
        <v>7</v>
      </c>
      <c r="J1947" s="5">
        <v>675</v>
      </c>
      <c r="K1947" s="5">
        <v>675</v>
      </c>
      <c r="L1947" s="10">
        <v>43006</v>
      </c>
    </row>
    <row r="1948" spans="8:12" x14ac:dyDescent="0.3">
      <c r="H1948" s="4" t="s">
        <v>51</v>
      </c>
      <c r="I1948" s="4" t="s">
        <v>7</v>
      </c>
      <c r="J1948" s="5">
        <v>1173</v>
      </c>
      <c r="K1948" s="5">
        <v>586.5</v>
      </c>
      <c r="L1948" s="10">
        <v>43018</v>
      </c>
    </row>
    <row r="1949" spans="8:12" x14ac:dyDescent="0.3">
      <c r="H1949" s="4" t="s">
        <v>51</v>
      </c>
      <c r="I1949" s="4" t="s">
        <v>7</v>
      </c>
      <c r="J1949" s="5">
        <v>473</v>
      </c>
      <c r="K1949" s="5">
        <v>473</v>
      </c>
      <c r="L1949" s="10">
        <v>43019</v>
      </c>
    </row>
    <row r="1950" spans="8:12" x14ac:dyDescent="0.3">
      <c r="H1950" s="4" t="s">
        <v>51</v>
      </c>
      <c r="I1950" s="4" t="s">
        <v>7</v>
      </c>
      <c r="J1950" s="5">
        <v>549</v>
      </c>
      <c r="K1950" s="5">
        <v>549</v>
      </c>
      <c r="L1950" s="10">
        <v>43041</v>
      </c>
    </row>
    <row r="1951" spans="8:12" x14ac:dyDescent="0.3">
      <c r="H1951" s="4" t="s">
        <v>51</v>
      </c>
      <c r="I1951" s="4" t="s">
        <v>7</v>
      </c>
      <c r="J1951" s="5">
        <v>518</v>
      </c>
      <c r="K1951" s="5">
        <v>518</v>
      </c>
      <c r="L1951" s="10">
        <v>43054</v>
      </c>
    </row>
    <row r="1952" spans="8:12" x14ac:dyDescent="0.3">
      <c r="H1952" s="4" t="s">
        <v>51</v>
      </c>
      <c r="I1952" s="4" t="s">
        <v>7</v>
      </c>
      <c r="J1952" s="5">
        <v>437</v>
      </c>
      <c r="K1952" s="5">
        <v>437</v>
      </c>
      <c r="L1952" s="10">
        <v>43060</v>
      </c>
    </row>
    <row r="1953" spans="8:12" x14ac:dyDescent="0.3">
      <c r="H1953" s="4" t="s">
        <v>51</v>
      </c>
      <c r="I1953" s="4" t="s">
        <v>7</v>
      </c>
      <c r="J1953" s="5">
        <v>531</v>
      </c>
      <c r="K1953" s="5">
        <v>531</v>
      </c>
      <c r="L1953" s="10">
        <v>43061</v>
      </c>
    </row>
    <row r="1954" spans="8:12" x14ac:dyDescent="0.3">
      <c r="H1954" s="4" t="s">
        <v>51</v>
      </c>
      <c r="I1954" s="4" t="s">
        <v>7</v>
      </c>
      <c r="J1954" s="5">
        <v>562</v>
      </c>
      <c r="K1954" s="5">
        <v>562</v>
      </c>
      <c r="L1954" s="10">
        <v>43062</v>
      </c>
    </row>
    <row r="1955" spans="8:12" x14ac:dyDescent="0.3">
      <c r="H1955" s="4" t="s">
        <v>51</v>
      </c>
      <c r="I1955" s="4" t="s">
        <v>7</v>
      </c>
      <c r="J1955" s="5">
        <v>596</v>
      </c>
      <c r="K1955" s="5">
        <v>596</v>
      </c>
      <c r="L1955" s="10">
        <v>43063</v>
      </c>
    </row>
    <row r="1956" spans="8:12" x14ac:dyDescent="0.3">
      <c r="H1956" s="4" t="s">
        <v>51</v>
      </c>
      <c r="I1956" s="4" t="s">
        <v>7</v>
      </c>
      <c r="J1956" s="5">
        <v>460</v>
      </c>
      <c r="K1956" s="5">
        <v>460</v>
      </c>
      <c r="L1956" s="10">
        <v>43070</v>
      </c>
    </row>
    <row r="1957" spans="8:12" x14ac:dyDescent="0.3">
      <c r="H1957" s="4" t="s">
        <v>51</v>
      </c>
      <c r="I1957" s="4" t="s">
        <v>7</v>
      </c>
      <c r="J1957" s="5">
        <v>508</v>
      </c>
      <c r="K1957" s="5">
        <v>508</v>
      </c>
      <c r="L1957" s="10">
        <v>43071</v>
      </c>
    </row>
    <row r="1958" spans="8:12" x14ac:dyDescent="0.3">
      <c r="H1958" s="4" t="s">
        <v>51</v>
      </c>
      <c r="I1958" s="4" t="s">
        <v>7</v>
      </c>
      <c r="J1958" s="5">
        <v>562</v>
      </c>
      <c r="K1958" s="5">
        <v>562</v>
      </c>
      <c r="L1958" s="10">
        <v>43072</v>
      </c>
    </row>
    <row r="1959" spans="8:12" x14ac:dyDescent="0.3">
      <c r="H1959" s="4" t="s">
        <v>51</v>
      </c>
      <c r="I1959" s="4" t="s">
        <v>7</v>
      </c>
      <c r="J1959" s="5">
        <v>1209</v>
      </c>
      <c r="K1959" s="5">
        <v>604.5</v>
      </c>
      <c r="L1959" s="10">
        <v>43073</v>
      </c>
    </row>
    <row r="1960" spans="8:12" x14ac:dyDescent="0.3">
      <c r="H1960" s="4" t="s">
        <v>51</v>
      </c>
      <c r="I1960" s="4" t="s">
        <v>7</v>
      </c>
      <c r="J1960" s="5">
        <v>504</v>
      </c>
      <c r="K1960" s="5">
        <v>504</v>
      </c>
      <c r="L1960" s="10">
        <v>43077</v>
      </c>
    </row>
    <row r="1961" spans="8:12" x14ac:dyDescent="0.3">
      <c r="H1961" s="4" t="s">
        <v>51</v>
      </c>
      <c r="I1961" s="4" t="s">
        <v>7</v>
      </c>
      <c r="J1961" s="5">
        <v>563</v>
      </c>
      <c r="K1961" s="5">
        <v>563</v>
      </c>
      <c r="L1961" s="10">
        <v>43082</v>
      </c>
    </row>
    <row r="1962" spans="8:12" x14ac:dyDescent="0.3">
      <c r="H1962" s="4" t="s">
        <v>51</v>
      </c>
      <c r="I1962" s="4" t="s">
        <v>7</v>
      </c>
      <c r="J1962" s="5">
        <v>582</v>
      </c>
      <c r="K1962" s="5">
        <v>582</v>
      </c>
      <c r="L1962" s="10">
        <v>43083</v>
      </c>
    </row>
    <row r="1963" spans="8:12" x14ac:dyDescent="0.3">
      <c r="H1963" s="4" t="s">
        <v>51</v>
      </c>
      <c r="I1963" s="4" t="s">
        <v>7</v>
      </c>
      <c r="J1963" s="5">
        <v>565</v>
      </c>
      <c r="K1963" s="5">
        <v>565</v>
      </c>
      <c r="L1963" s="10">
        <v>43085</v>
      </c>
    </row>
    <row r="1964" spans="8:12" x14ac:dyDescent="0.3">
      <c r="H1964" s="4" t="s">
        <v>51</v>
      </c>
      <c r="I1964" s="4" t="s">
        <v>7</v>
      </c>
      <c r="J1964" s="5">
        <v>510</v>
      </c>
      <c r="K1964" s="5">
        <v>510</v>
      </c>
      <c r="L1964" s="10">
        <v>43087</v>
      </c>
    </row>
    <row r="1965" spans="8:12" x14ac:dyDescent="0.3">
      <c r="H1965" s="4" t="s">
        <v>51</v>
      </c>
      <c r="I1965" s="4" t="s">
        <v>7</v>
      </c>
      <c r="J1965" s="5">
        <v>446</v>
      </c>
      <c r="K1965" s="5">
        <v>446</v>
      </c>
      <c r="L1965" s="10">
        <v>43091</v>
      </c>
    </row>
    <row r="1966" spans="8:12" x14ac:dyDescent="0.3">
      <c r="H1966" s="4" t="s">
        <v>51</v>
      </c>
      <c r="I1966" s="4" t="s">
        <v>7</v>
      </c>
      <c r="J1966" s="5">
        <v>468</v>
      </c>
      <c r="K1966" s="5">
        <v>468</v>
      </c>
      <c r="L1966" s="10">
        <v>43093</v>
      </c>
    </row>
    <row r="1967" spans="8:12" x14ac:dyDescent="0.3">
      <c r="H1967" s="4" t="s">
        <v>51</v>
      </c>
      <c r="I1967" s="4" t="s">
        <v>7</v>
      </c>
      <c r="J1967" s="5">
        <v>474</v>
      </c>
      <c r="K1967" s="5">
        <v>474</v>
      </c>
      <c r="L1967" s="10">
        <v>43097</v>
      </c>
    </row>
    <row r="1968" spans="8:12" x14ac:dyDescent="0.3">
      <c r="H1968" s="4" t="s">
        <v>50</v>
      </c>
      <c r="I1968" s="4" t="s">
        <v>7</v>
      </c>
      <c r="J1968" s="5">
        <v>1207</v>
      </c>
      <c r="K1968" s="5">
        <v>1207</v>
      </c>
      <c r="L1968" s="10">
        <v>42797</v>
      </c>
    </row>
    <row r="1969" spans="8:12" x14ac:dyDescent="0.3">
      <c r="H1969" s="4" t="s">
        <v>50</v>
      </c>
      <c r="I1969" s="4" t="s">
        <v>7</v>
      </c>
      <c r="J1969" s="5">
        <v>1059</v>
      </c>
      <c r="K1969" s="5">
        <v>1059</v>
      </c>
      <c r="L1969" s="10">
        <v>42822</v>
      </c>
    </row>
    <row r="1970" spans="8:12" x14ac:dyDescent="0.3">
      <c r="H1970" s="4" t="s">
        <v>50</v>
      </c>
      <c r="I1970" s="4" t="s">
        <v>7</v>
      </c>
      <c r="J1970" s="5">
        <v>915</v>
      </c>
      <c r="K1970" s="5">
        <v>915</v>
      </c>
      <c r="L1970" s="10">
        <v>42835</v>
      </c>
    </row>
    <row r="1971" spans="8:12" x14ac:dyDescent="0.3">
      <c r="H1971" s="4" t="s">
        <v>50</v>
      </c>
      <c r="I1971" s="4" t="s">
        <v>7</v>
      </c>
      <c r="J1971" s="5">
        <v>1290</v>
      </c>
      <c r="K1971" s="5">
        <v>1290</v>
      </c>
      <c r="L1971" s="10">
        <v>42838</v>
      </c>
    </row>
    <row r="1972" spans="8:12" x14ac:dyDescent="0.3">
      <c r="H1972" s="4" t="s">
        <v>50</v>
      </c>
      <c r="I1972" s="4" t="s">
        <v>7</v>
      </c>
      <c r="J1972" s="5">
        <v>1050</v>
      </c>
      <c r="K1972" s="5">
        <v>1050</v>
      </c>
      <c r="L1972" s="10">
        <v>42864</v>
      </c>
    </row>
    <row r="1973" spans="8:12" x14ac:dyDescent="0.3">
      <c r="H1973" s="4" t="s">
        <v>50</v>
      </c>
      <c r="I1973" s="4" t="s">
        <v>7</v>
      </c>
      <c r="J1973" s="5">
        <v>1065</v>
      </c>
      <c r="K1973" s="5">
        <v>1065</v>
      </c>
      <c r="L1973" s="10">
        <v>42882</v>
      </c>
    </row>
    <row r="1974" spans="8:12" x14ac:dyDescent="0.3">
      <c r="H1974" s="4" t="s">
        <v>50</v>
      </c>
      <c r="I1974" s="4" t="s">
        <v>7</v>
      </c>
      <c r="J1974" s="5">
        <v>1103</v>
      </c>
      <c r="K1974" s="5">
        <v>1103</v>
      </c>
      <c r="L1974" s="10">
        <v>42893</v>
      </c>
    </row>
    <row r="1975" spans="8:12" x14ac:dyDescent="0.3">
      <c r="H1975" s="4" t="s">
        <v>50</v>
      </c>
      <c r="I1975" s="4" t="s">
        <v>7</v>
      </c>
      <c r="J1975" s="5">
        <v>1150</v>
      </c>
      <c r="K1975" s="5">
        <v>1150</v>
      </c>
      <c r="L1975" s="10">
        <v>42908</v>
      </c>
    </row>
    <row r="1976" spans="8:12" x14ac:dyDescent="0.3">
      <c r="H1976" s="4" t="s">
        <v>50</v>
      </c>
      <c r="I1976" s="4" t="s">
        <v>7</v>
      </c>
      <c r="J1976" s="5">
        <v>1230</v>
      </c>
      <c r="K1976" s="5">
        <v>1230</v>
      </c>
      <c r="L1976" s="10">
        <v>42928</v>
      </c>
    </row>
    <row r="1977" spans="8:12" x14ac:dyDescent="0.3">
      <c r="H1977" s="4" t="s">
        <v>50</v>
      </c>
      <c r="I1977" s="4" t="s">
        <v>7</v>
      </c>
      <c r="J1977" s="5">
        <v>1109</v>
      </c>
      <c r="K1977" s="5">
        <v>1109</v>
      </c>
      <c r="L1977" s="10">
        <v>42937</v>
      </c>
    </row>
    <row r="1978" spans="8:12" x14ac:dyDescent="0.3">
      <c r="H1978" s="4" t="s">
        <v>50</v>
      </c>
      <c r="I1978" s="4" t="s">
        <v>7</v>
      </c>
      <c r="J1978" s="5">
        <v>1106</v>
      </c>
      <c r="K1978" s="5">
        <v>1106</v>
      </c>
      <c r="L1978" s="10">
        <v>42939</v>
      </c>
    </row>
    <row r="1979" spans="8:12" x14ac:dyDescent="0.3">
      <c r="H1979" s="4" t="s">
        <v>50</v>
      </c>
      <c r="I1979" s="4" t="s">
        <v>7</v>
      </c>
      <c r="J1979" s="5">
        <v>1097</v>
      </c>
      <c r="K1979" s="5">
        <v>1097</v>
      </c>
      <c r="L1979" s="10">
        <v>42954</v>
      </c>
    </row>
    <row r="1980" spans="8:12" x14ac:dyDescent="0.3">
      <c r="H1980" s="4" t="s">
        <v>50</v>
      </c>
      <c r="I1980" s="4" t="s">
        <v>7</v>
      </c>
      <c r="J1980" s="5">
        <v>1038</v>
      </c>
      <c r="K1980" s="5">
        <v>1038</v>
      </c>
      <c r="L1980" s="10">
        <v>42956</v>
      </c>
    </row>
    <row r="1981" spans="8:12" x14ac:dyDescent="0.3">
      <c r="H1981" s="4" t="s">
        <v>50</v>
      </c>
      <c r="I1981" s="4" t="s">
        <v>7</v>
      </c>
      <c r="J1981" s="5">
        <v>768</v>
      </c>
      <c r="K1981" s="5">
        <v>768</v>
      </c>
      <c r="L1981" s="10">
        <v>42957</v>
      </c>
    </row>
    <row r="1982" spans="8:12" x14ac:dyDescent="0.3">
      <c r="H1982" s="4" t="s">
        <v>50</v>
      </c>
      <c r="I1982" s="4" t="s">
        <v>7</v>
      </c>
      <c r="J1982" s="5">
        <v>1100</v>
      </c>
      <c r="K1982" s="5">
        <v>1100</v>
      </c>
      <c r="L1982" s="10">
        <v>42958</v>
      </c>
    </row>
    <row r="1983" spans="8:12" x14ac:dyDescent="0.3">
      <c r="H1983" s="4" t="s">
        <v>50</v>
      </c>
      <c r="I1983" s="4" t="s">
        <v>7</v>
      </c>
      <c r="J1983" s="5">
        <v>1198</v>
      </c>
      <c r="K1983" s="5">
        <v>1198</v>
      </c>
      <c r="L1983" s="10">
        <v>42965</v>
      </c>
    </row>
    <row r="1984" spans="8:12" x14ac:dyDescent="0.3">
      <c r="H1984" s="4" t="s">
        <v>50</v>
      </c>
      <c r="I1984" s="4" t="s">
        <v>7</v>
      </c>
      <c r="J1984" s="5">
        <v>1104</v>
      </c>
      <c r="K1984" s="5">
        <v>1104</v>
      </c>
      <c r="L1984" s="10">
        <v>42975</v>
      </c>
    </row>
    <row r="1985" spans="8:12" x14ac:dyDescent="0.3">
      <c r="H1985" s="4" t="s">
        <v>50</v>
      </c>
      <c r="I1985" s="4" t="s">
        <v>7</v>
      </c>
      <c r="J1985" s="5">
        <v>1082</v>
      </c>
      <c r="K1985" s="5">
        <v>1082</v>
      </c>
      <c r="L1985" s="10">
        <v>42991</v>
      </c>
    </row>
    <row r="1986" spans="8:12" x14ac:dyDescent="0.3">
      <c r="H1986" s="4" t="s">
        <v>50</v>
      </c>
      <c r="I1986" s="4" t="s">
        <v>7</v>
      </c>
      <c r="J1986" s="5">
        <v>1088</v>
      </c>
      <c r="K1986" s="5">
        <v>1088</v>
      </c>
      <c r="L1986" s="10">
        <v>42996</v>
      </c>
    </row>
    <row r="1987" spans="8:12" x14ac:dyDescent="0.3">
      <c r="H1987" s="4" t="s">
        <v>50</v>
      </c>
      <c r="I1987" s="4" t="s">
        <v>7</v>
      </c>
      <c r="J1987" s="5">
        <v>1047</v>
      </c>
      <c r="K1987" s="5">
        <v>1047</v>
      </c>
      <c r="L1987" s="10">
        <v>43003</v>
      </c>
    </row>
    <row r="1988" spans="8:12" x14ac:dyDescent="0.3">
      <c r="H1988" s="4" t="s">
        <v>50</v>
      </c>
      <c r="I1988" s="4" t="s">
        <v>7</v>
      </c>
      <c r="J1988" s="5">
        <v>1048</v>
      </c>
      <c r="K1988" s="5">
        <v>1048</v>
      </c>
      <c r="L1988" s="10">
        <v>43011</v>
      </c>
    </row>
    <row r="1989" spans="8:12" x14ac:dyDescent="0.3">
      <c r="H1989" s="4" t="s">
        <v>50</v>
      </c>
      <c r="I1989" s="4" t="s">
        <v>7</v>
      </c>
      <c r="J1989" s="5">
        <v>1028</v>
      </c>
      <c r="K1989" s="5">
        <v>1028</v>
      </c>
      <c r="L1989" s="10">
        <v>43016</v>
      </c>
    </row>
    <row r="1990" spans="8:12" x14ac:dyDescent="0.3">
      <c r="H1990" s="4" t="s">
        <v>50</v>
      </c>
      <c r="I1990" s="4" t="s">
        <v>7</v>
      </c>
      <c r="J1990" s="5">
        <v>994</v>
      </c>
      <c r="K1990" s="5">
        <v>994</v>
      </c>
      <c r="L1990" s="10">
        <v>43052</v>
      </c>
    </row>
    <row r="1991" spans="8:12" x14ac:dyDescent="0.3">
      <c r="H1991" s="4" t="s">
        <v>50</v>
      </c>
      <c r="I1991" s="4" t="s">
        <v>7</v>
      </c>
      <c r="J1991" s="5">
        <v>1132</v>
      </c>
      <c r="K1991" s="5">
        <v>1132</v>
      </c>
      <c r="L1991" s="10">
        <v>43058</v>
      </c>
    </row>
    <row r="1992" spans="8:12" x14ac:dyDescent="0.3">
      <c r="H1992" s="4" t="s">
        <v>50</v>
      </c>
      <c r="I1992" s="4" t="s">
        <v>7</v>
      </c>
      <c r="J1992" s="5">
        <v>1082</v>
      </c>
      <c r="K1992" s="5">
        <v>1082</v>
      </c>
      <c r="L1992" s="10">
        <v>43073</v>
      </c>
    </row>
    <row r="1993" spans="8:12" x14ac:dyDescent="0.3">
      <c r="H1993" s="4" t="s">
        <v>50</v>
      </c>
      <c r="I1993" s="4" t="s">
        <v>7</v>
      </c>
      <c r="J1993" s="5">
        <v>885</v>
      </c>
      <c r="K1993" s="5">
        <v>885</v>
      </c>
      <c r="L1993" s="10">
        <v>43074</v>
      </c>
    </row>
    <row r="1994" spans="8:12" x14ac:dyDescent="0.3">
      <c r="H1994" s="4" t="s">
        <v>27</v>
      </c>
      <c r="I1994" s="4" t="s">
        <v>7</v>
      </c>
      <c r="J1994" s="5">
        <v>5491</v>
      </c>
      <c r="K1994" s="5">
        <v>5491</v>
      </c>
      <c r="L1994" s="10">
        <v>42865</v>
      </c>
    </row>
    <row r="1995" spans="8:12" x14ac:dyDescent="0.3">
      <c r="H1995" s="4" t="s">
        <v>27</v>
      </c>
      <c r="I1995" s="4" t="s">
        <v>7</v>
      </c>
      <c r="J1995" s="5">
        <v>5401</v>
      </c>
      <c r="K1995" s="5">
        <v>5401</v>
      </c>
      <c r="L1995" s="10">
        <v>42870</v>
      </c>
    </row>
    <row r="1996" spans="8:12" x14ac:dyDescent="0.3">
      <c r="H1996" s="4" t="s">
        <v>27</v>
      </c>
      <c r="I1996" s="4" t="s">
        <v>7</v>
      </c>
      <c r="J1996" s="5">
        <v>4842</v>
      </c>
      <c r="K1996" s="5">
        <v>4842</v>
      </c>
      <c r="L1996" s="10">
        <v>42947</v>
      </c>
    </row>
    <row r="1997" spans="8:12" x14ac:dyDescent="0.3">
      <c r="H1997" s="4" t="s">
        <v>27</v>
      </c>
      <c r="I1997" s="4" t="s">
        <v>7</v>
      </c>
      <c r="J1997" s="5">
        <v>4755</v>
      </c>
      <c r="K1997" s="5">
        <v>4755</v>
      </c>
      <c r="L1997" s="10">
        <v>42991</v>
      </c>
    </row>
    <row r="1998" spans="8:12" x14ac:dyDescent="0.3">
      <c r="H1998" s="4" t="s">
        <v>27</v>
      </c>
      <c r="I1998" s="4" t="s">
        <v>7</v>
      </c>
      <c r="J1998" s="5">
        <v>5431</v>
      </c>
      <c r="K1998" s="5">
        <v>5431</v>
      </c>
      <c r="L1998" s="10">
        <v>42995</v>
      </c>
    </row>
    <row r="1999" spans="8:12" x14ac:dyDescent="0.3">
      <c r="H1999" s="4" t="s">
        <v>27</v>
      </c>
      <c r="I1999" s="4" t="s">
        <v>7</v>
      </c>
      <c r="J1999" s="5">
        <v>5848</v>
      </c>
      <c r="K1999" s="5">
        <v>5848</v>
      </c>
      <c r="L1999" s="10">
        <v>43000</v>
      </c>
    </row>
    <row r="2000" spans="8:12" x14ac:dyDescent="0.3">
      <c r="H2000" s="4" t="s">
        <v>27</v>
      </c>
      <c r="I2000" s="4" t="s">
        <v>7</v>
      </c>
      <c r="J2000" s="5">
        <v>5033</v>
      </c>
      <c r="K2000" s="5">
        <v>5033</v>
      </c>
      <c r="L2000" s="10">
        <v>43007</v>
      </c>
    </row>
    <row r="2001" spans="8:12" x14ac:dyDescent="0.3">
      <c r="H2001" s="4" t="s">
        <v>27</v>
      </c>
      <c r="I2001" s="4" t="s">
        <v>7</v>
      </c>
      <c r="J2001" s="5">
        <v>6304</v>
      </c>
      <c r="K2001" s="5">
        <v>6304</v>
      </c>
      <c r="L2001" s="10">
        <v>43021</v>
      </c>
    </row>
    <row r="2002" spans="8:12" x14ac:dyDescent="0.3">
      <c r="H2002" s="4" t="s">
        <v>27</v>
      </c>
      <c r="I2002" s="4" t="s">
        <v>7</v>
      </c>
      <c r="J2002" s="5">
        <v>4742</v>
      </c>
      <c r="K2002" s="5">
        <v>4742</v>
      </c>
      <c r="L2002" s="10">
        <v>43046</v>
      </c>
    </row>
    <row r="2003" spans="8:12" x14ac:dyDescent="0.3">
      <c r="H2003" s="4" t="s">
        <v>27</v>
      </c>
      <c r="I2003" s="4" t="s">
        <v>7</v>
      </c>
      <c r="J2003" s="5">
        <v>5512</v>
      </c>
      <c r="K2003" s="5">
        <v>5512</v>
      </c>
      <c r="L2003" s="10">
        <v>43048</v>
      </c>
    </row>
    <row r="2004" spans="8:12" x14ac:dyDescent="0.3">
      <c r="H2004" s="4" t="s">
        <v>27</v>
      </c>
      <c r="I2004" s="4" t="s">
        <v>7</v>
      </c>
      <c r="J2004" s="5">
        <v>6186</v>
      </c>
      <c r="K2004" s="5">
        <v>6186</v>
      </c>
      <c r="L2004" s="10">
        <v>43049</v>
      </c>
    </row>
    <row r="2005" spans="8:12" x14ac:dyDescent="0.3">
      <c r="H2005" s="4" t="s">
        <v>27</v>
      </c>
      <c r="I2005" s="4" t="s">
        <v>7</v>
      </c>
      <c r="J2005" s="5">
        <v>4773</v>
      </c>
      <c r="K2005" s="5">
        <v>4773</v>
      </c>
      <c r="L2005" s="10">
        <v>43062</v>
      </c>
    </row>
    <row r="2006" spans="8:12" x14ac:dyDescent="0.3">
      <c r="H2006" s="4" t="s">
        <v>27</v>
      </c>
      <c r="I2006" s="4" t="s">
        <v>7</v>
      </c>
      <c r="J2006" s="5">
        <v>6105</v>
      </c>
      <c r="K2006" s="5">
        <v>6105</v>
      </c>
      <c r="L2006" s="10">
        <v>43066</v>
      </c>
    </row>
    <row r="2007" spans="8:12" x14ac:dyDescent="0.3">
      <c r="H2007" s="4" t="s">
        <v>27</v>
      </c>
      <c r="I2007" s="4" t="s">
        <v>7</v>
      </c>
      <c r="J2007" s="5">
        <v>4906</v>
      </c>
      <c r="K2007" s="5">
        <v>4906</v>
      </c>
      <c r="L2007" s="10">
        <v>43078</v>
      </c>
    </row>
    <row r="2008" spans="8:12" x14ac:dyDescent="0.3">
      <c r="H2008" s="4" t="s">
        <v>27</v>
      </c>
      <c r="I2008" s="4" t="s">
        <v>7</v>
      </c>
      <c r="J2008" s="5">
        <v>4872</v>
      </c>
      <c r="K2008" s="5">
        <v>4872</v>
      </c>
      <c r="L2008" s="10">
        <v>43079</v>
      </c>
    </row>
    <row r="2009" spans="8:12" x14ac:dyDescent="0.3">
      <c r="H2009" s="4" t="s">
        <v>24</v>
      </c>
      <c r="I2009" s="4" t="s">
        <v>7</v>
      </c>
      <c r="J2009" s="5">
        <v>4216</v>
      </c>
      <c r="K2009" s="5">
        <v>4216</v>
      </c>
      <c r="L2009" s="10">
        <v>42799</v>
      </c>
    </row>
    <row r="2010" spans="8:12" x14ac:dyDescent="0.3">
      <c r="H2010" s="4" t="s">
        <v>24</v>
      </c>
      <c r="I2010" s="4" t="s">
        <v>7</v>
      </c>
      <c r="J2010" s="5">
        <v>5620</v>
      </c>
      <c r="K2010" s="5">
        <v>5620</v>
      </c>
      <c r="L2010" s="10">
        <v>42800</v>
      </c>
    </row>
    <row r="2011" spans="8:12" x14ac:dyDescent="0.3">
      <c r="H2011" s="4" t="s">
        <v>24</v>
      </c>
      <c r="I2011" s="4" t="s">
        <v>7</v>
      </c>
      <c r="J2011" s="5">
        <v>4453</v>
      </c>
      <c r="K2011" s="5">
        <v>4453</v>
      </c>
      <c r="L2011" s="10">
        <v>42815</v>
      </c>
    </row>
    <row r="2012" spans="8:12" x14ac:dyDescent="0.3">
      <c r="H2012" s="4" t="s">
        <v>24</v>
      </c>
      <c r="I2012" s="4" t="s">
        <v>7</v>
      </c>
      <c r="J2012" s="5">
        <v>4839</v>
      </c>
      <c r="K2012" s="5">
        <v>4839</v>
      </c>
      <c r="L2012" s="10">
        <v>42816</v>
      </c>
    </row>
    <row r="2013" spans="8:12" x14ac:dyDescent="0.3">
      <c r="H2013" s="4" t="s">
        <v>24</v>
      </c>
      <c r="I2013" s="4" t="s">
        <v>7</v>
      </c>
      <c r="J2013" s="5">
        <v>5073</v>
      </c>
      <c r="K2013" s="5">
        <v>5073</v>
      </c>
      <c r="L2013" s="10">
        <v>42826</v>
      </c>
    </row>
    <row r="2014" spans="8:12" x14ac:dyDescent="0.3">
      <c r="H2014" s="4" t="s">
        <v>24</v>
      </c>
      <c r="I2014" s="4" t="s">
        <v>7</v>
      </c>
      <c r="J2014" s="5">
        <v>4449</v>
      </c>
      <c r="K2014" s="5">
        <v>4449</v>
      </c>
      <c r="L2014" s="10">
        <v>42831</v>
      </c>
    </row>
    <row r="2015" spans="8:12" x14ac:dyDescent="0.3">
      <c r="H2015" s="4" t="s">
        <v>24</v>
      </c>
      <c r="I2015" s="4" t="s">
        <v>7</v>
      </c>
      <c r="J2015" s="5">
        <v>4991</v>
      </c>
      <c r="K2015" s="5">
        <v>4991</v>
      </c>
      <c r="L2015" s="10">
        <v>42846</v>
      </c>
    </row>
    <row r="2016" spans="8:12" x14ac:dyDescent="0.3">
      <c r="H2016" s="4" t="s">
        <v>24</v>
      </c>
      <c r="I2016" s="4" t="s">
        <v>7</v>
      </c>
      <c r="J2016" s="5">
        <v>5672</v>
      </c>
      <c r="K2016" s="5">
        <v>5672</v>
      </c>
      <c r="L2016" s="10">
        <v>42847</v>
      </c>
    </row>
    <row r="2017" spans="8:12" x14ac:dyDescent="0.3">
      <c r="H2017" s="4" t="s">
        <v>24</v>
      </c>
      <c r="I2017" s="4" t="s">
        <v>7</v>
      </c>
      <c r="J2017" s="5">
        <v>8745</v>
      </c>
      <c r="K2017" s="5">
        <v>4372.5</v>
      </c>
      <c r="L2017" s="10">
        <v>42859</v>
      </c>
    </row>
    <row r="2018" spans="8:12" x14ac:dyDescent="0.3">
      <c r="H2018" s="4" t="s">
        <v>24</v>
      </c>
      <c r="I2018" s="4" t="s">
        <v>7</v>
      </c>
      <c r="J2018" s="5">
        <v>3997</v>
      </c>
      <c r="K2018" s="5">
        <v>3997</v>
      </c>
      <c r="L2018" s="10">
        <v>42873</v>
      </c>
    </row>
    <row r="2019" spans="8:12" x14ac:dyDescent="0.3">
      <c r="H2019" s="4" t="s">
        <v>24</v>
      </c>
      <c r="I2019" s="4" t="s">
        <v>7</v>
      </c>
      <c r="J2019" s="5">
        <v>4398</v>
      </c>
      <c r="K2019" s="5">
        <v>4398</v>
      </c>
      <c r="L2019" s="10">
        <v>42886</v>
      </c>
    </row>
    <row r="2020" spans="8:12" x14ac:dyDescent="0.3">
      <c r="H2020" s="4" t="s">
        <v>24</v>
      </c>
      <c r="I2020" s="4" t="s">
        <v>7</v>
      </c>
      <c r="J2020" s="5">
        <v>4865</v>
      </c>
      <c r="K2020" s="5">
        <v>4865</v>
      </c>
      <c r="L2020" s="10">
        <v>42888</v>
      </c>
    </row>
    <row r="2021" spans="8:12" x14ac:dyDescent="0.3">
      <c r="H2021" s="4" t="s">
        <v>24</v>
      </c>
      <c r="I2021" s="4" t="s">
        <v>7</v>
      </c>
      <c r="J2021" s="5">
        <v>5035</v>
      </c>
      <c r="K2021" s="5">
        <v>5035</v>
      </c>
      <c r="L2021" s="10">
        <v>42903</v>
      </c>
    </row>
    <row r="2022" spans="8:12" x14ac:dyDescent="0.3">
      <c r="H2022" s="4" t="s">
        <v>24</v>
      </c>
      <c r="I2022" s="4" t="s">
        <v>7</v>
      </c>
      <c r="J2022" s="5">
        <v>5339</v>
      </c>
      <c r="K2022" s="5">
        <v>5339</v>
      </c>
      <c r="L2022" s="10">
        <v>42905</v>
      </c>
    </row>
    <row r="2023" spans="8:12" x14ac:dyDescent="0.3">
      <c r="H2023" s="4" t="s">
        <v>24</v>
      </c>
      <c r="I2023" s="4" t="s">
        <v>7</v>
      </c>
      <c r="J2023" s="5">
        <v>4756</v>
      </c>
      <c r="K2023" s="5">
        <v>4756</v>
      </c>
      <c r="L2023" s="10">
        <v>42911</v>
      </c>
    </row>
    <row r="2024" spans="8:12" x14ac:dyDescent="0.3">
      <c r="H2024" s="4" t="s">
        <v>24</v>
      </c>
      <c r="I2024" s="4" t="s">
        <v>7</v>
      </c>
      <c r="J2024" s="5">
        <v>4352</v>
      </c>
      <c r="K2024" s="5">
        <v>4352</v>
      </c>
      <c r="L2024" s="10">
        <v>42963</v>
      </c>
    </row>
    <row r="2025" spans="8:12" x14ac:dyDescent="0.3">
      <c r="H2025" s="4" t="s">
        <v>24</v>
      </c>
      <c r="I2025" s="4" t="s">
        <v>7</v>
      </c>
      <c r="J2025" s="5">
        <v>4426</v>
      </c>
      <c r="K2025" s="5">
        <v>4426</v>
      </c>
      <c r="L2025" s="10">
        <v>42990</v>
      </c>
    </row>
    <row r="2026" spans="8:12" x14ac:dyDescent="0.3">
      <c r="H2026" s="4" t="s">
        <v>24</v>
      </c>
      <c r="I2026" s="4" t="s">
        <v>7</v>
      </c>
      <c r="J2026" s="5">
        <v>4844</v>
      </c>
      <c r="K2026" s="5">
        <v>4844</v>
      </c>
      <c r="L2026" s="10">
        <v>42994</v>
      </c>
    </row>
    <row r="2027" spans="8:12" x14ac:dyDescent="0.3">
      <c r="H2027" s="4" t="s">
        <v>24</v>
      </c>
      <c r="I2027" s="4" t="s">
        <v>7</v>
      </c>
      <c r="J2027" s="5">
        <v>4924</v>
      </c>
      <c r="K2027" s="5">
        <v>4924</v>
      </c>
      <c r="L2027" s="10">
        <v>43001</v>
      </c>
    </row>
    <row r="2028" spans="8:12" x14ac:dyDescent="0.3">
      <c r="H2028" s="4" t="s">
        <v>24</v>
      </c>
      <c r="I2028" s="4" t="s">
        <v>7</v>
      </c>
      <c r="J2028" s="5">
        <v>4467</v>
      </c>
      <c r="K2028" s="5">
        <v>4467</v>
      </c>
      <c r="L2028" s="10">
        <v>43051</v>
      </c>
    </row>
    <row r="2029" spans="8:12" x14ac:dyDescent="0.3">
      <c r="H2029" s="4" t="s">
        <v>24</v>
      </c>
      <c r="I2029" s="4" t="s">
        <v>7</v>
      </c>
      <c r="J2029" s="5">
        <v>4362</v>
      </c>
      <c r="K2029" s="5">
        <v>4362</v>
      </c>
      <c r="L2029" s="10">
        <v>43063</v>
      </c>
    </row>
    <row r="2030" spans="8:12" x14ac:dyDescent="0.3">
      <c r="H2030" s="4" t="s">
        <v>24</v>
      </c>
      <c r="I2030" s="4" t="s">
        <v>7</v>
      </c>
      <c r="J2030" s="5">
        <v>4899</v>
      </c>
      <c r="K2030" s="5">
        <v>4899</v>
      </c>
      <c r="L2030" s="10">
        <v>43084</v>
      </c>
    </row>
    <row r="2031" spans="8:12" x14ac:dyDescent="0.3">
      <c r="H2031" s="4" t="s">
        <v>29</v>
      </c>
      <c r="I2031" s="4" t="s">
        <v>7</v>
      </c>
      <c r="J2031" s="5">
        <v>3295</v>
      </c>
      <c r="K2031" s="5">
        <v>3295</v>
      </c>
      <c r="L2031" s="10">
        <v>42795</v>
      </c>
    </row>
    <row r="2032" spans="8:12" x14ac:dyDescent="0.3">
      <c r="H2032" s="4" t="s">
        <v>29</v>
      </c>
      <c r="I2032" s="4" t="s">
        <v>7</v>
      </c>
      <c r="J2032" s="5">
        <v>3388</v>
      </c>
      <c r="K2032" s="5">
        <v>3388</v>
      </c>
      <c r="L2032" s="10">
        <v>42805</v>
      </c>
    </row>
    <row r="2033" spans="8:12" x14ac:dyDescent="0.3">
      <c r="H2033" s="4" t="s">
        <v>29</v>
      </c>
      <c r="I2033" s="4" t="s">
        <v>7</v>
      </c>
      <c r="J2033" s="5">
        <v>3164</v>
      </c>
      <c r="K2033" s="5">
        <v>3164</v>
      </c>
      <c r="L2033" s="10">
        <v>42815</v>
      </c>
    </row>
    <row r="2034" spans="8:12" x14ac:dyDescent="0.3">
      <c r="H2034" s="4" t="s">
        <v>29</v>
      </c>
      <c r="I2034" s="4" t="s">
        <v>7</v>
      </c>
      <c r="J2034" s="5">
        <v>3254</v>
      </c>
      <c r="K2034" s="5">
        <v>3254</v>
      </c>
      <c r="L2034" s="10">
        <v>42820</v>
      </c>
    </row>
    <row r="2035" spans="8:12" x14ac:dyDescent="0.3">
      <c r="H2035" s="4" t="s">
        <v>29</v>
      </c>
      <c r="I2035" s="4" t="s">
        <v>7</v>
      </c>
      <c r="J2035" s="5">
        <v>3523</v>
      </c>
      <c r="K2035" s="5">
        <v>3523</v>
      </c>
      <c r="L2035" s="10">
        <v>42832</v>
      </c>
    </row>
    <row r="2036" spans="8:12" x14ac:dyDescent="0.3">
      <c r="H2036" s="4" t="s">
        <v>29</v>
      </c>
      <c r="I2036" s="4" t="s">
        <v>7</v>
      </c>
      <c r="J2036" s="5">
        <v>3141</v>
      </c>
      <c r="K2036" s="5">
        <v>3141</v>
      </c>
      <c r="L2036" s="10">
        <v>42844</v>
      </c>
    </row>
    <row r="2037" spans="8:12" x14ac:dyDescent="0.3">
      <c r="H2037" s="4" t="s">
        <v>29</v>
      </c>
      <c r="I2037" s="4" t="s">
        <v>7</v>
      </c>
      <c r="J2037" s="5">
        <v>3208</v>
      </c>
      <c r="K2037" s="5">
        <v>3208</v>
      </c>
      <c r="L2037" s="10">
        <v>42861</v>
      </c>
    </row>
    <row r="2038" spans="8:12" x14ac:dyDescent="0.3">
      <c r="H2038" s="4" t="s">
        <v>29</v>
      </c>
      <c r="I2038" s="4" t="s">
        <v>7</v>
      </c>
      <c r="J2038" s="5">
        <v>3035</v>
      </c>
      <c r="K2038" s="5">
        <v>3035</v>
      </c>
      <c r="L2038" s="10">
        <v>42867</v>
      </c>
    </row>
    <row r="2039" spans="8:12" x14ac:dyDescent="0.3">
      <c r="H2039" s="4" t="s">
        <v>29</v>
      </c>
      <c r="I2039" s="4" t="s">
        <v>7</v>
      </c>
      <c r="J2039" s="5">
        <v>3290</v>
      </c>
      <c r="K2039" s="5">
        <v>3290</v>
      </c>
      <c r="L2039" s="10">
        <v>42893</v>
      </c>
    </row>
    <row r="2040" spans="8:12" x14ac:dyDescent="0.3">
      <c r="H2040" s="4" t="s">
        <v>29</v>
      </c>
      <c r="I2040" s="4" t="s">
        <v>7</v>
      </c>
      <c r="J2040" s="5">
        <v>2560</v>
      </c>
      <c r="K2040" s="5">
        <v>2560</v>
      </c>
      <c r="L2040" s="10">
        <v>42905</v>
      </c>
    </row>
    <row r="2041" spans="8:12" x14ac:dyDescent="0.3">
      <c r="H2041" s="4" t="s">
        <v>29</v>
      </c>
      <c r="I2041" s="4" t="s">
        <v>7</v>
      </c>
      <c r="J2041" s="5">
        <v>3335</v>
      </c>
      <c r="K2041" s="5">
        <v>3335</v>
      </c>
      <c r="L2041" s="10">
        <v>42967</v>
      </c>
    </row>
    <row r="2042" spans="8:12" x14ac:dyDescent="0.3">
      <c r="H2042" s="4" t="s">
        <v>29</v>
      </c>
      <c r="I2042" s="4" t="s">
        <v>7</v>
      </c>
      <c r="J2042" s="5">
        <v>3464</v>
      </c>
      <c r="K2042" s="5">
        <v>3464</v>
      </c>
      <c r="L2042" s="10">
        <v>42990</v>
      </c>
    </row>
    <row r="2043" spans="8:12" x14ac:dyDescent="0.3">
      <c r="H2043" s="4" t="s">
        <v>29</v>
      </c>
      <c r="I2043" s="4" t="s">
        <v>7</v>
      </c>
      <c r="J2043" s="5">
        <v>3596</v>
      </c>
      <c r="K2043" s="5">
        <v>3596</v>
      </c>
      <c r="L2043" s="10">
        <v>43001</v>
      </c>
    </row>
    <row r="2044" spans="8:12" x14ac:dyDescent="0.3">
      <c r="H2044" s="4" t="s">
        <v>29</v>
      </c>
      <c r="I2044" s="4" t="s">
        <v>7</v>
      </c>
      <c r="J2044" s="5">
        <v>3463</v>
      </c>
      <c r="K2044" s="5">
        <v>3463</v>
      </c>
      <c r="L2044" s="10">
        <v>43007</v>
      </c>
    </row>
    <row r="2045" spans="8:12" x14ac:dyDescent="0.3">
      <c r="H2045" s="4" t="s">
        <v>29</v>
      </c>
      <c r="I2045" s="4" t="s">
        <v>7</v>
      </c>
      <c r="J2045" s="5">
        <v>3536</v>
      </c>
      <c r="K2045" s="5">
        <v>3536</v>
      </c>
      <c r="L2045" s="10">
        <v>43032</v>
      </c>
    </row>
    <row r="2046" spans="8:12" x14ac:dyDescent="0.3">
      <c r="H2046" s="4" t="s">
        <v>29</v>
      </c>
      <c r="I2046" s="4" t="s">
        <v>7</v>
      </c>
      <c r="J2046" s="5">
        <v>3064</v>
      </c>
      <c r="K2046" s="5">
        <v>3064</v>
      </c>
      <c r="L2046" s="10">
        <v>43045</v>
      </c>
    </row>
    <row r="2047" spans="8:12" x14ac:dyDescent="0.3">
      <c r="H2047" s="4" t="s">
        <v>29</v>
      </c>
      <c r="I2047" s="4" t="s">
        <v>7</v>
      </c>
      <c r="J2047" s="5">
        <v>7549</v>
      </c>
      <c r="K2047" s="5">
        <v>3774.5</v>
      </c>
      <c r="L2047" s="10">
        <v>43058</v>
      </c>
    </row>
    <row r="2048" spans="8:12" x14ac:dyDescent="0.3">
      <c r="H2048" s="4" t="s">
        <v>52</v>
      </c>
      <c r="I2048" s="4" t="s">
        <v>7</v>
      </c>
      <c r="J2048" s="5">
        <v>59</v>
      </c>
      <c r="K2048" s="5">
        <v>59</v>
      </c>
      <c r="L2048" s="10">
        <v>42805</v>
      </c>
    </row>
    <row r="2049" spans="8:12" x14ac:dyDescent="0.3">
      <c r="H2049" s="4" t="s">
        <v>52</v>
      </c>
      <c r="I2049" s="4" t="s">
        <v>7</v>
      </c>
      <c r="J2049" s="5">
        <v>51</v>
      </c>
      <c r="K2049" s="5">
        <v>51</v>
      </c>
      <c r="L2049" s="10">
        <v>42812</v>
      </c>
    </row>
    <row r="2050" spans="8:12" x14ac:dyDescent="0.3">
      <c r="H2050" s="4" t="s">
        <v>52</v>
      </c>
      <c r="I2050" s="4" t="s">
        <v>7</v>
      </c>
      <c r="J2050" s="5">
        <v>51</v>
      </c>
      <c r="K2050" s="5">
        <v>51</v>
      </c>
      <c r="L2050" s="10">
        <v>42844</v>
      </c>
    </row>
    <row r="2051" spans="8:12" x14ac:dyDescent="0.3">
      <c r="H2051" s="4" t="s">
        <v>52</v>
      </c>
      <c r="I2051" s="4" t="s">
        <v>7</v>
      </c>
      <c r="J2051" s="5">
        <v>49</v>
      </c>
      <c r="K2051" s="5">
        <v>49</v>
      </c>
      <c r="L2051" s="10">
        <v>42890</v>
      </c>
    </row>
    <row r="2052" spans="8:12" x14ac:dyDescent="0.3">
      <c r="H2052" s="4" t="s">
        <v>52</v>
      </c>
      <c r="I2052" s="4" t="s">
        <v>7</v>
      </c>
      <c r="J2052" s="5">
        <v>59</v>
      </c>
      <c r="K2052" s="5">
        <v>59</v>
      </c>
      <c r="L2052" s="10">
        <v>42923</v>
      </c>
    </row>
    <row r="2053" spans="8:12" x14ac:dyDescent="0.3">
      <c r="H2053" s="4" t="s">
        <v>52</v>
      </c>
      <c r="I2053" s="4" t="s">
        <v>7</v>
      </c>
      <c r="J2053" s="5">
        <v>42</v>
      </c>
      <c r="K2053" s="5">
        <v>42</v>
      </c>
      <c r="L2053" s="10">
        <v>42927</v>
      </c>
    </row>
    <row r="2054" spans="8:12" x14ac:dyDescent="0.3">
      <c r="H2054" s="4" t="s">
        <v>52</v>
      </c>
      <c r="I2054" s="4" t="s">
        <v>7</v>
      </c>
      <c r="J2054" s="5">
        <v>58</v>
      </c>
      <c r="K2054" s="5">
        <v>58</v>
      </c>
      <c r="L2054" s="10">
        <v>42944</v>
      </c>
    </row>
    <row r="2055" spans="8:12" x14ac:dyDescent="0.3">
      <c r="H2055" s="4" t="s">
        <v>52</v>
      </c>
      <c r="I2055" s="4" t="s">
        <v>7</v>
      </c>
      <c r="J2055" s="5">
        <v>56</v>
      </c>
      <c r="K2055" s="5">
        <v>56</v>
      </c>
      <c r="L2055" s="10">
        <v>42958</v>
      </c>
    </row>
    <row r="2056" spans="8:12" x14ac:dyDescent="0.3">
      <c r="H2056" s="4" t="s">
        <v>52</v>
      </c>
      <c r="I2056" s="4" t="s">
        <v>7</v>
      </c>
      <c r="J2056" s="5">
        <v>56</v>
      </c>
      <c r="K2056" s="5">
        <v>56</v>
      </c>
      <c r="L2056" s="10">
        <v>42980</v>
      </c>
    </row>
    <row r="2057" spans="8:12" x14ac:dyDescent="0.3">
      <c r="H2057" s="4" t="s">
        <v>52</v>
      </c>
      <c r="I2057" s="4" t="s">
        <v>7</v>
      </c>
      <c r="J2057" s="5">
        <v>57</v>
      </c>
      <c r="K2057" s="5">
        <v>57</v>
      </c>
      <c r="L2057" s="10">
        <v>42982</v>
      </c>
    </row>
    <row r="2058" spans="8:12" x14ac:dyDescent="0.3">
      <c r="H2058" s="4" t="s">
        <v>52</v>
      </c>
      <c r="I2058" s="4" t="s">
        <v>7</v>
      </c>
      <c r="J2058" s="5">
        <v>56</v>
      </c>
      <c r="K2058" s="5">
        <v>56</v>
      </c>
      <c r="L2058" s="10">
        <v>42993</v>
      </c>
    </row>
    <row r="2059" spans="8:12" x14ac:dyDescent="0.3">
      <c r="H2059" s="4" t="s">
        <v>52</v>
      </c>
      <c r="I2059" s="4" t="s">
        <v>7</v>
      </c>
      <c r="J2059" s="5">
        <v>53</v>
      </c>
      <c r="K2059" s="5">
        <v>53</v>
      </c>
      <c r="L2059" s="10">
        <v>42994</v>
      </c>
    </row>
    <row r="2060" spans="8:12" x14ac:dyDescent="0.3">
      <c r="H2060" s="4" t="s">
        <v>52</v>
      </c>
      <c r="I2060" s="4" t="s">
        <v>7</v>
      </c>
      <c r="J2060" s="5">
        <v>62</v>
      </c>
      <c r="K2060" s="5">
        <v>62</v>
      </c>
      <c r="L2060" s="10">
        <v>42995</v>
      </c>
    </row>
    <row r="2061" spans="8:12" x14ac:dyDescent="0.3">
      <c r="H2061" s="4" t="s">
        <v>52</v>
      </c>
      <c r="I2061" s="4" t="s">
        <v>7</v>
      </c>
      <c r="J2061" s="5">
        <v>48</v>
      </c>
      <c r="K2061" s="5">
        <v>48</v>
      </c>
      <c r="L2061" s="10">
        <v>43020</v>
      </c>
    </row>
    <row r="2062" spans="8:12" x14ac:dyDescent="0.3">
      <c r="H2062" s="4" t="s">
        <v>52</v>
      </c>
      <c r="I2062" s="4" t="s">
        <v>7</v>
      </c>
      <c r="J2062" s="5">
        <v>64</v>
      </c>
      <c r="K2062" s="5">
        <v>64</v>
      </c>
      <c r="L2062" s="10">
        <v>43023</v>
      </c>
    </row>
    <row r="2063" spans="8:12" x14ac:dyDescent="0.3">
      <c r="H2063" s="4" t="s">
        <v>52</v>
      </c>
      <c r="I2063" s="4" t="s">
        <v>7</v>
      </c>
      <c r="J2063" s="5">
        <v>55</v>
      </c>
      <c r="K2063" s="5">
        <v>55</v>
      </c>
      <c r="L2063" s="10">
        <v>43058</v>
      </c>
    </row>
    <row r="2064" spans="8:12" x14ac:dyDescent="0.3">
      <c r="H2064" s="4" t="s">
        <v>52</v>
      </c>
      <c r="I2064" s="4" t="s">
        <v>7</v>
      </c>
      <c r="J2064" s="5">
        <v>62</v>
      </c>
      <c r="K2064" s="5">
        <v>62</v>
      </c>
      <c r="L2064" s="10">
        <v>43064</v>
      </c>
    </row>
    <row r="2065" spans="8:12" x14ac:dyDescent="0.3">
      <c r="H2065" s="4" t="s">
        <v>52</v>
      </c>
      <c r="I2065" s="4" t="s">
        <v>7</v>
      </c>
      <c r="J2065" s="5">
        <v>50</v>
      </c>
      <c r="K2065" s="5">
        <v>50</v>
      </c>
      <c r="L2065" s="10">
        <v>43082</v>
      </c>
    </row>
    <row r="2066" spans="8:12" x14ac:dyDescent="0.3">
      <c r="H2066" s="4" t="s">
        <v>52</v>
      </c>
      <c r="I2066" s="4" t="s">
        <v>7</v>
      </c>
      <c r="J2066" s="5">
        <v>53</v>
      </c>
      <c r="K2066" s="5">
        <v>53</v>
      </c>
      <c r="L2066" s="10">
        <v>43084</v>
      </c>
    </row>
    <row r="2067" spans="8:12" x14ac:dyDescent="0.3">
      <c r="H2067" s="4" t="s">
        <v>52</v>
      </c>
      <c r="I2067" s="4" t="s">
        <v>7</v>
      </c>
      <c r="J2067" s="5">
        <v>59</v>
      </c>
      <c r="K2067" s="5">
        <v>59</v>
      </c>
      <c r="L2067" s="10">
        <v>43087</v>
      </c>
    </row>
    <row r="2068" spans="8:12" x14ac:dyDescent="0.3">
      <c r="H2068" s="4" t="s">
        <v>52</v>
      </c>
      <c r="I2068" s="4" t="s">
        <v>7</v>
      </c>
      <c r="J2068" s="5">
        <v>50</v>
      </c>
      <c r="K2068" s="5">
        <v>50</v>
      </c>
      <c r="L2068" s="10">
        <v>43097</v>
      </c>
    </row>
    <row r="2069" spans="8:12" x14ac:dyDescent="0.3">
      <c r="H2069" s="4" t="s">
        <v>51</v>
      </c>
      <c r="I2069" s="4" t="s">
        <v>11</v>
      </c>
      <c r="J2069" s="5">
        <v>504</v>
      </c>
      <c r="K2069" s="5">
        <v>504</v>
      </c>
      <c r="L2069" s="10">
        <v>42796</v>
      </c>
    </row>
    <row r="2070" spans="8:12" x14ac:dyDescent="0.3">
      <c r="H2070" s="4" t="s">
        <v>51</v>
      </c>
      <c r="I2070" s="4" t="s">
        <v>11</v>
      </c>
      <c r="J2070" s="5">
        <v>469</v>
      </c>
      <c r="K2070" s="5">
        <v>469</v>
      </c>
      <c r="L2070" s="10">
        <v>42806</v>
      </c>
    </row>
    <row r="2071" spans="8:12" x14ac:dyDescent="0.3">
      <c r="H2071" s="4" t="s">
        <v>51</v>
      </c>
      <c r="I2071" s="4" t="s">
        <v>11</v>
      </c>
      <c r="J2071" s="5">
        <v>565</v>
      </c>
      <c r="K2071" s="5">
        <v>565</v>
      </c>
      <c r="L2071" s="10">
        <v>42810</v>
      </c>
    </row>
    <row r="2072" spans="8:12" x14ac:dyDescent="0.3">
      <c r="H2072" s="4" t="s">
        <v>51</v>
      </c>
      <c r="I2072" s="4" t="s">
        <v>11</v>
      </c>
      <c r="J2072" s="5">
        <v>543</v>
      </c>
      <c r="K2072" s="5">
        <v>543</v>
      </c>
      <c r="L2072" s="10">
        <v>42815</v>
      </c>
    </row>
    <row r="2073" spans="8:12" x14ac:dyDescent="0.3">
      <c r="H2073" s="4" t="s">
        <v>51</v>
      </c>
      <c r="I2073" s="4" t="s">
        <v>11</v>
      </c>
      <c r="J2073" s="5">
        <v>590</v>
      </c>
      <c r="K2073" s="5">
        <v>590</v>
      </c>
      <c r="L2073" s="10">
        <v>42818</v>
      </c>
    </row>
    <row r="2074" spans="8:12" x14ac:dyDescent="0.3">
      <c r="H2074" s="4" t="s">
        <v>51</v>
      </c>
      <c r="I2074" s="4" t="s">
        <v>11</v>
      </c>
      <c r="J2074" s="5">
        <v>1104</v>
      </c>
      <c r="K2074" s="5">
        <v>552</v>
      </c>
      <c r="L2074" s="10">
        <v>42822</v>
      </c>
    </row>
    <row r="2075" spans="8:12" x14ac:dyDescent="0.3">
      <c r="H2075" s="4" t="s">
        <v>51</v>
      </c>
      <c r="I2075" s="4" t="s">
        <v>11</v>
      </c>
      <c r="J2075" s="5">
        <v>517</v>
      </c>
      <c r="K2075" s="5">
        <v>517</v>
      </c>
      <c r="L2075" s="10">
        <v>42825</v>
      </c>
    </row>
    <row r="2076" spans="8:12" x14ac:dyDescent="0.3">
      <c r="H2076" s="4" t="s">
        <v>51</v>
      </c>
      <c r="I2076" s="4" t="s">
        <v>11</v>
      </c>
      <c r="J2076" s="5">
        <v>553</v>
      </c>
      <c r="K2076" s="5">
        <v>553</v>
      </c>
      <c r="L2076" s="10">
        <v>42830</v>
      </c>
    </row>
    <row r="2077" spans="8:12" x14ac:dyDescent="0.3">
      <c r="H2077" s="4" t="s">
        <v>51</v>
      </c>
      <c r="I2077" s="4" t="s">
        <v>11</v>
      </c>
      <c r="J2077" s="5">
        <v>565</v>
      </c>
      <c r="K2077" s="5">
        <v>565</v>
      </c>
      <c r="L2077" s="10">
        <v>42833</v>
      </c>
    </row>
    <row r="2078" spans="8:12" x14ac:dyDescent="0.3">
      <c r="H2078" s="4" t="s">
        <v>51</v>
      </c>
      <c r="I2078" s="4" t="s">
        <v>11</v>
      </c>
      <c r="J2078" s="5">
        <v>538</v>
      </c>
      <c r="K2078" s="5">
        <v>538</v>
      </c>
      <c r="L2078" s="10">
        <v>42849</v>
      </c>
    </row>
    <row r="2079" spans="8:12" x14ac:dyDescent="0.3">
      <c r="H2079" s="4" t="s">
        <v>51</v>
      </c>
      <c r="I2079" s="4" t="s">
        <v>11</v>
      </c>
      <c r="J2079" s="5">
        <v>565</v>
      </c>
      <c r="K2079" s="5">
        <v>565</v>
      </c>
      <c r="L2079" s="10">
        <v>42850</v>
      </c>
    </row>
    <row r="2080" spans="8:12" x14ac:dyDescent="0.3">
      <c r="H2080" s="4" t="s">
        <v>51</v>
      </c>
      <c r="I2080" s="4" t="s">
        <v>11</v>
      </c>
      <c r="J2080" s="5">
        <v>580</v>
      </c>
      <c r="K2080" s="5">
        <v>580</v>
      </c>
      <c r="L2080" s="10">
        <v>42851</v>
      </c>
    </row>
    <row r="2081" spans="8:12" x14ac:dyDescent="0.3">
      <c r="H2081" s="4" t="s">
        <v>51</v>
      </c>
      <c r="I2081" s="4" t="s">
        <v>11</v>
      </c>
      <c r="J2081" s="5">
        <v>657</v>
      </c>
      <c r="K2081" s="5">
        <v>657</v>
      </c>
      <c r="L2081" s="10">
        <v>42854</v>
      </c>
    </row>
    <row r="2082" spans="8:12" x14ac:dyDescent="0.3">
      <c r="H2082" s="4" t="s">
        <v>51</v>
      </c>
      <c r="I2082" s="4" t="s">
        <v>11</v>
      </c>
      <c r="J2082" s="5">
        <v>1184</v>
      </c>
      <c r="K2082" s="5">
        <v>592</v>
      </c>
      <c r="L2082" s="10">
        <v>42859</v>
      </c>
    </row>
    <row r="2083" spans="8:12" x14ac:dyDescent="0.3">
      <c r="H2083" s="4" t="s">
        <v>51</v>
      </c>
      <c r="I2083" s="4" t="s">
        <v>11</v>
      </c>
      <c r="J2083" s="5">
        <v>526</v>
      </c>
      <c r="K2083" s="5">
        <v>526</v>
      </c>
      <c r="L2083" s="10">
        <v>42861</v>
      </c>
    </row>
    <row r="2084" spans="8:12" x14ac:dyDescent="0.3">
      <c r="H2084" s="4" t="s">
        <v>51</v>
      </c>
      <c r="I2084" s="4" t="s">
        <v>11</v>
      </c>
      <c r="J2084" s="5">
        <v>505</v>
      </c>
      <c r="K2084" s="5">
        <v>505</v>
      </c>
      <c r="L2084" s="10">
        <v>42867</v>
      </c>
    </row>
    <row r="2085" spans="8:12" x14ac:dyDescent="0.3">
      <c r="H2085" s="4" t="s">
        <v>51</v>
      </c>
      <c r="I2085" s="4" t="s">
        <v>11</v>
      </c>
      <c r="J2085" s="5">
        <v>586</v>
      </c>
      <c r="K2085" s="5">
        <v>586</v>
      </c>
      <c r="L2085" s="10">
        <v>42868</v>
      </c>
    </row>
    <row r="2086" spans="8:12" x14ac:dyDescent="0.3">
      <c r="H2086" s="4" t="s">
        <v>51</v>
      </c>
      <c r="I2086" s="4" t="s">
        <v>11</v>
      </c>
      <c r="J2086" s="5">
        <v>513</v>
      </c>
      <c r="K2086" s="5">
        <v>513</v>
      </c>
      <c r="L2086" s="10">
        <v>42872</v>
      </c>
    </row>
    <row r="2087" spans="8:12" x14ac:dyDescent="0.3">
      <c r="H2087" s="4" t="s">
        <v>51</v>
      </c>
      <c r="I2087" s="4" t="s">
        <v>11</v>
      </c>
      <c r="J2087" s="5">
        <v>518</v>
      </c>
      <c r="K2087" s="5">
        <v>518</v>
      </c>
      <c r="L2087" s="10">
        <v>42876</v>
      </c>
    </row>
    <row r="2088" spans="8:12" x14ac:dyDescent="0.3">
      <c r="H2088" s="4" t="s">
        <v>51</v>
      </c>
      <c r="I2088" s="4" t="s">
        <v>11</v>
      </c>
      <c r="J2088" s="5">
        <v>528</v>
      </c>
      <c r="K2088" s="5">
        <v>528</v>
      </c>
      <c r="L2088" s="10">
        <v>42882</v>
      </c>
    </row>
    <row r="2089" spans="8:12" x14ac:dyDescent="0.3">
      <c r="H2089" s="4" t="s">
        <v>51</v>
      </c>
      <c r="I2089" s="4" t="s">
        <v>11</v>
      </c>
      <c r="J2089" s="5">
        <v>505</v>
      </c>
      <c r="K2089" s="5">
        <v>505</v>
      </c>
      <c r="L2089" s="10">
        <v>42883</v>
      </c>
    </row>
    <row r="2090" spans="8:12" x14ac:dyDescent="0.3">
      <c r="H2090" s="4" t="s">
        <v>51</v>
      </c>
      <c r="I2090" s="4" t="s">
        <v>11</v>
      </c>
      <c r="J2090" s="5">
        <v>579</v>
      </c>
      <c r="K2090" s="5">
        <v>579</v>
      </c>
      <c r="L2090" s="10">
        <v>42886</v>
      </c>
    </row>
    <row r="2091" spans="8:12" x14ac:dyDescent="0.3">
      <c r="H2091" s="4" t="s">
        <v>51</v>
      </c>
      <c r="I2091" s="4" t="s">
        <v>11</v>
      </c>
      <c r="J2091" s="5">
        <v>583</v>
      </c>
      <c r="K2091" s="5">
        <v>583</v>
      </c>
      <c r="L2091" s="10">
        <v>42888</v>
      </c>
    </row>
    <row r="2092" spans="8:12" x14ac:dyDescent="0.3">
      <c r="H2092" s="4" t="s">
        <v>51</v>
      </c>
      <c r="I2092" s="4" t="s">
        <v>11</v>
      </c>
      <c r="J2092" s="5">
        <v>595</v>
      </c>
      <c r="K2092" s="5">
        <v>595</v>
      </c>
      <c r="L2092" s="10">
        <v>42892</v>
      </c>
    </row>
    <row r="2093" spans="8:12" x14ac:dyDescent="0.3">
      <c r="H2093" s="4" t="s">
        <v>51</v>
      </c>
      <c r="I2093" s="4" t="s">
        <v>11</v>
      </c>
      <c r="J2093" s="5">
        <v>1158</v>
      </c>
      <c r="K2093" s="5">
        <v>579</v>
      </c>
      <c r="L2093" s="10">
        <v>42902</v>
      </c>
    </row>
    <row r="2094" spans="8:12" x14ac:dyDescent="0.3">
      <c r="H2094" s="4" t="s">
        <v>51</v>
      </c>
      <c r="I2094" s="4" t="s">
        <v>11</v>
      </c>
      <c r="J2094" s="5">
        <v>624</v>
      </c>
      <c r="K2094" s="5">
        <v>624</v>
      </c>
      <c r="L2094" s="10">
        <v>42903</v>
      </c>
    </row>
    <row r="2095" spans="8:12" x14ac:dyDescent="0.3">
      <c r="H2095" s="4" t="s">
        <v>51</v>
      </c>
      <c r="I2095" s="4" t="s">
        <v>11</v>
      </c>
      <c r="J2095" s="5">
        <v>627</v>
      </c>
      <c r="K2095" s="5">
        <v>627</v>
      </c>
      <c r="L2095" s="10">
        <v>42904</v>
      </c>
    </row>
    <row r="2096" spans="8:12" x14ac:dyDescent="0.3">
      <c r="H2096" s="4" t="s">
        <v>51</v>
      </c>
      <c r="I2096" s="4" t="s">
        <v>11</v>
      </c>
      <c r="J2096" s="5">
        <v>639</v>
      </c>
      <c r="K2096" s="5">
        <v>639</v>
      </c>
      <c r="L2096" s="10">
        <v>42908</v>
      </c>
    </row>
    <row r="2097" spans="8:12" x14ac:dyDescent="0.3">
      <c r="H2097" s="4" t="s">
        <v>51</v>
      </c>
      <c r="I2097" s="4" t="s">
        <v>11</v>
      </c>
      <c r="J2097" s="5">
        <v>531</v>
      </c>
      <c r="K2097" s="5">
        <v>531</v>
      </c>
      <c r="L2097" s="10">
        <v>42909</v>
      </c>
    </row>
    <row r="2098" spans="8:12" x14ac:dyDescent="0.3">
      <c r="H2098" s="4" t="s">
        <v>51</v>
      </c>
      <c r="I2098" s="4" t="s">
        <v>11</v>
      </c>
      <c r="J2098" s="5">
        <v>546</v>
      </c>
      <c r="K2098" s="5">
        <v>546</v>
      </c>
      <c r="L2098" s="10">
        <v>42914</v>
      </c>
    </row>
    <row r="2099" spans="8:12" x14ac:dyDescent="0.3">
      <c r="H2099" s="4" t="s">
        <v>51</v>
      </c>
      <c r="I2099" s="4" t="s">
        <v>11</v>
      </c>
      <c r="J2099" s="5">
        <v>628</v>
      </c>
      <c r="K2099" s="5">
        <v>628</v>
      </c>
      <c r="L2099" s="10">
        <v>42916</v>
      </c>
    </row>
    <row r="2100" spans="8:12" x14ac:dyDescent="0.3">
      <c r="H2100" s="4" t="s">
        <v>51</v>
      </c>
      <c r="I2100" s="4" t="s">
        <v>11</v>
      </c>
      <c r="J2100" s="5">
        <v>504</v>
      </c>
      <c r="K2100" s="5">
        <v>504</v>
      </c>
      <c r="L2100" s="10">
        <v>42919</v>
      </c>
    </row>
    <row r="2101" spans="8:12" x14ac:dyDescent="0.3">
      <c r="H2101" s="4" t="s">
        <v>51</v>
      </c>
      <c r="I2101" s="4" t="s">
        <v>11</v>
      </c>
      <c r="J2101" s="5">
        <v>574</v>
      </c>
      <c r="K2101" s="5">
        <v>574</v>
      </c>
      <c r="L2101" s="10">
        <v>42927</v>
      </c>
    </row>
    <row r="2102" spans="8:12" x14ac:dyDescent="0.3">
      <c r="H2102" s="4" t="s">
        <v>51</v>
      </c>
      <c r="I2102" s="4" t="s">
        <v>11</v>
      </c>
      <c r="J2102" s="5">
        <v>576</v>
      </c>
      <c r="K2102" s="5">
        <v>576</v>
      </c>
      <c r="L2102" s="10">
        <v>42928</v>
      </c>
    </row>
    <row r="2103" spans="8:12" x14ac:dyDescent="0.3">
      <c r="H2103" s="4" t="s">
        <v>51</v>
      </c>
      <c r="I2103" s="4" t="s">
        <v>11</v>
      </c>
      <c r="J2103" s="5">
        <v>617</v>
      </c>
      <c r="K2103" s="5">
        <v>617</v>
      </c>
      <c r="L2103" s="10">
        <v>42940</v>
      </c>
    </row>
    <row r="2104" spans="8:12" x14ac:dyDescent="0.3">
      <c r="H2104" s="4" t="s">
        <v>51</v>
      </c>
      <c r="I2104" s="4" t="s">
        <v>11</v>
      </c>
      <c r="J2104" s="5">
        <v>490</v>
      </c>
      <c r="K2104" s="5">
        <v>490</v>
      </c>
      <c r="L2104" s="10">
        <v>42942</v>
      </c>
    </row>
    <row r="2105" spans="8:12" x14ac:dyDescent="0.3">
      <c r="H2105" s="4" t="s">
        <v>51</v>
      </c>
      <c r="I2105" s="4" t="s">
        <v>11</v>
      </c>
      <c r="J2105" s="5">
        <v>554</v>
      </c>
      <c r="K2105" s="5">
        <v>554</v>
      </c>
      <c r="L2105" s="10">
        <v>42950</v>
      </c>
    </row>
    <row r="2106" spans="8:12" x14ac:dyDescent="0.3">
      <c r="H2106" s="4" t="s">
        <v>51</v>
      </c>
      <c r="I2106" s="4" t="s">
        <v>11</v>
      </c>
      <c r="J2106" s="5">
        <v>543</v>
      </c>
      <c r="K2106" s="5">
        <v>543</v>
      </c>
      <c r="L2106" s="10">
        <v>42958</v>
      </c>
    </row>
    <row r="2107" spans="8:12" x14ac:dyDescent="0.3">
      <c r="H2107" s="4" t="s">
        <v>51</v>
      </c>
      <c r="I2107" s="4" t="s">
        <v>11</v>
      </c>
      <c r="J2107" s="5">
        <v>1081</v>
      </c>
      <c r="K2107" s="5">
        <v>540.5</v>
      </c>
      <c r="L2107" s="10">
        <v>42959</v>
      </c>
    </row>
    <row r="2108" spans="8:12" x14ac:dyDescent="0.3">
      <c r="H2108" s="4" t="s">
        <v>51</v>
      </c>
      <c r="I2108" s="4" t="s">
        <v>11</v>
      </c>
      <c r="J2108" s="5">
        <v>580</v>
      </c>
      <c r="K2108" s="5">
        <v>580</v>
      </c>
      <c r="L2108" s="10">
        <v>42970</v>
      </c>
    </row>
    <row r="2109" spans="8:12" x14ac:dyDescent="0.3">
      <c r="H2109" s="4" t="s">
        <v>51</v>
      </c>
      <c r="I2109" s="4" t="s">
        <v>11</v>
      </c>
      <c r="J2109" s="5">
        <v>612</v>
      </c>
      <c r="K2109" s="5">
        <v>612</v>
      </c>
      <c r="L2109" s="10">
        <v>42974</v>
      </c>
    </row>
    <row r="2110" spans="8:12" x14ac:dyDescent="0.3">
      <c r="H2110" s="4" t="s">
        <v>51</v>
      </c>
      <c r="I2110" s="4" t="s">
        <v>11</v>
      </c>
      <c r="J2110" s="5">
        <v>501</v>
      </c>
      <c r="K2110" s="5">
        <v>501</v>
      </c>
      <c r="L2110" s="10">
        <v>42980</v>
      </c>
    </row>
    <row r="2111" spans="8:12" x14ac:dyDescent="0.3">
      <c r="H2111" s="4" t="s">
        <v>51</v>
      </c>
      <c r="I2111" s="4" t="s">
        <v>11</v>
      </c>
      <c r="J2111" s="5">
        <v>519</v>
      </c>
      <c r="K2111" s="5">
        <v>519</v>
      </c>
      <c r="L2111" s="10">
        <v>42982</v>
      </c>
    </row>
    <row r="2112" spans="8:12" x14ac:dyDescent="0.3">
      <c r="H2112" s="4" t="s">
        <v>51</v>
      </c>
      <c r="I2112" s="4" t="s">
        <v>11</v>
      </c>
      <c r="J2112" s="5">
        <v>474</v>
      </c>
      <c r="K2112" s="5">
        <v>474</v>
      </c>
      <c r="L2112" s="10">
        <v>42983</v>
      </c>
    </row>
    <row r="2113" spans="8:12" x14ac:dyDescent="0.3">
      <c r="H2113" s="4" t="s">
        <v>51</v>
      </c>
      <c r="I2113" s="4" t="s">
        <v>11</v>
      </c>
      <c r="J2113" s="5">
        <v>623</v>
      </c>
      <c r="K2113" s="5">
        <v>623</v>
      </c>
      <c r="L2113" s="10">
        <v>42986</v>
      </c>
    </row>
    <row r="2114" spans="8:12" x14ac:dyDescent="0.3">
      <c r="H2114" s="4" t="s">
        <v>51</v>
      </c>
      <c r="I2114" s="4" t="s">
        <v>11</v>
      </c>
      <c r="J2114" s="5">
        <v>460</v>
      </c>
      <c r="K2114" s="5">
        <v>460</v>
      </c>
      <c r="L2114" s="10">
        <v>42987</v>
      </c>
    </row>
    <row r="2115" spans="8:12" x14ac:dyDescent="0.3">
      <c r="H2115" s="4" t="s">
        <v>51</v>
      </c>
      <c r="I2115" s="4" t="s">
        <v>11</v>
      </c>
      <c r="J2115" s="5">
        <v>532</v>
      </c>
      <c r="K2115" s="5">
        <v>532</v>
      </c>
      <c r="L2115" s="10">
        <v>42991</v>
      </c>
    </row>
    <row r="2116" spans="8:12" x14ac:dyDescent="0.3">
      <c r="H2116" s="4" t="s">
        <v>51</v>
      </c>
      <c r="I2116" s="4" t="s">
        <v>11</v>
      </c>
      <c r="J2116" s="5">
        <v>585</v>
      </c>
      <c r="K2116" s="5">
        <v>585</v>
      </c>
      <c r="L2116" s="10">
        <v>42996</v>
      </c>
    </row>
    <row r="2117" spans="8:12" x14ac:dyDescent="0.3">
      <c r="H2117" s="4" t="s">
        <v>51</v>
      </c>
      <c r="I2117" s="4" t="s">
        <v>11</v>
      </c>
      <c r="J2117" s="5">
        <v>530</v>
      </c>
      <c r="K2117" s="5">
        <v>530</v>
      </c>
      <c r="L2117" s="10">
        <v>42997</v>
      </c>
    </row>
    <row r="2118" spans="8:12" x14ac:dyDescent="0.3">
      <c r="H2118" s="4" t="s">
        <v>51</v>
      </c>
      <c r="I2118" s="4" t="s">
        <v>11</v>
      </c>
      <c r="J2118" s="5">
        <v>546</v>
      </c>
      <c r="K2118" s="5">
        <v>546</v>
      </c>
      <c r="L2118" s="10">
        <v>43001</v>
      </c>
    </row>
    <row r="2119" spans="8:12" x14ac:dyDescent="0.3">
      <c r="H2119" s="4" t="s">
        <v>51</v>
      </c>
      <c r="I2119" s="4" t="s">
        <v>11</v>
      </c>
      <c r="J2119" s="5">
        <v>556</v>
      </c>
      <c r="K2119" s="5">
        <v>556</v>
      </c>
      <c r="L2119" s="10">
        <v>43018</v>
      </c>
    </row>
    <row r="2120" spans="8:12" x14ac:dyDescent="0.3">
      <c r="H2120" s="4" t="s">
        <v>51</v>
      </c>
      <c r="I2120" s="4" t="s">
        <v>11</v>
      </c>
      <c r="J2120" s="5">
        <v>528</v>
      </c>
      <c r="K2120" s="5">
        <v>528</v>
      </c>
      <c r="L2120" s="10">
        <v>43029</v>
      </c>
    </row>
    <row r="2121" spans="8:12" x14ac:dyDescent="0.3">
      <c r="H2121" s="4" t="s">
        <v>51</v>
      </c>
      <c r="I2121" s="4" t="s">
        <v>11</v>
      </c>
      <c r="J2121" s="5">
        <v>472</v>
      </c>
      <c r="K2121" s="5">
        <v>472</v>
      </c>
      <c r="L2121" s="10">
        <v>43030</v>
      </c>
    </row>
    <row r="2122" spans="8:12" x14ac:dyDescent="0.3">
      <c r="H2122" s="4" t="s">
        <v>51</v>
      </c>
      <c r="I2122" s="4" t="s">
        <v>11</v>
      </c>
      <c r="J2122" s="5">
        <v>1057</v>
      </c>
      <c r="K2122" s="5">
        <v>528.5</v>
      </c>
      <c r="L2122" s="10">
        <v>43037</v>
      </c>
    </row>
    <row r="2123" spans="8:12" x14ac:dyDescent="0.3">
      <c r="H2123" s="4" t="s">
        <v>51</v>
      </c>
      <c r="I2123" s="4" t="s">
        <v>11</v>
      </c>
      <c r="J2123" s="5">
        <v>479</v>
      </c>
      <c r="K2123" s="5">
        <v>479</v>
      </c>
      <c r="L2123" s="10">
        <v>43042</v>
      </c>
    </row>
    <row r="2124" spans="8:12" x14ac:dyDescent="0.3">
      <c r="H2124" s="4" t="s">
        <v>51</v>
      </c>
      <c r="I2124" s="4" t="s">
        <v>11</v>
      </c>
      <c r="J2124" s="5">
        <v>532</v>
      </c>
      <c r="K2124" s="5">
        <v>532</v>
      </c>
      <c r="L2124" s="10">
        <v>43046</v>
      </c>
    </row>
    <row r="2125" spans="8:12" x14ac:dyDescent="0.3">
      <c r="H2125" s="4" t="s">
        <v>51</v>
      </c>
      <c r="I2125" s="4" t="s">
        <v>11</v>
      </c>
      <c r="J2125" s="5">
        <v>526</v>
      </c>
      <c r="K2125" s="5">
        <v>526</v>
      </c>
      <c r="L2125" s="10">
        <v>43050</v>
      </c>
    </row>
    <row r="2126" spans="8:12" x14ac:dyDescent="0.3">
      <c r="H2126" s="4" t="s">
        <v>51</v>
      </c>
      <c r="I2126" s="4" t="s">
        <v>11</v>
      </c>
      <c r="J2126" s="5">
        <v>575</v>
      </c>
      <c r="K2126" s="5">
        <v>575</v>
      </c>
      <c r="L2126" s="10">
        <v>43061</v>
      </c>
    </row>
    <row r="2127" spans="8:12" x14ac:dyDescent="0.3">
      <c r="H2127" s="4" t="s">
        <v>51</v>
      </c>
      <c r="I2127" s="4" t="s">
        <v>11</v>
      </c>
      <c r="J2127" s="5">
        <v>571</v>
      </c>
      <c r="K2127" s="5">
        <v>571</v>
      </c>
      <c r="L2127" s="10">
        <v>43063</v>
      </c>
    </row>
    <row r="2128" spans="8:12" x14ac:dyDescent="0.3">
      <c r="H2128" s="4" t="s">
        <v>51</v>
      </c>
      <c r="I2128" s="4" t="s">
        <v>11</v>
      </c>
      <c r="J2128" s="5">
        <v>577</v>
      </c>
      <c r="K2128" s="5">
        <v>577</v>
      </c>
      <c r="L2128" s="10">
        <v>43071</v>
      </c>
    </row>
    <row r="2129" spans="8:12" x14ac:dyDescent="0.3">
      <c r="H2129" s="4" t="s">
        <v>51</v>
      </c>
      <c r="I2129" s="4" t="s">
        <v>11</v>
      </c>
      <c r="J2129" s="5">
        <v>480</v>
      </c>
      <c r="K2129" s="5">
        <v>480</v>
      </c>
      <c r="L2129" s="10">
        <v>43087</v>
      </c>
    </row>
    <row r="2130" spans="8:12" x14ac:dyDescent="0.3">
      <c r="H2130" s="4" t="s">
        <v>51</v>
      </c>
      <c r="I2130" s="4" t="s">
        <v>11</v>
      </c>
      <c r="J2130" s="5">
        <v>525</v>
      </c>
      <c r="K2130" s="5">
        <v>525</v>
      </c>
      <c r="L2130" s="10">
        <v>43089</v>
      </c>
    </row>
    <row r="2131" spans="8:12" x14ac:dyDescent="0.3">
      <c r="H2131" s="4" t="s">
        <v>51</v>
      </c>
      <c r="I2131" s="4" t="s">
        <v>11</v>
      </c>
      <c r="J2131" s="5">
        <v>551</v>
      </c>
      <c r="K2131" s="5">
        <v>551</v>
      </c>
      <c r="L2131" s="10">
        <v>43092</v>
      </c>
    </row>
    <row r="2132" spans="8:12" x14ac:dyDescent="0.3">
      <c r="H2132" s="4" t="s">
        <v>51</v>
      </c>
      <c r="I2132" s="4" t="s">
        <v>11</v>
      </c>
      <c r="J2132" s="5">
        <v>592</v>
      </c>
      <c r="K2132" s="5">
        <v>592</v>
      </c>
      <c r="L2132" s="10">
        <v>43094</v>
      </c>
    </row>
    <row r="2133" spans="8:12" x14ac:dyDescent="0.3">
      <c r="H2133" s="4" t="s">
        <v>51</v>
      </c>
      <c r="I2133" s="4" t="s">
        <v>11</v>
      </c>
      <c r="J2133" s="5">
        <v>611</v>
      </c>
      <c r="K2133" s="5">
        <v>611</v>
      </c>
      <c r="L2133" s="10">
        <v>43099</v>
      </c>
    </row>
    <row r="2134" spans="8:12" x14ac:dyDescent="0.3">
      <c r="H2134" s="4" t="s">
        <v>51</v>
      </c>
      <c r="I2134" s="4" t="s">
        <v>11</v>
      </c>
      <c r="J2134" s="5">
        <v>546</v>
      </c>
      <c r="K2134" s="5">
        <v>546</v>
      </c>
      <c r="L2134" s="10">
        <v>43100</v>
      </c>
    </row>
    <row r="2135" spans="8:12" x14ac:dyDescent="0.3">
      <c r="H2135" s="4" t="s">
        <v>50</v>
      </c>
      <c r="I2135" s="4" t="s">
        <v>11</v>
      </c>
      <c r="J2135" s="5">
        <v>1091</v>
      </c>
      <c r="K2135" s="5">
        <v>1091</v>
      </c>
      <c r="L2135" s="10">
        <v>42834</v>
      </c>
    </row>
    <row r="2136" spans="8:12" x14ac:dyDescent="0.3">
      <c r="H2136" s="4" t="s">
        <v>50</v>
      </c>
      <c r="I2136" s="4" t="s">
        <v>11</v>
      </c>
      <c r="J2136" s="5">
        <v>1189</v>
      </c>
      <c r="K2136" s="5">
        <v>1189</v>
      </c>
      <c r="L2136" s="10">
        <v>42842</v>
      </c>
    </row>
    <row r="2137" spans="8:12" x14ac:dyDescent="0.3">
      <c r="H2137" s="4" t="s">
        <v>50</v>
      </c>
      <c r="I2137" s="4" t="s">
        <v>11</v>
      </c>
      <c r="J2137" s="5">
        <v>1100</v>
      </c>
      <c r="K2137" s="5">
        <v>1100</v>
      </c>
      <c r="L2137" s="10">
        <v>42871</v>
      </c>
    </row>
    <row r="2138" spans="8:12" x14ac:dyDescent="0.3">
      <c r="H2138" s="4" t="s">
        <v>50</v>
      </c>
      <c r="I2138" s="4" t="s">
        <v>11</v>
      </c>
      <c r="J2138" s="5">
        <v>1039</v>
      </c>
      <c r="K2138" s="5">
        <v>1039</v>
      </c>
      <c r="L2138" s="10">
        <v>42872</v>
      </c>
    </row>
    <row r="2139" spans="8:12" x14ac:dyDescent="0.3">
      <c r="H2139" s="4" t="s">
        <v>50</v>
      </c>
      <c r="I2139" s="4" t="s">
        <v>11</v>
      </c>
      <c r="J2139" s="5">
        <v>1131</v>
      </c>
      <c r="K2139" s="5">
        <v>1131</v>
      </c>
      <c r="L2139" s="10">
        <v>42874</v>
      </c>
    </row>
    <row r="2140" spans="8:12" x14ac:dyDescent="0.3">
      <c r="H2140" s="4" t="s">
        <v>50</v>
      </c>
      <c r="I2140" s="4" t="s">
        <v>11</v>
      </c>
      <c r="J2140" s="5">
        <v>1137</v>
      </c>
      <c r="K2140" s="5">
        <v>1137</v>
      </c>
      <c r="L2140" s="10">
        <v>42881</v>
      </c>
    </row>
    <row r="2141" spans="8:12" x14ac:dyDescent="0.3">
      <c r="H2141" s="4" t="s">
        <v>50</v>
      </c>
      <c r="I2141" s="4" t="s">
        <v>11</v>
      </c>
      <c r="J2141" s="5">
        <v>1184</v>
      </c>
      <c r="K2141" s="5">
        <v>1184</v>
      </c>
      <c r="L2141" s="10">
        <v>42891</v>
      </c>
    </row>
    <row r="2142" spans="8:12" x14ac:dyDescent="0.3">
      <c r="H2142" s="4" t="s">
        <v>50</v>
      </c>
      <c r="I2142" s="4" t="s">
        <v>11</v>
      </c>
      <c r="J2142" s="5">
        <v>1140</v>
      </c>
      <c r="K2142" s="5">
        <v>1140</v>
      </c>
      <c r="L2142" s="10">
        <v>42897</v>
      </c>
    </row>
    <row r="2143" spans="8:12" x14ac:dyDescent="0.3">
      <c r="H2143" s="4" t="s">
        <v>50</v>
      </c>
      <c r="I2143" s="4" t="s">
        <v>11</v>
      </c>
      <c r="J2143" s="5">
        <v>1183</v>
      </c>
      <c r="K2143" s="5">
        <v>1183</v>
      </c>
      <c r="L2143" s="10">
        <v>42901</v>
      </c>
    </row>
    <row r="2144" spans="8:12" x14ac:dyDescent="0.3">
      <c r="H2144" s="4" t="s">
        <v>50</v>
      </c>
      <c r="I2144" s="4" t="s">
        <v>11</v>
      </c>
      <c r="J2144" s="5">
        <v>1055</v>
      </c>
      <c r="K2144" s="5">
        <v>1055</v>
      </c>
      <c r="L2144" s="10">
        <v>42902</v>
      </c>
    </row>
    <row r="2145" spans="8:12" x14ac:dyDescent="0.3">
      <c r="H2145" s="4" t="s">
        <v>50</v>
      </c>
      <c r="I2145" s="4" t="s">
        <v>11</v>
      </c>
      <c r="J2145" s="5">
        <v>834</v>
      </c>
      <c r="K2145" s="5">
        <v>834</v>
      </c>
      <c r="L2145" s="10">
        <v>42903</v>
      </c>
    </row>
    <row r="2146" spans="8:12" x14ac:dyDescent="0.3">
      <c r="H2146" s="4" t="s">
        <v>50</v>
      </c>
      <c r="I2146" s="4" t="s">
        <v>11</v>
      </c>
      <c r="J2146" s="5">
        <v>1040</v>
      </c>
      <c r="K2146" s="5">
        <v>1040</v>
      </c>
      <c r="L2146" s="10">
        <v>42907</v>
      </c>
    </row>
    <row r="2147" spans="8:12" x14ac:dyDescent="0.3">
      <c r="H2147" s="4" t="s">
        <v>50</v>
      </c>
      <c r="I2147" s="4" t="s">
        <v>11</v>
      </c>
      <c r="J2147" s="5">
        <v>1033</v>
      </c>
      <c r="K2147" s="5">
        <v>1033</v>
      </c>
      <c r="L2147" s="10">
        <v>42912</v>
      </c>
    </row>
    <row r="2148" spans="8:12" x14ac:dyDescent="0.3">
      <c r="H2148" s="4" t="s">
        <v>50</v>
      </c>
      <c r="I2148" s="4" t="s">
        <v>11</v>
      </c>
      <c r="J2148" s="5">
        <v>1115</v>
      </c>
      <c r="K2148" s="5">
        <v>1115</v>
      </c>
      <c r="L2148" s="10">
        <v>42913</v>
      </c>
    </row>
    <row r="2149" spans="8:12" x14ac:dyDescent="0.3">
      <c r="H2149" s="4" t="s">
        <v>50</v>
      </c>
      <c r="I2149" s="4" t="s">
        <v>11</v>
      </c>
      <c r="J2149" s="5">
        <v>1149</v>
      </c>
      <c r="K2149" s="5">
        <v>1149</v>
      </c>
      <c r="L2149" s="10">
        <v>42917</v>
      </c>
    </row>
    <row r="2150" spans="8:12" x14ac:dyDescent="0.3">
      <c r="H2150" s="4" t="s">
        <v>50</v>
      </c>
      <c r="I2150" s="4" t="s">
        <v>11</v>
      </c>
      <c r="J2150" s="5">
        <v>1258</v>
      </c>
      <c r="K2150" s="5">
        <v>1258</v>
      </c>
      <c r="L2150" s="10">
        <v>42934</v>
      </c>
    </row>
    <row r="2151" spans="8:12" x14ac:dyDescent="0.3">
      <c r="H2151" s="4" t="s">
        <v>50</v>
      </c>
      <c r="I2151" s="4" t="s">
        <v>11</v>
      </c>
      <c r="J2151" s="5">
        <v>1194</v>
      </c>
      <c r="K2151" s="5">
        <v>1194</v>
      </c>
      <c r="L2151" s="10">
        <v>42957</v>
      </c>
    </row>
    <row r="2152" spans="8:12" x14ac:dyDescent="0.3">
      <c r="H2152" s="4" t="s">
        <v>50</v>
      </c>
      <c r="I2152" s="4" t="s">
        <v>11</v>
      </c>
      <c r="J2152" s="5">
        <v>1012</v>
      </c>
      <c r="K2152" s="5">
        <v>1012</v>
      </c>
      <c r="L2152" s="10">
        <v>42958</v>
      </c>
    </row>
    <row r="2153" spans="8:12" x14ac:dyDescent="0.3">
      <c r="H2153" s="4" t="s">
        <v>50</v>
      </c>
      <c r="I2153" s="4" t="s">
        <v>11</v>
      </c>
      <c r="J2153" s="5">
        <v>1085</v>
      </c>
      <c r="K2153" s="5">
        <v>1085</v>
      </c>
      <c r="L2153" s="10">
        <v>42964</v>
      </c>
    </row>
    <row r="2154" spans="8:12" x14ac:dyDescent="0.3">
      <c r="H2154" s="4" t="s">
        <v>50</v>
      </c>
      <c r="I2154" s="4" t="s">
        <v>11</v>
      </c>
      <c r="J2154" s="5">
        <v>1132</v>
      </c>
      <c r="K2154" s="5">
        <v>1132</v>
      </c>
      <c r="L2154" s="10">
        <v>42967</v>
      </c>
    </row>
    <row r="2155" spans="8:12" x14ac:dyDescent="0.3">
      <c r="H2155" s="4" t="s">
        <v>50</v>
      </c>
      <c r="I2155" s="4" t="s">
        <v>11</v>
      </c>
      <c r="J2155" s="5">
        <v>1928</v>
      </c>
      <c r="K2155" s="5">
        <v>964</v>
      </c>
      <c r="L2155" s="10">
        <v>42980</v>
      </c>
    </row>
    <row r="2156" spans="8:12" x14ac:dyDescent="0.3">
      <c r="H2156" s="4" t="s">
        <v>50</v>
      </c>
      <c r="I2156" s="4" t="s">
        <v>11</v>
      </c>
      <c r="J2156" s="5">
        <v>1051</v>
      </c>
      <c r="K2156" s="5">
        <v>1051</v>
      </c>
      <c r="L2156" s="10">
        <v>42991</v>
      </c>
    </row>
    <row r="2157" spans="8:12" x14ac:dyDescent="0.3">
      <c r="H2157" s="4" t="s">
        <v>50</v>
      </c>
      <c r="I2157" s="4" t="s">
        <v>11</v>
      </c>
      <c r="J2157" s="5">
        <v>1144</v>
      </c>
      <c r="K2157" s="5">
        <v>1144</v>
      </c>
      <c r="L2157" s="10">
        <v>42998</v>
      </c>
    </row>
    <row r="2158" spans="8:12" x14ac:dyDescent="0.3">
      <c r="H2158" s="4" t="s">
        <v>50</v>
      </c>
      <c r="I2158" s="4" t="s">
        <v>11</v>
      </c>
      <c r="J2158" s="5">
        <v>918</v>
      </c>
      <c r="K2158" s="5">
        <v>918</v>
      </c>
      <c r="L2158" s="10">
        <v>43003</v>
      </c>
    </row>
    <row r="2159" spans="8:12" x14ac:dyDescent="0.3">
      <c r="H2159" s="4" t="s">
        <v>50</v>
      </c>
      <c r="I2159" s="4" t="s">
        <v>11</v>
      </c>
      <c r="J2159" s="5">
        <v>1127</v>
      </c>
      <c r="K2159" s="5">
        <v>1127</v>
      </c>
      <c r="L2159" s="10">
        <v>43010</v>
      </c>
    </row>
    <row r="2160" spans="8:12" x14ac:dyDescent="0.3">
      <c r="H2160" s="4" t="s">
        <v>50</v>
      </c>
      <c r="I2160" s="4" t="s">
        <v>11</v>
      </c>
      <c r="J2160" s="5">
        <v>969</v>
      </c>
      <c r="K2160" s="5">
        <v>969</v>
      </c>
      <c r="L2160" s="10">
        <v>43030</v>
      </c>
    </row>
    <row r="2161" spans="8:12" x14ac:dyDescent="0.3">
      <c r="H2161" s="4" t="s">
        <v>50</v>
      </c>
      <c r="I2161" s="4" t="s">
        <v>11</v>
      </c>
      <c r="J2161" s="5">
        <v>1243</v>
      </c>
      <c r="K2161" s="5">
        <v>1243</v>
      </c>
      <c r="L2161" s="10">
        <v>43033</v>
      </c>
    </row>
    <row r="2162" spans="8:12" x14ac:dyDescent="0.3">
      <c r="H2162" s="4" t="s">
        <v>50</v>
      </c>
      <c r="I2162" s="4" t="s">
        <v>11</v>
      </c>
      <c r="J2162" s="5">
        <v>973</v>
      </c>
      <c r="K2162" s="5">
        <v>973</v>
      </c>
      <c r="L2162" s="10">
        <v>43039</v>
      </c>
    </row>
    <row r="2163" spans="8:12" x14ac:dyDescent="0.3">
      <c r="H2163" s="4" t="s">
        <v>50</v>
      </c>
      <c r="I2163" s="4" t="s">
        <v>11</v>
      </c>
      <c r="J2163" s="5">
        <v>1080</v>
      </c>
      <c r="K2163" s="5">
        <v>1080</v>
      </c>
      <c r="L2163" s="10">
        <v>43040</v>
      </c>
    </row>
    <row r="2164" spans="8:12" x14ac:dyDescent="0.3">
      <c r="H2164" s="4" t="s">
        <v>50</v>
      </c>
      <c r="I2164" s="4" t="s">
        <v>11</v>
      </c>
      <c r="J2164" s="5">
        <v>1190</v>
      </c>
      <c r="K2164" s="5">
        <v>1190</v>
      </c>
      <c r="L2164" s="10">
        <v>43064</v>
      </c>
    </row>
    <row r="2165" spans="8:12" x14ac:dyDescent="0.3">
      <c r="H2165" s="4" t="s">
        <v>50</v>
      </c>
      <c r="I2165" s="4" t="s">
        <v>11</v>
      </c>
      <c r="J2165" s="5">
        <v>1148</v>
      </c>
      <c r="K2165" s="5">
        <v>1148</v>
      </c>
      <c r="L2165" s="10">
        <v>43070</v>
      </c>
    </row>
    <row r="2166" spans="8:12" x14ac:dyDescent="0.3">
      <c r="H2166" s="4" t="s">
        <v>50</v>
      </c>
      <c r="I2166" s="4" t="s">
        <v>11</v>
      </c>
      <c r="J2166" s="5">
        <v>1066</v>
      </c>
      <c r="K2166" s="5">
        <v>1066</v>
      </c>
      <c r="L2166" s="10">
        <v>43085</v>
      </c>
    </row>
    <row r="2167" spans="8:12" x14ac:dyDescent="0.3">
      <c r="H2167" s="4" t="s">
        <v>50</v>
      </c>
      <c r="I2167" s="4" t="s">
        <v>11</v>
      </c>
      <c r="J2167" s="5">
        <v>1166</v>
      </c>
      <c r="K2167" s="5">
        <v>1166</v>
      </c>
      <c r="L2167" s="10">
        <v>43097</v>
      </c>
    </row>
    <row r="2168" spans="8:12" x14ac:dyDescent="0.3">
      <c r="H2168" s="4" t="s">
        <v>27</v>
      </c>
      <c r="I2168" s="4" t="s">
        <v>11</v>
      </c>
      <c r="J2168" s="5">
        <v>5991</v>
      </c>
      <c r="K2168" s="5">
        <v>5991</v>
      </c>
      <c r="L2168" s="10">
        <v>42912</v>
      </c>
    </row>
    <row r="2169" spans="8:12" x14ac:dyDescent="0.3">
      <c r="H2169" s="4" t="s">
        <v>27</v>
      </c>
      <c r="I2169" s="4" t="s">
        <v>11</v>
      </c>
      <c r="J2169" s="5">
        <v>5203</v>
      </c>
      <c r="K2169" s="5">
        <v>5203</v>
      </c>
      <c r="L2169" s="10">
        <v>42950</v>
      </c>
    </row>
    <row r="2170" spans="8:12" x14ac:dyDescent="0.3">
      <c r="H2170" s="4" t="s">
        <v>27</v>
      </c>
      <c r="I2170" s="4" t="s">
        <v>11</v>
      </c>
      <c r="J2170" s="5">
        <v>5769</v>
      </c>
      <c r="K2170" s="5">
        <v>5769</v>
      </c>
      <c r="L2170" s="10">
        <v>42964</v>
      </c>
    </row>
    <row r="2171" spans="8:12" x14ac:dyDescent="0.3">
      <c r="H2171" s="4" t="s">
        <v>27</v>
      </c>
      <c r="I2171" s="4" t="s">
        <v>11</v>
      </c>
      <c r="J2171" s="5">
        <v>6096</v>
      </c>
      <c r="K2171" s="5">
        <v>6096</v>
      </c>
      <c r="L2171" s="10">
        <v>42974</v>
      </c>
    </row>
    <row r="2172" spans="8:12" x14ac:dyDescent="0.3">
      <c r="H2172" s="4" t="s">
        <v>27</v>
      </c>
      <c r="I2172" s="4" t="s">
        <v>11</v>
      </c>
      <c r="J2172" s="5">
        <v>6049</v>
      </c>
      <c r="K2172" s="5">
        <v>6049</v>
      </c>
      <c r="L2172" s="10">
        <v>43058</v>
      </c>
    </row>
    <row r="2173" spans="8:12" x14ac:dyDescent="0.3">
      <c r="H2173" s="4" t="s">
        <v>24</v>
      </c>
      <c r="I2173" s="4" t="s">
        <v>11</v>
      </c>
      <c r="J2173" s="5">
        <v>4716</v>
      </c>
      <c r="K2173" s="5">
        <v>4716</v>
      </c>
      <c r="L2173" s="10">
        <v>42813</v>
      </c>
    </row>
    <row r="2174" spans="8:12" x14ac:dyDescent="0.3">
      <c r="H2174" s="4" t="s">
        <v>24</v>
      </c>
      <c r="I2174" s="4" t="s">
        <v>11</v>
      </c>
      <c r="J2174" s="5">
        <v>5406</v>
      </c>
      <c r="K2174" s="5">
        <v>5406</v>
      </c>
      <c r="L2174" s="10">
        <v>42824</v>
      </c>
    </row>
    <row r="2175" spans="8:12" x14ac:dyDescent="0.3">
      <c r="H2175" s="4" t="s">
        <v>24</v>
      </c>
      <c r="I2175" s="4" t="s">
        <v>11</v>
      </c>
      <c r="J2175" s="5">
        <v>5063</v>
      </c>
      <c r="K2175" s="5">
        <v>5063</v>
      </c>
      <c r="L2175" s="10">
        <v>42831</v>
      </c>
    </row>
    <row r="2176" spans="8:12" x14ac:dyDescent="0.3">
      <c r="H2176" s="4" t="s">
        <v>24</v>
      </c>
      <c r="I2176" s="4" t="s">
        <v>11</v>
      </c>
      <c r="J2176" s="5">
        <v>5032</v>
      </c>
      <c r="K2176" s="5">
        <v>5032</v>
      </c>
      <c r="L2176" s="10">
        <v>42835</v>
      </c>
    </row>
    <row r="2177" spans="8:12" x14ac:dyDescent="0.3">
      <c r="H2177" s="4" t="s">
        <v>24</v>
      </c>
      <c r="I2177" s="4" t="s">
        <v>11</v>
      </c>
      <c r="J2177" s="5">
        <v>5008</v>
      </c>
      <c r="K2177" s="5">
        <v>5008</v>
      </c>
      <c r="L2177" s="10">
        <v>42860</v>
      </c>
    </row>
    <row r="2178" spans="8:12" x14ac:dyDescent="0.3">
      <c r="H2178" s="4" t="s">
        <v>24</v>
      </c>
      <c r="I2178" s="4" t="s">
        <v>11</v>
      </c>
      <c r="J2178" s="5">
        <v>4736</v>
      </c>
      <c r="K2178" s="5">
        <v>4736</v>
      </c>
      <c r="L2178" s="10">
        <v>42861</v>
      </c>
    </row>
    <row r="2179" spans="8:12" x14ac:dyDescent="0.3">
      <c r="H2179" s="4" t="s">
        <v>24</v>
      </c>
      <c r="I2179" s="4" t="s">
        <v>11</v>
      </c>
      <c r="J2179" s="5">
        <v>4494</v>
      </c>
      <c r="K2179" s="5">
        <v>4494</v>
      </c>
      <c r="L2179" s="10">
        <v>42893</v>
      </c>
    </row>
    <row r="2180" spans="8:12" x14ac:dyDescent="0.3">
      <c r="H2180" s="4" t="s">
        <v>24</v>
      </c>
      <c r="I2180" s="4" t="s">
        <v>11</v>
      </c>
      <c r="J2180" s="5">
        <v>4534</v>
      </c>
      <c r="K2180" s="5">
        <v>4534</v>
      </c>
      <c r="L2180" s="10">
        <v>42913</v>
      </c>
    </row>
    <row r="2181" spans="8:12" x14ac:dyDescent="0.3">
      <c r="H2181" s="4" t="s">
        <v>24</v>
      </c>
      <c r="I2181" s="4" t="s">
        <v>11</v>
      </c>
      <c r="J2181" s="5">
        <v>4213</v>
      </c>
      <c r="K2181" s="5">
        <v>4213</v>
      </c>
      <c r="L2181" s="10">
        <v>42933</v>
      </c>
    </row>
    <row r="2182" spans="8:12" x14ac:dyDescent="0.3">
      <c r="H2182" s="4" t="s">
        <v>24</v>
      </c>
      <c r="I2182" s="4" t="s">
        <v>11</v>
      </c>
      <c r="J2182" s="5">
        <v>4671</v>
      </c>
      <c r="K2182" s="5">
        <v>4671</v>
      </c>
      <c r="L2182" s="10">
        <v>42945</v>
      </c>
    </row>
    <row r="2183" spans="8:12" x14ac:dyDescent="0.3">
      <c r="H2183" s="4" t="s">
        <v>24</v>
      </c>
      <c r="I2183" s="4" t="s">
        <v>11</v>
      </c>
      <c r="J2183" s="5">
        <v>5741</v>
      </c>
      <c r="K2183" s="5">
        <v>5741</v>
      </c>
      <c r="L2183" s="10">
        <v>42947</v>
      </c>
    </row>
    <row r="2184" spans="8:12" x14ac:dyDescent="0.3">
      <c r="H2184" s="4" t="s">
        <v>24</v>
      </c>
      <c r="I2184" s="4" t="s">
        <v>11</v>
      </c>
      <c r="J2184" s="5">
        <v>4924</v>
      </c>
      <c r="K2184" s="5">
        <v>4924</v>
      </c>
      <c r="L2184" s="10">
        <v>42952</v>
      </c>
    </row>
    <row r="2185" spans="8:12" x14ac:dyDescent="0.3">
      <c r="H2185" s="4" t="s">
        <v>24</v>
      </c>
      <c r="I2185" s="4" t="s">
        <v>11</v>
      </c>
      <c r="J2185" s="5">
        <v>5310</v>
      </c>
      <c r="K2185" s="5">
        <v>5310</v>
      </c>
      <c r="L2185" s="10">
        <v>42961</v>
      </c>
    </row>
    <row r="2186" spans="8:12" x14ac:dyDescent="0.3">
      <c r="H2186" s="4" t="s">
        <v>24</v>
      </c>
      <c r="I2186" s="4" t="s">
        <v>11</v>
      </c>
      <c r="J2186" s="5">
        <v>4180</v>
      </c>
      <c r="K2186" s="5">
        <v>4180</v>
      </c>
      <c r="L2186" s="10">
        <v>42967</v>
      </c>
    </row>
    <row r="2187" spans="8:12" x14ac:dyDescent="0.3">
      <c r="H2187" s="4" t="s">
        <v>24</v>
      </c>
      <c r="I2187" s="4" t="s">
        <v>11</v>
      </c>
      <c r="J2187" s="5">
        <v>4606</v>
      </c>
      <c r="K2187" s="5">
        <v>4606</v>
      </c>
      <c r="L2187" s="10">
        <v>42977</v>
      </c>
    </row>
    <row r="2188" spans="8:12" x14ac:dyDescent="0.3">
      <c r="H2188" s="4" t="s">
        <v>24</v>
      </c>
      <c r="I2188" s="4" t="s">
        <v>11</v>
      </c>
      <c r="J2188" s="5">
        <v>4929</v>
      </c>
      <c r="K2188" s="5">
        <v>4929</v>
      </c>
      <c r="L2188" s="10">
        <v>42980</v>
      </c>
    </row>
    <row r="2189" spans="8:12" x14ac:dyDescent="0.3">
      <c r="H2189" s="4" t="s">
        <v>24</v>
      </c>
      <c r="I2189" s="4" t="s">
        <v>11</v>
      </c>
      <c r="J2189" s="5">
        <v>5625</v>
      </c>
      <c r="K2189" s="5">
        <v>5625</v>
      </c>
      <c r="L2189" s="10">
        <v>42984</v>
      </c>
    </row>
    <row r="2190" spans="8:12" x14ac:dyDescent="0.3">
      <c r="H2190" s="4" t="s">
        <v>24</v>
      </c>
      <c r="I2190" s="4" t="s">
        <v>11</v>
      </c>
      <c r="J2190" s="5">
        <v>4138</v>
      </c>
      <c r="K2190" s="5">
        <v>4138</v>
      </c>
      <c r="L2190" s="10">
        <v>42990</v>
      </c>
    </row>
    <row r="2191" spans="8:12" x14ac:dyDescent="0.3">
      <c r="H2191" s="4" t="s">
        <v>24</v>
      </c>
      <c r="I2191" s="4" t="s">
        <v>11</v>
      </c>
      <c r="J2191" s="5">
        <v>5220</v>
      </c>
      <c r="K2191" s="5">
        <v>5220</v>
      </c>
      <c r="L2191" s="10">
        <v>42993</v>
      </c>
    </row>
    <row r="2192" spans="8:12" x14ac:dyDescent="0.3">
      <c r="H2192" s="4" t="s">
        <v>24</v>
      </c>
      <c r="I2192" s="4" t="s">
        <v>11</v>
      </c>
      <c r="J2192" s="5">
        <v>5080</v>
      </c>
      <c r="K2192" s="5">
        <v>5080</v>
      </c>
      <c r="L2192" s="10">
        <v>42994</v>
      </c>
    </row>
    <row r="2193" spans="8:12" x14ac:dyDescent="0.3">
      <c r="H2193" s="4" t="s">
        <v>24</v>
      </c>
      <c r="I2193" s="4" t="s">
        <v>11</v>
      </c>
      <c r="J2193" s="5">
        <v>3678</v>
      </c>
      <c r="K2193" s="5">
        <v>3678</v>
      </c>
      <c r="L2193" s="10">
        <v>43003</v>
      </c>
    </row>
    <row r="2194" spans="8:12" x14ac:dyDescent="0.3">
      <c r="H2194" s="4" t="s">
        <v>24</v>
      </c>
      <c r="I2194" s="4" t="s">
        <v>11</v>
      </c>
      <c r="J2194" s="5">
        <v>4902</v>
      </c>
      <c r="K2194" s="5">
        <v>4902</v>
      </c>
      <c r="L2194" s="10">
        <v>43005</v>
      </c>
    </row>
    <row r="2195" spans="8:12" x14ac:dyDescent="0.3">
      <c r="H2195" s="4" t="s">
        <v>24</v>
      </c>
      <c r="I2195" s="4" t="s">
        <v>11</v>
      </c>
      <c r="J2195" s="5">
        <v>4361</v>
      </c>
      <c r="K2195" s="5">
        <v>4361</v>
      </c>
      <c r="L2195" s="10">
        <v>43008</v>
      </c>
    </row>
    <row r="2196" spans="8:12" x14ac:dyDescent="0.3">
      <c r="H2196" s="4" t="s">
        <v>24</v>
      </c>
      <c r="I2196" s="4" t="s">
        <v>11</v>
      </c>
      <c r="J2196" s="5">
        <v>3485</v>
      </c>
      <c r="K2196" s="5">
        <v>3485</v>
      </c>
      <c r="L2196" s="10">
        <v>43010</v>
      </c>
    </row>
    <row r="2197" spans="8:12" x14ac:dyDescent="0.3">
      <c r="H2197" s="4" t="s">
        <v>24</v>
      </c>
      <c r="I2197" s="4" t="s">
        <v>11</v>
      </c>
      <c r="J2197" s="5">
        <v>5212</v>
      </c>
      <c r="K2197" s="5">
        <v>5212</v>
      </c>
      <c r="L2197" s="10">
        <v>43017</v>
      </c>
    </row>
    <row r="2198" spans="8:12" x14ac:dyDescent="0.3">
      <c r="H2198" s="4" t="s">
        <v>24</v>
      </c>
      <c r="I2198" s="4" t="s">
        <v>11</v>
      </c>
      <c r="J2198" s="5">
        <v>5046</v>
      </c>
      <c r="K2198" s="5">
        <v>5046</v>
      </c>
      <c r="L2198" s="10">
        <v>43027</v>
      </c>
    </row>
    <row r="2199" spans="8:12" x14ac:dyDescent="0.3">
      <c r="H2199" s="4" t="s">
        <v>24</v>
      </c>
      <c r="I2199" s="4" t="s">
        <v>11</v>
      </c>
      <c r="J2199" s="5">
        <v>9165</v>
      </c>
      <c r="K2199" s="5">
        <v>4582.5</v>
      </c>
      <c r="L2199" s="10">
        <v>43049</v>
      </c>
    </row>
    <row r="2200" spans="8:12" x14ac:dyDescent="0.3">
      <c r="H2200" s="4" t="s">
        <v>24</v>
      </c>
      <c r="I2200" s="4" t="s">
        <v>11</v>
      </c>
      <c r="J2200" s="5">
        <v>9273</v>
      </c>
      <c r="K2200" s="5">
        <v>4636.5</v>
      </c>
      <c r="L2200" s="10">
        <v>43091</v>
      </c>
    </row>
    <row r="2201" spans="8:12" x14ac:dyDescent="0.3">
      <c r="H2201" s="4" t="s">
        <v>24</v>
      </c>
      <c r="I2201" s="4" t="s">
        <v>11</v>
      </c>
      <c r="J2201" s="5">
        <v>5064</v>
      </c>
      <c r="K2201" s="5">
        <v>5064</v>
      </c>
      <c r="L2201" s="10">
        <v>43097</v>
      </c>
    </row>
    <row r="2202" spans="8:12" x14ac:dyDescent="0.3">
      <c r="H2202" s="4" t="s">
        <v>29</v>
      </c>
      <c r="I2202" s="4" t="s">
        <v>11</v>
      </c>
      <c r="J2202" s="5">
        <v>3257</v>
      </c>
      <c r="K2202" s="5">
        <v>3257</v>
      </c>
      <c r="L2202" s="10">
        <v>42808</v>
      </c>
    </row>
    <row r="2203" spans="8:12" x14ac:dyDescent="0.3">
      <c r="H2203" s="4" t="s">
        <v>29</v>
      </c>
      <c r="I2203" s="4" t="s">
        <v>11</v>
      </c>
      <c r="J2203" s="5">
        <v>3217</v>
      </c>
      <c r="K2203" s="5">
        <v>3217</v>
      </c>
      <c r="L2203" s="10">
        <v>42812</v>
      </c>
    </row>
    <row r="2204" spans="8:12" x14ac:dyDescent="0.3">
      <c r="H2204" s="4" t="s">
        <v>29</v>
      </c>
      <c r="I2204" s="4" t="s">
        <v>11</v>
      </c>
      <c r="J2204" s="5">
        <v>3459</v>
      </c>
      <c r="K2204" s="5">
        <v>3459</v>
      </c>
      <c r="L2204" s="10">
        <v>42822</v>
      </c>
    </row>
    <row r="2205" spans="8:12" x14ac:dyDescent="0.3">
      <c r="H2205" s="4" t="s">
        <v>29</v>
      </c>
      <c r="I2205" s="4" t="s">
        <v>11</v>
      </c>
      <c r="J2205" s="5">
        <v>3281</v>
      </c>
      <c r="K2205" s="5">
        <v>3281</v>
      </c>
      <c r="L2205" s="10">
        <v>42861</v>
      </c>
    </row>
    <row r="2206" spans="8:12" x14ac:dyDescent="0.3">
      <c r="H2206" s="4" t="s">
        <v>29</v>
      </c>
      <c r="I2206" s="4" t="s">
        <v>11</v>
      </c>
      <c r="J2206" s="5">
        <v>3232</v>
      </c>
      <c r="K2206" s="5">
        <v>3232</v>
      </c>
      <c r="L2206" s="10">
        <v>42866</v>
      </c>
    </row>
    <row r="2207" spans="8:12" x14ac:dyDescent="0.3">
      <c r="H2207" s="4" t="s">
        <v>29</v>
      </c>
      <c r="I2207" s="4" t="s">
        <v>11</v>
      </c>
      <c r="J2207" s="5">
        <v>3101</v>
      </c>
      <c r="K2207" s="5">
        <v>3101</v>
      </c>
      <c r="L2207" s="10">
        <v>42921</v>
      </c>
    </row>
    <row r="2208" spans="8:12" x14ac:dyDescent="0.3">
      <c r="H2208" s="4" t="s">
        <v>29</v>
      </c>
      <c r="I2208" s="4" t="s">
        <v>11</v>
      </c>
      <c r="J2208" s="5">
        <v>3808</v>
      </c>
      <c r="K2208" s="5">
        <v>3808</v>
      </c>
      <c r="L2208" s="10">
        <v>42956</v>
      </c>
    </row>
    <row r="2209" spans="8:12" x14ac:dyDescent="0.3">
      <c r="H2209" s="4" t="s">
        <v>29</v>
      </c>
      <c r="I2209" s="4" t="s">
        <v>11</v>
      </c>
      <c r="J2209" s="5">
        <v>3892</v>
      </c>
      <c r="K2209" s="5">
        <v>3892</v>
      </c>
      <c r="L2209" s="10">
        <v>43028</v>
      </c>
    </row>
    <row r="2210" spans="8:12" x14ac:dyDescent="0.3">
      <c r="H2210" s="4" t="s">
        <v>29</v>
      </c>
      <c r="I2210" s="4" t="s">
        <v>11</v>
      </c>
      <c r="J2210" s="5">
        <v>3203</v>
      </c>
      <c r="K2210" s="5">
        <v>3203</v>
      </c>
      <c r="L2210" s="10">
        <v>43075</v>
      </c>
    </row>
    <row r="2211" spans="8:12" x14ac:dyDescent="0.3">
      <c r="H2211" s="4" t="s">
        <v>52</v>
      </c>
      <c r="I2211" s="4" t="s">
        <v>11</v>
      </c>
      <c r="J2211" s="5">
        <v>51</v>
      </c>
      <c r="K2211" s="5">
        <v>51</v>
      </c>
      <c r="L2211" s="10">
        <v>42805</v>
      </c>
    </row>
    <row r="2212" spans="8:12" x14ac:dyDescent="0.3">
      <c r="H2212" s="4" t="s">
        <v>52</v>
      </c>
      <c r="I2212" s="4" t="s">
        <v>11</v>
      </c>
      <c r="J2212" s="5">
        <v>55</v>
      </c>
      <c r="K2212" s="5">
        <v>55</v>
      </c>
      <c r="L2212" s="10">
        <v>42847</v>
      </c>
    </row>
    <row r="2213" spans="8:12" x14ac:dyDescent="0.3">
      <c r="H2213" s="4" t="s">
        <v>52</v>
      </c>
      <c r="I2213" s="4" t="s">
        <v>11</v>
      </c>
      <c r="J2213" s="5">
        <v>68</v>
      </c>
      <c r="K2213" s="5">
        <v>68</v>
      </c>
      <c r="L2213" s="10">
        <v>42848</v>
      </c>
    </row>
    <row r="2214" spans="8:12" x14ac:dyDescent="0.3">
      <c r="H2214" s="4" t="s">
        <v>52</v>
      </c>
      <c r="I2214" s="4" t="s">
        <v>11</v>
      </c>
      <c r="J2214" s="5">
        <v>54</v>
      </c>
      <c r="K2214" s="5">
        <v>54</v>
      </c>
      <c r="L2214" s="10">
        <v>42849</v>
      </c>
    </row>
    <row r="2215" spans="8:12" x14ac:dyDescent="0.3">
      <c r="H2215" s="4" t="s">
        <v>52</v>
      </c>
      <c r="I2215" s="4" t="s">
        <v>11</v>
      </c>
      <c r="J2215" s="5">
        <v>56</v>
      </c>
      <c r="K2215" s="5">
        <v>56</v>
      </c>
      <c r="L2215" s="10">
        <v>42852</v>
      </c>
    </row>
    <row r="2216" spans="8:12" x14ac:dyDescent="0.3">
      <c r="H2216" s="4" t="s">
        <v>52</v>
      </c>
      <c r="I2216" s="4" t="s">
        <v>11</v>
      </c>
      <c r="J2216" s="5">
        <v>59</v>
      </c>
      <c r="K2216" s="5">
        <v>59</v>
      </c>
      <c r="L2216" s="10">
        <v>42860</v>
      </c>
    </row>
    <row r="2217" spans="8:12" x14ac:dyDescent="0.3">
      <c r="H2217" s="4" t="s">
        <v>52</v>
      </c>
      <c r="I2217" s="4" t="s">
        <v>11</v>
      </c>
      <c r="J2217" s="5">
        <v>60</v>
      </c>
      <c r="K2217" s="5">
        <v>60</v>
      </c>
      <c r="L2217" s="10">
        <v>42869</v>
      </c>
    </row>
    <row r="2218" spans="8:12" x14ac:dyDescent="0.3">
      <c r="H2218" s="4" t="s">
        <v>52</v>
      </c>
      <c r="I2218" s="4" t="s">
        <v>11</v>
      </c>
      <c r="J2218" s="5">
        <v>55</v>
      </c>
      <c r="K2218" s="5">
        <v>55</v>
      </c>
      <c r="L2218" s="10">
        <v>42886</v>
      </c>
    </row>
    <row r="2219" spans="8:12" x14ac:dyDescent="0.3">
      <c r="H2219" s="4" t="s">
        <v>52</v>
      </c>
      <c r="I2219" s="4" t="s">
        <v>11</v>
      </c>
      <c r="J2219" s="5">
        <v>60</v>
      </c>
      <c r="K2219" s="5">
        <v>60</v>
      </c>
      <c r="L2219" s="10">
        <v>42908</v>
      </c>
    </row>
    <row r="2220" spans="8:12" x14ac:dyDescent="0.3">
      <c r="H2220" s="4" t="s">
        <v>52</v>
      </c>
      <c r="I2220" s="4" t="s">
        <v>11</v>
      </c>
      <c r="J2220" s="5">
        <v>64</v>
      </c>
      <c r="K2220" s="5">
        <v>64</v>
      </c>
      <c r="L2220" s="10">
        <v>42927</v>
      </c>
    </row>
    <row r="2221" spans="8:12" x14ac:dyDescent="0.3">
      <c r="H2221" s="4" t="s">
        <v>52</v>
      </c>
      <c r="I2221" s="4" t="s">
        <v>11</v>
      </c>
      <c r="J2221" s="5">
        <v>53</v>
      </c>
      <c r="K2221" s="5">
        <v>53</v>
      </c>
      <c r="L2221" s="10">
        <v>42935</v>
      </c>
    </row>
    <row r="2222" spans="8:12" x14ac:dyDescent="0.3">
      <c r="H2222" s="4" t="s">
        <v>52</v>
      </c>
      <c r="I2222" s="4" t="s">
        <v>11</v>
      </c>
      <c r="J2222" s="5">
        <v>57</v>
      </c>
      <c r="K2222" s="5">
        <v>57</v>
      </c>
      <c r="L2222" s="10">
        <v>42948</v>
      </c>
    </row>
    <row r="2223" spans="8:12" x14ac:dyDescent="0.3">
      <c r="H2223" s="4" t="s">
        <v>52</v>
      </c>
      <c r="I2223" s="4" t="s">
        <v>11</v>
      </c>
      <c r="J2223" s="5">
        <v>58</v>
      </c>
      <c r="K2223" s="5">
        <v>58</v>
      </c>
      <c r="L2223" s="10">
        <v>43014</v>
      </c>
    </row>
    <row r="2224" spans="8:12" x14ac:dyDescent="0.3">
      <c r="H2224" s="4" t="s">
        <v>52</v>
      </c>
      <c r="I2224" s="4" t="s">
        <v>11</v>
      </c>
      <c r="J2224" s="5">
        <v>53</v>
      </c>
      <c r="K2224" s="5">
        <v>53</v>
      </c>
      <c r="L2224" s="10">
        <v>43020</v>
      </c>
    </row>
    <row r="2225" spans="8:12" x14ac:dyDescent="0.3">
      <c r="H2225" s="4" t="s">
        <v>52</v>
      </c>
      <c r="I2225" s="4" t="s">
        <v>11</v>
      </c>
      <c r="J2225" s="5">
        <v>62</v>
      </c>
      <c r="K2225" s="5">
        <v>62</v>
      </c>
      <c r="L2225" s="10">
        <v>43039</v>
      </c>
    </row>
    <row r="2226" spans="8:12" x14ac:dyDescent="0.3">
      <c r="H2226" s="4" t="s">
        <v>52</v>
      </c>
      <c r="I2226" s="4" t="s">
        <v>11</v>
      </c>
      <c r="J2226" s="5">
        <v>57</v>
      </c>
      <c r="K2226" s="5">
        <v>57</v>
      </c>
      <c r="L2226" s="10">
        <v>43051</v>
      </c>
    </row>
    <row r="2227" spans="8:12" x14ac:dyDescent="0.3">
      <c r="H2227" s="4" t="s">
        <v>52</v>
      </c>
      <c r="I2227" s="4" t="s">
        <v>11</v>
      </c>
      <c r="J2227" s="5">
        <v>57</v>
      </c>
      <c r="K2227" s="5">
        <v>57</v>
      </c>
      <c r="L2227" s="10">
        <v>43058</v>
      </c>
    </row>
    <row r="2228" spans="8:12" x14ac:dyDescent="0.3">
      <c r="H2228" s="4" t="s">
        <v>52</v>
      </c>
      <c r="I2228" s="4" t="s">
        <v>11</v>
      </c>
      <c r="J2228" s="5">
        <v>57</v>
      </c>
      <c r="K2228" s="5">
        <v>57</v>
      </c>
      <c r="L2228" s="10">
        <v>43073</v>
      </c>
    </row>
    <row r="2229" spans="8:12" x14ac:dyDescent="0.3">
      <c r="H2229" s="4" t="s">
        <v>52</v>
      </c>
      <c r="I2229" s="4" t="s">
        <v>11</v>
      </c>
      <c r="J2229" s="5">
        <v>49</v>
      </c>
      <c r="K2229" s="5">
        <v>49</v>
      </c>
      <c r="L2229" s="10">
        <v>43085</v>
      </c>
    </row>
    <row r="2230" spans="8:12" x14ac:dyDescent="0.3">
      <c r="H2230" s="4" t="s">
        <v>52</v>
      </c>
      <c r="I2230" s="4" t="s">
        <v>11</v>
      </c>
      <c r="J2230" s="5">
        <v>64</v>
      </c>
      <c r="K2230" s="5">
        <v>64</v>
      </c>
      <c r="L2230" s="10">
        <v>43087</v>
      </c>
    </row>
    <row r="2231" spans="8:12" x14ac:dyDescent="0.3">
      <c r="H2231" s="4" t="s">
        <v>52</v>
      </c>
      <c r="I2231" s="4" t="s">
        <v>11</v>
      </c>
      <c r="J2231" s="5">
        <v>59</v>
      </c>
      <c r="K2231" s="5">
        <v>59</v>
      </c>
      <c r="L2231" s="10">
        <v>43094</v>
      </c>
    </row>
    <row r="2232" spans="8:12" x14ac:dyDescent="0.3">
      <c r="H2232" s="4" t="s">
        <v>51</v>
      </c>
      <c r="I2232" s="4" t="s">
        <v>25</v>
      </c>
      <c r="J2232" s="5">
        <v>511</v>
      </c>
      <c r="K2232" s="5">
        <v>511</v>
      </c>
      <c r="L2232" s="10">
        <v>42795</v>
      </c>
    </row>
    <row r="2233" spans="8:12" x14ac:dyDescent="0.3">
      <c r="H2233" s="4" t="s">
        <v>51</v>
      </c>
      <c r="I2233" s="4" t="s">
        <v>25</v>
      </c>
      <c r="J2233" s="5">
        <v>601</v>
      </c>
      <c r="K2233" s="5">
        <v>601</v>
      </c>
      <c r="L2233" s="10">
        <v>42804</v>
      </c>
    </row>
    <row r="2234" spans="8:12" x14ac:dyDescent="0.3">
      <c r="H2234" s="4" t="s">
        <v>51</v>
      </c>
      <c r="I2234" s="4" t="s">
        <v>25</v>
      </c>
      <c r="J2234" s="5">
        <v>535</v>
      </c>
      <c r="K2234" s="5">
        <v>535</v>
      </c>
      <c r="L2234" s="10">
        <v>42805</v>
      </c>
    </row>
    <row r="2235" spans="8:12" x14ac:dyDescent="0.3">
      <c r="H2235" s="4" t="s">
        <v>51</v>
      </c>
      <c r="I2235" s="4" t="s">
        <v>25</v>
      </c>
      <c r="J2235" s="5">
        <v>458</v>
      </c>
      <c r="K2235" s="5">
        <v>458</v>
      </c>
      <c r="L2235" s="10">
        <v>42806</v>
      </c>
    </row>
    <row r="2236" spans="8:12" x14ac:dyDescent="0.3">
      <c r="H2236" s="4" t="s">
        <v>51</v>
      </c>
      <c r="I2236" s="4" t="s">
        <v>25</v>
      </c>
      <c r="J2236" s="5">
        <v>537</v>
      </c>
      <c r="K2236" s="5">
        <v>537</v>
      </c>
      <c r="L2236" s="10">
        <v>42809</v>
      </c>
    </row>
    <row r="2237" spans="8:12" x14ac:dyDescent="0.3">
      <c r="H2237" s="4" t="s">
        <v>51</v>
      </c>
      <c r="I2237" s="4" t="s">
        <v>25</v>
      </c>
      <c r="J2237" s="5">
        <v>403</v>
      </c>
      <c r="K2237" s="5">
        <v>403</v>
      </c>
      <c r="L2237" s="10">
        <v>42820</v>
      </c>
    </row>
    <row r="2238" spans="8:12" x14ac:dyDescent="0.3">
      <c r="H2238" s="4" t="s">
        <v>51</v>
      </c>
      <c r="I2238" s="4" t="s">
        <v>25</v>
      </c>
      <c r="J2238" s="5">
        <v>437</v>
      </c>
      <c r="K2238" s="5">
        <v>437</v>
      </c>
      <c r="L2238" s="10">
        <v>42823</v>
      </c>
    </row>
    <row r="2239" spans="8:12" x14ac:dyDescent="0.3">
      <c r="H2239" s="4" t="s">
        <v>51</v>
      </c>
      <c r="I2239" s="4" t="s">
        <v>25</v>
      </c>
      <c r="J2239" s="5">
        <v>589</v>
      </c>
      <c r="K2239" s="5">
        <v>589</v>
      </c>
      <c r="L2239" s="10">
        <v>42833</v>
      </c>
    </row>
    <row r="2240" spans="8:12" x14ac:dyDescent="0.3">
      <c r="H2240" s="4" t="s">
        <v>51</v>
      </c>
      <c r="I2240" s="4" t="s">
        <v>25</v>
      </c>
      <c r="J2240" s="5">
        <v>561</v>
      </c>
      <c r="K2240" s="5">
        <v>561</v>
      </c>
      <c r="L2240" s="10">
        <v>42876</v>
      </c>
    </row>
    <row r="2241" spans="8:12" x14ac:dyDescent="0.3">
      <c r="H2241" s="4" t="s">
        <v>51</v>
      </c>
      <c r="I2241" s="4" t="s">
        <v>25</v>
      </c>
      <c r="J2241" s="5">
        <v>540</v>
      </c>
      <c r="K2241" s="5">
        <v>540</v>
      </c>
      <c r="L2241" s="10">
        <v>42880</v>
      </c>
    </row>
    <row r="2242" spans="8:12" x14ac:dyDescent="0.3">
      <c r="H2242" s="4" t="s">
        <v>51</v>
      </c>
      <c r="I2242" s="4" t="s">
        <v>25</v>
      </c>
      <c r="J2242" s="5">
        <v>545</v>
      </c>
      <c r="K2242" s="5">
        <v>545</v>
      </c>
      <c r="L2242" s="10">
        <v>42884</v>
      </c>
    </row>
    <row r="2243" spans="8:12" x14ac:dyDescent="0.3">
      <c r="H2243" s="4" t="s">
        <v>51</v>
      </c>
      <c r="I2243" s="4" t="s">
        <v>25</v>
      </c>
      <c r="J2243" s="5">
        <v>593</v>
      </c>
      <c r="K2243" s="5">
        <v>593</v>
      </c>
      <c r="L2243" s="10">
        <v>42890</v>
      </c>
    </row>
    <row r="2244" spans="8:12" x14ac:dyDescent="0.3">
      <c r="H2244" s="4" t="s">
        <v>51</v>
      </c>
      <c r="I2244" s="4" t="s">
        <v>25</v>
      </c>
      <c r="J2244" s="5">
        <v>526</v>
      </c>
      <c r="K2244" s="5">
        <v>526</v>
      </c>
      <c r="L2244" s="10">
        <v>42896</v>
      </c>
    </row>
    <row r="2245" spans="8:12" x14ac:dyDescent="0.3">
      <c r="H2245" s="4" t="s">
        <v>51</v>
      </c>
      <c r="I2245" s="4" t="s">
        <v>25</v>
      </c>
      <c r="J2245" s="5">
        <v>463</v>
      </c>
      <c r="K2245" s="5">
        <v>463</v>
      </c>
      <c r="L2245" s="10">
        <v>42915</v>
      </c>
    </row>
    <row r="2246" spans="8:12" x14ac:dyDescent="0.3">
      <c r="H2246" s="4" t="s">
        <v>51</v>
      </c>
      <c r="I2246" s="4" t="s">
        <v>25</v>
      </c>
      <c r="J2246" s="5">
        <v>1060</v>
      </c>
      <c r="K2246" s="5">
        <v>530</v>
      </c>
      <c r="L2246" s="10">
        <v>42957</v>
      </c>
    </row>
    <row r="2247" spans="8:12" x14ac:dyDescent="0.3">
      <c r="H2247" s="4" t="s">
        <v>51</v>
      </c>
      <c r="I2247" s="4" t="s">
        <v>25</v>
      </c>
      <c r="J2247" s="5">
        <v>431</v>
      </c>
      <c r="K2247" s="5">
        <v>431</v>
      </c>
      <c r="L2247" s="10">
        <v>42963</v>
      </c>
    </row>
    <row r="2248" spans="8:12" x14ac:dyDescent="0.3">
      <c r="H2248" s="4" t="s">
        <v>51</v>
      </c>
      <c r="I2248" s="4" t="s">
        <v>25</v>
      </c>
      <c r="J2248" s="5">
        <v>459</v>
      </c>
      <c r="K2248" s="5">
        <v>459</v>
      </c>
      <c r="L2248" s="10">
        <v>42966</v>
      </c>
    </row>
    <row r="2249" spans="8:12" x14ac:dyDescent="0.3">
      <c r="H2249" s="4" t="s">
        <v>51</v>
      </c>
      <c r="I2249" s="4" t="s">
        <v>25</v>
      </c>
      <c r="J2249" s="5">
        <v>570</v>
      </c>
      <c r="K2249" s="5">
        <v>570</v>
      </c>
      <c r="L2249" s="10">
        <v>42970</v>
      </c>
    </row>
    <row r="2250" spans="8:12" x14ac:dyDescent="0.3">
      <c r="H2250" s="4" t="s">
        <v>51</v>
      </c>
      <c r="I2250" s="4" t="s">
        <v>25</v>
      </c>
      <c r="J2250" s="5">
        <v>587</v>
      </c>
      <c r="K2250" s="5">
        <v>587</v>
      </c>
      <c r="L2250" s="10">
        <v>42976</v>
      </c>
    </row>
    <row r="2251" spans="8:12" x14ac:dyDescent="0.3">
      <c r="H2251" s="4" t="s">
        <v>51</v>
      </c>
      <c r="I2251" s="4" t="s">
        <v>25</v>
      </c>
      <c r="J2251" s="5">
        <v>551</v>
      </c>
      <c r="K2251" s="5">
        <v>551</v>
      </c>
      <c r="L2251" s="10">
        <v>42977</v>
      </c>
    </row>
    <row r="2252" spans="8:12" x14ac:dyDescent="0.3">
      <c r="H2252" s="4" t="s">
        <v>51</v>
      </c>
      <c r="I2252" s="4" t="s">
        <v>25</v>
      </c>
      <c r="J2252" s="5">
        <v>524</v>
      </c>
      <c r="K2252" s="5">
        <v>524</v>
      </c>
      <c r="L2252" s="10">
        <v>42992</v>
      </c>
    </row>
    <row r="2253" spans="8:12" x14ac:dyDescent="0.3">
      <c r="H2253" s="4" t="s">
        <v>51</v>
      </c>
      <c r="I2253" s="4" t="s">
        <v>25</v>
      </c>
      <c r="J2253" s="5">
        <v>586</v>
      </c>
      <c r="K2253" s="5">
        <v>586</v>
      </c>
      <c r="L2253" s="10">
        <v>42993</v>
      </c>
    </row>
    <row r="2254" spans="8:12" x14ac:dyDescent="0.3">
      <c r="H2254" s="4" t="s">
        <v>51</v>
      </c>
      <c r="I2254" s="4" t="s">
        <v>25</v>
      </c>
      <c r="J2254" s="5">
        <v>546</v>
      </c>
      <c r="K2254" s="5">
        <v>546</v>
      </c>
      <c r="L2254" s="10">
        <v>43043</v>
      </c>
    </row>
    <row r="2255" spans="8:12" x14ac:dyDescent="0.3">
      <c r="H2255" s="4" t="s">
        <v>51</v>
      </c>
      <c r="I2255" s="4" t="s">
        <v>25</v>
      </c>
      <c r="J2255" s="5">
        <v>468</v>
      </c>
      <c r="K2255" s="5">
        <v>468</v>
      </c>
      <c r="L2255" s="10">
        <v>43055</v>
      </c>
    </row>
    <row r="2256" spans="8:12" x14ac:dyDescent="0.3">
      <c r="H2256" s="4" t="s">
        <v>51</v>
      </c>
      <c r="I2256" s="4" t="s">
        <v>25</v>
      </c>
      <c r="J2256" s="5">
        <v>443</v>
      </c>
      <c r="K2256" s="5">
        <v>443</v>
      </c>
      <c r="L2256" s="10">
        <v>43061</v>
      </c>
    </row>
    <row r="2257" spans="8:12" x14ac:dyDescent="0.3">
      <c r="H2257" s="4" t="s">
        <v>51</v>
      </c>
      <c r="I2257" s="4" t="s">
        <v>25</v>
      </c>
      <c r="J2257" s="5">
        <v>529</v>
      </c>
      <c r="K2257" s="5">
        <v>529</v>
      </c>
      <c r="L2257" s="10">
        <v>43063</v>
      </c>
    </row>
    <row r="2258" spans="8:12" x14ac:dyDescent="0.3">
      <c r="H2258" s="4" t="s">
        <v>51</v>
      </c>
      <c r="I2258" s="4" t="s">
        <v>25</v>
      </c>
      <c r="J2258" s="5">
        <v>552</v>
      </c>
      <c r="K2258" s="5">
        <v>552</v>
      </c>
      <c r="L2258" s="10">
        <v>43064</v>
      </c>
    </row>
    <row r="2259" spans="8:12" x14ac:dyDescent="0.3">
      <c r="H2259" s="4" t="s">
        <v>51</v>
      </c>
      <c r="I2259" s="4" t="s">
        <v>25</v>
      </c>
      <c r="J2259" s="5">
        <v>508</v>
      </c>
      <c r="K2259" s="5">
        <v>508</v>
      </c>
      <c r="L2259" s="10">
        <v>43068</v>
      </c>
    </row>
    <row r="2260" spans="8:12" x14ac:dyDescent="0.3">
      <c r="H2260" s="4" t="s">
        <v>51</v>
      </c>
      <c r="I2260" s="4" t="s">
        <v>25</v>
      </c>
      <c r="J2260" s="5">
        <v>511</v>
      </c>
      <c r="K2260" s="5">
        <v>511</v>
      </c>
      <c r="L2260" s="10">
        <v>43088</v>
      </c>
    </row>
    <row r="2261" spans="8:12" x14ac:dyDescent="0.3">
      <c r="H2261" s="4" t="s">
        <v>51</v>
      </c>
      <c r="I2261" s="4" t="s">
        <v>25</v>
      </c>
      <c r="J2261" s="5">
        <v>980</v>
      </c>
      <c r="K2261" s="5">
        <v>490</v>
      </c>
      <c r="L2261" s="10">
        <v>43089</v>
      </c>
    </row>
    <row r="2262" spans="8:12" x14ac:dyDescent="0.3">
      <c r="H2262" s="4" t="s">
        <v>51</v>
      </c>
      <c r="I2262" s="4" t="s">
        <v>25</v>
      </c>
      <c r="J2262" s="5">
        <v>538</v>
      </c>
      <c r="K2262" s="5">
        <v>538</v>
      </c>
      <c r="L2262" s="10">
        <v>43095</v>
      </c>
    </row>
    <row r="2263" spans="8:12" x14ac:dyDescent="0.3">
      <c r="H2263" s="4" t="s">
        <v>51</v>
      </c>
      <c r="I2263" s="4" t="s">
        <v>25</v>
      </c>
      <c r="J2263" s="5">
        <v>457</v>
      </c>
      <c r="K2263" s="5">
        <v>457</v>
      </c>
      <c r="L2263" s="10">
        <v>43100</v>
      </c>
    </row>
    <row r="2264" spans="8:12" x14ac:dyDescent="0.3">
      <c r="H2264" s="4" t="s">
        <v>50</v>
      </c>
      <c r="I2264" s="4" t="s">
        <v>25</v>
      </c>
      <c r="J2264" s="5">
        <v>990</v>
      </c>
      <c r="K2264" s="5">
        <v>990</v>
      </c>
      <c r="L2264" s="10">
        <v>42800</v>
      </c>
    </row>
    <row r="2265" spans="8:12" x14ac:dyDescent="0.3">
      <c r="H2265" s="4" t="s">
        <v>50</v>
      </c>
      <c r="I2265" s="4" t="s">
        <v>25</v>
      </c>
      <c r="J2265" s="5">
        <v>996</v>
      </c>
      <c r="K2265" s="5">
        <v>996</v>
      </c>
      <c r="L2265" s="10">
        <v>42845</v>
      </c>
    </row>
    <row r="2266" spans="8:12" x14ac:dyDescent="0.3">
      <c r="H2266" s="4" t="s">
        <v>50</v>
      </c>
      <c r="I2266" s="4" t="s">
        <v>25</v>
      </c>
      <c r="J2266" s="5">
        <v>1170</v>
      </c>
      <c r="K2266" s="5">
        <v>1170</v>
      </c>
      <c r="L2266" s="10">
        <v>42858</v>
      </c>
    </row>
    <row r="2267" spans="8:12" x14ac:dyDescent="0.3">
      <c r="H2267" s="4" t="s">
        <v>50</v>
      </c>
      <c r="I2267" s="4" t="s">
        <v>25</v>
      </c>
      <c r="J2267" s="5">
        <v>1103</v>
      </c>
      <c r="K2267" s="5">
        <v>1103</v>
      </c>
      <c r="L2267" s="10">
        <v>42873</v>
      </c>
    </row>
    <row r="2268" spans="8:12" x14ac:dyDescent="0.3">
      <c r="H2268" s="4" t="s">
        <v>50</v>
      </c>
      <c r="I2268" s="4" t="s">
        <v>25</v>
      </c>
      <c r="J2268" s="5">
        <v>1056</v>
      </c>
      <c r="K2268" s="5">
        <v>1056</v>
      </c>
      <c r="L2268" s="10">
        <v>42890</v>
      </c>
    </row>
    <row r="2269" spans="8:12" x14ac:dyDescent="0.3">
      <c r="H2269" s="4" t="s">
        <v>50</v>
      </c>
      <c r="I2269" s="4" t="s">
        <v>25</v>
      </c>
      <c r="J2269" s="5">
        <v>1090</v>
      </c>
      <c r="K2269" s="5">
        <v>1090</v>
      </c>
      <c r="L2269" s="10">
        <v>42900</v>
      </c>
    </row>
    <row r="2270" spans="8:12" x14ac:dyDescent="0.3">
      <c r="H2270" s="4" t="s">
        <v>50</v>
      </c>
      <c r="I2270" s="4" t="s">
        <v>25</v>
      </c>
      <c r="J2270" s="5">
        <v>1132</v>
      </c>
      <c r="K2270" s="5">
        <v>1132</v>
      </c>
      <c r="L2270" s="10">
        <v>43026</v>
      </c>
    </row>
    <row r="2271" spans="8:12" x14ac:dyDescent="0.3">
      <c r="H2271" s="4" t="s">
        <v>50</v>
      </c>
      <c r="I2271" s="4" t="s">
        <v>25</v>
      </c>
      <c r="J2271" s="5">
        <v>2258</v>
      </c>
      <c r="K2271" s="5">
        <v>1129</v>
      </c>
      <c r="L2271" s="10">
        <v>43061</v>
      </c>
    </row>
    <row r="2272" spans="8:12" x14ac:dyDescent="0.3">
      <c r="H2272" s="4" t="s">
        <v>50</v>
      </c>
      <c r="I2272" s="4" t="s">
        <v>25</v>
      </c>
      <c r="J2272" s="5">
        <v>1112</v>
      </c>
      <c r="K2272" s="5">
        <v>1112</v>
      </c>
      <c r="L2272" s="10">
        <v>43062</v>
      </c>
    </row>
    <row r="2273" spans="8:12" x14ac:dyDescent="0.3">
      <c r="H2273" s="4" t="s">
        <v>50</v>
      </c>
      <c r="I2273" s="4" t="s">
        <v>25</v>
      </c>
      <c r="J2273" s="5">
        <v>1178</v>
      </c>
      <c r="K2273" s="5">
        <v>1178</v>
      </c>
      <c r="L2273" s="10">
        <v>43076</v>
      </c>
    </row>
    <row r="2274" spans="8:12" x14ac:dyDescent="0.3">
      <c r="H2274" s="4" t="s">
        <v>50</v>
      </c>
      <c r="I2274" s="4" t="s">
        <v>25</v>
      </c>
      <c r="J2274" s="5">
        <v>1117</v>
      </c>
      <c r="K2274" s="5">
        <v>1117</v>
      </c>
      <c r="L2274" s="10">
        <v>43079</v>
      </c>
    </row>
    <row r="2275" spans="8:12" x14ac:dyDescent="0.3">
      <c r="H2275" s="4" t="s">
        <v>50</v>
      </c>
      <c r="I2275" s="4" t="s">
        <v>25</v>
      </c>
      <c r="J2275" s="5">
        <v>1049</v>
      </c>
      <c r="K2275" s="5">
        <v>1049</v>
      </c>
      <c r="L2275" s="10">
        <v>43080</v>
      </c>
    </row>
    <row r="2276" spans="8:12" x14ac:dyDescent="0.3">
      <c r="H2276" s="4" t="s">
        <v>50</v>
      </c>
      <c r="I2276" s="4" t="s">
        <v>25</v>
      </c>
      <c r="J2276" s="5">
        <v>1007</v>
      </c>
      <c r="K2276" s="5">
        <v>1007</v>
      </c>
      <c r="L2276" s="10">
        <v>43100</v>
      </c>
    </row>
    <row r="2277" spans="8:12" x14ac:dyDescent="0.3">
      <c r="H2277" s="4" t="s">
        <v>27</v>
      </c>
      <c r="I2277" s="4" t="s">
        <v>25</v>
      </c>
      <c r="J2277" s="5">
        <v>4667</v>
      </c>
      <c r="K2277" s="5">
        <v>4667</v>
      </c>
      <c r="L2277" s="10">
        <v>42799</v>
      </c>
    </row>
    <row r="2278" spans="8:12" x14ac:dyDescent="0.3">
      <c r="H2278" s="4" t="s">
        <v>27</v>
      </c>
      <c r="I2278" s="4" t="s">
        <v>25</v>
      </c>
      <c r="J2278" s="5">
        <v>5616</v>
      </c>
      <c r="K2278" s="5">
        <v>5616</v>
      </c>
      <c r="L2278" s="10">
        <v>42800</v>
      </c>
    </row>
    <row r="2279" spans="8:12" x14ac:dyDescent="0.3">
      <c r="H2279" s="4" t="s">
        <v>27</v>
      </c>
      <c r="I2279" s="4" t="s">
        <v>25</v>
      </c>
      <c r="J2279" s="5">
        <v>11659</v>
      </c>
      <c r="K2279" s="5">
        <v>5829.5</v>
      </c>
      <c r="L2279" s="10">
        <v>42804</v>
      </c>
    </row>
    <row r="2280" spans="8:12" x14ac:dyDescent="0.3">
      <c r="H2280" s="4" t="s">
        <v>27</v>
      </c>
      <c r="I2280" s="4" t="s">
        <v>25</v>
      </c>
      <c r="J2280" s="5">
        <v>4985</v>
      </c>
      <c r="K2280" s="5">
        <v>4985</v>
      </c>
      <c r="L2280" s="10">
        <v>42857</v>
      </c>
    </row>
    <row r="2281" spans="8:12" x14ac:dyDescent="0.3">
      <c r="H2281" s="4" t="s">
        <v>27</v>
      </c>
      <c r="I2281" s="4" t="s">
        <v>25</v>
      </c>
      <c r="J2281" s="5">
        <v>5264</v>
      </c>
      <c r="K2281" s="5">
        <v>5264</v>
      </c>
      <c r="L2281" s="10">
        <v>42858</v>
      </c>
    </row>
    <row r="2282" spans="8:12" x14ac:dyDescent="0.3">
      <c r="H2282" s="4" t="s">
        <v>27</v>
      </c>
      <c r="I2282" s="4" t="s">
        <v>25</v>
      </c>
      <c r="J2282" s="5">
        <v>4956</v>
      </c>
      <c r="K2282" s="5">
        <v>4956</v>
      </c>
      <c r="L2282" s="10">
        <v>42859</v>
      </c>
    </row>
    <row r="2283" spans="8:12" x14ac:dyDescent="0.3">
      <c r="H2283" s="4" t="s">
        <v>27</v>
      </c>
      <c r="I2283" s="4" t="s">
        <v>25</v>
      </c>
      <c r="J2283" s="5">
        <v>5390</v>
      </c>
      <c r="K2283" s="5">
        <v>5390</v>
      </c>
      <c r="L2283" s="10">
        <v>42871</v>
      </c>
    </row>
    <row r="2284" spans="8:12" x14ac:dyDescent="0.3">
      <c r="H2284" s="4" t="s">
        <v>27</v>
      </c>
      <c r="I2284" s="4" t="s">
        <v>25</v>
      </c>
      <c r="J2284" s="5">
        <v>5259</v>
      </c>
      <c r="K2284" s="5">
        <v>5259</v>
      </c>
      <c r="L2284" s="10">
        <v>42875</v>
      </c>
    </row>
    <row r="2285" spans="8:12" x14ac:dyDescent="0.3">
      <c r="H2285" s="4" t="s">
        <v>27</v>
      </c>
      <c r="I2285" s="4" t="s">
        <v>25</v>
      </c>
      <c r="J2285" s="5">
        <v>5625</v>
      </c>
      <c r="K2285" s="5">
        <v>5625</v>
      </c>
      <c r="L2285" s="10">
        <v>42881</v>
      </c>
    </row>
    <row r="2286" spans="8:12" x14ac:dyDescent="0.3">
      <c r="H2286" s="4" t="s">
        <v>27</v>
      </c>
      <c r="I2286" s="4" t="s">
        <v>25</v>
      </c>
      <c r="J2286" s="5">
        <v>5116</v>
      </c>
      <c r="K2286" s="5">
        <v>5116</v>
      </c>
      <c r="L2286" s="10">
        <v>42892</v>
      </c>
    </row>
    <row r="2287" spans="8:12" x14ac:dyDescent="0.3">
      <c r="H2287" s="4" t="s">
        <v>27</v>
      </c>
      <c r="I2287" s="4" t="s">
        <v>25</v>
      </c>
      <c r="J2287" s="5">
        <v>5344</v>
      </c>
      <c r="K2287" s="5">
        <v>5344</v>
      </c>
      <c r="L2287" s="10">
        <v>42898</v>
      </c>
    </row>
    <row r="2288" spans="8:12" x14ac:dyDescent="0.3">
      <c r="H2288" s="4" t="s">
        <v>27</v>
      </c>
      <c r="I2288" s="4" t="s">
        <v>25</v>
      </c>
      <c r="J2288" s="5">
        <v>4066</v>
      </c>
      <c r="K2288" s="5">
        <v>4066</v>
      </c>
      <c r="L2288" s="10">
        <v>42905</v>
      </c>
    </row>
    <row r="2289" spans="8:12" x14ac:dyDescent="0.3">
      <c r="H2289" s="4" t="s">
        <v>27</v>
      </c>
      <c r="I2289" s="4" t="s">
        <v>25</v>
      </c>
      <c r="J2289" s="5">
        <v>5306</v>
      </c>
      <c r="K2289" s="5">
        <v>5306</v>
      </c>
      <c r="L2289" s="10">
        <v>42910</v>
      </c>
    </row>
    <row r="2290" spans="8:12" x14ac:dyDescent="0.3">
      <c r="H2290" s="4" t="s">
        <v>27</v>
      </c>
      <c r="I2290" s="4" t="s">
        <v>25</v>
      </c>
      <c r="J2290" s="5">
        <v>7356</v>
      </c>
      <c r="K2290" s="5">
        <v>7356</v>
      </c>
      <c r="L2290" s="10">
        <v>42912</v>
      </c>
    </row>
    <row r="2291" spans="8:12" x14ac:dyDescent="0.3">
      <c r="H2291" s="4" t="s">
        <v>27</v>
      </c>
      <c r="I2291" s="4" t="s">
        <v>25</v>
      </c>
      <c r="J2291" s="5">
        <v>5284</v>
      </c>
      <c r="K2291" s="5">
        <v>5284</v>
      </c>
      <c r="L2291" s="10">
        <v>42932</v>
      </c>
    </row>
    <row r="2292" spans="8:12" x14ac:dyDescent="0.3">
      <c r="H2292" s="4" t="s">
        <v>27</v>
      </c>
      <c r="I2292" s="4" t="s">
        <v>25</v>
      </c>
      <c r="J2292" s="5">
        <v>5013</v>
      </c>
      <c r="K2292" s="5">
        <v>5013</v>
      </c>
      <c r="L2292" s="10">
        <v>42937</v>
      </c>
    </row>
    <row r="2293" spans="8:12" x14ac:dyDescent="0.3">
      <c r="H2293" s="4" t="s">
        <v>27</v>
      </c>
      <c r="I2293" s="4" t="s">
        <v>25</v>
      </c>
      <c r="J2293" s="5">
        <v>4824</v>
      </c>
      <c r="K2293" s="5">
        <v>4824</v>
      </c>
      <c r="L2293" s="10">
        <v>42941</v>
      </c>
    </row>
    <row r="2294" spans="8:12" x14ac:dyDescent="0.3">
      <c r="H2294" s="4" t="s">
        <v>27</v>
      </c>
      <c r="I2294" s="4" t="s">
        <v>25</v>
      </c>
      <c r="J2294" s="5">
        <v>5440</v>
      </c>
      <c r="K2294" s="5">
        <v>5440</v>
      </c>
      <c r="L2294" s="10">
        <v>42943</v>
      </c>
    </row>
    <row r="2295" spans="8:12" x14ac:dyDescent="0.3">
      <c r="H2295" s="4" t="s">
        <v>27</v>
      </c>
      <c r="I2295" s="4" t="s">
        <v>25</v>
      </c>
      <c r="J2295" s="5">
        <v>5525</v>
      </c>
      <c r="K2295" s="5">
        <v>5525</v>
      </c>
      <c r="L2295" s="10">
        <v>42949</v>
      </c>
    </row>
    <row r="2296" spans="8:12" x14ac:dyDescent="0.3">
      <c r="H2296" s="4" t="s">
        <v>27</v>
      </c>
      <c r="I2296" s="4" t="s">
        <v>25</v>
      </c>
      <c r="J2296" s="5">
        <v>4231</v>
      </c>
      <c r="K2296" s="5">
        <v>4231</v>
      </c>
      <c r="L2296" s="10">
        <v>42952</v>
      </c>
    </row>
    <row r="2297" spans="8:12" x14ac:dyDescent="0.3">
      <c r="H2297" s="4" t="s">
        <v>27</v>
      </c>
      <c r="I2297" s="4" t="s">
        <v>25</v>
      </c>
      <c r="J2297" s="5">
        <v>10895</v>
      </c>
      <c r="K2297" s="5">
        <v>5447.5</v>
      </c>
      <c r="L2297" s="10">
        <v>42963</v>
      </c>
    </row>
    <row r="2298" spans="8:12" x14ac:dyDescent="0.3">
      <c r="H2298" s="4" t="s">
        <v>27</v>
      </c>
      <c r="I2298" s="4" t="s">
        <v>25</v>
      </c>
      <c r="J2298" s="5">
        <v>5533</v>
      </c>
      <c r="K2298" s="5">
        <v>5533</v>
      </c>
      <c r="L2298" s="10">
        <v>42981</v>
      </c>
    </row>
    <row r="2299" spans="8:12" x14ac:dyDescent="0.3">
      <c r="H2299" s="4" t="s">
        <v>27</v>
      </c>
      <c r="I2299" s="4" t="s">
        <v>25</v>
      </c>
      <c r="J2299" s="5">
        <v>5569</v>
      </c>
      <c r="K2299" s="5">
        <v>5569</v>
      </c>
      <c r="L2299" s="10">
        <v>42983</v>
      </c>
    </row>
    <row r="2300" spans="8:12" x14ac:dyDescent="0.3">
      <c r="H2300" s="4" t="s">
        <v>27</v>
      </c>
      <c r="I2300" s="4" t="s">
        <v>25</v>
      </c>
      <c r="J2300" s="5">
        <v>6029</v>
      </c>
      <c r="K2300" s="5">
        <v>6029</v>
      </c>
      <c r="L2300" s="10">
        <v>42984</v>
      </c>
    </row>
    <row r="2301" spans="8:12" x14ac:dyDescent="0.3">
      <c r="H2301" s="4" t="s">
        <v>27</v>
      </c>
      <c r="I2301" s="4" t="s">
        <v>25</v>
      </c>
      <c r="J2301" s="5">
        <v>6192</v>
      </c>
      <c r="K2301" s="5">
        <v>6192</v>
      </c>
      <c r="L2301" s="10">
        <v>42994</v>
      </c>
    </row>
    <row r="2302" spans="8:12" x14ac:dyDescent="0.3">
      <c r="H2302" s="4" t="s">
        <v>27</v>
      </c>
      <c r="I2302" s="4" t="s">
        <v>25</v>
      </c>
      <c r="J2302" s="5">
        <v>11109</v>
      </c>
      <c r="K2302" s="5">
        <v>5554.5</v>
      </c>
      <c r="L2302" s="10">
        <v>42996</v>
      </c>
    </row>
    <row r="2303" spans="8:12" x14ac:dyDescent="0.3">
      <c r="H2303" s="4" t="s">
        <v>27</v>
      </c>
      <c r="I2303" s="4" t="s">
        <v>25</v>
      </c>
      <c r="J2303" s="5">
        <v>6693</v>
      </c>
      <c r="K2303" s="5">
        <v>6693</v>
      </c>
      <c r="L2303" s="10">
        <v>43005</v>
      </c>
    </row>
    <row r="2304" spans="8:12" x14ac:dyDescent="0.3">
      <c r="H2304" s="4" t="s">
        <v>27</v>
      </c>
      <c r="I2304" s="4" t="s">
        <v>25</v>
      </c>
      <c r="J2304" s="5">
        <v>5784</v>
      </c>
      <c r="K2304" s="5">
        <v>5784</v>
      </c>
      <c r="L2304" s="10">
        <v>43010</v>
      </c>
    </row>
    <row r="2305" spans="8:12" x14ac:dyDescent="0.3">
      <c r="H2305" s="4" t="s">
        <v>27</v>
      </c>
      <c r="I2305" s="4" t="s">
        <v>25</v>
      </c>
      <c r="J2305" s="5">
        <v>5527</v>
      </c>
      <c r="K2305" s="5">
        <v>5527</v>
      </c>
      <c r="L2305" s="10">
        <v>43011</v>
      </c>
    </row>
    <row r="2306" spans="8:12" x14ac:dyDescent="0.3">
      <c r="H2306" s="4" t="s">
        <v>27</v>
      </c>
      <c r="I2306" s="4" t="s">
        <v>25</v>
      </c>
      <c r="J2306" s="5">
        <v>5004</v>
      </c>
      <c r="K2306" s="5">
        <v>5004</v>
      </c>
      <c r="L2306" s="10">
        <v>43019</v>
      </c>
    </row>
    <row r="2307" spans="8:12" x14ac:dyDescent="0.3">
      <c r="H2307" s="4" t="s">
        <v>27</v>
      </c>
      <c r="I2307" s="4" t="s">
        <v>25</v>
      </c>
      <c r="J2307" s="5">
        <v>6751</v>
      </c>
      <c r="K2307" s="5">
        <v>6751</v>
      </c>
      <c r="L2307" s="10">
        <v>43027</v>
      </c>
    </row>
    <row r="2308" spans="8:12" x14ac:dyDescent="0.3">
      <c r="H2308" s="4" t="s">
        <v>27</v>
      </c>
      <c r="I2308" s="4" t="s">
        <v>25</v>
      </c>
      <c r="J2308" s="5">
        <v>5569</v>
      </c>
      <c r="K2308" s="5">
        <v>5569</v>
      </c>
      <c r="L2308" s="10">
        <v>43034</v>
      </c>
    </row>
    <row r="2309" spans="8:12" x14ac:dyDescent="0.3">
      <c r="H2309" s="4" t="s">
        <v>27</v>
      </c>
      <c r="I2309" s="4" t="s">
        <v>25</v>
      </c>
      <c r="J2309" s="5">
        <v>10776</v>
      </c>
      <c r="K2309" s="5">
        <v>5388</v>
      </c>
      <c r="L2309" s="10">
        <v>43049</v>
      </c>
    </row>
    <row r="2310" spans="8:12" x14ac:dyDescent="0.3">
      <c r="H2310" s="4" t="s">
        <v>27</v>
      </c>
      <c r="I2310" s="4" t="s">
        <v>25</v>
      </c>
      <c r="J2310" s="5">
        <v>6101</v>
      </c>
      <c r="K2310" s="5">
        <v>6101</v>
      </c>
      <c r="L2310" s="10">
        <v>43052</v>
      </c>
    </row>
    <row r="2311" spans="8:12" x14ac:dyDescent="0.3">
      <c r="H2311" s="4" t="s">
        <v>27</v>
      </c>
      <c r="I2311" s="4" t="s">
        <v>25</v>
      </c>
      <c r="J2311" s="5">
        <v>6932</v>
      </c>
      <c r="K2311" s="5">
        <v>6932</v>
      </c>
      <c r="L2311" s="10">
        <v>43064</v>
      </c>
    </row>
    <row r="2312" spans="8:12" x14ac:dyDescent="0.3">
      <c r="H2312" s="4" t="s">
        <v>27</v>
      </c>
      <c r="I2312" s="4" t="s">
        <v>25</v>
      </c>
      <c r="J2312" s="5">
        <v>4527</v>
      </c>
      <c r="K2312" s="5">
        <v>4527</v>
      </c>
      <c r="L2312" s="10">
        <v>43074</v>
      </c>
    </row>
    <row r="2313" spans="8:12" x14ac:dyDescent="0.3">
      <c r="H2313" s="4" t="s">
        <v>27</v>
      </c>
      <c r="I2313" s="4" t="s">
        <v>25</v>
      </c>
      <c r="J2313" s="5">
        <v>5547</v>
      </c>
      <c r="K2313" s="5">
        <v>5547</v>
      </c>
      <c r="L2313" s="10">
        <v>43079</v>
      </c>
    </row>
    <row r="2314" spans="8:12" x14ac:dyDescent="0.3">
      <c r="H2314" s="4" t="s">
        <v>27</v>
      </c>
      <c r="I2314" s="4" t="s">
        <v>25</v>
      </c>
      <c r="J2314" s="5">
        <v>5576</v>
      </c>
      <c r="K2314" s="5">
        <v>5576</v>
      </c>
      <c r="L2314" s="10">
        <v>43092</v>
      </c>
    </row>
    <row r="2315" spans="8:12" x14ac:dyDescent="0.3">
      <c r="H2315" s="4" t="s">
        <v>27</v>
      </c>
      <c r="I2315" s="4" t="s">
        <v>25</v>
      </c>
      <c r="J2315" s="5">
        <v>5095</v>
      </c>
      <c r="K2315" s="5">
        <v>5095</v>
      </c>
      <c r="L2315" s="10">
        <v>43094</v>
      </c>
    </row>
    <row r="2316" spans="8:12" x14ac:dyDescent="0.3">
      <c r="H2316" s="4" t="s">
        <v>27</v>
      </c>
      <c r="I2316" s="4" t="s">
        <v>25</v>
      </c>
      <c r="J2316" s="5">
        <v>5285</v>
      </c>
      <c r="K2316" s="5">
        <v>5285</v>
      </c>
      <c r="L2316" s="10">
        <v>43097</v>
      </c>
    </row>
    <row r="2317" spans="8:12" x14ac:dyDescent="0.3">
      <c r="H2317" s="4" t="s">
        <v>24</v>
      </c>
      <c r="I2317" s="4" t="s">
        <v>25</v>
      </c>
      <c r="J2317" s="5">
        <v>5040</v>
      </c>
      <c r="K2317" s="5">
        <v>5040</v>
      </c>
      <c r="L2317" s="10">
        <v>42796</v>
      </c>
    </row>
    <row r="2318" spans="8:12" x14ac:dyDescent="0.3">
      <c r="H2318" s="4" t="s">
        <v>24</v>
      </c>
      <c r="I2318" s="4" t="s">
        <v>25</v>
      </c>
      <c r="J2318" s="5">
        <v>4338</v>
      </c>
      <c r="K2318" s="5">
        <v>4338</v>
      </c>
      <c r="L2318" s="10">
        <v>42800</v>
      </c>
    </row>
    <row r="2319" spans="8:12" x14ac:dyDescent="0.3">
      <c r="H2319" s="4" t="s">
        <v>24</v>
      </c>
      <c r="I2319" s="4" t="s">
        <v>25</v>
      </c>
      <c r="J2319" s="5">
        <v>5673</v>
      </c>
      <c r="K2319" s="5">
        <v>5673</v>
      </c>
      <c r="L2319" s="10">
        <v>42802</v>
      </c>
    </row>
    <row r="2320" spans="8:12" x14ac:dyDescent="0.3">
      <c r="H2320" s="4" t="s">
        <v>24</v>
      </c>
      <c r="I2320" s="4" t="s">
        <v>25</v>
      </c>
      <c r="J2320" s="5">
        <v>4374</v>
      </c>
      <c r="K2320" s="5">
        <v>4374</v>
      </c>
      <c r="L2320" s="10">
        <v>42812</v>
      </c>
    </row>
    <row r="2321" spans="8:12" x14ac:dyDescent="0.3">
      <c r="H2321" s="4" t="s">
        <v>24</v>
      </c>
      <c r="I2321" s="4" t="s">
        <v>25</v>
      </c>
      <c r="J2321" s="5">
        <v>5693</v>
      </c>
      <c r="K2321" s="5">
        <v>5693</v>
      </c>
      <c r="L2321" s="10">
        <v>42834</v>
      </c>
    </row>
    <row r="2322" spans="8:12" x14ac:dyDescent="0.3">
      <c r="H2322" s="4" t="s">
        <v>24</v>
      </c>
      <c r="I2322" s="4" t="s">
        <v>25</v>
      </c>
      <c r="J2322" s="5">
        <v>5451</v>
      </c>
      <c r="K2322" s="5">
        <v>5451</v>
      </c>
      <c r="L2322" s="10">
        <v>42849</v>
      </c>
    </row>
    <row r="2323" spans="8:12" x14ac:dyDescent="0.3">
      <c r="H2323" s="4" t="s">
        <v>24</v>
      </c>
      <c r="I2323" s="4" t="s">
        <v>25</v>
      </c>
      <c r="J2323" s="5">
        <v>4542</v>
      </c>
      <c r="K2323" s="5">
        <v>4542</v>
      </c>
      <c r="L2323" s="10">
        <v>42876</v>
      </c>
    </row>
    <row r="2324" spans="8:12" x14ac:dyDescent="0.3">
      <c r="H2324" s="4" t="s">
        <v>24</v>
      </c>
      <c r="I2324" s="4" t="s">
        <v>25</v>
      </c>
      <c r="J2324" s="5">
        <v>4125</v>
      </c>
      <c r="K2324" s="5">
        <v>4125</v>
      </c>
      <c r="L2324" s="10">
        <v>42877</v>
      </c>
    </row>
    <row r="2325" spans="8:12" x14ac:dyDescent="0.3">
      <c r="H2325" s="4" t="s">
        <v>24</v>
      </c>
      <c r="I2325" s="4" t="s">
        <v>25</v>
      </c>
      <c r="J2325" s="5">
        <v>4335</v>
      </c>
      <c r="K2325" s="5">
        <v>4335</v>
      </c>
      <c r="L2325" s="10">
        <v>42892</v>
      </c>
    </row>
    <row r="2326" spans="8:12" x14ac:dyDescent="0.3">
      <c r="H2326" s="4" t="s">
        <v>24</v>
      </c>
      <c r="I2326" s="4" t="s">
        <v>25</v>
      </c>
      <c r="J2326" s="5">
        <v>4066</v>
      </c>
      <c r="K2326" s="5">
        <v>4066</v>
      </c>
      <c r="L2326" s="10">
        <v>42911</v>
      </c>
    </row>
    <row r="2327" spans="8:12" x14ac:dyDescent="0.3">
      <c r="H2327" s="4" t="s">
        <v>24</v>
      </c>
      <c r="I2327" s="4" t="s">
        <v>25</v>
      </c>
      <c r="J2327" s="5">
        <v>5157</v>
      </c>
      <c r="K2327" s="5">
        <v>5157</v>
      </c>
      <c r="L2327" s="10">
        <v>42922</v>
      </c>
    </row>
    <row r="2328" spans="8:12" x14ac:dyDescent="0.3">
      <c r="H2328" s="4" t="s">
        <v>24</v>
      </c>
      <c r="I2328" s="4" t="s">
        <v>25</v>
      </c>
      <c r="J2328" s="5">
        <v>5194</v>
      </c>
      <c r="K2328" s="5">
        <v>5194</v>
      </c>
      <c r="L2328" s="10">
        <v>42954</v>
      </c>
    </row>
    <row r="2329" spans="8:12" x14ac:dyDescent="0.3">
      <c r="H2329" s="4" t="s">
        <v>24</v>
      </c>
      <c r="I2329" s="4" t="s">
        <v>25</v>
      </c>
      <c r="J2329" s="5">
        <v>4941</v>
      </c>
      <c r="K2329" s="5">
        <v>4941</v>
      </c>
      <c r="L2329" s="10">
        <v>42955</v>
      </c>
    </row>
    <row r="2330" spans="8:12" x14ac:dyDescent="0.3">
      <c r="H2330" s="4" t="s">
        <v>24</v>
      </c>
      <c r="I2330" s="4" t="s">
        <v>25</v>
      </c>
      <c r="J2330" s="5">
        <v>5293</v>
      </c>
      <c r="K2330" s="5">
        <v>5293</v>
      </c>
      <c r="L2330" s="10">
        <v>42975</v>
      </c>
    </row>
    <row r="2331" spans="8:12" x14ac:dyDescent="0.3">
      <c r="H2331" s="4" t="s">
        <v>24</v>
      </c>
      <c r="I2331" s="4" t="s">
        <v>25</v>
      </c>
      <c r="J2331" s="5">
        <v>5031</v>
      </c>
      <c r="K2331" s="5">
        <v>5031</v>
      </c>
      <c r="L2331" s="10">
        <v>42988</v>
      </c>
    </row>
    <row r="2332" spans="8:12" x14ac:dyDescent="0.3">
      <c r="H2332" s="4" t="s">
        <v>24</v>
      </c>
      <c r="I2332" s="4" t="s">
        <v>25</v>
      </c>
      <c r="J2332" s="5">
        <v>5541</v>
      </c>
      <c r="K2332" s="5">
        <v>5541</v>
      </c>
      <c r="L2332" s="10">
        <v>42993</v>
      </c>
    </row>
    <row r="2333" spans="8:12" x14ac:dyDescent="0.3">
      <c r="H2333" s="4" t="s">
        <v>24</v>
      </c>
      <c r="I2333" s="4" t="s">
        <v>25</v>
      </c>
      <c r="J2333" s="5">
        <v>4277</v>
      </c>
      <c r="K2333" s="5">
        <v>4277</v>
      </c>
      <c r="L2333" s="10">
        <v>42994</v>
      </c>
    </row>
    <row r="2334" spans="8:12" x14ac:dyDescent="0.3">
      <c r="H2334" s="4" t="s">
        <v>24</v>
      </c>
      <c r="I2334" s="4" t="s">
        <v>25</v>
      </c>
      <c r="J2334" s="5">
        <v>4389</v>
      </c>
      <c r="K2334" s="5">
        <v>4389</v>
      </c>
      <c r="L2334" s="10">
        <v>43028</v>
      </c>
    </row>
    <row r="2335" spans="8:12" x14ac:dyDescent="0.3">
      <c r="H2335" s="4" t="s">
        <v>24</v>
      </c>
      <c r="I2335" s="4" t="s">
        <v>25</v>
      </c>
      <c r="J2335" s="5">
        <v>4991</v>
      </c>
      <c r="K2335" s="5">
        <v>4991</v>
      </c>
      <c r="L2335" s="10">
        <v>43040</v>
      </c>
    </row>
    <row r="2336" spans="8:12" x14ac:dyDescent="0.3">
      <c r="H2336" s="4" t="s">
        <v>24</v>
      </c>
      <c r="I2336" s="4" t="s">
        <v>25</v>
      </c>
      <c r="J2336" s="5">
        <v>5230</v>
      </c>
      <c r="K2336" s="5">
        <v>5230</v>
      </c>
      <c r="L2336" s="10">
        <v>43076</v>
      </c>
    </row>
    <row r="2337" spans="8:12" x14ac:dyDescent="0.3">
      <c r="H2337" s="4" t="s">
        <v>29</v>
      </c>
      <c r="I2337" s="4" t="s">
        <v>25</v>
      </c>
      <c r="J2337" s="5">
        <v>3492</v>
      </c>
      <c r="K2337" s="5">
        <v>3492</v>
      </c>
      <c r="L2337" s="10">
        <v>42856</v>
      </c>
    </row>
    <row r="2338" spans="8:12" x14ac:dyDescent="0.3">
      <c r="H2338" s="4" t="s">
        <v>29</v>
      </c>
      <c r="I2338" s="4" t="s">
        <v>25</v>
      </c>
      <c r="J2338" s="5">
        <v>3042</v>
      </c>
      <c r="K2338" s="5">
        <v>3042</v>
      </c>
      <c r="L2338" s="10">
        <v>42860</v>
      </c>
    </row>
    <row r="2339" spans="8:12" x14ac:dyDescent="0.3">
      <c r="H2339" s="4" t="s">
        <v>29</v>
      </c>
      <c r="I2339" s="4" t="s">
        <v>25</v>
      </c>
      <c r="J2339" s="5">
        <v>3398</v>
      </c>
      <c r="K2339" s="5">
        <v>3398</v>
      </c>
      <c r="L2339" s="10">
        <v>42862</v>
      </c>
    </row>
    <row r="2340" spans="8:12" x14ac:dyDescent="0.3">
      <c r="H2340" s="4" t="s">
        <v>29</v>
      </c>
      <c r="I2340" s="4" t="s">
        <v>25</v>
      </c>
      <c r="J2340" s="5">
        <v>3685</v>
      </c>
      <c r="K2340" s="5">
        <v>3685</v>
      </c>
      <c r="L2340" s="10">
        <v>42864</v>
      </c>
    </row>
    <row r="2341" spans="8:12" x14ac:dyDescent="0.3">
      <c r="H2341" s="4" t="s">
        <v>29</v>
      </c>
      <c r="I2341" s="4" t="s">
        <v>25</v>
      </c>
      <c r="J2341" s="5">
        <v>3813</v>
      </c>
      <c r="K2341" s="5">
        <v>3813</v>
      </c>
      <c r="L2341" s="10">
        <v>42891</v>
      </c>
    </row>
    <row r="2342" spans="8:12" x14ac:dyDescent="0.3">
      <c r="H2342" s="4" t="s">
        <v>29</v>
      </c>
      <c r="I2342" s="4" t="s">
        <v>25</v>
      </c>
      <c r="J2342" s="5">
        <v>3260</v>
      </c>
      <c r="K2342" s="5">
        <v>3260</v>
      </c>
      <c r="L2342" s="10">
        <v>42949</v>
      </c>
    </row>
    <row r="2343" spans="8:12" x14ac:dyDescent="0.3">
      <c r="H2343" s="4" t="s">
        <v>29</v>
      </c>
      <c r="I2343" s="4" t="s">
        <v>25</v>
      </c>
      <c r="J2343" s="5">
        <v>3039</v>
      </c>
      <c r="K2343" s="5">
        <v>3039</v>
      </c>
      <c r="L2343" s="10">
        <v>42964</v>
      </c>
    </row>
    <row r="2344" spans="8:12" x14ac:dyDescent="0.3">
      <c r="H2344" s="4" t="s">
        <v>29</v>
      </c>
      <c r="I2344" s="4" t="s">
        <v>25</v>
      </c>
      <c r="J2344" s="5">
        <v>3294</v>
      </c>
      <c r="K2344" s="5">
        <v>3294</v>
      </c>
      <c r="L2344" s="10">
        <v>43038</v>
      </c>
    </row>
    <row r="2345" spans="8:12" x14ac:dyDescent="0.3">
      <c r="H2345" s="4" t="s">
        <v>29</v>
      </c>
      <c r="I2345" s="4" t="s">
        <v>25</v>
      </c>
      <c r="J2345" s="5">
        <v>3624</v>
      </c>
      <c r="K2345" s="5">
        <v>3624</v>
      </c>
      <c r="L2345" s="10">
        <v>43042</v>
      </c>
    </row>
    <row r="2346" spans="8:12" x14ac:dyDescent="0.3">
      <c r="H2346" s="4" t="s">
        <v>29</v>
      </c>
      <c r="I2346" s="4" t="s">
        <v>25</v>
      </c>
      <c r="J2346" s="5">
        <v>3972</v>
      </c>
      <c r="K2346" s="5">
        <v>3972</v>
      </c>
      <c r="L2346" s="10">
        <v>43046</v>
      </c>
    </row>
    <row r="2347" spans="8:12" x14ac:dyDescent="0.3">
      <c r="H2347" s="4" t="s">
        <v>29</v>
      </c>
      <c r="I2347" s="4" t="s">
        <v>25</v>
      </c>
      <c r="J2347" s="5">
        <v>3063</v>
      </c>
      <c r="K2347" s="5">
        <v>3063</v>
      </c>
      <c r="L2347" s="10">
        <v>43071</v>
      </c>
    </row>
    <row r="2348" spans="8:12" x14ac:dyDescent="0.3">
      <c r="H2348" s="4" t="s">
        <v>29</v>
      </c>
      <c r="I2348" s="4" t="s">
        <v>25</v>
      </c>
      <c r="J2348" s="5">
        <v>3296</v>
      </c>
      <c r="K2348" s="5">
        <v>3296</v>
      </c>
      <c r="L2348" s="10">
        <v>43100</v>
      </c>
    </row>
    <row r="2349" spans="8:12" x14ac:dyDescent="0.3">
      <c r="H2349" s="4" t="s">
        <v>52</v>
      </c>
      <c r="I2349" s="4" t="s">
        <v>25</v>
      </c>
      <c r="J2349" s="5">
        <v>49</v>
      </c>
      <c r="K2349" s="5">
        <v>49</v>
      </c>
      <c r="L2349" s="10">
        <v>42853</v>
      </c>
    </row>
    <row r="2350" spans="8:12" x14ac:dyDescent="0.3">
      <c r="H2350" s="4" t="s">
        <v>52</v>
      </c>
      <c r="I2350" s="4" t="s">
        <v>25</v>
      </c>
      <c r="J2350" s="5">
        <v>44</v>
      </c>
      <c r="K2350" s="5">
        <v>44</v>
      </c>
      <c r="L2350" s="10">
        <v>42854</v>
      </c>
    </row>
    <row r="2351" spans="8:12" x14ac:dyDescent="0.3">
      <c r="H2351" s="4" t="s">
        <v>52</v>
      </c>
      <c r="I2351" s="4" t="s">
        <v>25</v>
      </c>
      <c r="J2351" s="5">
        <v>49</v>
      </c>
      <c r="K2351" s="5">
        <v>49</v>
      </c>
      <c r="L2351" s="10">
        <v>42859</v>
      </c>
    </row>
    <row r="2352" spans="8:12" x14ac:dyDescent="0.3">
      <c r="H2352" s="4" t="s">
        <v>52</v>
      </c>
      <c r="I2352" s="4" t="s">
        <v>25</v>
      </c>
      <c r="J2352" s="5">
        <v>45</v>
      </c>
      <c r="K2352" s="5">
        <v>45</v>
      </c>
      <c r="L2352" s="10">
        <v>42897</v>
      </c>
    </row>
    <row r="2353" spans="8:12" x14ac:dyDescent="0.3">
      <c r="H2353" s="4" t="s">
        <v>52</v>
      </c>
      <c r="I2353" s="4" t="s">
        <v>25</v>
      </c>
      <c r="J2353" s="5">
        <v>68</v>
      </c>
      <c r="K2353" s="5">
        <v>68</v>
      </c>
      <c r="L2353" s="10">
        <v>42913</v>
      </c>
    </row>
    <row r="2354" spans="8:12" x14ac:dyDescent="0.3">
      <c r="H2354" s="4" t="s">
        <v>52</v>
      </c>
      <c r="I2354" s="4" t="s">
        <v>25</v>
      </c>
      <c r="J2354" s="5">
        <v>57</v>
      </c>
      <c r="K2354" s="5">
        <v>57</v>
      </c>
      <c r="L2354" s="10">
        <v>42934</v>
      </c>
    </row>
    <row r="2355" spans="8:12" x14ac:dyDescent="0.3">
      <c r="H2355" s="4" t="s">
        <v>52</v>
      </c>
      <c r="I2355" s="4" t="s">
        <v>25</v>
      </c>
      <c r="J2355" s="5">
        <v>65</v>
      </c>
      <c r="K2355" s="5">
        <v>65</v>
      </c>
      <c r="L2355" s="10">
        <v>42967</v>
      </c>
    </row>
    <row r="2356" spans="8:12" x14ac:dyDescent="0.3">
      <c r="H2356" s="4" t="s">
        <v>52</v>
      </c>
      <c r="I2356" s="4" t="s">
        <v>25</v>
      </c>
      <c r="J2356" s="5">
        <v>54</v>
      </c>
      <c r="K2356" s="5">
        <v>54</v>
      </c>
      <c r="L2356" s="10">
        <v>43026</v>
      </c>
    </row>
    <row r="2357" spans="8:12" x14ac:dyDescent="0.3">
      <c r="H2357" s="4" t="s">
        <v>52</v>
      </c>
      <c r="I2357" s="4" t="s">
        <v>25</v>
      </c>
      <c r="J2357" s="5">
        <v>58</v>
      </c>
      <c r="K2357" s="5">
        <v>58</v>
      </c>
      <c r="L2357" s="10">
        <v>43063</v>
      </c>
    </row>
    <row r="2358" spans="8:12" x14ac:dyDescent="0.3">
      <c r="H2358" s="4" t="s">
        <v>52</v>
      </c>
      <c r="I2358" s="4" t="s">
        <v>25</v>
      </c>
      <c r="J2358" s="5">
        <v>54</v>
      </c>
      <c r="K2358" s="5">
        <v>54</v>
      </c>
      <c r="L2358" s="10">
        <v>43075</v>
      </c>
    </row>
    <row r="2359" spans="8:12" x14ac:dyDescent="0.3">
      <c r="H2359" s="4" t="s">
        <v>52</v>
      </c>
      <c r="I2359" s="4" t="s">
        <v>25</v>
      </c>
      <c r="J2359" s="5">
        <v>54</v>
      </c>
      <c r="K2359" s="5">
        <v>54</v>
      </c>
      <c r="L2359" s="10">
        <v>43079</v>
      </c>
    </row>
    <row r="2360" spans="8:12" x14ac:dyDescent="0.3">
      <c r="H2360" s="4" t="s">
        <v>50</v>
      </c>
      <c r="I2360" s="4" t="s">
        <v>28</v>
      </c>
      <c r="J2360" s="5">
        <v>1040</v>
      </c>
      <c r="K2360" s="5">
        <v>1040</v>
      </c>
      <c r="L2360" s="10">
        <v>42797</v>
      </c>
    </row>
    <row r="2361" spans="8:12" x14ac:dyDescent="0.3">
      <c r="H2361" s="4" t="s">
        <v>50</v>
      </c>
      <c r="I2361" s="4" t="s">
        <v>28</v>
      </c>
      <c r="J2361" s="5">
        <v>1108</v>
      </c>
      <c r="K2361" s="5">
        <v>1108</v>
      </c>
      <c r="L2361" s="10">
        <v>42798</v>
      </c>
    </row>
    <row r="2362" spans="8:12" x14ac:dyDescent="0.3">
      <c r="H2362" s="4" t="s">
        <v>50</v>
      </c>
      <c r="I2362" s="4" t="s">
        <v>28</v>
      </c>
      <c r="J2362" s="5">
        <v>926</v>
      </c>
      <c r="K2362" s="5">
        <v>926</v>
      </c>
      <c r="L2362" s="10">
        <v>42811</v>
      </c>
    </row>
    <row r="2363" spans="8:12" x14ac:dyDescent="0.3">
      <c r="H2363" s="4" t="s">
        <v>50</v>
      </c>
      <c r="I2363" s="4" t="s">
        <v>28</v>
      </c>
      <c r="J2363" s="5">
        <v>1315</v>
      </c>
      <c r="K2363" s="5">
        <v>1315</v>
      </c>
      <c r="L2363" s="10">
        <v>42814</v>
      </c>
    </row>
    <row r="2364" spans="8:12" x14ac:dyDescent="0.3">
      <c r="H2364" s="4" t="s">
        <v>50</v>
      </c>
      <c r="I2364" s="4" t="s">
        <v>28</v>
      </c>
      <c r="J2364" s="5">
        <v>901</v>
      </c>
      <c r="K2364" s="5">
        <v>901</v>
      </c>
      <c r="L2364" s="10">
        <v>42834</v>
      </c>
    </row>
    <row r="2365" spans="8:12" x14ac:dyDescent="0.3">
      <c r="H2365" s="4" t="s">
        <v>50</v>
      </c>
      <c r="I2365" s="4" t="s">
        <v>28</v>
      </c>
      <c r="J2365" s="5">
        <v>974</v>
      </c>
      <c r="K2365" s="5">
        <v>974</v>
      </c>
      <c r="L2365" s="10">
        <v>42842</v>
      </c>
    </row>
    <row r="2366" spans="8:12" x14ac:dyDescent="0.3">
      <c r="H2366" s="4" t="s">
        <v>50</v>
      </c>
      <c r="I2366" s="4" t="s">
        <v>28</v>
      </c>
      <c r="J2366" s="5">
        <v>935</v>
      </c>
      <c r="K2366" s="5">
        <v>935</v>
      </c>
      <c r="L2366" s="10">
        <v>42880</v>
      </c>
    </row>
    <row r="2367" spans="8:12" x14ac:dyDescent="0.3">
      <c r="H2367" s="4" t="s">
        <v>50</v>
      </c>
      <c r="I2367" s="4" t="s">
        <v>28</v>
      </c>
      <c r="J2367" s="5">
        <v>964</v>
      </c>
      <c r="K2367" s="5">
        <v>964</v>
      </c>
      <c r="L2367" s="10">
        <v>42887</v>
      </c>
    </row>
    <row r="2368" spans="8:12" x14ac:dyDescent="0.3">
      <c r="H2368" s="4" t="s">
        <v>50</v>
      </c>
      <c r="I2368" s="4" t="s">
        <v>28</v>
      </c>
      <c r="J2368" s="5">
        <v>1188</v>
      </c>
      <c r="K2368" s="5">
        <v>1188</v>
      </c>
      <c r="L2368" s="10">
        <v>42896</v>
      </c>
    </row>
    <row r="2369" spans="8:12" x14ac:dyDescent="0.3">
      <c r="H2369" s="4" t="s">
        <v>50</v>
      </c>
      <c r="I2369" s="4" t="s">
        <v>28</v>
      </c>
      <c r="J2369" s="5">
        <v>1039</v>
      </c>
      <c r="K2369" s="5">
        <v>1039</v>
      </c>
      <c r="L2369" s="10">
        <v>42902</v>
      </c>
    </row>
    <row r="2370" spans="8:12" x14ac:dyDescent="0.3">
      <c r="H2370" s="4" t="s">
        <v>50</v>
      </c>
      <c r="I2370" s="4" t="s">
        <v>28</v>
      </c>
      <c r="J2370" s="5">
        <v>1157</v>
      </c>
      <c r="K2370" s="5">
        <v>1157</v>
      </c>
      <c r="L2370" s="10">
        <v>42903</v>
      </c>
    </row>
    <row r="2371" spans="8:12" x14ac:dyDescent="0.3">
      <c r="H2371" s="4" t="s">
        <v>50</v>
      </c>
      <c r="I2371" s="4" t="s">
        <v>28</v>
      </c>
      <c r="J2371" s="5">
        <v>975</v>
      </c>
      <c r="K2371" s="5">
        <v>975</v>
      </c>
      <c r="L2371" s="10">
        <v>42906</v>
      </c>
    </row>
    <row r="2372" spans="8:12" x14ac:dyDescent="0.3">
      <c r="H2372" s="4" t="s">
        <v>50</v>
      </c>
      <c r="I2372" s="4" t="s">
        <v>28</v>
      </c>
      <c r="J2372" s="5">
        <v>1157</v>
      </c>
      <c r="K2372" s="5">
        <v>1157</v>
      </c>
      <c r="L2372" s="10">
        <v>42953</v>
      </c>
    </row>
    <row r="2373" spans="8:12" x14ac:dyDescent="0.3">
      <c r="H2373" s="4" t="s">
        <v>50</v>
      </c>
      <c r="I2373" s="4" t="s">
        <v>28</v>
      </c>
      <c r="J2373" s="5">
        <v>1195</v>
      </c>
      <c r="K2373" s="5">
        <v>1195</v>
      </c>
      <c r="L2373" s="10">
        <v>42984</v>
      </c>
    </row>
    <row r="2374" spans="8:12" x14ac:dyDescent="0.3">
      <c r="H2374" s="4" t="s">
        <v>50</v>
      </c>
      <c r="I2374" s="4" t="s">
        <v>28</v>
      </c>
      <c r="J2374" s="5">
        <v>1024</v>
      </c>
      <c r="K2374" s="5">
        <v>1024</v>
      </c>
      <c r="L2374" s="10">
        <v>42987</v>
      </c>
    </row>
    <row r="2375" spans="8:12" x14ac:dyDescent="0.3">
      <c r="H2375" s="4" t="s">
        <v>50</v>
      </c>
      <c r="I2375" s="4" t="s">
        <v>28</v>
      </c>
      <c r="J2375" s="5">
        <v>1099</v>
      </c>
      <c r="K2375" s="5">
        <v>1099</v>
      </c>
      <c r="L2375" s="10">
        <v>42990</v>
      </c>
    </row>
    <row r="2376" spans="8:12" x14ac:dyDescent="0.3">
      <c r="H2376" s="4" t="s">
        <v>50</v>
      </c>
      <c r="I2376" s="4" t="s">
        <v>28</v>
      </c>
      <c r="J2376" s="5">
        <v>1170</v>
      </c>
      <c r="K2376" s="5">
        <v>1170</v>
      </c>
      <c r="L2376" s="10">
        <v>43008</v>
      </c>
    </row>
    <row r="2377" spans="8:12" x14ac:dyDescent="0.3">
      <c r="H2377" s="4" t="s">
        <v>50</v>
      </c>
      <c r="I2377" s="4" t="s">
        <v>28</v>
      </c>
      <c r="J2377" s="5">
        <v>1232</v>
      </c>
      <c r="K2377" s="5">
        <v>1232</v>
      </c>
      <c r="L2377" s="10">
        <v>43015</v>
      </c>
    </row>
    <row r="2378" spans="8:12" x14ac:dyDescent="0.3">
      <c r="H2378" s="4" t="s">
        <v>50</v>
      </c>
      <c r="I2378" s="4" t="s">
        <v>28</v>
      </c>
      <c r="J2378" s="5">
        <v>881</v>
      </c>
      <c r="K2378" s="5">
        <v>881</v>
      </c>
      <c r="L2378" s="10">
        <v>43023</v>
      </c>
    </row>
    <row r="2379" spans="8:12" x14ac:dyDescent="0.3">
      <c r="H2379" s="4" t="s">
        <v>50</v>
      </c>
      <c r="I2379" s="4" t="s">
        <v>28</v>
      </c>
      <c r="J2379" s="5">
        <v>1226</v>
      </c>
      <c r="K2379" s="5">
        <v>1226</v>
      </c>
      <c r="L2379" s="10">
        <v>43036</v>
      </c>
    </row>
    <row r="2380" spans="8:12" x14ac:dyDescent="0.3">
      <c r="H2380" s="4" t="s">
        <v>50</v>
      </c>
      <c r="I2380" s="4" t="s">
        <v>28</v>
      </c>
      <c r="J2380" s="5">
        <v>1192</v>
      </c>
      <c r="K2380" s="5">
        <v>1192</v>
      </c>
      <c r="L2380" s="10">
        <v>43081</v>
      </c>
    </row>
    <row r="2381" spans="8:12" x14ac:dyDescent="0.3">
      <c r="H2381" s="4" t="s">
        <v>50</v>
      </c>
      <c r="I2381" s="4" t="s">
        <v>28</v>
      </c>
      <c r="J2381" s="5">
        <v>954</v>
      </c>
      <c r="K2381" s="5">
        <v>954</v>
      </c>
      <c r="L2381" s="10">
        <v>43089</v>
      </c>
    </row>
    <row r="2382" spans="8:12" x14ac:dyDescent="0.3">
      <c r="H2382" s="4" t="s">
        <v>27</v>
      </c>
      <c r="I2382" s="4" t="s">
        <v>28</v>
      </c>
      <c r="J2382" s="5">
        <v>4761</v>
      </c>
      <c r="K2382" s="5">
        <v>4761</v>
      </c>
      <c r="L2382" s="10">
        <v>42835</v>
      </c>
    </row>
    <row r="2383" spans="8:12" x14ac:dyDescent="0.3">
      <c r="H2383" s="4" t="s">
        <v>27</v>
      </c>
      <c r="I2383" s="4" t="s">
        <v>28</v>
      </c>
      <c r="J2383" s="5">
        <v>4627</v>
      </c>
      <c r="K2383" s="5">
        <v>4627</v>
      </c>
      <c r="L2383" s="10">
        <v>42872</v>
      </c>
    </row>
    <row r="2384" spans="8:12" x14ac:dyDescent="0.3">
      <c r="H2384" s="4" t="s">
        <v>27</v>
      </c>
      <c r="I2384" s="4" t="s">
        <v>28</v>
      </c>
      <c r="J2384" s="5">
        <v>5408</v>
      </c>
      <c r="K2384" s="5">
        <v>5408</v>
      </c>
      <c r="L2384" s="10">
        <v>42959</v>
      </c>
    </row>
    <row r="2385" spans="8:12" x14ac:dyDescent="0.3">
      <c r="H2385" s="4" t="s">
        <v>27</v>
      </c>
      <c r="I2385" s="4" t="s">
        <v>28</v>
      </c>
      <c r="J2385" s="5">
        <v>6529</v>
      </c>
      <c r="K2385" s="5">
        <v>6529</v>
      </c>
      <c r="L2385" s="10">
        <v>42967</v>
      </c>
    </row>
    <row r="2386" spans="8:12" x14ac:dyDescent="0.3">
      <c r="H2386" s="4" t="s">
        <v>27</v>
      </c>
      <c r="I2386" s="4" t="s">
        <v>28</v>
      </c>
      <c r="J2386" s="5">
        <v>5053</v>
      </c>
      <c r="K2386" s="5">
        <v>5053</v>
      </c>
      <c r="L2386" s="10">
        <v>42989</v>
      </c>
    </row>
    <row r="2387" spans="8:12" x14ac:dyDescent="0.3">
      <c r="H2387" s="4" t="s">
        <v>27</v>
      </c>
      <c r="I2387" s="4" t="s">
        <v>28</v>
      </c>
      <c r="J2387" s="5">
        <v>6026</v>
      </c>
      <c r="K2387" s="5">
        <v>6026</v>
      </c>
      <c r="L2387" s="10">
        <v>43029</v>
      </c>
    </row>
    <row r="2388" spans="8:12" x14ac:dyDescent="0.3">
      <c r="H2388" s="4" t="s">
        <v>27</v>
      </c>
      <c r="I2388" s="4" t="s">
        <v>28</v>
      </c>
      <c r="J2388" s="5">
        <v>4552</v>
      </c>
      <c r="K2388" s="5">
        <v>4552</v>
      </c>
      <c r="L2388" s="10">
        <v>43033</v>
      </c>
    </row>
    <row r="2389" spans="8:12" x14ac:dyDescent="0.3">
      <c r="H2389" s="4" t="s">
        <v>27</v>
      </c>
      <c r="I2389" s="4" t="s">
        <v>28</v>
      </c>
      <c r="J2389" s="5">
        <v>5526</v>
      </c>
      <c r="K2389" s="5">
        <v>5526</v>
      </c>
      <c r="L2389" s="10">
        <v>43047</v>
      </c>
    </row>
    <row r="2390" spans="8:12" x14ac:dyDescent="0.3">
      <c r="H2390" s="4" t="s">
        <v>27</v>
      </c>
      <c r="I2390" s="4" t="s">
        <v>28</v>
      </c>
      <c r="J2390" s="5">
        <v>5702</v>
      </c>
      <c r="K2390" s="5">
        <v>5702</v>
      </c>
      <c r="L2390" s="10">
        <v>43081</v>
      </c>
    </row>
    <row r="2391" spans="8:12" x14ac:dyDescent="0.3">
      <c r="H2391" s="4" t="s">
        <v>29</v>
      </c>
      <c r="I2391" s="4" t="s">
        <v>28</v>
      </c>
      <c r="J2391" s="5">
        <v>3426</v>
      </c>
      <c r="K2391" s="5">
        <v>3426</v>
      </c>
      <c r="L2391" s="10">
        <v>42797</v>
      </c>
    </row>
    <row r="2392" spans="8:12" x14ac:dyDescent="0.3">
      <c r="H2392" s="4" t="s">
        <v>29</v>
      </c>
      <c r="I2392" s="4" t="s">
        <v>28</v>
      </c>
      <c r="J2392" s="5">
        <v>3312</v>
      </c>
      <c r="K2392" s="5">
        <v>3312</v>
      </c>
      <c r="L2392" s="10">
        <v>42802</v>
      </c>
    </row>
    <row r="2393" spans="8:12" x14ac:dyDescent="0.3">
      <c r="H2393" s="4" t="s">
        <v>29</v>
      </c>
      <c r="I2393" s="4" t="s">
        <v>28</v>
      </c>
      <c r="J2393" s="5">
        <v>6943</v>
      </c>
      <c r="K2393" s="5">
        <v>3471.5</v>
      </c>
      <c r="L2393" s="10">
        <v>42805</v>
      </c>
    </row>
    <row r="2394" spans="8:12" x14ac:dyDescent="0.3">
      <c r="H2394" s="4" t="s">
        <v>29</v>
      </c>
      <c r="I2394" s="4" t="s">
        <v>28</v>
      </c>
      <c r="J2394" s="5">
        <v>3224</v>
      </c>
      <c r="K2394" s="5">
        <v>3224</v>
      </c>
      <c r="L2394" s="10">
        <v>42839</v>
      </c>
    </row>
    <row r="2395" spans="8:12" x14ac:dyDescent="0.3">
      <c r="H2395" s="4" t="s">
        <v>29</v>
      </c>
      <c r="I2395" s="4" t="s">
        <v>28</v>
      </c>
      <c r="J2395" s="5">
        <v>2997</v>
      </c>
      <c r="K2395" s="5">
        <v>2997</v>
      </c>
      <c r="L2395" s="10">
        <v>42849</v>
      </c>
    </row>
    <row r="2396" spans="8:12" x14ac:dyDescent="0.3">
      <c r="H2396" s="4" t="s">
        <v>29</v>
      </c>
      <c r="I2396" s="4" t="s">
        <v>28</v>
      </c>
      <c r="J2396" s="5">
        <v>3303</v>
      </c>
      <c r="K2396" s="5">
        <v>3303</v>
      </c>
      <c r="L2396" s="10">
        <v>42855</v>
      </c>
    </row>
    <row r="2397" spans="8:12" x14ac:dyDescent="0.3">
      <c r="H2397" s="4" t="s">
        <v>29</v>
      </c>
      <c r="I2397" s="4" t="s">
        <v>28</v>
      </c>
      <c r="J2397" s="5">
        <v>6249</v>
      </c>
      <c r="K2397" s="5">
        <v>3124.5</v>
      </c>
      <c r="L2397" s="10">
        <v>42856</v>
      </c>
    </row>
    <row r="2398" spans="8:12" x14ac:dyDescent="0.3">
      <c r="H2398" s="4" t="s">
        <v>29</v>
      </c>
      <c r="I2398" s="4" t="s">
        <v>28</v>
      </c>
      <c r="J2398" s="5">
        <v>4069</v>
      </c>
      <c r="K2398" s="5">
        <v>4069</v>
      </c>
      <c r="L2398" s="10">
        <v>42860</v>
      </c>
    </row>
    <row r="2399" spans="8:12" x14ac:dyDescent="0.3">
      <c r="H2399" s="4" t="s">
        <v>29</v>
      </c>
      <c r="I2399" s="4" t="s">
        <v>28</v>
      </c>
      <c r="J2399" s="5">
        <v>3527</v>
      </c>
      <c r="K2399" s="5">
        <v>3527</v>
      </c>
      <c r="L2399" s="10">
        <v>42865</v>
      </c>
    </row>
    <row r="2400" spans="8:12" x14ac:dyDescent="0.3">
      <c r="H2400" s="4" t="s">
        <v>29</v>
      </c>
      <c r="I2400" s="4" t="s">
        <v>28</v>
      </c>
      <c r="J2400" s="5">
        <v>3151</v>
      </c>
      <c r="K2400" s="5">
        <v>3151</v>
      </c>
      <c r="L2400" s="10">
        <v>42874</v>
      </c>
    </row>
    <row r="2401" spans="8:12" x14ac:dyDescent="0.3">
      <c r="H2401" s="4" t="s">
        <v>29</v>
      </c>
      <c r="I2401" s="4" t="s">
        <v>28</v>
      </c>
      <c r="J2401" s="5">
        <v>2964</v>
      </c>
      <c r="K2401" s="5">
        <v>2964</v>
      </c>
      <c r="L2401" s="10">
        <v>42881</v>
      </c>
    </row>
    <row r="2402" spans="8:12" x14ac:dyDescent="0.3">
      <c r="H2402" s="4" t="s">
        <v>29</v>
      </c>
      <c r="I2402" s="4" t="s">
        <v>28</v>
      </c>
      <c r="J2402" s="5">
        <v>3153</v>
      </c>
      <c r="K2402" s="5">
        <v>3153</v>
      </c>
      <c r="L2402" s="10">
        <v>42885</v>
      </c>
    </row>
    <row r="2403" spans="8:12" x14ac:dyDescent="0.3">
      <c r="H2403" s="4" t="s">
        <v>29</v>
      </c>
      <c r="I2403" s="4" t="s">
        <v>28</v>
      </c>
      <c r="J2403" s="5">
        <v>3281</v>
      </c>
      <c r="K2403" s="5">
        <v>3281</v>
      </c>
      <c r="L2403" s="10">
        <v>42888</v>
      </c>
    </row>
    <row r="2404" spans="8:12" x14ac:dyDescent="0.3">
      <c r="H2404" s="4" t="s">
        <v>29</v>
      </c>
      <c r="I2404" s="4" t="s">
        <v>28</v>
      </c>
      <c r="J2404" s="5">
        <v>10825</v>
      </c>
      <c r="K2404" s="5">
        <v>3608.3333333333298</v>
      </c>
      <c r="L2404" s="10">
        <v>42890</v>
      </c>
    </row>
    <row r="2405" spans="8:12" x14ac:dyDescent="0.3">
      <c r="H2405" s="4" t="s">
        <v>29</v>
      </c>
      <c r="I2405" s="4" t="s">
        <v>28</v>
      </c>
      <c r="J2405" s="5">
        <v>3807</v>
      </c>
      <c r="K2405" s="5">
        <v>3807</v>
      </c>
      <c r="L2405" s="10">
        <v>42899</v>
      </c>
    </row>
    <row r="2406" spans="8:12" x14ac:dyDescent="0.3">
      <c r="H2406" s="4" t="s">
        <v>29</v>
      </c>
      <c r="I2406" s="4" t="s">
        <v>28</v>
      </c>
      <c r="J2406" s="5">
        <v>3689</v>
      </c>
      <c r="K2406" s="5">
        <v>3689</v>
      </c>
      <c r="L2406" s="10">
        <v>42900</v>
      </c>
    </row>
    <row r="2407" spans="8:12" x14ac:dyDescent="0.3">
      <c r="H2407" s="4" t="s">
        <v>29</v>
      </c>
      <c r="I2407" s="4" t="s">
        <v>28</v>
      </c>
      <c r="J2407" s="5">
        <v>3028</v>
      </c>
      <c r="K2407" s="5">
        <v>3028</v>
      </c>
      <c r="L2407" s="10">
        <v>42902</v>
      </c>
    </row>
    <row r="2408" spans="8:12" x14ac:dyDescent="0.3">
      <c r="H2408" s="4" t="s">
        <v>29</v>
      </c>
      <c r="I2408" s="4" t="s">
        <v>28</v>
      </c>
      <c r="J2408" s="5">
        <v>6936</v>
      </c>
      <c r="K2408" s="5">
        <v>3468</v>
      </c>
      <c r="L2408" s="10">
        <v>42914</v>
      </c>
    </row>
    <row r="2409" spans="8:12" x14ac:dyDescent="0.3">
      <c r="H2409" s="4" t="s">
        <v>29</v>
      </c>
      <c r="I2409" s="4" t="s">
        <v>28</v>
      </c>
      <c r="J2409" s="5">
        <v>6155</v>
      </c>
      <c r="K2409" s="5">
        <v>3077.5</v>
      </c>
      <c r="L2409" s="10">
        <v>42930</v>
      </c>
    </row>
    <row r="2410" spans="8:12" x14ac:dyDescent="0.3">
      <c r="H2410" s="4" t="s">
        <v>29</v>
      </c>
      <c r="I2410" s="4" t="s">
        <v>28</v>
      </c>
      <c r="J2410" s="5">
        <v>3362</v>
      </c>
      <c r="K2410" s="5">
        <v>3362</v>
      </c>
      <c r="L2410" s="10">
        <v>42931</v>
      </c>
    </row>
    <row r="2411" spans="8:12" x14ac:dyDescent="0.3">
      <c r="H2411" s="4" t="s">
        <v>29</v>
      </c>
      <c r="I2411" s="4" t="s">
        <v>28</v>
      </c>
      <c r="J2411" s="5">
        <v>3741</v>
      </c>
      <c r="K2411" s="5">
        <v>3741</v>
      </c>
      <c r="L2411" s="10">
        <v>42939</v>
      </c>
    </row>
    <row r="2412" spans="8:12" x14ac:dyDescent="0.3">
      <c r="H2412" s="4" t="s">
        <v>29</v>
      </c>
      <c r="I2412" s="4" t="s">
        <v>28</v>
      </c>
      <c r="J2412" s="5">
        <v>3363</v>
      </c>
      <c r="K2412" s="5">
        <v>3363</v>
      </c>
      <c r="L2412" s="10">
        <v>42940</v>
      </c>
    </row>
    <row r="2413" spans="8:12" x14ac:dyDescent="0.3">
      <c r="H2413" s="4" t="s">
        <v>29</v>
      </c>
      <c r="I2413" s="4" t="s">
        <v>28</v>
      </c>
      <c r="J2413" s="5">
        <v>6121</v>
      </c>
      <c r="K2413" s="5">
        <v>3060.5</v>
      </c>
      <c r="L2413" s="10">
        <v>42944</v>
      </c>
    </row>
    <row r="2414" spans="8:12" x14ac:dyDescent="0.3">
      <c r="H2414" s="4" t="s">
        <v>29</v>
      </c>
      <c r="I2414" s="4" t="s">
        <v>28</v>
      </c>
      <c r="J2414" s="5">
        <v>3511</v>
      </c>
      <c r="K2414" s="5">
        <v>3511</v>
      </c>
      <c r="L2414" s="10">
        <v>42960</v>
      </c>
    </row>
    <row r="2415" spans="8:12" x14ac:dyDescent="0.3">
      <c r="H2415" s="4" t="s">
        <v>29</v>
      </c>
      <c r="I2415" s="4" t="s">
        <v>28</v>
      </c>
      <c r="J2415" s="5">
        <v>3480</v>
      </c>
      <c r="K2415" s="5">
        <v>3480</v>
      </c>
      <c r="L2415" s="10">
        <v>42964</v>
      </c>
    </row>
    <row r="2416" spans="8:12" x14ac:dyDescent="0.3">
      <c r="H2416" s="4" t="s">
        <v>29</v>
      </c>
      <c r="I2416" s="4" t="s">
        <v>28</v>
      </c>
      <c r="J2416" s="5">
        <v>3448</v>
      </c>
      <c r="K2416" s="5">
        <v>3448</v>
      </c>
      <c r="L2416" s="10">
        <v>42968</v>
      </c>
    </row>
    <row r="2417" spans="8:12" x14ac:dyDescent="0.3">
      <c r="H2417" s="4" t="s">
        <v>29</v>
      </c>
      <c r="I2417" s="4" t="s">
        <v>28</v>
      </c>
      <c r="J2417" s="5">
        <v>3701</v>
      </c>
      <c r="K2417" s="5">
        <v>3701</v>
      </c>
      <c r="L2417" s="10">
        <v>42975</v>
      </c>
    </row>
    <row r="2418" spans="8:12" x14ac:dyDescent="0.3">
      <c r="H2418" s="4" t="s">
        <v>29</v>
      </c>
      <c r="I2418" s="4" t="s">
        <v>28</v>
      </c>
      <c r="J2418" s="5">
        <v>3121</v>
      </c>
      <c r="K2418" s="5">
        <v>3121</v>
      </c>
      <c r="L2418" s="10">
        <v>42986</v>
      </c>
    </row>
    <row r="2419" spans="8:12" x14ac:dyDescent="0.3">
      <c r="H2419" s="4" t="s">
        <v>29</v>
      </c>
      <c r="I2419" s="4" t="s">
        <v>28</v>
      </c>
      <c r="J2419" s="5">
        <v>3462</v>
      </c>
      <c r="K2419" s="5">
        <v>3462</v>
      </c>
      <c r="L2419" s="10">
        <v>42988</v>
      </c>
    </row>
    <row r="2420" spans="8:12" x14ac:dyDescent="0.3">
      <c r="H2420" s="4" t="s">
        <v>29</v>
      </c>
      <c r="I2420" s="4" t="s">
        <v>28</v>
      </c>
      <c r="J2420" s="5">
        <v>3728</v>
      </c>
      <c r="K2420" s="5">
        <v>3728</v>
      </c>
      <c r="L2420" s="10">
        <v>42992</v>
      </c>
    </row>
    <row r="2421" spans="8:12" x14ac:dyDescent="0.3">
      <c r="H2421" s="4" t="s">
        <v>29</v>
      </c>
      <c r="I2421" s="4" t="s">
        <v>28</v>
      </c>
      <c r="J2421" s="5">
        <v>3197</v>
      </c>
      <c r="K2421" s="5">
        <v>3197</v>
      </c>
      <c r="L2421" s="10">
        <v>43003</v>
      </c>
    </row>
    <row r="2422" spans="8:12" x14ac:dyDescent="0.3">
      <c r="H2422" s="4" t="s">
        <v>29</v>
      </c>
      <c r="I2422" s="4" t="s">
        <v>28</v>
      </c>
      <c r="J2422" s="5">
        <v>2811</v>
      </c>
      <c r="K2422" s="5">
        <v>2811</v>
      </c>
      <c r="L2422" s="10">
        <v>43012</v>
      </c>
    </row>
    <row r="2423" spans="8:12" x14ac:dyDescent="0.3">
      <c r="H2423" s="4" t="s">
        <v>29</v>
      </c>
      <c r="I2423" s="4" t="s">
        <v>28</v>
      </c>
      <c r="J2423" s="5">
        <v>3169</v>
      </c>
      <c r="K2423" s="5">
        <v>3169</v>
      </c>
      <c r="L2423" s="10">
        <v>43013</v>
      </c>
    </row>
    <row r="2424" spans="8:12" x14ac:dyDescent="0.3">
      <c r="H2424" s="4" t="s">
        <v>29</v>
      </c>
      <c r="I2424" s="4" t="s">
        <v>28</v>
      </c>
      <c r="J2424" s="5">
        <v>3250</v>
      </c>
      <c r="K2424" s="5">
        <v>3250</v>
      </c>
      <c r="L2424" s="10">
        <v>43022</v>
      </c>
    </row>
    <row r="2425" spans="8:12" x14ac:dyDescent="0.3">
      <c r="H2425" s="4" t="s">
        <v>29</v>
      </c>
      <c r="I2425" s="4" t="s">
        <v>28</v>
      </c>
      <c r="J2425" s="5">
        <v>3744</v>
      </c>
      <c r="K2425" s="5">
        <v>3744</v>
      </c>
      <c r="L2425" s="10">
        <v>43028</v>
      </c>
    </row>
    <row r="2426" spans="8:12" x14ac:dyDescent="0.3">
      <c r="H2426" s="4" t="s">
        <v>29</v>
      </c>
      <c r="I2426" s="4" t="s">
        <v>28</v>
      </c>
      <c r="J2426" s="5">
        <v>3696</v>
      </c>
      <c r="K2426" s="5">
        <v>3696</v>
      </c>
      <c r="L2426" s="10">
        <v>43030</v>
      </c>
    </row>
    <row r="2427" spans="8:12" x14ac:dyDescent="0.3">
      <c r="H2427" s="4" t="s">
        <v>29</v>
      </c>
      <c r="I2427" s="4" t="s">
        <v>28</v>
      </c>
      <c r="J2427" s="5">
        <v>3700</v>
      </c>
      <c r="K2427" s="5">
        <v>3700</v>
      </c>
      <c r="L2427" s="10">
        <v>43042</v>
      </c>
    </row>
    <row r="2428" spans="8:12" x14ac:dyDescent="0.3">
      <c r="H2428" s="4" t="s">
        <v>29</v>
      </c>
      <c r="I2428" s="4" t="s">
        <v>28</v>
      </c>
      <c r="J2428" s="5">
        <v>3664</v>
      </c>
      <c r="K2428" s="5">
        <v>3664</v>
      </c>
      <c r="L2428" s="10">
        <v>43059</v>
      </c>
    </row>
    <row r="2429" spans="8:12" x14ac:dyDescent="0.3">
      <c r="H2429" s="4" t="s">
        <v>29</v>
      </c>
      <c r="I2429" s="4" t="s">
        <v>28</v>
      </c>
      <c r="J2429" s="5">
        <v>3795</v>
      </c>
      <c r="K2429" s="5">
        <v>3795</v>
      </c>
      <c r="L2429" s="10">
        <v>43060</v>
      </c>
    </row>
    <row r="2430" spans="8:12" x14ac:dyDescent="0.3">
      <c r="H2430" s="4" t="s">
        <v>29</v>
      </c>
      <c r="I2430" s="4" t="s">
        <v>28</v>
      </c>
      <c r="J2430" s="5">
        <v>3473</v>
      </c>
      <c r="K2430" s="5">
        <v>3473</v>
      </c>
      <c r="L2430" s="10">
        <v>43065</v>
      </c>
    </row>
    <row r="2431" spans="8:12" x14ac:dyDescent="0.3">
      <c r="H2431" s="4" t="s">
        <v>29</v>
      </c>
      <c r="I2431" s="4" t="s">
        <v>28</v>
      </c>
      <c r="J2431" s="5">
        <v>3514</v>
      </c>
      <c r="K2431" s="5">
        <v>3514</v>
      </c>
      <c r="L2431" s="10">
        <v>43066</v>
      </c>
    </row>
    <row r="2432" spans="8:12" x14ac:dyDescent="0.3">
      <c r="H2432" s="4" t="s">
        <v>29</v>
      </c>
      <c r="I2432" s="4" t="s">
        <v>28</v>
      </c>
      <c r="J2432" s="5">
        <v>3331</v>
      </c>
      <c r="K2432" s="5">
        <v>3331</v>
      </c>
      <c r="L2432" s="10">
        <v>43070</v>
      </c>
    </row>
    <row r="2433" spans="8:12" x14ac:dyDescent="0.3">
      <c r="H2433" s="4" t="s">
        <v>29</v>
      </c>
      <c r="I2433" s="4" t="s">
        <v>28</v>
      </c>
      <c r="J2433" s="5">
        <v>2918</v>
      </c>
      <c r="K2433" s="5">
        <v>2918</v>
      </c>
      <c r="L2433" s="10">
        <v>43071</v>
      </c>
    </row>
    <row r="2434" spans="8:12" x14ac:dyDescent="0.3">
      <c r="H2434" s="4" t="s">
        <v>29</v>
      </c>
      <c r="I2434" s="4" t="s">
        <v>28</v>
      </c>
      <c r="J2434" s="5">
        <v>2927</v>
      </c>
      <c r="K2434" s="5">
        <v>2927</v>
      </c>
      <c r="L2434" s="10">
        <v>43079</v>
      </c>
    </row>
    <row r="2435" spans="8:12" x14ac:dyDescent="0.3">
      <c r="H2435" s="4" t="s">
        <v>29</v>
      </c>
      <c r="I2435" s="4" t="s">
        <v>28</v>
      </c>
      <c r="J2435" s="5">
        <v>3293</v>
      </c>
      <c r="K2435" s="5">
        <v>3293</v>
      </c>
      <c r="L2435" s="10">
        <v>43082</v>
      </c>
    </row>
    <row r="2436" spans="8:12" x14ac:dyDescent="0.3">
      <c r="H2436" s="4" t="s">
        <v>29</v>
      </c>
      <c r="I2436" s="4" t="s">
        <v>28</v>
      </c>
      <c r="J2436" s="5">
        <v>6838</v>
      </c>
      <c r="K2436" s="5">
        <v>3419</v>
      </c>
      <c r="L2436" s="10">
        <v>43083</v>
      </c>
    </row>
    <row r="2437" spans="8:12" x14ac:dyDescent="0.3">
      <c r="H2437" s="4" t="s">
        <v>29</v>
      </c>
      <c r="I2437" s="4" t="s">
        <v>28</v>
      </c>
      <c r="J2437" s="5">
        <v>3482</v>
      </c>
      <c r="K2437" s="5">
        <v>3482</v>
      </c>
      <c r="L2437" s="10">
        <v>43084</v>
      </c>
    </row>
    <row r="2438" spans="8:12" x14ac:dyDescent="0.3">
      <c r="H2438" s="4" t="s">
        <v>29</v>
      </c>
      <c r="I2438" s="4" t="s">
        <v>28</v>
      </c>
      <c r="J2438" s="5">
        <v>3547</v>
      </c>
      <c r="K2438" s="5">
        <v>3547</v>
      </c>
      <c r="L2438" s="10">
        <v>43089</v>
      </c>
    </row>
    <row r="2439" spans="8:12" x14ac:dyDescent="0.3">
      <c r="H2439" s="4" t="s">
        <v>29</v>
      </c>
      <c r="I2439" s="4" t="s">
        <v>28</v>
      </c>
      <c r="J2439" s="5">
        <v>3517</v>
      </c>
      <c r="K2439" s="5">
        <v>3517</v>
      </c>
      <c r="L2439" s="10">
        <v>43091</v>
      </c>
    </row>
    <row r="2440" spans="8:12" x14ac:dyDescent="0.3">
      <c r="H2440" s="4" t="s">
        <v>29</v>
      </c>
      <c r="I2440" s="4" t="s">
        <v>28</v>
      </c>
      <c r="J2440" s="5">
        <v>3302</v>
      </c>
      <c r="K2440" s="5">
        <v>3302</v>
      </c>
      <c r="L2440" s="10">
        <v>43098</v>
      </c>
    </row>
    <row r="2441" spans="8:12" x14ac:dyDescent="0.3">
      <c r="H2441" s="4" t="s">
        <v>29</v>
      </c>
      <c r="I2441" s="4" t="s">
        <v>28</v>
      </c>
      <c r="J2441" s="5">
        <v>3064</v>
      </c>
      <c r="K2441" s="5">
        <v>3064</v>
      </c>
      <c r="L2441" s="10">
        <v>43100</v>
      </c>
    </row>
    <row r="2442" spans="8:12" x14ac:dyDescent="0.3">
      <c r="H2442" s="4" t="s">
        <v>52</v>
      </c>
      <c r="I2442" s="4" t="s">
        <v>28</v>
      </c>
      <c r="J2442" s="5">
        <v>59</v>
      </c>
      <c r="K2442" s="5">
        <v>59</v>
      </c>
      <c r="L2442" s="10">
        <v>42798</v>
      </c>
    </row>
    <row r="2443" spans="8:12" x14ac:dyDescent="0.3">
      <c r="H2443" s="4" t="s">
        <v>52</v>
      </c>
      <c r="I2443" s="4" t="s">
        <v>28</v>
      </c>
      <c r="J2443" s="5">
        <v>53</v>
      </c>
      <c r="K2443" s="5">
        <v>53</v>
      </c>
      <c r="L2443" s="10">
        <v>42817</v>
      </c>
    </row>
    <row r="2444" spans="8:12" x14ac:dyDescent="0.3">
      <c r="H2444" s="4" t="s">
        <v>52</v>
      </c>
      <c r="I2444" s="4" t="s">
        <v>28</v>
      </c>
      <c r="J2444" s="5">
        <v>49</v>
      </c>
      <c r="K2444" s="5">
        <v>49</v>
      </c>
      <c r="L2444" s="10">
        <v>42829</v>
      </c>
    </row>
    <row r="2445" spans="8:12" x14ac:dyDescent="0.3">
      <c r="H2445" s="4" t="s">
        <v>52</v>
      </c>
      <c r="I2445" s="4" t="s">
        <v>28</v>
      </c>
      <c r="J2445" s="5">
        <v>58</v>
      </c>
      <c r="K2445" s="5">
        <v>58</v>
      </c>
      <c r="L2445" s="10">
        <v>42833</v>
      </c>
    </row>
    <row r="2446" spans="8:12" x14ac:dyDescent="0.3">
      <c r="H2446" s="4" t="s">
        <v>52</v>
      </c>
      <c r="I2446" s="4" t="s">
        <v>28</v>
      </c>
      <c r="J2446" s="5">
        <v>56</v>
      </c>
      <c r="K2446" s="5">
        <v>56</v>
      </c>
      <c r="L2446" s="10">
        <v>42863</v>
      </c>
    </row>
    <row r="2447" spans="8:12" x14ac:dyDescent="0.3">
      <c r="H2447" s="4" t="s">
        <v>52</v>
      </c>
      <c r="I2447" s="4" t="s">
        <v>28</v>
      </c>
      <c r="J2447" s="5">
        <v>49</v>
      </c>
      <c r="K2447" s="5">
        <v>49</v>
      </c>
      <c r="L2447" s="10">
        <v>42899</v>
      </c>
    </row>
    <row r="2448" spans="8:12" x14ac:dyDescent="0.3">
      <c r="H2448" s="4" t="s">
        <v>52</v>
      </c>
      <c r="I2448" s="4" t="s">
        <v>28</v>
      </c>
      <c r="J2448" s="5">
        <v>56</v>
      </c>
      <c r="K2448" s="5">
        <v>56</v>
      </c>
      <c r="L2448" s="10">
        <v>42907</v>
      </c>
    </row>
    <row r="2449" spans="8:12" x14ac:dyDescent="0.3">
      <c r="H2449" s="4" t="s">
        <v>52</v>
      </c>
      <c r="I2449" s="4" t="s">
        <v>28</v>
      </c>
      <c r="J2449" s="5">
        <v>62</v>
      </c>
      <c r="K2449" s="5">
        <v>62</v>
      </c>
      <c r="L2449" s="10">
        <v>42909</v>
      </c>
    </row>
    <row r="2450" spans="8:12" x14ac:dyDescent="0.3">
      <c r="H2450" s="4" t="s">
        <v>52</v>
      </c>
      <c r="I2450" s="4" t="s">
        <v>28</v>
      </c>
      <c r="J2450" s="5">
        <v>55</v>
      </c>
      <c r="K2450" s="5">
        <v>55</v>
      </c>
      <c r="L2450" s="10">
        <v>42911</v>
      </c>
    </row>
    <row r="2451" spans="8:12" x14ac:dyDescent="0.3">
      <c r="H2451" s="4" t="s">
        <v>52</v>
      </c>
      <c r="I2451" s="4" t="s">
        <v>28</v>
      </c>
      <c r="J2451" s="5">
        <v>59</v>
      </c>
      <c r="K2451" s="5">
        <v>59</v>
      </c>
      <c r="L2451" s="10">
        <v>42935</v>
      </c>
    </row>
    <row r="2452" spans="8:12" x14ac:dyDescent="0.3">
      <c r="H2452" s="4" t="s">
        <v>52</v>
      </c>
      <c r="I2452" s="4" t="s">
        <v>28</v>
      </c>
      <c r="J2452" s="5">
        <v>62</v>
      </c>
      <c r="K2452" s="5">
        <v>62</v>
      </c>
      <c r="L2452" s="10">
        <v>42959</v>
      </c>
    </row>
    <row r="2453" spans="8:12" x14ac:dyDescent="0.3">
      <c r="H2453" s="4" t="s">
        <v>52</v>
      </c>
      <c r="I2453" s="4" t="s">
        <v>28</v>
      </c>
      <c r="J2453" s="5">
        <v>54</v>
      </c>
      <c r="K2453" s="5">
        <v>54</v>
      </c>
      <c r="L2453" s="10">
        <v>42968</v>
      </c>
    </row>
    <row r="2454" spans="8:12" x14ac:dyDescent="0.3">
      <c r="H2454" s="4" t="s">
        <v>52</v>
      </c>
      <c r="I2454" s="4" t="s">
        <v>28</v>
      </c>
      <c r="J2454" s="5">
        <v>64</v>
      </c>
      <c r="K2454" s="5">
        <v>64</v>
      </c>
      <c r="L2454" s="10">
        <v>42992</v>
      </c>
    </row>
    <row r="2455" spans="8:12" x14ac:dyDescent="0.3">
      <c r="H2455" s="4" t="s">
        <v>52</v>
      </c>
      <c r="I2455" s="4" t="s">
        <v>28</v>
      </c>
      <c r="J2455" s="5">
        <v>59</v>
      </c>
      <c r="K2455" s="5">
        <v>59</v>
      </c>
      <c r="L2455" s="10">
        <v>43004</v>
      </c>
    </row>
    <row r="2456" spans="8:12" x14ac:dyDescent="0.3">
      <c r="H2456" s="4" t="s">
        <v>52</v>
      </c>
      <c r="I2456" s="4" t="s">
        <v>28</v>
      </c>
      <c r="J2456" s="5">
        <v>62</v>
      </c>
      <c r="K2456" s="5">
        <v>62</v>
      </c>
      <c r="L2456" s="10">
        <v>43007</v>
      </c>
    </row>
    <row r="2457" spans="8:12" x14ac:dyDescent="0.3">
      <c r="H2457" s="4" t="s">
        <v>52</v>
      </c>
      <c r="I2457" s="4" t="s">
        <v>28</v>
      </c>
      <c r="J2457" s="5">
        <v>58</v>
      </c>
      <c r="K2457" s="5">
        <v>58</v>
      </c>
      <c r="L2457" s="10">
        <v>43083</v>
      </c>
    </row>
    <row r="2458" spans="8:12" x14ac:dyDescent="0.3">
      <c r="H2458" s="4" t="s">
        <v>52</v>
      </c>
      <c r="I2458" s="4" t="s">
        <v>28</v>
      </c>
      <c r="J2458" s="5">
        <v>51</v>
      </c>
      <c r="K2458" s="5">
        <v>51</v>
      </c>
      <c r="L2458" s="10">
        <v>43089</v>
      </c>
    </row>
    <row r="2459" spans="8:12" x14ac:dyDescent="0.3">
      <c r="H2459" s="4" t="s">
        <v>51</v>
      </c>
      <c r="I2459" s="4" t="s">
        <v>12</v>
      </c>
      <c r="J2459" s="5">
        <v>571</v>
      </c>
      <c r="K2459" s="5">
        <v>571</v>
      </c>
      <c r="L2459" s="10">
        <v>42813</v>
      </c>
    </row>
    <row r="2460" spans="8:12" x14ac:dyDescent="0.3">
      <c r="H2460" s="4" t="s">
        <v>51</v>
      </c>
      <c r="I2460" s="4" t="s">
        <v>12</v>
      </c>
      <c r="J2460" s="5">
        <v>615</v>
      </c>
      <c r="K2460" s="5">
        <v>615</v>
      </c>
      <c r="L2460" s="10">
        <v>42818</v>
      </c>
    </row>
    <row r="2461" spans="8:12" x14ac:dyDescent="0.3">
      <c r="H2461" s="4" t="s">
        <v>51</v>
      </c>
      <c r="I2461" s="4" t="s">
        <v>12</v>
      </c>
      <c r="J2461" s="5">
        <v>503</v>
      </c>
      <c r="K2461" s="5">
        <v>503</v>
      </c>
      <c r="L2461" s="10">
        <v>42828</v>
      </c>
    </row>
    <row r="2462" spans="8:12" x14ac:dyDescent="0.3">
      <c r="H2462" s="4" t="s">
        <v>51</v>
      </c>
      <c r="I2462" s="4" t="s">
        <v>12</v>
      </c>
      <c r="J2462" s="5">
        <v>532</v>
      </c>
      <c r="K2462" s="5">
        <v>532</v>
      </c>
      <c r="L2462" s="10">
        <v>42830</v>
      </c>
    </row>
    <row r="2463" spans="8:12" x14ac:dyDescent="0.3">
      <c r="H2463" s="4" t="s">
        <v>51</v>
      </c>
      <c r="I2463" s="4" t="s">
        <v>12</v>
      </c>
      <c r="J2463" s="5">
        <v>507</v>
      </c>
      <c r="K2463" s="5">
        <v>507</v>
      </c>
      <c r="L2463" s="10">
        <v>42836</v>
      </c>
    </row>
    <row r="2464" spans="8:12" x14ac:dyDescent="0.3">
      <c r="H2464" s="4" t="s">
        <v>51</v>
      </c>
      <c r="I2464" s="4" t="s">
        <v>12</v>
      </c>
      <c r="J2464" s="5">
        <v>560</v>
      </c>
      <c r="K2464" s="5">
        <v>560</v>
      </c>
      <c r="L2464" s="10">
        <v>42849</v>
      </c>
    </row>
    <row r="2465" spans="8:12" x14ac:dyDescent="0.3">
      <c r="H2465" s="4" t="s">
        <v>51</v>
      </c>
      <c r="I2465" s="4" t="s">
        <v>12</v>
      </c>
      <c r="J2465" s="5">
        <v>565</v>
      </c>
      <c r="K2465" s="5">
        <v>565</v>
      </c>
      <c r="L2465" s="10">
        <v>42890</v>
      </c>
    </row>
    <row r="2466" spans="8:12" x14ac:dyDescent="0.3">
      <c r="H2466" s="4" t="s">
        <v>51</v>
      </c>
      <c r="I2466" s="4" t="s">
        <v>12</v>
      </c>
      <c r="J2466" s="5">
        <v>522</v>
      </c>
      <c r="K2466" s="5">
        <v>522</v>
      </c>
      <c r="L2466" s="10">
        <v>42909</v>
      </c>
    </row>
    <row r="2467" spans="8:12" x14ac:dyDescent="0.3">
      <c r="H2467" s="4" t="s">
        <v>51</v>
      </c>
      <c r="I2467" s="4" t="s">
        <v>12</v>
      </c>
      <c r="J2467" s="5">
        <v>539</v>
      </c>
      <c r="K2467" s="5">
        <v>539</v>
      </c>
      <c r="L2467" s="10">
        <v>43050</v>
      </c>
    </row>
    <row r="2468" spans="8:12" x14ac:dyDescent="0.3">
      <c r="H2468" s="4" t="s">
        <v>51</v>
      </c>
      <c r="I2468" s="4" t="s">
        <v>12</v>
      </c>
      <c r="J2468" s="5">
        <v>415</v>
      </c>
      <c r="K2468" s="5">
        <v>415</v>
      </c>
      <c r="L2468" s="10">
        <v>43059</v>
      </c>
    </row>
    <row r="2469" spans="8:12" x14ac:dyDescent="0.3">
      <c r="H2469" s="4" t="s">
        <v>51</v>
      </c>
      <c r="I2469" s="4" t="s">
        <v>12</v>
      </c>
      <c r="J2469" s="5">
        <v>562</v>
      </c>
      <c r="K2469" s="5">
        <v>562</v>
      </c>
      <c r="L2469" s="10">
        <v>43076</v>
      </c>
    </row>
    <row r="2470" spans="8:12" x14ac:dyDescent="0.3">
      <c r="H2470" s="4" t="s">
        <v>51</v>
      </c>
      <c r="I2470" s="4" t="s">
        <v>12</v>
      </c>
      <c r="J2470" s="5">
        <v>540</v>
      </c>
      <c r="K2470" s="5">
        <v>540</v>
      </c>
      <c r="L2470" s="10">
        <v>43077</v>
      </c>
    </row>
    <row r="2471" spans="8:12" x14ac:dyDescent="0.3">
      <c r="H2471" s="4" t="s">
        <v>51</v>
      </c>
      <c r="I2471" s="4" t="s">
        <v>12</v>
      </c>
      <c r="J2471" s="5">
        <v>640</v>
      </c>
      <c r="K2471" s="5">
        <v>640</v>
      </c>
      <c r="L2471" s="10">
        <v>43083</v>
      </c>
    </row>
    <row r="2472" spans="8:12" x14ac:dyDescent="0.3">
      <c r="H2472" s="4" t="s">
        <v>51</v>
      </c>
      <c r="I2472" s="4" t="s">
        <v>12</v>
      </c>
      <c r="J2472" s="5">
        <v>650</v>
      </c>
      <c r="K2472" s="5">
        <v>650</v>
      </c>
      <c r="L2472" s="10">
        <v>43097</v>
      </c>
    </row>
    <row r="2473" spans="8:12" x14ac:dyDescent="0.3">
      <c r="H2473" s="4" t="s">
        <v>50</v>
      </c>
      <c r="I2473" s="4" t="s">
        <v>12</v>
      </c>
      <c r="J2473" s="5">
        <v>970</v>
      </c>
      <c r="K2473" s="5">
        <v>970</v>
      </c>
      <c r="L2473" s="10">
        <v>42796</v>
      </c>
    </row>
    <row r="2474" spans="8:12" x14ac:dyDescent="0.3">
      <c r="H2474" s="4" t="s">
        <v>50</v>
      </c>
      <c r="I2474" s="4" t="s">
        <v>12</v>
      </c>
      <c r="J2474" s="5">
        <v>1155</v>
      </c>
      <c r="K2474" s="5">
        <v>1155</v>
      </c>
      <c r="L2474" s="10">
        <v>42804</v>
      </c>
    </row>
    <row r="2475" spans="8:12" x14ac:dyDescent="0.3">
      <c r="H2475" s="4" t="s">
        <v>50</v>
      </c>
      <c r="I2475" s="4" t="s">
        <v>12</v>
      </c>
      <c r="J2475" s="5">
        <v>1055</v>
      </c>
      <c r="K2475" s="5">
        <v>1055</v>
      </c>
      <c r="L2475" s="10">
        <v>42847</v>
      </c>
    </row>
    <row r="2476" spans="8:12" x14ac:dyDescent="0.3">
      <c r="H2476" s="4" t="s">
        <v>50</v>
      </c>
      <c r="I2476" s="4" t="s">
        <v>12</v>
      </c>
      <c r="J2476" s="5">
        <v>1144</v>
      </c>
      <c r="K2476" s="5">
        <v>1144</v>
      </c>
      <c r="L2476" s="10">
        <v>42900</v>
      </c>
    </row>
    <row r="2477" spans="8:12" x14ac:dyDescent="0.3">
      <c r="H2477" s="4" t="s">
        <v>50</v>
      </c>
      <c r="I2477" s="4" t="s">
        <v>12</v>
      </c>
      <c r="J2477" s="5">
        <v>1008</v>
      </c>
      <c r="K2477" s="5">
        <v>1008</v>
      </c>
      <c r="L2477" s="10">
        <v>42910</v>
      </c>
    </row>
    <row r="2478" spans="8:12" x14ac:dyDescent="0.3">
      <c r="H2478" s="4" t="s">
        <v>50</v>
      </c>
      <c r="I2478" s="4" t="s">
        <v>12</v>
      </c>
      <c r="J2478" s="5">
        <v>1105</v>
      </c>
      <c r="K2478" s="5">
        <v>1105</v>
      </c>
      <c r="L2478" s="10">
        <v>42923</v>
      </c>
    </row>
    <row r="2479" spans="8:12" x14ac:dyDescent="0.3">
      <c r="H2479" s="4" t="s">
        <v>50</v>
      </c>
      <c r="I2479" s="4" t="s">
        <v>12</v>
      </c>
      <c r="J2479" s="5">
        <v>821</v>
      </c>
      <c r="K2479" s="5">
        <v>821</v>
      </c>
      <c r="L2479" s="10">
        <v>42948</v>
      </c>
    </row>
    <row r="2480" spans="8:12" x14ac:dyDescent="0.3">
      <c r="H2480" s="4" t="s">
        <v>50</v>
      </c>
      <c r="I2480" s="4" t="s">
        <v>12</v>
      </c>
      <c r="J2480" s="5">
        <v>917</v>
      </c>
      <c r="K2480" s="5">
        <v>917</v>
      </c>
      <c r="L2480" s="10">
        <v>42953</v>
      </c>
    </row>
    <row r="2481" spans="8:12" x14ac:dyDescent="0.3">
      <c r="H2481" s="4" t="s">
        <v>50</v>
      </c>
      <c r="I2481" s="4" t="s">
        <v>12</v>
      </c>
      <c r="J2481" s="5">
        <v>1015</v>
      </c>
      <c r="K2481" s="5">
        <v>1015</v>
      </c>
      <c r="L2481" s="10">
        <v>42961</v>
      </c>
    </row>
    <row r="2482" spans="8:12" x14ac:dyDescent="0.3">
      <c r="H2482" s="4" t="s">
        <v>50</v>
      </c>
      <c r="I2482" s="4" t="s">
        <v>12</v>
      </c>
      <c r="J2482" s="5">
        <v>1194</v>
      </c>
      <c r="K2482" s="5">
        <v>1194</v>
      </c>
      <c r="L2482" s="10">
        <v>42975</v>
      </c>
    </row>
    <row r="2483" spans="8:12" x14ac:dyDescent="0.3">
      <c r="H2483" s="4" t="s">
        <v>50</v>
      </c>
      <c r="I2483" s="4" t="s">
        <v>12</v>
      </c>
      <c r="J2483" s="5">
        <v>1102</v>
      </c>
      <c r="K2483" s="5">
        <v>1102</v>
      </c>
      <c r="L2483" s="10">
        <v>42992</v>
      </c>
    </row>
    <row r="2484" spans="8:12" x14ac:dyDescent="0.3">
      <c r="H2484" s="4" t="s">
        <v>50</v>
      </c>
      <c r="I2484" s="4" t="s">
        <v>12</v>
      </c>
      <c r="J2484" s="5">
        <v>1143</v>
      </c>
      <c r="K2484" s="5">
        <v>1143</v>
      </c>
      <c r="L2484" s="10">
        <v>42998</v>
      </c>
    </row>
    <row r="2485" spans="8:12" x14ac:dyDescent="0.3">
      <c r="H2485" s="4" t="s">
        <v>50</v>
      </c>
      <c r="I2485" s="4" t="s">
        <v>12</v>
      </c>
      <c r="J2485" s="5">
        <v>1047</v>
      </c>
      <c r="K2485" s="5">
        <v>1047</v>
      </c>
      <c r="L2485" s="10">
        <v>43005</v>
      </c>
    </row>
    <row r="2486" spans="8:12" x14ac:dyDescent="0.3">
      <c r="H2486" s="4" t="s">
        <v>50</v>
      </c>
      <c r="I2486" s="4" t="s">
        <v>12</v>
      </c>
      <c r="J2486" s="5">
        <v>1071</v>
      </c>
      <c r="K2486" s="5">
        <v>1071</v>
      </c>
      <c r="L2486" s="10">
        <v>43058</v>
      </c>
    </row>
    <row r="2487" spans="8:12" x14ac:dyDescent="0.3">
      <c r="H2487" s="4" t="s">
        <v>50</v>
      </c>
      <c r="I2487" s="4" t="s">
        <v>12</v>
      </c>
      <c r="J2487" s="5">
        <v>1110</v>
      </c>
      <c r="K2487" s="5">
        <v>1110</v>
      </c>
      <c r="L2487" s="10">
        <v>43080</v>
      </c>
    </row>
    <row r="2488" spans="8:12" x14ac:dyDescent="0.3">
      <c r="H2488" s="4" t="s">
        <v>50</v>
      </c>
      <c r="I2488" s="4" t="s">
        <v>12</v>
      </c>
      <c r="J2488" s="5">
        <v>2303</v>
      </c>
      <c r="K2488" s="5">
        <v>1151.5</v>
      </c>
      <c r="L2488" s="10">
        <v>43087</v>
      </c>
    </row>
    <row r="2489" spans="8:12" x14ac:dyDescent="0.3">
      <c r="H2489" s="4" t="s">
        <v>50</v>
      </c>
      <c r="I2489" s="4" t="s">
        <v>12</v>
      </c>
      <c r="J2489" s="5">
        <v>1052</v>
      </c>
      <c r="K2489" s="5">
        <v>1052</v>
      </c>
      <c r="L2489" s="10">
        <v>43099</v>
      </c>
    </row>
    <row r="2490" spans="8:12" x14ac:dyDescent="0.3">
      <c r="H2490" s="4" t="s">
        <v>27</v>
      </c>
      <c r="I2490" s="4" t="s">
        <v>12</v>
      </c>
      <c r="J2490" s="5">
        <v>6719</v>
      </c>
      <c r="K2490" s="5">
        <v>6719</v>
      </c>
      <c r="L2490" s="10">
        <v>42795</v>
      </c>
    </row>
    <row r="2491" spans="8:12" x14ac:dyDescent="0.3">
      <c r="H2491" s="4" t="s">
        <v>27</v>
      </c>
      <c r="I2491" s="4" t="s">
        <v>12</v>
      </c>
      <c r="J2491" s="5">
        <v>4887</v>
      </c>
      <c r="K2491" s="5">
        <v>4887</v>
      </c>
      <c r="L2491" s="10">
        <v>42805</v>
      </c>
    </row>
    <row r="2492" spans="8:12" x14ac:dyDescent="0.3">
      <c r="H2492" s="4" t="s">
        <v>27</v>
      </c>
      <c r="I2492" s="4" t="s">
        <v>12</v>
      </c>
      <c r="J2492" s="5">
        <v>5533</v>
      </c>
      <c r="K2492" s="5">
        <v>5533</v>
      </c>
      <c r="L2492" s="10">
        <v>42808</v>
      </c>
    </row>
    <row r="2493" spans="8:12" x14ac:dyDescent="0.3">
      <c r="H2493" s="4" t="s">
        <v>27</v>
      </c>
      <c r="I2493" s="4" t="s">
        <v>12</v>
      </c>
      <c r="J2493" s="5">
        <v>5331</v>
      </c>
      <c r="K2493" s="5">
        <v>5331</v>
      </c>
      <c r="L2493" s="10">
        <v>42870</v>
      </c>
    </row>
    <row r="2494" spans="8:12" x14ac:dyDescent="0.3">
      <c r="H2494" s="4" t="s">
        <v>27</v>
      </c>
      <c r="I2494" s="4" t="s">
        <v>12</v>
      </c>
      <c r="J2494" s="5">
        <v>4853</v>
      </c>
      <c r="K2494" s="5">
        <v>4853</v>
      </c>
      <c r="L2494" s="10">
        <v>42871</v>
      </c>
    </row>
    <row r="2495" spans="8:12" x14ac:dyDescent="0.3">
      <c r="H2495" s="4" t="s">
        <v>27</v>
      </c>
      <c r="I2495" s="4" t="s">
        <v>12</v>
      </c>
      <c r="J2495" s="5">
        <v>6365</v>
      </c>
      <c r="K2495" s="5">
        <v>6365</v>
      </c>
      <c r="L2495" s="10">
        <v>42911</v>
      </c>
    </row>
    <row r="2496" spans="8:12" x14ac:dyDescent="0.3">
      <c r="H2496" s="4" t="s">
        <v>27</v>
      </c>
      <c r="I2496" s="4" t="s">
        <v>12</v>
      </c>
      <c r="J2496" s="5">
        <v>4907</v>
      </c>
      <c r="K2496" s="5">
        <v>4907</v>
      </c>
      <c r="L2496" s="10">
        <v>42937</v>
      </c>
    </row>
    <row r="2497" spans="8:12" x14ac:dyDescent="0.3">
      <c r="H2497" s="4" t="s">
        <v>27</v>
      </c>
      <c r="I2497" s="4" t="s">
        <v>12</v>
      </c>
      <c r="J2497" s="5">
        <v>4990</v>
      </c>
      <c r="K2497" s="5">
        <v>4990</v>
      </c>
      <c r="L2497" s="10">
        <v>42977</v>
      </c>
    </row>
    <row r="2498" spans="8:12" x14ac:dyDescent="0.3">
      <c r="H2498" s="4" t="s">
        <v>27</v>
      </c>
      <c r="I2498" s="4" t="s">
        <v>12</v>
      </c>
      <c r="J2498" s="5">
        <v>6274</v>
      </c>
      <c r="K2498" s="5">
        <v>6274</v>
      </c>
      <c r="L2498" s="10">
        <v>42980</v>
      </c>
    </row>
    <row r="2499" spans="8:12" x14ac:dyDescent="0.3">
      <c r="H2499" s="4" t="s">
        <v>27</v>
      </c>
      <c r="I2499" s="4" t="s">
        <v>12</v>
      </c>
      <c r="J2499" s="5">
        <v>6193</v>
      </c>
      <c r="K2499" s="5">
        <v>6193</v>
      </c>
      <c r="L2499" s="10">
        <v>42995</v>
      </c>
    </row>
    <row r="2500" spans="8:12" x14ac:dyDescent="0.3">
      <c r="H2500" s="4" t="s">
        <v>27</v>
      </c>
      <c r="I2500" s="4" t="s">
        <v>12</v>
      </c>
      <c r="J2500" s="5">
        <v>5548</v>
      </c>
      <c r="K2500" s="5">
        <v>5548</v>
      </c>
      <c r="L2500" s="10">
        <v>43001</v>
      </c>
    </row>
    <row r="2501" spans="8:12" x14ac:dyDescent="0.3">
      <c r="H2501" s="4" t="s">
        <v>27</v>
      </c>
      <c r="I2501" s="4" t="s">
        <v>12</v>
      </c>
      <c r="J2501" s="5">
        <v>5689</v>
      </c>
      <c r="K2501" s="5">
        <v>5689</v>
      </c>
      <c r="L2501" s="10">
        <v>43017</v>
      </c>
    </row>
    <row r="2502" spans="8:12" x14ac:dyDescent="0.3">
      <c r="H2502" s="4" t="s">
        <v>27</v>
      </c>
      <c r="I2502" s="4" t="s">
        <v>12</v>
      </c>
      <c r="J2502" s="5">
        <v>5138</v>
      </c>
      <c r="K2502" s="5">
        <v>5138</v>
      </c>
      <c r="L2502" s="10">
        <v>43074</v>
      </c>
    </row>
    <row r="2503" spans="8:12" x14ac:dyDescent="0.3">
      <c r="H2503" s="4" t="s">
        <v>27</v>
      </c>
      <c r="I2503" s="4" t="s">
        <v>12</v>
      </c>
      <c r="J2503" s="5">
        <v>5385</v>
      </c>
      <c r="K2503" s="5">
        <v>5385</v>
      </c>
      <c r="L2503" s="10">
        <v>43088</v>
      </c>
    </row>
    <row r="2504" spans="8:12" x14ac:dyDescent="0.3">
      <c r="H2504" s="4" t="s">
        <v>24</v>
      </c>
      <c r="I2504" s="4" t="s">
        <v>12</v>
      </c>
      <c r="J2504" s="5">
        <v>4438</v>
      </c>
      <c r="K2504" s="5">
        <v>4438</v>
      </c>
      <c r="L2504" s="10">
        <v>42797</v>
      </c>
    </row>
    <row r="2505" spans="8:12" x14ac:dyDescent="0.3">
      <c r="H2505" s="4" t="s">
        <v>24</v>
      </c>
      <c r="I2505" s="4" t="s">
        <v>12</v>
      </c>
      <c r="J2505" s="5">
        <v>4375</v>
      </c>
      <c r="K2505" s="5">
        <v>4375</v>
      </c>
      <c r="L2505" s="10">
        <v>42818</v>
      </c>
    </row>
    <row r="2506" spans="8:12" x14ac:dyDescent="0.3">
      <c r="H2506" s="4" t="s">
        <v>24</v>
      </c>
      <c r="I2506" s="4" t="s">
        <v>12</v>
      </c>
      <c r="J2506" s="5">
        <v>4891</v>
      </c>
      <c r="K2506" s="5">
        <v>4891</v>
      </c>
      <c r="L2506" s="10">
        <v>42819</v>
      </c>
    </row>
    <row r="2507" spans="8:12" x14ac:dyDescent="0.3">
      <c r="H2507" s="4" t="s">
        <v>24</v>
      </c>
      <c r="I2507" s="4" t="s">
        <v>12</v>
      </c>
      <c r="J2507" s="5">
        <v>5615</v>
      </c>
      <c r="K2507" s="5">
        <v>5615</v>
      </c>
      <c r="L2507" s="10">
        <v>42829</v>
      </c>
    </row>
    <row r="2508" spans="8:12" x14ac:dyDescent="0.3">
      <c r="H2508" s="4" t="s">
        <v>24</v>
      </c>
      <c r="I2508" s="4" t="s">
        <v>12</v>
      </c>
      <c r="J2508" s="5">
        <v>4784</v>
      </c>
      <c r="K2508" s="5">
        <v>4784</v>
      </c>
      <c r="L2508" s="10">
        <v>42849</v>
      </c>
    </row>
    <row r="2509" spans="8:12" x14ac:dyDescent="0.3">
      <c r="H2509" s="4" t="s">
        <v>24</v>
      </c>
      <c r="I2509" s="4" t="s">
        <v>12</v>
      </c>
      <c r="J2509" s="5">
        <v>4916</v>
      </c>
      <c r="K2509" s="5">
        <v>4916</v>
      </c>
      <c r="L2509" s="10">
        <v>42857</v>
      </c>
    </row>
    <row r="2510" spans="8:12" x14ac:dyDescent="0.3">
      <c r="H2510" s="4" t="s">
        <v>24</v>
      </c>
      <c r="I2510" s="4" t="s">
        <v>12</v>
      </c>
      <c r="J2510" s="5">
        <v>5142</v>
      </c>
      <c r="K2510" s="5">
        <v>5142</v>
      </c>
      <c r="L2510" s="10">
        <v>42894</v>
      </c>
    </row>
    <row r="2511" spans="8:12" x14ac:dyDescent="0.3">
      <c r="H2511" s="4" t="s">
        <v>24</v>
      </c>
      <c r="I2511" s="4" t="s">
        <v>12</v>
      </c>
      <c r="J2511" s="5">
        <v>4498</v>
      </c>
      <c r="K2511" s="5">
        <v>4498</v>
      </c>
      <c r="L2511" s="10">
        <v>42901</v>
      </c>
    </row>
    <row r="2512" spans="8:12" x14ac:dyDescent="0.3">
      <c r="H2512" s="4" t="s">
        <v>24</v>
      </c>
      <c r="I2512" s="4" t="s">
        <v>12</v>
      </c>
      <c r="J2512" s="5">
        <v>4458</v>
      </c>
      <c r="K2512" s="5">
        <v>4458</v>
      </c>
      <c r="L2512" s="10">
        <v>42908</v>
      </c>
    </row>
    <row r="2513" spans="8:12" x14ac:dyDescent="0.3">
      <c r="H2513" s="4" t="s">
        <v>24</v>
      </c>
      <c r="I2513" s="4" t="s">
        <v>12</v>
      </c>
      <c r="J2513" s="5">
        <v>5115</v>
      </c>
      <c r="K2513" s="5">
        <v>5115</v>
      </c>
      <c r="L2513" s="10">
        <v>42909</v>
      </c>
    </row>
    <row r="2514" spans="8:12" x14ac:dyDescent="0.3">
      <c r="H2514" s="4" t="s">
        <v>24</v>
      </c>
      <c r="I2514" s="4" t="s">
        <v>12</v>
      </c>
      <c r="J2514" s="5">
        <v>5028</v>
      </c>
      <c r="K2514" s="5">
        <v>5028</v>
      </c>
      <c r="L2514" s="10">
        <v>42915</v>
      </c>
    </row>
    <row r="2515" spans="8:12" x14ac:dyDescent="0.3">
      <c r="H2515" s="4" t="s">
        <v>24</v>
      </c>
      <c r="I2515" s="4" t="s">
        <v>12</v>
      </c>
      <c r="J2515" s="5">
        <v>5081</v>
      </c>
      <c r="K2515" s="5">
        <v>5081</v>
      </c>
      <c r="L2515" s="10">
        <v>42918</v>
      </c>
    </row>
    <row r="2516" spans="8:12" x14ac:dyDescent="0.3">
      <c r="H2516" s="4" t="s">
        <v>24</v>
      </c>
      <c r="I2516" s="4" t="s">
        <v>12</v>
      </c>
      <c r="J2516" s="5">
        <v>4440</v>
      </c>
      <c r="K2516" s="5">
        <v>4440</v>
      </c>
      <c r="L2516" s="10">
        <v>42927</v>
      </c>
    </row>
    <row r="2517" spans="8:12" x14ac:dyDescent="0.3">
      <c r="H2517" s="4" t="s">
        <v>24</v>
      </c>
      <c r="I2517" s="4" t="s">
        <v>12</v>
      </c>
      <c r="J2517" s="5">
        <v>4631</v>
      </c>
      <c r="K2517" s="5">
        <v>4631</v>
      </c>
      <c r="L2517" s="10">
        <v>42934</v>
      </c>
    </row>
    <row r="2518" spans="8:12" x14ac:dyDescent="0.3">
      <c r="H2518" s="4" t="s">
        <v>24</v>
      </c>
      <c r="I2518" s="4" t="s">
        <v>12</v>
      </c>
      <c r="J2518" s="5">
        <v>5109</v>
      </c>
      <c r="K2518" s="5">
        <v>5109</v>
      </c>
      <c r="L2518" s="10">
        <v>42953</v>
      </c>
    </row>
    <row r="2519" spans="8:12" x14ac:dyDescent="0.3">
      <c r="H2519" s="4" t="s">
        <v>24</v>
      </c>
      <c r="I2519" s="4" t="s">
        <v>12</v>
      </c>
      <c r="J2519" s="5">
        <v>5361</v>
      </c>
      <c r="K2519" s="5">
        <v>5361</v>
      </c>
      <c r="L2519" s="10">
        <v>42957</v>
      </c>
    </row>
    <row r="2520" spans="8:12" x14ac:dyDescent="0.3">
      <c r="H2520" s="4" t="s">
        <v>24</v>
      </c>
      <c r="I2520" s="4" t="s">
        <v>12</v>
      </c>
      <c r="J2520" s="5">
        <v>4787</v>
      </c>
      <c r="K2520" s="5">
        <v>4787</v>
      </c>
      <c r="L2520" s="10">
        <v>42969</v>
      </c>
    </row>
    <row r="2521" spans="8:12" x14ac:dyDescent="0.3">
      <c r="H2521" s="4" t="s">
        <v>24</v>
      </c>
      <c r="I2521" s="4" t="s">
        <v>12</v>
      </c>
      <c r="J2521" s="5">
        <v>4722</v>
      </c>
      <c r="K2521" s="5">
        <v>4722</v>
      </c>
      <c r="L2521" s="10">
        <v>43000</v>
      </c>
    </row>
    <row r="2522" spans="8:12" x14ac:dyDescent="0.3">
      <c r="H2522" s="4" t="s">
        <v>24</v>
      </c>
      <c r="I2522" s="4" t="s">
        <v>12</v>
      </c>
      <c r="J2522" s="5">
        <v>4868</v>
      </c>
      <c r="K2522" s="5">
        <v>4868</v>
      </c>
      <c r="L2522" s="10">
        <v>43005</v>
      </c>
    </row>
    <row r="2523" spans="8:12" x14ac:dyDescent="0.3">
      <c r="H2523" s="4" t="s">
        <v>24</v>
      </c>
      <c r="I2523" s="4" t="s">
        <v>12</v>
      </c>
      <c r="J2523" s="5">
        <v>4805</v>
      </c>
      <c r="K2523" s="5">
        <v>4805</v>
      </c>
      <c r="L2523" s="10">
        <v>43007</v>
      </c>
    </row>
    <row r="2524" spans="8:12" x14ac:dyDescent="0.3">
      <c r="H2524" s="4" t="s">
        <v>24</v>
      </c>
      <c r="I2524" s="4" t="s">
        <v>12</v>
      </c>
      <c r="J2524" s="5">
        <v>5729</v>
      </c>
      <c r="K2524" s="5">
        <v>5729</v>
      </c>
      <c r="L2524" s="10">
        <v>43043</v>
      </c>
    </row>
    <row r="2525" spans="8:12" x14ac:dyDescent="0.3">
      <c r="H2525" s="4" t="s">
        <v>24</v>
      </c>
      <c r="I2525" s="4" t="s">
        <v>12</v>
      </c>
      <c r="J2525" s="5">
        <v>5078</v>
      </c>
      <c r="K2525" s="5">
        <v>5078</v>
      </c>
      <c r="L2525" s="10">
        <v>43061</v>
      </c>
    </row>
    <row r="2526" spans="8:12" x14ac:dyDescent="0.3">
      <c r="H2526" s="4" t="s">
        <v>24</v>
      </c>
      <c r="I2526" s="4" t="s">
        <v>12</v>
      </c>
      <c r="J2526" s="5">
        <v>4938</v>
      </c>
      <c r="K2526" s="5">
        <v>4938</v>
      </c>
      <c r="L2526" s="10">
        <v>43063</v>
      </c>
    </row>
    <row r="2527" spans="8:12" x14ac:dyDescent="0.3">
      <c r="H2527" s="4" t="s">
        <v>24</v>
      </c>
      <c r="I2527" s="4" t="s">
        <v>12</v>
      </c>
      <c r="J2527" s="5">
        <v>4981</v>
      </c>
      <c r="K2527" s="5">
        <v>4981</v>
      </c>
      <c r="L2527" s="10">
        <v>43071</v>
      </c>
    </row>
    <row r="2528" spans="8:12" x14ac:dyDescent="0.3">
      <c r="H2528" s="4" t="s">
        <v>24</v>
      </c>
      <c r="I2528" s="4" t="s">
        <v>12</v>
      </c>
      <c r="J2528" s="5">
        <v>5192</v>
      </c>
      <c r="K2528" s="5">
        <v>5192</v>
      </c>
      <c r="L2528" s="10">
        <v>43078</v>
      </c>
    </row>
    <row r="2529" spans="8:12" x14ac:dyDescent="0.3">
      <c r="H2529" s="4" t="s">
        <v>24</v>
      </c>
      <c r="I2529" s="4" t="s">
        <v>12</v>
      </c>
      <c r="J2529" s="5">
        <v>5013</v>
      </c>
      <c r="K2529" s="5">
        <v>5013</v>
      </c>
      <c r="L2529" s="10">
        <v>43098</v>
      </c>
    </row>
    <row r="2530" spans="8:12" x14ac:dyDescent="0.3">
      <c r="H2530" s="4" t="s">
        <v>29</v>
      </c>
      <c r="I2530" s="4" t="s">
        <v>12</v>
      </c>
      <c r="J2530" s="5">
        <v>3440</v>
      </c>
      <c r="K2530" s="5">
        <v>3440</v>
      </c>
      <c r="L2530" s="10">
        <v>42807</v>
      </c>
    </row>
    <row r="2531" spans="8:12" x14ac:dyDescent="0.3">
      <c r="H2531" s="4" t="s">
        <v>29</v>
      </c>
      <c r="I2531" s="4" t="s">
        <v>12</v>
      </c>
      <c r="J2531" s="5">
        <v>2972</v>
      </c>
      <c r="K2531" s="5">
        <v>2972</v>
      </c>
      <c r="L2531" s="10">
        <v>42811</v>
      </c>
    </row>
    <row r="2532" spans="8:12" x14ac:dyDescent="0.3">
      <c r="H2532" s="4" t="s">
        <v>29</v>
      </c>
      <c r="I2532" s="4" t="s">
        <v>12</v>
      </c>
      <c r="J2532" s="5">
        <v>3724</v>
      </c>
      <c r="K2532" s="5">
        <v>3724</v>
      </c>
      <c r="L2532" s="10">
        <v>42815</v>
      </c>
    </row>
    <row r="2533" spans="8:12" x14ac:dyDescent="0.3">
      <c r="H2533" s="4" t="s">
        <v>29</v>
      </c>
      <c r="I2533" s="4" t="s">
        <v>12</v>
      </c>
      <c r="J2533" s="5">
        <v>3077</v>
      </c>
      <c r="K2533" s="5">
        <v>3077</v>
      </c>
      <c r="L2533" s="10">
        <v>42839</v>
      </c>
    </row>
    <row r="2534" spans="8:12" x14ac:dyDescent="0.3">
      <c r="H2534" s="4" t="s">
        <v>29</v>
      </c>
      <c r="I2534" s="4" t="s">
        <v>12</v>
      </c>
      <c r="J2534" s="5">
        <v>3581</v>
      </c>
      <c r="K2534" s="5">
        <v>3581</v>
      </c>
      <c r="L2534" s="10">
        <v>42869</v>
      </c>
    </row>
    <row r="2535" spans="8:12" x14ac:dyDescent="0.3">
      <c r="H2535" s="4" t="s">
        <v>29</v>
      </c>
      <c r="I2535" s="4" t="s">
        <v>12</v>
      </c>
      <c r="J2535" s="5">
        <v>4082</v>
      </c>
      <c r="K2535" s="5">
        <v>4082</v>
      </c>
      <c r="L2535" s="10">
        <v>42888</v>
      </c>
    </row>
    <row r="2536" spans="8:12" x14ac:dyDescent="0.3">
      <c r="H2536" s="4" t="s">
        <v>29</v>
      </c>
      <c r="I2536" s="4" t="s">
        <v>12</v>
      </c>
      <c r="J2536" s="5">
        <v>3215</v>
      </c>
      <c r="K2536" s="5">
        <v>3215</v>
      </c>
      <c r="L2536" s="10">
        <v>42900</v>
      </c>
    </row>
    <row r="2537" spans="8:12" x14ac:dyDescent="0.3">
      <c r="H2537" s="4" t="s">
        <v>29</v>
      </c>
      <c r="I2537" s="4" t="s">
        <v>12</v>
      </c>
      <c r="J2537" s="5">
        <v>3478</v>
      </c>
      <c r="K2537" s="5">
        <v>3478</v>
      </c>
      <c r="L2537" s="10">
        <v>42914</v>
      </c>
    </row>
    <row r="2538" spans="8:12" x14ac:dyDescent="0.3">
      <c r="H2538" s="4" t="s">
        <v>29</v>
      </c>
      <c r="I2538" s="4" t="s">
        <v>12</v>
      </c>
      <c r="J2538" s="5">
        <v>3252</v>
      </c>
      <c r="K2538" s="5">
        <v>3252</v>
      </c>
      <c r="L2538" s="10">
        <v>42922</v>
      </c>
    </row>
    <row r="2539" spans="8:12" x14ac:dyDescent="0.3">
      <c r="H2539" s="4" t="s">
        <v>29</v>
      </c>
      <c r="I2539" s="4" t="s">
        <v>12</v>
      </c>
      <c r="J2539" s="5">
        <v>3865</v>
      </c>
      <c r="K2539" s="5">
        <v>3865</v>
      </c>
      <c r="L2539" s="10">
        <v>42923</v>
      </c>
    </row>
    <row r="2540" spans="8:12" x14ac:dyDescent="0.3">
      <c r="H2540" s="4" t="s">
        <v>29</v>
      </c>
      <c r="I2540" s="4" t="s">
        <v>12</v>
      </c>
      <c r="J2540" s="5">
        <v>2878</v>
      </c>
      <c r="K2540" s="5">
        <v>2878</v>
      </c>
      <c r="L2540" s="10">
        <v>42928</v>
      </c>
    </row>
    <row r="2541" spans="8:12" x14ac:dyDescent="0.3">
      <c r="H2541" s="4" t="s">
        <v>29</v>
      </c>
      <c r="I2541" s="4" t="s">
        <v>12</v>
      </c>
      <c r="J2541" s="5">
        <v>3230</v>
      </c>
      <c r="K2541" s="5">
        <v>3230</v>
      </c>
      <c r="L2541" s="10">
        <v>42935</v>
      </c>
    </row>
    <row r="2542" spans="8:12" x14ac:dyDescent="0.3">
      <c r="H2542" s="4" t="s">
        <v>29</v>
      </c>
      <c r="I2542" s="4" t="s">
        <v>12</v>
      </c>
      <c r="J2542" s="5">
        <v>3809</v>
      </c>
      <c r="K2542" s="5">
        <v>3809</v>
      </c>
      <c r="L2542" s="10">
        <v>42944</v>
      </c>
    </row>
    <row r="2543" spans="8:12" x14ac:dyDescent="0.3">
      <c r="H2543" s="4" t="s">
        <v>29</v>
      </c>
      <c r="I2543" s="4" t="s">
        <v>12</v>
      </c>
      <c r="J2543" s="5">
        <v>2970</v>
      </c>
      <c r="K2543" s="5">
        <v>2970</v>
      </c>
      <c r="L2543" s="10">
        <v>42947</v>
      </c>
    </row>
    <row r="2544" spans="8:12" x14ac:dyDescent="0.3">
      <c r="H2544" s="4" t="s">
        <v>29</v>
      </c>
      <c r="I2544" s="4" t="s">
        <v>12</v>
      </c>
      <c r="J2544" s="5">
        <v>3271</v>
      </c>
      <c r="K2544" s="5">
        <v>3271</v>
      </c>
      <c r="L2544" s="10">
        <v>42954</v>
      </c>
    </row>
    <row r="2545" spans="8:12" x14ac:dyDescent="0.3">
      <c r="H2545" s="4" t="s">
        <v>29</v>
      </c>
      <c r="I2545" s="4" t="s">
        <v>12</v>
      </c>
      <c r="J2545" s="5">
        <v>3339</v>
      </c>
      <c r="K2545" s="5">
        <v>3339</v>
      </c>
      <c r="L2545" s="10">
        <v>42971</v>
      </c>
    </row>
    <row r="2546" spans="8:12" x14ac:dyDescent="0.3">
      <c r="H2546" s="4" t="s">
        <v>29</v>
      </c>
      <c r="I2546" s="4" t="s">
        <v>12</v>
      </c>
      <c r="J2546" s="5">
        <v>3177</v>
      </c>
      <c r="K2546" s="5">
        <v>3177</v>
      </c>
      <c r="L2546" s="10">
        <v>42974</v>
      </c>
    </row>
    <row r="2547" spans="8:12" x14ac:dyDescent="0.3">
      <c r="H2547" s="4" t="s">
        <v>29</v>
      </c>
      <c r="I2547" s="4" t="s">
        <v>12</v>
      </c>
      <c r="J2547" s="5">
        <v>3621</v>
      </c>
      <c r="K2547" s="5">
        <v>3621</v>
      </c>
      <c r="L2547" s="10">
        <v>42982</v>
      </c>
    </row>
    <row r="2548" spans="8:12" x14ac:dyDescent="0.3">
      <c r="H2548" s="4" t="s">
        <v>29</v>
      </c>
      <c r="I2548" s="4" t="s">
        <v>12</v>
      </c>
      <c r="J2548" s="5">
        <v>3598</v>
      </c>
      <c r="K2548" s="5">
        <v>3598</v>
      </c>
      <c r="L2548" s="10">
        <v>42991</v>
      </c>
    </row>
    <row r="2549" spans="8:12" x14ac:dyDescent="0.3">
      <c r="H2549" s="4" t="s">
        <v>29</v>
      </c>
      <c r="I2549" s="4" t="s">
        <v>12</v>
      </c>
      <c r="J2549" s="5">
        <v>3139</v>
      </c>
      <c r="K2549" s="5">
        <v>3139</v>
      </c>
      <c r="L2549" s="10">
        <v>43005</v>
      </c>
    </row>
    <row r="2550" spans="8:12" x14ac:dyDescent="0.3">
      <c r="H2550" s="4" t="s">
        <v>29</v>
      </c>
      <c r="I2550" s="4" t="s">
        <v>12</v>
      </c>
      <c r="J2550" s="5">
        <v>2800</v>
      </c>
      <c r="K2550" s="5">
        <v>2800</v>
      </c>
      <c r="L2550" s="10">
        <v>43008</v>
      </c>
    </row>
    <row r="2551" spans="8:12" x14ac:dyDescent="0.3">
      <c r="H2551" s="4" t="s">
        <v>29</v>
      </c>
      <c r="I2551" s="4" t="s">
        <v>12</v>
      </c>
      <c r="J2551" s="5">
        <v>3250</v>
      </c>
      <c r="K2551" s="5">
        <v>3250</v>
      </c>
      <c r="L2551" s="10">
        <v>43013</v>
      </c>
    </row>
    <row r="2552" spans="8:12" x14ac:dyDescent="0.3">
      <c r="H2552" s="4" t="s">
        <v>29</v>
      </c>
      <c r="I2552" s="4" t="s">
        <v>12</v>
      </c>
      <c r="J2552" s="5">
        <v>3212</v>
      </c>
      <c r="K2552" s="5">
        <v>3212</v>
      </c>
      <c r="L2552" s="10">
        <v>43016</v>
      </c>
    </row>
    <row r="2553" spans="8:12" x14ac:dyDescent="0.3">
      <c r="H2553" s="4" t="s">
        <v>29</v>
      </c>
      <c r="I2553" s="4" t="s">
        <v>12</v>
      </c>
      <c r="J2553" s="5">
        <v>3447</v>
      </c>
      <c r="K2553" s="5">
        <v>3447</v>
      </c>
      <c r="L2553" s="10">
        <v>43045</v>
      </c>
    </row>
    <row r="2554" spans="8:12" x14ac:dyDescent="0.3">
      <c r="H2554" s="4" t="s">
        <v>29</v>
      </c>
      <c r="I2554" s="4" t="s">
        <v>12</v>
      </c>
      <c r="J2554" s="5">
        <v>3207</v>
      </c>
      <c r="K2554" s="5">
        <v>3207</v>
      </c>
      <c r="L2554" s="10">
        <v>43047</v>
      </c>
    </row>
    <row r="2555" spans="8:12" x14ac:dyDescent="0.3">
      <c r="H2555" s="4" t="s">
        <v>29</v>
      </c>
      <c r="I2555" s="4" t="s">
        <v>12</v>
      </c>
      <c r="J2555" s="5">
        <v>3552</v>
      </c>
      <c r="K2555" s="5">
        <v>3552</v>
      </c>
      <c r="L2555" s="10">
        <v>43053</v>
      </c>
    </row>
    <row r="2556" spans="8:12" x14ac:dyDescent="0.3">
      <c r="H2556" s="4" t="s">
        <v>29</v>
      </c>
      <c r="I2556" s="4" t="s">
        <v>12</v>
      </c>
      <c r="J2556" s="5">
        <v>3830</v>
      </c>
      <c r="K2556" s="5">
        <v>3830</v>
      </c>
      <c r="L2556" s="10">
        <v>43064</v>
      </c>
    </row>
    <row r="2557" spans="8:12" x14ac:dyDescent="0.3">
      <c r="H2557" s="4" t="s">
        <v>29</v>
      </c>
      <c r="I2557" s="4" t="s">
        <v>12</v>
      </c>
      <c r="J2557" s="5">
        <v>3436</v>
      </c>
      <c r="K2557" s="5">
        <v>3436</v>
      </c>
      <c r="L2557" s="10">
        <v>43075</v>
      </c>
    </row>
    <row r="2558" spans="8:12" x14ac:dyDescent="0.3">
      <c r="H2558" s="4" t="s">
        <v>29</v>
      </c>
      <c r="I2558" s="4" t="s">
        <v>12</v>
      </c>
      <c r="J2558" s="5">
        <v>3367</v>
      </c>
      <c r="K2558" s="5">
        <v>3367</v>
      </c>
      <c r="L2558" s="10">
        <v>43076</v>
      </c>
    </row>
    <row r="2559" spans="8:12" x14ac:dyDescent="0.3">
      <c r="H2559" s="4" t="s">
        <v>29</v>
      </c>
      <c r="I2559" s="4" t="s">
        <v>12</v>
      </c>
      <c r="J2559" s="5">
        <v>3772</v>
      </c>
      <c r="K2559" s="5">
        <v>3772</v>
      </c>
      <c r="L2559" s="10">
        <v>43083</v>
      </c>
    </row>
    <row r="2560" spans="8:12" x14ac:dyDescent="0.3">
      <c r="H2560" s="4" t="s">
        <v>29</v>
      </c>
      <c r="I2560" s="4" t="s">
        <v>12</v>
      </c>
      <c r="J2560" s="5">
        <v>3298</v>
      </c>
      <c r="K2560" s="5">
        <v>3298</v>
      </c>
      <c r="L2560" s="10">
        <v>43090</v>
      </c>
    </row>
    <row r="2561" spans="8:12" x14ac:dyDescent="0.3">
      <c r="H2561" s="4" t="s">
        <v>29</v>
      </c>
      <c r="I2561" s="4" t="s">
        <v>12</v>
      </c>
      <c r="J2561" s="5">
        <v>6425</v>
      </c>
      <c r="K2561" s="5">
        <v>3212.5</v>
      </c>
      <c r="L2561" s="10">
        <v>43099</v>
      </c>
    </row>
    <row r="2562" spans="8:12" x14ac:dyDescent="0.3">
      <c r="H2562" s="4" t="s">
        <v>52</v>
      </c>
      <c r="I2562" s="4" t="s">
        <v>12</v>
      </c>
      <c r="J2562" s="5">
        <v>57</v>
      </c>
      <c r="K2562" s="5">
        <v>57</v>
      </c>
      <c r="L2562" s="10">
        <v>42801</v>
      </c>
    </row>
    <row r="2563" spans="8:12" x14ac:dyDescent="0.3">
      <c r="H2563" s="4" t="s">
        <v>52</v>
      </c>
      <c r="I2563" s="4" t="s">
        <v>12</v>
      </c>
      <c r="J2563" s="5">
        <v>56</v>
      </c>
      <c r="K2563" s="5">
        <v>56</v>
      </c>
      <c r="L2563" s="10">
        <v>42803</v>
      </c>
    </row>
    <row r="2564" spans="8:12" x14ac:dyDescent="0.3">
      <c r="H2564" s="4" t="s">
        <v>52</v>
      </c>
      <c r="I2564" s="4" t="s">
        <v>12</v>
      </c>
      <c r="J2564" s="5">
        <v>51</v>
      </c>
      <c r="K2564" s="5">
        <v>51</v>
      </c>
      <c r="L2564" s="10">
        <v>42806</v>
      </c>
    </row>
    <row r="2565" spans="8:12" x14ac:dyDescent="0.3">
      <c r="H2565" s="4" t="s">
        <v>52</v>
      </c>
      <c r="I2565" s="4" t="s">
        <v>12</v>
      </c>
      <c r="J2565" s="5">
        <v>49</v>
      </c>
      <c r="K2565" s="5">
        <v>49</v>
      </c>
      <c r="L2565" s="10">
        <v>42814</v>
      </c>
    </row>
    <row r="2566" spans="8:12" x14ac:dyDescent="0.3">
      <c r="H2566" s="4" t="s">
        <v>52</v>
      </c>
      <c r="I2566" s="4" t="s">
        <v>12</v>
      </c>
      <c r="J2566" s="5">
        <v>44</v>
      </c>
      <c r="K2566" s="5">
        <v>44</v>
      </c>
      <c r="L2566" s="10">
        <v>42817</v>
      </c>
    </row>
    <row r="2567" spans="8:12" x14ac:dyDescent="0.3">
      <c r="H2567" s="4" t="s">
        <v>52</v>
      </c>
      <c r="I2567" s="4" t="s">
        <v>12</v>
      </c>
      <c r="J2567" s="5">
        <v>57</v>
      </c>
      <c r="K2567" s="5">
        <v>57</v>
      </c>
      <c r="L2567" s="10">
        <v>42840</v>
      </c>
    </row>
    <row r="2568" spans="8:12" x14ac:dyDescent="0.3">
      <c r="H2568" s="4" t="s">
        <v>52</v>
      </c>
      <c r="I2568" s="4" t="s">
        <v>12</v>
      </c>
      <c r="J2568" s="5">
        <v>55</v>
      </c>
      <c r="K2568" s="5">
        <v>55</v>
      </c>
      <c r="L2568" s="10">
        <v>42847</v>
      </c>
    </row>
    <row r="2569" spans="8:12" x14ac:dyDescent="0.3">
      <c r="H2569" s="4" t="s">
        <v>52</v>
      </c>
      <c r="I2569" s="4" t="s">
        <v>12</v>
      </c>
      <c r="J2569" s="5">
        <v>57</v>
      </c>
      <c r="K2569" s="5">
        <v>57</v>
      </c>
      <c r="L2569" s="10">
        <v>42859</v>
      </c>
    </row>
    <row r="2570" spans="8:12" x14ac:dyDescent="0.3">
      <c r="H2570" s="4" t="s">
        <v>52</v>
      </c>
      <c r="I2570" s="4" t="s">
        <v>12</v>
      </c>
      <c r="J2570" s="5">
        <v>51</v>
      </c>
      <c r="K2570" s="5">
        <v>51</v>
      </c>
      <c r="L2570" s="10">
        <v>42866</v>
      </c>
    </row>
    <row r="2571" spans="8:12" x14ac:dyDescent="0.3">
      <c r="H2571" s="4" t="s">
        <v>52</v>
      </c>
      <c r="I2571" s="4" t="s">
        <v>12</v>
      </c>
      <c r="J2571" s="5">
        <v>55</v>
      </c>
      <c r="K2571" s="5">
        <v>55</v>
      </c>
      <c r="L2571" s="10">
        <v>42873</v>
      </c>
    </row>
    <row r="2572" spans="8:12" x14ac:dyDescent="0.3">
      <c r="H2572" s="4" t="s">
        <v>52</v>
      </c>
      <c r="I2572" s="4" t="s">
        <v>12</v>
      </c>
      <c r="J2572" s="5">
        <v>51</v>
      </c>
      <c r="K2572" s="5">
        <v>51</v>
      </c>
      <c r="L2572" s="10">
        <v>42894</v>
      </c>
    </row>
    <row r="2573" spans="8:12" x14ac:dyDescent="0.3">
      <c r="H2573" s="4" t="s">
        <v>52</v>
      </c>
      <c r="I2573" s="4" t="s">
        <v>12</v>
      </c>
      <c r="J2573" s="5">
        <v>48</v>
      </c>
      <c r="K2573" s="5">
        <v>48</v>
      </c>
      <c r="L2573" s="10">
        <v>42895</v>
      </c>
    </row>
    <row r="2574" spans="8:12" x14ac:dyDescent="0.3">
      <c r="H2574" s="4" t="s">
        <v>52</v>
      </c>
      <c r="I2574" s="4" t="s">
        <v>12</v>
      </c>
      <c r="J2574" s="5">
        <v>55</v>
      </c>
      <c r="K2574" s="5">
        <v>55</v>
      </c>
      <c r="L2574" s="10">
        <v>42902</v>
      </c>
    </row>
    <row r="2575" spans="8:12" x14ac:dyDescent="0.3">
      <c r="H2575" s="4" t="s">
        <v>52</v>
      </c>
      <c r="I2575" s="4" t="s">
        <v>12</v>
      </c>
      <c r="J2575" s="5">
        <v>49</v>
      </c>
      <c r="K2575" s="5">
        <v>49</v>
      </c>
      <c r="L2575" s="10">
        <v>42907</v>
      </c>
    </row>
    <row r="2576" spans="8:12" x14ac:dyDescent="0.3">
      <c r="H2576" s="4" t="s">
        <v>52</v>
      </c>
      <c r="I2576" s="4" t="s">
        <v>12</v>
      </c>
      <c r="J2576" s="5">
        <v>49</v>
      </c>
      <c r="K2576" s="5">
        <v>49</v>
      </c>
      <c r="L2576" s="10">
        <v>42919</v>
      </c>
    </row>
    <row r="2577" spans="8:12" x14ac:dyDescent="0.3">
      <c r="H2577" s="4" t="s">
        <v>52</v>
      </c>
      <c r="I2577" s="4" t="s">
        <v>12</v>
      </c>
      <c r="J2577" s="5">
        <v>56</v>
      </c>
      <c r="K2577" s="5">
        <v>56</v>
      </c>
      <c r="L2577" s="10">
        <v>42955</v>
      </c>
    </row>
    <row r="2578" spans="8:12" x14ac:dyDescent="0.3">
      <c r="H2578" s="4" t="s">
        <v>52</v>
      </c>
      <c r="I2578" s="4" t="s">
        <v>12</v>
      </c>
      <c r="J2578" s="5">
        <v>52</v>
      </c>
      <c r="K2578" s="5">
        <v>52</v>
      </c>
      <c r="L2578" s="10">
        <v>42956</v>
      </c>
    </row>
    <row r="2579" spans="8:12" x14ac:dyDescent="0.3">
      <c r="H2579" s="4" t="s">
        <v>52</v>
      </c>
      <c r="I2579" s="4" t="s">
        <v>12</v>
      </c>
      <c r="J2579" s="5">
        <v>48</v>
      </c>
      <c r="K2579" s="5">
        <v>48</v>
      </c>
      <c r="L2579" s="10">
        <v>42961</v>
      </c>
    </row>
    <row r="2580" spans="8:12" x14ac:dyDescent="0.3">
      <c r="H2580" s="4" t="s">
        <v>52</v>
      </c>
      <c r="I2580" s="4" t="s">
        <v>12</v>
      </c>
      <c r="J2580" s="5">
        <v>68</v>
      </c>
      <c r="K2580" s="5">
        <v>68</v>
      </c>
      <c r="L2580" s="10">
        <v>42978</v>
      </c>
    </row>
    <row r="2581" spans="8:12" x14ac:dyDescent="0.3">
      <c r="H2581" s="4" t="s">
        <v>52</v>
      </c>
      <c r="I2581" s="4" t="s">
        <v>12</v>
      </c>
      <c r="J2581" s="5">
        <v>63</v>
      </c>
      <c r="K2581" s="5">
        <v>63</v>
      </c>
      <c r="L2581" s="10">
        <v>42989</v>
      </c>
    </row>
    <row r="2582" spans="8:12" x14ac:dyDescent="0.3">
      <c r="H2582" s="4" t="s">
        <v>52</v>
      </c>
      <c r="I2582" s="4" t="s">
        <v>12</v>
      </c>
      <c r="J2582" s="5">
        <v>53</v>
      </c>
      <c r="K2582" s="5">
        <v>53</v>
      </c>
      <c r="L2582" s="10">
        <v>42998</v>
      </c>
    </row>
    <row r="2583" spans="8:12" x14ac:dyDescent="0.3">
      <c r="H2583" s="4" t="s">
        <v>52</v>
      </c>
      <c r="I2583" s="4" t="s">
        <v>12</v>
      </c>
      <c r="J2583" s="5">
        <v>112</v>
      </c>
      <c r="K2583" s="5">
        <v>56</v>
      </c>
      <c r="L2583" s="10">
        <v>43038</v>
      </c>
    </row>
    <row r="2584" spans="8:12" x14ac:dyDescent="0.3">
      <c r="H2584" s="4" t="s">
        <v>52</v>
      </c>
      <c r="I2584" s="4" t="s">
        <v>12</v>
      </c>
      <c r="J2584" s="5">
        <v>53</v>
      </c>
      <c r="K2584" s="5">
        <v>53</v>
      </c>
      <c r="L2584" s="10">
        <v>43044</v>
      </c>
    </row>
    <row r="2585" spans="8:12" x14ac:dyDescent="0.3">
      <c r="H2585" s="4" t="s">
        <v>52</v>
      </c>
      <c r="I2585" s="4" t="s">
        <v>12</v>
      </c>
      <c r="J2585" s="5">
        <v>54</v>
      </c>
      <c r="K2585" s="5">
        <v>54</v>
      </c>
      <c r="L2585" s="10">
        <v>43047</v>
      </c>
    </row>
    <row r="2586" spans="8:12" x14ac:dyDescent="0.3">
      <c r="H2586" s="4" t="s">
        <v>52</v>
      </c>
      <c r="I2586" s="4" t="s">
        <v>12</v>
      </c>
      <c r="J2586" s="5">
        <v>58</v>
      </c>
      <c r="K2586" s="5">
        <v>58</v>
      </c>
      <c r="L2586" s="10">
        <v>43073</v>
      </c>
    </row>
    <row r="2587" spans="8:12" x14ac:dyDescent="0.3">
      <c r="H2587" s="4" t="s">
        <v>52</v>
      </c>
      <c r="I2587" s="4" t="s">
        <v>12</v>
      </c>
      <c r="J2587" s="5">
        <v>48</v>
      </c>
      <c r="K2587" s="5">
        <v>48</v>
      </c>
      <c r="L2587" s="10">
        <v>43088</v>
      </c>
    </row>
    <row r="2588" spans="8:12" x14ac:dyDescent="0.3">
      <c r="H2588" s="4" t="s">
        <v>52</v>
      </c>
      <c r="I2588" s="4" t="s">
        <v>12</v>
      </c>
      <c r="J2588" s="5">
        <v>52</v>
      </c>
      <c r="K2588" s="5">
        <v>52</v>
      </c>
      <c r="L2588" s="10">
        <v>43093</v>
      </c>
    </row>
    <row r="2589" spans="8:12" x14ac:dyDescent="0.3">
      <c r="H2589" s="4" t="s">
        <v>52</v>
      </c>
      <c r="I2589" s="4" t="s">
        <v>12</v>
      </c>
      <c r="J2589" s="5">
        <v>67</v>
      </c>
      <c r="K2589" s="5">
        <v>67</v>
      </c>
      <c r="L2589" s="10">
        <v>43098</v>
      </c>
    </row>
    <row r="2590" spans="8:12" x14ac:dyDescent="0.3">
      <c r="H2590" s="4" t="s">
        <v>52</v>
      </c>
      <c r="I2590" s="4" t="s">
        <v>12</v>
      </c>
      <c r="J2590" s="5">
        <v>52</v>
      </c>
      <c r="K2590" s="5">
        <v>52</v>
      </c>
      <c r="L2590" s="10">
        <v>43100</v>
      </c>
    </row>
    <row r="2591" spans="8:12" x14ac:dyDescent="0.3">
      <c r="H2591" s="4" t="s">
        <v>51</v>
      </c>
      <c r="I2591" s="4" t="s">
        <v>48</v>
      </c>
      <c r="J2591" s="5">
        <v>469</v>
      </c>
      <c r="K2591" s="5">
        <v>469</v>
      </c>
      <c r="L2591" s="10">
        <v>42810</v>
      </c>
    </row>
    <row r="2592" spans="8:12" x14ac:dyDescent="0.3">
      <c r="H2592" s="4" t="s">
        <v>51</v>
      </c>
      <c r="I2592" s="4" t="s">
        <v>48</v>
      </c>
      <c r="J2592" s="5">
        <v>1127</v>
      </c>
      <c r="K2592" s="5">
        <v>563.5</v>
      </c>
      <c r="L2592" s="10">
        <v>42824</v>
      </c>
    </row>
    <row r="2593" spans="8:12" x14ac:dyDescent="0.3">
      <c r="H2593" s="4" t="s">
        <v>51</v>
      </c>
      <c r="I2593" s="4" t="s">
        <v>48</v>
      </c>
      <c r="J2593" s="5">
        <v>629</v>
      </c>
      <c r="K2593" s="5">
        <v>629</v>
      </c>
      <c r="L2593" s="10">
        <v>42856</v>
      </c>
    </row>
    <row r="2594" spans="8:12" x14ac:dyDescent="0.3">
      <c r="H2594" s="4" t="s">
        <v>51</v>
      </c>
      <c r="I2594" s="4" t="s">
        <v>48</v>
      </c>
      <c r="J2594" s="5">
        <v>555</v>
      </c>
      <c r="K2594" s="5">
        <v>555</v>
      </c>
      <c r="L2594" s="10">
        <v>42892</v>
      </c>
    </row>
    <row r="2595" spans="8:12" x14ac:dyDescent="0.3">
      <c r="H2595" s="4" t="s">
        <v>51</v>
      </c>
      <c r="I2595" s="4" t="s">
        <v>48</v>
      </c>
      <c r="J2595" s="5">
        <v>483</v>
      </c>
      <c r="K2595" s="5">
        <v>483</v>
      </c>
      <c r="L2595" s="10">
        <v>42925</v>
      </c>
    </row>
    <row r="2596" spans="8:12" x14ac:dyDescent="0.3">
      <c r="H2596" s="4" t="s">
        <v>51</v>
      </c>
      <c r="I2596" s="4" t="s">
        <v>48</v>
      </c>
      <c r="J2596" s="5">
        <v>1173</v>
      </c>
      <c r="K2596" s="5">
        <v>586.5</v>
      </c>
      <c r="L2596" s="10">
        <v>42952</v>
      </c>
    </row>
    <row r="2597" spans="8:12" x14ac:dyDescent="0.3">
      <c r="H2597" s="4" t="s">
        <v>51</v>
      </c>
      <c r="I2597" s="4" t="s">
        <v>48</v>
      </c>
      <c r="J2597" s="5">
        <v>492</v>
      </c>
      <c r="K2597" s="5">
        <v>492</v>
      </c>
      <c r="L2597" s="10">
        <v>42965</v>
      </c>
    </row>
    <row r="2598" spans="8:12" x14ac:dyDescent="0.3">
      <c r="H2598" s="4" t="s">
        <v>51</v>
      </c>
      <c r="I2598" s="4" t="s">
        <v>48</v>
      </c>
      <c r="J2598" s="5">
        <v>422</v>
      </c>
      <c r="K2598" s="5">
        <v>422</v>
      </c>
      <c r="L2598" s="10">
        <v>42974</v>
      </c>
    </row>
    <row r="2599" spans="8:12" x14ac:dyDescent="0.3">
      <c r="H2599" s="4" t="s">
        <v>51</v>
      </c>
      <c r="I2599" s="4" t="s">
        <v>48</v>
      </c>
      <c r="J2599" s="5">
        <v>476</v>
      </c>
      <c r="K2599" s="5">
        <v>476</v>
      </c>
      <c r="L2599" s="10">
        <v>42980</v>
      </c>
    </row>
    <row r="2600" spans="8:12" x14ac:dyDescent="0.3">
      <c r="H2600" s="4" t="s">
        <v>51</v>
      </c>
      <c r="I2600" s="4" t="s">
        <v>48</v>
      </c>
      <c r="J2600" s="5">
        <v>558</v>
      </c>
      <c r="K2600" s="5">
        <v>558</v>
      </c>
      <c r="L2600" s="10">
        <v>42991</v>
      </c>
    </row>
    <row r="2601" spans="8:12" x14ac:dyDescent="0.3">
      <c r="H2601" s="4" t="s">
        <v>51</v>
      </c>
      <c r="I2601" s="4" t="s">
        <v>48</v>
      </c>
      <c r="J2601" s="5">
        <v>470</v>
      </c>
      <c r="K2601" s="5">
        <v>470</v>
      </c>
      <c r="L2601" s="10">
        <v>42998</v>
      </c>
    </row>
    <row r="2602" spans="8:12" x14ac:dyDescent="0.3">
      <c r="H2602" s="4" t="s">
        <v>51</v>
      </c>
      <c r="I2602" s="4" t="s">
        <v>48</v>
      </c>
      <c r="J2602" s="5">
        <v>552</v>
      </c>
      <c r="K2602" s="5">
        <v>552</v>
      </c>
      <c r="L2602" s="10">
        <v>43018</v>
      </c>
    </row>
    <row r="2603" spans="8:12" x14ac:dyDescent="0.3">
      <c r="H2603" s="4" t="s">
        <v>51</v>
      </c>
      <c r="I2603" s="4" t="s">
        <v>48</v>
      </c>
      <c r="J2603" s="5">
        <v>547</v>
      </c>
      <c r="K2603" s="5">
        <v>547</v>
      </c>
      <c r="L2603" s="10">
        <v>43063</v>
      </c>
    </row>
    <row r="2604" spans="8:12" x14ac:dyDescent="0.3">
      <c r="H2604" s="4" t="s">
        <v>51</v>
      </c>
      <c r="I2604" s="4" t="s">
        <v>48</v>
      </c>
      <c r="J2604" s="5">
        <v>579</v>
      </c>
      <c r="K2604" s="5">
        <v>579</v>
      </c>
      <c r="L2604" s="10">
        <v>43084</v>
      </c>
    </row>
    <row r="2605" spans="8:12" x14ac:dyDescent="0.3">
      <c r="H2605" s="4" t="s">
        <v>50</v>
      </c>
      <c r="I2605" s="4" t="s">
        <v>48</v>
      </c>
      <c r="J2605" s="5">
        <v>1233</v>
      </c>
      <c r="K2605" s="5">
        <v>1233</v>
      </c>
      <c r="L2605" s="10">
        <v>42808</v>
      </c>
    </row>
    <row r="2606" spans="8:12" x14ac:dyDescent="0.3">
      <c r="H2606" s="4" t="s">
        <v>50</v>
      </c>
      <c r="I2606" s="4" t="s">
        <v>48</v>
      </c>
      <c r="J2606" s="5">
        <v>1026</v>
      </c>
      <c r="K2606" s="5">
        <v>1026</v>
      </c>
      <c r="L2606" s="10">
        <v>42822</v>
      </c>
    </row>
    <row r="2607" spans="8:12" x14ac:dyDescent="0.3">
      <c r="H2607" s="4" t="s">
        <v>50</v>
      </c>
      <c r="I2607" s="4" t="s">
        <v>48</v>
      </c>
      <c r="J2607" s="5">
        <v>1037</v>
      </c>
      <c r="K2607" s="5">
        <v>1037</v>
      </c>
      <c r="L2607" s="10">
        <v>42886</v>
      </c>
    </row>
    <row r="2608" spans="8:12" x14ac:dyDescent="0.3">
      <c r="H2608" s="4" t="s">
        <v>50</v>
      </c>
      <c r="I2608" s="4" t="s">
        <v>48</v>
      </c>
      <c r="J2608" s="5">
        <v>1062</v>
      </c>
      <c r="K2608" s="5">
        <v>1062</v>
      </c>
      <c r="L2608" s="10">
        <v>42898</v>
      </c>
    </row>
    <row r="2609" spans="8:12" x14ac:dyDescent="0.3">
      <c r="H2609" s="4" t="s">
        <v>50</v>
      </c>
      <c r="I2609" s="4" t="s">
        <v>48</v>
      </c>
      <c r="J2609" s="5">
        <v>950</v>
      </c>
      <c r="K2609" s="5">
        <v>950</v>
      </c>
      <c r="L2609" s="10">
        <v>42924</v>
      </c>
    </row>
    <row r="2610" spans="8:12" x14ac:dyDescent="0.3">
      <c r="H2610" s="4" t="s">
        <v>50</v>
      </c>
      <c r="I2610" s="4" t="s">
        <v>48</v>
      </c>
      <c r="J2610" s="5">
        <v>983</v>
      </c>
      <c r="K2610" s="5">
        <v>983</v>
      </c>
      <c r="L2610" s="10">
        <v>42994</v>
      </c>
    </row>
    <row r="2611" spans="8:12" x14ac:dyDescent="0.3">
      <c r="H2611" s="4" t="s">
        <v>50</v>
      </c>
      <c r="I2611" s="4" t="s">
        <v>48</v>
      </c>
      <c r="J2611" s="5">
        <v>851</v>
      </c>
      <c r="K2611" s="5">
        <v>851</v>
      </c>
      <c r="L2611" s="10">
        <v>42998</v>
      </c>
    </row>
    <row r="2612" spans="8:12" x14ac:dyDescent="0.3">
      <c r="H2612" s="4" t="s">
        <v>50</v>
      </c>
      <c r="I2612" s="4" t="s">
        <v>48</v>
      </c>
      <c r="J2612" s="5">
        <v>1319</v>
      </c>
      <c r="K2612" s="5">
        <v>1319</v>
      </c>
      <c r="L2612" s="10">
        <v>43007</v>
      </c>
    </row>
    <row r="2613" spans="8:12" x14ac:dyDescent="0.3">
      <c r="H2613" s="4" t="s">
        <v>27</v>
      </c>
      <c r="I2613" s="4" t="s">
        <v>48</v>
      </c>
      <c r="J2613" s="5">
        <v>5918</v>
      </c>
      <c r="K2613" s="5">
        <v>5918</v>
      </c>
      <c r="L2613" s="10">
        <v>42815</v>
      </c>
    </row>
    <row r="2614" spans="8:12" x14ac:dyDescent="0.3">
      <c r="H2614" s="4" t="s">
        <v>27</v>
      </c>
      <c r="I2614" s="4" t="s">
        <v>48</v>
      </c>
      <c r="J2614" s="5">
        <v>4995</v>
      </c>
      <c r="K2614" s="5">
        <v>4995</v>
      </c>
      <c r="L2614" s="10">
        <v>42866</v>
      </c>
    </row>
    <row r="2615" spans="8:12" x14ac:dyDescent="0.3">
      <c r="H2615" s="4" t="s">
        <v>27</v>
      </c>
      <c r="I2615" s="4" t="s">
        <v>48</v>
      </c>
      <c r="J2615" s="5">
        <v>4766</v>
      </c>
      <c r="K2615" s="5">
        <v>4766</v>
      </c>
      <c r="L2615" s="10">
        <v>42873</v>
      </c>
    </row>
    <row r="2616" spans="8:12" x14ac:dyDescent="0.3">
      <c r="H2616" s="4" t="s">
        <v>27</v>
      </c>
      <c r="I2616" s="4" t="s">
        <v>48</v>
      </c>
      <c r="J2616" s="5">
        <v>6177</v>
      </c>
      <c r="K2616" s="5">
        <v>6177</v>
      </c>
      <c r="L2616" s="10">
        <v>42875</v>
      </c>
    </row>
    <row r="2617" spans="8:12" x14ac:dyDescent="0.3">
      <c r="H2617" s="4" t="s">
        <v>27</v>
      </c>
      <c r="I2617" s="4" t="s">
        <v>48</v>
      </c>
      <c r="J2617" s="5">
        <v>5429</v>
      </c>
      <c r="K2617" s="5">
        <v>5429</v>
      </c>
      <c r="L2617" s="10">
        <v>42891</v>
      </c>
    </row>
    <row r="2618" spans="8:12" x14ac:dyDescent="0.3">
      <c r="H2618" s="4" t="s">
        <v>27</v>
      </c>
      <c r="I2618" s="4" t="s">
        <v>48</v>
      </c>
      <c r="J2618" s="5">
        <v>4908</v>
      </c>
      <c r="K2618" s="5">
        <v>4908</v>
      </c>
      <c r="L2618" s="10">
        <v>42898</v>
      </c>
    </row>
    <row r="2619" spans="8:12" x14ac:dyDescent="0.3">
      <c r="H2619" s="4" t="s">
        <v>27</v>
      </c>
      <c r="I2619" s="4" t="s">
        <v>48</v>
      </c>
      <c r="J2619" s="5">
        <v>5946</v>
      </c>
      <c r="K2619" s="5">
        <v>5946</v>
      </c>
      <c r="L2619" s="10">
        <v>42906</v>
      </c>
    </row>
    <row r="2620" spans="8:12" x14ac:dyDescent="0.3">
      <c r="H2620" s="4" t="s">
        <v>27</v>
      </c>
      <c r="I2620" s="4" t="s">
        <v>48</v>
      </c>
      <c r="J2620" s="5">
        <v>4895</v>
      </c>
      <c r="K2620" s="5">
        <v>4895</v>
      </c>
      <c r="L2620" s="10">
        <v>42942</v>
      </c>
    </row>
    <row r="2621" spans="8:12" x14ac:dyDescent="0.3">
      <c r="H2621" s="4" t="s">
        <v>27</v>
      </c>
      <c r="I2621" s="4" t="s">
        <v>48</v>
      </c>
      <c r="J2621" s="5">
        <v>5331</v>
      </c>
      <c r="K2621" s="5">
        <v>5331</v>
      </c>
      <c r="L2621" s="10">
        <v>43015</v>
      </c>
    </row>
    <row r="2622" spans="8:12" x14ac:dyDescent="0.3">
      <c r="H2622" s="4" t="s">
        <v>27</v>
      </c>
      <c r="I2622" s="4" t="s">
        <v>48</v>
      </c>
      <c r="J2622" s="5">
        <v>4751</v>
      </c>
      <c r="K2622" s="5">
        <v>4751</v>
      </c>
      <c r="L2622" s="10">
        <v>43033</v>
      </c>
    </row>
    <row r="2623" spans="8:12" x14ac:dyDescent="0.3">
      <c r="H2623" s="4" t="s">
        <v>27</v>
      </c>
      <c r="I2623" s="4" t="s">
        <v>48</v>
      </c>
      <c r="J2623" s="5">
        <v>6818</v>
      </c>
      <c r="K2623" s="5">
        <v>6818</v>
      </c>
      <c r="L2623" s="10">
        <v>43047</v>
      </c>
    </row>
    <row r="2624" spans="8:12" x14ac:dyDescent="0.3">
      <c r="H2624" s="4" t="s">
        <v>27</v>
      </c>
      <c r="I2624" s="4" t="s">
        <v>48</v>
      </c>
      <c r="J2624" s="5">
        <v>4884</v>
      </c>
      <c r="K2624" s="5">
        <v>4884</v>
      </c>
      <c r="L2624" s="10">
        <v>43066</v>
      </c>
    </row>
    <row r="2625" spans="8:12" x14ac:dyDescent="0.3">
      <c r="H2625" s="4" t="s">
        <v>24</v>
      </c>
      <c r="I2625" s="4" t="s">
        <v>48</v>
      </c>
      <c r="J2625" s="5">
        <v>3822</v>
      </c>
      <c r="K2625" s="5">
        <v>3822</v>
      </c>
      <c r="L2625" s="10">
        <v>42815</v>
      </c>
    </row>
    <row r="2626" spans="8:12" x14ac:dyDescent="0.3">
      <c r="H2626" s="4" t="s">
        <v>24</v>
      </c>
      <c r="I2626" s="4" t="s">
        <v>48</v>
      </c>
      <c r="J2626" s="5">
        <v>4746</v>
      </c>
      <c r="K2626" s="5">
        <v>4746</v>
      </c>
      <c r="L2626" s="10">
        <v>42834</v>
      </c>
    </row>
    <row r="2627" spans="8:12" x14ac:dyDescent="0.3">
      <c r="H2627" s="4" t="s">
        <v>24</v>
      </c>
      <c r="I2627" s="4" t="s">
        <v>48</v>
      </c>
      <c r="J2627" s="5">
        <v>3930</v>
      </c>
      <c r="K2627" s="5">
        <v>3930</v>
      </c>
      <c r="L2627" s="10">
        <v>42848</v>
      </c>
    </row>
    <row r="2628" spans="8:12" x14ac:dyDescent="0.3">
      <c r="H2628" s="4" t="s">
        <v>24</v>
      </c>
      <c r="I2628" s="4" t="s">
        <v>48</v>
      </c>
      <c r="J2628" s="5">
        <v>5022</v>
      </c>
      <c r="K2628" s="5">
        <v>5022</v>
      </c>
      <c r="L2628" s="10">
        <v>42870</v>
      </c>
    </row>
    <row r="2629" spans="8:12" x14ac:dyDescent="0.3">
      <c r="H2629" s="4" t="s">
        <v>24</v>
      </c>
      <c r="I2629" s="4" t="s">
        <v>48</v>
      </c>
      <c r="J2629" s="5">
        <v>4426</v>
      </c>
      <c r="K2629" s="5">
        <v>4426</v>
      </c>
      <c r="L2629" s="10">
        <v>42890</v>
      </c>
    </row>
    <row r="2630" spans="8:12" x14ac:dyDescent="0.3">
      <c r="H2630" s="4" t="s">
        <v>24</v>
      </c>
      <c r="I2630" s="4" t="s">
        <v>48</v>
      </c>
      <c r="J2630" s="5">
        <v>3869</v>
      </c>
      <c r="K2630" s="5">
        <v>3869</v>
      </c>
      <c r="L2630" s="10">
        <v>42892</v>
      </c>
    </row>
    <row r="2631" spans="8:12" x14ac:dyDescent="0.3">
      <c r="H2631" s="4" t="s">
        <v>24</v>
      </c>
      <c r="I2631" s="4" t="s">
        <v>48</v>
      </c>
      <c r="J2631" s="5">
        <v>5622</v>
      </c>
      <c r="K2631" s="5">
        <v>5622</v>
      </c>
      <c r="L2631" s="10">
        <v>42912</v>
      </c>
    </row>
    <row r="2632" spans="8:12" x14ac:dyDescent="0.3">
      <c r="H2632" s="4" t="s">
        <v>24</v>
      </c>
      <c r="I2632" s="4" t="s">
        <v>48</v>
      </c>
      <c r="J2632" s="5">
        <v>4682</v>
      </c>
      <c r="K2632" s="5">
        <v>4682</v>
      </c>
      <c r="L2632" s="10">
        <v>42930</v>
      </c>
    </row>
    <row r="2633" spans="8:12" x14ac:dyDescent="0.3">
      <c r="H2633" s="4" t="s">
        <v>24</v>
      </c>
      <c r="I2633" s="4" t="s">
        <v>48</v>
      </c>
      <c r="J2633" s="5">
        <v>4671</v>
      </c>
      <c r="K2633" s="5">
        <v>4671</v>
      </c>
      <c r="L2633" s="10">
        <v>42961</v>
      </c>
    </row>
    <row r="2634" spans="8:12" x14ac:dyDescent="0.3">
      <c r="H2634" s="4" t="s">
        <v>24</v>
      </c>
      <c r="I2634" s="4" t="s">
        <v>48</v>
      </c>
      <c r="J2634" s="5">
        <v>5319</v>
      </c>
      <c r="K2634" s="5">
        <v>5319</v>
      </c>
      <c r="L2634" s="10">
        <v>42963</v>
      </c>
    </row>
    <row r="2635" spans="8:12" x14ac:dyDescent="0.3">
      <c r="H2635" s="4" t="s">
        <v>24</v>
      </c>
      <c r="I2635" s="4" t="s">
        <v>48</v>
      </c>
      <c r="J2635" s="5">
        <v>5206</v>
      </c>
      <c r="K2635" s="5">
        <v>5206</v>
      </c>
      <c r="L2635" s="10">
        <v>42996</v>
      </c>
    </row>
    <row r="2636" spans="8:12" x14ac:dyDescent="0.3">
      <c r="H2636" s="4" t="s">
        <v>24</v>
      </c>
      <c r="I2636" s="4" t="s">
        <v>48</v>
      </c>
      <c r="J2636" s="5">
        <v>5203</v>
      </c>
      <c r="K2636" s="5">
        <v>5203</v>
      </c>
      <c r="L2636" s="10">
        <v>43015</v>
      </c>
    </row>
    <row r="2637" spans="8:12" x14ac:dyDescent="0.3">
      <c r="H2637" s="4" t="s">
        <v>24</v>
      </c>
      <c r="I2637" s="4" t="s">
        <v>48</v>
      </c>
      <c r="J2637" s="5">
        <v>5360</v>
      </c>
      <c r="K2637" s="5">
        <v>5360</v>
      </c>
      <c r="L2637" s="10">
        <v>43037</v>
      </c>
    </row>
    <row r="2638" spans="8:12" x14ac:dyDescent="0.3">
      <c r="H2638" s="4" t="s">
        <v>29</v>
      </c>
      <c r="I2638" s="4" t="s">
        <v>48</v>
      </c>
      <c r="J2638" s="5">
        <v>3348</v>
      </c>
      <c r="K2638" s="5">
        <v>3348</v>
      </c>
      <c r="L2638" s="10">
        <v>42795</v>
      </c>
    </row>
    <row r="2639" spans="8:12" x14ac:dyDescent="0.3">
      <c r="H2639" s="4" t="s">
        <v>29</v>
      </c>
      <c r="I2639" s="4" t="s">
        <v>48</v>
      </c>
      <c r="J2639" s="5">
        <v>3507</v>
      </c>
      <c r="K2639" s="5">
        <v>3507</v>
      </c>
      <c r="L2639" s="10">
        <v>42800</v>
      </c>
    </row>
    <row r="2640" spans="8:12" x14ac:dyDescent="0.3">
      <c r="H2640" s="4" t="s">
        <v>29</v>
      </c>
      <c r="I2640" s="4" t="s">
        <v>48</v>
      </c>
      <c r="J2640" s="5">
        <v>3278</v>
      </c>
      <c r="K2640" s="5">
        <v>3278</v>
      </c>
      <c r="L2640" s="10">
        <v>42801</v>
      </c>
    </row>
    <row r="2641" spans="8:12" x14ac:dyDescent="0.3">
      <c r="H2641" s="4" t="s">
        <v>29</v>
      </c>
      <c r="I2641" s="4" t="s">
        <v>48</v>
      </c>
      <c r="J2641" s="5">
        <v>4291</v>
      </c>
      <c r="K2641" s="5">
        <v>4291</v>
      </c>
      <c r="L2641" s="10">
        <v>42812</v>
      </c>
    </row>
    <row r="2642" spans="8:12" x14ac:dyDescent="0.3">
      <c r="H2642" s="4" t="s">
        <v>29</v>
      </c>
      <c r="I2642" s="4" t="s">
        <v>48</v>
      </c>
      <c r="J2642" s="5">
        <v>2940</v>
      </c>
      <c r="K2642" s="5">
        <v>2940</v>
      </c>
      <c r="L2642" s="10">
        <v>42827</v>
      </c>
    </row>
    <row r="2643" spans="8:12" x14ac:dyDescent="0.3">
      <c r="H2643" s="4" t="s">
        <v>29</v>
      </c>
      <c r="I2643" s="4" t="s">
        <v>48</v>
      </c>
      <c r="J2643" s="5">
        <v>3291</v>
      </c>
      <c r="K2643" s="5">
        <v>3291</v>
      </c>
      <c r="L2643" s="10">
        <v>42873</v>
      </c>
    </row>
    <row r="2644" spans="8:12" x14ac:dyDescent="0.3">
      <c r="H2644" s="4" t="s">
        <v>29</v>
      </c>
      <c r="I2644" s="4" t="s">
        <v>48</v>
      </c>
      <c r="J2644" s="5">
        <v>3552</v>
      </c>
      <c r="K2644" s="5">
        <v>3552</v>
      </c>
      <c r="L2644" s="10">
        <v>42958</v>
      </c>
    </row>
    <row r="2645" spans="8:12" x14ac:dyDescent="0.3">
      <c r="H2645" s="4" t="s">
        <v>29</v>
      </c>
      <c r="I2645" s="4" t="s">
        <v>48</v>
      </c>
      <c r="J2645" s="5">
        <v>3279</v>
      </c>
      <c r="K2645" s="5">
        <v>3279</v>
      </c>
      <c r="L2645" s="10">
        <v>42974</v>
      </c>
    </row>
    <row r="2646" spans="8:12" x14ac:dyDescent="0.3">
      <c r="H2646" s="4" t="s">
        <v>29</v>
      </c>
      <c r="I2646" s="4" t="s">
        <v>48</v>
      </c>
      <c r="J2646" s="5">
        <v>3971</v>
      </c>
      <c r="K2646" s="5">
        <v>3971</v>
      </c>
      <c r="L2646" s="10">
        <v>42998</v>
      </c>
    </row>
    <row r="2647" spans="8:12" x14ac:dyDescent="0.3">
      <c r="H2647" s="4" t="s">
        <v>29</v>
      </c>
      <c r="I2647" s="4" t="s">
        <v>48</v>
      </c>
      <c r="J2647" s="5">
        <v>3340</v>
      </c>
      <c r="K2647" s="5">
        <v>3340</v>
      </c>
      <c r="L2647" s="10">
        <v>43008</v>
      </c>
    </row>
    <row r="2648" spans="8:12" x14ac:dyDescent="0.3">
      <c r="H2648" s="4" t="s">
        <v>29</v>
      </c>
      <c r="I2648" s="4" t="s">
        <v>48</v>
      </c>
      <c r="J2648" s="5">
        <v>6027</v>
      </c>
      <c r="K2648" s="5">
        <v>3013.5</v>
      </c>
      <c r="L2648" s="10">
        <v>43028</v>
      </c>
    </row>
    <row r="2649" spans="8:12" x14ac:dyDescent="0.3">
      <c r="H2649" s="4" t="s">
        <v>29</v>
      </c>
      <c r="I2649" s="4" t="s">
        <v>48</v>
      </c>
      <c r="J2649" s="5">
        <v>3422</v>
      </c>
      <c r="K2649" s="5">
        <v>3422</v>
      </c>
      <c r="L2649" s="10">
        <v>43040</v>
      </c>
    </row>
    <row r="2650" spans="8:12" x14ac:dyDescent="0.3">
      <c r="H2650" s="4" t="s">
        <v>29</v>
      </c>
      <c r="I2650" s="4" t="s">
        <v>48</v>
      </c>
      <c r="J2650" s="5">
        <v>2715</v>
      </c>
      <c r="K2650" s="5">
        <v>2715</v>
      </c>
      <c r="L2650" s="10">
        <v>43046</v>
      </c>
    </row>
    <row r="2651" spans="8:12" x14ac:dyDescent="0.3">
      <c r="H2651" s="4" t="s">
        <v>29</v>
      </c>
      <c r="I2651" s="4" t="s">
        <v>48</v>
      </c>
      <c r="J2651" s="5">
        <v>3072</v>
      </c>
      <c r="K2651" s="5">
        <v>3072</v>
      </c>
      <c r="L2651" s="10">
        <v>43055</v>
      </c>
    </row>
    <row r="2652" spans="8:12" x14ac:dyDescent="0.3">
      <c r="H2652" s="4" t="s">
        <v>29</v>
      </c>
      <c r="I2652" s="4" t="s">
        <v>48</v>
      </c>
      <c r="J2652" s="5">
        <v>3497</v>
      </c>
      <c r="K2652" s="5">
        <v>3497</v>
      </c>
      <c r="L2652" s="10">
        <v>43074</v>
      </c>
    </row>
    <row r="2653" spans="8:12" x14ac:dyDescent="0.3">
      <c r="H2653" s="4" t="s">
        <v>52</v>
      </c>
      <c r="I2653" s="4" t="s">
        <v>48</v>
      </c>
      <c r="J2653" s="5">
        <v>41</v>
      </c>
      <c r="K2653" s="5">
        <v>41</v>
      </c>
      <c r="L2653" s="10">
        <v>42800</v>
      </c>
    </row>
    <row r="2654" spans="8:12" x14ac:dyDescent="0.3">
      <c r="H2654" s="4" t="s">
        <v>52</v>
      </c>
      <c r="I2654" s="4" t="s">
        <v>48</v>
      </c>
      <c r="J2654" s="5">
        <v>57</v>
      </c>
      <c r="K2654" s="5">
        <v>57</v>
      </c>
      <c r="L2654" s="10">
        <v>42803</v>
      </c>
    </row>
    <row r="2655" spans="8:12" x14ac:dyDescent="0.3">
      <c r="H2655" s="4" t="s">
        <v>52</v>
      </c>
      <c r="I2655" s="4" t="s">
        <v>48</v>
      </c>
      <c r="J2655" s="5">
        <v>53</v>
      </c>
      <c r="K2655" s="5">
        <v>53</v>
      </c>
      <c r="L2655" s="10">
        <v>42856</v>
      </c>
    </row>
    <row r="2656" spans="8:12" x14ac:dyDescent="0.3">
      <c r="H2656" s="4" t="s">
        <v>52</v>
      </c>
      <c r="I2656" s="4" t="s">
        <v>48</v>
      </c>
      <c r="J2656" s="5">
        <v>55</v>
      </c>
      <c r="K2656" s="5">
        <v>55</v>
      </c>
      <c r="L2656" s="10">
        <v>42858</v>
      </c>
    </row>
    <row r="2657" spans="8:12" x14ac:dyDescent="0.3">
      <c r="H2657" s="4" t="s">
        <v>52</v>
      </c>
      <c r="I2657" s="4" t="s">
        <v>48</v>
      </c>
      <c r="J2657" s="5">
        <v>59</v>
      </c>
      <c r="K2657" s="5">
        <v>59</v>
      </c>
      <c r="L2657" s="10">
        <v>42877</v>
      </c>
    </row>
    <row r="2658" spans="8:12" x14ac:dyDescent="0.3">
      <c r="H2658" s="4" t="s">
        <v>52</v>
      </c>
      <c r="I2658" s="4" t="s">
        <v>48</v>
      </c>
      <c r="J2658" s="5">
        <v>55</v>
      </c>
      <c r="K2658" s="5">
        <v>55</v>
      </c>
      <c r="L2658" s="10">
        <v>42883</v>
      </c>
    </row>
    <row r="2659" spans="8:12" x14ac:dyDescent="0.3">
      <c r="H2659" s="4" t="s">
        <v>52</v>
      </c>
      <c r="I2659" s="4" t="s">
        <v>48</v>
      </c>
      <c r="J2659" s="5">
        <v>62</v>
      </c>
      <c r="K2659" s="5">
        <v>62</v>
      </c>
      <c r="L2659" s="10">
        <v>42924</v>
      </c>
    </row>
    <row r="2660" spans="8:12" x14ac:dyDescent="0.3">
      <c r="H2660" s="4" t="s">
        <v>52</v>
      </c>
      <c r="I2660" s="4" t="s">
        <v>48</v>
      </c>
      <c r="J2660" s="5">
        <v>61</v>
      </c>
      <c r="K2660" s="5">
        <v>61</v>
      </c>
      <c r="L2660" s="10">
        <v>42985</v>
      </c>
    </row>
    <row r="2661" spans="8:12" x14ac:dyDescent="0.3">
      <c r="H2661" s="4" t="s">
        <v>52</v>
      </c>
      <c r="I2661" s="4" t="s">
        <v>48</v>
      </c>
      <c r="J2661" s="5">
        <v>57</v>
      </c>
      <c r="K2661" s="5">
        <v>57</v>
      </c>
      <c r="L2661" s="10">
        <v>42995</v>
      </c>
    </row>
    <row r="2662" spans="8:12" x14ac:dyDescent="0.3">
      <c r="H2662" s="4" t="s">
        <v>52</v>
      </c>
      <c r="I2662" s="4" t="s">
        <v>48</v>
      </c>
      <c r="J2662" s="5">
        <v>54</v>
      </c>
      <c r="K2662" s="5">
        <v>54</v>
      </c>
      <c r="L2662" s="10">
        <v>43098</v>
      </c>
    </row>
    <row r="2663" spans="8:12" x14ac:dyDescent="0.3">
      <c r="H2663" s="4" t="s">
        <v>35</v>
      </c>
      <c r="I2663" s="4" t="s">
        <v>34</v>
      </c>
      <c r="J2663" s="5">
        <v>25897</v>
      </c>
      <c r="K2663" s="5">
        <v>25897</v>
      </c>
      <c r="L2663" s="10">
        <v>42803</v>
      </c>
    </row>
    <row r="2664" spans="8:12" x14ac:dyDescent="0.3">
      <c r="H2664" s="4" t="s">
        <v>35</v>
      </c>
      <c r="I2664" s="4" t="s">
        <v>34</v>
      </c>
      <c r="J2664" s="5">
        <v>23746</v>
      </c>
      <c r="K2664" s="5">
        <v>23746</v>
      </c>
      <c r="L2664" s="10">
        <v>42845</v>
      </c>
    </row>
    <row r="2665" spans="8:12" x14ac:dyDescent="0.3">
      <c r="H2665" s="4" t="s">
        <v>35</v>
      </c>
      <c r="I2665" s="4" t="s">
        <v>34</v>
      </c>
      <c r="J2665" s="5">
        <v>27385</v>
      </c>
      <c r="K2665" s="5">
        <v>27385</v>
      </c>
      <c r="L2665" s="10">
        <v>42904</v>
      </c>
    </row>
    <row r="2666" spans="8:12" x14ac:dyDescent="0.3">
      <c r="H2666" s="4" t="s">
        <v>35</v>
      </c>
      <c r="I2666" s="4" t="s">
        <v>34</v>
      </c>
      <c r="J2666" s="5">
        <v>24949</v>
      </c>
      <c r="K2666" s="5">
        <v>24949</v>
      </c>
      <c r="L2666" s="10">
        <v>42914</v>
      </c>
    </row>
    <row r="2667" spans="8:12" x14ac:dyDescent="0.3">
      <c r="H2667" s="4" t="s">
        <v>35</v>
      </c>
      <c r="I2667" s="4" t="s">
        <v>34</v>
      </c>
      <c r="J2667" s="5">
        <v>25464</v>
      </c>
      <c r="K2667" s="5">
        <v>25464</v>
      </c>
      <c r="L2667" s="10">
        <v>42916</v>
      </c>
    </row>
    <row r="2668" spans="8:12" x14ac:dyDescent="0.3">
      <c r="H2668" s="4" t="s">
        <v>35</v>
      </c>
      <c r="I2668" s="4" t="s">
        <v>34</v>
      </c>
      <c r="J2668" s="5">
        <v>27971</v>
      </c>
      <c r="K2668" s="5">
        <v>27971</v>
      </c>
      <c r="L2668" s="10">
        <v>43037</v>
      </c>
    </row>
    <row r="2669" spans="8:12" x14ac:dyDescent="0.3">
      <c r="H2669" s="4" t="s">
        <v>35</v>
      </c>
      <c r="I2669" s="4" t="s">
        <v>34</v>
      </c>
      <c r="J2669" s="5">
        <v>29220</v>
      </c>
      <c r="K2669" s="5">
        <v>29220</v>
      </c>
      <c r="L2669" s="10">
        <v>43073</v>
      </c>
    </row>
    <row r="2670" spans="8:12" x14ac:dyDescent="0.3">
      <c r="H2670" s="4" t="s">
        <v>51</v>
      </c>
      <c r="I2670" s="4" t="s">
        <v>34</v>
      </c>
      <c r="J2670" s="5">
        <v>481</v>
      </c>
      <c r="K2670" s="5">
        <v>481</v>
      </c>
      <c r="L2670" s="10">
        <v>42825</v>
      </c>
    </row>
    <row r="2671" spans="8:12" x14ac:dyDescent="0.3">
      <c r="H2671" s="4" t="s">
        <v>51</v>
      </c>
      <c r="I2671" s="4" t="s">
        <v>34</v>
      </c>
      <c r="J2671" s="5">
        <v>597</v>
      </c>
      <c r="K2671" s="5">
        <v>597</v>
      </c>
      <c r="L2671" s="10">
        <v>42841</v>
      </c>
    </row>
    <row r="2672" spans="8:12" x14ac:dyDescent="0.3">
      <c r="H2672" s="4" t="s">
        <v>51</v>
      </c>
      <c r="I2672" s="4" t="s">
        <v>34</v>
      </c>
      <c r="J2672" s="5">
        <v>562</v>
      </c>
      <c r="K2672" s="5">
        <v>562</v>
      </c>
      <c r="L2672" s="10">
        <v>42892</v>
      </c>
    </row>
    <row r="2673" spans="8:12" x14ac:dyDescent="0.3">
      <c r="H2673" s="4" t="s">
        <v>51</v>
      </c>
      <c r="I2673" s="4" t="s">
        <v>34</v>
      </c>
      <c r="J2673" s="5">
        <v>581</v>
      </c>
      <c r="K2673" s="5">
        <v>581</v>
      </c>
      <c r="L2673" s="10">
        <v>42893</v>
      </c>
    </row>
    <row r="2674" spans="8:12" x14ac:dyDescent="0.3">
      <c r="H2674" s="4" t="s">
        <v>51</v>
      </c>
      <c r="I2674" s="4" t="s">
        <v>34</v>
      </c>
      <c r="J2674" s="5">
        <v>452</v>
      </c>
      <c r="K2674" s="5">
        <v>452</v>
      </c>
      <c r="L2674" s="10">
        <v>42908</v>
      </c>
    </row>
    <row r="2675" spans="8:12" x14ac:dyDescent="0.3">
      <c r="H2675" s="4" t="s">
        <v>51</v>
      </c>
      <c r="I2675" s="4" t="s">
        <v>34</v>
      </c>
      <c r="J2675" s="5">
        <v>532</v>
      </c>
      <c r="K2675" s="5">
        <v>532</v>
      </c>
      <c r="L2675" s="10">
        <v>42944</v>
      </c>
    </row>
    <row r="2676" spans="8:12" x14ac:dyDescent="0.3">
      <c r="H2676" s="4" t="s">
        <v>51</v>
      </c>
      <c r="I2676" s="4" t="s">
        <v>34</v>
      </c>
      <c r="J2676" s="5">
        <v>514</v>
      </c>
      <c r="K2676" s="5">
        <v>514</v>
      </c>
      <c r="L2676" s="10">
        <v>42945</v>
      </c>
    </row>
    <row r="2677" spans="8:12" x14ac:dyDescent="0.3">
      <c r="H2677" s="4" t="s">
        <v>51</v>
      </c>
      <c r="I2677" s="4" t="s">
        <v>34</v>
      </c>
      <c r="J2677" s="5">
        <v>584</v>
      </c>
      <c r="K2677" s="5">
        <v>584</v>
      </c>
      <c r="L2677" s="10">
        <v>42953</v>
      </c>
    </row>
    <row r="2678" spans="8:12" x14ac:dyDescent="0.3">
      <c r="H2678" s="4" t="s">
        <v>51</v>
      </c>
      <c r="I2678" s="4" t="s">
        <v>34</v>
      </c>
      <c r="J2678" s="5">
        <v>553</v>
      </c>
      <c r="K2678" s="5">
        <v>553</v>
      </c>
      <c r="L2678" s="10">
        <v>42955</v>
      </c>
    </row>
    <row r="2679" spans="8:12" x14ac:dyDescent="0.3">
      <c r="H2679" s="4" t="s">
        <v>51</v>
      </c>
      <c r="I2679" s="4" t="s">
        <v>34</v>
      </c>
      <c r="J2679" s="5">
        <v>608</v>
      </c>
      <c r="K2679" s="5">
        <v>608</v>
      </c>
      <c r="L2679" s="10">
        <v>42969</v>
      </c>
    </row>
    <row r="2680" spans="8:12" x14ac:dyDescent="0.3">
      <c r="H2680" s="4" t="s">
        <v>51</v>
      </c>
      <c r="I2680" s="4" t="s">
        <v>34</v>
      </c>
      <c r="J2680" s="5">
        <v>583</v>
      </c>
      <c r="K2680" s="5">
        <v>583</v>
      </c>
      <c r="L2680" s="10">
        <v>43006</v>
      </c>
    </row>
    <row r="2681" spans="8:12" x14ac:dyDescent="0.3">
      <c r="H2681" s="4" t="s">
        <v>51</v>
      </c>
      <c r="I2681" s="4" t="s">
        <v>34</v>
      </c>
      <c r="J2681" s="5">
        <v>504</v>
      </c>
      <c r="K2681" s="5">
        <v>504</v>
      </c>
      <c r="L2681" s="10">
        <v>43036</v>
      </c>
    </row>
    <row r="2682" spans="8:12" x14ac:dyDescent="0.3">
      <c r="H2682" s="4" t="s">
        <v>51</v>
      </c>
      <c r="I2682" s="4" t="s">
        <v>34</v>
      </c>
      <c r="J2682" s="5">
        <v>544</v>
      </c>
      <c r="K2682" s="5">
        <v>544</v>
      </c>
      <c r="L2682" s="10">
        <v>43037</v>
      </c>
    </row>
    <row r="2683" spans="8:12" x14ac:dyDescent="0.3">
      <c r="H2683" s="4" t="s">
        <v>50</v>
      </c>
      <c r="I2683" s="4" t="s">
        <v>34</v>
      </c>
      <c r="J2683" s="5">
        <v>1164</v>
      </c>
      <c r="K2683" s="5">
        <v>1164</v>
      </c>
      <c r="L2683" s="10">
        <v>42812</v>
      </c>
    </row>
    <row r="2684" spans="8:12" x14ac:dyDescent="0.3">
      <c r="H2684" s="4" t="s">
        <v>50</v>
      </c>
      <c r="I2684" s="4" t="s">
        <v>34</v>
      </c>
      <c r="J2684" s="5">
        <v>976</v>
      </c>
      <c r="K2684" s="5">
        <v>976</v>
      </c>
      <c r="L2684" s="10">
        <v>42833</v>
      </c>
    </row>
    <row r="2685" spans="8:12" x14ac:dyDescent="0.3">
      <c r="H2685" s="4" t="s">
        <v>50</v>
      </c>
      <c r="I2685" s="4" t="s">
        <v>34</v>
      </c>
      <c r="J2685" s="5">
        <v>1163</v>
      </c>
      <c r="K2685" s="5">
        <v>1163</v>
      </c>
      <c r="L2685" s="10">
        <v>42838</v>
      </c>
    </row>
    <row r="2686" spans="8:12" x14ac:dyDescent="0.3">
      <c r="H2686" s="4" t="s">
        <v>50</v>
      </c>
      <c r="I2686" s="4" t="s">
        <v>34</v>
      </c>
      <c r="J2686" s="5">
        <v>1101</v>
      </c>
      <c r="K2686" s="5">
        <v>1101</v>
      </c>
      <c r="L2686" s="10">
        <v>42888</v>
      </c>
    </row>
    <row r="2687" spans="8:12" x14ac:dyDescent="0.3">
      <c r="H2687" s="4" t="s">
        <v>50</v>
      </c>
      <c r="I2687" s="4" t="s">
        <v>34</v>
      </c>
      <c r="J2687" s="5">
        <v>953</v>
      </c>
      <c r="K2687" s="5">
        <v>953</v>
      </c>
      <c r="L2687" s="10">
        <v>43084</v>
      </c>
    </row>
    <row r="2688" spans="8:12" x14ac:dyDescent="0.3">
      <c r="H2688" s="4" t="s">
        <v>27</v>
      </c>
      <c r="I2688" s="4" t="s">
        <v>34</v>
      </c>
      <c r="J2688" s="5">
        <v>6666</v>
      </c>
      <c r="K2688" s="5">
        <v>6666</v>
      </c>
      <c r="L2688" s="10">
        <v>42914</v>
      </c>
    </row>
    <row r="2689" spans="8:12" x14ac:dyDescent="0.3">
      <c r="H2689" s="4" t="s">
        <v>24</v>
      </c>
      <c r="I2689" s="4" t="s">
        <v>34</v>
      </c>
      <c r="J2689" s="5">
        <v>4987</v>
      </c>
      <c r="K2689" s="5">
        <v>4987</v>
      </c>
      <c r="L2689" s="10">
        <v>42807</v>
      </c>
    </row>
    <row r="2690" spans="8:12" x14ac:dyDescent="0.3">
      <c r="H2690" s="4" t="s">
        <v>24</v>
      </c>
      <c r="I2690" s="4" t="s">
        <v>34</v>
      </c>
      <c r="J2690" s="5">
        <v>4612</v>
      </c>
      <c r="K2690" s="5">
        <v>4612</v>
      </c>
      <c r="L2690" s="10">
        <v>42874</v>
      </c>
    </row>
    <row r="2691" spans="8:12" x14ac:dyDescent="0.3">
      <c r="H2691" s="4" t="s">
        <v>24</v>
      </c>
      <c r="I2691" s="4" t="s">
        <v>34</v>
      </c>
      <c r="J2691" s="5">
        <v>4327</v>
      </c>
      <c r="K2691" s="5">
        <v>4327</v>
      </c>
      <c r="L2691" s="10">
        <v>42893</v>
      </c>
    </row>
    <row r="2692" spans="8:12" x14ac:dyDescent="0.3">
      <c r="H2692" s="4" t="s">
        <v>24</v>
      </c>
      <c r="I2692" s="4" t="s">
        <v>34</v>
      </c>
      <c r="J2692" s="5">
        <v>5703</v>
      </c>
      <c r="K2692" s="5">
        <v>5703</v>
      </c>
      <c r="L2692" s="10">
        <v>42934</v>
      </c>
    </row>
    <row r="2693" spans="8:12" x14ac:dyDescent="0.3">
      <c r="H2693" s="4" t="s">
        <v>24</v>
      </c>
      <c r="I2693" s="4" t="s">
        <v>34</v>
      </c>
      <c r="J2693" s="5">
        <v>4330</v>
      </c>
      <c r="K2693" s="5">
        <v>4330</v>
      </c>
      <c r="L2693" s="10">
        <v>42953</v>
      </c>
    </row>
    <row r="2694" spans="8:12" x14ac:dyDescent="0.3">
      <c r="H2694" s="4" t="s">
        <v>24</v>
      </c>
      <c r="I2694" s="4" t="s">
        <v>34</v>
      </c>
      <c r="J2694" s="5">
        <v>5097</v>
      </c>
      <c r="K2694" s="5">
        <v>5097</v>
      </c>
      <c r="L2694" s="10">
        <v>42987</v>
      </c>
    </row>
    <row r="2695" spans="8:12" x14ac:dyDescent="0.3">
      <c r="H2695" s="4" t="s">
        <v>24</v>
      </c>
      <c r="I2695" s="4" t="s">
        <v>34</v>
      </c>
      <c r="J2695" s="5">
        <v>5340</v>
      </c>
      <c r="K2695" s="5">
        <v>5340</v>
      </c>
      <c r="L2695" s="10">
        <v>43009</v>
      </c>
    </row>
    <row r="2696" spans="8:12" x14ac:dyDescent="0.3">
      <c r="H2696" s="4" t="s">
        <v>24</v>
      </c>
      <c r="I2696" s="4" t="s">
        <v>34</v>
      </c>
      <c r="J2696" s="5">
        <v>4953</v>
      </c>
      <c r="K2696" s="5">
        <v>4953</v>
      </c>
      <c r="L2696" s="10">
        <v>43095</v>
      </c>
    </row>
    <row r="2697" spans="8:12" x14ac:dyDescent="0.3">
      <c r="H2697" s="4" t="s">
        <v>29</v>
      </c>
      <c r="I2697" s="4" t="s">
        <v>34</v>
      </c>
      <c r="J2697" s="5">
        <v>3602</v>
      </c>
      <c r="K2697" s="5">
        <v>3602</v>
      </c>
      <c r="L2697" s="10">
        <v>42806</v>
      </c>
    </row>
    <row r="2698" spans="8:12" x14ac:dyDescent="0.3">
      <c r="H2698" s="4" t="s">
        <v>29</v>
      </c>
      <c r="I2698" s="4" t="s">
        <v>34</v>
      </c>
      <c r="J2698" s="5">
        <v>3386</v>
      </c>
      <c r="K2698" s="5">
        <v>3386</v>
      </c>
      <c r="L2698" s="10">
        <v>42814</v>
      </c>
    </row>
    <row r="2699" spans="8:12" x14ac:dyDescent="0.3">
      <c r="H2699" s="4" t="s">
        <v>29</v>
      </c>
      <c r="I2699" s="4" t="s">
        <v>34</v>
      </c>
      <c r="J2699" s="5">
        <v>3333</v>
      </c>
      <c r="K2699" s="5">
        <v>3333</v>
      </c>
      <c r="L2699" s="10">
        <v>42819</v>
      </c>
    </row>
    <row r="2700" spans="8:12" x14ac:dyDescent="0.3">
      <c r="H2700" s="4" t="s">
        <v>29</v>
      </c>
      <c r="I2700" s="4" t="s">
        <v>34</v>
      </c>
      <c r="J2700" s="5">
        <v>3351</v>
      </c>
      <c r="K2700" s="5">
        <v>3351</v>
      </c>
      <c r="L2700" s="10">
        <v>42864</v>
      </c>
    </row>
    <row r="2701" spans="8:12" x14ac:dyDescent="0.3">
      <c r="H2701" s="4" t="s">
        <v>29</v>
      </c>
      <c r="I2701" s="4" t="s">
        <v>34</v>
      </c>
      <c r="J2701" s="5">
        <v>3850</v>
      </c>
      <c r="K2701" s="5">
        <v>3850</v>
      </c>
      <c r="L2701" s="10">
        <v>42897</v>
      </c>
    </row>
    <row r="2702" spans="8:12" x14ac:dyDescent="0.3">
      <c r="H2702" s="4" t="s">
        <v>29</v>
      </c>
      <c r="I2702" s="4" t="s">
        <v>34</v>
      </c>
      <c r="J2702" s="5">
        <v>3179</v>
      </c>
      <c r="K2702" s="5">
        <v>3179</v>
      </c>
      <c r="L2702" s="10">
        <v>42902</v>
      </c>
    </row>
    <row r="2703" spans="8:12" x14ac:dyDescent="0.3">
      <c r="H2703" s="4" t="s">
        <v>29</v>
      </c>
      <c r="I2703" s="4" t="s">
        <v>34</v>
      </c>
      <c r="J2703" s="5">
        <v>3110</v>
      </c>
      <c r="K2703" s="5">
        <v>3110</v>
      </c>
      <c r="L2703" s="10">
        <v>42911</v>
      </c>
    </row>
    <row r="2704" spans="8:12" x14ac:dyDescent="0.3">
      <c r="H2704" s="4" t="s">
        <v>29</v>
      </c>
      <c r="I2704" s="4" t="s">
        <v>34</v>
      </c>
      <c r="J2704" s="5">
        <v>3371</v>
      </c>
      <c r="K2704" s="5">
        <v>3371</v>
      </c>
      <c r="L2704" s="10">
        <v>42946</v>
      </c>
    </row>
    <row r="2705" spans="8:12" x14ac:dyDescent="0.3">
      <c r="H2705" s="4" t="s">
        <v>29</v>
      </c>
      <c r="I2705" s="4" t="s">
        <v>34</v>
      </c>
      <c r="J2705" s="5">
        <v>3450</v>
      </c>
      <c r="K2705" s="5">
        <v>3450</v>
      </c>
      <c r="L2705" s="10">
        <v>43032</v>
      </c>
    </row>
    <row r="2706" spans="8:12" x14ac:dyDescent="0.3">
      <c r="H2706" s="4" t="s">
        <v>29</v>
      </c>
      <c r="I2706" s="4" t="s">
        <v>34</v>
      </c>
      <c r="J2706" s="5">
        <v>3082</v>
      </c>
      <c r="K2706" s="5">
        <v>3082</v>
      </c>
      <c r="L2706" s="10">
        <v>43037</v>
      </c>
    </row>
    <row r="2707" spans="8:12" x14ac:dyDescent="0.3">
      <c r="H2707" s="4" t="s">
        <v>29</v>
      </c>
      <c r="I2707" s="4" t="s">
        <v>34</v>
      </c>
      <c r="J2707" s="5">
        <v>3308</v>
      </c>
      <c r="K2707" s="5">
        <v>3308</v>
      </c>
      <c r="L2707" s="10">
        <v>43043</v>
      </c>
    </row>
    <row r="2708" spans="8:12" x14ac:dyDescent="0.3">
      <c r="H2708" s="4" t="s">
        <v>29</v>
      </c>
      <c r="I2708" s="4" t="s">
        <v>34</v>
      </c>
      <c r="J2708" s="5">
        <v>3538</v>
      </c>
      <c r="K2708" s="5">
        <v>3538</v>
      </c>
      <c r="L2708" s="10">
        <v>43082</v>
      </c>
    </row>
    <row r="2709" spans="8:12" x14ac:dyDescent="0.3">
      <c r="H2709" s="4" t="s">
        <v>29</v>
      </c>
      <c r="I2709" s="4" t="s">
        <v>34</v>
      </c>
      <c r="J2709" s="5">
        <v>3772</v>
      </c>
      <c r="K2709" s="5">
        <v>3772</v>
      </c>
      <c r="L2709" s="10">
        <v>43087</v>
      </c>
    </row>
    <row r="2710" spans="8:12" x14ac:dyDescent="0.3">
      <c r="H2710" s="4" t="s">
        <v>52</v>
      </c>
      <c r="I2710" s="4" t="s">
        <v>34</v>
      </c>
      <c r="J2710" s="5">
        <v>58</v>
      </c>
      <c r="K2710" s="5">
        <v>58</v>
      </c>
      <c r="L2710" s="10">
        <v>42799</v>
      </c>
    </row>
    <row r="2711" spans="8:12" x14ac:dyDescent="0.3">
      <c r="H2711" s="4" t="s">
        <v>52</v>
      </c>
      <c r="I2711" s="4" t="s">
        <v>34</v>
      </c>
      <c r="J2711" s="5">
        <v>65</v>
      </c>
      <c r="K2711" s="5">
        <v>65</v>
      </c>
      <c r="L2711" s="10">
        <v>42801</v>
      </c>
    </row>
    <row r="2712" spans="8:12" x14ac:dyDescent="0.3">
      <c r="H2712" s="4" t="s">
        <v>52</v>
      </c>
      <c r="I2712" s="4" t="s">
        <v>34</v>
      </c>
      <c r="J2712" s="5">
        <v>46</v>
      </c>
      <c r="K2712" s="5">
        <v>46</v>
      </c>
      <c r="L2712" s="10">
        <v>42802</v>
      </c>
    </row>
    <row r="2713" spans="8:12" x14ac:dyDescent="0.3">
      <c r="H2713" s="4" t="s">
        <v>52</v>
      </c>
      <c r="I2713" s="4" t="s">
        <v>34</v>
      </c>
      <c r="J2713" s="5">
        <v>47</v>
      </c>
      <c r="K2713" s="5">
        <v>47</v>
      </c>
      <c r="L2713" s="10">
        <v>42804</v>
      </c>
    </row>
    <row r="2714" spans="8:12" x14ac:dyDescent="0.3">
      <c r="H2714" s="4" t="s">
        <v>52</v>
      </c>
      <c r="I2714" s="4" t="s">
        <v>34</v>
      </c>
      <c r="J2714" s="5">
        <v>52</v>
      </c>
      <c r="K2714" s="5">
        <v>52</v>
      </c>
      <c r="L2714" s="10">
        <v>42832</v>
      </c>
    </row>
    <row r="2715" spans="8:12" x14ac:dyDescent="0.3">
      <c r="H2715" s="4" t="s">
        <v>52</v>
      </c>
      <c r="I2715" s="4" t="s">
        <v>34</v>
      </c>
      <c r="J2715" s="5">
        <v>43</v>
      </c>
      <c r="K2715" s="5">
        <v>43</v>
      </c>
      <c r="L2715" s="10">
        <v>42853</v>
      </c>
    </row>
    <row r="2716" spans="8:12" x14ac:dyDescent="0.3">
      <c r="H2716" s="4" t="s">
        <v>52</v>
      </c>
      <c r="I2716" s="4" t="s">
        <v>34</v>
      </c>
      <c r="J2716" s="5">
        <v>51</v>
      </c>
      <c r="K2716" s="5">
        <v>51</v>
      </c>
      <c r="L2716" s="10">
        <v>42864</v>
      </c>
    </row>
    <row r="2717" spans="8:12" x14ac:dyDescent="0.3">
      <c r="H2717" s="4" t="s">
        <v>52</v>
      </c>
      <c r="I2717" s="4" t="s">
        <v>34</v>
      </c>
      <c r="J2717" s="5">
        <v>60</v>
      </c>
      <c r="K2717" s="5">
        <v>60</v>
      </c>
      <c r="L2717" s="10">
        <v>42877</v>
      </c>
    </row>
    <row r="2718" spans="8:12" x14ac:dyDescent="0.3">
      <c r="H2718" s="4" t="s">
        <v>52</v>
      </c>
      <c r="I2718" s="4" t="s">
        <v>34</v>
      </c>
      <c r="J2718" s="5">
        <v>56</v>
      </c>
      <c r="K2718" s="5">
        <v>56</v>
      </c>
      <c r="L2718" s="10">
        <v>42884</v>
      </c>
    </row>
    <row r="2719" spans="8:12" x14ac:dyDescent="0.3">
      <c r="H2719" s="4" t="s">
        <v>52</v>
      </c>
      <c r="I2719" s="4" t="s">
        <v>34</v>
      </c>
      <c r="J2719" s="5">
        <v>56</v>
      </c>
      <c r="K2719" s="5">
        <v>56</v>
      </c>
      <c r="L2719" s="10">
        <v>42896</v>
      </c>
    </row>
    <row r="2720" spans="8:12" x14ac:dyDescent="0.3">
      <c r="H2720" s="4" t="s">
        <v>52</v>
      </c>
      <c r="I2720" s="4" t="s">
        <v>34</v>
      </c>
      <c r="J2720" s="5">
        <v>51</v>
      </c>
      <c r="K2720" s="5">
        <v>51</v>
      </c>
      <c r="L2720" s="10">
        <v>42910</v>
      </c>
    </row>
    <row r="2721" spans="8:12" x14ac:dyDescent="0.3">
      <c r="H2721" s="4" t="s">
        <v>52</v>
      </c>
      <c r="I2721" s="4" t="s">
        <v>34</v>
      </c>
      <c r="J2721" s="5">
        <v>63</v>
      </c>
      <c r="K2721" s="5">
        <v>63</v>
      </c>
      <c r="L2721" s="10">
        <v>42911</v>
      </c>
    </row>
    <row r="2722" spans="8:12" x14ac:dyDescent="0.3">
      <c r="H2722" s="4" t="s">
        <v>52</v>
      </c>
      <c r="I2722" s="4" t="s">
        <v>34</v>
      </c>
      <c r="J2722" s="5">
        <v>51</v>
      </c>
      <c r="K2722" s="5">
        <v>51</v>
      </c>
      <c r="L2722" s="10">
        <v>42925</v>
      </c>
    </row>
    <row r="2723" spans="8:12" x14ac:dyDescent="0.3">
      <c r="H2723" s="4" t="s">
        <v>52</v>
      </c>
      <c r="I2723" s="4" t="s">
        <v>34</v>
      </c>
      <c r="J2723" s="5">
        <v>51</v>
      </c>
      <c r="K2723" s="5">
        <v>51</v>
      </c>
      <c r="L2723" s="10">
        <v>42939</v>
      </c>
    </row>
    <row r="2724" spans="8:12" x14ac:dyDescent="0.3">
      <c r="H2724" s="4" t="s">
        <v>52</v>
      </c>
      <c r="I2724" s="4" t="s">
        <v>34</v>
      </c>
      <c r="J2724" s="5">
        <v>57</v>
      </c>
      <c r="K2724" s="5">
        <v>57</v>
      </c>
      <c r="L2724" s="10">
        <v>42941</v>
      </c>
    </row>
    <row r="2725" spans="8:12" x14ac:dyDescent="0.3">
      <c r="H2725" s="4" t="s">
        <v>52</v>
      </c>
      <c r="I2725" s="4" t="s">
        <v>34</v>
      </c>
      <c r="J2725" s="5">
        <v>49</v>
      </c>
      <c r="K2725" s="5">
        <v>49</v>
      </c>
      <c r="L2725" s="10">
        <v>42963</v>
      </c>
    </row>
    <row r="2726" spans="8:12" x14ac:dyDescent="0.3">
      <c r="H2726" s="4" t="s">
        <v>52</v>
      </c>
      <c r="I2726" s="4" t="s">
        <v>34</v>
      </c>
      <c r="J2726" s="5">
        <v>60</v>
      </c>
      <c r="K2726" s="5">
        <v>60</v>
      </c>
      <c r="L2726" s="10">
        <v>42964</v>
      </c>
    </row>
    <row r="2727" spans="8:12" x14ac:dyDescent="0.3">
      <c r="H2727" s="4" t="s">
        <v>52</v>
      </c>
      <c r="I2727" s="4" t="s">
        <v>34</v>
      </c>
      <c r="J2727" s="5">
        <v>43</v>
      </c>
      <c r="K2727" s="5">
        <v>43</v>
      </c>
      <c r="L2727" s="10">
        <v>42965</v>
      </c>
    </row>
    <row r="2728" spans="8:12" x14ac:dyDescent="0.3">
      <c r="H2728" s="4" t="s">
        <v>52</v>
      </c>
      <c r="I2728" s="4" t="s">
        <v>34</v>
      </c>
      <c r="J2728" s="5">
        <v>53</v>
      </c>
      <c r="K2728" s="5">
        <v>53</v>
      </c>
      <c r="L2728" s="10">
        <v>42968</v>
      </c>
    </row>
    <row r="2729" spans="8:12" x14ac:dyDescent="0.3">
      <c r="H2729" s="4" t="s">
        <v>52</v>
      </c>
      <c r="I2729" s="4" t="s">
        <v>34</v>
      </c>
      <c r="J2729" s="5">
        <v>54</v>
      </c>
      <c r="K2729" s="5">
        <v>54</v>
      </c>
      <c r="L2729" s="10">
        <v>42983</v>
      </c>
    </row>
    <row r="2730" spans="8:12" x14ac:dyDescent="0.3">
      <c r="H2730" s="4" t="s">
        <v>52</v>
      </c>
      <c r="I2730" s="4" t="s">
        <v>34</v>
      </c>
      <c r="J2730" s="5">
        <v>54</v>
      </c>
      <c r="K2730" s="5">
        <v>54</v>
      </c>
      <c r="L2730" s="10">
        <v>42991</v>
      </c>
    </row>
    <row r="2731" spans="8:12" x14ac:dyDescent="0.3">
      <c r="H2731" s="4" t="s">
        <v>52</v>
      </c>
      <c r="I2731" s="4" t="s">
        <v>34</v>
      </c>
      <c r="J2731" s="5">
        <v>58</v>
      </c>
      <c r="K2731" s="5">
        <v>58</v>
      </c>
      <c r="L2731" s="10">
        <v>43008</v>
      </c>
    </row>
    <row r="2732" spans="8:12" x14ac:dyDescent="0.3">
      <c r="H2732" s="4" t="s">
        <v>52</v>
      </c>
      <c r="I2732" s="4" t="s">
        <v>34</v>
      </c>
      <c r="J2732" s="5">
        <v>63</v>
      </c>
      <c r="K2732" s="5">
        <v>63</v>
      </c>
      <c r="L2732" s="10">
        <v>43016</v>
      </c>
    </row>
    <row r="2733" spans="8:12" x14ac:dyDescent="0.3">
      <c r="H2733" s="4" t="s">
        <v>52</v>
      </c>
      <c r="I2733" s="4" t="s">
        <v>34</v>
      </c>
      <c r="J2733" s="5">
        <v>47</v>
      </c>
      <c r="K2733" s="5">
        <v>47</v>
      </c>
      <c r="L2733" s="10">
        <v>43028</v>
      </c>
    </row>
    <row r="2734" spans="8:12" x14ac:dyDescent="0.3">
      <c r="H2734" s="4" t="s">
        <v>52</v>
      </c>
      <c r="I2734" s="4" t="s">
        <v>34</v>
      </c>
      <c r="J2734" s="5">
        <v>56</v>
      </c>
      <c r="K2734" s="5">
        <v>56</v>
      </c>
      <c r="L2734" s="10">
        <v>43041</v>
      </c>
    </row>
    <row r="2735" spans="8:12" x14ac:dyDescent="0.3">
      <c r="H2735" s="4" t="s">
        <v>52</v>
      </c>
      <c r="I2735" s="4" t="s">
        <v>34</v>
      </c>
      <c r="J2735" s="5">
        <v>46</v>
      </c>
      <c r="K2735" s="5">
        <v>46</v>
      </c>
      <c r="L2735" s="10">
        <v>43049</v>
      </c>
    </row>
    <row r="2736" spans="8:12" x14ac:dyDescent="0.3">
      <c r="H2736" s="4" t="s">
        <v>52</v>
      </c>
      <c r="I2736" s="4" t="s">
        <v>34</v>
      </c>
      <c r="J2736" s="5">
        <v>53</v>
      </c>
      <c r="K2736" s="5">
        <v>53</v>
      </c>
      <c r="L2736" s="10">
        <v>43050</v>
      </c>
    </row>
    <row r="2737" spans="8:12" x14ac:dyDescent="0.3">
      <c r="H2737" s="4" t="s">
        <v>52</v>
      </c>
      <c r="I2737" s="4" t="s">
        <v>34</v>
      </c>
      <c r="J2737" s="5">
        <v>51</v>
      </c>
      <c r="K2737" s="5">
        <v>51</v>
      </c>
      <c r="L2737" s="10">
        <v>43055</v>
      </c>
    </row>
    <row r="2738" spans="8:12" x14ac:dyDescent="0.3">
      <c r="H2738" s="4" t="s">
        <v>52</v>
      </c>
      <c r="I2738" s="4" t="s">
        <v>34</v>
      </c>
      <c r="J2738" s="5">
        <v>48</v>
      </c>
      <c r="K2738" s="5">
        <v>48</v>
      </c>
      <c r="L2738" s="10">
        <v>43066</v>
      </c>
    </row>
    <row r="2739" spans="8:12" x14ac:dyDescent="0.3">
      <c r="H2739" s="4" t="s">
        <v>52</v>
      </c>
      <c r="I2739" s="4" t="s">
        <v>34</v>
      </c>
      <c r="J2739" s="5">
        <v>61</v>
      </c>
      <c r="K2739" s="5">
        <v>61</v>
      </c>
      <c r="L2739" s="10">
        <v>43068</v>
      </c>
    </row>
    <row r="2740" spans="8:12" x14ac:dyDescent="0.3">
      <c r="H2740" s="4" t="s">
        <v>52</v>
      </c>
      <c r="I2740" s="4" t="s">
        <v>34</v>
      </c>
      <c r="J2740" s="5">
        <v>120</v>
      </c>
      <c r="K2740" s="5">
        <v>60</v>
      </c>
      <c r="L2740" s="10">
        <v>43087</v>
      </c>
    </row>
    <row r="2741" spans="8:12" x14ac:dyDescent="0.3">
      <c r="H2741" s="4" t="s">
        <v>52</v>
      </c>
      <c r="I2741" s="4" t="s">
        <v>34</v>
      </c>
      <c r="J2741" s="5">
        <v>41</v>
      </c>
      <c r="K2741" s="5">
        <v>41</v>
      </c>
      <c r="L2741" s="10">
        <v>43100</v>
      </c>
    </row>
    <row r="2742" spans="8:12" x14ac:dyDescent="0.3">
      <c r="H2742" s="4" t="s">
        <v>51</v>
      </c>
      <c r="I2742" s="4" t="s">
        <v>32</v>
      </c>
      <c r="J2742" s="5">
        <v>462</v>
      </c>
      <c r="K2742" s="5">
        <v>462</v>
      </c>
      <c r="L2742" s="10">
        <v>42796</v>
      </c>
    </row>
    <row r="2743" spans="8:12" x14ac:dyDescent="0.3">
      <c r="H2743" s="4" t="s">
        <v>51</v>
      </c>
      <c r="I2743" s="4" t="s">
        <v>32</v>
      </c>
      <c r="J2743" s="5">
        <v>555</v>
      </c>
      <c r="K2743" s="5">
        <v>555</v>
      </c>
      <c r="L2743" s="10">
        <v>42798</v>
      </c>
    </row>
    <row r="2744" spans="8:12" x14ac:dyDescent="0.3">
      <c r="H2744" s="4" t="s">
        <v>51</v>
      </c>
      <c r="I2744" s="4" t="s">
        <v>32</v>
      </c>
      <c r="J2744" s="5">
        <v>1184</v>
      </c>
      <c r="K2744" s="5">
        <v>592</v>
      </c>
      <c r="L2744" s="10">
        <v>42806</v>
      </c>
    </row>
    <row r="2745" spans="8:12" x14ac:dyDescent="0.3">
      <c r="H2745" s="4" t="s">
        <v>51</v>
      </c>
      <c r="I2745" s="4" t="s">
        <v>32</v>
      </c>
      <c r="J2745" s="5">
        <v>462</v>
      </c>
      <c r="K2745" s="5">
        <v>462</v>
      </c>
      <c r="L2745" s="10">
        <v>42815</v>
      </c>
    </row>
    <row r="2746" spans="8:12" x14ac:dyDescent="0.3">
      <c r="H2746" s="4" t="s">
        <v>51</v>
      </c>
      <c r="I2746" s="4" t="s">
        <v>32</v>
      </c>
      <c r="J2746" s="5">
        <v>574</v>
      </c>
      <c r="K2746" s="5">
        <v>574</v>
      </c>
      <c r="L2746" s="10">
        <v>42824</v>
      </c>
    </row>
    <row r="2747" spans="8:12" x14ac:dyDescent="0.3">
      <c r="H2747" s="4" t="s">
        <v>51</v>
      </c>
      <c r="I2747" s="4" t="s">
        <v>32</v>
      </c>
      <c r="J2747" s="5">
        <v>564</v>
      </c>
      <c r="K2747" s="5">
        <v>564</v>
      </c>
      <c r="L2747" s="10">
        <v>42831</v>
      </c>
    </row>
    <row r="2748" spans="8:12" x14ac:dyDescent="0.3">
      <c r="H2748" s="4" t="s">
        <v>51</v>
      </c>
      <c r="I2748" s="4" t="s">
        <v>32</v>
      </c>
      <c r="J2748" s="5">
        <v>519</v>
      </c>
      <c r="K2748" s="5">
        <v>519</v>
      </c>
      <c r="L2748" s="10">
        <v>42861</v>
      </c>
    </row>
    <row r="2749" spans="8:12" x14ac:dyDescent="0.3">
      <c r="H2749" s="4" t="s">
        <v>51</v>
      </c>
      <c r="I2749" s="4" t="s">
        <v>32</v>
      </c>
      <c r="J2749" s="5">
        <v>549</v>
      </c>
      <c r="K2749" s="5">
        <v>549</v>
      </c>
      <c r="L2749" s="10">
        <v>42866</v>
      </c>
    </row>
    <row r="2750" spans="8:12" x14ac:dyDescent="0.3">
      <c r="H2750" s="4" t="s">
        <v>51</v>
      </c>
      <c r="I2750" s="4" t="s">
        <v>32</v>
      </c>
      <c r="J2750" s="5">
        <v>475</v>
      </c>
      <c r="K2750" s="5">
        <v>475</v>
      </c>
      <c r="L2750" s="10">
        <v>42867</v>
      </c>
    </row>
    <row r="2751" spans="8:12" x14ac:dyDescent="0.3">
      <c r="H2751" s="4" t="s">
        <v>51</v>
      </c>
      <c r="I2751" s="4" t="s">
        <v>32</v>
      </c>
      <c r="J2751" s="5">
        <v>566</v>
      </c>
      <c r="K2751" s="5">
        <v>566</v>
      </c>
      <c r="L2751" s="10">
        <v>42869</v>
      </c>
    </row>
    <row r="2752" spans="8:12" x14ac:dyDescent="0.3">
      <c r="H2752" s="4" t="s">
        <v>51</v>
      </c>
      <c r="I2752" s="4" t="s">
        <v>32</v>
      </c>
      <c r="J2752" s="5">
        <v>609</v>
      </c>
      <c r="K2752" s="5">
        <v>609</v>
      </c>
      <c r="L2752" s="10">
        <v>42877</v>
      </c>
    </row>
    <row r="2753" spans="8:12" x14ac:dyDescent="0.3">
      <c r="H2753" s="4" t="s">
        <v>51</v>
      </c>
      <c r="I2753" s="4" t="s">
        <v>32</v>
      </c>
      <c r="J2753" s="5">
        <v>640</v>
      </c>
      <c r="K2753" s="5">
        <v>640</v>
      </c>
      <c r="L2753" s="10">
        <v>42881</v>
      </c>
    </row>
    <row r="2754" spans="8:12" x14ac:dyDescent="0.3">
      <c r="H2754" s="4" t="s">
        <v>51</v>
      </c>
      <c r="I2754" s="4" t="s">
        <v>32</v>
      </c>
      <c r="J2754" s="5">
        <v>441</v>
      </c>
      <c r="K2754" s="5">
        <v>441</v>
      </c>
      <c r="L2754" s="10">
        <v>42882</v>
      </c>
    </row>
    <row r="2755" spans="8:12" x14ac:dyDescent="0.3">
      <c r="H2755" s="4" t="s">
        <v>51</v>
      </c>
      <c r="I2755" s="4" t="s">
        <v>32</v>
      </c>
      <c r="J2755" s="5">
        <v>564</v>
      </c>
      <c r="K2755" s="5">
        <v>564</v>
      </c>
      <c r="L2755" s="10">
        <v>42887</v>
      </c>
    </row>
    <row r="2756" spans="8:12" x14ac:dyDescent="0.3">
      <c r="H2756" s="4" t="s">
        <v>51</v>
      </c>
      <c r="I2756" s="4" t="s">
        <v>32</v>
      </c>
      <c r="J2756" s="5">
        <v>568</v>
      </c>
      <c r="K2756" s="5">
        <v>568</v>
      </c>
      <c r="L2756" s="10">
        <v>42888</v>
      </c>
    </row>
    <row r="2757" spans="8:12" x14ac:dyDescent="0.3">
      <c r="H2757" s="4" t="s">
        <v>51</v>
      </c>
      <c r="I2757" s="4" t="s">
        <v>32</v>
      </c>
      <c r="J2757" s="5">
        <v>487</v>
      </c>
      <c r="K2757" s="5">
        <v>487</v>
      </c>
      <c r="L2757" s="10">
        <v>42897</v>
      </c>
    </row>
    <row r="2758" spans="8:12" x14ac:dyDescent="0.3">
      <c r="H2758" s="4" t="s">
        <v>51</v>
      </c>
      <c r="I2758" s="4" t="s">
        <v>32</v>
      </c>
      <c r="J2758" s="5">
        <v>547</v>
      </c>
      <c r="K2758" s="5">
        <v>547</v>
      </c>
      <c r="L2758" s="10">
        <v>42900</v>
      </c>
    </row>
    <row r="2759" spans="8:12" x14ac:dyDescent="0.3">
      <c r="H2759" s="4" t="s">
        <v>51</v>
      </c>
      <c r="I2759" s="4" t="s">
        <v>32</v>
      </c>
      <c r="J2759" s="5">
        <v>553</v>
      </c>
      <c r="K2759" s="5">
        <v>553</v>
      </c>
      <c r="L2759" s="10">
        <v>42918</v>
      </c>
    </row>
    <row r="2760" spans="8:12" x14ac:dyDescent="0.3">
      <c r="H2760" s="4" t="s">
        <v>51</v>
      </c>
      <c r="I2760" s="4" t="s">
        <v>32</v>
      </c>
      <c r="J2760" s="5">
        <v>541</v>
      </c>
      <c r="K2760" s="5">
        <v>541</v>
      </c>
      <c r="L2760" s="10">
        <v>42922</v>
      </c>
    </row>
    <row r="2761" spans="8:12" x14ac:dyDescent="0.3">
      <c r="H2761" s="4" t="s">
        <v>51</v>
      </c>
      <c r="I2761" s="4" t="s">
        <v>32</v>
      </c>
      <c r="J2761" s="5">
        <v>540</v>
      </c>
      <c r="K2761" s="5">
        <v>540</v>
      </c>
      <c r="L2761" s="10">
        <v>42928</v>
      </c>
    </row>
    <row r="2762" spans="8:12" x14ac:dyDescent="0.3">
      <c r="H2762" s="4" t="s">
        <v>51</v>
      </c>
      <c r="I2762" s="4" t="s">
        <v>32</v>
      </c>
      <c r="J2762" s="5">
        <v>554</v>
      </c>
      <c r="K2762" s="5">
        <v>554</v>
      </c>
      <c r="L2762" s="10">
        <v>42944</v>
      </c>
    </row>
    <row r="2763" spans="8:12" x14ac:dyDescent="0.3">
      <c r="H2763" s="4" t="s">
        <v>51</v>
      </c>
      <c r="I2763" s="4" t="s">
        <v>32</v>
      </c>
      <c r="J2763" s="5">
        <v>525</v>
      </c>
      <c r="K2763" s="5">
        <v>525</v>
      </c>
      <c r="L2763" s="10">
        <v>42953</v>
      </c>
    </row>
    <row r="2764" spans="8:12" x14ac:dyDescent="0.3">
      <c r="H2764" s="4" t="s">
        <v>51</v>
      </c>
      <c r="I2764" s="4" t="s">
        <v>32</v>
      </c>
      <c r="J2764" s="5">
        <v>595</v>
      </c>
      <c r="K2764" s="5">
        <v>595</v>
      </c>
      <c r="L2764" s="10">
        <v>42957</v>
      </c>
    </row>
    <row r="2765" spans="8:12" x14ac:dyDescent="0.3">
      <c r="H2765" s="4" t="s">
        <v>51</v>
      </c>
      <c r="I2765" s="4" t="s">
        <v>32</v>
      </c>
      <c r="J2765" s="5">
        <v>496</v>
      </c>
      <c r="K2765" s="5">
        <v>496</v>
      </c>
      <c r="L2765" s="10">
        <v>42975</v>
      </c>
    </row>
    <row r="2766" spans="8:12" x14ac:dyDescent="0.3">
      <c r="H2766" s="4" t="s">
        <v>51</v>
      </c>
      <c r="I2766" s="4" t="s">
        <v>32</v>
      </c>
      <c r="J2766" s="5">
        <v>481</v>
      </c>
      <c r="K2766" s="5">
        <v>481</v>
      </c>
      <c r="L2766" s="10">
        <v>42980</v>
      </c>
    </row>
    <row r="2767" spans="8:12" x14ac:dyDescent="0.3">
      <c r="H2767" s="4" t="s">
        <v>51</v>
      </c>
      <c r="I2767" s="4" t="s">
        <v>32</v>
      </c>
      <c r="J2767" s="5">
        <v>1733</v>
      </c>
      <c r="K2767" s="5">
        <v>577.66666666666697</v>
      </c>
      <c r="L2767" s="10">
        <v>42986</v>
      </c>
    </row>
    <row r="2768" spans="8:12" x14ac:dyDescent="0.3">
      <c r="H2768" s="4" t="s">
        <v>51</v>
      </c>
      <c r="I2768" s="4" t="s">
        <v>32</v>
      </c>
      <c r="J2768" s="5">
        <v>595</v>
      </c>
      <c r="K2768" s="5">
        <v>595</v>
      </c>
      <c r="L2768" s="10">
        <v>42987</v>
      </c>
    </row>
    <row r="2769" spans="8:12" x14ac:dyDescent="0.3">
      <c r="H2769" s="4" t="s">
        <v>51</v>
      </c>
      <c r="I2769" s="4" t="s">
        <v>32</v>
      </c>
      <c r="J2769" s="5">
        <v>483</v>
      </c>
      <c r="K2769" s="5">
        <v>483</v>
      </c>
      <c r="L2769" s="10">
        <v>42995</v>
      </c>
    </row>
    <row r="2770" spans="8:12" x14ac:dyDescent="0.3">
      <c r="H2770" s="4" t="s">
        <v>51</v>
      </c>
      <c r="I2770" s="4" t="s">
        <v>32</v>
      </c>
      <c r="J2770" s="5">
        <v>531</v>
      </c>
      <c r="K2770" s="5">
        <v>531</v>
      </c>
      <c r="L2770" s="10">
        <v>43001</v>
      </c>
    </row>
    <row r="2771" spans="8:12" x14ac:dyDescent="0.3">
      <c r="H2771" s="4" t="s">
        <v>51</v>
      </c>
      <c r="I2771" s="4" t="s">
        <v>32</v>
      </c>
      <c r="J2771" s="5">
        <v>535</v>
      </c>
      <c r="K2771" s="5">
        <v>535</v>
      </c>
      <c r="L2771" s="10">
        <v>43003</v>
      </c>
    </row>
    <row r="2772" spans="8:12" x14ac:dyDescent="0.3">
      <c r="H2772" s="4" t="s">
        <v>51</v>
      </c>
      <c r="I2772" s="4" t="s">
        <v>32</v>
      </c>
      <c r="J2772" s="5">
        <v>586</v>
      </c>
      <c r="K2772" s="5">
        <v>586</v>
      </c>
      <c r="L2772" s="10">
        <v>43044</v>
      </c>
    </row>
    <row r="2773" spans="8:12" x14ac:dyDescent="0.3">
      <c r="H2773" s="4" t="s">
        <v>51</v>
      </c>
      <c r="I2773" s="4" t="s">
        <v>32</v>
      </c>
      <c r="J2773" s="5">
        <v>450</v>
      </c>
      <c r="K2773" s="5">
        <v>450</v>
      </c>
      <c r="L2773" s="10">
        <v>43047</v>
      </c>
    </row>
    <row r="2774" spans="8:12" x14ac:dyDescent="0.3">
      <c r="H2774" s="4" t="s">
        <v>51</v>
      </c>
      <c r="I2774" s="4" t="s">
        <v>32</v>
      </c>
      <c r="J2774" s="5">
        <v>486</v>
      </c>
      <c r="K2774" s="5">
        <v>486</v>
      </c>
      <c r="L2774" s="10">
        <v>43048</v>
      </c>
    </row>
    <row r="2775" spans="8:12" x14ac:dyDescent="0.3">
      <c r="H2775" s="4" t="s">
        <v>51</v>
      </c>
      <c r="I2775" s="4" t="s">
        <v>32</v>
      </c>
      <c r="J2775" s="5">
        <v>602</v>
      </c>
      <c r="K2775" s="5">
        <v>602</v>
      </c>
      <c r="L2775" s="10">
        <v>43050</v>
      </c>
    </row>
    <row r="2776" spans="8:12" x14ac:dyDescent="0.3">
      <c r="H2776" s="4" t="s">
        <v>51</v>
      </c>
      <c r="I2776" s="4" t="s">
        <v>32</v>
      </c>
      <c r="J2776" s="5">
        <v>533</v>
      </c>
      <c r="K2776" s="5">
        <v>533</v>
      </c>
      <c r="L2776" s="10">
        <v>43064</v>
      </c>
    </row>
    <row r="2777" spans="8:12" x14ac:dyDescent="0.3">
      <c r="H2777" s="4" t="s">
        <v>51</v>
      </c>
      <c r="I2777" s="4" t="s">
        <v>32</v>
      </c>
      <c r="J2777" s="5">
        <v>532</v>
      </c>
      <c r="K2777" s="5">
        <v>532</v>
      </c>
      <c r="L2777" s="10">
        <v>43067</v>
      </c>
    </row>
    <row r="2778" spans="8:12" x14ac:dyDescent="0.3">
      <c r="H2778" s="4" t="s">
        <v>51</v>
      </c>
      <c r="I2778" s="4" t="s">
        <v>32</v>
      </c>
      <c r="J2778" s="5">
        <v>535</v>
      </c>
      <c r="K2778" s="5">
        <v>535</v>
      </c>
      <c r="L2778" s="10">
        <v>43073</v>
      </c>
    </row>
    <row r="2779" spans="8:12" x14ac:dyDescent="0.3">
      <c r="H2779" s="4" t="s">
        <v>51</v>
      </c>
      <c r="I2779" s="4" t="s">
        <v>32</v>
      </c>
      <c r="J2779" s="5">
        <v>511</v>
      </c>
      <c r="K2779" s="5">
        <v>511</v>
      </c>
      <c r="L2779" s="10">
        <v>43081</v>
      </c>
    </row>
    <row r="2780" spans="8:12" x14ac:dyDescent="0.3">
      <c r="H2780" s="4" t="s">
        <v>51</v>
      </c>
      <c r="I2780" s="4" t="s">
        <v>32</v>
      </c>
      <c r="J2780" s="5">
        <v>573</v>
      </c>
      <c r="K2780" s="5">
        <v>573</v>
      </c>
      <c r="L2780" s="10">
        <v>43089</v>
      </c>
    </row>
    <row r="2781" spans="8:12" x14ac:dyDescent="0.3">
      <c r="H2781" s="4" t="s">
        <v>51</v>
      </c>
      <c r="I2781" s="4" t="s">
        <v>32</v>
      </c>
      <c r="J2781" s="5">
        <v>698</v>
      </c>
      <c r="K2781" s="5">
        <v>698</v>
      </c>
      <c r="L2781" s="10">
        <v>43092</v>
      </c>
    </row>
    <row r="2782" spans="8:12" x14ac:dyDescent="0.3">
      <c r="H2782" s="4" t="s">
        <v>51</v>
      </c>
      <c r="I2782" s="4" t="s">
        <v>32</v>
      </c>
      <c r="J2782" s="5">
        <v>547</v>
      </c>
      <c r="K2782" s="5">
        <v>547</v>
      </c>
      <c r="L2782" s="10">
        <v>43095</v>
      </c>
    </row>
    <row r="2783" spans="8:12" x14ac:dyDescent="0.3">
      <c r="H2783" s="4" t="s">
        <v>51</v>
      </c>
      <c r="I2783" s="4" t="s">
        <v>32</v>
      </c>
      <c r="J2783" s="5">
        <v>481</v>
      </c>
      <c r="K2783" s="5">
        <v>481</v>
      </c>
      <c r="L2783" s="10">
        <v>43099</v>
      </c>
    </row>
    <row r="2784" spans="8:12" x14ac:dyDescent="0.3">
      <c r="H2784" s="4" t="s">
        <v>50</v>
      </c>
      <c r="I2784" s="4" t="s">
        <v>32</v>
      </c>
      <c r="J2784" s="5">
        <v>1037</v>
      </c>
      <c r="K2784" s="5">
        <v>1037</v>
      </c>
      <c r="L2784" s="10">
        <v>42801</v>
      </c>
    </row>
    <row r="2785" spans="8:12" x14ac:dyDescent="0.3">
      <c r="H2785" s="4" t="s">
        <v>50</v>
      </c>
      <c r="I2785" s="4" t="s">
        <v>32</v>
      </c>
      <c r="J2785" s="5">
        <v>1132</v>
      </c>
      <c r="K2785" s="5">
        <v>1132</v>
      </c>
      <c r="L2785" s="10">
        <v>42809</v>
      </c>
    </row>
    <row r="2786" spans="8:12" x14ac:dyDescent="0.3">
      <c r="H2786" s="4" t="s">
        <v>50</v>
      </c>
      <c r="I2786" s="4" t="s">
        <v>32</v>
      </c>
      <c r="J2786" s="5">
        <v>1158</v>
      </c>
      <c r="K2786" s="5">
        <v>1158</v>
      </c>
      <c r="L2786" s="10">
        <v>42813</v>
      </c>
    </row>
    <row r="2787" spans="8:12" x14ac:dyDescent="0.3">
      <c r="H2787" s="4" t="s">
        <v>50</v>
      </c>
      <c r="I2787" s="4" t="s">
        <v>32</v>
      </c>
      <c r="J2787" s="5">
        <v>1101</v>
      </c>
      <c r="K2787" s="5">
        <v>1101</v>
      </c>
      <c r="L2787" s="10">
        <v>42861</v>
      </c>
    </row>
    <row r="2788" spans="8:12" x14ac:dyDescent="0.3">
      <c r="H2788" s="4" t="s">
        <v>50</v>
      </c>
      <c r="I2788" s="4" t="s">
        <v>32</v>
      </c>
      <c r="J2788" s="5">
        <v>987</v>
      </c>
      <c r="K2788" s="5">
        <v>987</v>
      </c>
      <c r="L2788" s="10">
        <v>42884</v>
      </c>
    </row>
    <row r="2789" spans="8:12" x14ac:dyDescent="0.3">
      <c r="H2789" s="4" t="s">
        <v>50</v>
      </c>
      <c r="I2789" s="4" t="s">
        <v>32</v>
      </c>
      <c r="J2789" s="5">
        <v>1166</v>
      </c>
      <c r="K2789" s="5">
        <v>1166</v>
      </c>
      <c r="L2789" s="10">
        <v>42898</v>
      </c>
    </row>
    <row r="2790" spans="8:12" x14ac:dyDescent="0.3">
      <c r="H2790" s="4" t="s">
        <v>50</v>
      </c>
      <c r="I2790" s="4" t="s">
        <v>32</v>
      </c>
      <c r="J2790" s="5">
        <v>1109</v>
      </c>
      <c r="K2790" s="5">
        <v>1109</v>
      </c>
      <c r="L2790" s="10">
        <v>42912</v>
      </c>
    </row>
    <row r="2791" spans="8:12" x14ac:dyDescent="0.3">
      <c r="H2791" s="4" t="s">
        <v>50</v>
      </c>
      <c r="I2791" s="4" t="s">
        <v>32</v>
      </c>
      <c r="J2791" s="5">
        <v>1020</v>
      </c>
      <c r="K2791" s="5">
        <v>1020</v>
      </c>
      <c r="L2791" s="10">
        <v>42930</v>
      </c>
    </row>
    <row r="2792" spans="8:12" x14ac:dyDescent="0.3">
      <c r="H2792" s="4" t="s">
        <v>50</v>
      </c>
      <c r="I2792" s="4" t="s">
        <v>32</v>
      </c>
      <c r="J2792" s="5">
        <v>1036</v>
      </c>
      <c r="K2792" s="5">
        <v>1036</v>
      </c>
      <c r="L2792" s="10">
        <v>42970</v>
      </c>
    </row>
    <row r="2793" spans="8:12" x14ac:dyDescent="0.3">
      <c r="H2793" s="4" t="s">
        <v>50</v>
      </c>
      <c r="I2793" s="4" t="s">
        <v>32</v>
      </c>
      <c r="J2793" s="5">
        <v>877</v>
      </c>
      <c r="K2793" s="5">
        <v>877</v>
      </c>
      <c r="L2793" s="10">
        <v>42971</v>
      </c>
    </row>
    <row r="2794" spans="8:12" x14ac:dyDescent="0.3">
      <c r="H2794" s="4" t="s">
        <v>50</v>
      </c>
      <c r="I2794" s="4" t="s">
        <v>32</v>
      </c>
      <c r="J2794" s="5">
        <v>1161</v>
      </c>
      <c r="K2794" s="5">
        <v>1161</v>
      </c>
      <c r="L2794" s="10">
        <v>42973</v>
      </c>
    </row>
    <row r="2795" spans="8:12" x14ac:dyDescent="0.3">
      <c r="H2795" s="4" t="s">
        <v>50</v>
      </c>
      <c r="I2795" s="4" t="s">
        <v>32</v>
      </c>
      <c r="J2795" s="5">
        <v>1133</v>
      </c>
      <c r="K2795" s="5">
        <v>1133</v>
      </c>
      <c r="L2795" s="10">
        <v>42978</v>
      </c>
    </row>
    <row r="2796" spans="8:12" x14ac:dyDescent="0.3">
      <c r="H2796" s="4" t="s">
        <v>50</v>
      </c>
      <c r="I2796" s="4" t="s">
        <v>32</v>
      </c>
      <c r="J2796" s="5">
        <v>995</v>
      </c>
      <c r="K2796" s="5">
        <v>995</v>
      </c>
      <c r="L2796" s="10">
        <v>42983</v>
      </c>
    </row>
    <row r="2797" spans="8:12" x14ac:dyDescent="0.3">
      <c r="H2797" s="4" t="s">
        <v>50</v>
      </c>
      <c r="I2797" s="4" t="s">
        <v>32</v>
      </c>
      <c r="J2797" s="5">
        <v>1050</v>
      </c>
      <c r="K2797" s="5">
        <v>1050</v>
      </c>
      <c r="L2797" s="10">
        <v>42991</v>
      </c>
    </row>
    <row r="2798" spans="8:12" x14ac:dyDescent="0.3">
      <c r="H2798" s="4" t="s">
        <v>50</v>
      </c>
      <c r="I2798" s="4" t="s">
        <v>32</v>
      </c>
      <c r="J2798" s="5">
        <v>1194</v>
      </c>
      <c r="K2798" s="5">
        <v>1194</v>
      </c>
      <c r="L2798" s="10">
        <v>42996</v>
      </c>
    </row>
    <row r="2799" spans="8:12" x14ac:dyDescent="0.3">
      <c r="H2799" s="4" t="s">
        <v>50</v>
      </c>
      <c r="I2799" s="4" t="s">
        <v>32</v>
      </c>
      <c r="J2799" s="5">
        <v>892</v>
      </c>
      <c r="K2799" s="5">
        <v>892</v>
      </c>
      <c r="L2799" s="10">
        <v>42999</v>
      </c>
    </row>
    <row r="2800" spans="8:12" x14ac:dyDescent="0.3">
      <c r="H2800" s="4" t="s">
        <v>50</v>
      </c>
      <c r="I2800" s="4" t="s">
        <v>32</v>
      </c>
      <c r="J2800" s="5">
        <v>1136</v>
      </c>
      <c r="K2800" s="5">
        <v>1136</v>
      </c>
      <c r="L2800" s="10">
        <v>43006</v>
      </c>
    </row>
    <row r="2801" spans="8:12" x14ac:dyDescent="0.3">
      <c r="H2801" s="4" t="s">
        <v>50</v>
      </c>
      <c r="I2801" s="4" t="s">
        <v>32</v>
      </c>
      <c r="J2801" s="5">
        <v>1062</v>
      </c>
      <c r="K2801" s="5">
        <v>1062</v>
      </c>
      <c r="L2801" s="10">
        <v>43036</v>
      </c>
    </row>
    <row r="2802" spans="8:12" x14ac:dyDescent="0.3">
      <c r="H2802" s="4" t="s">
        <v>50</v>
      </c>
      <c r="I2802" s="4" t="s">
        <v>32</v>
      </c>
      <c r="J2802" s="5">
        <v>1231</v>
      </c>
      <c r="K2802" s="5">
        <v>1231</v>
      </c>
      <c r="L2802" s="10">
        <v>43061</v>
      </c>
    </row>
    <row r="2803" spans="8:12" x14ac:dyDescent="0.3">
      <c r="H2803" s="4" t="s">
        <v>50</v>
      </c>
      <c r="I2803" s="4" t="s">
        <v>32</v>
      </c>
      <c r="J2803" s="5">
        <v>1131</v>
      </c>
      <c r="K2803" s="5">
        <v>1131</v>
      </c>
      <c r="L2803" s="10">
        <v>43078</v>
      </c>
    </row>
    <row r="2804" spans="8:12" x14ac:dyDescent="0.3">
      <c r="H2804" s="4" t="s">
        <v>50</v>
      </c>
      <c r="I2804" s="4" t="s">
        <v>32</v>
      </c>
      <c r="J2804" s="5">
        <v>1166</v>
      </c>
      <c r="K2804" s="5">
        <v>1166</v>
      </c>
      <c r="L2804" s="10">
        <v>43098</v>
      </c>
    </row>
    <row r="2805" spans="8:12" x14ac:dyDescent="0.3">
      <c r="H2805" s="4" t="s">
        <v>27</v>
      </c>
      <c r="I2805" s="4" t="s">
        <v>32</v>
      </c>
      <c r="J2805" s="5">
        <v>4246</v>
      </c>
      <c r="K2805" s="5">
        <v>4246</v>
      </c>
      <c r="L2805" s="10">
        <v>42796</v>
      </c>
    </row>
    <row r="2806" spans="8:12" x14ac:dyDescent="0.3">
      <c r="H2806" s="4" t="s">
        <v>27</v>
      </c>
      <c r="I2806" s="4" t="s">
        <v>32</v>
      </c>
      <c r="J2806" s="5">
        <v>5585</v>
      </c>
      <c r="K2806" s="5">
        <v>5585</v>
      </c>
      <c r="L2806" s="10">
        <v>42808</v>
      </c>
    </row>
    <row r="2807" spans="8:12" x14ac:dyDescent="0.3">
      <c r="H2807" s="4" t="s">
        <v>27</v>
      </c>
      <c r="I2807" s="4" t="s">
        <v>32</v>
      </c>
      <c r="J2807" s="5">
        <v>5691</v>
      </c>
      <c r="K2807" s="5">
        <v>5691</v>
      </c>
      <c r="L2807" s="10">
        <v>42839</v>
      </c>
    </row>
    <row r="2808" spans="8:12" x14ac:dyDescent="0.3">
      <c r="H2808" s="4" t="s">
        <v>27</v>
      </c>
      <c r="I2808" s="4" t="s">
        <v>32</v>
      </c>
      <c r="J2808" s="5">
        <v>5702</v>
      </c>
      <c r="K2808" s="5">
        <v>5702</v>
      </c>
      <c r="L2808" s="10">
        <v>42861</v>
      </c>
    </row>
    <row r="2809" spans="8:12" x14ac:dyDescent="0.3">
      <c r="H2809" s="4" t="s">
        <v>27</v>
      </c>
      <c r="I2809" s="4" t="s">
        <v>32</v>
      </c>
      <c r="J2809" s="5">
        <v>5366</v>
      </c>
      <c r="K2809" s="5">
        <v>5366</v>
      </c>
      <c r="L2809" s="10">
        <v>42885</v>
      </c>
    </row>
    <row r="2810" spans="8:12" x14ac:dyDescent="0.3">
      <c r="H2810" s="4" t="s">
        <v>27</v>
      </c>
      <c r="I2810" s="4" t="s">
        <v>32</v>
      </c>
      <c r="J2810" s="5">
        <v>5724</v>
      </c>
      <c r="K2810" s="5">
        <v>5724</v>
      </c>
      <c r="L2810" s="10">
        <v>42897</v>
      </c>
    </row>
    <row r="2811" spans="8:12" x14ac:dyDescent="0.3">
      <c r="H2811" s="4" t="s">
        <v>27</v>
      </c>
      <c r="I2811" s="4" t="s">
        <v>32</v>
      </c>
      <c r="J2811" s="5">
        <v>4915</v>
      </c>
      <c r="K2811" s="5">
        <v>4915</v>
      </c>
      <c r="L2811" s="10">
        <v>42920</v>
      </c>
    </row>
    <row r="2812" spans="8:12" x14ac:dyDescent="0.3">
      <c r="H2812" s="4" t="s">
        <v>27</v>
      </c>
      <c r="I2812" s="4" t="s">
        <v>32</v>
      </c>
      <c r="J2812" s="5">
        <v>5480</v>
      </c>
      <c r="K2812" s="5">
        <v>5480</v>
      </c>
      <c r="L2812" s="10">
        <v>42947</v>
      </c>
    </row>
    <row r="2813" spans="8:12" x14ac:dyDescent="0.3">
      <c r="H2813" s="4" t="s">
        <v>27</v>
      </c>
      <c r="I2813" s="4" t="s">
        <v>32</v>
      </c>
      <c r="J2813" s="5">
        <v>5695</v>
      </c>
      <c r="K2813" s="5">
        <v>5695</v>
      </c>
      <c r="L2813" s="10">
        <v>42958</v>
      </c>
    </row>
    <row r="2814" spans="8:12" x14ac:dyDescent="0.3">
      <c r="H2814" s="4" t="s">
        <v>27</v>
      </c>
      <c r="I2814" s="4" t="s">
        <v>32</v>
      </c>
      <c r="J2814" s="5">
        <v>5340</v>
      </c>
      <c r="K2814" s="5">
        <v>5340</v>
      </c>
      <c r="L2814" s="10">
        <v>42970</v>
      </c>
    </row>
    <row r="2815" spans="8:12" x14ac:dyDescent="0.3">
      <c r="H2815" s="4" t="s">
        <v>27</v>
      </c>
      <c r="I2815" s="4" t="s">
        <v>32</v>
      </c>
      <c r="J2815" s="5">
        <v>6205</v>
      </c>
      <c r="K2815" s="5">
        <v>6205</v>
      </c>
      <c r="L2815" s="10">
        <v>42986</v>
      </c>
    </row>
    <row r="2816" spans="8:12" x14ac:dyDescent="0.3">
      <c r="H2816" s="4" t="s">
        <v>27</v>
      </c>
      <c r="I2816" s="4" t="s">
        <v>32</v>
      </c>
      <c r="J2816" s="5">
        <v>5861</v>
      </c>
      <c r="K2816" s="5">
        <v>5861</v>
      </c>
      <c r="L2816" s="10">
        <v>42994</v>
      </c>
    </row>
    <row r="2817" spans="8:12" x14ac:dyDescent="0.3">
      <c r="H2817" s="4" t="s">
        <v>27</v>
      </c>
      <c r="I2817" s="4" t="s">
        <v>32</v>
      </c>
      <c r="J2817" s="5">
        <v>5051</v>
      </c>
      <c r="K2817" s="5">
        <v>5051</v>
      </c>
      <c r="L2817" s="10">
        <v>42999</v>
      </c>
    </row>
    <row r="2818" spans="8:12" x14ac:dyDescent="0.3">
      <c r="H2818" s="4" t="s">
        <v>27</v>
      </c>
      <c r="I2818" s="4" t="s">
        <v>32</v>
      </c>
      <c r="J2818" s="5">
        <v>6540</v>
      </c>
      <c r="K2818" s="5">
        <v>6540</v>
      </c>
      <c r="L2818" s="10">
        <v>43067</v>
      </c>
    </row>
    <row r="2819" spans="8:12" x14ac:dyDescent="0.3">
      <c r="H2819" s="4" t="s">
        <v>27</v>
      </c>
      <c r="I2819" s="4" t="s">
        <v>32</v>
      </c>
      <c r="J2819" s="5">
        <v>5454</v>
      </c>
      <c r="K2819" s="5">
        <v>5454</v>
      </c>
      <c r="L2819" s="10">
        <v>43080</v>
      </c>
    </row>
    <row r="2820" spans="8:12" x14ac:dyDescent="0.3">
      <c r="H2820" s="4" t="s">
        <v>27</v>
      </c>
      <c r="I2820" s="4" t="s">
        <v>32</v>
      </c>
      <c r="J2820" s="5">
        <v>5204</v>
      </c>
      <c r="K2820" s="5">
        <v>5204</v>
      </c>
      <c r="L2820" s="10">
        <v>43083</v>
      </c>
    </row>
    <row r="2821" spans="8:12" x14ac:dyDescent="0.3">
      <c r="H2821" s="4" t="s">
        <v>27</v>
      </c>
      <c r="I2821" s="4" t="s">
        <v>32</v>
      </c>
      <c r="J2821" s="5">
        <v>5270</v>
      </c>
      <c r="K2821" s="5">
        <v>5270</v>
      </c>
      <c r="L2821" s="10">
        <v>43099</v>
      </c>
    </row>
    <row r="2822" spans="8:12" x14ac:dyDescent="0.3">
      <c r="H2822" s="4" t="s">
        <v>24</v>
      </c>
      <c r="I2822" s="4" t="s">
        <v>32</v>
      </c>
      <c r="J2822" s="5">
        <v>4998</v>
      </c>
      <c r="K2822" s="5">
        <v>4998</v>
      </c>
      <c r="L2822" s="10">
        <v>42797</v>
      </c>
    </row>
    <row r="2823" spans="8:12" x14ac:dyDescent="0.3">
      <c r="H2823" s="4" t="s">
        <v>24</v>
      </c>
      <c r="I2823" s="4" t="s">
        <v>32</v>
      </c>
      <c r="J2823" s="5">
        <v>5059</v>
      </c>
      <c r="K2823" s="5">
        <v>5059</v>
      </c>
      <c r="L2823" s="10">
        <v>42814</v>
      </c>
    </row>
    <row r="2824" spans="8:12" x14ac:dyDescent="0.3">
      <c r="H2824" s="4" t="s">
        <v>24</v>
      </c>
      <c r="I2824" s="4" t="s">
        <v>32</v>
      </c>
      <c r="J2824" s="5">
        <v>4443</v>
      </c>
      <c r="K2824" s="5">
        <v>4443</v>
      </c>
      <c r="L2824" s="10">
        <v>42817</v>
      </c>
    </row>
    <row r="2825" spans="8:12" x14ac:dyDescent="0.3">
      <c r="H2825" s="4" t="s">
        <v>24</v>
      </c>
      <c r="I2825" s="4" t="s">
        <v>32</v>
      </c>
      <c r="J2825" s="5">
        <v>4694</v>
      </c>
      <c r="K2825" s="5">
        <v>4694</v>
      </c>
      <c r="L2825" s="10">
        <v>42818</v>
      </c>
    </row>
    <row r="2826" spans="8:12" x14ac:dyDescent="0.3">
      <c r="H2826" s="4" t="s">
        <v>24</v>
      </c>
      <c r="I2826" s="4" t="s">
        <v>32</v>
      </c>
      <c r="J2826" s="5">
        <v>4375</v>
      </c>
      <c r="K2826" s="5">
        <v>4375</v>
      </c>
      <c r="L2826" s="10">
        <v>42823</v>
      </c>
    </row>
    <row r="2827" spans="8:12" x14ac:dyDescent="0.3">
      <c r="H2827" s="4" t="s">
        <v>24</v>
      </c>
      <c r="I2827" s="4" t="s">
        <v>32</v>
      </c>
      <c r="J2827" s="5">
        <v>9468</v>
      </c>
      <c r="K2827" s="5">
        <v>4734</v>
      </c>
      <c r="L2827" s="10">
        <v>42838</v>
      </c>
    </row>
    <row r="2828" spans="8:12" x14ac:dyDescent="0.3">
      <c r="H2828" s="4" t="s">
        <v>24</v>
      </c>
      <c r="I2828" s="4" t="s">
        <v>32</v>
      </c>
      <c r="J2828" s="5">
        <v>4605</v>
      </c>
      <c r="K2828" s="5">
        <v>4605</v>
      </c>
      <c r="L2828" s="10">
        <v>42852</v>
      </c>
    </row>
    <row r="2829" spans="8:12" x14ac:dyDescent="0.3">
      <c r="H2829" s="4" t="s">
        <v>24</v>
      </c>
      <c r="I2829" s="4" t="s">
        <v>32</v>
      </c>
      <c r="J2829" s="5">
        <v>4810</v>
      </c>
      <c r="K2829" s="5">
        <v>4810</v>
      </c>
      <c r="L2829" s="10">
        <v>42855</v>
      </c>
    </row>
    <row r="2830" spans="8:12" x14ac:dyDescent="0.3">
      <c r="H2830" s="4" t="s">
        <v>24</v>
      </c>
      <c r="I2830" s="4" t="s">
        <v>32</v>
      </c>
      <c r="J2830" s="5">
        <v>5010</v>
      </c>
      <c r="K2830" s="5">
        <v>5010</v>
      </c>
      <c r="L2830" s="10">
        <v>42860</v>
      </c>
    </row>
    <row r="2831" spans="8:12" x14ac:dyDescent="0.3">
      <c r="H2831" s="4" t="s">
        <v>24</v>
      </c>
      <c r="I2831" s="4" t="s">
        <v>32</v>
      </c>
      <c r="J2831" s="5">
        <v>11094</v>
      </c>
      <c r="K2831" s="5">
        <v>5547</v>
      </c>
      <c r="L2831" s="10">
        <v>42870</v>
      </c>
    </row>
    <row r="2832" spans="8:12" x14ac:dyDescent="0.3">
      <c r="H2832" s="4" t="s">
        <v>24</v>
      </c>
      <c r="I2832" s="4" t="s">
        <v>32</v>
      </c>
      <c r="J2832" s="5">
        <v>5244</v>
      </c>
      <c r="K2832" s="5">
        <v>5244</v>
      </c>
      <c r="L2832" s="10">
        <v>42880</v>
      </c>
    </row>
    <row r="2833" spans="8:12" x14ac:dyDescent="0.3">
      <c r="H2833" s="4" t="s">
        <v>24</v>
      </c>
      <c r="I2833" s="4" t="s">
        <v>32</v>
      </c>
      <c r="J2833" s="5">
        <v>4688</v>
      </c>
      <c r="K2833" s="5">
        <v>4688</v>
      </c>
      <c r="L2833" s="10">
        <v>42885</v>
      </c>
    </row>
    <row r="2834" spans="8:12" x14ac:dyDescent="0.3">
      <c r="H2834" s="4" t="s">
        <v>24</v>
      </c>
      <c r="I2834" s="4" t="s">
        <v>32</v>
      </c>
      <c r="J2834" s="5">
        <v>9429</v>
      </c>
      <c r="K2834" s="5">
        <v>4714.5</v>
      </c>
      <c r="L2834" s="10">
        <v>42889</v>
      </c>
    </row>
    <row r="2835" spans="8:12" x14ac:dyDescent="0.3">
      <c r="H2835" s="4" t="s">
        <v>24</v>
      </c>
      <c r="I2835" s="4" t="s">
        <v>32</v>
      </c>
      <c r="J2835" s="5">
        <v>5256</v>
      </c>
      <c r="K2835" s="5">
        <v>5256</v>
      </c>
      <c r="L2835" s="10">
        <v>42896</v>
      </c>
    </row>
    <row r="2836" spans="8:12" x14ac:dyDescent="0.3">
      <c r="H2836" s="4" t="s">
        <v>24</v>
      </c>
      <c r="I2836" s="4" t="s">
        <v>32</v>
      </c>
      <c r="J2836" s="5">
        <v>4612</v>
      </c>
      <c r="K2836" s="5">
        <v>4612</v>
      </c>
      <c r="L2836" s="10">
        <v>42900</v>
      </c>
    </row>
    <row r="2837" spans="8:12" x14ac:dyDescent="0.3">
      <c r="H2837" s="4" t="s">
        <v>24</v>
      </c>
      <c r="I2837" s="4" t="s">
        <v>32</v>
      </c>
      <c r="J2837" s="5">
        <v>4648</v>
      </c>
      <c r="K2837" s="5">
        <v>4648</v>
      </c>
      <c r="L2837" s="10">
        <v>42905</v>
      </c>
    </row>
    <row r="2838" spans="8:12" x14ac:dyDescent="0.3">
      <c r="H2838" s="4" t="s">
        <v>24</v>
      </c>
      <c r="I2838" s="4" t="s">
        <v>32</v>
      </c>
      <c r="J2838" s="5">
        <v>4308</v>
      </c>
      <c r="K2838" s="5">
        <v>4308</v>
      </c>
      <c r="L2838" s="10">
        <v>42906</v>
      </c>
    </row>
    <row r="2839" spans="8:12" x14ac:dyDescent="0.3">
      <c r="H2839" s="4" t="s">
        <v>24</v>
      </c>
      <c r="I2839" s="4" t="s">
        <v>32</v>
      </c>
      <c r="J2839" s="5">
        <v>5064</v>
      </c>
      <c r="K2839" s="5">
        <v>5064</v>
      </c>
      <c r="L2839" s="10">
        <v>42918</v>
      </c>
    </row>
    <row r="2840" spans="8:12" x14ac:dyDescent="0.3">
      <c r="H2840" s="4" t="s">
        <v>24</v>
      </c>
      <c r="I2840" s="4" t="s">
        <v>32</v>
      </c>
      <c r="J2840" s="5">
        <v>4669</v>
      </c>
      <c r="K2840" s="5">
        <v>4669</v>
      </c>
      <c r="L2840" s="10">
        <v>42929</v>
      </c>
    </row>
    <row r="2841" spans="8:12" x14ac:dyDescent="0.3">
      <c r="H2841" s="4" t="s">
        <v>24</v>
      </c>
      <c r="I2841" s="4" t="s">
        <v>32</v>
      </c>
      <c r="J2841" s="5">
        <v>4490</v>
      </c>
      <c r="K2841" s="5">
        <v>4490</v>
      </c>
      <c r="L2841" s="10">
        <v>42942</v>
      </c>
    </row>
    <row r="2842" spans="8:12" x14ac:dyDescent="0.3">
      <c r="H2842" s="4" t="s">
        <v>24</v>
      </c>
      <c r="I2842" s="4" t="s">
        <v>32</v>
      </c>
      <c r="J2842" s="5">
        <v>4517</v>
      </c>
      <c r="K2842" s="5">
        <v>4517</v>
      </c>
      <c r="L2842" s="10">
        <v>42949</v>
      </c>
    </row>
    <row r="2843" spans="8:12" x14ac:dyDescent="0.3">
      <c r="H2843" s="4" t="s">
        <v>24</v>
      </c>
      <c r="I2843" s="4" t="s">
        <v>32</v>
      </c>
      <c r="J2843" s="5">
        <v>4462</v>
      </c>
      <c r="K2843" s="5">
        <v>4462</v>
      </c>
      <c r="L2843" s="10">
        <v>42952</v>
      </c>
    </row>
    <row r="2844" spans="8:12" x14ac:dyDescent="0.3">
      <c r="H2844" s="4" t="s">
        <v>24</v>
      </c>
      <c r="I2844" s="4" t="s">
        <v>32</v>
      </c>
      <c r="J2844" s="5">
        <v>9146</v>
      </c>
      <c r="K2844" s="5">
        <v>4573</v>
      </c>
      <c r="L2844" s="10">
        <v>42957</v>
      </c>
    </row>
    <row r="2845" spans="8:12" x14ac:dyDescent="0.3">
      <c r="H2845" s="4" t="s">
        <v>24</v>
      </c>
      <c r="I2845" s="4" t="s">
        <v>32</v>
      </c>
      <c r="J2845" s="5">
        <v>10045</v>
      </c>
      <c r="K2845" s="5">
        <v>5022.5</v>
      </c>
      <c r="L2845" s="10">
        <v>42958</v>
      </c>
    </row>
    <row r="2846" spans="8:12" x14ac:dyDescent="0.3">
      <c r="H2846" s="4" t="s">
        <v>24</v>
      </c>
      <c r="I2846" s="4" t="s">
        <v>32</v>
      </c>
      <c r="J2846" s="5">
        <v>4780</v>
      </c>
      <c r="K2846" s="5">
        <v>4780</v>
      </c>
      <c r="L2846" s="10">
        <v>42975</v>
      </c>
    </row>
    <row r="2847" spans="8:12" x14ac:dyDescent="0.3">
      <c r="H2847" s="4" t="s">
        <v>24</v>
      </c>
      <c r="I2847" s="4" t="s">
        <v>32</v>
      </c>
      <c r="J2847" s="5">
        <v>5626</v>
      </c>
      <c r="K2847" s="5">
        <v>5626</v>
      </c>
      <c r="L2847" s="10">
        <v>42991</v>
      </c>
    </row>
    <row r="2848" spans="8:12" x14ac:dyDescent="0.3">
      <c r="H2848" s="4" t="s">
        <v>24</v>
      </c>
      <c r="I2848" s="4" t="s">
        <v>32</v>
      </c>
      <c r="J2848" s="5">
        <v>4662</v>
      </c>
      <c r="K2848" s="5">
        <v>4662</v>
      </c>
      <c r="L2848" s="10">
        <v>42993</v>
      </c>
    </row>
    <row r="2849" spans="8:12" x14ac:dyDescent="0.3">
      <c r="H2849" s="4" t="s">
        <v>24</v>
      </c>
      <c r="I2849" s="4" t="s">
        <v>32</v>
      </c>
      <c r="J2849" s="5">
        <v>5763</v>
      </c>
      <c r="K2849" s="5">
        <v>5763</v>
      </c>
      <c r="L2849" s="10">
        <v>43004</v>
      </c>
    </row>
    <row r="2850" spans="8:12" x14ac:dyDescent="0.3">
      <c r="H2850" s="4" t="s">
        <v>24</v>
      </c>
      <c r="I2850" s="4" t="s">
        <v>32</v>
      </c>
      <c r="J2850" s="5">
        <v>5868</v>
      </c>
      <c r="K2850" s="5">
        <v>5868</v>
      </c>
      <c r="L2850" s="10">
        <v>43012</v>
      </c>
    </row>
    <row r="2851" spans="8:12" x14ac:dyDescent="0.3">
      <c r="H2851" s="4" t="s">
        <v>24</v>
      </c>
      <c r="I2851" s="4" t="s">
        <v>32</v>
      </c>
      <c r="J2851" s="5">
        <v>5553</v>
      </c>
      <c r="K2851" s="5">
        <v>5553</v>
      </c>
      <c r="L2851" s="10">
        <v>43015</v>
      </c>
    </row>
    <row r="2852" spans="8:12" x14ac:dyDescent="0.3">
      <c r="H2852" s="4" t="s">
        <v>24</v>
      </c>
      <c r="I2852" s="4" t="s">
        <v>32</v>
      </c>
      <c r="J2852" s="5">
        <v>4763</v>
      </c>
      <c r="K2852" s="5">
        <v>4763</v>
      </c>
      <c r="L2852" s="10">
        <v>43020</v>
      </c>
    </row>
    <row r="2853" spans="8:12" x14ac:dyDescent="0.3">
      <c r="H2853" s="4" t="s">
        <v>24</v>
      </c>
      <c r="I2853" s="4" t="s">
        <v>32</v>
      </c>
      <c r="J2853" s="5">
        <v>4521</v>
      </c>
      <c r="K2853" s="5">
        <v>4521</v>
      </c>
      <c r="L2853" s="10">
        <v>43032</v>
      </c>
    </row>
    <row r="2854" spans="8:12" x14ac:dyDescent="0.3">
      <c r="H2854" s="4" t="s">
        <v>24</v>
      </c>
      <c r="I2854" s="4" t="s">
        <v>32</v>
      </c>
      <c r="J2854" s="5">
        <v>5305</v>
      </c>
      <c r="K2854" s="5">
        <v>5305</v>
      </c>
      <c r="L2854" s="10">
        <v>43064</v>
      </c>
    </row>
    <row r="2855" spans="8:12" x14ac:dyDescent="0.3">
      <c r="H2855" s="4" t="s">
        <v>24</v>
      </c>
      <c r="I2855" s="4" t="s">
        <v>32</v>
      </c>
      <c r="J2855" s="5">
        <v>5466</v>
      </c>
      <c r="K2855" s="5">
        <v>5466</v>
      </c>
      <c r="L2855" s="10">
        <v>43079</v>
      </c>
    </row>
    <row r="2856" spans="8:12" x14ac:dyDescent="0.3">
      <c r="H2856" s="4" t="s">
        <v>24</v>
      </c>
      <c r="I2856" s="4" t="s">
        <v>32</v>
      </c>
      <c r="J2856" s="5">
        <v>4980</v>
      </c>
      <c r="K2856" s="5">
        <v>4980</v>
      </c>
      <c r="L2856" s="10">
        <v>43096</v>
      </c>
    </row>
    <row r="2857" spans="8:12" x14ac:dyDescent="0.3">
      <c r="H2857" s="4" t="s">
        <v>29</v>
      </c>
      <c r="I2857" s="4" t="s">
        <v>32</v>
      </c>
      <c r="J2857" s="5">
        <v>3415</v>
      </c>
      <c r="K2857" s="5">
        <v>3415</v>
      </c>
      <c r="L2857" s="10">
        <v>42817</v>
      </c>
    </row>
    <row r="2858" spans="8:12" x14ac:dyDescent="0.3">
      <c r="H2858" s="4" t="s">
        <v>29</v>
      </c>
      <c r="I2858" s="4" t="s">
        <v>32</v>
      </c>
      <c r="J2858" s="5">
        <v>3892</v>
      </c>
      <c r="K2858" s="5">
        <v>3892</v>
      </c>
      <c r="L2858" s="10">
        <v>42819</v>
      </c>
    </row>
    <row r="2859" spans="8:12" x14ac:dyDescent="0.3">
      <c r="H2859" s="4" t="s">
        <v>29</v>
      </c>
      <c r="I2859" s="4" t="s">
        <v>32</v>
      </c>
      <c r="J2859" s="5">
        <v>3421</v>
      </c>
      <c r="K2859" s="5">
        <v>3421</v>
      </c>
      <c r="L2859" s="10">
        <v>42822</v>
      </c>
    </row>
    <row r="2860" spans="8:12" x14ac:dyDescent="0.3">
      <c r="H2860" s="4" t="s">
        <v>29</v>
      </c>
      <c r="I2860" s="4" t="s">
        <v>32</v>
      </c>
      <c r="J2860" s="5">
        <v>3655</v>
      </c>
      <c r="K2860" s="5">
        <v>3655</v>
      </c>
      <c r="L2860" s="10">
        <v>42840</v>
      </c>
    </row>
    <row r="2861" spans="8:12" x14ac:dyDescent="0.3">
      <c r="H2861" s="4" t="s">
        <v>29</v>
      </c>
      <c r="I2861" s="4" t="s">
        <v>32</v>
      </c>
      <c r="J2861" s="5">
        <v>3233</v>
      </c>
      <c r="K2861" s="5">
        <v>3233</v>
      </c>
      <c r="L2861" s="10">
        <v>42857</v>
      </c>
    </row>
    <row r="2862" spans="8:12" x14ac:dyDescent="0.3">
      <c r="H2862" s="4" t="s">
        <v>29</v>
      </c>
      <c r="I2862" s="4" t="s">
        <v>32</v>
      </c>
      <c r="J2862" s="5">
        <v>3602</v>
      </c>
      <c r="K2862" s="5">
        <v>3602</v>
      </c>
      <c r="L2862" s="10">
        <v>42863</v>
      </c>
    </row>
    <row r="2863" spans="8:12" x14ac:dyDescent="0.3">
      <c r="H2863" s="4" t="s">
        <v>29</v>
      </c>
      <c r="I2863" s="4" t="s">
        <v>32</v>
      </c>
      <c r="J2863" s="5">
        <v>3222</v>
      </c>
      <c r="K2863" s="5">
        <v>3222</v>
      </c>
      <c r="L2863" s="10">
        <v>42865</v>
      </c>
    </row>
    <row r="2864" spans="8:12" x14ac:dyDescent="0.3">
      <c r="H2864" s="4" t="s">
        <v>29</v>
      </c>
      <c r="I2864" s="4" t="s">
        <v>32</v>
      </c>
      <c r="J2864" s="5">
        <v>3313</v>
      </c>
      <c r="K2864" s="5">
        <v>3313</v>
      </c>
      <c r="L2864" s="10">
        <v>42897</v>
      </c>
    </row>
    <row r="2865" spans="8:12" x14ac:dyDescent="0.3">
      <c r="H2865" s="4" t="s">
        <v>29</v>
      </c>
      <c r="I2865" s="4" t="s">
        <v>32</v>
      </c>
      <c r="J2865" s="5">
        <v>2981</v>
      </c>
      <c r="K2865" s="5">
        <v>2981</v>
      </c>
      <c r="L2865" s="10">
        <v>42900</v>
      </c>
    </row>
    <row r="2866" spans="8:12" x14ac:dyDescent="0.3">
      <c r="H2866" s="4" t="s">
        <v>29</v>
      </c>
      <c r="I2866" s="4" t="s">
        <v>32</v>
      </c>
      <c r="J2866" s="5">
        <v>3087</v>
      </c>
      <c r="K2866" s="5">
        <v>3087</v>
      </c>
      <c r="L2866" s="10">
        <v>42905</v>
      </c>
    </row>
    <row r="2867" spans="8:12" x14ac:dyDescent="0.3">
      <c r="H2867" s="4" t="s">
        <v>29</v>
      </c>
      <c r="I2867" s="4" t="s">
        <v>32</v>
      </c>
      <c r="J2867" s="5">
        <v>3423</v>
      </c>
      <c r="K2867" s="5">
        <v>3423</v>
      </c>
      <c r="L2867" s="10">
        <v>42921</v>
      </c>
    </row>
    <row r="2868" spans="8:12" x14ac:dyDescent="0.3">
      <c r="H2868" s="4" t="s">
        <v>29</v>
      </c>
      <c r="I2868" s="4" t="s">
        <v>32</v>
      </c>
      <c r="J2868" s="5">
        <v>2996</v>
      </c>
      <c r="K2868" s="5">
        <v>2996</v>
      </c>
      <c r="L2868" s="10">
        <v>42933</v>
      </c>
    </row>
    <row r="2869" spans="8:12" x14ac:dyDescent="0.3">
      <c r="H2869" s="4" t="s">
        <v>29</v>
      </c>
      <c r="I2869" s="4" t="s">
        <v>32</v>
      </c>
      <c r="J2869" s="5">
        <v>3724</v>
      </c>
      <c r="K2869" s="5">
        <v>3724</v>
      </c>
      <c r="L2869" s="10">
        <v>42941</v>
      </c>
    </row>
    <row r="2870" spans="8:12" x14ac:dyDescent="0.3">
      <c r="H2870" s="4" t="s">
        <v>29</v>
      </c>
      <c r="I2870" s="4" t="s">
        <v>32</v>
      </c>
      <c r="J2870" s="5">
        <v>3012</v>
      </c>
      <c r="K2870" s="5">
        <v>3012</v>
      </c>
      <c r="L2870" s="10">
        <v>42952</v>
      </c>
    </row>
    <row r="2871" spans="8:12" x14ac:dyDescent="0.3">
      <c r="H2871" s="4" t="s">
        <v>29</v>
      </c>
      <c r="I2871" s="4" t="s">
        <v>32</v>
      </c>
      <c r="J2871" s="5">
        <v>3546</v>
      </c>
      <c r="K2871" s="5">
        <v>3546</v>
      </c>
      <c r="L2871" s="10">
        <v>42956</v>
      </c>
    </row>
    <row r="2872" spans="8:12" x14ac:dyDescent="0.3">
      <c r="H2872" s="4" t="s">
        <v>29</v>
      </c>
      <c r="I2872" s="4" t="s">
        <v>32</v>
      </c>
      <c r="J2872" s="5">
        <v>6554</v>
      </c>
      <c r="K2872" s="5">
        <v>3277</v>
      </c>
      <c r="L2872" s="10">
        <v>42958</v>
      </c>
    </row>
    <row r="2873" spans="8:12" x14ac:dyDescent="0.3">
      <c r="H2873" s="4" t="s">
        <v>29</v>
      </c>
      <c r="I2873" s="4" t="s">
        <v>32</v>
      </c>
      <c r="J2873" s="5">
        <v>3351</v>
      </c>
      <c r="K2873" s="5">
        <v>3351</v>
      </c>
      <c r="L2873" s="10">
        <v>42960</v>
      </c>
    </row>
    <row r="2874" spans="8:12" x14ac:dyDescent="0.3">
      <c r="H2874" s="4" t="s">
        <v>29</v>
      </c>
      <c r="I2874" s="4" t="s">
        <v>32</v>
      </c>
      <c r="J2874" s="5">
        <v>2876</v>
      </c>
      <c r="K2874" s="5">
        <v>2876</v>
      </c>
      <c r="L2874" s="10">
        <v>42982</v>
      </c>
    </row>
    <row r="2875" spans="8:12" x14ac:dyDescent="0.3">
      <c r="H2875" s="4" t="s">
        <v>29</v>
      </c>
      <c r="I2875" s="4" t="s">
        <v>32</v>
      </c>
      <c r="J2875" s="5">
        <v>3521</v>
      </c>
      <c r="K2875" s="5">
        <v>3521</v>
      </c>
      <c r="L2875" s="10">
        <v>42988</v>
      </c>
    </row>
    <row r="2876" spans="8:12" x14ac:dyDescent="0.3">
      <c r="H2876" s="4" t="s">
        <v>29</v>
      </c>
      <c r="I2876" s="4" t="s">
        <v>32</v>
      </c>
      <c r="J2876" s="5">
        <v>3206</v>
      </c>
      <c r="K2876" s="5">
        <v>3206</v>
      </c>
      <c r="L2876" s="10">
        <v>42998</v>
      </c>
    </row>
    <row r="2877" spans="8:12" x14ac:dyDescent="0.3">
      <c r="H2877" s="4" t="s">
        <v>29</v>
      </c>
      <c r="I2877" s="4" t="s">
        <v>32</v>
      </c>
      <c r="J2877" s="5">
        <v>3593</v>
      </c>
      <c r="K2877" s="5">
        <v>3593</v>
      </c>
      <c r="L2877" s="10">
        <v>43008</v>
      </c>
    </row>
    <row r="2878" spans="8:12" x14ac:dyDescent="0.3">
      <c r="H2878" s="4" t="s">
        <v>29</v>
      </c>
      <c r="I2878" s="4" t="s">
        <v>32</v>
      </c>
      <c r="J2878" s="5">
        <v>3858</v>
      </c>
      <c r="K2878" s="5">
        <v>3858</v>
      </c>
      <c r="L2878" s="10">
        <v>43013</v>
      </c>
    </row>
    <row r="2879" spans="8:12" x14ac:dyDescent="0.3">
      <c r="H2879" s="4" t="s">
        <v>29</v>
      </c>
      <c r="I2879" s="4" t="s">
        <v>32</v>
      </c>
      <c r="J2879" s="5">
        <v>3557</v>
      </c>
      <c r="K2879" s="5">
        <v>3557</v>
      </c>
      <c r="L2879" s="10">
        <v>43016</v>
      </c>
    </row>
    <row r="2880" spans="8:12" x14ac:dyDescent="0.3">
      <c r="H2880" s="4" t="s">
        <v>29</v>
      </c>
      <c r="I2880" s="4" t="s">
        <v>32</v>
      </c>
      <c r="J2880" s="5">
        <v>3024</v>
      </c>
      <c r="K2880" s="5">
        <v>3024</v>
      </c>
      <c r="L2880" s="10">
        <v>43028</v>
      </c>
    </row>
    <row r="2881" spans="8:12" x14ac:dyDescent="0.3">
      <c r="H2881" s="4" t="s">
        <v>29</v>
      </c>
      <c r="I2881" s="4" t="s">
        <v>32</v>
      </c>
      <c r="J2881" s="5">
        <v>3260</v>
      </c>
      <c r="K2881" s="5">
        <v>3260</v>
      </c>
      <c r="L2881" s="10">
        <v>43041</v>
      </c>
    </row>
    <row r="2882" spans="8:12" x14ac:dyDescent="0.3">
      <c r="H2882" s="4" t="s">
        <v>29</v>
      </c>
      <c r="I2882" s="4" t="s">
        <v>32</v>
      </c>
      <c r="J2882" s="5">
        <v>4456</v>
      </c>
      <c r="K2882" s="5">
        <v>4456</v>
      </c>
      <c r="L2882" s="10">
        <v>43065</v>
      </c>
    </row>
    <row r="2883" spans="8:12" x14ac:dyDescent="0.3">
      <c r="H2883" s="4" t="s">
        <v>29</v>
      </c>
      <c r="I2883" s="4" t="s">
        <v>32</v>
      </c>
      <c r="J2883" s="5">
        <v>3644</v>
      </c>
      <c r="K2883" s="5">
        <v>3644</v>
      </c>
      <c r="L2883" s="10">
        <v>43068</v>
      </c>
    </row>
    <row r="2884" spans="8:12" x14ac:dyDescent="0.3">
      <c r="H2884" s="4" t="s">
        <v>29</v>
      </c>
      <c r="I2884" s="4" t="s">
        <v>32</v>
      </c>
      <c r="J2884" s="5">
        <v>3281</v>
      </c>
      <c r="K2884" s="5">
        <v>3281</v>
      </c>
      <c r="L2884" s="10">
        <v>43070</v>
      </c>
    </row>
    <row r="2885" spans="8:12" x14ac:dyDescent="0.3">
      <c r="H2885" s="4" t="s">
        <v>29</v>
      </c>
      <c r="I2885" s="4" t="s">
        <v>32</v>
      </c>
      <c r="J2885" s="5">
        <v>3595</v>
      </c>
      <c r="K2885" s="5">
        <v>3595</v>
      </c>
      <c r="L2885" s="10">
        <v>43083</v>
      </c>
    </row>
    <row r="2886" spans="8:12" x14ac:dyDescent="0.3">
      <c r="H2886" s="4" t="s">
        <v>29</v>
      </c>
      <c r="I2886" s="4" t="s">
        <v>32</v>
      </c>
      <c r="J2886" s="5">
        <v>3331</v>
      </c>
      <c r="K2886" s="5">
        <v>3331</v>
      </c>
      <c r="L2886" s="10">
        <v>43086</v>
      </c>
    </row>
    <row r="2887" spans="8:12" x14ac:dyDescent="0.3">
      <c r="H2887" s="4" t="s">
        <v>29</v>
      </c>
      <c r="I2887" s="4" t="s">
        <v>32</v>
      </c>
      <c r="J2887" s="5">
        <v>3091</v>
      </c>
      <c r="K2887" s="5">
        <v>3091</v>
      </c>
      <c r="L2887" s="10">
        <v>43094</v>
      </c>
    </row>
    <row r="2888" spans="8:12" x14ac:dyDescent="0.3">
      <c r="H2888" s="4" t="s">
        <v>52</v>
      </c>
      <c r="I2888" s="4" t="s">
        <v>32</v>
      </c>
      <c r="J2888" s="5">
        <v>50</v>
      </c>
      <c r="K2888" s="5">
        <v>50</v>
      </c>
      <c r="L2888" s="10">
        <v>42839</v>
      </c>
    </row>
    <row r="2889" spans="8:12" x14ac:dyDescent="0.3">
      <c r="H2889" s="4" t="s">
        <v>52</v>
      </c>
      <c r="I2889" s="4" t="s">
        <v>32</v>
      </c>
      <c r="J2889" s="5">
        <v>49</v>
      </c>
      <c r="K2889" s="5">
        <v>49</v>
      </c>
      <c r="L2889" s="10">
        <v>42841</v>
      </c>
    </row>
    <row r="2890" spans="8:12" x14ac:dyDescent="0.3">
      <c r="H2890" s="4" t="s">
        <v>52</v>
      </c>
      <c r="I2890" s="4" t="s">
        <v>32</v>
      </c>
      <c r="J2890" s="5">
        <v>55</v>
      </c>
      <c r="K2890" s="5">
        <v>55</v>
      </c>
      <c r="L2890" s="10">
        <v>42930</v>
      </c>
    </row>
    <row r="2891" spans="8:12" x14ac:dyDescent="0.3">
      <c r="H2891" s="4" t="s">
        <v>51</v>
      </c>
      <c r="I2891" s="4" t="s">
        <v>3</v>
      </c>
      <c r="J2891" s="5">
        <v>463</v>
      </c>
      <c r="K2891" s="5">
        <v>463</v>
      </c>
      <c r="L2891" s="10">
        <v>42798</v>
      </c>
    </row>
    <row r="2892" spans="8:12" x14ac:dyDescent="0.3">
      <c r="H2892" s="4" t="s">
        <v>51</v>
      </c>
      <c r="I2892" s="4" t="s">
        <v>3</v>
      </c>
      <c r="J2892" s="5">
        <v>657</v>
      </c>
      <c r="K2892" s="5">
        <v>657</v>
      </c>
      <c r="L2892" s="10">
        <v>42806</v>
      </c>
    </row>
    <row r="2893" spans="8:12" x14ac:dyDescent="0.3">
      <c r="H2893" s="4" t="s">
        <v>51</v>
      </c>
      <c r="I2893" s="4" t="s">
        <v>3</v>
      </c>
      <c r="J2893" s="5">
        <v>514</v>
      </c>
      <c r="K2893" s="5">
        <v>514</v>
      </c>
      <c r="L2893" s="10">
        <v>42808</v>
      </c>
    </row>
    <row r="2894" spans="8:12" x14ac:dyDescent="0.3">
      <c r="H2894" s="4" t="s">
        <v>51</v>
      </c>
      <c r="I2894" s="4" t="s">
        <v>3</v>
      </c>
      <c r="J2894" s="5">
        <v>657</v>
      </c>
      <c r="K2894" s="5">
        <v>657</v>
      </c>
      <c r="L2894" s="10">
        <v>42813</v>
      </c>
    </row>
    <row r="2895" spans="8:12" x14ac:dyDescent="0.3">
      <c r="H2895" s="4" t="s">
        <v>51</v>
      </c>
      <c r="I2895" s="4" t="s">
        <v>3</v>
      </c>
      <c r="J2895" s="5">
        <v>510</v>
      </c>
      <c r="K2895" s="5">
        <v>510</v>
      </c>
      <c r="L2895" s="10">
        <v>42814</v>
      </c>
    </row>
    <row r="2896" spans="8:12" x14ac:dyDescent="0.3">
      <c r="H2896" s="4" t="s">
        <v>51</v>
      </c>
      <c r="I2896" s="4" t="s">
        <v>3</v>
      </c>
      <c r="J2896" s="5">
        <v>516</v>
      </c>
      <c r="K2896" s="5">
        <v>516</v>
      </c>
      <c r="L2896" s="10">
        <v>42817</v>
      </c>
    </row>
    <row r="2897" spans="8:12" x14ac:dyDescent="0.3">
      <c r="H2897" s="4" t="s">
        <v>51</v>
      </c>
      <c r="I2897" s="4" t="s">
        <v>3</v>
      </c>
      <c r="J2897" s="5">
        <v>561</v>
      </c>
      <c r="K2897" s="5">
        <v>561</v>
      </c>
      <c r="L2897" s="10">
        <v>42820</v>
      </c>
    </row>
    <row r="2898" spans="8:12" x14ac:dyDescent="0.3">
      <c r="H2898" s="4" t="s">
        <v>51</v>
      </c>
      <c r="I2898" s="4" t="s">
        <v>3</v>
      </c>
      <c r="J2898" s="5">
        <v>604</v>
      </c>
      <c r="K2898" s="5">
        <v>604</v>
      </c>
      <c r="L2898" s="10">
        <v>42824</v>
      </c>
    </row>
    <row r="2899" spans="8:12" x14ac:dyDescent="0.3">
      <c r="H2899" s="4" t="s">
        <v>51</v>
      </c>
      <c r="I2899" s="4" t="s">
        <v>3</v>
      </c>
      <c r="J2899" s="5">
        <v>549</v>
      </c>
      <c r="K2899" s="5">
        <v>549</v>
      </c>
      <c r="L2899" s="10">
        <v>42853</v>
      </c>
    </row>
    <row r="2900" spans="8:12" x14ac:dyDescent="0.3">
      <c r="H2900" s="4" t="s">
        <v>51</v>
      </c>
      <c r="I2900" s="4" t="s">
        <v>3</v>
      </c>
      <c r="J2900" s="5">
        <v>618</v>
      </c>
      <c r="K2900" s="5">
        <v>618</v>
      </c>
      <c r="L2900" s="10">
        <v>42870</v>
      </c>
    </row>
    <row r="2901" spans="8:12" x14ac:dyDescent="0.3">
      <c r="H2901" s="4" t="s">
        <v>51</v>
      </c>
      <c r="I2901" s="4" t="s">
        <v>3</v>
      </c>
      <c r="J2901" s="5">
        <v>640</v>
      </c>
      <c r="K2901" s="5">
        <v>640</v>
      </c>
      <c r="L2901" s="10">
        <v>42871</v>
      </c>
    </row>
    <row r="2902" spans="8:12" x14ac:dyDescent="0.3">
      <c r="H2902" s="4" t="s">
        <v>51</v>
      </c>
      <c r="I2902" s="4" t="s">
        <v>3</v>
      </c>
      <c r="J2902" s="5">
        <v>565</v>
      </c>
      <c r="K2902" s="5">
        <v>565</v>
      </c>
      <c r="L2902" s="10">
        <v>42900</v>
      </c>
    </row>
    <row r="2903" spans="8:12" x14ac:dyDescent="0.3">
      <c r="H2903" s="4" t="s">
        <v>51</v>
      </c>
      <c r="I2903" s="4" t="s">
        <v>3</v>
      </c>
      <c r="J2903" s="5">
        <v>571</v>
      </c>
      <c r="K2903" s="5">
        <v>571</v>
      </c>
      <c r="L2903" s="10">
        <v>42903</v>
      </c>
    </row>
    <row r="2904" spans="8:12" x14ac:dyDescent="0.3">
      <c r="H2904" s="4" t="s">
        <v>51</v>
      </c>
      <c r="I2904" s="4" t="s">
        <v>3</v>
      </c>
      <c r="J2904" s="5">
        <v>600</v>
      </c>
      <c r="K2904" s="5">
        <v>600</v>
      </c>
      <c r="L2904" s="10">
        <v>42906</v>
      </c>
    </row>
    <row r="2905" spans="8:12" x14ac:dyDescent="0.3">
      <c r="H2905" s="4" t="s">
        <v>51</v>
      </c>
      <c r="I2905" s="4" t="s">
        <v>3</v>
      </c>
      <c r="J2905" s="5">
        <v>602</v>
      </c>
      <c r="K2905" s="5">
        <v>602</v>
      </c>
      <c r="L2905" s="10">
        <v>42907</v>
      </c>
    </row>
    <row r="2906" spans="8:12" x14ac:dyDescent="0.3">
      <c r="H2906" s="4" t="s">
        <v>51</v>
      </c>
      <c r="I2906" s="4" t="s">
        <v>3</v>
      </c>
      <c r="J2906" s="5">
        <v>516</v>
      </c>
      <c r="K2906" s="5">
        <v>516</v>
      </c>
      <c r="L2906" s="10">
        <v>42908</v>
      </c>
    </row>
    <row r="2907" spans="8:12" x14ac:dyDescent="0.3">
      <c r="H2907" s="4" t="s">
        <v>51</v>
      </c>
      <c r="I2907" s="4" t="s">
        <v>3</v>
      </c>
      <c r="J2907" s="5">
        <v>491</v>
      </c>
      <c r="K2907" s="5">
        <v>491</v>
      </c>
      <c r="L2907" s="10">
        <v>42910</v>
      </c>
    </row>
    <row r="2908" spans="8:12" x14ac:dyDescent="0.3">
      <c r="H2908" s="4" t="s">
        <v>51</v>
      </c>
      <c r="I2908" s="4" t="s">
        <v>3</v>
      </c>
      <c r="J2908" s="5">
        <v>538</v>
      </c>
      <c r="K2908" s="5">
        <v>538</v>
      </c>
      <c r="L2908" s="10">
        <v>42934</v>
      </c>
    </row>
    <row r="2909" spans="8:12" x14ac:dyDescent="0.3">
      <c r="H2909" s="4" t="s">
        <v>51</v>
      </c>
      <c r="I2909" s="4" t="s">
        <v>3</v>
      </c>
      <c r="J2909" s="5">
        <v>581</v>
      </c>
      <c r="K2909" s="5">
        <v>581</v>
      </c>
      <c r="L2909" s="10">
        <v>42947</v>
      </c>
    </row>
    <row r="2910" spans="8:12" x14ac:dyDescent="0.3">
      <c r="H2910" s="4" t="s">
        <v>51</v>
      </c>
      <c r="I2910" s="4" t="s">
        <v>3</v>
      </c>
      <c r="J2910" s="5">
        <v>528</v>
      </c>
      <c r="K2910" s="5">
        <v>528</v>
      </c>
      <c r="L2910" s="10">
        <v>42950</v>
      </c>
    </row>
    <row r="2911" spans="8:12" x14ac:dyDescent="0.3">
      <c r="H2911" s="4" t="s">
        <v>51</v>
      </c>
      <c r="I2911" s="4" t="s">
        <v>3</v>
      </c>
      <c r="J2911" s="5">
        <v>596</v>
      </c>
      <c r="K2911" s="5">
        <v>596</v>
      </c>
      <c r="L2911" s="10">
        <v>42958</v>
      </c>
    </row>
    <row r="2912" spans="8:12" x14ac:dyDescent="0.3">
      <c r="H2912" s="4" t="s">
        <v>51</v>
      </c>
      <c r="I2912" s="4" t="s">
        <v>3</v>
      </c>
      <c r="J2912" s="5">
        <v>526</v>
      </c>
      <c r="K2912" s="5">
        <v>526</v>
      </c>
      <c r="L2912" s="10">
        <v>42964</v>
      </c>
    </row>
    <row r="2913" spans="8:12" x14ac:dyDescent="0.3">
      <c r="H2913" s="4" t="s">
        <v>51</v>
      </c>
      <c r="I2913" s="4" t="s">
        <v>3</v>
      </c>
      <c r="J2913" s="5">
        <v>576</v>
      </c>
      <c r="K2913" s="5">
        <v>576</v>
      </c>
      <c r="L2913" s="10">
        <v>42969</v>
      </c>
    </row>
    <row r="2914" spans="8:12" x14ac:dyDescent="0.3">
      <c r="H2914" s="4" t="s">
        <v>51</v>
      </c>
      <c r="I2914" s="4" t="s">
        <v>3</v>
      </c>
      <c r="J2914" s="5">
        <v>589</v>
      </c>
      <c r="K2914" s="5">
        <v>589</v>
      </c>
      <c r="L2914" s="10">
        <v>42970</v>
      </c>
    </row>
    <row r="2915" spans="8:12" x14ac:dyDescent="0.3">
      <c r="H2915" s="4" t="s">
        <v>51</v>
      </c>
      <c r="I2915" s="4" t="s">
        <v>3</v>
      </c>
      <c r="J2915" s="5">
        <v>620</v>
      </c>
      <c r="K2915" s="5">
        <v>620</v>
      </c>
      <c r="L2915" s="10">
        <v>42977</v>
      </c>
    </row>
    <row r="2916" spans="8:12" x14ac:dyDescent="0.3">
      <c r="H2916" s="4" t="s">
        <v>51</v>
      </c>
      <c r="I2916" s="4" t="s">
        <v>3</v>
      </c>
      <c r="J2916" s="5">
        <v>460</v>
      </c>
      <c r="K2916" s="5">
        <v>460</v>
      </c>
      <c r="L2916" s="10">
        <v>42986</v>
      </c>
    </row>
    <row r="2917" spans="8:12" x14ac:dyDescent="0.3">
      <c r="H2917" s="4" t="s">
        <v>51</v>
      </c>
      <c r="I2917" s="4" t="s">
        <v>3</v>
      </c>
      <c r="J2917" s="5">
        <v>525</v>
      </c>
      <c r="K2917" s="5">
        <v>525</v>
      </c>
      <c r="L2917" s="10">
        <v>42989</v>
      </c>
    </row>
    <row r="2918" spans="8:12" x14ac:dyDescent="0.3">
      <c r="H2918" s="4" t="s">
        <v>51</v>
      </c>
      <c r="I2918" s="4" t="s">
        <v>3</v>
      </c>
      <c r="J2918" s="5">
        <v>565</v>
      </c>
      <c r="K2918" s="5">
        <v>565</v>
      </c>
      <c r="L2918" s="10">
        <v>43007</v>
      </c>
    </row>
    <row r="2919" spans="8:12" x14ac:dyDescent="0.3">
      <c r="H2919" s="4" t="s">
        <v>51</v>
      </c>
      <c r="I2919" s="4" t="s">
        <v>3</v>
      </c>
      <c r="J2919" s="5">
        <v>520</v>
      </c>
      <c r="K2919" s="5">
        <v>520</v>
      </c>
      <c r="L2919" s="10">
        <v>43050</v>
      </c>
    </row>
    <row r="2920" spans="8:12" x14ac:dyDescent="0.3">
      <c r="H2920" s="4" t="s">
        <v>51</v>
      </c>
      <c r="I2920" s="4" t="s">
        <v>3</v>
      </c>
      <c r="J2920" s="5">
        <v>509</v>
      </c>
      <c r="K2920" s="5">
        <v>509</v>
      </c>
      <c r="L2920" s="10">
        <v>43051</v>
      </c>
    </row>
    <row r="2921" spans="8:12" x14ac:dyDescent="0.3">
      <c r="H2921" s="4" t="s">
        <v>51</v>
      </c>
      <c r="I2921" s="4" t="s">
        <v>3</v>
      </c>
      <c r="J2921" s="5">
        <v>1586</v>
      </c>
      <c r="K2921" s="5">
        <v>528.66666666666697</v>
      </c>
      <c r="L2921" s="10">
        <v>43059</v>
      </c>
    </row>
    <row r="2922" spans="8:12" x14ac:dyDescent="0.3">
      <c r="H2922" s="4" t="s">
        <v>51</v>
      </c>
      <c r="I2922" s="4" t="s">
        <v>3</v>
      </c>
      <c r="J2922" s="5">
        <v>537</v>
      </c>
      <c r="K2922" s="5">
        <v>537</v>
      </c>
      <c r="L2922" s="10">
        <v>43080</v>
      </c>
    </row>
    <row r="2923" spans="8:12" x14ac:dyDescent="0.3">
      <c r="H2923" s="4" t="s">
        <v>51</v>
      </c>
      <c r="I2923" s="4" t="s">
        <v>3</v>
      </c>
      <c r="J2923" s="5">
        <v>626</v>
      </c>
      <c r="K2923" s="5">
        <v>626</v>
      </c>
      <c r="L2923" s="10">
        <v>43085</v>
      </c>
    </row>
    <row r="2924" spans="8:12" x14ac:dyDescent="0.3">
      <c r="H2924" s="4" t="s">
        <v>51</v>
      </c>
      <c r="I2924" s="4" t="s">
        <v>3</v>
      </c>
      <c r="J2924" s="5">
        <v>608</v>
      </c>
      <c r="K2924" s="5">
        <v>608</v>
      </c>
      <c r="L2924" s="10">
        <v>43094</v>
      </c>
    </row>
    <row r="2925" spans="8:12" x14ac:dyDescent="0.3">
      <c r="H2925" s="4" t="s">
        <v>50</v>
      </c>
      <c r="I2925" s="4" t="s">
        <v>3</v>
      </c>
      <c r="J2925" s="5">
        <v>1217</v>
      </c>
      <c r="K2925" s="5">
        <v>1217</v>
      </c>
      <c r="L2925" s="10">
        <v>42798</v>
      </c>
    </row>
    <row r="2926" spans="8:12" x14ac:dyDescent="0.3">
      <c r="H2926" s="4" t="s">
        <v>50</v>
      </c>
      <c r="I2926" s="4" t="s">
        <v>3</v>
      </c>
      <c r="J2926" s="5">
        <v>1161</v>
      </c>
      <c r="K2926" s="5">
        <v>1161</v>
      </c>
      <c r="L2926" s="10">
        <v>42800</v>
      </c>
    </row>
    <row r="2927" spans="8:12" x14ac:dyDescent="0.3">
      <c r="H2927" s="4" t="s">
        <v>50</v>
      </c>
      <c r="I2927" s="4" t="s">
        <v>3</v>
      </c>
      <c r="J2927" s="5">
        <v>1247</v>
      </c>
      <c r="K2927" s="5">
        <v>1247</v>
      </c>
      <c r="L2927" s="10">
        <v>42811</v>
      </c>
    </row>
    <row r="2928" spans="8:12" x14ac:dyDescent="0.3">
      <c r="H2928" s="4" t="s">
        <v>50</v>
      </c>
      <c r="I2928" s="4" t="s">
        <v>3</v>
      </c>
      <c r="J2928" s="5">
        <v>2246</v>
      </c>
      <c r="K2928" s="5">
        <v>1123</v>
      </c>
      <c r="L2928" s="10">
        <v>42814</v>
      </c>
    </row>
    <row r="2929" spans="8:12" x14ac:dyDescent="0.3">
      <c r="H2929" s="4" t="s">
        <v>50</v>
      </c>
      <c r="I2929" s="4" t="s">
        <v>3</v>
      </c>
      <c r="J2929" s="5">
        <v>1941</v>
      </c>
      <c r="K2929" s="5">
        <v>970.5</v>
      </c>
      <c r="L2929" s="10">
        <v>42815</v>
      </c>
    </row>
    <row r="2930" spans="8:12" x14ac:dyDescent="0.3">
      <c r="H2930" s="4" t="s">
        <v>50</v>
      </c>
      <c r="I2930" s="4" t="s">
        <v>3</v>
      </c>
      <c r="J2930" s="5">
        <v>1126</v>
      </c>
      <c r="K2930" s="5">
        <v>1126</v>
      </c>
      <c r="L2930" s="10">
        <v>42824</v>
      </c>
    </row>
    <row r="2931" spans="8:12" x14ac:dyDescent="0.3">
      <c r="H2931" s="4" t="s">
        <v>50</v>
      </c>
      <c r="I2931" s="4" t="s">
        <v>3</v>
      </c>
      <c r="J2931" s="5">
        <v>1327</v>
      </c>
      <c r="K2931" s="5">
        <v>1327</v>
      </c>
      <c r="L2931" s="10">
        <v>42844</v>
      </c>
    </row>
    <row r="2932" spans="8:12" x14ac:dyDescent="0.3">
      <c r="H2932" s="4" t="s">
        <v>50</v>
      </c>
      <c r="I2932" s="4" t="s">
        <v>3</v>
      </c>
      <c r="J2932" s="5">
        <v>1058</v>
      </c>
      <c r="K2932" s="5">
        <v>1058</v>
      </c>
      <c r="L2932" s="10">
        <v>42848</v>
      </c>
    </row>
    <row r="2933" spans="8:12" x14ac:dyDescent="0.3">
      <c r="H2933" s="4" t="s">
        <v>50</v>
      </c>
      <c r="I2933" s="4" t="s">
        <v>3</v>
      </c>
      <c r="J2933" s="5">
        <v>1170</v>
      </c>
      <c r="K2933" s="5">
        <v>1170</v>
      </c>
      <c r="L2933" s="10">
        <v>42850</v>
      </c>
    </row>
    <row r="2934" spans="8:12" x14ac:dyDescent="0.3">
      <c r="H2934" s="4" t="s">
        <v>50</v>
      </c>
      <c r="I2934" s="4" t="s">
        <v>3</v>
      </c>
      <c r="J2934" s="5">
        <v>1020</v>
      </c>
      <c r="K2934" s="5">
        <v>1020</v>
      </c>
      <c r="L2934" s="10">
        <v>42861</v>
      </c>
    </row>
    <row r="2935" spans="8:12" x14ac:dyDescent="0.3">
      <c r="H2935" s="4" t="s">
        <v>50</v>
      </c>
      <c r="I2935" s="4" t="s">
        <v>3</v>
      </c>
      <c r="J2935" s="5">
        <v>1178</v>
      </c>
      <c r="K2935" s="5">
        <v>1178</v>
      </c>
      <c r="L2935" s="10">
        <v>42864</v>
      </c>
    </row>
    <row r="2936" spans="8:12" x14ac:dyDescent="0.3">
      <c r="H2936" s="4" t="s">
        <v>50</v>
      </c>
      <c r="I2936" s="4" t="s">
        <v>3</v>
      </c>
      <c r="J2936" s="5">
        <v>2210</v>
      </c>
      <c r="K2936" s="5">
        <v>1105</v>
      </c>
      <c r="L2936" s="10">
        <v>42866</v>
      </c>
    </row>
    <row r="2937" spans="8:12" x14ac:dyDescent="0.3">
      <c r="H2937" s="4" t="s">
        <v>50</v>
      </c>
      <c r="I2937" s="4" t="s">
        <v>3</v>
      </c>
      <c r="J2937" s="5">
        <v>943</v>
      </c>
      <c r="K2937" s="5">
        <v>943</v>
      </c>
      <c r="L2937" s="10">
        <v>42867</v>
      </c>
    </row>
    <row r="2938" spans="8:12" x14ac:dyDescent="0.3">
      <c r="H2938" s="4" t="s">
        <v>50</v>
      </c>
      <c r="I2938" s="4" t="s">
        <v>3</v>
      </c>
      <c r="J2938" s="5">
        <v>1189</v>
      </c>
      <c r="K2938" s="5">
        <v>1189</v>
      </c>
      <c r="L2938" s="10">
        <v>42871</v>
      </c>
    </row>
    <row r="2939" spans="8:12" x14ac:dyDescent="0.3">
      <c r="H2939" s="4" t="s">
        <v>50</v>
      </c>
      <c r="I2939" s="4" t="s">
        <v>3</v>
      </c>
      <c r="J2939" s="5">
        <v>1067</v>
      </c>
      <c r="K2939" s="5">
        <v>1067</v>
      </c>
      <c r="L2939" s="10">
        <v>42872</v>
      </c>
    </row>
    <row r="2940" spans="8:12" x14ac:dyDescent="0.3">
      <c r="H2940" s="4" t="s">
        <v>50</v>
      </c>
      <c r="I2940" s="4" t="s">
        <v>3</v>
      </c>
      <c r="J2940" s="5">
        <v>1075</v>
      </c>
      <c r="K2940" s="5">
        <v>1075</v>
      </c>
      <c r="L2940" s="10">
        <v>42874</v>
      </c>
    </row>
    <row r="2941" spans="8:12" x14ac:dyDescent="0.3">
      <c r="H2941" s="4" t="s">
        <v>50</v>
      </c>
      <c r="I2941" s="4" t="s">
        <v>3</v>
      </c>
      <c r="J2941" s="5">
        <v>1149</v>
      </c>
      <c r="K2941" s="5">
        <v>1149</v>
      </c>
      <c r="L2941" s="10">
        <v>42883</v>
      </c>
    </row>
    <row r="2942" spans="8:12" x14ac:dyDescent="0.3">
      <c r="H2942" s="4" t="s">
        <v>50</v>
      </c>
      <c r="I2942" s="4" t="s">
        <v>3</v>
      </c>
      <c r="J2942" s="5">
        <v>980</v>
      </c>
      <c r="K2942" s="5">
        <v>980</v>
      </c>
      <c r="L2942" s="10">
        <v>42885</v>
      </c>
    </row>
    <row r="2943" spans="8:12" x14ac:dyDescent="0.3">
      <c r="H2943" s="4" t="s">
        <v>50</v>
      </c>
      <c r="I2943" s="4" t="s">
        <v>3</v>
      </c>
      <c r="J2943" s="5">
        <v>984</v>
      </c>
      <c r="K2943" s="5">
        <v>984</v>
      </c>
      <c r="L2943" s="10">
        <v>42906</v>
      </c>
    </row>
    <row r="2944" spans="8:12" x14ac:dyDescent="0.3">
      <c r="H2944" s="4" t="s">
        <v>50</v>
      </c>
      <c r="I2944" s="4" t="s">
        <v>3</v>
      </c>
      <c r="J2944" s="5">
        <v>923</v>
      </c>
      <c r="K2944" s="5">
        <v>923</v>
      </c>
      <c r="L2944" s="10">
        <v>42913</v>
      </c>
    </row>
    <row r="2945" spans="8:12" x14ac:dyDescent="0.3">
      <c r="H2945" s="4" t="s">
        <v>50</v>
      </c>
      <c r="I2945" s="4" t="s">
        <v>3</v>
      </c>
      <c r="J2945" s="5">
        <v>1308</v>
      </c>
      <c r="K2945" s="5">
        <v>1308</v>
      </c>
      <c r="L2945" s="10">
        <v>42927</v>
      </c>
    </row>
    <row r="2946" spans="8:12" x14ac:dyDescent="0.3">
      <c r="H2946" s="4" t="s">
        <v>50</v>
      </c>
      <c r="I2946" s="4" t="s">
        <v>3</v>
      </c>
      <c r="J2946" s="5">
        <v>752</v>
      </c>
      <c r="K2946" s="5">
        <v>752</v>
      </c>
      <c r="L2946" s="10">
        <v>42935</v>
      </c>
    </row>
    <row r="2947" spans="8:12" x14ac:dyDescent="0.3">
      <c r="H2947" s="4" t="s">
        <v>50</v>
      </c>
      <c r="I2947" s="4" t="s">
        <v>3</v>
      </c>
      <c r="J2947" s="5">
        <v>1144</v>
      </c>
      <c r="K2947" s="5">
        <v>1144</v>
      </c>
      <c r="L2947" s="10">
        <v>42942</v>
      </c>
    </row>
    <row r="2948" spans="8:12" x14ac:dyDescent="0.3">
      <c r="H2948" s="4" t="s">
        <v>50</v>
      </c>
      <c r="I2948" s="4" t="s">
        <v>3</v>
      </c>
      <c r="J2948" s="5">
        <v>1000</v>
      </c>
      <c r="K2948" s="5">
        <v>1000</v>
      </c>
      <c r="L2948" s="10">
        <v>42944</v>
      </c>
    </row>
    <row r="2949" spans="8:12" x14ac:dyDescent="0.3">
      <c r="H2949" s="4" t="s">
        <v>50</v>
      </c>
      <c r="I2949" s="4" t="s">
        <v>3</v>
      </c>
      <c r="J2949" s="5">
        <v>927</v>
      </c>
      <c r="K2949" s="5">
        <v>927</v>
      </c>
      <c r="L2949" s="10">
        <v>42945</v>
      </c>
    </row>
    <row r="2950" spans="8:12" x14ac:dyDescent="0.3">
      <c r="H2950" s="4" t="s">
        <v>50</v>
      </c>
      <c r="I2950" s="4" t="s">
        <v>3</v>
      </c>
      <c r="J2950" s="5">
        <v>1070</v>
      </c>
      <c r="K2950" s="5">
        <v>1070</v>
      </c>
      <c r="L2950" s="10">
        <v>42947</v>
      </c>
    </row>
    <row r="2951" spans="8:12" x14ac:dyDescent="0.3">
      <c r="H2951" s="4" t="s">
        <v>50</v>
      </c>
      <c r="I2951" s="4" t="s">
        <v>3</v>
      </c>
      <c r="J2951" s="5">
        <v>1060</v>
      </c>
      <c r="K2951" s="5">
        <v>1060</v>
      </c>
      <c r="L2951" s="10">
        <v>42950</v>
      </c>
    </row>
    <row r="2952" spans="8:12" x14ac:dyDescent="0.3">
      <c r="H2952" s="4" t="s">
        <v>50</v>
      </c>
      <c r="I2952" s="4" t="s">
        <v>3</v>
      </c>
      <c r="J2952" s="5">
        <v>1160</v>
      </c>
      <c r="K2952" s="5">
        <v>1160</v>
      </c>
      <c r="L2952" s="10">
        <v>42951</v>
      </c>
    </row>
    <row r="2953" spans="8:12" x14ac:dyDescent="0.3">
      <c r="H2953" s="4" t="s">
        <v>50</v>
      </c>
      <c r="I2953" s="4" t="s">
        <v>3</v>
      </c>
      <c r="J2953" s="5">
        <v>996</v>
      </c>
      <c r="K2953" s="5">
        <v>996</v>
      </c>
      <c r="L2953" s="10">
        <v>42954</v>
      </c>
    </row>
    <row r="2954" spans="8:12" x14ac:dyDescent="0.3">
      <c r="H2954" s="4" t="s">
        <v>50</v>
      </c>
      <c r="I2954" s="4" t="s">
        <v>3</v>
      </c>
      <c r="J2954" s="5">
        <v>1110</v>
      </c>
      <c r="K2954" s="5">
        <v>1110</v>
      </c>
      <c r="L2954" s="10">
        <v>42958</v>
      </c>
    </row>
    <row r="2955" spans="8:12" x14ac:dyDescent="0.3">
      <c r="H2955" s="4" t="s">
        <v>50</v>
      </c>
      <c r="I2955" s="4" t="s">
        <v>3</v>
      </c>
      <c r="J2955" s="5">
        <v>878</v>
      </c>
      <c r="K2955" s="5">
        <v>878</v>
      </c>
      <c r="L2955" s="10">
        <v>42970</v>
      </c>
    </row>
    <row r="2956" spans="8:12" x14ac:dyDescent="0.3">
      <c r="H2956" s="4" t="s">
        <v>50</v>
      </c>
      <c r="I2956" s="4" t="s">
        <v>3</v>
      </c>
      <c r="J2956" s="5">
        <v>987</v>
      </c>
      <c r="K2956" s="5">
        <v>987</v>
      </c>
      <c r="L2956" s="10">
        <v>42971</v>
      </c>
    </row>
    <row r="2957" spans="8:12" x14ac:dyDescent="0.3">
      <c r="H2957" s="4" t="s">
        <v>50</v>
      </c>
      <c r="I2957" s="4" t="s">
        <v>3</v>
      </c>
      <c r="J2957" s="5">
        <v>2222</v>
      </c>
      <c r="K2957" s="5">
        <v>1111</v>
      </c>
      <c r="L2957" s="10">
        <v>42972</v>
      </c>
    </row>
    <row r="2958" spans="8:12" x14ac:dyDescent="0.3">
      <c r="H2958" s="4" t="s">
        <v>50</v>
      </c>
      <c r="I2958" s="4" t="s">
        <v>3</v>
      </c>
      <c r="J2958" s="5">
        <v>1075</v>
      </c>
      <c r="K2958" s="5">
        <v>1075</v>
      </c>
      <c r="L2958" s="10">
        <v>42973</v>
      </c>
    </row>
    <row r="2959" spans="8:12" x14ac:dyDescent="0.3">
      <c r="H2959" s="4" t="s">
        <v>50</v>
      </c>
      <c r="I2959" s="4" t="s">
        <v>3</v>
      </c>
      <c r="J2959" s="5">
        <v>2142</v>
      </c>
      <c r="K2959" s="5">
        <v>1071</v>
      </c>
      <c r="L2959" s="10">
        <v>42978</v>
      </c>
    </row>
    <row r="2960" spans="8:12" x14ac:dyDescent="0.3">
      <c r="H2960" s="4" t="s">
        <v>50</v>
      </c>
      <c r="I2960" s="4" t="s">
        <v>3</v>
      </c>
      <c r="J2960" s="5">
        <v>1300</v>
      </c>
      <c r="K2960" s="5">
        <v>1300</v>
      </c>
      <c r="L2960" s="10">
        <v>42983</v>
      </c>
    </row>
    <row r="2961" spans="8:12" x14ac:dyDescent="0.3">
      <c r="H2961" s="4" t="s">
        <v>50</v>
      </c>
      <c r="I2961" s="4" t="s">
        <v>3</v>
      </c>
      <c r="J2961" s="5">
        <v>1252</v>
      </c>
      <c r="K2961" s="5">
        <v>1252</v>
      </c>
      <c r="L2961" s="10">
        <v>42985</v>
      </c>
    </row>
    <row r="2962" spans="8:12" x14ac:dyDescent="0.3">
      <c r="H2962" s="4" t="s">
        <v>50</v>
      </c>
      <c r="I2962" s="4" t="s">
        <v>3</v>
      </c>
      <c r="J2962" s="5">
        <v>1203</v>
      </c>
      <c r="K2962" s="5">
        <v>1203</v>
      </c>
      <c r="L2962" s="10">
        <v>42994</v>
      </c>
    </row>
    <row r="2963" spans="8:12" x14ac:dyDescent="0.3">
      <c r="H2963" s="4" t="s">
        <v>50</v>
      </c>
      <c r="I2963" s="4" t="s">
        <v>3</v>
      </c>
      <c r="J2963" s="5">
        <v>1159</v>
      </c>
      <c r="K2963" s="5">
        <v>1159</v>
      </c>
      <c r="L2963" s="10">
        <v>42995</v>
      </c>
    </row>
    <row r="2964" spans="8:12" x14ac:dyDescent="0.3">
      <c r="H2964" s="4" t="s">
        <v>50</v>
      </c>
      <c r="I2964" s="4" t="s">
        <v>3</v>
      </c>
      <c r="J2964" s="5">
        <v>1071</v>
      </c>
      <c r="K2964" s="5">
        <v>1071</v>
      </c>
      <c r="L2964" s="10">
        <v>42996</v>
      </c>
    </row>
    <row r="2965" spans="8:12" x14ac:dyDescent="0.3">
      <c r="H2965" s="4" t="s">
        <v>50</v>
      </c>
      <c r="I2965" s="4" t="s">
        <v>3</v>
      </c>
      <c r="J2965" s="5">
        <v>1153</v>
      </c>
      <c r="K2965" s="5">
        <v>1153</v>
      </c>
      <c r="L2965" s="10">
        <v>43004</v>
      </c>
    </row>
    <row r="2966" spans="8:12" x14ac:dyDescent="0.3">
      <c r="H2966" s="4" t="s">
        <v>50</v>
      </c>
      <c r="I2966" s="4" t="s">
        <v>3</v>
      </c>
      <c r="J2966" s="5">
        <v>1132</v>
      </c>
      <c r="K2966" s="5">
        <v>1132</v>
      </c>
      <c r="L2966" s="10">
        <v>43018</v>
      </c>
    </row>
    <row r="2967" spans="8:12" x14ac:dyDescent="0.3">
      <c r="H2967" s="4" t="s">
        <v>50</v>
      </c>
      <c r="I2967" s="4" t="s">
        <v>3</v>
      </c>
      <c r="J2967" s="5">
        <v>1154</v>
      </c>
      <c r="K2967" s="5">
        <v>1154</v>
      </c>
      <c r="L2967" s="10">
        <v>43024</v>
      </c>
    </row>
    <row r="2968" spans="8:12" x14ac:dyDescent="0.3">
      <c r="H2968" s="4" t="s">
        <v>50</v>
      </c>
      <c r="I2968" s="4" t="s">
        <v>3</v>
      </c>
      <c r="J2968" s="5">
        <v>965</v>
      </c>
      <c r="K2968" s="5">
        <v>965</v>
      </c>
      <c r="L2968" s="10">
        <v>43037</v>
      </c>
    </row>
    <row r="2969" spans="8:12" x14ac:dyDescent="0.3">
      <c r="H2969" s="4" t="s">
        <v>50</v>
      </c>
      <c r="I2969" s="4" t="s">
        <v>3</v>
      </c>
      <c r="J2969" s="5">
        <v>1237</v>
      </c>
      <c r="K2969" s="5">
        <v>1237</v>
      </c>
      <c r="L2969" s="10">
        <v>43039</v>
      </c>
    </row>
    <row r="2970" spans="8:12" x14ac:dyDescent="0.3">
      <c r="H2970" s="4" t="s">
        <v>50</v>
      </c>
      <c r="I2970" s="4" t="s">
        <v>3</v>
      </c>
      <c r="J2970" s="5">
        <v>986</v>
      </c>
      <c r="K2970" s="5">
        <v>986</v>
      </c>
      <c r="L2970" s="10">
        <v>43052</v>
      </c>
    </row>
    <row r="2971" spans="8:12" x14ac:dyDescent="0.3">
      <c r="H2971" s="4" t="s">
        <v>50</v>
      </c>
      <c r="I2971" s="4" t="s">
        <v>3</v>
      </c>
      <c r="J2971" s="5">
        <v>1029</v>
      </c>
      <c r="K2971" s="5">
        <v>1029</v>
      </c>
      <c r="L2971" s="10">
        <v>43058</v>
      </c>
    </row>
    <row r="2972" spans="8:12" x14ac:dyDescent="0.3">
      <c r="H2972" s="4" t="s">
        <v>50</v>
      </c>
      <c r="I2972" s="4" t="s">
        <v>3</v>
      </c>
      <c r="J2972" s="5">
        <v>1179</v>
      </c>
      <c r="K2972" s="5">
        <v>1179</v>
      </c>
      <c r="L2972" s="10">
        <v>43064</v>
      </c>
    </row>
    <row r="2973" spans="8:12" x14ac:dyDescent="0.3">
      <c r="H2973" s="4" t="s">
        <v>50</v>
      </c>
      <c r="I2973" s="4" t="s">
        <v>3</v>
      </c>
      <c r="J2973" s="5">
        <v>1245</v>
      </c>
      <c r="K2973" s="5">
        <v>1245</v>
      </c>
      <c r="L2973" s="10">
        <v>43073</v>
      </c>
    </row>
    <row r="2974" spans="8:12" x14ac:dyDescent="0.3">
      <c r="H2974" s="4" t="s">
        <v>50</v>
      </c>
      <c r="I2974" s="4" t="s">
        <v>3</v>
      </c>
      <c r="J2974" s="5">
        <v>1013</v>
      </c>
      <c r="K2974" s="5">
        <v>1013</v>
      </c>
      <c r="L2974" s="10">
        <v>43089</v>
      </c>
    </row>
    <row r="2975" spans="8:12" x14ac:dyDescent="0.3">
      <c r="H2975" s="4" t="s">
        <v>50</v>
      </c>
      <c r="I2975" s="4" t="s">
        <v>3</v>
      </c>
      <c r="J2975" s="5">
        <v>1087</v>
      </c>
      <c r="K2975" s="5">
        <v>1087</v>
      </c>
      <c r="L2975" s="10">
        <v>43098</v>
      </c>
    </row>
    <row r="2976" spans="8:12" x14ac:dyDescent="0.3">
      <c r="H2976" s="4" t="s">
        <v>27</v>
      </c>
      <c r="I2976" s="4" t="s">
        <v>3</v>
      </c>
      <c r="J2976" s="5">
        <v>5522</v>
      </c>
      <c r="K2976" s="5">
        <v>5522</v>
      </c>
      <c r="L2976" s="10">
        <v>42806</v>
      </c>
    </row>
    <row r="2977" spans="8:12" x14ac:dyDescent="0.3">
      <c r="H2977" s="4" t="s">
        <v>27</v>
      </c>
      <c r="I2977" s="4" t="s">
        <v>3</v>
      </c>
      <c r="J2977" s="5">
        <v>4711</v>
      </c>
      <c r="K2977" s="5">
        <v>4711</v>
      </c>
      <c r="L2977" s="10">
        <v>42807</v>
      </c>
    </row>
    <row r="2978" spans="8:12" x14ac:dyDescent="0.3">
      <c r="H2978" s="4" t="s">
        <v>27</v>
      </c>
      <c r="I2978" s="4" t="s">
        <v>3</v>
      </c>
      <c r="J2978" s="5">
        <v>4278</v>
      </c>
      <c r="K2978" s="5">
        <v>4278</v>
      </c>
      <c r="L2978" s="10">
        <v>42814</v>
      </c>
    </row>
    <row r="2979" spans="8:12" x14ac:dyDescent="0.3">
      <c r="H2979" s="4" t="s">
        <v>27</v>
      </c>
      <c r="I2979" s="4" t="s">
        <v>3</v>
      </c>
      <c r="J2979" s="5">
        <v>5798</v>
      </c>
      <c r="K2979" s="5">
        <v>5798</v>
      </c>
      <c r="L2979" s="10">
        <v>42833</v>
      </c>
    </row>
    <row r="2980" spans="8:12" x14ac:dyDescent="0.3">
      <c r="H2980" s="4" t="s">
        <v>27</v>
      </c>
      <c r="I2980" s="4" t="s">
        <v>3</v>
      </c>
      <c r="J2980" s="5">
        <v>4955</v>
      </c>
      <c r="K2980" s="5">
        <v>4955</v>
      </c>
      <c r="L2980" s="10">
        <v>42841</v>
      </c>
    </row>
    <row r="2981" spans="8:12" x14ac:dyDescent="0.3">
      <c r="H2981" s="4" t="s">
        <v>27</v>
      </c>
      <c r="I2981" s="4" t="s">
        <v>3</v>
      </c>
      <c r="J2981" s="5">
        <v>5220</v>
      </c>
      <c r="K2981" s="5">
        <v>5220</v>
      </c>
      <c r="L2981" s="10">
        <v>42846</v>
      </c>
    </row>
    <row r="2982" spans="8:12" x14ac:dyDescent="0.3">
      <c r="H2982" s="4" t="s">
        <v>27</v>
      </c>
      <c r="I2982" s="4" t="s">
        <v>3</v>
      </c>
      <c r="J2982" s="5">
        <v>10887</v>
      </c>
      <c r="K2982" s="5">
        <v>5443.5</v>
      </c>
      <c r="L2982" s="10">
        <v>42854</v>
      </c>
    </row>
    <row r="2983" spans="8:12" x14ac:dyDescent="0.3">
      <c r="H2983" s="4" t="s">
        <v>27</v>
      </c>
      <c r="I2983" s="4" t="s">
        <v>3</v>
      </c>
      <c r="J2983" s="5">
        <v>5786</v>
      </c>
      <c r="K2983" s="5">
        <v>5786</v>
      </c>
      <c r="L2983" s="10">
        <v>42860</v>
      </c>
    </row>
    <row r="2984" spans="8:12" x14ac:dyDescent="0.3">
      <c r="H2984" s="4" t="s">
        <v>27</v>
      </c>
      <c r="I2984" s="4" t="s">
        <v>3</v>
      </c>
      <c r="J2984" s="5">
        <v>5214</v>
      </c>
      <c r="K2984" s="5">
        <v>5214</v>
      </c>
      <c r="L2984" s="10">
        <v>42870</v>
      </c>
    </row>
    <row r="2985" spans="8:12" x14ac:dyDescent="0.3">
      <c r="H2985" s="4" t="s">
        <v>27</v>
      </c>
      <c r="I2985" s="4" t="s">
        <v>3</v>
      </c>
      <c r="J2985" s="5">
        <v>5639</v>
      </c>
      <c r="K2985" s="5">
        <v>5639</v>
      </c>
      <c r="L2985" s="10">
        <v>42883</v>
      </c>
    </row>
    <row r="2986" spans="8:12" x14ac:dyDescent="0.3">
      <c r="H2986" s="4" t="s">
        <v>27</v>
      </c>
      <c r="I2986" s="4" t="s">
        <v>3</v>
      </c>
      <c r="J2986" s="5">
        <v>4856</v>
      </c>
      <c r="K2986" s="5">
        <v>4856</v>
      </c>
      <c r="L2986" s="10">
        <v>42905</v>
      </c>
    </row>
    <row r="2987" spans="8:12" x14ac:dyDescent="0.3">
      <c r="H2987" s="4" t="s">
        <v>27</v>
      </c>
      <c r="I2987" s="4" t="s">
        <v>3</v>
      </c>
      <c r="J2987" s="5">
        <v>5175</v>
      </c>
      <c r="K2987" s="5">
        <v>5175</v>
      </c>
      <c r="L2987" s="10">
        <v>42907</v>
      </c>
    </row>
    <row r="2988" spans="8:12" x14ac:dyDescent="0.3">
      <c r="H2988" s="4" t="s">
        <v>27</v>
      </c>
      <c r="I2988" s="4" t="s">
        <v>3</v>
      </c>
      <c r="J2988" s="5">
        <v>5333</v>
      </c>
      <c r="K2988" s="5">
        <v>5333</v>
      </c>
      <c r="L2988" s="10">
        <v>42920</v>
      </c>
    </row>
    <row r="2989" spans="8:12" x14ac:dyDescent="0.3">
      <c r="H2989" s="4" t="s">
        <v>27</v>
      </c>
      <c r="I2989" s="4" t="s">
        <v>3</v>
      </c>
      <c r="J2989" s="5">
        <v>5536</v>
      </c>
      <c r="K2989" s="5">
        <v>5536</v>
      </c>
      <c r="L2989" s="10">
        <v>42924</v>
      </c>
    </row>
    <row r="2990" spans="8:12" x14ac:dyDescent="0.3">
      <c r="H2990" s="4" t="s">
        <v>27</v>
      </c>
      <c r="I2990" s="4" t="s">
        <v>3</v>
      </c>
      <c r="J2990" s="5">
        <v>6026</v>
      </c>
      <c r="K2990" s="5">
        <v>6026</v>
      </c>
      <c r="L2990" s="10">
        <v>42949</v>
      </c>
    </row>
    <row r="2991" spans="8:12" x14ac:dyDescent="0.3">
      <c r="H2991" s="4" t="s">
        <v>27</v>
      </c>
      <c r="I2991" s="4" t="s">
        <v>3</v>
      </c>
      <c r="J2991" s="5">
        <v>11035</v>
      </c>
      <c r="K2991" s="5">
        <v>5517.5</v>
      </c>
      <c r="L2991" s="10">
        <v>42972</v>
      </c>
    </row>
    <row r="2992" spans="8:12" x14ac:dyDescent="0.3">
      <c r="H2992" s="4" t="s">
        <v>27</v>
      </c>
      <c r="I2992" s="4" t="s">
        <v>3</v>
      </c>
      <c r="J2992" s="5">
        <v>5293</v>
      </c>
      <c r="K2992" s="5">
        <v>5293</v>
      </c>
      <c r="L2992" s="10">
        <v>42988</v>
      </c>
    </row>
    <row r="2993" spans="8:12" x14ac:dyDescent="0.3">
      <c r="H2993" s="4" t="s">
        <v>27</v>
      </c>
      <c r="I2993" s="4" t="s">
        <v>3</v>
      </c>
      <c r="J2993" s="5">
        <v>4430</v>
      </c>
      <c r="K2993" s="5">
        <v>4430</v>
      </c>
      <c r="L2993" s="10">
        <v>42990</v>
      </c>
    </row>
    <row r="2994" spans="8:12" x14ac:dyDescent="0.3">
      <c r="H2994" s="4" t="s">
        <v>27</v>
      </c>
      <c r="I2994" s="4" t="s">
        <v>3</v>
      </c>
      <c r="J2994" s="5">
        <v>6360</v>
      </c>
      <c r="K2994" s="5">
        <v>6360</v>
      </c>
      <c r="L2994" s="10">
        <v>42995</v>
      </c>
    </row>
    <row r="2995" spans="8:12" x14ac:dyDescent="0.3">
      <c r="H2995" s="4" t="s">
        <v>27</v>
      </c>
      <c r="I2995" s="4" t="s">
        <v>3</v>
      </c>
      <c r="J2995" s="5">
        <v>5947</v>
      </c>
      <c r="K2995" s="5">
        <v>5947</v>
      </c>
      <c r="L2995" s="10">
        <v>43007</v>
      </c>
    </row>
    <row r="2996" spans="8:12" x14ac:dyDescent="0.3">
      <c r="H2996" s="4" t="s">
        <v>27</v>
      </c>
      <c r="I2996" s="4" t="s">
        <v>3</v>
      </c>
      <c r="J2996" s="5">
        <v>5144</v>
      </c>
      <c r="K2996" s="5">
        <v>5144</v>
      </c>
      <c r="L2996" s="10">
        <v>43011</v>
      </c>
    </row>
    <row r="2997" spans="8:12" x14ac:dyDescent="0.3">
      <c r="H2997" s="4" t="s">
        <v>27</v>
      </c>
      <c r="I2997" s="4" t="s">
        <v>3</v>
      </c>
      <c r="J2997" s="5">
        <v>5263</v>
      </c>
      <c r="K2997" s="5">
        <v>5263</v>
      </c>
      <c r="L2997" s="10">
        <v>43012</v>
      </c>
    </row>
    <row r="2998" spans="8:12" x14ac:dyDescent="0.3">
      <c r="H2998" s="4" t="s">
        <v>27</v>
      </c>
      <c r="I2998" s="4" t="s">
        <v>3</v>
      </c>
      <c r="J2998" s="5">
        <v>6276</v>
      </c>
      <c r="K2998" s="5">
        <v>6276</v>
      </c>
      <c r="L2998" s="10">
        <v>43035</v>
      </c>
    </row>
    <row r="2999" spans="8:12" x14ac:dyDescent="0.3">
      <c r="H2999" s="4" t="s">
        <v>27</v>
      </c>
      <c r="I2999" s="4" t="s">
        <v>3</v>
      </c>
      <c r="J2999" s="5">
        <v>6182</v>
      </c>
      <c r="K2999" s="5">
        <v>6182</v>
      </c>
      <c r="L2999" s="10">
        <v>43042</v>
      </c>
    </row>
    <row r="3000" spans="8:12" x14ac:dyDescent="0.3">
      <c r="H3000" s="4" t="s">
        <v>27</v>
      </c>
      <c r="I3000" s="4" t="s">
        <v>3</v>
      </c>
      <c r="J3000" s="5">
        <v>4009</v>
      </c>
      <c r="K3000" s="5">
        <v>4009</v>
      </c>
      <c r="L3000" s="10">
        <v>43050</v>
      </c>
    </row>
    <row r="3001" spans="8:12" x14ac:dyDescent="0.3">
      <c r="H3001" s="4" t="s">
        <v>27</v>
      </c>
      <c r="I3001" s="4" t="s">
        <v>3</v>
      </c>
      <c r="J3001" s="5">
        <v>5595</v>
      </c>
      <c r="K3001" s="5">
        <v>5595</v>
      </c>
      <c r="L3001" s="10">
        <v>43061</v>
      </c>
    </row>
    <row r="3002" spans="8:12" x14ac:dyDescent="0.3">
      <c r="H3002" s="4" t="s">
        <v>27</v>
      </c>
      <c r="I3002" s="4" t="s">
        <v>3</v>
      </c>
      <c r="J3002" s="5">
        <v>4880</v>
      </c>
      <c r="K3002" s="5">
        <v>4880</v>
      </c>
      <c r="L3002" s="10">
        <v>43063</v>
      </c>
    </row>
    <row r="3003" spans="8:12" x14ac:dyDescent="0.3">
      <c r="H3003" s="4" t="s">
        <v>27</v>
      </c>
      <c r="I3003" s="4" t="s">
        <v>3</v>
      </c>
      <c r="J3003" s="5">
        <v>5668</v>
      </c>
      <c r="K3003" s="5">
        <v>5668</v>
      </c>
      <c r="L3003" s="10">
        <v>43067</v>
      </c>
    </row>
    <row r="3004" spans="8:12" x14ac:dyDescent="0.3">
      <c r="H3004" s="4" t="s">
        <v>27</v>
      </c>
      <c r="I3004" s="4" t="s">
        <v>3</v>
      </c>
      <c r="J3004" s="5">
        <v>5669</v>
      </c>
      <c r="K3004" s="5">
        <v>5669</v>
      </c>
      <c r="L3004" s="10">
        <v>43078</v>
      </c>
    </row>
    <row r="3005" spans="8:12" x14ac:dyDescent="0.3">
      <c r="H3005" s="4" t="s">
        <v>27</v>
      </c>
      <c r="I3005" s="4" t="s">
        <v>3</v>
      </c>
      <c r="J3005" s="5">
        <v>5422</v>
      </c>
      <c r="K3005" s="5">
        <v>5422</v>
      </c>
      <c r="L3005" s="10">
        <v>43083</v>
      </c>
    </row>
    <row r="3006" spans="8:12" x14ac:dyDescent="0.3">
      <c r="H3006" s="4" t="s">
        <v>27</v>
      </c>
      <c r="I3006" s="4" t="s">
        <v>3</v>
      </c>
      <c r="J3006" s="5">
        <v>4735</v>
      </c>
      <c r="K3006" s="5">
        <v>4735</v>
      </c>
      <c r="L3006" s="10">
        <v>43090</v>
      </c>
    </row>
    <row r="3007" spans="8:12" x14ac:dyDescent="0.3">
      <c r="H3007" s="4" t="s">
        <v>24</v>
      </c>
      <c r="I3007" s="4" t="s">
        <v>3</v>
      </c>
      <c r="J3007" s="5">
        <v>5006</v>
      </c>
      <c r="K3007" s="5">
        <v>5006</v>
      </c>
      <c r="L3007" s="10">
        <v>42799</v>
      </c>
    </row>
    <row r="3008" spans="8:12" x14ac:dyDescent="0.3">
      <c r="H3008" s="4" t="s">
        <v>24</v>
      </c>
      <c r="I3008" s="4" t="s">
        <v>3</v>
      </c>
      <c r="J3008" s="5">
        <v>4739</v>
      </c>
      <c r="K3008" s="5">
        <v>4739</v>
      </c>
      <c r="L3008" s="10">
        <v>42802</v>
      </c>
    </row>
    <row r="3009" spans="8:12" x14ac:dyDescent="0.3">
      <c r="H3009" s="4" t="s">
        <v>24</v>
      </c>
      <c r="I3009" s="4" t="s">
        <v>3</v>
      </c>
      <c r="J3009" s="5">
        <v>4891</v>
      </c>
      <c r="K3009" s="5">
        <v>4891</v>
      </c>
      <c r="L3009" s="10">
        <v>42803</v>
      </c>
    </row>
    <row r="3010" spans="8:12" x14ac:dyDescent="0.3">
      <c r="H3010" s="4" t="s">
        <v>24</v>
      </c>
      <c r="I3010" s="4" t="s">
        <v>3</v>
      </c>
      <c r="J3010" s="5">
        <v>13572</v>
      </c>
      <c r="K3010" s="5">
        <v>4524</v>
      </c>
      <c r="L3010" s="10">
        <v>42804</v>
      </c>
    </row>
    <row r="3011" spans="8:12" x14ac:dyDescent="0.3">
      <c r="H3011" s="4" t="s">
        <v>24</v>
      </c>
      <c r="I3011" s="4" t="s">
        <v>3</v>
      </c>
      <c r="J3011" s="5">
        <v>4514</v>
      </c>
      <c r="K3011" s="5">
        <v>4514</v>
      </c>
      <c r="L3011" s="10">
        <v>42805</v>
      </c>
    </row>
    <row r="3012" spans="8:12" x14ac:dyDescent="0.3">
      <c r="H3012" s="4" t="s">
        <v>24</v>
      </c>
      <c r="I3012" s="4" t="s">
        <v>3</v>
      </c>
      <c r="J3012" s="5">
        <v>4359</v>
      </c>
      <c r="K3012" s="5">
        <v>4359</v>
      </c>
      <c r="L3012" s="10">
        <v>42808</v>
      </c>
    </row>
    <row r="3013" spans="8:12" x14ac:dyDescent="0.3">
      <c r="H3013" s="4" t="s">
        <v>24</v>
      </c>
      <c r="I3013" s="4" t="s">
        <v>3</v>
      </c>
      <c r="J3013" s="5">
        <v>4247</v>
      </c>
      <c r="K3013" s="5">
        <v>4247</v>
      </c>
      <c r="L3013" s="10">
        <v>42814</v>
      </c>
    </row>
    <row r="3014" spans="8:12" x14ac:dyDescent="0.3">
      <c r="H3014" s="4" t="s">
        <v>24</v>
      </c>
      <c r="I3014" s="4" t="s">
        <v>3</v>
      </c>
      <c r="J3014" s="5">
        <v>8781</v>
      </c>
      <c r="K3014" s="5">
        <v>4390.5</v>
      </c>
      <c r="L3014" s="10">
        <v>42816</v>
      </c>
    </row>
    <row r="3015" spans="8:12" x14ac:dyDescent="0.3">
      <c r="H3015" s="4" t="s">
        <v>24</v>
      </c>
      <c r="I3015" s="4" t="s">
        <v>3</v>
      </c>
      <c r="J3015" s="5">
        <v>5559</v>
      </c>
      <c r="K3015" s="5">
        <v>5559</v>
      </c>
      <c r="L3015" s="10">
        <v>42819</v>
      </c>
    </row>
    <row r="3016" spans="8:12" x14ac:dyDescent="0.3">
      <c r="H3016" s="4" t="s">
        <v>24</v>
      </c>
      <c r="I3016" s="4" t="s">
        <v>3</v>
      </c>
      <c r="J3016" s="5">
        <v>14414</v>
      </c>
      <c r="K3016" s="5">
        <v>4804.6666666666697</v>
      </c>
      <c r="L3016" s="10">
        <v>42824</v>
      </c>
    </row>
    <row r="3017" spans="8:12" x14ac:dyDescent="0.3">
      <c r="H3017" s="4" t="s">
        <v>24</v>
      </c>
      <c r="I3017" s="4" t="s">
        <v>3</v>
      </c>
      <c r="J3017" s="5">
        <v>4820</v>
      </c>
      <c r="K3017" s="5">
        <v>4820</v>
      </c>
      <c r="L3017" s="10">
        <v>42829</v>
      </c>
    </row>
    <row r="3018" spans="8:12" x14ac:dyDescent="0.3">
      <c r="H3018" s="4" t="s">
        <v>24</v>
      </c>
      <c r="I3018" s="4" t="s">
        <v>3</v>
      </c>
      <c r="J3018" s="5">
        <v>5647</v>
      </c>
      <c r="K3018" s="5">
        <v>5647</v>
      </c>
      <c r="L3018" s="10">
        <v>42831</v>
      </c>
    </row>
    <row r="3019" spans="8:12" x14ac:dyDescent="0.3">
      <c r="H3019" s="4" t="s">
        <v>24</v>
      </c>
      <c r="I3019" s="4" t="s">
        <v>3</v>
      </c>
      <c r="J3019" s="5">
        <v>5678</v>
      </c>
      <c r="K3019" s="5">
        <v>5678</v>
      </c>
      <c r="L3019" s="10">
        <v>42834</v>
      </c>
    </row>
    <row r="3020" spans="8:12" x14ac:dyDescent="0.3">
      <c r="H3020" s="4" t="s">
        <v>24</v>
      </c>
      <c r="I3020" s="4" t="s">
        <v>3</v>
      </c>
      <c r="J3020" s="5">
        <v>4685</v>
      </c>
      <c r="K3020" s="5">
        <v>4685</v>
      </c>
      <c r="L3020" s="10">
        <v>42835</v>
      </c>
    </row>
    <row r="3021" spans="8:12" x14ac:dyDescent="0.3">
      <c r="H3021" s="4" t="s">
        <v>24</v>
      </c>
      <c r="I3021" s="4" t="s">
        <v>3</v>
      </c>
      <c r="J3021" s="5">
        <v>4413</v>
      </c>
      <c r="K3021" s="5">
        <v>4413</v>
      </c>
      <c r="L3021" s="10">
        <v>42840</v>
      </c>
    </row>
    <row r="3022" spans="8:12" x14ac:dyDescent="0.3">
      <c r="H3022" s="4" t="s">
        <v>24</v>
      </c>
      <c r="I3022" s="4" t="s">
        <v>3</v>
      </c>
      <c r="J3022" s="5">
        <v>9408</v>
      </c>
      <c r="K3022" s="5">
        <v>4704</v>
      </c>
      <c r="L3022" s="10">
        <v>42842</v>
      </c>
    </row>
    <row r="3023" spans="8:12" x14ac:dyDescent="0.3">
      <c r="H3023" s="4" t="s">
        <v>24</v>
      </c>
      <c r="I3023" s="4" t="s">
        <v>3</v>
      </c>
      <c r="J3023" s="5">
        <v>9815</v>
      </c>
      <c r="K3023" s="5">
        <v>4907.5</v>
      </c>
      <c r="L3023" s="10">
        <v>42843</v>
      </c>
    </row>
    <row r="3024" spans="8:12" x14ac:dyDescent="0.3">
      <c r="H3024" s="4" t="s">
        <v>24</v>
      </c>
      <c r="I3024" s="4" t="s">
        <v>3</v>
      </c>
      <c r="J3024" s="5">
        <v>3892</v>
      </c>
      <c r="K3024" s="5">
        <v>3892</v>
      </c>
      <c r="L3024" s="10">
        <v>42845</v>
      </c>
    </row>
    <row r="3025" spans="8:12" x14ac:dyDescent="0.3">
      <c r="H3025" s="4" t="s">
        <v>24</v>
      </c>
      <c r="I3025" s="4" t="s">
        <v>3</v>
      </c>
      <c r="J3025" s="5">
        <v>4226</v>
      </c>
      <c r="K3025" s="5">
        <v>4226</v>
      </c>
      <c r="L3025" s="10">
        <v>42856</v>
      </c>
    </row>
    <row r="3026" spans="8:12" x14ac:dyDescent="0.3">
      <c r="H3026" s="4" t="s">
        <v>24</v>
      </c>
      <c r="I3026" s="4" t="s">
        <v>3</v>
      </c>
      <c r="J3026" s="5">
        <v>10137</v>
      </c>
      <c r="K3026" s="5">
        <v>5068.5</v>
      </c>
      <c r="L3026" s="10">
        <v>42860</v>
      </c>
    </row>
    <row r="3027" spans="8:12" x14ac:dyDescent="0.3">
      <c r="H3027" s="4" t="s">
        <v>24</v>
      </c>
      <c r="I3027" s="4" t="s">
        <v>3</v>
      </c>
      <c r="J3027" s="5">
        <v>4727</v>
      </c>
      <c r="K3027" s="5">
        <v>4727</v>
      </c>
      <c r="L3027" s="10">
        <v>42861</v>
      </c>
    </row>
    <row r="3028" spans="8:12" x14ac:dyDescent="0.3">
      <c r="H3028" s="4" t="s">
        <v>24</v>
      </c>
      <c r="I3028" s="4" t="s">
        <v>3</v>
      </c>
      <c r="J3028" s="5">
        <v>5423</v>
      </c>
      <c r="K3028" s="5">
        <v>5423</v>
      </c>
      <c r="L3028" s="10">
        <v>42864</v>
      </c>
    </row>
    <row r="3029" spans="8:12" x14ac:dyDescent="0.3">
      <c r="H3029" s="4" t="s">
        <v>24</v>
      </c>
      <c r="I3029" s="4" t="s">
        <v>3</v>
      </c>
      <c r="J3029" s="5">
        <v>5068</v>
      </c>
      <c r="K3029" s="5">
        <v>5068</v>
      </c>
      <c r="L3029" s="10">
        <v>42865</v>
      </c>
    </row>
    <row r="3030" spans="8:12" x14ac:dyDescent="0.3">
      <c r="H3030" s="4" t="s">
        <v>24</v>
      </c>
      <c r="I3030" s="4" t="s">
        <v>3</v>
      </c>
      <c r="J3030" s="5">
        <v>4311</v>
      </c>
      <c r="K3030" s="5">
        <v>4311</v>
      </c>
      <c r="L3030" s="10">
        <v>42868</v>
      </c>
    </row>
    <row r="3031" spans="8:12" x14ac:dyDescent="0.3">
      <c r="H3031" s="4" t="s">
        <v>24</v>
      </c>
      <c r="I3031" s="4" t="s">
        <v>3</v>
      </c>
      <c r="J3031" s="5">
        <v>4754</v>
      </c>
      <c r="K3031" s="5">
        <v>4754</v>
      </c>
      <c r="L3031" s="10">
        <v>42877</v>
      </c>
    </row>
    <row r="3032" spans="8:12" x14ac:dyDescent="0.3">
      <c r="H3032" s="4" t="s">
        <v>24</v>
      </c>
      <c r="I3032" s="4" t="s">
        <v>3</v>
      </c>
      <c r="J3032" s="5">
        <v>9972</v>
      </c>
      <c r="K3032" s="5">
        <v>4986</v>
      </c>
      <c r="L3032" s="10">
        <v>42879</v>
      </c>
    </row>
    <row r="3033" spans="8:12" x14ac:dyDescent="0.3">
      <c r="H3033" s="4" t="s">
        <v>24</v>
      </c>
      <c r="I3033" s="4" t="s">
        <v>3</v>
      </c>
      <c r="J3033" s="5">
        <v>5570</v>
      </c>
      <c r="K3033" s="5">
        <v>5570</v>
      </c>
      <c r="L3033" s="10">
        <v>42881</v>
      </c>
    </row>
    <row r="3034" spans="8:12" x14ac:dyDescent="0.3">
      <c r="H3034" s="4" t="s">
        <v>24</v>
      </c>
      <c r="I3034" s="4" t="s">
        <v>3</v>
      </c>
      <c r="J3034" s="5">
        <v>4978</v>
      </c>
      <c r="K3034" s="5">
        <v>4978</v>
      </c>
      <c r="L3034" s="10">
        <v>42883</v>
      </c>
    </row>
    <row r="3035" spans="8:12" x14ac:dyDescent="0.3">
      <c r="H3035" s="4" t="s">
        <v>24</v>
      </c>
      <c r="I3035" s="4" t="s">
        <v>3</v>
      </c>
      <c r="J3035" s="5">
        <v>8982</v>
      </c>
      <c r="K3035" s="5">
        <v>4491</v>
      </c>
      <c r="L3035" s="10">
        <v>42888</v>
      </c>
    </row>
    <row r="3036" spans="8:12" x14ac:dyDescent="0.3">
      <c r="H3036" s="4" t="s">
        <v>24</v>
      </c>
      <c r="I3036" s="4" t="s">
        <v>3</v>
      </c>
      <c r="J3036" s="5">
        <v>4192</v>
      </c>
      <c r="K3036" s="5">
        <v>4192</v>
      </c>
      <c r="L3036" s="10">
        <v>42890</v>
      </c>
    </row>
    <row r="3037" spans="8:12" x14ac:dyDescent="0.3">
      <c r="H3037" s="4" t="s">
        <v>24</v>
      </c>
      <c r="I3037" s="4" t="s">
        <v>3</v>
      </c>
      <c r="J3037" s="5">
        <v>9529</v>
      </c>
      <c r="K3037" s="5">
        <v>4764.5</v>
      </c>
      <c r="L3037" s="10">
        <v>42893</v>
      </c>
    </row>
    <row r="3038" spans="8:12" x14ac:dyDescent="0.3">
      <c r="H3038" s="4" t="s">
        <v>24</v>
      </c>
      <c r="I3038" s="4" t="s">
        <v>3</v>
      </c>
      <c r="J3038" s="5">
        <v>10066</v>
      </c>
      <c r="K3038" s="5">
        <v>5033</v>
      </c>
      <c r="L3038" s="10">
        <v>42898</v>
      </c>
    </row>
    <row r="3039" spans="8:12" x14ac:dyDescent="0.3">
      <c r="H3039" s="4" t="s">
        <v>24</v>
      </c>
      <c r="I3039" s="4" t="s">
        <v>3</v>
      </c>
      <c r="J3039" s="5">
        <v>8673</v>
      </c>
      <c r="K3039" s="5">
        <v>4336.5</v>
      </c>
      <c r="L3039" s="10">
        <v>42902</v>
      </c>
    </row>
    <row r="3040" spans="8:12" x14ac:dyDescent="0.3">
      <c r="H3040" s="4" t="s">
        <v>24</v>
      </c>
      <c r="I3040" s="4" t="s">
        <v>3</v>
      </c>
      <c r="J3040" s="5">
        <v>4794</v>
      </c>
      <c r="K3040" s="5">
        <v>4794</v>
      </c>
      <c r="L3040" s="10">
        <v>42904</v>
      </c>
    </row>
    <row r="3041" spans="8:12" x14ac:dyDescent="0.3">
      <c r="H3041" s="4" t="s">
        <v>24</v>
      </c>
      <c r="I3041" s="4" t="s">
        <v>3</v>
      </c>
      <c r="J3041" s="5">
        <v>4565</v>
      </c>
      <c r="K3041" s="5">
        <v>4565</v>
      </c>
      <c r="L3041" s="10">
        <v>42906</v>
      </c>
    </row>
    <row r="3042" spans="8:12" x14ac:dyDescent="0.3">
      <c r="H3042" s="4" t="s">
        <v>24</v>
      </c>
      <c r="I3042" s="4" t="s">
        <v>3</v>
      </c>
      <c r="J3042" s="5">
        <v>4969</v>
      </c>
      <c r="K3042" s="5">
        <v>4969</v>
      </c>
      <c r="L3042" s="10">
        <v>42907</v>
      </c>
    </row>
    <row r="3043" spans="8:12" x14ac:dyDescent="0.3">
      <c r="H3043" s="4" t="s">
        <v>24</v>
      </c>
      <c r="I3043" s="4" t="s">
        <v>3</v>
      </c>
      <c r="J3043" s="5">
        <v>4410</v>
      </c>
      <c r="K3043" s="5">
        <v>4410</v>
      </c>
      <c r="L3043" s="10">
        <v>42910</v>
      </c>
    </row>
    <row r="3044" spans="8:12" x14ac:dyDescent="0.3">
      <c r="H3044" s="4" t="s">
        <v>24</v>
      </c>
      <c r="I3044" s="4" t="s">
        <v>3</v>
      </c>
      <c r="J3044" s="5">
        <v>5030</v>
      </c>
      <c r="K3044" s="5">
        <v>5030</v>
      </c>
      <c r="L3044" s="10">
        <v>42911</v>
      </c>
    </row>
    <row r="3045" spans="8:12" x14ac:dyDescent="0.3">
      <c r="H3045" s="4" t="s">
        <v>24</v>
      </c>
      <c r="I3045" s="4" t="s">
        <v>3</v>
      </c>
      <c r="J3045" s="5">
        <v>5643</v>
      </c>
      <c r="K3045" s="5">
        <v>5643</v>
      </c>
      <c r="L3045" s="10">
        <v>42914</v>
      </c>
    </row>
    <row r="3046" spans="8:12" x14ac:dyDescent="0.3">
      <c r="H3046" s="4" t="s">
        <v>24</v>
      </c>
      <c r="I3046" s="4" t="s">
        <v>3</v>
      </c>
      <c r="J3046" s="5">
        <v>4709</v>
      </c>
      <c r="K3046" s="5">
        <v>4709</v>
      </c>
      <c r="L3046" s="10">
        <v>42915</v>
      </c>
    </row>
    <row r="3047" spans="8:12" x14ac:dyDescent="0.3">
      <c r="H3047" s="4" t="s">
        <v>24</v>
      </c>
      <c r="I3047" s="4" t="s">
        <v>3</v>
      </c>
      <c r="J3047" s="5">
        <v>4564</v>
      </c>
      <c r="K3047" s="5">
        <v>4564</v>
      </c>
      <c r="L3047" s="10">
        <v>42916</v>
      </c>
    </row>
    <row r="3048" spans="8:12" x14ac:dyDescent="0.3">
      <c r="H3048" s="4" t="s">
        <v>24</v>
      </c>
      <c r="I3048" s="4" t="s">
        <v>3</v>
      </c>
      <c r="J3048" s="5">
        <v>4826</v>
      </c>
      <c r="K3048" s="5">
        <v>4826</v>
      </c>
      <c r="L3048" s="10">
        <v>42917</v>
      </c>
    </row>
    <row r="3049" spans="8:12" x14ac:dyDescent="0.3">
      <c r="H3049" s="4" t="s">
        <v>24</v>
      </c>
      <c r="I3049" s="4" t="s">
        <v>3</v>
      </c>
      <c r="J3049" s="5">
        <v>4544</v>
      </c>
      <c r="K3049" s="5">
        <v>4544</v>
      </c>
      <c r="L3049" s="10">
        <v>42921</v>
      </c>
    </row>
    <row r="3050" spans="8:12" x14ac:dyDescent="0.3">
      <c r="H3050" s="4" t="s">
        <v>24</v>
      </c>
      <c r="I3050" s="4" t="s">
        <v>3</v>
      </c>
      <c r="J3050" s="5">
        <v>9384</v>
      </c>
      <c r="K3050" s="5">
        <v>4692</v>
      </c>
      <c r="L3050" s="10">
        <v>42922</v>
      </c>
    </row>
    <row r="3051" spans="8:12" x14ac:dyDescent="0.3">
      <c r="H3051" s="4" t="s">
        <v>24</v>
      </c>
      <c r="I3051" s="4" t="s">
        <v>3</v>
      </c>
      <c r="J3051" s="5">
        <v>4162</v>
      </c>
      <c r="K3051" s="5">
        <v>4162</v>
      </c>
      <c r="L3051" s="10">
        <v>42923</v>
      </c>
    </row>
    <row r="3052" spans="8:12" x14ac:dyDescent="0.3">
      <c r="H3052" s="4" t="s">
        <v>24</v>
      </c>
      <c r="I3052" s="4" t="s">
        <v>3</v>
      </c>
      <c r="J3052" s="5">
        <v>5321</v>
      </c>
      <c r="K3052" s="5">
        <v>5321</v>
      </c>
      <c r="L3052" s="10">
        <v>42924</v>
      </c>
    </row>
    <row r="3053" spans="8:12" x14ac:dyDescent="0.3">
      <c r="H3053" s="4" t="s">
        <v>24</v>
      </c>
      <c r="I3053" s="4" t="s">
        <v>3</v>
      </c>
      <c r="J3053" s="5">
        <v>5085</v>
      </c>
      <c r="K3053" s="5">
        <v>5085</v>
      </c>
      <c r="L3053" s="10">
        <v>42928</v>
      </c>
    </row>
    <row r="3054" spans="8:12" x14ac:dyDescent="0.3">
      <c r="H3054" s="4" t="s">
        <v>24</v>
      </c>
      <c r="I3054" s="4" t="s">
        <v>3</v>
      </c>
      <c r="J3054" s="5">
        <v>5382</v>
      </c>
      <c r="K3054" s="5">
        <v>5382</v>
      </c>
      <c r="L3054" s="10">
        <v>42932</v>
      </c>
    </row>
    <row r="3055" spans="8:12" x14ac:dyDescent="0.3">
      <c r="H3055" s="4" t="s">
        <v>24</v>
      </c>
      <c r="I3055" s="4" t="s">
        <v>3</v>
      </c>
      <c r="J3055" s="5">
        <v>4488</v>
      </c>
      <c r="K3055" s="5">
        <v>4488</v>
      </c>
      <c r="L3055" s="10">
        <v>42933</v>
      </c>
    </row>
    <row r="3056" spans="8:12" x14ac:dyDescent="0.3">
      <c r="H3056" s="4" t="s">
        <v>24</v>
      </c>
      <c r="I3056" s="4" t="s">
        <v>3</v>
      </c>
      <c r="J3056" s="5">
        <v>5673</v>
      </c>
      <c r="K3056" s="5">
        <v>5673</v>
      </c>
      <c r="L3056" s="10">
        <v>42935</v>
      </c>
    </row>
    <row r="3057" spans="8:12" x14ac:dyDescent="0.3">
      <c r="H3057" s="4" t="s">
        <v>24</v>
      </c>
      <c r="I3057" s="4" t="s">
        <v>3</v>
      </c>
      <c r="J3057" s="5">
        <v>10748</v>
      </c>
      <c r="K3057" s="5">
        <v>5374</v>
      </c>
      <c r="L3057" s="10">
        <v>42942</v>
      </c>
    </row>
    <row r="3058" spans="8:12" x14ac:dyDescent="0.3">
      <c r="H3058" s="4" t="s">
        <v>24</v>
      </c>
      <c r="I3058" s="4" t="s">
        <v>3</v>
      </c>
      <c r="J3058" s="5">
        <v>4677</v>
      </c>
      <c r="K3058" s="5">
        <v>4677</v>
      </c>
      <c r="L3058" s="10">
        <v>42943</v>
      </c>
    </row>
    <row r="3059" spans="8:12" x14ac:dyDescent="0.3">
      <c r="H3059" s="4" t="s">
        <v>24</v>
      </c>
      <c r="I3059" s="4" t="s">
        <v>3</v>
      </c>
      <c r="J3059" s="5">
        <v>8942</v>
      </c>
      <c r="K3059" s="5">
        <v>4471</v>
      </c>
      <c r="L3059" s="10">
        <v>42946</v>
      </c>
    </row>
    <row r="3060" spans="8:12" x14ac:dyDescent="0.3">
      <c r="H3060" s="4" t="s">
        <v>24</v>
      </c>
      <c r="I3060" s="4" t="s">
        <v>3</v>
      </c>
      <c r="J3060" s="5">
        <v>4772</v>
      </c>
      <c r="K3060" s="5">
        <v>4772</v>
      </c>
      <c r="L3060" s="10">
        <v>42947</v>
      </c>
    </row>
    <row r="3061" spans="8:12" x14ac:dyDescent="0.3">
      <c r="H3061" s="4" t="s">
        <v>24</v>
      </c>
      <c r="I3061" s="4" t="s">
        <v>3</v>
      </c>
      <c r="J3061" s="5">
        <v>3985</v>
      </c>
      <c r="K3061" s="5">
        <v>3985</v>
      </c>
      <c r="L3061" s="10">
        <v>42949</v>
      </c>
    </row>
    <row r="3062" spans="8:12" x14ac:dyDescent="0.3">
      <c r="H3062" s="4" t="s">
        <v>24</v>
      </c>
      <c r="I3062" s="4" t="s">
        <v>3</v>
      </c>
      <c r="J3062" s="5">
        <v>16257</v>
      </c>
      <c r="K3062" s="5">
        <v>5419</v>
      </c>
      <c r="L3062" s="10">
        <v>42956</v>
      </c>
    </row>
    <row r="3063" spans="8:12" x14ac:dyDescent="0.3">
      <c r="H3063" s="4" t="s">
        <v>24</v>
      </c>
      <c r="I3063" s="4" t="s">
        <v>3</v>
      </c>
      <c r="J3063" s="5">
        <v>10880</v>
      </c>
      <c r="K3063" s="5">
        <v>5440</v>
      </c>
      <c r="L3063" s="10">
        <v>42958</v>
      </c>
    </row>
    <row r="3064" spans="8:12" x14ac:dyDescent="0.3">
      <c r="H3064" s="4" t="s">
        <v>24</v>
      </c>
      <c r="I3064" s="4" t="s">
        <v>3</v>
      </c>
      <c r="J3064" s="5">
        <v>4935</v>
      </c>
      <c r="K3064" s="5">
        <v>4935</v>
      </c>
      <c r="L3064" s="10">
        <v>42959</v>
      </c>
    </row>
    <row r="3065" spans="8:12" x14ac:dyDescent="0.3">
      <c r="H3065" s="4" t="s">
        <v>24</v>
      </c>
      <c r="I3065" s="4" t="s">
        <v>3</v>
      </c>
      <c r="J3065" s="5">
        <v>8629</v>
      </c>
      <c r="K3065" s="5">
        <v>4314.5</v>
      </c>
      <c r="L3065" s="10">
        <v>42961</v>
      </c>
    </row>
    <row r="3066" spans="8:12" x14ac:dyDescent="0.3">
      <c r="H3066" s="4" t="s">
        <v>24</v>
      </c>
      <c r="I3066" s="4" t="s">
        <v>3</v>
      </c>
      <c r="J3066" s="5">
        <v>5191</v>
      </c>
      <c r="K3066" s="5">
        <v>5191</v>
      </c>
      <c r="L3066" s="10">
        <v>42962</v>
      </c>
    </row>
    <row r="3067" spans="8:12" x14ac:dyDescent="0.3">
      <c r="H3067" s="4" t="s">
        <v>24</v>
      </c>
      <c r="I3067" s="4" t="s">
        <v>3</v>
      </c>
      <c r="J3067" s="5">
        <v>5088</v>
      </c>
      <c r="K3067" s="5">
        <v>5088</v>
      </c>
      <c r="L3067" s="10">
        <v>42963</v>
      </c>
    </row>
    <row r="3068" spans="8:12" x14ac:dyDescent="0.3">
      <c r="H3068" s="4" t="s">
        <v>24</v>
      </c>
      <c r="I3068" s="4" t="s">
        <v>3</v>
      </c>
      <c r="J3068" s="5">
        <v>5058</v>
      </c>
      <c r="K3068" s="5">
        <v>5058</v>
      </c>
      <c r="L3068" s="10">
        <v>42964</v>
      </c>
    </row>
    <row r="3069" spans="8:12" x14ac:dyDescent="0.3">
      <c r="H3069" s="4" t="s">
        <v>24</v>
      </c>
      <c r="I3069" s="4" t="s">
        <v>3</v>
      </c>
      <c r="J3069" s="5">
        <v>9627</v>
      </c>
      <c r="K3069" s="5">
        <v>4813.5</v>
      </c>
      <c r="L3069" s="10">
        <v>42969</v>
      </c>
    </row>
    <row r="3070" spans="8:12" x14ac:dyDescent="0.3">
      <c r="H3070" s="4" t="s">
        <v>24</v>
      </c>
      <c r="I3070" s="4" t="s">
        <v>3</v>
      </c>
      <c r="J3070" s="5">
        <v>10084</v>
      </c>
      <c r="K3070" s="5">
        <v>5042</v>
      </c>
      <c r="L3070" s="10">
        <v>42970</v>
      </c>
    </row>
    <row r="3071" spans="8:12" x14ac:dyDescent="0.3">
      <c r="H3071" s="4" t="s">
        <v>24</v>
      </c>
      <c r="I3071" s="4" t="s">
        <v>3</v>
      </c>
      <c r="J3071" s="5">
        <v>4346</v>
      </c>
      <c r="K3071" s="5">
        <v>4346</v>
      </c>
      <c r="L3071" s="10">
        <v>42976</v>
      </c>
    </row>
    <row r="3072" spans="8:12" x14ac:dyDescent="0.3">
      <c r="H3072" s="4" t="s">
        <v>24</v>
      </c>
      <c r="I3072" s="4" t="s">
        <v>3</v>
      </c>
      <c r="J3072" s="5">
        <v>4817</v>
      </c>
      <c r="K3072" s="5">
        <v>4817</v>
      </c>
      <c r="L3072" s="10">
        <v>42979</v>
      </c>
    </row>
    <row r="3073" spans="8:12" x14ac:dyDescent="0.3">
      <c r="H3073" s="4" t="s">
        <v>24</v>
      </c>
      <c r="I3073" s="4" t="s">
        <v>3</v>
      </c>
      <c r="J3073" s="5">
        <v>9274</v>
      </c>
      <c r="K3073" s="5">
        <v>4637</v>
      </c>
      <c r="L3073" s="10">
        <v>42981</v>
      </c>
    </row>
    <row r="3074" spans="8:12" x14ac:dyDescent="0.3">
      <c r="H3074" s="4" t="s">
        <v>24</v>
      </c>
      <c r="I3074" s="4" t="s">
        <v>3</v>
      </c>
      <c r="J3074" s="5">
        <v>5113</v>
      </c>
      <c r="K3074" s="5">
        <v>5113</v>
      </c>
      <c r="L3074" s="10">
        <v>42983</v>
      </c>
    </row>
    <row r="3075" spans="8:12" x14ac:dyDescent="0.3">
      <c r="H3075" s="4" t="s">
        <v>24</v>
      </c>
      <c r="I3075" s="4" t="s">
        <v>3</v>
      </c>
      <c r="J3075" s="5">
        <v>4903</v>
      </c>
      <c r="K3075" s="5">
        <v>4903</v>
      </c>
      <c r="L3075" s="10">
        <v>42984</v>
      </c>
    </row>
    <row r="3076" spans="8:12" x14ac:dyDescent="0.3">
      <c r="H3076" s="4" t="s">
        <v>24</v>
      </c>
      <c r="I3076" s="4" t="s">
        <v>3</v>
      </c>
      <c r="J3076" s="5">
        <v>10330</v>
      </c>
      <c r="K3076" s="5">
        <v>5165</v>
      </c>
      <c r="L3076" s="10">
        <v>42988</v>
      </c>
    </row>
    <row r="3077" spans="8:12" x14ac:dyDescent="0.3">
      <c r="H3077" s="4" t="s">
        <v>24</v>
      </c>
      <c r="I3077" s="4" t="s">
        <v>3</v>
      </c>
      <c r="J3077" s="5">
        <v>4914</v>
      </c>
      <c r="K3077" s="5">
        <v>4914</v>
      </c>
      <c r="L3077" s="10">
        <v>42989</v>
      </c>
    </row>
    <row r="3078" spans="8:12" x14ac:dyDescent="0.3">
      <c r="H3078" s="4" t="s">
        <v>24</v>
      </c>
      <c r="I3078" s="4" t="s">
        <v>3</v>
      </c>
      <c r="J3078" s="5">
        <v>8698</v>
      </c>
      <c r="K3078" s="5">
        <v>4349</v>
      </c>
      <c r="L3078" s="10">
        <v>42990</v>
      </c>
    </row>
    <row r="3079" spans="8:12" x14ac:dyDescent="0.3">
      <c r="H3079" s="4" t="s">
        <v>24</v>
      </c>
      <c r="I3079" s="4" t="s">
        <v>3</v>
      </c>
      <c r="J3079" s="5">
        <v>4577</v>
      </c>
      <c r="K3079" s="5">
        <v>4577</v>
      </c>
      <c r="L3079" s="10">
        <v>42995</v>
      </c>
    </row>
    <row r="3080" spans="8:12" x14ac:dyDescent="0.3">
      <c r="H3080" s="4" t="s">
        <v>24</v>
      </c>
      <c r="I3080" s="4" t="s">
        <v>3</v>
      </c>
      <c r="J3080" s="5">
        <v>4598</v>
      </c>
      <c r="K3080" s="5">
        <v>4598</v>
      </c>
      <c r="L3080" s="10">
        <v>42996</v>
      </c>
    </row>
    <row r="3081" spans="8:12" x14ac:dyDescent="0.3">
      <c r="H3081" s="4" t="s">
        <v>24</v>
      </c>
      <c r="I3081" s="4" t="s">
        <v>3</v>
      </c>
      <c r="J3081" s="5">
        <v>4888</v>
      </c>
      <c r="K3081" s="5">
        <v>4888</v>
      </c>
      <c r="L3081" s="10">
        <v>43001</v>
      </c>
    </row>
    <row r="3082" spans="8:12" x14ac:dyDescent="0.3">
      <c r="H3082" s="4" t="s">
        <v>24</v>
      </c>
      <c r="I3082" s="4" t="s">
        <v>3</v>
      </c>
      <c r="J3082" s="5">
        <v>5449</v>
      </c>
      <c r="K3082" s="5">
        <v>5449</v>
      </c>
      <c r="L3082" s="10">
        <v>43004</v>
      </c>
    </row>
    <row r="3083" spans="8:12" x14ac:dyDescent="0.3">
      <c r="H3083" s="4" t="s">
        <v>24</v>
      </c>
      <c r="I3083" s="4" t="s">
        <v>3</v>
      </c>
      <c r="J3083" s="5">
        <v>5961</v>
      </c>
      <c r="K3083" s="5">
        <v>5961</v>
      </c>
      <c r="L3083" s="10">
        <v>43005</v>
      </c>
    </row>
    <row r="3084" spans="8:12" x14ac:dyDescent="0.3">
      <c r="H3084" s="4" t="s">
        <v>24</v>
      </c>
      <c r="I3084" s="4" t="s">
        <v>3</v>
      </c>
      <c r="J3084" s="5">
        <v>5450</v>
      </c>
      <c r="K3084" s="5">
        <v>5450</v>
      </c>
      <c r="L3084" s="10">
        <v>43007</v>
      </c>
    </row>
    <row r="3085" spans="8:12" x14ac:dyDescent="0.3">
      <c r="H3085" s="4" t="s">
        <v>24</v>
      </c>
      <c r="I3085" s="4" t="s">
        <v>3</v>
      </c>
      <c r="J3085" s="5">
        <v>4422</v>
      </c>
      <c r="K3085" s="5">
        <v>4422</v>
      </c>
      <c r="L3085" s="10">
        <v>43008</v>
      </c>
    </row>
    <row r="3086" spans="8:12" x14ac:dyDescent="0.3">
      <c r="H3086" s="4" t="s">
        <v>24</v>
      </c>
      <c r="I3086" s="4" t="s">
        <v>3</v>
      </c>
      <c r="J3086" s="5">
        <v>5357</v>
      </c>
      <c r="K3086" s="5">
        <v>5357</v>
      </c>
      <c r="L3086" s="10">
        <v>43010</v>
      </c>
    </row>
    <row r="3087" spans="8:12" x14ac:dyDescent="0.3">
      <c r="H3087" s="4" t="s">
        <v>24</v>
      </c>
      <c r="I3087" s="4" t="s">
        <v>3</v>
      </c>
      <c r="J3087" s="5">
        <v>4461</v>
      </c>
      <c r="K3087" s="5">
        <v>4461</v>
      </c>
      <c r="L3087" s="10">
        <v>43016</v>
      </c>
    </row>
    <row r="3088" spans="8:12" x14ac:dyDescent="0.3">
      <c r="H3088" s="4" t="s">
        <v>24</v>
      </c>
      <c r="I3088" s="4" t="s">
        <v>3</v>
      </c>
      <c r="J3088" s="5">
        <v>8795</v>
      </c>
      <c r="K3088" s="5">
        <v>4397.5</v>
      </c>
      <c r="L3088" s="10">
        <v>43017</v>
      </c>
    </row>
    <row r="3089" spans="8:12" x14ac:dyDescent="0.3">
      <c r="H3089" s="4" t="s">
        <v>24</v>
      </c>
      <c r="I3089" s="4" t="s">
        <v>3</v>
      </c>
      <c r="J3089" s="5">
        <v>5055</v>
      </c>
      <c r="K3089" s="5">
        <v>5055</v>
      </c>
      <c r="L3089" s="10">
        <v>43018</v>
      </c>
    </row>
    <row r="3090" spans="8:12" x14ac:dyDescent="0.3">
      <c r="H3090" s="4" t="s">
        <v>24</v>
      </c>
      <c r="I3090" s="4" t="s">
        <v>3</v>
      </c>
      <c r="J3090" s="5">
        <v>5170</v>
      </c>
      <c r="K3090" s="5">
        <v>5170</v>
      </c>
      <c r="L3090" s="10">
        <v>43022</v>
      </c>
    </row>
    <row r="3091" spans="8:12" x14ac:dyDescent="0.3">
      <c r="H3091" s="4" t="s">
        <v>24</v>
      </c>
      <c r="I3091" s="4" t="s">
        <v>3</v>
      </c>
      <c r="J3091" s="5">
        <v>9821</v>
      </c>
      <c r="K3091" s="5">
        <v>4910.5</v>
      </c>
      <c r="L3091" s="10">
        <v>43024</v>
      </c>
    </row>
    <row r="3092" spans="8:12" x14ac:dyDescent="0.3">
      <c r="H3092" s="4" t="s">
        <v>24</v>
      </c>
      <c r="I3092" s="4" t="s">
        <v>3</v>
      </c>
      <c r="J3092" s="5">
        <v>4810</v>
      </c>
      <c r="K3092" s="5">
        <v>4810</v>
      </c>
      <c r="L3092" s="10">
        <v>43026</v>
      </c>
    </row>
    <row r="3093" spans="8:12" x14ac:dyDescent="0.3">
      <c r="H3093" s="4" t="s">
        <v>24</v>
      </c>
      <c r="I3093" s="4" t="s">
        <v>3</v>
      </c>
      <c r="J3093" s="5">
        <v>4130</v>
      </c>
      <c r="K3093" s="5">
        <v>4130</v>
      </c>
      <c r="L3093" s="10">
        <v>43028</v>
      </c>
    </row>
    <row r="3094" spans="8:12" x14ac:dyDescent="0.3">
      <c r="H3094" s="4" t="s">
        <v>24</v>
      </c>
      <c r="I3094" s="4" t="s">
        <v>3</v>
      </c>
      <c r="J3094" s="5">
        <v>5458</v>
      </c>
      <c r="K3094" s="5">
        <v>5458</v>
      </c>
      <c r="L3094" s="10">
        <v>43031</v>
      </c>
    </row>
    <row r="3095" spans="8:12" x14ac:dyDescent="0.3">
      <c r="H3095" s="4" t="s">
        <v>24</v>
      </c>
      <c r="I3095" s="4" t="s">
        <v>3</v>
      </c>
      <c r="J3095" s="5">
        <v>10452</v>
      </c>
      <c r="K3095" s="5">
        <v>5226</v>
      </c>
      <c r="L3095" s="10">
        <v>43032</v>
      </c>
    </row>
    <row r="3096" spans="8:12" x14ac:dyDescent="0.3">
      <c r="H3096" s="4" t="s">
        <v>24</v>
      </c>
      <c r="I3096" s="4" t="s">
        <v>3</v>
      </c>
      <c r="J3096" s="5">
        <v>4834</v>
      </c>
      <c r="K3096" s="5">
        <v>4834</v>
      </c>
      <c r="L3096" s="10">
        <v>43033</v>
      </c>
    </row>
    <row r="3097" spans="8:12" x14ac:dyDescent="0.3">
      <c r="H3097" s="4" t="s">
        <v>24</v>
      </c>
      <c r="I3097" s="4" t="s">
        <v>3</v>
      </c>
      <c r="J3097" s="5">
        <v>4024</v>
      </c>
      <c r="K3097" s="5">
        <v>4024</v>
      </c>
      <c r="L3097" s="10">
        <v>43034</v>
      </c>
    </row>
    <row r="3098" spans="8:12" x14ac:dyDescent="0.3">
      <c r="H3098" s="4" t="s">
        <v>24</v>
      </c>
      <c r="I3098" s="4" t="s">
        <v>3</v>
      </c>
      <c r="J3098" s="5">
        <v>9123</v>
      </c>
      <c r="K3098" s="5">
        <v>4561.5</v>
      </c>
      <c r="L3098" s="10">
        <v>43035</v>
      </c>
    </row>
    <row r="3099" spans="8:12" x14ac:dyDescent="0.3">
      <c r="H3099" s="4" t="s">
        <v>24</v>
      </c>
      <c r="I3099" s="4" t="s">
        <v>3</v>
      </c>
      <c r="J3099" s="5">
        <v>4699</v>
      </c>
      <c r="K3099" s="5">
        <v>4699</v>
      </c>
      <c r="L3099" s="10">
        <v>43036</v>
      </c>
    </row>
    <row r="3100" spans="8:12" x14ac:dyDescent="0.3">
      <c r="H3100" s="4" t="s">
        <v>24</v>
      </c>
      <c r="I3100" s="4" t="s">
        <v>3</v>
      </c>
      <c r="J3100" s="5">
        <v>4732</v>
      </c>
      <c r="K3100" s="5">
        <v>4732</v>
      </c>
      <c r="L3100" s="10">
        <v>43037</v>
      </c>
    </row>
    <row r="3101" spans="8:12" x14ac:dyDescent="0.3">
      <c r="H3101" s="4" t="s">
        <v>24</v>
      </c>
      <c r="I3101" s="4" t="s">
        <v>3</v>
      </c>
      <c r="J3101" s="5">
        <v>8311</v>
      </c>
      <c r="K3101" s="5">
        <v>4155.5</v>
      </c>
      <c r="L3101" s="10">
        <v>43038</v>
      </c>
    </row>
    <row r="3102" spans="8:12" x14ac:dyDescent="0.3">
      <c r="H3102" s="4" t="s">
        <v>24</v>
      </c>
      <c r="I3102" s="4" t="s">
        <v>3</v>
      </c>
      <c r="J3102" s="5">
        <v>4313</v>
      </c>
      <c r="K3102" s="5">
        <v>4313</v>
      </c>
      <c r="L3102" s="10">
        <v>43041</v>
      </c>
    </row>
    <row r="3103" spans="8:12" x14ac:dyDescent="0.3">
      <c r="H3103" s="4" t="s">
        <v>24</v>
      </c>
      <c r="I3103" s="4" t="s">
        <v>3</v>
      </c>
      <c r="J3103" s="5">
        <v>5729</v>
      </c>
      <c r="K3103" s="5">
        <v>5729</v>
      </c>
      <c r="L3103" s="10">
        <v>43042</v>
      </c>
    </row>
    <row r="3104" spans="8:12" x14ac:dyDescent="0.3">
      <c r="H3104" s="4" t="s">
        <v>24</v>
      </c>
      <c r="I3104" s="4" t="s">
        <v>3</v>
      </c>
      <c r="J3104" s="5">
        <v>8484</v>
      </c>
      <c r="K3104" s="5">
        <v>4242</v>
      </c>
      <c r="L3104" s="10">
        <v>43043</v>
      </c>
    </row>
    <row r="3105" spans="8:12" x14ac:dyDescent="0.3">
      <c r="H3105" s="4" t="s">
        <v>24</v>
      </c>
      <c r="I3105" s="4" t="s">
        <v>3</v>
      </c>
      <c r="J3105" s="5">
        <v>10041</v>
      </c>
      <c r="K3105" s="5">
        <v>5020.5</v>
      </c>
      <c r="L3105" s="10">
        <v>43044</v>
      </c>
    </row>
    <row r="3106" spans="8:12" x14ac:dyDescent="0.3">
      <c r="H3106" s="4" t="s">
        <v>24</v>
      </c>
      <c r="I3106" s="4" t="s">
        <v>3</v>
      </c>
      <c r="J3106" s="5">
        <v>9082</v>
      </c>
      <c r="K3106" s="5">
        <v>4541</v>
      </c>
      <c r="L3106" s="10">
        <v>43048</v>
      </c>
    </row>
    <row r="3107" spans="8:12" x14ac:dyDescent="0.3">
      <c r="H3107" s="4" t="s">
        <v>24</v>
      </c>
      <c r="I3107" s="4" t="s">
        <v>3</v>
      </c>
      <c r="J3107" s="5">
        <v>4515</v>
      </c>
      <c r="K3107" s="5">
        <v>4515</v>
      </c>
      <c r="L3107" s="10">
        <v>43052</v>
      </c>
    </row>
    <row r="3108" spans="8:12" x14ac:dyDescent="0.3">
      <c r="H3108" s="4" t="s">
        <v>24</v>
      </c>
      <c r="I3108" s="4" t="s">
        <v>3</v>
      </c>
      <c r="J3108" s="5">
        <v>4833</v>
      </c>
      <c r="K3108" s="5">
        <v>4833</v>
      </c>
      <c r="L3108" s="10">
        <v>43053</v>
      </c>
    </row>
    <row r="3109" spans="8:12" x14ac:dyDescent="0.3">
      <c r="H3109" s="4" t="s">
        <v>24</v>
      </c>
      <c r="I3109" s="4" t="s">
        <v>3</v>
      </c>
      <c r="J3109" s="5">
        <v>5987</v>
      </c>
      <c r="K3109" s="5">
        <v>5987</v>
      </c>
      <c r="L3109" s="10">
        <v>43058</v>
      </c>
    </row>
    <row r="3110" spans="8:12" x14ac:dyDescent="0.3">
      <c r="H3110" s="4" t="s">
        <v>24</v>
      </c>
      <c r="I3110" s="4" t="s">
        <v>3</v>
      </c>
      <c r="J3110" s="5">
        <v>4480</v>
      </c>
      <c r="K3110" s="5">
        <v>4480</v>
      </c>
      <c r="L3110" s="10">
        <v>43059</v>
      </c>
    </row>
    <row r="3111" spans="8:12" x14ac:dyDescent="0.3">
      <c r="H3111" s="4" t="s">
        <v>24</v>
      </c>
      <c r="I3111" s="4" t="s">
        <v>3</v>
      </c>
      <c r="J3111" s="5">
        <v>4617</v>
      </c>
      <c r="K3111" s="5">
        <v>4617</v>
      </c>
      <c r="L3111" s="10">
        <v>43068</v>
      </c>
    </row>
    <row r="3112" spans="8:12" x14ac:dyDescent="0.3">
      <c r="H3112" s="4" t="s">
        <v>24</v>
      </c>
      <c r="I3112" s="4" t="s">
        <v>3</v>
      </c>
      <c r="J3112" s="5">
        <v>10488</v>
      </c>
      <c r="K3112" s="5">
        <v>5244</v>
      </c>
      <c r="L3112" s="10">
        <v>43069</v>
      </c>
    </row>
    <row r="3113" spans="8:12" x14ac:dyDescent="0.3">
      <c r="H3113" s="4" t="s">
        <v>24</v>
      </c>
      <c r="I3113" s="4" t="s">
        <v>3</v>
      </c>
      <c r="J3113" s="5">
        <v>5542</v>
      </c>
      <c r="K3113" s="5">
        <v>5542</v>
      </c>
      <c r="L3113" s="10">
        <v>43070</v>
      </c>
    </row>
    <row r="3114" spans="8:12" x14ac:dyDescent="0.3">
      <c r="H3114" s="4" t="s">
        <v>24</v>
      </c>
      <c r="I3114" s="4" t="s">
        <v>3</v>
      </c>
      <c r="J3114" s="5">
        <v>4079</v>
      </c>
      <c r="K3114" s="5">
        <v>4079</v>
      </c>
      <c r="L3114" s="10">
        <v>43072</v>
      </c>
    </row>
    <row r="3115" spans="8:12" x14ac:dyDescent="0.3">
      <c r="H3115" s="4" t="s">
        <v>24</v>
      </c>
      <c r="I3115" s="4" t="s">
        <v>3</v>
      </c>
      <c r="J3115" s="5">
        <v>9929</v>
      </c>
      <c r="K3115" s="5">
        <v>4964.5</v>
      </c>
      <c r="L3115" s="10">
        <v>43073</v>
      </c>
    </row>
    <row r="3116" spans="8:12" x14ac:dyDescent="0.3">
      <c r="H3116" s="4" t="s">
        <v>24</v>
      </c>
      <c r="I3116" s="4" t="s">
        <v>3</v>
      </c>
      <c r="J3116" s="5">
        <v>5127</v>
      </c>
      <c r="K3116" s="5">
        <v>5127</v>
      </c>
      <c r="L3116" s="10">
        <v>43074</v>
      </c>
    </row>
    <row r="3117" spans="8:12" x14ac:dyDescent="0.3">
      <c r="H3117" s="4" t="s">
        <v>24</v>
      </c>
      <c r="I3117" s="4" t="s">
        <v>3</v>
      </c>
      <c r="J3117" s="5">
        <v>9945</v>
      </c>
      <c r="K3117" s="5">
        <v>4972.5</v>
      </c>
      <c r="L3117" s="10">
        <v>43075</v>
      </c>
    </row>
    <row r="3118" spans="8:12" x14ac:dyDescent="0.3">
      <c r="H3118" s="4" t="s">
        <v>24</v>
      </c>
      <c r="I3118" s="4" t="s">
        <v>3</v>
      </c>
      <c r="J3118" s="5">
        <v>4990</v>
      </c>
      <c r="K3118" s="5">
        <v>4990</v>
      </c>
      <c r="L3118" s="10">
        <v>43076</v>
      </c>
    </row>
    <row r="3119" spans="8:12" x14ac:dyDescent="0.3">
      <c r="H3119" s="4" t="s">
        <v>24</v>
      </c>
      <c r="I3119" s="4" t="s">
        <v>3</v>
      </c>
      <c r="J3119" s="5">
        <v>3932</v>
      </c>
      <c r="K3119" s="5">
        <v>3932</v>
      </c>
      <c r="L3119" s="10">
        <v>43078</v>
      </c>
    </row>
    <row r="3120" spans="8:12" x14ac:dyDescent="0.3">
      <c r="H3120" s="4" t="s">
        <v>24</v>
      </c>
      <c r="I3120" s="4" t="s">
        <v>3</v>
      </c>
      <c r="J3120" s="5">
        <v>5220</v>
      </c>
      <c r="K3120" s="5">
        <v>5220</v>
      </c>
      <c r="L3120" s="10">
        <v>43080</v>
      </c>
    </row>
    <row r="3121" spans="8:12" x14ac:dyDescent="0.3">
      <c r="H3121" s="4" t="s">
        <v>24</v>
      </c>
      <c r="I3121" s="4" t="s">
        <v>3</v>
      </c>
      <c r="J3121" s="5">
        <v>4755</v>
      </c>
      <c r="K3121" s="5">
        <v>4755</v>
      </c>
      <c r="L3121" s="10">
        <v>43086</v>
      </c>
    </row>
    <row r="3122" spans="8:12" x14ac:dyDescent="0.3">
      <c r="H3122" s="4" t="s">
        <v>24</v>
      </c>
      <c r="I3122" s="4" t="s">
        <v>3</v>
      </c>
      <c r="J3122" s="5">
        <v>5192</v>
      </c>
      <c r="K3122" s="5">
        <v>5192</v>
      </c>
      <c r="L3122" s="10">
        <v>43087</v>
      </c>
    </row>
    <row r="3123" spans="8:12" x14ac:dyDescent="0.3">
      <c r="H3123" s="4" t="s">
        <v>24</v>
      </c>
      <c r="I3123" s="4" t="s">
        <v>3</v>
      </c>
      <c r="J3123" s="5">
        <v>5052</v>
      </c>
      <c r="K3123" s="5">
        <v>5052</v>
      </c>
      <c r="L3123" s="10">
        <v>43088</v>
      </c>
    </row>
    <row r="3124" spans="8:12" x14ac:dyDescent="0.3">
      <c r="H3124" s="4" t="s">
        <v>24</v>
      </c>
      <c r="I3124" s="4" t="s">
        <v>3</v>
      </c>
      <c r="J3124" s="5">
        <v>14644</v>
      </c>
      <c r="K3124" s="5">
        <v>4881.3333333333303</v>
      </c>
      <c r="L3124" s="10">
        <v>43089</v>
      </c>
    </row>
    <row r="3125" spans="8:12" x14ac:dyDescent="0.3">
      <c r="H3125" s="4" t="s">
        <v>24</v>
      </c>
      <c r="I3125" s="4" t="s">
        <v>3</v>
      </c>
      <c r="J3125" s="5">
        <v>5009</v>
      </c>
      <c r="K3125" s="5">
        <v>5009</v>
      </c>
      <c r="L3125" s="10">
        <v>43091</v>
      </c>
    </row>
    <row r="3126" spans="8:12" x14ac:dyDescent="0.3">
      <c r="H3126" s="4" t="s">
        <v>24</v>
      </c>
      <c r="I3126" s="4" t="s">
        <v>3</v>
      </c>
      <c r="J3126" s="5">
        <v>4991</v>
      </c>
      <c r="K3126" s="5">
        <v>4991</v>
      </c>
      <c r="L3126" s="10">
        <v>43093</v>
      </c>
    </row>
    <row r="3127" spans="8:12" x14ac:dyDescent="0.3">
      <c r="H3127" s="4" t="s">
        <v>24</v>
      </c>
      <c r="I3127" s="4" t="s">
        <v>3</v>
      </c>
      <c r="J3127" s="5">
        <v>9711</v>
      </c>
      <c r="K3127" s="5">
        <v>4855.5</v>
      </c>
      <c r="L3127" s="10">
        <v>43099</v>
      </c>
    </row>
    <row r="3128" spans="8:12" x14ac:dyDescent="0.3">
      <c r="H3128" s="4" t="s">
        <v>29</v>
      </c>
      <c r="I3128" s="4" t="s">
        <v>3</v>
      </c>
      <c r="J3128" s="5">
        <v>7083</v>
      </c>
      <c r="K3128" s="5">
        <v>3541.5</v>
      </c>
      <c r="L3128" s="10">
        <v>42808</v>
      </c>
    </row>
    <row r="3129" spans="8:12" x14ac:dyDescent="0.3">
      <c r="H3129" s="4" t="s">
        <v>29</v>
      </c>
      <c r="I3129" s="4" t="s">
        <v>3</v>
      </c>
      <c r="J3129" s="5">
        <v>3563</v>
      </c>
      <c r="K3129" s="5">
        <v>3563</v>
      </c>
      <c r="L3129" s="10">
        <v>42812</v>
      </c>
    </row>
    <row r="3130" spans="8:12" x14ac:dyDescent="0.3">
      <c r="H3130" s="4" t="s">
        <v>29</v>
      </c>
      <c r="I3130" s="4" t="s">
        <v>3</v>
      </c>
      <c r="J3130" s="5">
        <v>3269</v>
      </c>
      <c r="K3130" s="5">
        <v>3269</v>
      </c>
      <c r="L3130" s="10">
        <v>42819</v>
      </c>
    </row>
    <row r="3131" spans="8:12" x14ac:dyDescent="0.3">
      <c r="H3131" s="4" t="s">
        <v>29</v>
      </c>
      <c r="I3131" s="4" t="s">
        <v>3</v>
      </c>
      <c r="J3131" s="5">
        <v>3665</v>
      </c>
      <c r="K3131" s="5">
        <v>3665</v>
      </c>
      <c r="L3131" s="10">
        <v>42834</v>
      </c>
    </row>
    <row r="3132" spans="8:12" x14ac:dyDescent="0.3">
      <c r="H3132" s="4" t="s">
        <v>29</v>
      </c>
      <c r="I3132" s="4" t="s">
        <v>3</v>
      </c>
      <c r="J3132" s="5">
        <v>3263</v>
      </c>
      <c r="K3132" s="5">
        <v>3263</v>
      </c>
      <c r="L3132" s="10">
        <v>42836</v>
      </c>
    </row>
    <row r="3133" spans="8:12" x14ac:dyDescent="0.3">
      <c r="H3133" s="4" t="s">
        <v>29</v>
      </c>
      <c r="I3133" s="4" t="s">
        <v>3</v>
      </c>
      <c r="J3133" s="5">
        <v>3141</v>
      </c>
      <c r="K3133" s="5">
        <v>3141</v>
      </c>
      <c r="L3133" s="10">
        <v>42838</v>
      </c>
    </row>
    <row r="3134" spans="8:12" x14ac:dyDescent="0.3">
      <c r="H3134" s="4" t="s">
        <v>29</v>
      </c>
      <c r="I3134" s="4" t="s">
        <v>3</v>
      </c>
      <c r="J3134" s="5">
        <v>3269</v>
      </c>
      <c r="K3134" s="5">
        <v>3269</v>
      </c>
      <c r="L3134" s="10">
        <v>42851</v>
      </c>
    </row>
    <row r="3135" spans="8:12" x14ac:dyDescent="0.3">
      <c r="H3135" s="4" t="s">
        <v>29</v>
      </c>
      <c r="I3135" s="4" t="s">
        <v>3</v>
      </c>
      <c r="J3135" s="5">
        <v>3369</v>
      </c>
      <c r="K3135" s="5">
        <v>3369</v>
      </c>
      <c r="L3135" s="10">
        <v>42862</v>
      </c>
    </row>
    <row r="3136" spans="8:12" x14ac:dyDescent="0.3">
      <c r="H3136" s="4" t="s">
        <v>29</v>
      </c>
      <c r="I3136" s="4" t="s">
        <v>3</v>
      </c>
      <c r="J3136" s="5">
        <v>3647</v>
      </c>
      <c r="K3136" s="5">
        <v>3647</v>
      </c>
      <c r="L3136" s="10">
        <v>42881</v>
      </c>
    </row>
    <row r="3137" spans="8:12" x14ac:dyDescent="0.3">
      <c r="H3137" s="4" t="s">
        <v>29</v>
      </c>
      <c r="I3137" s="4" t="s">
        <v>3</v>
      </c>
      <c r="J3137" s="5">
        <v>2875</v>
      </c>
      <c r="K3137" s="5">
        <v>2875</v>
      </c>
      <c r="L3137" s="10">
        <v>42891</v>
      </c>
    </row>
    <row r="3138" spans="8:12" x14ac:dyDescent="0.3">
      <c r="H3138" s="4" t="s">
        <v>29</v>
      </c>
      <c r="I3138" s="4" t="s">
        <v>3</v>
      </c>
      <c r="J3138" s="5">
        <v>3771</v>
      </c>
      <c r="K3138" s="5">
        <v>3771</v>
      </c>
      <c r="L3138" s="10">
        <v>42895</v>
      </c>
    </row>
    <row r="3139" spans="8:12" x14ac:dyDescent="0.3">
      <c r="H3139" s="4" t="s">
        <v>29</v>
      </c>
      <c r="I3139" s="4" t="s">
        <v>3</v>
      </c>
      <c r="J3139" s="5">
        <v>3295</v>
      </c>
      <c r="K3139" s="5">
        <v>3295</v>
      </c>
      <c r="L3139" s="10">
        <v>42899</v>
      </c>
    </row>
    <row r="3140" spans="8:12" x14ac:dyDescent="0.3">
      <c r="H3140" s="4" t="s">
        <v>29</v>
      </c>
      <c r="I3140" s="4" t="s">
        <v>3</v>
      </c>
      <c r="J3140" s="5">
        <v>7050</v>
      </c>
      <c r="K3140" s="5">
        <v>3525</v>
      </c>
      <c r="L3140" s="10">
        <v>42903</v>
      </c>
    </row>
    <row r="3141" spans="8:12" x14ac:dyDescent="0.3">
      <c r="H3141" s="4" t="s">
        <v>29</v>
      </c>
      <c r="I3141" s="4" t="s">
        <v>3</v>
      </c>
      <c r="J3141" s="5">
        <v>3031</v>
      </c>
      <c r="K3141" s="5">
        <v>3031</v>
      </c>
      <c r="L3141" s="10">
        <v>42904</v>
      </c>
    </row>
    <row r="3142" spans="8:12" x14ac:dyDescent="0.3">
      <c r="H3142" s="4" t="s">
        <v>29</v>
      </c>
      <c r="I3142" s="4" t="s">
        <v>3</v>
      </c>
      <c r="J3142" s="5">
        <v>3323</v>
      </c>
      <c r="K3142" s="5">
        <v>3323</v>
      </c>
      <c r="L3142" s="10">
        <v>42910</v>
      </c>
    </row>
    <row r="3143" spans="8:12" x14ac:dyDescent="0.3">
      <c r="H3143" s="4" t="s">
        <v>29</v>
      </c>
      <c r="I3143" s="4" t="s">
        <v>3</v>
      </c>
      <c r="J3143" s="5">
        <v>3249</v>
      </c>
      <c r="K3143" s="5">
        <v>3249</v>
      </c>
      <c r="L3143" s="10">
        <v>42912</v>
      </c>
    </row>
    <row r="3144" spans="8:12" x14ac:dyDescent="0.3">
      <c r="H3144" s="4" t="s">
        <v>29</v>
      </c>
      <c r="I3144" s="4" t="s">
        <v>3</v>
      </c>
      <c r="J3144" s="5">
        <v>2837</v>
      </c>
      <c r="K3144" s="5">
        <v>2837</v>
      </c>
      <c r="L3144" s="10">
        <v>42949</v>
      </c>
    </row>
    <row r="3145" spans="8:12" x14ac:dyDescent="0.3">
      <c r="H3145" s="4" t="s">
        <v>29</v>
      </c>
      <c r="I3145" s="4" t="s">
        <v>3</v>
      </c>
      <c r="J3145" s="5">
        <v>3625</v>
      </c>
      <c r="K3145" s="5">
        <v>3625</v>
      </c>
      <c r="L3145" s="10">
        <v>42960</v>
      </c>
    </row>
    <row r="3146" spans="8:12" x14ac:dyDescent="0.3">
      <c r="H3146" s="4" t="s">
        <v>29</v>
      </c>
      <c r="I3146" s="4" t="s">
        <v>3</v>
      </c>
      <c r="J3146" s="5">
        <v>3290</v>
      </c>
      <c r="K3146" s="5">
        <v>3290</v>
      </c>
      <c r="L3146" s="10">
        <v>42962</v>
      </c>
    </row>
    <row r="3147" spans="8:12" x14ac:dyDescent="0.3">
      <c r="H3147" s="4" t="s">
        <v>29</v>
      </c>
      <c r="I3147" s="4" t="s">
        <v>3</v>
      </c>
      <c r="J3147" s="5">
        <v>3560</v>
      </c>
      <c r="K3147" s="5">
        <v>3560</v>
      </c>
      <c r="L3147" s="10">
        <v>42964</v>
      </c>
    </row>
    <row r="3148" spans="8:12" x14ac:dyDescent="0.3">
      <c r="H3148" s="4" t="s">
        <v>29</v>
      </c>
      <c r="I3148" s="4" t="s">
        <v>3</v>
      </c>
      <c r="J3148" s="5">
        <v>3766</v>
      </c>
      <c r="K3148" s="5">
        <v>3766</v>
      </c>
      <c r="L3148" s="10">
        <v>42971</v>
      </c>
    </row>
    <row r="3149" spans="8:12" x14ac:dyDescent="0.3">
      <c r="H3149" s="4" t="s">
        <v>29</v>
      </c>
      <c r="I3149" s="4" t="s">
        <v>3</v>
      </c>
      <c r="J3149" s="5">
        <v>3455</v>
      </c>
      <c r="K3149" s="5">
        <v>3455</v>
      </c>
      <c r="L3149" s="10">
        <v>42972</v>
      </c>
    </row>
    <row r="3150" spans="8:12" x14ac:dyDescent="0.3">
      <c r="H3150" s="4" t="s">
        <v>29</v>
      </c>
      <c r="I3150" s="4" t="s">
        <v>3</v>
      </c>
      <c r="J3150" s="5">
        <v>3422</v>
      </c>
      <c r="K3150" s="5">
        <v>3422</v>
      </c>
      <c r="L3150" s="10">
        <v>42977</v>
      </c>
    </row>
    <row r="3151" spans="8:12" x14ac:dyDescent="0.3">
      <c r="H3151" s="4" t="s">
        <v>29</v>
      </c>
      <c r="I3151" s="4" t="s">
        <v>3</v>
      </c>
      <c r="J3151" s="5">
        <v>13322</v>
      </c>
      <c r="K3151" s="5">
        <v>3330.5</v>
      </c>
      <c r="L3151" s="10">
        <v>42981</v>
      </c>
    </row>
    <row r="3152" spans="8:12" x14ac:dyDescent="0.3">
      <c r="H3152" s="4" t="s">
        <v>29</v>
      </c>
      <c r="I3152" s="4" t="s">
        <v>3</v>
      </c>
      <c r="J3152" s="5">
        <v>2683</v>
      </c>
      <c r="K3152" s="5">
        <v>2683</v>
      </c>
      <c r="L3152" s="10">
        <v>42987</v>
      </c>
    </row>
    <row r="3153" spans="8:12" x14ac:dyDescent="0.3">
      <c r="H3153" s="4" t="s">
        <v>29</v>
      </c>
      <c r="I3153" s="4" t="s">
        <v>3</v>
      </c>
      <c r="J3153" s="5">
        <v>3346</v>
      </c>
      <c r="K3153" s="5">
        <v>3346</v>
      </c>
      <c r="L3153" s="10">
        <v>42988</v>
      </c>
    </row>
    <row r="3154" spans="8:12" x14ac:dyDescent="0.3">
      <c r="H3154" s="4" t="s">
        <v>29</v>
      </c>
      <c r="I3154" s="4" t="s">
        <v>3</v>
      </c>
      <c r="J3154" s="5">
        <v>2969</v>
      </c>
      <c r="K3154" s="5">
        <v>2969</v>
      </c>
      <c r="L3154" s="10">
        <v>42990</v>
      </c>
    </row>
    <row r="3155" spans="8:12" x14ac:dyDescent="0.3">
      <c r="H3155" s="4" t="s">
        <v>29</v>
      </c>
      <c r="I3155" s="4" t="s">
        <v>3</v>
      </c>
      <c r="J3155" s="5">
        <v>3006</v>
      </c>
      <c r="K3155" s="5">
        <v>3006</v>
      </c>
      <c r="L3155" s="10">
        <v>43017</v>
      </c>
    </row>
    <row r="3156" spans="8:12" x14ac:dyDescent="0.3">
      <c r="H3156" s="4" t="s">
        <v>29</v>
      </c>
      <c r="I3156" s="4" t="s">
        <v>3</v>
      </c>
      <c r="J3156" s="5">
        <v>3475</v>
      </c>
      <c r="K3156" s="5">
        <v>3475</v>
      </c>
      <c r="L3156" s="10">
        <v>43022</v>
      </c>
    </row>
    <row r="3157" spans="8:12" x14ac:dyDescent="0.3">
      <c r="H3157" s="4" t="s">
        <v>29</v>
      </c>
      <c r="I3157" s="4" t="s">
        <v>3</v>
      </c>
      <c r="J3157" s="5">
        <v>3490</v>
      </c>
      <c r="K3157" s="5">
        <v>3490</v>
      </c>
      <c r="L3157" s="10">
        <v>43025</v>
      </c>
    </row>
    <row r="3158" spans="8:12" x14ac:dyDescent="0.3">
      <c r="H3158" s="4" t="s">
        <v>29</v>
      </c>
      <c r="I3158" s="4" t="s">
        <v>3</v>
      </c>
      <c r="J3158" s="5">
        <v>3251</v>
      </c>
      <c r="K3158" s="5">
        <v>3251</v>
      </c>
      <c r="L3158" s="10">
        <v>43045</v>
      </c>
    </row>
    <row r="3159" spans="8:12" x14ac:dyDescent="0.3">
      <c r="H3159" s="4" t="s">
        <v>52</v>
      </c>
      <c r="I3159" s="4" t="s">
        <v>3</v>
      </c>
      <c r="J3159" s="5">
        <v>50</v>
      </c>
      <c r="K3159" s="5">
        <v>50</v>
      </c>
      <c r="L3159" s="10">
        <v>42801</v>
      </c>
    </row>
    <row r="3160" spans="8:12" x14ac:dyDescent="0.3">
      <c r="H3160" s="4" t="s">
        <v>52</v>
      </c>
      <c r="I3160" s="4" t="s">
        <v>3</v>
      </c>
      <c r="J3160" s="5">
        <v>60</v>
      </c>
      <c r="K3160" s="5">
        <v>60</v>
      </c>
      <c r="L3160" s="10">
        <v>42802</v>
      </c>
    </row>
    <row r="3161" spans="8:12" x14ac:dyDescent="0.3">
      <c r="H3161" s="4" t="s">
        <v>52</v>
      </c>
      <c r="I3161" s="4" t="s">
        <v>3</v>
      </c>
      <c r="J3161" s="5">
        <v>56</v>
      </c>
      <c r="K3161" s="5">
        <v>56</v>
      </c>
      <c r="L3161" s="10">
        <v>42811</v>
      </c>
    </row>
    <row r="3162" spans="8:12" x14ac:dyDescent="0.3">
      <c r="H3162" s="4" t="s">
        <v>52</v>
      </c>
      <c r="I3162" s="4" t="s">
        <v>3</v>
      </c>
      <c r="J3162" s="5">
        <v>60</v>
      </c>
      <c r="K3162" s="5">
        <v>60</v>
      </c>
      <c r="L3162" s="10">
        <v>42814</v>
      </c>
    </row>
    <row r="3163" spans="8:12" x14ac:dyDescent="0.3">
      <c r="H3163" s="4" t="s">
        <v>52</v>
      </c>
      <c r="I3163" s="4" t="s">
        <v>3</v>
      </c>
      <c r="J3163" s="5">
        <v>49</v>
      </c>
      <c r="K3163" s="5">
        <v>49</v>
      </c>
      <c r="L3163" s="10">
        <v>42821</v>
      </c>
    </row>
    <row r="3164" spans="8:12" x14ac:dyDescent="0.3">
      <c r="H3164" s="4" t="s">
        <v>52</v>
      </c>
      <c r="I3164" s="4" t="s">
        <v>3</v>
      </c>
      <c r="J3164" s="5">
        <v>52</v>
      </c>
      <c r="K3164" s="5">
        <v>52</v>
      </c>
      <c r="L3164" s="10">
        <v>42822</v>
      </c>
    </row>
    <row r="3165" spans="8:12" x14ac:dyDescent="0.3">
      <c r="H3165" s="4" t="s">
        <v>52</v>
      </c>
      <c r="I3165" s="4" t="s">
        <v>3</v>
      </c>
      <c r="J3165" s="5">
        <v>53</v>
      </c>
      <c r="K3165" s="5">
        <v>53</v>
      </c>
      <c r="L3165" s="10">
        <v>42834</v>
      </c>
    </row>
    <row r="3166" spans="8:12" x14ac:dyDescent="0.3">
      <c r="H3166" s="4" t="s">
        <v>52</v>
      </c>
      <c r="I3166" s="4" t="s">
        <v>3</v>
      </c>
      <c r="J3166" s="5">
        <v>64</v>
      </c>
      <c r="K3166" s="5">
        <v>64</v>
      </c>
      <c r="L3166" s="10">
        <v>42839</v>
      </c>
    </row>
    <row r="3167" spans="8:12" x14ac:dyDescent="0.3">
      <c r="H3167" s="4" t="s">
        <v>52</v>
      </c>
      <c r="I3167" s="4" t="s">
        <v>3</v>
      </c>
      <c r="J3167" s="5">
        <v>53</v>
      </c>
      <c r="K3167" s="5">
        <v>53</v>
      </c>
      <c r="L3167" s="10">
        <v>42847</v>
      </c>
    </row>
    <row r="3168" spans="8:12" x14ac:dyDescent="0.3">
      <c r="H3168" s="4" t="s">
        <v>52</v>
      </c>
      <c r="I3168" s="4" t="s">
        <v>3</v>
      </c>
      <c r="J3168" s="5">
        <v>59</v>
      </c>
      <c r="K3168" s="5">
        <v>59</v>
      </c>
      <c r="L3168" s="10">
        <v>42857</v>
      </c>
    </row>
    <row r="3169" spans="8:12" x14ac:dyDescent="0.3">
      <c r="H3169" s="4" t="s">
        <v>52</v>
      </c>
      <c r="I3169" s="4" t="s">
        <v>3</v>
      </c>
      <c r="J3169" s="5">
        <v>62</v>
      </c>
      <c r="K3169" s="5">
        <v>62</v>
      </c>
      <c r="L3169" s="10">
        <v>42861</v>
      </c>
    </row>
    <row r="3170" spans="8:12" x14ac:dyDescent="0.3">
      <c r="H3170" s="4" t="s">
        <v>52</v>
      </c>
      <c r="I3170" s="4" t="s">
        <v>3</v>
      </c>
      <c r="J3170" s="5">
        <v>60</v>
      </c>
      <c r="K3170" s="5">
        <v>60</v>
      </c>
      <c r="L3170" s="10">
        <v>42875</v>
      </c>
    </row>
    <row r="3171" spans="8:12" x14ac:dyDescent="0.3">
      <c r="H3171" s="4" t="s">
        <v>52</v>
      </c>
      <c r="I3171" s="4" t="s">
        <v>3</v>
      </c>
      <c r="J3171" s="5">
        <v>47</v>
      </c>
      <c r="K3171" s="5">
        <v>47</v>
      </c>
      <c r="L3171" s="10">
        <v>42882</v>
      </c>
    </row>
    <row r="3172" spans="8:12" x14ac:dyDescent="0.3">
      <c r="H3172" s="4" t="s">
        <v>52</v>
      </c>
      <c r="I3172" s="4" t="s">
        <v>3</v>
      </c>
      <c r="J3172" s="5">
        <v>65</v>
      </c>
      <c r="K3172" s="5">
        <v>65</v>
      </c>
      <c r="L3172" s="10">
        <v>42890</v>
      </c>
    </row>
    <row r="3173" spans="8:12" x14ac:dyDescent="0.3">
      <c r="H3173" s="4" t="s">
        <v>52</v>
      </c>
      <c r="I3173" s="4" t="s">
        <v>3</v>
      </c>
      <c r="J3173" s="5">
        <v>59</v>
      </c>
      <c r="K3173" s="5">
        <v>59</v>
      </c>
      <c r="L3173" s="10">
        <v>42910</v>
      </c>
    </row>
    <row r="3174" spans="8:12" x14ac:dyDescent="0.3">
      <c r="H3174" s="4" t="s">
        <v>52</v>
      </c>
      <c r="I3174" s="4" t="s">
        <v>3</v>
      </c>
      <c r="J3174" s="5">
        <v>54</v>
      </c>
      <c r="K3174" s="5">
        <v>54</v>
      </c>
      <c r="L3174" s="10">
        <v>42919</v>
      </c>
    </row>
    <row r="3175" spans="8:12" x14ac:dyDescent="0.3">
      <c r="H3175" s="4" t="s">
        <v>52</v>
      </c>
      <c r="I3175" s="4" t="s">
        <v>3</v>
      </c>
      <c r="J3175" s="5">
        <v>57</v>
      </c>
      <c r="K3175" s="5">
        <v>57</v>
      </c>
      <c r="L3175" s="10">
        <v>42922</v>
      </c>
    </row>
    <row r="3176" spans="8:12" x14ac:dyDescent="0.3">
      <c r="H3176" s="4" t="s">
        <v>52</v>
      </c>
      <c r="I3176" s="4" t="s">
        <v>3</v>
      </c>
      <c r="J3176" s="5">
        <v>54</v>
      </c>
      <c r="K3176" s="5">
        <v>54</v>
      </c>
      <c r="L3176" s="10">
        <v>42932</v>
      </c>
    </row>
    <row r="3177" spans="8:12" x14ac:dyDescent="0.3">
      <c r="H3177" s="4" t="s">
        <v>52</v>
      </c>
      <c r="I3177" s="4" t="s">
        <v>3</v>
      </c>
      <c r="J3177" s="5">
        <v>53</v>
      </c>
      <c r="K3177" s="5">
        <v>53</v>
      </c>
      <c r="L3177" s="10">
        <v>42947</v>
      </c>
    </row>
    <row r="3178" spans="8:12" x14ac:dyDescent="0.3">
      <c r="H3178" s="4" t="s">
        <v>52</v>
      </c>
      <c r="I3178" s="4" t="s">
        <v>3</v>
      </c>
      <c r="J3178" s="5">
        <v>56</v>
      </c>
      <c r="K3178" s="5">
        <v>56</v>
      </c>
      <c r="L3178" s="10">
        <v>42949</v>
      </c>
    </row>
    <row r="3179" spans="8:12" x14ac:dyDescent="0.3">
      <c r="H3179" s="4" t="s">
        <v>52</v>
      </c>
      <c r="I3179" s="4" t="s">
        <v>3</v>
      </c>
      <c r="J3179" s="5">
        <v>56</v>
      </c>
      <c r="K3179" s="5">
        <v>56</v>
      </c>
      <c r="L3179" s="10">
        <v>42965</v>
      </c>
    </row>
    <row r="3180" spans="8:12" x14ac:dyDescent="0.3">
      <c r="H3180" s="4" t="s">
        <v>52</v>
      </c>
      <c r="I3180" s="4" t="s">
        <v>3</v>
      </c>
      <c r="J3180" s="5">
        <v>48</v>
      </c>
      <c r="K3180" s="5">
        <v>48</v>
      </c>
      <c r="L3180" s="10">
        <v>42991</v>
      </c>
    </row>
    <row r="3181" spans="8:12" x14ac:dyDescent="0.3">
      <c r="H3181" s="4" t="s">
        <v>52</v>
      </c>
      <c r="I3181" s="4" t="s">
        <v>3</v>
      </c>
      <c r="J3181" s="5">
        <v>54</v>
      </c>
      <c r="K3181" s="5">
        <v>54</v>
      </c>
      <c r="L3181" s="10">
        <v>43007</v>
      </c>
    </row>
    <row r="3182" spans="8:12" x14ac:dyDescent="0.3">
      <c r="H3182" s="4" t="s">
        <v>52</v>
      </c>
      <c r="I3182" s="4" t="s">
        <v>3</v>
      </c>
      <c r="J3182" s="5">
        <v>58</v>
      </c>
      <c r="K3182" s="5">
        <v>58</v>
      </c>
      <c r="L3182" s="10">
        <v>43018</v>
      </c>
    </row>
    <row r="3183" spans="8:12" x14ac:dyDescent="0.3">
      <c r="H3183" s="4" t="s">
        <v>52</v>
      </c>
      <c r="I3183" s="4" t="s">
        <v>3</v>
      </c>
      <c r="J3183" s="5">
        <v>55</v>
      </c>
      <c r="K3183" s="5">
        <v>55</v>
      </c>
      <c r="L3183" s="10">
        <v>43046</v>
      </c>
    </row>
    <row r="3184" spans="8:12" x14ac:dyDescent="0.3">
      <c r="H3184" s="4" t="s">
        <v>52</v>
      </c>
      <c r="I3184" s="4" t="s">
        <v>3</v>
      </c>
      <c r="J3184" s="5">
        <v>49</v>
      </c>
      <c r="K3184" s="5">
        <v>49</v>
      </c>
      <c r="L3184" s="10">
        <v>43090</v>
      </c>
    </row>
    <row r="3185" spans="8:12" x14ac:dyDescent="0.3">
      <c r="H3185" s="4" t="s">
        <v>52</v>
      </c>
      <c r="I3185" s="4" t="s">
        <v>3</v>
      </c>
      <c r="J3185" s="5">
        <v>53</v>
      </c>
      <c r="K3185" s="5">
        <v>53</v>
      </c>
      <c r="L3185" s="10">
        <v>43098</v>
      </c>
    </row>
    <row r="3186" spans="8:12" x14ac:dyDescent="0.3">
      <c r="H3186" s="4" t="s">
        <v>52</v>
      </c>
      <c r="I3186" s="4" t="s">
        <v>3</v>
      </c>
      <c r="J3186" s="5">
        <v>54</v>
      </c>
      <c r="K3186" s="5">
        <v>54</v>
      </c>
      <c r="L3186" s="10">
        <v>43099</v>
      </c>
    </row>
    <row r="3187" spans="8:12" x14ac:dyDescent="0.3">
      <c r="H3187" s="4" t="s">
        <v>51</v>
      </c>
      <c r="I3187" s="4" t="s">
        <v>33</v>
      </c>
      <c r="J3187" s="5">
        <v>639</v>
      </c>
      <c r="K3187" s="5">
        <v>639</v>
      </c>
      <c r="L3187" s="10">
        <v>42810</v>
      </c>
    </row>
    <row r="3188" spans="8:12" x14ac:dyDescent="0.3">
      <c r="H3188" s="4" t="s">
        <v>51</v>
      </c>
      <c r="I3188" s="4" t="s">
        <v>33</v>
      </c>
      <c r="J3188" s="5">
        <v>425</v>
      </c>
      <c r="K3188" s="5">
        <v>425</v>
      </c>
      <c r="L3188" s="10">
        <v>42813</v>
      </c>
    </row>
    <row r="3189" spans="8:12" x14ac:dyDescent="0.3">
      <c r="H3189" s="4" t="s">
        <v>51</v>
      </c>
      <c r="I3189" s="4" t="s">
        <v>33</v>
      </c>
      <c r="J3189" s="5">
        <v>540</v>
      </c>
      <c r="K3189" s="5">
        <v>540</v>
      </c>
      <c r="L3189" s="10">
        <v>42827</v>
      </c>
    </row>
    <row r="3190" spans="8:12" x14ac:dyDescent="0.3">
      <c r="H3190" s="4" t="s">
        <v>51</v>
      </c>
      <c r="I3190" s="4" t="s">
        <v>33</v>
      </c>
      <c r="J3190" s="5">
        <v>592</v>
      </c>
      <c r="K3190" s="5">
        <v>592</v>
      </c>
      <c r="L3190" s="10">
        <v>42882</v>
      </c>
    </row>
    <row r="3191" spans="8:12" x14ac:dyDescent="0.3">
      <c r="H3191" s="4" t="s">
        <v>51</v>
      </c>
      <c r="I3191" s="4" t="s">
        <v>33</v>
      </c>
      <c r="J3191" s="5">
        <v>420</v>
      </c>
      <c r="K3191" s="5">
        <v>420</v>
      </c>
      <c r="L3191" s="10">
        <v>42912</v>
      </c>
    </row>
    <row r="3192" spans="8:12" x14ac:dyDescent="0.3">
      <c r="H3192" s="4" t="s">
        <v>51</v>
      </c>
      <c r="I3192" s="4" t="s">
        <v>33</v>
      </c>
      <c r="J3192" s="5">
        <v>592</v>
      </c>
      <c r="K3192" s="5">
        <v>592</v>
      </c>
      <c r="L3192" s="10">
        <v>42979</v>
      </c>
    </row>
    <row r="3193" spans="8:12" x14ac:dyDescent="0.3">
      <c r="H3193" s="4" t="s">
        <v>51</v>
      </c>
      <c r="I3193" s="4" t="s">
        <v>33</v>
      </c>
      <c r="J3193" s="5">
        <v>536</v>
      </c>
      <c r="K3193" s="5">
        <v>536</v>
      </c>
      <c r="L3193" s="10">
        <v>42993</v>
      </c>
    </row>
    <row r="3194" spans="8:12" x14ac:dyDescent="0.3">
      <c r="H3194" s="4" t="s">
        <v>51</v>
      </c>
      <c r="I3194" s="4" t="s">
        <v>33</v>
      </c>
      <c r="J3194" s="5">
        <v>526</v>
      </c>
      <c r="K3194" s="5">
        <v>526</v>
      </c>
      <c r="L3194" s="10">
        <v>43035</v>
      </c>
    </row>
    <row r="3195" spans="8:12" x14ac:dyDescent="0.3">
      <c r="H3195" s="4" t="s">
        <v>51</v>
      </c>
      <c r="I3195" s="4" t="s">
        <v>33</v>
      </c>
      <c r="J3195" s="5">
        <v>592</v>
      </c>
      <c r="K3195" s="5">
        <v>592</v>
      </c>
      <c r="L3195" s="10">
        <v>43040</v>
      </c>
    </row>
    <row r="3196" spans="8:12" x14ac:dyDescent="0.3">
      <c r="H3196" s="4" t="s">
        <v>51</v>
      </c>
      <c r="I3196" s="4" t="s">
        <v>33</v>
      </c>
      <c r="J3196" s="5">
        <v>1168</v>
      </c>
      <c r="K3196" s="5">
        <v>584</v>
      </c>
      <c r="L3196" s="10">
        <v>43059</v>
      </c>
    </row>
    <row r="3197" spans="8:12" x14ac:dyDescent="0.3">
      <c r="H3197" s="4" t="s">
        <v>50</v>
      </c>
      <c r="I3197" s="4" t="s">
        <v>33</v>
      </c>
      <c r="J3197" s="5">
        <v>1020</v>
      </c>
      <c r="K3197" s="5">
        <v>1020</v>
      </c>
      <c r="L3197" s="10">
        <v>42801</v>
      </c>
    </row>
    <row r="3198" spans="8:12" x14ac:dyDescent="0.3">
      <c r="H3198" s="4" t="s">
        <v>50</v>
      </c>
      <c r="I3198" s="4" t="s">
        <v>33</v>
      </c>
      <c r="J3198" s="5">
        <v>1116</v>
      </c>
      <c r="K3198" s="5">
        <v>1116</v>
      </c>
      <c r="L3198" s="10">
        <v>42813</v>
      </c>
    </row>
    <row r="3199" spans="8:12" x14ac:dyDescent="0.3">
      <c r="H3199" s="4" t="s">
        <v>50</v>
      </c>
      <c r="I3199" s="4" t="s">
        <v>33</v>
      </c>
      <c r="J3199" s="5">
        <v>1065</v>
      </c>
      <c r="K3199" s="5">
        <v>1065</v>
      </c>
      <c r="L3199" s="10">
        <v>42815</v>
      </c>
    </row>
    <row r="3200" spans="8:12" x14ac:dyDescent="0.3">
      <c r="H3200" s="4" t="s">
        <v>50</v>
      </c>
      <c r="I3200" s="4" t="s">
        <v>33</v>
      </c>
      <c r="J3200" s="5">
        <v>971</v>
      </c>
      <c r="K3200" s="5">
        <v>971</v>
      </c>
      <c r="L3200" s="10">
        <v>42830</v>
      </c>
    </row>
    <row r="3201" spans="8:12" x14ac:dyDescent="0.3">
      <c r="H3201" s="4" t="s">
        <v>50</v>
      </c>
      <c r="I3201" s="4" t="s">
        <v>33</v>
      </c>
      <c r="J3201" s="5">
        <v>1310</v>
      </c>
      <c r="K3201" s="5">
        <v>1310</v>
      </c>
      <c r="L3201" s="10">
        <v>42845</v>
      </c>
    </row>
    <row r="3202" spans="8:12" x14ac:dyDescent="0.3">
      <c r="H3202" s="4" t="s">
        <v>50</v>
      </c>
      <c r="I3202" s="4" t="s">
        <v>33</v>
      </c>
      <c r="J3202" s="5">
        <v>1282</v>
      </c>
      <c r="K3202" s="5">
        <v>1282</v>
      </c>
      <c r="L3202" s="10">
        <v>42877</v>
      </c>
    </row>
    <row r="3203" spans="8:12" x14ac:dyDescent="0.3">
      <c r="H3203" s="4" t="s">
        <v>50</v>
      </c>
      <c r="I3203" s="4" t="s">
        <v>33</v>
      </c>
      <c r="J3203" s="5">
        <v>1192</v>
      </c>
      <c r="K3203" s="5">
        <v>1192</v>
      </c>
      <c r="L3203" s="10">
        <v>42892</v>
      </c>
    </row>
    <row r="3204" spans="8:12" x14ac:dyDescent="0.3">
      <c r="H3204" s="4" t="s">
        <v>50</v>
      </c>
      <c r="I3204" s="4" t="s">
        <v>33</v>
      </c>
      <c r="J3204" s="5">
        <v>966</v>
      </c>
      <c r="K3204" s="5">
        <v>966</v>
      </c>
      <c r="L3204" s="10">
        <v>42894</v>
      </c>
    </row>
    <row r="3205" spans="8:12" x14ac:dyDescent="0.3">
      <c r="H3205" s="4" t="s">
        <v>50</v>
      </c>
      <c r="I3205" s="4" t="s">
        <v>33</v>
      </c>
      <c r="J3205" s="5">
        <v>1064</v>
      </c>
      <c r="K3205" s="5">
        <v>1064</v>
      </c>
      <c r="L3205" s="10">
        <v>42903</v>
      </c>
    </row>
    <row r="3206" spans="8:12" x14ac:dyDescent="0.3">
      <c r="H3206" s="4" t="s">
        <v>50</v>
      </c>
      <c r="I3206" s="4" t="s">
        <v>33</v>
      </c>
      <c r="J3206" s="5">
        <v>985</v>
      </c>
      <c r="K3206" s="5">
        <v>985</v>
      </c>
      <c r="L3206" s="10">
        <v>42911</v>
      </c>
    </row>
    <row r="3207" spans="8:12" x14ac:dyDescent="0.3">
      <c r="H3207" s="4" t="s">
        <v>50</v>
      </c>
      <c r="I3207" s="4" t="s">
        <v>33</v>
      </c>
      <c r="J3207" s="5">
        <v>1142</v>
      </c>
      <c r="K3207" s="5">
        <v>1142</v>
      </c>
      <c r="L3207" s="10">
        <v>42913</v>
      </c>
    </row>
    <row r="3208" spans="8:12" x14ac:dyDescent="0.3">
      <c r="H3208" s="4" t="s">
        <v>50</v>
      </c>
      <c r="I3208" s="4" t="s">
        <v>33</v>
      </c>
      <c r="J3208" s="5">
        <v>1107</v>
      </c>
      <c r="K3208" s="5">
        <v>1107</v>
      </c>
      <c r="L3208" s="10">
        <v>42925</v>
      </c>
    </row>
    <row r="3209" spans="8:12" x14ac:dyDescent="0.3">
      <c r="H3209" s="4" t="s">
        <v>50</v>
      </c>
      <c r="I3209" s="4" t="s">
        <v>33</v>
      </c>
      <c r="J3209" s="5">
        <v>1231</v>
      </c>
      <c r="K3209" s="5">
        <v>1231</v>
      </c>
      <c r="L3209" s="10">
        <v>42946</v>
      </c>
    </row>
    <row r="3210" spans="8:12" x14ac:dyDescent="0.3">
      <c r="H3210" s="4" t="s">
        <v>50</v>
      </c>
      <c r="I3210" s="4" t="s">
        <v>33</v>
      </c>
      <c r="J3210" s="5">
        <v>1189</v>
      </c>
      <c r="K3210" s="5">
        <v>1189</v>
      </c>
      <c r="L3210" s="10">
        <v>42953</v>
      </c>
    </row>
    <row r="3211" spans="8:12" x14ac:dyDescent="0.3">
      <c r="H3211" s="4" t="s">
        <v>50</v>
      </c>
      <c r="I3211" s="4" t="s">
        <v>33</v>
      </c>
      <c r="J3211" s="5">
        <v>1097</v>
      </c>
      <c r="K3211" s="5">
        <v>1097</v>
      </c>
      <c r="L3211" s="10">
        <v>42957</v>
      </c>
    </row>
    <row r="3212" spans="8:12" x14ac:dyDescent="0.3">
      <c r="H3212" s="4" t="s">
        <v>50</v>
      </c>
      <c r="I3212" s="4" t="s">
        <v>33</v>
      </c>
      <c r="J3212" s="5">
        <v>979</v>
      </c>
      <c r="K3212" s="5">
        <v>979</v>
      </c>
      <c r="L3212" s="10">
        <v>42962</v>
      </c>
    </row>
    <row r="3213" spans="8:12" x14ac:dyDescent="0.3">
      <c r="H3213" s="4" t="s">
        <v>50</v>
      </c>
      <c r="I3213" s="4" t="s">
        <v>33</v>
      </c>
      <c r="J3213" s="5">
        <v>892</v>
      </c>
      <c r="K3213" s="5">
        <v>892</v>
      </c>
      <c r="L3213" s="10">
        <v>42964</v>
      </c>
    </row>
    <row r="3214" spans="8:12" x14ac:dyDescent="0.3">
      <c r="H3214" s="4" t="s">
        <v>50</v>
      </c>
      <c r="I3214" s="4" t="s">
        <v>33</v>
      </c>
      <c r="J3214" s="5">
        <v>1078</v>
      </c>
      <c r="K3214" s="5">
        <v>1078</v>
      </c>
      <c r="L3214" s="10">
        <v>42989</v>
      </c>
    </row>
    <row r="3215" spans="8:12" x14ac:dyDescent="0.3">
      <c r="H3215" s="4" t="s">
        <v>50</v>
      </c>
      <c r="I3215" s="4" t="s">
        <v>33</v>
      </c>
      <c r="J3215" s="5">
        <v>1176</v>
      </c>
      <c r="K3215" s="5">
        <v>1176</v>
      </c>
      <c r="L3215" s="10">
        <v>43002</v>
      </c>
    </row>
    <row r="3216" spans="8:12" x14ac:dyDescent="0.3">
      <c r="H3216" s="4" t="s">
        <v>50</v>
      </c>
      <c r="I3216" s="4" t="s">
        <v>33</v>
      </c>
      <c r="J3216" s="5">
        <v>940</v>
      </c>
      <c r="K3216" s="5">
        <v>940</v>
      </c>
      <c r="L3216" s="10">
        <v>43005</v>
      </c>
    </row>
    <row r="3217" spans="8:12" x14ac:dyDescent="0.3">
      <c r="H3217" s="4" t="s">
        <v>50</v>
      </c>
      <c r="I3217" s="4" t="s">
        <v>33</v>
      </c>
      <c r="J3217" s="5">
        <v>1291</v>
      </c>
      <c r="K3217" s="5">
        <v>1291</v>
      </c>
      <c r="L3217" s="10">
        <v>43006</v>
      </c>
    </row>
    <row r="3218" spans="8:12" x14ac:dyDescent="0.3">
      <c r="H3218" s="4" t="s">
        <v>50</v>
      </c>
      <c r="I3218" s="4" t="s">
        <v>33</v>
      </c>
      <c r="J3218" s="5">
        <v>1221</v>
      </c>
      <c r="K3218" s="5">
        <v>1221</v>
      </c>
      <c r="L3218" s="10">
        <v>43007</v>
      </c>
    </row>
    <row r="3219" spans="8:12" x14ac:dyDescent="0.3">
      <c r="H3219" s="4" t="s">
        <v>50</v>
      </c>
      <c r="I3219" s="4" t="s">
        <v>33</v>
      </c>
      <c r="J3219" s="5">
        <v>1225</v>
      </c>
      <c r="K3219" s="5">
        <v>1225</v>
      </c>
      <c r="L3219" s="10">
        <v>43012</v>
      </c>
    </row>
    <row r="3220" spans="8:12" x14ac:dyDescent="0.3">
      <c r="H3220" s="4" t="s">
        <v>50</v>
      </c>
      <c r="I3220" s="4" t="s">
        <v>33</v>
      </c>
      <c r="J3220" s="5">
        <v>1050</v>
      </c>
      <c r="K3220" s="5">
        <v>1050</v>
      </c>
      <c r="L3220" s="10">
        <v>43016</v>
      </c>
    </row>
    <row r="3221" spans="8:12" x14ac:dyDescent="0.3">
      <c r="H3221" s="4" t="s">
        <v>50</v>
      </c>
      <c r="I3221" s="4" t="s">
        <v>33</v>
      </c>
      <c r="J3221" s="5">
        <v>1096</v>
      </c>
      <c r="K3221" s="5">
        <v>1096</v>
      </c>
      <c r="L3221" s="10">
        <v>43021</v>
      </c>
    </row>
    <row r="3222" spans="8:12" x14ac:dyDescent="0.3">
      <c r="H3222" s="4" t="s">
        <v>50</v>
      </c>
      <c r="I3222" s="4" t="s">
        <v>33</v>
      </c>
      <c r="J3222" s="5">
        <v>1267</v>
      </c>
      <c r="K3222" s="5">
        <v>1267</v>
      </c>
      <c r="L3222" s="10">
        <v>43043</v>
      </c>
    </row>
    <row r="3223" spans="8:12" x14ac:dyDescent="0.3">
      <c r="H3223" s="4" t="s">
        <v>50</v>
      </c>
      <c r="I3223" s="4" t="s">
        <v>33</v>
      </c>
      <c r="J3223" s="5">
        <v>1224</v>
      </c>
      <c r="K3223" s="5">
        <v>1224</v>
      </c>
      <c r="L3223" s="10">
        <v>43059</v>
      </c>
    </row>
    <row r="3224" spans="8:12" x14ac:dyDescent="0.3">
      <c r="H3224" s="4" t="s">
        <v>50</v>
      </c>
      <c r="I3224" s="4" t="s">
        <v>33</v>
      </c>
      <c r="J3224" s="5">
        <v>1054</v>
      </c>
      <c r="K3224" s="5">
        <v>1054</v>
      </c>
      <c r="L3224" s="10">
        <v>43072</v>
      </c>
    </row>
    <row r="3225" spans="8:12" x14ac:dyDescent="0.3">
      <c r="H3225" s="4" t="s">
        <v>50</v>
      </c>
      <c r="I3225" s="4" t="s">
        <v>33</v>
      </c>
      <c r="J3225" s="5">
        <v>1111</v>
      </c>
      <c r="K3225" s="5">
        <v>1111</v>
      </c>
      <c r="L3225" s="10">
        <v>43082</v>
      </c>
    </row>
    <row r="3226" spans="8:12" x14ac:dyDescent="0.3">
      <c r="H3226" s="4" t="s">
        <v>50</v>
      </c>
      <c r="I3226" s="4" t="s">
        <v>33</v>
      </c>
      <c r="J3226" s="5">
        <v>1135</v>
      </c>
      <c r="K3226" s="5">
        <v>1135</v>
      </c>
      <c r="L3226" s="10">
        <v>43091</v>
      </c>
    </row>
    <row r="3227" spans="8:12" x14ac:dyDescent="0.3">
      <c r="H3227" s="4" t="s">
        <v>50</v>
      </c>
      <c r="I3227" s="4" t="s">
        <v>33</v>
      </c>
      <c r="J3227" s="5">
        <v>1008</v>
      </c>
      <c r="K3227" s="5">
        <v>1008</v>
      </c>
      <c r="L3227" s="10">
        <v>43094</v>
      </c>
    </row>
    <row r="3228" spans="8:12" x14ac:dyDescent="0.3">
      <c r="H3228" s="4" t="s">
        <v>27</v>
      </c>
      <c r="I3228" s="4" t="s">
        <v>33</v>
      </c>
      <c r="J3228" s="5">
        <v>6024</v>
      </c>
      <c r="K3228" s="5">
        <v>6024</v>
      </c>
      <c r="L3228" s="10">
        <v>42815</v>
      </c>
    </row>
    <row r="3229" spans="8:12" x14ac:dyDescent="0.3">
      <c r="H3229" s="4" t="s">
        <v>27</v>
      </c>
      <c r="I3229" s="4" t="s">
        <v>33</v>
      </c>
      <c r="J3229" s="5">
        <v>6024</v>
      </c>
      <c r="K3229" s="5">
        <v>6024</v>
      </c>
      <c r="L3229" s="10">
        <v>42830</v>
      </c>
    </row>
    <row r="3230" spans="8:12" x14ac:dyDescent="0.3">
      <c r="H3230" s="4" t="s">
        <v>27</v>
      </c>
      <c r="I3230" s="4" t="s">
        <v>33</v>
      </c>
      <c r="J3230" s="5">
        <v>4848</v>
      </c>
      <c r="K3230" s="5">
        <v>4848</v>
      </c>
      <c r="L3230" s="10">
        <v>42870</v>
      </c>
    </row>
    <row r="3231" spans="8:12" x14ac:dyDescent="0.3">
      <c r="H3231" s="4" t="s">
        <v>27</v>
      </c>
      <c r="I3231" s="4" t="s">
        <v>33</v>
      </c>
      <c r="J3231" s="5">
        <v>5751</v>
      </c>
      <c r="K3231" s="5">
        <v>5751</v>
      </c>
      <c r="L3231" s="10">
        <v>42876</v>
      </c>
    </row>
    <row r="3232" spans="8:12" x14ac:dyDescent="0.3">
      <c r="H3232" s="4" t="s">
        <v>27</v>
      </c>
      <c r="I3232" s="4" t="s">
        <v>33</v>
      </c>
      <c r="J3232" s="5">
        <v>5304</v>
      </c>
      <c r="K3232" s="5">
        <v>5304</v>
      </c>
      <c r="L3232" s="10">
        <v>42888</v>
      </c>
    </row>
    <row r="3233" spans="8:12" x14ac:dyDescent="0.3">
      <c r="H3233" s="4" t="s">
        <v>27</v>
      </c>
      <c r="I3233" s="4" t="s">
        <v>33</v>
      </c>
      <c r="J3233" s="5">
        <v>5182</v>
      </c>
      <c r="K3233" s="5">
        <v>5182</v>
      </c>
      <c r="L3233" s="10">
        <v>42895</v>
      </c>
    </row>
    <row r="3234" spans="8:12" x14ac:dyDescent="0.3">
      <c r="H3234" s="4" t="s">
        <v>27</v>
      </c>
      <c r="I3234" s="4" t="s">
        <v>33</v>
      </c>
      <c r="J3234" s="5">
        <v>5721</v>
      </c>
      <c r="K3234" s="5">
        <v>5721</v>
      </c>
      <c r="L3234" s="10">
        <v>42897</v>
      </c>
    </row>
    <row r="3235" spans="8:12" x14ac:dyDescent="0.3">
      <c r="H3235" s="4" t="s">
        <v>27</v>
      </c>
      <c r="I3235" s="4" t="s">
        <v>33</v>
      </c>
      <c r="J3235" s="5">
        <v>5343</v>
      </c>
      <c r="K3235" s="5">
        <v>5343</v>
      </c>
      <c r="L3235" s="10">
        <v>42898</v>
      </c>
    </row>
    <row r="3236" spans="8:12" x14ac:dyDescent="0.3">
      <c r="H3236" s="4" t="s">
        <v>27</v>
      </c>
      <c r="I3236" s="4" t="s">
        <v>33</v>
      </c>
      <c r="J3236" s="5">
        <v>5353</v>
      </c>
      <c r="K3236" s="5">
        <v>5353</v>
      </c>
      <c r="L3236" s="10">
        <v>42905</v>
      </c>
    </row>
    <row r="3237" spans="8:12" x14ac:dyDescent="0.3">
      <c r="H3237" s="4" t="s">
        <v>27</v>
      </c>
      <c r="I3237" s="4" t="s">
        <v>33</v>
      </c>
      <c r="J3237" s="5">
        <v>6920</v>
      </c>
      <c r="K3237" s="5">
        <v>6920</v>
      </c>
      <c r="L3237" s="10">
        <v>42909</v>
      </c>
    </row>
    <row r="3238" spans="8:12" x14ac:dyDescent="0.3">
      <c r="H3238" s="4" t="s">
        <v>27</v>
      </c>
      <c r="I3238" s="4" t="s">
        <v>33</v>
      </c>
      <c r="J3238" s="5">
        <v>5076</v>
      </c>
      <c r="K3238" s="5">
        <v>5076</v>
      </c>
      <c r="L3238" s="10">
        <v>42913</v>
      </c>
    </row>
    <row r="3239" spans="8:12" x14ac:dyDescent="0.3">
      <c r="H3239" s="4" t="s">
        <v>27</v>
      </c>
      <c r="I3239" s="4" t="s">
        <v>33</v>
      </c>
      <c r="J3239" s="5">
        <v>5407</v>
      </c>
      <c r="K3239" s="5">
        <v>5407</v>
      </c>
      <c r="L3239" s="10">
        <v>42915</v>
      </c>
    </row>
    <row r="3240" spans="8:12" x14ac:dyDescent="0.3">
      <c r="H3240" s="4" t="s">
        <v>27</v>
      </c>
      <c r="I3240" s="4" t="s">
        <v>33</v>
      </c>
      <c r="J3240" s="5">
        <v>4881</v>
      </c>
      <c r="K3240" s="5">
        <v>4881</v>
      </c>
      <c r="L3240" s="10">
        <v>42935</v>
      </c>
    </row>
    <row r="3241" spans="8:12" x14ac:dyDescent="0.3">
      <c r="H3241" s="4" t="s">
        <v>27</v>
      </c>
      <c r="I3241" s="4" t="s">
        <v>33</v>
      </c>
      <c r="J3241" s="5">
        <v>5118</v>
      </c>
      <c r="K3241" s="5">
        <v>5118</v>
      </c>
      <c r="L3241" s="10">
        <v>42938</v>
      </c>
    </row>
    <row r="3242" spans="8:12" x14ac:dyDescent="0.3">
      <c r="H3242" s="4" t="s">
        <v>27</v>
      </c>
      <c r="I3242" s="4" t="s">
        <v>33</v>
      </c>
      <c r="J3242" s="5">
        <v>6100</v>
      </c>
      <c r="K3242" s="5">
        <v>6100</v>
      </c>
      <c r="L3242" s="10">
        <v>42943</v>
      </c>
    </row>
    <row r="3243" spans="8:12" x14ac:dyDescent="0.3">
      <c r="H3243" s="4" t="s">
        <v>27</v>
      </c>
      <c r="I3243" s="4" t="s">
        <v>33</v>
      </c>
      <c r="J3243" s="5">
        <v>6284</v>
      </c>
      <c r="K3243" s="5">
        <v>6284</v>
      </c>
      <c r="L3243" s="10">
        <v>42961</v>
      </c>
    </row>
    <row r="3244" spans="8:12" x14ac:dyDescent="0.3">
      <c r="H3244" s="4" t="s">
        <v>27</v>
      </c>
      <c r="I3244" s="4" t="s">
        <v>33</v>
      </c>
      <c r="J3244" s="5">
        <v>5378</v>
      </c>
      <c r="K3244" s="5">
        <v>5378</v>
      </c>
      <c r="L3244" s="10">
        <v>43013</v>
      </c>
    </row>
    <row r="3245" spans="8:12" x14ac:dyDescent="0.3">
      <c r="H3245" s="4" t="s">
        <v>27</v>
      </c>
      <c r="I3245" s="4" t="s">
        <v>33</v>
      </c>
      <c r="J3245" s="5">
        <v>5807</v>
      </c>
      <c r="K3245" s="5">
        <v>5807</v>
      </c>
      <c r="L3245" s="10">
        <v>43040</v>
      </c>
    </row>
    <row r="3246" spans="8:12" x14ac:dyDescent="0.3">
      <c r="H3246" s="4" t="s">
        <v>24</v>
      </c>
      <c r="I3246" s="4" t="s">
        <v>33</v>
      </c>
      <c r="J3246" s="5">
        <v>4475</v>
      </c>
      <c r="K3246" s="5">
        <v>4475</v>
      </c>
      <c r="L3246" s="10">
        <v>42797</v>
      </c>
    </row>
    <row r="3247" spans="8:12" x14ac:dyDescent="0.3">
      <c r="H3247" s="4" t="s">
        <v>24</v>
      </c>
      <c r="I3247" s="4" t="s">
        <v>33</v>
      </c>
      <c r="J3247" s="5">
        <v>4799</v>
      </c>
      <c r="K3247" s="5">
        <v>4799</v>
      </c>
      <c r="L3247" s="10">
        <v>42822</v>
      </c>
    </row>
    <row r="3248" spans="8:12" x14ac:dyDescent="0.3">
      <c r="H3248" s="4" t="s">
        <v>24</v>
      </c>
      <c r="I3248" s="4" t="s">
        <v>33</v>
      </c>
      <c r="J3248" s="5">
        <v>5140</v>
      </c>
      <c r="K3248" s="5">
        <v>5140</v>
      </c>
      <c r="L3248" s="10">
        <v>42825</v>
      </c>
    </row>
    <row r="3249" spans="8:12" x14ac:dyDescent="0.3">
      <c r="H3249" s="4" t="s">
        <v>24</v>
      </c>
      <c r="I3249" s="4" t="s">
        <v>33</v>
      </c>
      <c r="J3249" s="5">
        <v>4986</v>
      </c>
      <c r="K3249" s="5">
        <v>4986</v>
      </c>
      <c r="L3249" s="10">
        <v>42827</v>
      </c>
    </row>
    <row r="3250" spans="8:12" x14ac:dyDescent="0.3">
      <c r="H3250" s="4" t="s">
        <v>24</v>
      </c>
      <c r="I3250" s="4" t="s">
        <v>33</v>
      </c>
      <c r="J3250" s="5">
        <v>5000</v>
      </c>
      <c r="K3250" s="5">
        <v>5000</v>
      </c>
      <c r="L3250" s="10">
        <v>42836</v>
      </c>
    </row>
    <row r="3251" spans="8:12" x14ac:dyDescent="0.3">
      <c r="H3251" s="4" t="s">
        <v>24</v>
      </c>
      <c r="I3251" s="4" t="s">
        <v>33</v>
      </c>
      <c r="J3251" s="5">
        <v>5104</v>
      </c>
      <c r="K3251" s="5">
        <v>5104</v>
      </c>
      <c r="L3251" s="10">
        <v>42842</v>
      </c>
    </row>
    <row r="3252" spans="8:12" x14ac:dyDescent="0.3">
      <c r="H3252" s="4" t="s">
        <v>24</v>
      </c>
      <c r="I3252" s="4" t="s">
        <v>33</v>
      </c>
      <c r="J3252" s="5">
        <v>5149</v>
      </c>
      <c r="K3252" s="5">
        <v>5149</v>
      </c>
      <c r="L3252" s="10">
        <v>42850</v>
      </c>
    </row>
    <row r="3253" spans="8:12" x14ac:dyDescent="0.3">
      <c r="H3253" s="4" t="s">
        <v>24</v>
      </c>
      <c r="I3253" s="4" t="s">
        <v>33</v>
      </c>
      <c r="J3253" s="5">
        <v>5676</v>
      </c>
      <c r="K3253" s="5">
        <v>5676</v>
      </c>
      <c r="L3253" s="10">
        <v>42853</v>
      </c>
    </row>
    <row r="3254" spans="8:12" x14ac:dyDescent="0.3">
      <c r="H3254" s="4" t="s">
        <v>24</v>
      </c>
      <c r="I3254" s="4" t="s">
        <v>33</v>
      </c>
      <c r="J3254" s="5">
        <v>4555</v>
      </c>
      <c r="K3254" s="5">
        <v>4555</v>
      </c>
      <c r="L3254" s="10">
        <v>42874</v>
      </c>
    </row>
    <row r="3255" spans="8:12" x14ac:dyDescent="0.3">
      <c r="H3255" s="4" t="s">
        <v>24</v>
      </c>
      <c r="I3255" s="4" t="s">
        <v>33</v>
      </c>
      <c r="J3255" s="5">
        <v>4664</v>
      </c>
      <c r="K3255" s="5">
        <v>4664</v>
      </c>
      <c r="L3255" s="10">
        <v>42886</v>
      </c>
    </row>
    <row r="3256" spans="8:12" x14ac:dyDescent="0.3">
      <c r="H3256" s="4" t="s">
        <v>24</v>
      </c>
      <c r="I3256" s="4" t="s">
        <v>33</v>
      </c>
      <c r="J3256" s="5">
        <v>5105</v>
      </c>
      <c r="K3256" s="5">
        <v>5105</v>
      </c>
      <c r="L3256" s="10">
        <v>42891</v>
      </c>
    </row>
    <row r="3257" spans="8:12" x14ac:dyDescent="0.3">
      <c r="H3257" s="4" t="s">
        <v>24</v>
      </c>
      <c r="I3257" s="4" t="s">
        <v>33</v>
      </c>
      <c r="J3257" s="5">
        <v>4492</v>
      </c>
      <c r="K3257" s="5">
        <v>4492</v>
      </c>
      <c r="L3257" s="10">
        <v>42892</v>
      </c>
    </row>
    <row r="3258" spans="8:12" x14ac:dyDescent="0.3">
      <c r="H3258" s="4" t="s">
        <v>24</v>
      </c>
      <c r="I3258" s="4" t="s">
        <v>33</v>
      </c>
      <c r="J3258" s="5">
        <v>5378</v>
      </c>
      <c r="K3258" s="5">
        <v>5378</v>
      </c>
      <c r="L3258" s="10">
        <v>42893</v>
      </c>
    </row>
    <row r="3259" spans="8:12" x14ac:dyDescent="0.3">
      <c r="H3259" s="4" t="s">
        <v>24</v>
      </c>
      <c r="I3259" s="4" t="s">
        <v>33</v>
      </c>
      <c r="J3259" s="5">
        <v>4712</v>
      </c>
      <c r="K3259" s="5">
        <v>4712</v>
      </c>
      <c r="L3259" s="10">
        <v>42901</v>
      </c>
    </row>
    <row r="3260" spans="8:12" x14ac:dyDescent="0.3">
      <c r="H3260" s="4" t="s">
        <v>24</v>
      </c>
      <c r="I3260" s="4" t="s">
        <v>33</v>
      </c>
      <c r="J3260" s="5">
        <v>4942</v>
      </c>
      <c r="K3260" s="5">
        <v>4942</v>
      </c>
      <c r="L3260" s="10">
        <v>42903</v>
      </c>
    </row>
    <row r="3261" spans="8:12" x14ac:dyDescent="0.3">
      <c r="H3261" s="4" t="s">
        <v>24</v>
      </c>
      <c r="I3261" s="4" t="s">
        <v>33</v>
      </c>
      <c r="J3261" s="5">
        <v>4939</v>
      </c>
      <c r="K3261" s="5">
        <v>4939</v>
      </c>
      <c r="L3261" s="10">
        <v>42906</v>
      </c>
    </row>
    <row r="3262" spans="8:12" x14ac:dyDescent="0.3">
      <c r="H3262" s="4" t="s">
        <v>24</v>
      </c>
      <c r="I3262" s="4" t="s">
        <v>33</v>
      </c>
      <c r="J3262" s="5">
        <v>5388</v>
      </c>
      <c r="K3262" s="5">
        <v>5388</v>
      </c>
      <c r="L3262" s="10">
        <v>42907</v>
      </c>
    </row>
    <row r="3263" spans="8:12" x14ac:dyDescent="0.3">
      <c r="H3263" s="4" t="s">
        <v>24</v>
      </c>
      <c r="I3263" s="4" t="s">
        <v>33</v>
      </c>
      <c r="J3263" s="5">
        <v>5857</v>
      </c>
      <c r="K3263" s="5">
        <v>5857</v>
      </c>
      <c r="L3263" s="10">
        <v>42911</v>
      </c>
    </row>
    <row r="3264" spans="8:12" x14ac:dyDescent="0.3">
      <c r="H3264" s="4" t="s">
        <v>24</v>
      </c>
      <c r="I3264" s="4" t="s">
        <v>33</v>
      </c>
      <c r="J3264" s="5">
        <v>3720</v>
      </c>
      <c r="K3264" s="5">
        <v>3720</v>
      </c>
      <c r="L3264" s="10">
        <v>42912</v>
      </c>
    </row>
    <row r="3265" spans="8:12" x14ac:dyDescent="0.3">
      <c r="H3265" s="4" t="s">
        <v>24</v>
      </c>
      <c r="I3265" s="4" t="s">
        <v>33</v>
      </c>
      <c r="J3265" s="5">
        <v>9801</v>
      </c>
      <c r="K3265" s="5">
        <v>4900.5</v>
      </c>
      <c r="L3265" s="10">
        <v>42914</v>
      </c>
    </row>
    <row r="3266" spans="8:12" x14ac:dyDescent="0.3">
      <c r="H3266" s="4" t="s">
        <v>24</v>
      </c>
      <c r="I3266" s="4" t="s">
        <v>33</v>
      </c>
      <c r="J3266" s="5">
        <v>4089</v>
      </c>
      <c r="K3266" s="5">
        <v>4089</v>
      </c>
      <c r="L3266" s="10">
        <v>42924</v>
      </c>
    </row>
    <row r="3267" spans="8:12" x14ac:dyDescent="0.3">
      <c r="H3267" s="4" t="s">
        <v>24</v>
      </c>
      <c r="I3267" s="4" t="s">
        <v>33</v>
      </c>
      <c r="J3267" s="5">
        <v>5166</v>
      </c>
      <c r="K3267" s="5">
        <v>5166</v>
      </c>
      <c r="L3267" s="10">
        <v>42967</v>
      </c>
    </row>
    <row r="3268" spans="8:12" x14ac:dyDescent="0.3">
      <c r="H3268" s="4" t="s">
        <v>24</v>
      </c>
      <c r="I3268" s="4" t="s">
        <v>33</v>
      </c>
      <c r="J3268" s="5">
        <v>9989</v>
      </c>
      <c r="K3268" s="5">
        <v>4994.5</v>
      </c>
      <c r="L3268" s="10">
        <v>42985</v>
      </c>
    </row>
    <row r="3269" spans="8:12" x14ac:dyDescent="0.3">
      <c r="H3269" s="4" t="s">
        <v>24</v>
      </c>
      <c r="I3269" s="4" t="s">
        <v>33</v>
      </c>
      <c r="J3269" s="5">
        <v>4491</v>
      </c>
      <c r="K3269" s="5">
        <v>4491</v>
      </c>
      <c r="L3269" s="10">
        <v>42989</v>
      </c>
    </row>
    <row r="3270" spans="8:12" x14ac:dyDescent="0.3">
      <c r="H3270" s="4" t="s">
        <v>24</v>
      </c>
      <c r="I3270" s="4" t="s">
        <v>33</v>
      </c>
      <c r="J3270" s="5">
        <v>4935</v>
      </c>
      <c r="K3270" s="5">
        <v>4935</v>
      </c>
      <c r="L3270" s="10">
        <v>42997</v>
      </c>
    </row>
    <row r="3271" spans="8:12" x14ac:dyDescent="0.3">
      <c r="H3271" s="4" t="s">
        <v>24</v>
      </c>
      <c r="I3271" s="4" t="s">
        <v>33</v>
      </c>
      <c r="J3271" s="5">
        <v>4506</v>
      </c>
      <c r="K3271" s="5">
        <v>4506</v>
      </c>
      <c r="L3271" s="10">
        <v>43001</v>
      </c>
    </row>
    <row r="3272" spans="8:12" x14ac:dyDescent="0.3">
      <c r="H3272" s="4" t="s">
        <v>24</v>
      </c>
      <c r="I3272" s="4" t="s">
        <v>33</v>
      </c>
      <c r="J3272" s="5">
        <v>3729</v>
      </c>
      <c r="K3272" s="5">
        <v>3729</v>
      </c>
      <c r="L3272" s="10">
        <v>43005</v>
      </c>
    </row>
    <row r="3273" spans="8:12" x14ac:dyDescent="0.3">
      <c r="H3273" s="4" t="s">
        <v>24</v>
      </c>
      <c r="I3273" s="4" t="s">
        <v>33</v>
      </c>
      <c r="J3273" s="5">
        <v>4942</v>
      </c>
      <c r="K3273" s="5">
        <v>4942</v>
      </c>
      <c r="L3273" s="10">
        <v>43013</v>
      </c>
    </row>
    <row r="3274" spans="8:12" x14ac:dyDescent="0.3">
      <c r="H3274" s="4" t="s">
        <v>24</v>
      </c>
      <c r="I3274" s="4" t="s">
        <v>33</v>
      </c>
      <c r="J3274" s="5">
        <v>4353</v>
      </c>
      <c r="K3274" s="5">
        <v>4353</v>
      </c>
      <c r="L3274" s="10">
        <v>43032</v>
      </c>
    </row>
    <row r="3275" spans="8:12" x14ac:dyDescent="0.3">
      <c r="H3275" s="4" t="s">
        <v>24</v>
      </c>
      <c r="I3275" s="4" t="s">
        <v>33</v>
      </c>
      <c r="J3275" s="5">
        <v>5113</v>
      </c>
      <c r="K3275" s="5">
        <v>5113</v>
      </c>
      <c r="L3275" s="10">
        <v>43040</v>
      </c>
    </row>
    <row r="3276" spans="8:12" x14ac:dyDescent="0.3">
      <c r="H3276" s="4" t="s">
        <v>24</v>
      </c>
      <c r="I3276" s="4" t="s">
        <v>33</v>
      </c>
      <c r="J3276" s="5">
        <v>5255</v>
      </c>
      <c r="K3276" s="5">
        <v>5255</v>
      </c>
      <c r="L3276" s="10">
        <v>43073</v>
      </c>
    </row>
    <row r="3277" spans="8:12" x14ac:dyDescent="0.3">
      <c r="H3277" s="4" t="s">
        <v>24</v>
      </c>
      <c r="I3277" s="4" t="s">
        <v>33</v>
      </c>
      <c r="J3277" s="5">
        <v>5315</v>
      </c>
      <c r="K3277" s="5">
        <v>5315</v>
      </c>
      <c r="L3277" s="10">
        <v>43076</v>
      </c>
    </row>
    <row r="3278" spans="8:12" x14ac:dyDescent="0.3">
      <c r="H3278" s="4" t="s">
        <v>24</v>
      </c>
      <c r="I3278" s="4" t="s">
        <v>33</v>
      </c>
      <c r="J3278" s="5">
        <v>4445</v>
      </c>
      <c r="K3278" s="5">
        <v>4445</v>
      </c>
      <c r="L3278" s="10">
        <v>43078</v>
      </c>
    </row>
    <row r="3279" spans="8:12" x14ac:dyDescent="0.3">
      <c r="H3279" s="4" t="s">
        <v>24</v>
      </c>
      <c r="I3279" s="4" t="s">
        <v>33</v>
      </c>
      <c r="J3279" s="5">
        <v>4964</v>
      </c>
      <c r="K3279" s="5">
        <v>4964</v>
      </c>
      <c r="L3279" s="10">
        <v>43083</v>
      </c>
    </row>
    <row r="3280" spans="8:12" x14ac:dyDescent="0.3">
      <c r="H3280" s="4" t="s">
        <v>24</v>
      </c>
      <c r="I3280" s="4" t="s">
        <v>33</v>
      </c>
      <c r="J3280" s="5">
        <v>4865</v>
      </c>
      <c r="K3280" s="5">
        <v>4865</v>
      </c>
      <c r="L3280" s="10">
        <v>43085</v>
      </c>
    </row>
    <row r="3281" spans="8:12" x14ac:dyDescent="0.3">
      <c r="H3281" s="4" t="s">
        <v>24</v>
      </c>
      <c r="I3281" s="4" t="s">
        <v>33</v>
      </c>
      <c r="J3281" s="5">
        <v>5112</v>
      </c>
      <c r="K3281" s="5">
        <v>5112</v>
      </c>
      <c r="L3281" s="10">
        <v>43087</v>
      </c>
    </row>
    <row r="3282" spans="8:12" x14ac:dyDescent="0.3">
      <c r="H3282" s="4" t="s">
        <v>24</v>
      </c>
      <c r="I3282" s="4" t="s">
        <v>33</v>
      </c>
      <c r="J3282" s="5">
        <v>4976</v>
      </c>
      <c r="K3282" s="5">
        <v>4976</v>
      </c>
      <c r="L3282" s="10">
        <v>43092</v>
      </c>
    </row>
    <row r="3283" spans="8:12" x14ac:dyDescent="0.3">
      <c r="H3283" s="4" t="s">
        <v>24</v>
      </c>
      <c r="I3283" s="4" t="s">
        <v>33</v>
      </c>
      <c r="J3283" s="5">
        <v>5627</v>
      </c>
      <c r="K3283" s="5">
        <v>5627</v>
      </c>
      <c r="L3283" s="10">
        <v>43093</v>
      </c>
    </row>
    <row r="3284" spans="8:12" x14ac:dyDescent="0.3">
      <c r="H3284" s="4" t="s">
        <v>29</v>
      </c>
      <c r="I3284" s="4" t="s">
        <v>33</v>
      </c>
      <c r="J3284" s="5">
        <v>3249</v>
      </c>
      <c r="K3284" s="5">
        <v>3249</v>
      </c>
      <c r="L3284" s="10">
        <v>42796</v>
      </c>
    </row>
    <row r="3285" spans="8:12" x14ac:dyDescent="0.3">
      <c r="H3285" s="4" t="s">
        <v>29</v>
      </c>
      <c r="I3285" s="4" t="s">
        <v>33</v>
      </c>
      <c r="J3285" s="5">
        <v>3759</v>
      </c>
      <c r="K3285" s="5">
        <v>3759</v>
      </c>
      <c r="L3285" s="10">
        <v>42808</v>
      </c>
    </row>
    <row r="3286" spans="8:12" x14ac:dyDescent="0.3">
      <c r="H3286" s="4" t="s">
        <v>29</v>
      </c>
      <c r="I3286" s="4" t="s">
        <v>33</v>
      </c>
      <c r="J3286" s="5">
        <v>3194</v>
      </c>
      <c r="K3286" s="5">
        <v>3194</v>
      </c>
      <c r="L3286" s="10">
        <v>42875</v>
      </c>
    </row>
    <row r="3287" spans="8:12" x14ac:dyDescent="0.3">
      <c r="H3287" s="4" t="s">
        <v>29</v>
      </c>
      <c r="I3287" s="4" t="s">
        <v>33</v>
      </c>
      <c r="J3287" s="5">
        <v>3509</v>
      </c>
      <c r="K3287" s="5">
        <v>3509</v>
      </c>
      <c r="L3287" s="10">
        <v>42877</v>
      </c>
    </row>
    <row r="3288" spans="8:12" x14ac:dyDescent="0.3">
      <c r="H3288" s="4" t="s">
        <v>29</v>
      </c>
      <c r="I3288" s="4" t="s">
        <v>33</v>
      </c>
      <c r="J3288" s="5">
        <v>3780</v>
      </c>
      <c r="K3288" s="5">
        <v>3780</v>
      </c>
      <c r="L3288" s="10">
        <v>42888</v>
      </c>
    </row>
    <row r="3289" spans="8:12" x14ac:dyDescent="0.3">
      <c r="H3289" s="4" t="s">
        <v>29</v>
      </c>
      <c r="I3289" s="4" t="s">
        <v>33</v>
      </c>
      <c r="J3289" s="5">
        <v>3641</v>
      </c>
      <c r="K3289" s="5">
        <v>3641</v>
      </c>
      <c r="L3289" s="10">
        <v>42905</v>
      </c>
    </row>
    <row r="3290" spans="8:12" x14ac:dyDescent="0.3">
      <c r="H3290" s="4" t="s">
        <v>29</v>
      </c>
      <c r="I3290" s="4" t="s">
        <v>33</v>
      </c>
      <c r="J3290" s="5">
        <v>3282</v>
      </c>
      <c r="K3290" s="5">
        <v>3282</v>
      </c>
      <c r="L3290" s="10">
        <v>42948</v>
      </c>
    </row>
    <row r="3291" spans="8:12" x14ac:dyDescent="0.3">
      <c r="H3291" s="4" t="s">
        <v>29</v>
      </c>
      <c r="I3291" s="4" t="s">
        <v>33</v>
      </c>
      <c r="J3291" s="5">
        <v>2682</v>
      </c>
      <c r="K3291" s="5">
        <v>2682</v>
      </c>
      <c r="L3291" s="10">
        <v>42969</v>
      </c>
    </row>
    <row r="3292" spans="8:12" x14ac:dyDescent="0.3">
      <c r="H3292" s="4" t="s">
        <v>52</v>
      </c>
      <c r="I3292" s="4" t="s">
        <v>33</v>
      </c>
      <c r="J3292" s="5">
        <v>52</v>
      </c>
      <c r="K3292" s="5">
        <v>52</v>
      </c>
      <c r="L3292" s="10">
        <v>42838</v>
      </c>
    </row>
    <row r="3293" spans="8:12" x14ac:dyDescent="0.3">
      <c r="H3293" s="4" t="s">
        <v>52</v>
      </c>
      <c r="I3293" s="4" t="s">
        <v>33</v>
      </c>
      <c r="J3293" s="5">
        <v>51</v>
      </c>
      <c r="K3293" s="5">
        <v>51</v>
      </c>
      <c r="L3293" s="10">
        <v>42856</v>
      </c>
    </row>
    <row r="3294" spans="8:12" x14ac:dyDescent="0.3">
      <c r="H3294" s="4" t="s">
        <v>52</v>
      </c>
      <c r="I3294" s="4" t="s">
        <v>33</v>
      </c>
      <c r="J3294" s="5">
        <v>60</v>
      </c>
      <c r="K3294" s="5">
        <v>60</v>
      </c>
      <c r="L3294" s="10">
        <v>42859</v>
      </c>
    </row>
    <row r="3295" spans="8:12" x14ac:dyDescent="0.3">
      <c r="H3295" s="4" t="s">
        <v>52</v>
      </c>
      <c r="I3295" s="4" t="s">
        <v>33</v>
      </c>
      <c r="J3295" s="5">
        <v>61</v>
      </c>
      <c r="K3295" s="5">
        <v>61</v>
      </c>
      <c r="L3295" s="10">
        <v>42948</v>
      </c>
    </row>
    <row r="3296" spans="8:12" x14ac:dyDescent="0.3">
      <c r="H3296" s="4" t="s">
        <v>52</v>
      </c>
      <c r="I3296" s="4" t="s">
        <v>33</v>
      </c>
      <c r="J3296" s="5">
        <v>62</v>
      </c>
      <c r="K3296" s="5">
        <v>62</v>
      </c>
      <c r="L3296" s="10">
        <v>42972</v>
      </c>
    </row>
    <row r="3297" spans="8:12" x14ac:dyDescent="0.3">
      <c r="H3297" s="4" t="s">
        <v>52</v>
      </c>
      <c r="I3297" s="4" t="s">
        <v>33</v>
      </c>
      <c r="J3297" s="5">
        <v>58</v>
      </c>
      <c r="K3297" s="5">
        <v>58</v>
      </c>
      <c r="L3297" s="10">
        <v>43026</v>
      </c>
    </row>
    <row r="3298" spans="8:12" x14ac:dyDescent="0.3">
      <c r="H3298" s="4" t="s">
        <v>51</v>
      </c>
      <c r="I3298" s="4" t="s">
        <v>36</v>
      </c>
      <c r="J3298" s="5">
        <v>1082</v>
      </c>
      <c r="K3298" s="5">
        <v>541</v>
      </c>
      <c r="L3298" s="10">
        <v>42804</v>
      </c>
    </row>
    <row r="3299" spans="8:12" x14ac:dyDescent="0.3">
      <c r="H3299" s="4" t="s">
        <v>51</v>
      </c>
      <c r="I3299" s="4" t="s">
        <v>36</v>
      </c>
      <c r="J3299" s="5">
        <v>513</v>
      </c>
      <c r="K3299" s="5">
        <v>513</v>
      </c>
      <c r="L3299" s="10">
        <v>42814</v>
      </c>
    </row>
    <row r="3300" spans="8:12" x14ac:dyDescent="0.3">
      <c r="H3300" s="4" t="s">
        <v>51</v>
      </c>
      <c r="I3300" s="4" t="s">
        <v>36</v>
      </c>
      <c r="J3300" s="5">
        <v>586</v>
      </c>
      <c r="K3300" s="5">
        <v>586</v>
      </c>
      <c r="L3300" s="10">
        <v>42816</v>
      </c>
    </row>
    <row r="3301" spans="8:12" x14ac:dyDescent="0.3">
      <c r="H3301" s="4" t="s">
        <v>51</v>
      </c>
      <c r="I3301" s="4" t="s">
        <v>36</v>
      </c>
      <c r="J3301" s="5">
        <v>513</v>
      </c>
      <c r="K3301" s="5">
        <v>513</v>
      </c>
      <c r="L3301" s="10">
        <v>42820</v>
      </c>
    </row>
    <row r="3302" spans="8:12" x14ac:dyDescent="0.3">
      <c r="H3302" s="4" t="s">
        <v>51</v>
      </c>
      <c r="I3302" s="4" t="s">
        <v>36</v>
      </c>
      <c r="J3302" s="5">
        <v>590</v>
      </c>
      <c r="K3302" s="5">
        <v>590</v>
      </c>
      <c r="L3302" s="10">
        <v>42822</v>
      </c>
    </row>
    <row r="3303" spans="8:12" x14ac:dyDescent="0.3">
      <c r="H3303" s="4" t="s">
        <v>51</v>
      </c>
      <c r="I3303" s="4" t="s">
        <v>36</v>
      </c>
      <c r="J3303" s="5">
        <v>593</v>
      </c>
      <c r="K3303" s="5">
        <v>593</v>
      </c>
      <c r="L3303" s="10">
        <v>42836</v>
      </c>
    </row>
    <row r="3304" spans="8:12" x14ac:dyDescent="0.3">
      <c r="H3304" s="4" t="s">
        <v>51</v>
      </c>
      <c r="I3304" s="4" t="s">
        <v>36</v>
      </c>
      <c r="J3304" s="5">
        <v>515</v>
      </c>
      <c r="K3304" s="5">
        <v>515</v>
      </c>
      <c r="L3304" s="10">
        <v>42860</v>
      </c>
    </row>
    <row r="3305" spans="8:12" x14ac:dyDescent="0.3">
      <c r="H3305" s="4" t="s">
        <v>51</v>
      </c>
      <c r="I3305" s="4" t="s">
        <v>36</v>
      </c>
      <c r="J3305" s="5">
        <v>562</v>
      </c>
      <c r="K3305" s="5">
        <v>562</v>
      </c>
      <c r="L3305" s="10">
        <v>42861</v>
      </c>
    </row>
    <row r="3306" spans="8:12" x14ac:dyDescent="0.3">
      <c r="H3306" s="4" t="s">
        <v>51</v>
      </c>
      <c r="I3306" s="4" t="s">
        <v>36</v>
      </c>
      <c r="J3306" s="5">
        <v>603</v>
      </c>
      <c r="K3306" s="5">
        <v>603</v>
      </c>
      <c r="L3306" s="10">
        <v>42880</v>
      </c>
    </row>
    <row r="3307" spans="8:12" x14ac:dyDescent="0.3">
      <c r="H3307" s="4" t="s">
        <v>51</v>
      </c>
      <c r="I3307" s="4" t="s">
        <v>36</v>
      </c>
      <c r="J3307" s="5">
        <v>463</v>
      </c>
      <c r="K3307" s="5">
        <v>463</v>
      </c>
      <c r="L3307" s="10">
        <v>42881</v>
      </c>
    </row>
    <row r="3308" spans="8:12" x14ac:dyDescent="0.3">
      <c r="H3308" s="4" t="s">
        <v>51</v>
      </c>
      <c r="I3308" s="4" t="s">
        <v>36</v>
      </c>
      <c r="J3308" s="5">
        <v>491</v>
      </c>
      <c r="K3308" s="5">
        <v>491</v>
      </c>
      <c r="L3308" s="10">
        <v>42882</v>
      </c>
    </row>
    <row r="3309" spans="8:12" x14ac:dyDescent="0.3">
      <c r="H3309" s="4" t="s">
        <v>51</v>
      </c>
      <c r="I3309" s="4" t="s">
        <v>36</v>
      </c>
      <c r="J3309" s="5">
        <v>599</v>
      </c>
      <c r="K3309" s="5">
        <v>599</v>
      </c>
      <c r="L3309" s="10">
        <v>42892</v>
      </c>
    </row>
    <row r="3310" spans="8:12" x14ac:dyDescent="0.3">
      <c r="H3310" s="4" t="s">
        <v>51</v>
      </c>
      <c r="I3310" s="4" t="s">
        <v>36</v>
      </c>
      <c r="J3310" s="5">
        <v>551</v>
      </c>
      <c r="K3310" s="5">
        <v>551</v>
      </c>
      <c r="L3310" s="10">
        <v>42911</v>
      </c>
    </row>
    <row r="3311" spans="8:12" x14ac:dyDescent="0.3">
      <c r="H3311" s="4" t="s">
        <v>51</v>
      </c>
      <c r="I3311" s="4" t="s">
        <v>36</v>
      </c>
      <c r="J3311" s="5">
        <v>665</v>
      </c>
      <c r="K3311" s="5">
        <v>665</v>
      </c>
      <c r="L3311" s="10">
        <v>42926</v>
      </c>
    </row>
    <row r="3312" spans="8:12" x14ac:dyDescent="0.3">
      <c r="H3312" s="4" t="s">
        <v>51</v>
      </c>
      <c r="I3312" s="4" t="s">
        <v>36</v>
      </c>
      <c r="J3312" s="5">
        <v>630</v>
      </c>
      <c r="K3312" s="5">
        <v>630</v>
      </c>
      <c r="L3312" s="10">
        <v>42941</v>
      </c>
    </row>
    <row r="3313" spans="8:12" x14ac:dyDescent="0.3">
      <c r="H3313" s="4" t="s">
        <v>51</v>
      </c>
      <c r="I3313" s="4" t="s">
        <v>36</v>
      </c>
      <c r="J3313" s="5">
        <v>458</v>
      </c>
      <c r="K3313" s="5">
        <v>458</v>
      </c>
      <c r="L3313" s="10">
        <v>42942</v>
      </c>
    </row>
    <row r="3314" spans="8:12" x14ac:dyDescent="0.3">
      <c r="H3314" s="4" t="s">
        <v>51</v>
      </c>
      <c r="I3314" s="4" t="s">
        <v>36</v>
      </c>
      <c r="J3314" s="5">
        <v>516</v>
      </c>
      <c r="K3314" s="5">
        <v>516</v>
      </c>
      <c r="L3314" s="10">
        <v>42950</v>
      </c>
    </row>
    <row r="3315" spans="8:12" x14ac:dyDescent="0.3">
      <c r="H3315" s="4" t="s">
        <v>51</v>
      </c>
      <c r="I3315" s="4" t="s">
        <v>36</v>
      </c>
      <c r="J3315" s="5">
        <v>602</v>
      </c>
      <c r="K3315" s="5">
        <v>602</v>
      </c>
      <c r="L3315" s="10">
        <v>42952</v>
      </c>
    </row>
    <row r="3316" spans="8:12" x14ac:dyDescent="0.3">
      <c r="H3316" s="4" t="s">
        <v>51</v>
      </c>
      <c r="I3316" s="4" t="s">
        <v>36</v>
      </c>
      <c r="J3316" s="5">
        <v>527</v>
      </c>
      <c r="K3316" s="5">
        <v>527</v>
      </c>
      <c r="L3316" s="10">
        <v>42958</v>
      </c>
    </row>
    <row r="3317" spans="8:12" x14ac:dyDescent="0.3">
      <c r="H3317" s="4" t="s">
        <v>51</v>
      </c>
      <c r="I3317" s="4" t="s">
        <v>36</v>
      </c>
      <c r="J3317" s="5">
        <v>515</v>
      </c>
      <c r="K3317" s="5">
        <v>515</v>
      </c>
      <c r="L3317" s="10">
        <v>42959</v>
      </c>
    </row>
    <row r="3318" spans="8:12" x14ac:dyDescent="0.3">
      <c r="H3318" s="4" t="s">
        <v>51</v>
      </c>
      <c r="I3318" s="4" t="s">
        <v>36</v>
      </c>
      <c r="J3318" s="5">
        <v>525</v>
      </c>
      <c r="K3318" s="5">
        <v>525</v>
      </c>
      <c r="L3318" s="10">
        <v>42980</v>
      </c>
    </row>
    <row r="3319" spans="8:12" x14ac:dyDescent="0.3">
      <c r="H3319" s="4" t="s">
        <v>51</v>
      </c>
      <c r="I3319" s="4" t="s">
        <v>36</v>
      </c>
      <c r="J3319" s="5">
        <v>524</v>
      </c>
      <c r="K3319" s="5">
        <v>524</v>
      </c>
      <c r="L3319" s="10">
        <v>42981</v>
      </c>
    </row>
    <row r="3320" spans="8:12" x14ac:dyDescent="0.3">
      <c r="H3320" s="4" t="s">
        <v>51</v>
      </c>
      <c r="I3320" s="4" t="s">
        <v>36</v>
      </c>
      <c r="J3320" s="5">
        <v>503</v>
      </c>
      <c r="K3320" s="5">
        <v>503</v>
      </c>
      <c r="L3320" s="10">
        <v>42982</v>
      </c>
    </row>
    <row r="3321" spans="8:12" x14ac:dyDescent="0.3">
      <c r="H3321" s="4" t="s">
        <v>51</v>
      </c>
      <c r="I3321" s="4" t="s">
        <v>36</v>
      </c>
      <c r="J3321" s="5">
        <v>530</v>
      </c>
      <c r="K3321" s="5">
        <v>530</v>
      </c>
      <c r="L3321" s="10">
        <v>42993</v>
      </c>
    </row>
    <row r="3322" spans="8:12" x14ac:dyDescent="0.3">
      <c r="H3322" s="4" t="s">
        <v>51</v>
      </c>
      <c r="I3322" s="4" t="s">
        <v>36</v>
      </c>
      <c r="J3322" s="5">
        <v>560</v>
      </c>
      <c r="K3322" s="5">
        <v>560</v>
      </c>
      <c r="L3322" s="10">
        <v>42996</v>
      </c>
    </row>
    <row r="3323" spans="8:12" x14ac:dyDescent="0.3">
      <c r="H3323" s="4" t="s">
        <v>51</v>
      </c>
      <c r="I3323" s="4" t="s">
        <v>36</v>
      </c>
      <c r="J3323" s="5">
        <v>651</v>
      </c>
      <c r="K3323" s="5">
        <v>651</v>
      </c>
      <c r="L3323" s="10">
        <v>42997</v>
      </c>
    </row>
    <row r="3324" spans="8:12" x14ac:dyDescent="0.3">
      <c r="H3324" s="4" t="s">
        <v>51</v>
      </c>
      <c r="I3324" s="4" t="s">
        <v>36</v>
      </c>
      <c r="J3324" s="5">
        <v>616</v>
      </c>
      <c r="K3324" s="5">
        <v>616</v>
      </c>
      <c r="L3324" s="10">
        <v>43003</v>
      </c>
    </row>
    <row r="3325" spans="8:12" x14ac:dyDescent="0.3">
      <c r="H3325" s="4" t="s">
        <v>51</v>
      </c>
      <c r="I3325" s="4" t="s">
        <v>36</v>
      </c>
      <c r="J3325" s="5">
        <v>616</v>
      </c>
      <c r="K3325" s="5">
        <v>616</v>
      </c>
      <c r="L3325" s="10">
        <v>43012</v>
      </c>
    </row>
    <row r="3326" spans="8:12" x14ac:dyDescent="0.3">
      <c r="H3326" s="4" t="s">
        <v>51</v>
      </c>
      <c r="I3326" s="4" t="s">
        <v>36</v>
      </c>
      <c r="J3326" s="5">
        <v>495</v>
      </c>
      <c r="K3326" s="5">
        <v>495</v>
      </c>
      <c r="L3326" s="10">
        <v>43013</v>
      </c>
    </row>
    <row r="3327" spans="8:12" x14ac:dyDescent="0.3">
      <c r="H3327" s="4" t="s">
        <v>51</v>
      </c>
      <c r="I3327" s="4" t="s">
        <v>36</v>
      </c>
      <c r="J3327" s="5">
        <v>601</v>
      </c>
      <c r="K3327" s="5">
        <v>601</v>
      </c>
      <c r="L3327" s="10">
        <v>43037</v>
      </c>
    </row>
    <row r="3328" spans="8:12" x14ac:dyDescent="0.3">
      <c r="H3328" s="4" t="s">
        <v>51</v>
      </c>
      <c r="I3328" s="4" t="s">
        <v>36</v>
      </c>
      <c r="J3328" s="5">
        <v>550</v>
      </c>
      <c r="K3328" s="5">
        <v>550</v>
      </c>
      <c r="L3328" s="10">
        <v>43050</v>
      </c>
    </row>
    <row r="3329" spans="8:12" x14ac:dyDescent="0.3">
      <c r="H3329" s="4" t="s">
        <v>51</v>
      </c>
      <c r="I3329" s="4" t="s">
        <v>36</v>
      </c>
      <c r="J3329" s="5">
        <v>560</v>
      </c>
      <c r="K3329" s="5">
        <v>560</v>
      </c>
      <c r="L3329" s="10">
        <v>43056</v>
      </c>
    </row>
    <row r="3330" spans="8:12" x14ac:dyDescent="0.3">
      <c r="H3330" s="4" t="s">
        <v>51</v>
      </c>
      <c r="I3330" s="4" t="s">
        <v>36</v>
      </c>
      <c r="J3330" s="5">
        <v>577</v>
      </c>
      <c r="K3330" s="5">
        <v>577</v>
      </c>
      <c r="L3330" s="10">
        <v>43057</v>
      </c>
    </row>
    <row r="3331" spans="8:12" x14ac:dyDescent="0.3">
      <c r="H3331" s="4" t="s">
        <v>51</v>
      </c>
      <c r="I3331" s="4" t="s">
        <v>36</v>
      </c>
      <c r="J3331" s="5">
        <v>538</v>
      </c>
      <c r="K3331" s="5">
        <v>538</v>
      </c>
      <c r="L3331" s="10">
        <v>43088</v>
      </c>
    </row>
    <row r="3332" spans="8:12" x14ac:dyDescent="0.3">
      <c r="H3332" s="4" t="s">
        <v>51</v>
      </c>
      <c r="I3332" s="4" t="s">
        <v>36</v>
      </c>
      <c r="J3332" s="5">
        <v>550</v>
      </c>
      <c r="K3332" s="5">
        <v>550</v>
      </c>
      <c r="L3332" s="10">
        <v>43090</v>
      </c>
    </row>
    <row r="3333" spans="8:12" x14ac:dyDescent="0.3">
      <c r="H3333" s="4" t="s">
        <v>50</v>
      </c>
      <c r="I3333" s="4" t="s">
        <v>36</v>
      </c>
      <c r="J3333" s="5">
        <v>1255</v>
      </c>
      <c r="K3333" s="5">
        <v>1255</v>
      </c>
      <c r="L3333" s="10">
        <v>42807</v>
      </c>
    </row>
    <row r="3334" spans="8:12" x14ac:dyDescent="0.3">
      <c r="H3334" s="4" t="s">
        <v>50</v>
      </c>
      <c r="I3334" s="4" t="s">
        <v>36</v>
      </c>
      <c r="J3334" s="5">
        <v>1034</v>
      </c>
      <c r="K3334" s="5">
        <v>1034</v>
      </c>
      <c r="L3334" s="10">
        <v>42808</v>
      </c>
    </row>
    <row r="3335" spans="8:12" x14ac:dyDescent="0.3">
      <c r="H3335" s="4" t="s">
        <v>50</v>
      </c>
      <c r="I3335" s="4" t="s">
        <v>36</v>
      </c>
      <c r="J3335" s="5">
        <v>1257</v>
      </c>
      <c r="K3335" s="5">
        <v>1257</v>
      </c>
      <c r="L3335" s="10">
        <v>42810</v>
      </c>
    </row>
    <row r="3336" spans="8:12" x14ac:dyDescent="0.3">
      <c r="H3336" s="4" t="s">
        <v>50</v>
      </c>
      <c r="I3336" s="4" t="s">
        <v>36</v>
      </c>
      <c r="J3336" s="5">
        <v>1083</v>
      </c>
      <c r="K3336" s="5">
        <v>1083</v>
      </c>
      <c r="L3336" s="10">
        <v>42835</v>
      </c>
    </row>
    <row r="3337" spans="8:12" x14ac:dyDescent="0.3">
      <c r="H3337" s="4" t="s">
        <v>50</v>
      </c>
      <c r="I3337" s="4" t="s">
        <v>36</v>
      </c>
      <c r="J3337" s="5">
        <v>1033</v>
      </c>
      <c r="K3337" s="5">
        <v>1033</v>
      </c>
      <c r="L3337" s="10">
        <v>42848</v>
      </c>
    </row>
    <row r="3338" spans="8:12" x14ac:dyDescent="0.3">
      <c r="H3338" s="4" t="s">
        <v>50</v>
      </c>
      <c r="I3338" s="4" t="s">
        <v>36</v>
      </c>
      <c r="J3338" s="5">
        <v>1111</v>
      </c>
      <c r="K3338" s="5">
        <v>1111</v>
      </c>
      <c r="L3338" s="10">
        <v>42884</v>
      </c>
    </row>
    <row r="3339" spans="8:12" x14ac:dyDescent="0.3">
      <c r="H3339" s="4" t="s">
        <v>50</v>
      </c>
      <c r="I3339" s="4" t="s">
        <v>36</v>
      </c>
      <c r="J3339" s="5">
        <v>857</v>
      </c>
      <c r="K3339" s="5">
        <v>857</v>
      </c>
      <c r="L3339" s="10">
        <v>42888</v>
      </c>
    </row>
    <row r="3340" spans="8:12" x14ac:dyDescent="0.3">
      <c r="H3340" s="4" t="s">
        <v>50</v>
      </c>
      <c r="I3340" s="4" t="s">
        <v>36</v>
      </c>
      <c r="J3340" s="5">
        <v>899</v>
      </c>
      <c r="K3340" s="5">
        <v>899</v>
      </c>
      <c r="L3340" s="10">
        <v>42896</v>
      </c>
    </row>
    <row r="3341" spans="8:12" x14ac:dyDescent="0.3">
      <c r="H3341" s="4" t="s">
        <v>50</v>
      </c>
      <c r="I3341" s="4" t="s">
        <v>36</v>
      </c>
      <c r="J3341" s="5">
        <v>1074</v>
      </c>
      <c r="K3341" s="5">
        <v>1074</v>
      </c>
      <c r="L3341" s="10">
        <v>42897</v>
      </c>
    </row>
    <row r="3342" spans="8:12" x14ac:dyDescent="0.3">
      <c r="H3342" s="4" t="s">
        <v>50</v>
      </c>
      <c r="I3342" s="4" t="s">
        <v>36</v>
      </c>
      <c r="J3342" s="5">
        <v>1122</v>
      </c>
      <c r="K3342" s="5">
        <v>1122</v>
      </c>
      <c r="L3342" s="10">
        <v>42931</v>
      </c>
    </row>
    <row r="3343" spans="8:12" x14ac:dyDescent="0.3">
      <c r="H3343" s="4" t="s">
        <v>50</v>
      </c>
      <c r="I3343" s="4" t="s">
        <v>36</v>
      </c>
      <c r="J3343" s="5">
        <v>955</v>
      </c>
      <c r="K3343" s="5">
        <v>955</v>
      </c>
      <c r="L3343" s="10">
        <v>42946</v>
      </c>
    </row>
    <row r="3344" spans="8:12" x14ac:dyDescent="0.3">
      <c r="H3344" s="4" t="s">
        <v>50</v>
      </c>
      <c r="I3344" s="4" t="s">
        <v>36</v>
      </c>
      <c r="J3344" s="5">
        <v>2009</v>
      </c>
      <c r="K3344" s="5">
        <v>1004.5</v>
      </c>
      <c r="L3344" s="10">
        <v>42967</v>
      </c>
    </row>
    <row r="3345" spans="8:12" x14ac:dyDescent="0.3">
      <c r="H3345" s="4" t="s">
        <v>50</v>
      </c>
      <c r="I3345" s="4" t="s">
        <v>36</v>
      </c>
      <c r="J3345" s="5">
        <v>1236</v>
      </c>
      <c r="K3345" s="5">
        <v>1236</v>
      </c>
      <c r="L3345" s="10">
        <v>42999</v>
      </c>
    </row>
    <row r="3346" spans="8:12" x14ac:dyDescent="0.3">
      <c r="H3346" s="4" t="s">
        <v>50</v>
      </c>
      <c r="I3346" s="4" t="s">
        <v>36</v>
      </c>
      <c r="J3346" s="5">
        <v>1076</v>
      </c>
      <c r="K3346" s="5">
        <v>1076</v>
      </c>
      <c r="L3346" s="10">
        <v>43011</v>
      </c>
    </row>
    <row r="3347" spans="8:12" x14ac:dyDescent="0.3">
      <c r="H3347" s="4" t="s">
        <v>50</v>
      </c>
      <c r="I3347" s="4" t="s">
        <v>36</v>
      </c>
      <c r="J3347" s="5">
        <v>955</v>
      </c>
      <c r="K3347" s="5">
        <v>955</v>
      </c>
      <c r="L3347" s="10">
        <v>43013</v>
      </c>
    </row>
    <row r="3348" spans="8:12" x14ac:dyDescent="0.3">
      <c r="H3348" s="4" t="s">
        <v>50</v>
      </c>
      <c r="I3348" s="4" t="s">
        <v>36</v>
      </c>
      <c r="J3348" s="5">
        <v>1095</v>
      </c>
      <c r="K3348" s="5">
        <v>1095</v>
      </c>
      <c r="L3348" s="10">
        <v>43024</v>
      </c>
    </row>
    <row r="3349" spans="8:12" x14ac:dyDescent="0.3">
      <c r="H3349" s="4" t="s">
        <v>50</v>
      </c>
      <c r="I3349" s="4" t="s">
        <v>36</v>
      </c>
      <c r="J3349" s="5">
        <v>1105</v>
      </c>
      <c r="K3349" s="5">
        <v>1105</v>
      </c>
      <c r="L3349" s="10">
        <v>43029</v>
      </c>
    </row>
    <row r="3350" spans="8:12" x14ac:dyDescent="0.3">
      <c r="H3350" s="4" t="s">
        <v>50</v>
      </c>
      <c r="I3350" s="4" t="s">
        <v>36</v>
      </c>
      <c r="J3350" s="5">
        <v>977</v>
      </c>
      <c r="K3350" s="5">
        <v>977</v>
      </c>
      <c r="L3350" s="10">
        <v>43041</v>
      </c>
    </row>
    <row r="3351" spans="8:12" x14ac:dyDescent="0.3">
      <c r="H3351" s="4" t="s">
        <v>50</v>
      </c>
      <c r="I3351" s="4" t="s">
        <v>36</v>
      </c>
      <c r="J3351" s="5">
        <v>1123</v>
      </c>
      <c r="K3351" s="5">
        <v>1123</v>
      </c>
      <c r="L3351" s="10">
        <v>43048</v>
      </c>
    </row>
    <row r="3352" spans="8:12" x14ac:dyDescent="0.3">
      <c r="H3352" s="4" t="s">
        <v>50</v>
      </c>
      <c r="I3352" s="4" t="s">
        <v>36</v>
      </c>
      <c r="J3352" s="5">
        <v>1079</v>
      </c>
      <c r="K3352" s="5">
        <v>1079</v>
      </c>
      <c r="L3352" s="10">
        <v>43051</v>
      </c>
    </row>
    <row r="3353" spans="8:12" x14ac:dyDescent="0.3">
      <c r="H3353" s="4" t="s">
        <v>50</v>
      </c>
      <c r="I3353" s="4" t="s">
        <v>36</v>
      </c>
      <c r="J3353" s="5">
        <v>1138</v>
      </c>
      <c r="K3353" s="5">
        <v>1138</v>
      </c>
      <c r="L3353" s="10">
        <v>43052</v>
      </c>
    </row>
    <row r="3354" spans="8:12" x14ac:dyDescent="0.3">
      <c r="H3354" s="4" t="s">
        <v>50</v>
      </c>
      <c r="I3354" s="4" t="s">
        <v>36</v>
      </c>
      <c r="J3354" s="5">
        <v>1076</v>
      </c>
      <c r="K3354" s="5">
        <v>1076</v>
      </c>
      <c r="L3354" s="10">
        <v>43056</v>
      </c>
    </row>
    <row r="3355" spans="8:12" x14ac:dyDescent="0.3">
      <c r="H3355" s="4" t="s">
        <v>50</v>
      </c>
      <c r="I3355" s="4" t="s">
        <v>36</v>
      </c>
      <c r="J3355" s="5">
        <v>1046</v>
      </c>
      <c r="K3355" s="5">
        <v>1046</v>
      </c>
      <c r="L3355" s="10">
        <v>43058</v>
      </c>
    </row>
    <row r="3356" spans="8:12" x14ac:dyDescent="0.3">
      <c r="H3356" s="4" t="s">
        <v>50</v>
      </c>
      <c r="I3356" s="4" t="s">
        <v>36</v>
      </c>
      <c r="J3356" s="5">
        <v>1180</v>
      </c>
      <c r="K3356" s="5">
        <v>1180</v>
      </c>
      <c r="L3356" s="10">
        <v>43059</v>
      </c>
    </row>
    <row r="3357" spans="8:12" x14ac:dyDescent="0.3">
      <c r="H3357" s="4" t="s">
        <v>50</v>
      </c>
      <c r="I3357" s="4" t="s">
        <v>36</v>
      </c>
      <c r="J3357" s="5">
        <v>1251</v>
      </c>
      <c r="K3357" s="5">
        <v>1251</v>
      </c>
      <c r="L3357" s="10">
        <v>43070</v>
      </c>
    </row>
    <row r="3358" spans="8:12" x14ac:dyDescent="0.3">
      <c r="H3358" s="4" t="s">
        <v>50</v>
      </c>
      <c r="I3358" s="4" t="s">
        <v>36</v>
      </c>
      <c r="J3358" s="5">
        <v>1204</v>
      </c>
      <c r="K3358" s="5">
        <v>1204</v>
      </c>
      <c r="L3358" s="10">
        <v>43083</v>
      </c>
    </row>
    <row r="3359" spans="8:12" x14ac:dyDescent="0.3">
      <c r="H3359" s="4" t="s">
        <v>27</v>
      </c>
      <c r="I3359" s="4" t="s">
        <v>36</v>
      </c>
      <c r="J3359" s="5">
        <v>5964</v>
      </c>
      <c r="K3359" s="5">
        <v>5964</v>
      </c>
      <c r="L3359" s="10">
        <v>42795</v>
      </c>
    </row>
    <row r="3360" spans="8:12" x14ac:dyDescent="0.3">
      <c r="H3360" s="4" t="s">
        <v>27</v>
      </c>
      <c r="I3360" s="4" t="s">
        <v>36</v>
      </c>
      <c r="J3360" s="5">
        <v>5790</v>
      </c>
      <c r="K3360" s="5">
        <v>5790</v>
      </c>
      <c r="L3360" s="10">
        <v>42797</v>
      </c>
    </row>
    <row r="3361" spans="8:12" x14ac:dyDescent="0.3">
      <c r="H3361" s="4" t="s">
        <v>27</v>
      </c>
      <c r="I3361" s="4" t="s">
        <v>36</v>
      </c>
      <c r="J3361" s="5">
        <v>5002</v>
      </c>
      <c r="K3361" s="5">
        <v>5002</v>
      </c>
      <c r="L3361" s="10">
        <v>42817</v>
      </c>
    </row>
    <row r="3362" spans="8:12" x14ac:dyDescent="0.3">
      <c r="H3362" s="4" t="s">
        <v>27</v>
      </c>
      <c r="I3362" s="4" t="s">
        <v>36</v>
      </c>
      <c r="J3362" s="5">
        <v>5228</v>
      </c>
      <c r="K3362" s="5">
        <v>5228</v>
      </c>
      <c r="L3362" s="10">
        <v>42820</v>
      </c>
    </row>
    <row r="3363" spans="8:12" x14ac:dyDescent="0.3">
      <c r="H3363" s="4" t="s">
        <v>27</v>
      </c>
      <c r="I3363" s="4" t="s">
        <v>36</v>
      </c>
      <c r="J3363" s="5">
        <v>4974</v>
      </c>
      <c r="K3363" s="5">
        <v>4974</v>
      </c>
      <c r="L3363" s="10">
        <v>42824</v>
      </c>
    </row>
    <row r="3364" spans="8:12" x14ac:dyDescent="0.3">
      <c r="H3364" s="4" t="s">
        <v>27</v>
      </c>
      <c r="I3364" s="4" t="s">
        <v>36</v>
      </c>
      <c r="J3364" s="5">
        <v>5684</v>
      </c>
      <c r="K3364" s="5">
        <v>5684</v>
      </c>
      <c r="L3364" s="10">
        <v>42840</v>
      </c>
    </row>
    <row r="3365" spans="8:12" x14ac:dyDescent="0.3">
      <c r="H3365" s="4" t="s">
        <v>27</v>
      </c>
      <c r="I3365" s="4" t="s">
        <v>36</v>
      </c>
      <c r="J3365" s="5">
        <v>5780</v>
      </c>
      <c r="K3365" s="5">
        <v>5780</v>
      </c>
      <c r="L3365" s="10">
        <v>42849</v>
      </c>
    </row>
    <row r="3366" spans="8:12" x14ac:dyDescent="0.3">
      <c r="H3366" s="4" t="s">
        <v>27</v>
      </c>
      <c r="I3366" s="4" t="s">
        <v>36</v>
      </c>
      <c r="J3366" s="5">
        <v>10556</v>
      </c>
      <c r="K3366" s="5">
        <v>5278</v>
      </c>
      <c r="L3366" s="10">
        <v>42877</v>
      </c>
    </row>
    <row r="3367" spans="8:12" x14ac:dyDescent="0.3">
      <c r="H3367" s="4" t="s">
        <v>27</v>
      </c>
      <c r="I3367" s="4" t="s">
        <v>36</v>
      </c>
      <c r="J3367" s="5">
        <v>5125</v>
      </c>
      <c r="K3367" s="5">
        <v>5125</v>
      </c>
      <c r="L3367" s="10">
        <v>42883</v>
      </c>
    </row>
    <row r="3368" spans="8:12" x14ac:dyDescent="0.3">
      <c r="H3368" s="4" t="s">
        <v>27</v>
      </c>
      <c r="I3368" s="4" t="s">
        <v>36</v>
      </c>
      <c r="J3368" s="5">
        <v>5159</v>
      </c>
      <c r="K3368" s="5">
        <v>5159</v>
      </c>
      <c r="L3368" s="10">
        <v>42885</v>
      </c>
    </row>
    <row r="3369" spans="8:12" x14ac:dyDescent="0.3">
      <c r="H3369" s="4" t="s">
        <v>27</v>
      </c>
      <c r="I3369" s="4" t="s">
        <v>36</v>
      </c>
      <c r="J3369" s="5">
        <v>5189</v>
      </c>
      <c r="K3369" s="5">
        <v>5189</v>
      </c>
      <c r="L3369" s="10">
        <v>42912</v>
      </c>
    </row>
    <row r="3370" spans="8:12" x14ac:dyDescent="0.3">
      <c r="H3370" s="4" t="s">
        <v>27</v>
      </c>
      <c r="I3370" s="4" t="s">
        <v>36</v>
      </c>
      <c r="J3370" s="5">
        <v>5640</v>
      </c>
      <c r="K3370" s="5">
        <v>5640</v>
      </c>
      <c r="L3370" s="10">
        <v>42917</v>
      </c>
    </row>
    <row r="3371" spans="8:12" x14ac:dyDescent="0.3">
      <c r="H3371" s="4" t="s">
        <v>27</v>
      </c>
      <c r="I3371" s="4" t="s">
        <v>36</v>
      </c>
      <c r="J3371" s="5">
        <v>5121</v>
      </c>
      <c r="K3371" s="5">
        <v>5121</v>
      </c>
      <c r="L3371" s="10">
        <v>42923</v>
      </c>
    </row>
    <row r="3372" spans="8:12" x14ac:dyDescent="0.3">
      <c r="H3372" s="4" t="s">
        <v>27</v>
      </c>
      <c r="I3372" s="4" t="s">
        <v>36</v>
      </c>
      <c r="J3372" s="5">
        <v>5578</v>
      </c>
      <c r="K3372" s="5">
        <v>5578</v>
      </c>
      <c r="L3372" s="10">
        <v>42934</v>
      </c>
    </row>
    <row r="3373" spans="8:12" x14ac:dyDescent="0.3">
      <c r="H3373" s="4" t="s">
        <v>27</v>
      </c>
      <c r="I3373" s="4" t="s">
        <v>36</v>
      </c>
      <c r="J3373" s="5">
        <v>5038</v>
      </c>
      <c r="K3373" s="5">
        <v>5038</v>
      </c>
      <c r="L3373" s="10">
        <v>42969</v>
      </c>
    </row>
    <row r="3374" spans="8:12" x14ac:dyDescent="0.3">
      <c r="H3374" s="4" t="s">
        <v>27</v>
      </c>
      <c r="I3374" s="4" t="s">
        <v>36</v>
      </c>
      <c r="J3374" s="5">
        <v>4520</v>
      </c>
      <c r="K3374" s="5">
        <v>4520</v>
      </c>
      <c r="L3374" s="10">
        <v>42979</v>
      </c>
    </row>
    <row r="3375" spans="8:12" x14ac:dyDescent="0.3">
      <c r="H3375" s="4" t="s">
        <v>27</v>
      </c>
      <c r="I3375" s="4" t="s">
        <v>36</v>
      </c>
      <c r="J3375" s="5">
        <v>4905</v>
      </c>
      <c r="K3375" s="5">
        <v>4905</v>
      </c>
      <c r="L3375" s="10">
        <v>42989</v>
      </c>
    </row>
    <row r="3376" spans="8:12" x14ac:dyDescent="0.3">
      <c r="H3376" s="4" t="s">
        <v>27</v>
      </c>
      <c r="I3376" s="4" t="s">
        <v>36</v>
      </c>
      <c r="J3376" s="5">
        <v>5717</v>
      </c>
      <c r="K3376" s="5">
        <v>5717</v>
      </c>
      <c r="L3376" s="10">
        <v>42993</v>
      </c>
    </row>
    <row r="3377" spans="8:12" x14ac:dyDescent="0.3">
      <c r="H3377" s="4" t="s">
        <v>27</v>
      </c>
      <c r="I3377" s="4" t="s">
        <v>36</v>
      </c>
      <c r="J3377" s="5">
        <v>5666</v>
      </c>
      <c r="K3377" s="5">
        <v>5666</v>
      </c>
      <c r="L3377" s="10">
        <v>42995</v>
      </c>
    </row>
    <row r="3378" spans="8:12" x14ac:dyDescent="0.3">
      <c r="H3378" s="4" t="s">
        <v>27</v>
      </c>
      <c r="I3378" s="4" t="s">
        <v>36</v>
      </c>
      <c r="J3378" s="5">
        <v>4989</v>
      </c>
      <c r="K3378" s="5">
        <v>4989</v>
      </c>
      <c r="L3378" s="10">
        <v>43001</v>
      </c>
    </row>
    <row r="3379" spans="8:12" x14ac:dyDescent="0.3">
      <c r="H3379" s="4" t="s">
        <v>27</v>
      </c>
      <c r="I3379" s="4" t="s">
        <v>36</v>
      </c>
      <c r="J3379" s="5">
        <v>5820</v>
      </c>
      <c r="K3379" s="5">
        <v>5820</v>
      </c>
      <c r="L3379" s="10">
        <v>43002</v>
      </c>
    </row>
    <row r="3380" spans="8:12" x14ac:dyDescent="0.3">
      <c r="H3380" s="4" t="s">
        <v>27</v>
      </c>
      <c r="I3380" s="4" t="s">
        <v>36</v>
      </c>
      <c r="J3380" s="5">
        <v>5711</v>
      </c>
      <c r="K3380" s="5">
        <v>5711</v>
      </c>
      <c r="L3380" s="10">
        <v>43023</v>
      </c>
    </row>
    <row r="3381" spans="8:12" x14ac:dyDescent="0.3">
      <c r="H3381" s="4" t="s">
        <v>27</v>
      </c>
      <c r="I3381" s="4" t="s">
        <v>36</v>
      </c>
      <c r="J3381" s="5">
        <v>6372</v>
      </c>
      <c r="K3381" s="5">
        <v>6372</v>
      </c>
      <c r="L3381" s="10">
        <v>43043</v>
      </c>
    </row>
    <row r="3382" spans="8:12" x14ac:dyDescent="0.3">
      <c r="H3382" s="4" t="s">
        <v>27</v>
      </c>
      <c r="I3382" s="4" t="s">
        <v>36</v>
      </c>
      <c r="J3382" s="5">
        <v>5529</v>
      </c>
      <c r="K3382" s="5">
        <v>5529</v>
      </c>
      <c r="L3382" s="10">
        <v>43045</v>
      </c>
    </row>
    <row r="3383" spans="8:12" x14ac:dyDescent="0.3">
      <c r="H3383" s="4" t="s">
        <v>27</v>
      </c>
      <c r="I3383" s="4" t="s">
        <v>36</v>
      </c>
      <c r="J3383" s="5">
        <v>5646</v>
      </c>
      <c r="K3383" s="5">
        <v>5646</v>
      </c>
      <c r="L3383" s="10">
        <v>43050</v>
      </c>
    </row>
    <row r="3384" spans="8:12" x14ac:dyDescent="0.3">
      <c r="H3384" s="4" t="s">
        <v>27</v>
      </c>
      <c r="I3384" s="4" t="s">
        <v>36</v>
      </c>
      <c r="J3384" s="5">
        <v>4648</v>
      </c>
      <c r="K3384" s="5">
        <v>4648</v>
      </c>
      <c r="L3384" s="10">
        <v>43058</v>
      </c>
    </row>
    <row r="3385" spans="8:12" x14ac:dyDescent="0.3">
      <c r="H3385" s="4" t="s">
        <v>27</v>
      </c>
      <c r="I3385" s="4" t="s">
        <v>36</v>
      </c>
      <c r="J3385" s="5">
        <v>5143</v>
      </c>
      <c r="K3385" s="5">
        <v>5143</v>
      </c>
      <c r="L3385" s="10">
        <v>43086</v>
      </c>
    </row>
    <row r="3386" spans="8:12" x14ac:dyDescent="0.3">
      <c r="H3386" s="4" t="s">
        <v>27</v>
      </c>
      <c r="I3386" s="4" t="s">
        <v>36</v>
      </c>
      <c r="J3386" s="5">
        <v>5528</v>
      </c>
      <c r="K3386" s="5">
        <v>5528</v>
      </c>
      <c r="L3386" s="10">
        <v>43087</v>
      </c>
    </row>
    <row r="3387" spans="8:12" x14ac:dyDescent="0.3">
      <c r="H3387" s="4" t="s">
        <v>27</v>
      </c>
      <c r="I3387" s="4" t="s">
        <v>36</v>
      </c>
      <c r="J3387" s="5">
        <v>4631</v>
      </c>
      <c r="K3387" s="5">
        <v>4631</v>
      </c>
      <c r="L3387" s="10">
        <v>43095</v>
      </c>
    </row>
    <row r="3388" spans="8:12" x14ac:dyDescent="0.3">
      <c r="H3388" s="4" t="s">
        <v>24</v>
      </c>
      <c r="I3388" s="4" t="s">
        <v>36</v>
      </c>
      <c r="J3388" s="5">
        <v>4570</v>
      </c>
      <c r="K3388" s="5">
        <v>4570</v>
      </c>
      <c r="L3388" s="10">
        <v>42800</v>
      </c>
    </row>
    <row r="3389" spans="8:12" x14ac:dyDescent="0.3">
      <c r="H3389" s="4" t="s">
        <v>24</v>
      </c>
      <c r="I3389" s="4" t="s">
        <v>36</v>
      </c>
      <c r="J3389" s="5">
        <v>4980</v>
      </c>
      <c r="K3389" s="5">
        <v>4980</v>
      </c>
      <c r="L3389" s="10">
        <v>42810</v>
      </c>
    </row>
    <row r="3390" spans="8:12" x14ac:dyDescent="0.3">
      <c r="H3390" s="4" t="s">
        <v>24</v>
      </c>
      <c r="I3390" s="4" t="s">
        <v>36</v>
      </c>
      <c r="J3390" s="5">
        <v>5787</v>
      </c>
      <c r="K3390" s="5">
        <v>5787</v>
      </c>
      <c r="L3390" s="10">
        <v>42855</v>
      </c>
    </row>
    <row r="3391" spans="8:12" x14ac:dyDescent="0.3">
      <c r="H3391" s="4" t="s">
        <v>24</v>
      </c>
      <c r="I3391" s="4" t="s">
        <v>36</v>
      </c>
      <c r="J3391" s="5">
        <v>4833</v>
      </c>
      <c r="K3391" s="5">
        <v>4833</v>
      </c>
      <c r="L3391" s="10">
        <v>42863</v>
      </c>
    </row>
    <row r="3392" spans="8:12" x14ac:dyDescent="0.3">
      <c r="H3392" s="4" t="s">
        <v>24</v>
      </c>
      <c r="I3392" s="4" t="s">
        <v>36</v>
      </c>
      <c r="J3392" s="5">
        <v>5035</v>
      </c>
      <c r="K3392" s="5">
        <v>5035</v>
      </c>
      <c r="L3392" s="10">
        <v>42868</v>
      </c>
    </row>
    <row r="3393" spans="8:12" x14ac:dyDescent="0.3">
      <c r="H3393" s="4" t="s">
        <v>24</v>
      </c>
      <c r="I3393" s="4" t="s">
        <v>36</v>
      </c>
      <c r="J3393" s="5">
        <v>3960</v>
      </c>
      <c r="K3393" s="5">
        <v>3960</v>
      </c>
      <c r="L3393" s="10">
        <v>42870</v>
      </c>
    </row>
    <row r="3394" spans="8:12" x14ac:dyDescent="0.3">
      <c r="H3394" s="4" t="s">
        <v>24</v>
      </c>
      <c r="I3394" s="4" t="s">
        <v>36</v>
      </c>
      <c r="J3394" s="5">
        <v>9865</v>
      </c>
      <c r="K3394" s="5">
        <v>4932.5</v>
      </c>
      <c r="L3394" s="10">
        <v>42887</v>
      </c>
    </row>
    <row r="3395" spans="8:12" x14ac:dyDescent="0.3">
      <c r="H3395" s="4" t="s">
        <v>24</v>
      </c>
      <c r="I3395" s="4" t="s">
        <v>36</v>
      </c>
      <c r="J3395" s="5">
        <v>4687</v>
      </c>
      <c r="K3395" s="5">
        <v>4687</v>
      </c>
      <c r="L3395" s="10">
        <v>42892</v>
      </c>
    </row>
    <row r="3396" spans="8:12" x14ac:dyDescent="0.3">
      <c r="H3396" s="4" t="s">
        <v>24</v>
      </c>
      <c r="I3396" s="4" t="s">
        <v>36</v>
      </c>
      <c r="J3396" s="5">
        <v>5324</v>
      </c>
      <c r="K3396" s="5">
        <v>5324</v>
      </c>
      <c r="L3396" s="10">
        <v>42895</v>
      </c>
    </row>
    <row r="3397" spans="8:12" x14ac:dyDescent="0.3">
      <c r="H3397" s="4" t="s">
        <v>24</v>
      </c>
      <c r="I3397" s="4" t="s">
        <v>36</v>
      </c>
      <c r="J3397" s="5">
        <v>10723</v>
      </c>
      <c r="K3397" s="5">
        <v>5361.5</v>
      </c>
      <c r="L3397" s="10">
        <v>42897</v>
      </c>
    </row>
    <row r="3398" spans="8:12" x14ac:dyDescent="0.3">
      <c r="H3398" s="4" t="s">
        <v>24</v>
      </c>
      <c r="I3398" s="4" t="s">
        <v>36</v>
      </c>
      <c r="J3398" s="5">
        <v>5197</v>
      </c>
      <c r="K3398" s="5">
        <v>5197</v>
      </c>
      <c r="L3398" s="10">
        <v>42912</v>
      </c>
    </row>
    <row r="3399" spans="8:12" x14ac:dyDescent="0.3">
      <c r="H3399" s="4" t="s">
        <v>24</v>
      </c>
      <c r="I3399" s="4" t="s">
        <v>36</v>
      </c>
      <c r="J3399" s="5">
        <v>5133</v>
      </c>
      <c r="K3399" s="5">
        <v>5133</v>
      </c>
      <c r="L3399" s="10">
        <v>42914</v>
      </c>
    </row>
    <row r="3400" spans="8:12" x14ac:dyDescent="0.3">
      <c r="H3400" s="4" t="s">
        <v>24</v>
      </c>
      <c r="I3400" s="4" t="s">
        <v>36</v>
      </c>
      <c r="J3400" s="5">
        <v>5088</v>
      </c>
      <c r="K3400" s="5">
        <v>5088</v>
      </c>
      <c r="L3400" s="10">
        <v>42918</v>
      </c>
    </row>
    <row r="3401" spans="8:12" x14ac:dyDescent="0.3">
      <c r="H3401" s="4" t="s">
        <v>24</v>
      </c>
      <c r="I3401" s="4" t="s">
        <v>36</v>
      </c>
      <c r="J3401" s="5">
        <v>4830</v>
      </c>
      <c r="K3401" s="5">
        <v>4830</v>
      </c>
      <c r="L3401" s="10">
        <v>42924</v>
      </c>
    </row>
    <row r="3402" spans="8:12" x14ac:dyDescent="0.3">
      <c r="H3402" s="4" t="s">
        <v>24</v>
      </c>
      <c r="I3402" s="4" t="s">
        <v>36</v>
      </c>
      <c r="J3402" s="5">
        <v>5137</v>
      </c>
      <c r="K3402" s="5">
        <v>5137</v>
      </c>
      <c r="L3402" s="10">
        <v>42935</v>
      </c>
    </row>
    <row r="3403" spans="8:12" x14ac:dyDescent="0.3">
      <c r="H3403" s="4" t="s">
        <v>24</v>
      </c>
      <c r="I3403" s="4" t="s">
        <v>36</v>
      </c>
      <c r="J3403" s="5">
        <v>4505</v>
      </c>
      <c r="K3403" s="5">
        <v>4505</v>
      </c>
      <c r="L3403" s="10">
        <v>42951</v>
      </c>
    </row>
    <row r="3404" spans="8:12" x14ac:dyDescent="0.3">
      <c r="H3404" s="4" t="s">
        <v>24</v>
      </c>
      <c r="I3404" s="4" t="s">
        <v>36</v>
      </c>
      <c r="J3404" s="5">
        <v>4861</v>
      </c>
      <c r="K3404" s="5">
        <v>4861</v>
      </c>
      <c r="L3404" s="10">
        <v>42953</v>
      </c>
    </row>
    <row r="3405" spans="8:12" x14ac:dyDescent="0.3">
      <c r="H3405" s="4" t="s">
        <v>24</v>
      </c>
      <c r="I3405" s="4" t="s">
        <v>36</v>
      </c>
      <c r="J3405" s="5">
        <v>4230</v>
      </c>
      <c r="K3405" s="5">
        <v>4230</v>
      </c>
      <c r="L3405" s="10">
        <v>42958</v>
      </c>
    </row>
    <row r="3406" spans="8:12" x14ac:dyDescent="0.3">
      <c r="H3406" s="4" t="s">
        <v>24</v>
      </c>
      <c r="I3406" s="4" t="s">
        <v>36</v>
      </c>
      <c r="J3406" s="5">
        <v>5205</v>
      </c>
      <c r="K3406" s="5">
        <v>5205</v>
      </c>
      <c r="L3406" s="10">
        <v>42959</v>
      </c>
    </row>
    <row r="3407" spans="8:12" x14ac:dyDescent="0.3">
      <c r="H3407" s="4" t="s">
        <v>24</v>
      </c>
      <c r="I3407" s="4" t="s">
        <v>36</v>
      </c>
      <c r="J3407" s="5">
        <v>4498</v>
      </c>
      <c r="K3407" s="5">
        <v>4498</v>
      </c>
      <c r="L3407" s="10">
        <v>42969</v>
      </c>
    </row>
    <row r="3408" spans="8:12" x14ac:dyDescent="0.3">
      <c r="H3408" s="4" t="s">
        <v>24</v>
      </c>
      <c r="I3408" s="4" t="s">
        <v>36</v>
      </c>
      <c r="J3408" s="5">
        <v>5002</v>
      </c>
      <c r="K3408" s="5">
        <v>5002</v>
      </c>
      <c r="L3408" s="10">
        <v>42980</v>
      </c>
    </row>
    <row r="3409" spans="8:12" x14ac:dyDescent="0.3">
      <c r="H3409" s="4" t="s">
        <v>24</v>
      </c>
      <c r="I3409" s="4" t="s">
        <v>36</v>
      </c>
      <c r="J3409" s="5">
        <v>4960</v>
      </c>
      <c r="K3409" s="5">
        <v>4960</v>
      </c>
      <c r="L3409" s="10">
        <v>42987</v>
      </c>
    </row>
    <row r="3410" spans="8:12" x14ac:dyDescent="0.3">
      <c r="H3410" s="4" t="s">
        <v>24</v>
      </c>
      <c r="I3410" s="4" t="s">
        <v>36</v>
      </c>
      <c r="J3410" s="5">
        <v>5067</v>
      </c>
      <c r="K3410" s="5">
        <v>5067</v>
      </c>
      <c r="L3410" s="10">
        <v>42991</v>
      </c>
    </row>
    <row r="3411" spans="8:12" x14ac:dyDescent="0.3">
      <c r="H3411" s="4" t="s">
        <v>24</v>
      </c>
      <c r="I3411" s="4" t="s">
        <v>36</v>
      </c>
      <c r="J3411" s="5">
        <v>5027</v>
      </c>
      <c r="K3411" s="5">
        <v>5027</v>
      </c>
      <c r="L3411" s="10">
        <v>42993</v>
      </c>
    </row>
    <row r="3412" spans="8:12" x14ac:dyDescent="0.3">
      <c r="H3412" s="4" t="s">
        <v>24</v>
      </c>
      <c r="I3412" s="4" t="s">
        <v>36</v>
      </c>
      <c r="J3412" s="5">
        <v>9510</v>
      </c>
      <c r="K3412" s="5">
        <v>4755</v>
      </c>
      <c r="L3412" s="10">
        <v>42996</v>
      </c>
    </row>
    <row r="3413" spans="8:12" x14ac:dyDescent="0.3">
      <c r="H3413" s="4" t="s">
        <v>24</v>
      </c>
      <c r="I3413" s="4" t="s">
        <v>36</v>
      </c>
      <c r="J3413" s="5">
        <v>5037</v>
      </c>
      <c r="K3413" s="5">
        <v>5037</v>
      </c>
      <c r="L3413" s="10">
        <v>43007</v>
      </c>
    </row>
    <row r="3414" spans="8:12" x14ac:dyDescent="0.3">
      <c r="H3414" s="4" t="s">
        <v>24</v>
      </c>
      <c r="I3414" s="4" t="s">
        <v>36</v>
      </c>
      <c r="J3414" s="5">
        <v>4247</v>
      </c>
      <c r="K3414" s="5">
        <v>4247</v>
      </c>
      <c r="L3414" s="10">
        <v>43025</v>
      </c>
    </row>
    <row r="3415" spans="8:12" x14ac:dyDescent="0.3">
      <c r="H3415" s="4" t="s">
        <v>24</v>
      </c>
      <c r="I3415" s="4" t="s">
        <v>36</v>
      </c>
      <c r="J3415" s="5">
        <v>4287</v>
      </c>
      <c r="K3415" s="5">
        <v>4287</v>
      </c>
      <c r="L3415" s="10">
        <v>43034</v>
      </c>
    </row>
    <row r="3416" spans="8:12" x14ac:dyDescent="0.3">
      <c r="H3416" s="4" t="s">
        <v>24</v>
      </c>
      <c r="I3416" s="4" t="s">
        <v>36</v>
      </c>
      <c r="J3416" s="5">
        <v>4525</v>
      </c>
      <c r="K3416" s="5">
        <v>4525</v>
      </c>
      <c r="L3416" s="10">
        <v>43043</v>
      </c>
    </row>
    <row r="3417" spans="8:12" x14ac:dyDescent="0.3">
      <c r="H3417" s="4" t="s">
        <v>24</v>
      </c>
      <c r="I3417" s="4" t="s">
        <v>36</v>
      </c>
      <c r="J3417" s="5">
        <v>5868</v>
      </c>
      <c r="K3417" s="5">
        <v>5868</v>
      </c>
      <c r="L3417" s="10">
        <v>43048</v>
      </c>
    </row>
    <row r="3418" spans="8:12" x14ac:dyDescent="0.3">
      <c r="H3418" s="4" t="s">
        <v>24</v>
      </c>
      <c r="I3418" s="4" t="s">
        <v>36</v>
      </c>
      <c r="J3418" s="5">
        <v>4639</v>
      </c>
      <c r="K3418" s="5">
        <v>4639</v>
      </c>
      <c r="L3418" s="10">
        <v>43074</v>
      </c>
    </row>
    <row r="3419" spans="8:12" x14ac:dyDescent="0.3">
      <c r="H3419" s="4" t="s">
        <v>24</v>
      </c>
      <c r="I3419" s="4" t="s">
        <v>36</v>
      </c>
      <c r="J3419" s="5">
        <v>4492</v>
      </c>
      <c r="K3419" s="5">
        <v>4492</v>
      </c>
      <c r="L3419" s="10">
        <v>43075</v>
      </c>
    </row>
    <row r="3420" spans="8:12" x14ac:dyDescent="0.3">
      <c r="H3420" s="4" t="s">
        <v>24</v>
      </c>
      <c r="I3420" s="4" t="s">
        <v>36</v>
      </c>
      <c r="J3420" s="5">
        <v>4501</v>
      </c>
      <c r="K3420" s="5">
        <v>4501</v>
      </c>
      <c r="L3420" s="10">
        <v>43089</v>
      </c>
    </row>
    <row r="3421" spans="8:12" x14ac:dyDescent="0.3">
      <c r="H3421" s="4" t="s">
        <v>24</v>
      </c>
      <c r="I3421" s="4" t="s">
        <v>36</v>
      </c>
      <c r="J3421" s="5">
        <v>5069</v>
      </c>
      <c r="K3421" s="5">
        <v>5069</v>
      </c>
      <c r="L3421" s="10">
        <v>43096</v>
      </c>
    </row>
    <row r="3422" spans="8:12" x14ac:dyDescent="0.3">
      <c r="H3422" s="4" t="s">
        <v>29</v>
      </c>
      <c r="I3422" s="4" t="s">
        <v>36</v>
      </c>
      <c r="J3422" s="5">
        <v>3351</v>
      </c>
      <c r="K3422" s="5">
        <v>3351</v>
      </c>
      <c r="L3422" s="10">
        <v>42797</v>
      </c>
    </row>
    <row r="3423" spans="8:12" x14ac:dyDescent="0.3">
      <c r="H3423" s="4" t="s">
        <v>29</v>
      </c>
      <c r="I3423" s="4" t="s">
        <v>36</v>
      </c>
      <c r="J3423" s="5">
        <v>3577</v>
      </c>
      <c r="K3423" s="5">
        <v>3577</v>
      </c>
      <c r="L3423" s="10">
        <v>42803</v>
      </c>
    </row>
    <row r="3424" spans="8:12" x14ac:dyDescent="0.3">
      <c r="H3424" s="4" t="s">
        <v>29</v>
      </c>
      <c r="I3424" s="4" t="s">
        <v>36</v>
      </c>
      <c r="J3424" s="5">
        <v>3498</v>
      </c>
      <c r="K3424" s="5">
        <v>3498</v>
      </c>
      <c r="L3424" s="10">
        <v>42825</v>
      </c>
    </row>
    <row r="3425" spans="8:12" x14ac:dyDescent="0.3">
      <c r="H3425" s="4" t="s">
        <v>29</v>
      </c>
      <c r="I3425" s="4" t="s">
        <v>36</v>
      </c>
      <c r="J3425" s="5">
        <v>2794</v>
      </c>
      <c r="K3425" s="5">
        <v>2794</v>
      </c>
      <c r="L3425" s="10">
        <v>42835</v>
      </c>
    </row>
    <row r="3426" spans="8:12" x14ac:dyDescent="0.3">
      <c r="H3426" s="4" t="s">
        <v>29</v>
      </c>
      <c r="I3426" s="4" t="s">
        <v>36</v>
      </c>
      <c r="J3426" s="5">
        <v>3041</v>
      </c>
      <c r="K3426" s="5">
        <v>3041</v>
      </c>
      <c r="L3426" s="10">
        <v>42858</v>
      </c>
    </row>
    <row r="3427" spans="8:12" x14ac:dyDescent="0.3">
      <c r="H3427" s="4" t="s">
        <v>29</v>
      </c>
      <c r="I3427" s="4" t="s">
        <v>36</v>
      </c>
      <c r="J3427" s="5">
        <v>3527</v>
      </c>
      <c r="K3427" s="5">
        <v>3527</v>
      </c>
      <c r="L3427" s="10">
        <v>42981</v>
      </c>
    </row>
    <row r="3428" spans="8:12" x14ac:dyDescent="0.3">
      <c r="H3428" s="4" t="s">
        <v>29</v>
      </c>
      <c r="I3428" s="4" t="s">
        <v>36</v>
      </c>
      <c r="J3428" s="5">
        <v>3777</v>
      </c>
      <c r="K3428" s="5">
        <v>3777</v>
      </c>
      <c r="L3428" s="10">
        <v>42994</v>
      </c>
    </row>
    <row r="3429" spans="8:12" x14ac:dyDescent="0.3">
      <c r="H3429" s="4" t="s">
        <v>29</v>
      </c>
      <c r="I3429" s="4" t="s">
        <v>36</v>
      </c>
      <c r="J3429" s="5">
        <v>3225</v>
      </c>
      <c r="K3429" s="5">
        <v>3225</v>
      </c>
      <c r="L3429" s="10">
        <v>43034</v>
      </c>
    </row>
    <row r="3430" spans="8:12" x14ac:dyDescent="0.3">
      <c r="H3430" s="4" t="s">
        <v>29</v>
      </c>
      <c r="I3430" s="4" t="s">
        <v>36</v>
      </c>
      <c r="J3430" s="5">
        <v>3113</v>
      </c>
      <c r="K3430" s="5">
        <v>3113</v>
      </c>
      <c r="L3430" s="10">
        <v>43057</v>
      </c>
    </row>
    <row r="3431" spans="8:12" x14ac:dyDescent="0.3">
      <c r="H3431" s="4" t="s">
        <v>52</v>
      </c>
      <c r="I3431" s="4" t="s">
        <v>36</v>
      </c>
      <c r="J3431" s="5">
        <v>50</v>
      </c>
      <c r="K3431" s="5">
        <v>50</v>
      </c>
      <c r="L3431" s="10">
        <v>42796</v>
      </c>
    </row>
    <row r="3432" spans="8:12" x14ac:dyDescent="0.3">
      <c r="H3432" s="4" t="s">
        <v>52</v>
      </c>
      <c r="I3432" s="4" t="s">
        <v>36</v>
      </c>
      <c r="J3432" s="5">
        <v>62</v>
      </c>
      <c r="K3432" s="5">
        <v>62</v>
      </c>
      <c r="L3432" s="10">
        <v>42798</v>
      </c>
    </row>
    <row r="3433" spans="8:12" x14ac:dyDescent="0.3">
      <c r="H3433" s="4" t="s">
        <v>52</v>
      </c>
      <c r="I3433" s="4" t="s">
        <v>36</v>
      </c>
      <c r="J3433" s="5">
        <v>50</v>
      </c>
      <c r="K3433" s="5">
        <v>50</v>
      </c>
      <c r="L3433" s="10">
        <v>42818</v>
      </c>
    </row>
    <row r="3434" spans="8:12" x14ac:dyDescent="0.3">
      <c r="H3434" s="4" t="s">
        <v>52</v>
      </c>
      <c r="I3434" s="4" t="s">
        <v>36</v>
      </c>
      <c r="J3434" s="5">
        <v>41</v>
      </c>
      <c r="K3434" s="5">
        <v>41</v>
      </c>
      <c r="L3434" s="10">
        <v>42819</v>
      </c>
    </row>
    <row r="3435" spans="8:12" x14ac:dyDescent="0.3">
      <c r="H3435" s="4" t="s">
        <v>52</v>
      </c>
      <c r="I3435" s="4" t="s">
        <v>36</v>
      </c>
      <c r="J3435" s="5">
        <v>56</v>
      </c>
      <c r="K3435" s="5">
        <v>56</v>
      </c>
      <c r="L3435" s="10">
        <v>42904</v>
      </c>
    </row>
    <row r="3436" spans="8:12" x14ac:dyDescent="0.3">
      <c r="H3436" s="4" t="s">
        <v>52</v>
      </c>
      <c r="I3436" s="4" t="s">
        <v>36</v>
      </c>
      <c r="J3436" s="5">
        <v>59</v>
      </c>
      <c r="K3436" s="5">
        <v>59</v>
      </c>
      <c r="L3436" s="10">
        <v>42979</v>
      </c>
    </row>
    <row r="3437" spans="8:12" x14ac:dyDescent="0.3">
      <c r="H3437" s="4" t="s">
        <v>52</v>
      </c>
      <c r="I3437" s="4" t="s">
        <v>36</v>
      </c>
      <c r="J3437" s="5">
        <v>54</v>
      </c>
      <c r="K3437" s="5">
        <v>54</v>
      </c>
      <c r="L3437" s="10">
        <v>42995</v>
      </c>
    </row>
    <row r="3438" spans="8:12" x14ac:dyDescent="0.3">
      <c r="H3438" s="4" t="s">
        <v>52</v>
      </c>
      <c r="I3438" s="4" t="s">
        <v>36</v>
      </c>
      <c r="J3438" s="5">
        <v>54</v>
      </c>
      <c r="K3438" s="5">
        <v>54</v>
      </c>
      <c r="L3438" s="10">
        <v>43053</v>
      </c>
    </row>
    <row r="3439" spans="8:12" x14ac:dyDescent="0.3">
      <c r="H3439" s="4" t="s">
        <v>52</v>
      </c>
      <c r="I3439" s="4" t="s">
        <v>36</v>
      </c>
      <c r="J3439" s="5">
        <v>59</v>
      </c>
      <c r="K3439" s="5">
        <v>59</v>
      </c>
      <c r="L3439" s="10">
        <v>43062</v>
      </c>
    </row>
    <row r="3440" spans="8:12" x14ac:dyDescent="0.3">
      <c r="H3440" s="4" t="s">
        <v>52</v>
      </c>
      <c r="I3440" s="4" t="s">
        <v>36</v>
      </c>
      <c r="J3440" s="5">
        <v>59</v>
      </c>
      <c r="K3440" s="5">
        <v>59</v>
      </c>
      <c r="L3440" s="10">
        <v>43070</v>
      </c>
    </row>
    <row r="3441" spans="8:12" x14ac:dyDescent="0.3">
      <c r="H3441" s="4" t="s">
        <v>52</v>
      </c>
      <c r="I3441" s="4" t="s">
        <v>36</v>
      </c>
      <c r="J3441" s="5">
        <v>57</v>
      </c>
      <c r="K3441" s="5">
        <v>57</v>
      </c>
      <c r="L3441" s="10">
        <v>43090</v>
      </c>
    </row>
    <row r="3442" spans="8:12" x14ac:dyDescent="0.3">
      <c r="H3442" s="4" t="s">
        <v>51</v>
      </c>
      <c r="I3442" s="4" t="s">
        <v>41</v>
      </c>
      <c r="J3442" s="5">
        <v>497</v>
      </c>
      <c r="K3442" s="5">
        <v>497</v>
      </c>
      <c r="L3442" s="10">
        <v>42858</v>
      </c>
    </row>
    <row r="3443" spans="8:12" x14ac:dyDescent="0.3">
      <c r="H3443" s="4" t="s">
        <v>51</v>
      </c>
      <c r="I3443" s="4" t="s">
        <v>41</v>
      </c>
      <c r="J3443" s="5">
        <v>538</v>
      </c>
      <c r="K3443" s="5">
        <v>538</v>
      </c>
      <c r="L3443" s="10">
        <v>42864</v>
      </c>
    </row>
    <row r="3444" spans="8:12" x14ac:dyDescent="0.3">
      <c r="H3444" s="4" t="s">
        <v>51</v>
      </c>
      <c r="I3444" s="4" t="s">
        <v>41</v>
      </c>
      <c r="J3444" s="5">
        <v>541</v>
      </c>
      <c r="K3444" s="5">
        <v>541</v>
      </c>
      <c r="L3444" s="10">
        <v>42874</v>
      </c>
    </row>
    <row r="3445" spans="8:12" x14ac:dyDescent="0.3">
      <c r="H3445" s="4" t="s">
        <v>51</v>
      </c>
      <c r="I3445" s="4" t="s">
        <v>41</v>
      </c>
      <c r="J3445" s="5">
        <v>460</v>
      </c>
      <c r="K3445" s="5">
        <v>460</v>
      </c>
      <c r="L3445" s="10">
        <v>42891</v>
      </c>
    </row>
    <row r="3446" spans="8:12" x14ac:dyDescent="0.3">
      <c r="H3446" s="4" t="s">
        <v>51</v>
      </c>
      <c r="I3446" s="4" t="s">
        <v>41</v>
      </c>
      <c r="J3446" s="5">
        <v>480</v>
      </c>
      <c r="K3446" s="5">
        <v>480</v>
      </c>
      <c r="L3446" s="10">
        <v>42920</v>
      </c>
    </row>
    <row r="3447" spans="8:12" x14ac:dyDescent="0.3">
      <c r="H3447" s="4" t="s">
        <v>51</v>
      </c>
      <c r="I3447" s="4" t="s">
        <v>41</v>
      </c>
      <c r="J3447" s="5">
        <v>612</v>
      </c>
      <c r="K3447" s="5">
        <v>612</v>
      </c>
      <c r="L3447" s="10">
        <v>42922</v>
      </c>
    </row>
    <row r="3448" spans="8:12" x14ac:dyDescent="0.3">
      <c r="H3448" s="4" t="s">
        <v>51</v>
      </c>
      <c r="I3448" s="4" t="s">
        <v>41</v>
      </c>
      <c r="J3448" s="5">
        <v>590</v>
      </c>
      <c r="K3448" s="5">
        <v>590</v>
      </c>
      <c r="L3448" s="10">
        <v>42924</v>
      </c>
    </row>
    <row r="3449" spans="8:12" x14ac:dyDescent="0.3">
      <c r="H3449" s="4" t="s">
        <v>51</v>
      </c>
      <c r="I3449" s="4" t="s">
        <v>41</v>
      </c>
      <c r="J3449" s="5">
        <v>458</v>
      </c>
      <c r="K3449" s="5">
        <v>458</v>
      </c>
      <c r="L3449" s="10">
        <v>42931</v>
      </c>
    </row>
    <row r="3450" spans="8:12" x14ac:dyDescent="0.3">
      <c r="H3450" s="4" t="s">
        <v>51</v>
      </c>
      <c r="I3450" s="4" t="s">
        <v>41</v>
      </c>
      <c r="J3450" s="5">
        <v>541</v>
      </c>
      <c r="K3450" s="5">
        <v>541</v>
      </c>
      <c r="L3450" s="10">
        <v>42940</v>
      </c>
    </row>
    <row r="3451" spans="8:12" x14ac:dyDescent="0.3">
      <c r="H3451" s="4" t="s">
        <v>51</v>
      </c>
      <c r="I3451" s="4" t="s">
        <v>41</v>
      </c>
      <c r="J3451" s="5">
        <v>513</v>
      </c>
      <c r="K3451" s="5">
        <v>513</v>
      </c>
      <c r="L3451" s="10">
        <v>42948</v>
      </c>
    </row>
    <row r="3452" spans="8:12" x14ac:dyDescent="0.3">
      <c r="H3452" s="4" t="s">
        <v>51</v>
      </c>
      <c r="I3452" s="4" t="s">
        <v>41</v>
      </c>
      <c r="J3452" s="5">
        <v>611</v>
      </c>
      <c r="K3452" s="5">
        <v>611</v>
      </c>
      <c r="L3452" s="10">
        <v>42976</v>
      </c>
    </row>
    <row r="3453" spans="8:12" x14ac:dyDescent="0.3">
      <c r="H3453" s="4" t="s">
        <v>51</v>
      </c>
      <c r="I3453" s="4" t="s">
        <v>41</v>
      </c>
      <c r="J3453" s="5">
        <v>610</v>
      </c>
      <c r="K3453" s="5">
        <v>610</v>
      </c>
      <c r="L3453" s="10">
        <v>42983</v>
      </c>
    </row>
    <row r="3454" spans="8:12" x14ac:dyDescent="0.3">
      <c r="H3454" s="4" t="s">
        <v>51</v>
      </c>
      <c r="I3454" s="4" t="s">
        <v>41</v>
      </c>
      <c r="J3454" s="5">
        <v>600</v>
      </c>
      <c r="K3454" s="5">
        <v>600</v>
      </c>
      <c r="L3454" s="10">
        <v>43000</v>
      </c>
    </row>
    <row r="3455" spans="8:12" x14ac:dyDescent="0.3">
      <c r="H3455" s="4" t="s">
        <v>51</v>
      </c>
      <c r="I3455" s="4" t="s">
        <v>41</v>
      </c>
      <c r="J3455" s="5">
        <v>622</v>
      </c>
      <c r="K3455" s="5">
        <v>622</v>
      </c>
      <c r="L3455" s="10">
        <v>43019</v>
      </c>
    </row>
    <row r="3456" spans="8:12" x14ac:dyDescent="0.3">
      <c r="H3456" s="4" t="s">
        <v>51</v>
      </c>
      <c r="I3456" s="4" t="s">
        <v>41</v>
      </c>
      <c r="J3456" s="5">
        <v>568</v>
      </c>
      <c r="K3456" s="5">
        <v>568</v>
      </c>
      <c r="L3456" s="10">
        <v>43076</v>
      </c>
    </row>
    <row r="3457" spans="8:12" x14ac:dyDescent="0.3">
      <c r="H3457" s="4" t="s">
        <v>51</v>
      </c>
      <c r="I3457" s="4" t="s">
        <v>41</v>
      </c>
      <c r="J3457" s="5">
        <v>515</v>
      </c>
      <c r="K3457" s="5">
        <v>515</v>
      </c>
      <c r="L3457" s="10">
        <v>43081</v>
      </c>
    </row>
    <row r="3458" spans="8:12" x14ac:dyDescent="0.3">
      <c r="H3458" s="4" t="s">
        <v>50</v>
      </c>
      <c r="I3458" s="4" t="s">
        <v>41</v>
      </c>
      <c r="J3458" s="5">
        <v>966</v>
      </c>
      <c r="K3458" s="5">
        <v>966</v>
      </c>
      <c r="L3458" s="10">
        <v>42824</v>
      </c>
    </row>
    <row r="3459" spans="8:12" x14ac:dyDescent="0.3">
      <c r="H3459" s="4" t="s">
        <v>50</v>
      </c>
      <c r="I3459" s="4" t="s">
        <v>41</v>
      </c>
      <c r="J3459" s="5">
        <v>1056</v>
      </c>
      <c r="K3459" s="5">
        <v>1056</v>
      </c>
      <c r="L3459" s="10">
        <v>42833</v>
      </c>
    </row>
    <row r="3460" spans="8:12" x14ac:dyDescent="0.3">
      <c r="H3460" s="4" t="s">
        <v>50</v>
      </c>
      <c r="I3460" s="4" t="s">
        <v>41</v>
      </c>
      <c r="J3460" s="5">
        <v>1079</v>
      </c>
      <c r="K3460" s="5">
        <v>1079</v>
      </c>
      <c r="L3460" s="10">
        <v>42873</v>
      </c>
    </row>
    <row r="3461" spans="8:12" x14ac:dyDescent="0.3">
      <c r="H3461" s="4" t="s">
        <v>50</v>
      </c>
      <c r="I3461" s="4" t="s">
        <v>41</v>
      </c>
      <c r="J3461" s="5">
        <v>1129</v>
      </c>
      <c r="K3461" s="5">
        <v>1129</v>
      </c>
      <c r="L3461" s="10">
        <v>42885</v>
      </c>
    </row>
    <row r="3462" spans="8:12" x14ac:dyDescent="0.3">
      <c r="H3462" s="4" t="s">
        <v>50</v>
      </c>
      <c r="I3462" s="4" t="s">
        <v>41</v>
      </c>
      <c r="J3462" s="5">
        <v>1184</v>
      </c>
      <c r="K3462" s="5">
        <v>1184</v>
      </c>
      <c r="L3462" s="10">
        <v>42899</v>
      </c>
    </row>
    <row r="3463" spans="8:12" x14ac:dyDescent="0.3">
      <c r="H3463" s="4" t="s">
        <v>50</v>
      </c>
      <c r="I3463" s="4" t="s">
        <v>41</v>
      </c>
      <c r="J3463" s="5">
        <v>1163</v>
      </c>
      <c r="K3463" s="5">
        <v>1163</v>
      </c>
      <c r="L3463" s="10">
        <v>42913</v>
      </c>
    </row>
    <row r="3464" spans="8:12" x14ac:dyDescent="0.3">
      <c r="H3464" s="4" t="s">
        <v>50</v>
      </c>
      <c r="I3464" s="4" t="s">
        <v>41</v>
      </c>
      <c r="J3464" s="5">
        <v>1128</v>
      </c>
      <c r="K3464" s="5">
        <v>1128</v>
      </c>
      <c r="L3464" s="10">
        <v>42956</v>
      </c>
    </row>
    <row r="3465" spans="8:12" x14ac:dyDescent="0.3">
      <c r="H3465" s="4" t="s">
        <v>50</v>
      </c>
      <c r="I3465" s="4" t="s">
        <v>41</v>
      </c>
      <c r="J3465" s="5">
        <v>1001</v>
      </c>
      <c r="K3465" s="5">
        <v>1001</v>
      </c>
      <c r="L3465" s="10">
        <v>43003</v>
      </c>
    </row>
    <row r="3466" spans="8:12" x14ac:dyDescent="0.3">
      <c r="H3466" s="4" t="s">
        <v>50</v>
      </c>
      <c r="I3466" s="4" t="s">
        <v>41</v>
      </c>
      <c r="J3466" s="5">
        <v>1186</v>
      </c>
      <c r="K3466" s="5">
        <v>1186</v>
      </c>
      <c r="L3466" s="10">
        <v>43023</v>
      </c>
    </row>
    <row r="3467" spans="8:12" x14ac:dyDescent="0.3">
      <c r="H3467" s="4" t="s">
        <v>50</v>
      </c>
      <c r="I3467" s="4" t="s">
        <v>41</v>
      </c>
      <c r="J3467" s="5">
        <v>1200</v>
      </c>
      <c r="K3467" s="5">
        <v>1200</v>
      </c>
      <c r="L3467" s="10">
        <v>43028</v>
      </c>
    </row>
    <row r="3468" spans="8:12" x14ac:dyDescent="0.3">
      <c r="H3468" s="4" t="s">
        <v>50</v>
      </c>
      <c r="I3468" s="4" t="s">
        <v>41</v>
      </c>
      <c r="J3468" s="5">
        <v>1168</v>
      </c>
      <c r="K3468" s="5">
        <v>1168</v>
      </c>
      <c r="L3468" s="10">
        <v>43034</v>
      </c>
    </row>
    <row r="3469" spans="8:12" x14ac:dyDescent="0.3">
      <c r="H3469" s="4" t="s">
        <v>50</v>
      </c>
      <c r="I3469" s="4" t="s">
        <v>41</v>
      </c>
      <c r="J3469" s="5">
        <v>990</v>
      </c>
      <c r="K3469" s="5">
        <v>990</v>
      </c>
      <c r="L3469" s="10">
        <v>43042</v>
      </c>
    </row>
    <row r="3470" spans="8:12" x14ac:dyDescent="0.3">
      <c r="H3470" s="4" t="s">
        <v>50</v>
      </c>
      <c r="I3470" s="4" t="s">
        <v>41</v>
      </c>
      <c r="J3470" s="5">
        <v>1074</v>
      </c>
      <c r="K3470" s="5">
        <v>1074</v>
      </c>
      <c r="L3470" s="10">
        <v>43052</v>
      </c>
    </row>
    <row r="3471" spans="8:12" x14ac:dyDescent="0.3">
      <c r="H3471" s="4" t="s">
        <v>50</v>
      </c>
      <c r="I3471" s="4" t="s">
        <v>41</v>
      </c>
      <c r="J3471" s="5">
        <v>1059</v>
      </c>
      <c r="K3471" s="5">
        <v>1059</v>
      </c>
      <c r="L3471" s="10">
        <v>43057</v>
      </c>
    </row>
    <row r="3472" spans="8:12" x14ac:dyDescent="0.3">
      <c r="H3472" s="4" t="s">
        <v>50</v>
      </c>
      <c r="I3472" s="4" t="s">
        <v>41</v>
      </c>
      <c r="J3472" s="5">
        <v>1151</v>
      </c>
      <c r="K3472" s="5">
        <v>1151</v>
      </c>
      <c r="L3472" s="10">
        <v>43068</v>
      </c>
    </row>
    <row r="3473" spans="8:12" x14ac:dyDescent="0.3">
      <c r="H3473" s="4" t="s">
        <v>50</v>
      </c>
      <c r="I3473" s="4" t="s">
        <v>41</v>
      </c>
      <c r="J3473" s="5">
        <v>986</v>
      </c>
      <c r="K3473" s="5">
        <v>986</v>
      </c>
      <c r="L3473" s="10">
        <v>43093</v>
      </c>
    </row>
    <row r="3474" spans="8:12" x14ac:dyDescent="0.3">
      <c r="H3474" s="4" t="s">
        <v>27</v>
      </c>
      <c r="I3474" s="4" t="s">
        <v>41</v>
      </c>
      <c r="J3474" s="5">
        <v>5882</v>
      </c>
      <c r="K3474" s="5">
        <v>5882</v>
      </c>
      <c r="L3474" s="10">
        <v>42795</v>
      </c>
    </row>
    <row r="3475" spans="8:12" x14ac:dyDescent="0.3">
      <c r="H3475" s="4" t="s">
        <v>27</v>
      </c>
      <c r="I3475" s="4" t="s">
        <v>41</v>
      </c>
      <c r="J3475" s="5">
        <v>5121</v>
      </c>
      <c r="K3475" s="5">
        <v>5121</v>
      </c>
      <c r="L3475" s="10">
        <v>42868</v>
      </c>
    </row>
    <row r="3476" spans="8:12" x14ac:dyDescent="0.3">
      <c r="H3476" s="4" t="s">
        <v>27</v>
      </c>
      <c r="I3476" s="4" t="s">
        <v>41</v>
      </c>
      <c r="J3476" s="5">
        <v>5728</v>
      </c>
      <c r="K3476" s="5">
        <v>5728</v>
      </c>
      <c r="L3476" s="10">
        <v>42880</v>
      </c>
    </row>
    <row r="3477" spans="8:12" x14ac:dyDescent="0.3">
      <c r="H3477" s="4" t="s">
        <v>27</v>
      </c>
      <c r="I3477" s="4" t="s">
        <v>41</v>
      </c>
      <c r="J3477" s="5">
        <v>5148</v>
      </c>
      <c r="K3477" s="5">
        <v>5148</v>
      </c>
      <c r="L3477" s="10">
        <v>42889</v>
      </c>
    </row>
    <row r="3478" spans="8:12" x14ac:dyDescent="0.3">
      <c r="H3478" s="4" t="s">
        <v>27</v>
      </c>
      <c r="I3478" s="4" t="s">
        <v>41</v>
      </c>
      <c r="J3478" s="5">
        <v>5154</v>
      </c>
      <c r="K3478" s="5">
        <v>5154</v>
      </c>
      <c r="L3478" s="10">
        <v>42912</v>
      </c>
    </row>
    <row r="3479" spans="8:12" x14ac:dyDescent="0.3">
      <c r="H3479" s="4" t="s">
        <v>27</v>
      </c>
      <c r="I3479" s="4" t="s">
        <v>41</v>
      </c>
      <c r="J3479" s="5">
        <v>4391</v>
      </c>
      <c r="K3479" s="5">
        <v>4391</v>
      </c>
      <c r="L3479" s="10">
        <v>42927</v>
      </c>
    </row>
    <row r="3480" spans="8:12" x14ac:dyDescent="0.3">
      <c r="H3480" s="4" t="s">
        <v>27</v>
      </c>
      <c r="I3480" s="4" t="s">
        <v>41</v>
      </c>
      <c r="J3480" s="5">
        <v>5629</v>
      </c>
      <c r="K3480" s="5">
        <v>5629</v>
      </c>
      <c r="L3480" s="10">
        <v>42930</v>
      </c>
    </row>
    <row r="3481" spans="8:12" x14ac:dyDescent="0.3">
      <c r="H3481" s="4" t="s">
        <v>27</v>
      </c>
      <c r="I3481" s="4" t="s">
        <v>41</v>
      </c>
      <c r="J3481" s="5">
        <v>5537</v>
      </c>
      <c r="K3481" s="5">
        <v>5537</v>
      </c>
      <c r="L3481" s="10">
        <v>42932</v>
      </c>
    </row>
    <row r="3482" spans="8:12" x14ac:dyDescent="0.3">
      <c r="H3482" s="4" t="s">
        <v>27</v>
      </c>
      <c r="I3482" s="4" t="s">
        <v>41</v>
      </c>
      <c r="J3482" s="5">
        <v>4749</v>
      </c>
      <c r="K3482" s="5">
        <v>4749</v>
      </c>
      <c r="L3482" s="10">
        <v>42951</v>
      </c>
    </row>
    <row r="3483" spans="8:12" x14ac:dyDescent="0.3">
      <c r="H3483" s="4" t="s">
        <v>27</v>
      </c>
      <c r="I3483" s="4" t="s">
        <v>41</v>
      </c>
      <c r="J3483" s="5">
        <v>4961</v>
      </c>
      <c r="K3483" s="5">
        <v>4961</v>
      </c>
      <c r="L3483" s="10">
        <v>42976</v>
      </c>
    </row>
    <row r="3484" spans="8:12" x14ac:dyDescent="0.3">
      <c r="H3484" s="4" t="s">
        <v>27</v>
      </c>
      <c r="I3484" s="4" t="s">
        <v>41</v>
      </c>
      <c r="J3484" s="5">
        <v>5096</v>
      </c>
      <c r="K3484" s="5">
        <v>5096</v>
      </c>
      <c r="L3484" s="10">
        <v>42991</v>
      </c>
    </row>
    <row r="3485" spans="8:12" x14ac:dyDescent="0.3">
      <c r="H3485" s="4" t="s">
        <v>27</v>
      </c>
      <c r="I3485" s="4" t="s">
        <v>41</v>
      </c>
      <c r="J3485" s="5">
        <v>5455</v>
      </c>
      <c r="K3485" s="5">
        <v>5455</v>
      </c>
      <c r="L3485" s="10">
        <v>42996</v>
      </c>
    </row>
    <row r="3486" spans="8:12" x14ac:dyDescent="0.3">
      <c r="H3486" s="4" t="s">
        <v>27</v>
      </c>
      <c r="I3486" s="4" t="s">
        <v>41</v>
      </c>
      <c r="J3486" s="5">
        <v>10747</v>
      </c>
      <c r="K3486" s="5">
        <v>5373.5</v>
      </c>
      <c r="L3486" s="10">
        <v>43008</v>
      </c>
    </row>
    <row r="3487" spans="8:12" x14ac:dyDescent="0.3">
      <c r="H3487" s="4" t="s">
        <v>27</v>
      </c>
      <c r="I3487" s="4" t="s">
        <v>41</v>
      </c>
      <c r="J3487" s="5">
        <v>5520</v>
      </c>
      <c r="K3487" s="5">
        <v>5520</v>
      </c>
      <c r="L3487" s="10">
        <v>43073</v>
      </c>
    </row>
    <row r="3488" spans="8:12" x14ac:dyDescent="0.3">
      <c r="H3488" s="4" t="s">
        <v>27</v>
      </c>
      <c r="I3488" s="4" t="s">
        <v>41</v>
      </c>
      <c r="J3488" s="5">
        <v>3704</v>
      </c>
      <c r="K3488" s="5">
        <v>3704</v>
      </c>
      <c r="L3488" s="10">
        <v>43079</v>
      </c>
    </row>
    <row r="3489" spans="8:12" x14ac:dyDescent="0.3">
      <c r="H3489" s="4" t="s">
        <v>27</v>
      </c>
      <c r="I3489" s="4" t="s">
        <v>41</v>
      </c>
      <c r="J3489" s="5">
        <v>5504</v>
      </c>
      <c r="K3489" s="5">
        <v>5504</v>
      </c>
      <c r="L3489" s="10">
        <v>43091</v>
      </c>
    </row>
    <row r="3490" spans="8:12" x14ac:dyDescent="0.3">
      <c r="H3490" s="4" t="s">
        <v>29</v>
      </c>
      <c r="I3490" s="4" t="s">
        <v>41</v>
      </c>
      <c r="J3490" s="5">
        <v>3956</v>
      </c>
      <c r="K3490" s="5">
        <v>3956</v>
      </c>
      <c r="L3490" s="10">
        <v>42800</v>
      </c>
    </row>
    <row r="3491" spans="8:12" x14ac:dyDescent="0.3">
      <c r="H3491" s="4" t="s">
        <v>29</v>
      </c>
      <c r="I3491" s="4" t="s">
        <v>41</v>
      </c>
      <c r="J3491" s="5">
        <v>2955</v>
      </c>
      <c r="K3491" s="5">
        <v>2955</v>
      </c>
      <c r="L3491" s="10">
        <v>42810</v>
      </c>
    </row>
    <row r="3492" spans="8:12" x14ac:dyDescent="0.3">
      <c r="H3492" s="4" t="s">
        <v>29</v>
      </c>
      <c r="I3492" s="4" t="s">
        <v>41</v>
      </c>
      <c r="J3492" s="5">
        <v>3587</v>
      </c>
      <c r="K3492" s="5">
        <v>3587</v>
      </c>
      <c r="L3492" s="10">
        <v>42814</v>
      </c>
    </row>
    <row r="3493" spans="8:12" x14ac:dyDescent="0.3">
      <c r="H3493" s="4" t="s">
        <v>29</v>
      </c>
      <c r="I3493" s="4" t="s">
        <v>41</v>
      </c>
      <c r="J3493" s="5">
        <v>3496</v>
      </c>
      <c r="K3493" s="5">
        <v>3496</v>
      </c>
      <c r="L3493" s="10">
        <v>42815</v>
      </c>
    </row>
    <row r="3494" spans="8:12" x14ac:dyDescent="0.3">
      <c r="H3494" s="4" t="s">
        <v>29</v>
      </c>
      <c r="I3494" s="4" t="s">
        <v>41</v>
      </c>
      <c r="J3494" s="5">
        <v>3611</v>
      </c>
      <c r="K3494" s="5">
        <v>3611</v>
      </c>
      <c r="L3494" s="10">
        <v>42825</v>
      </c>
    </row>
    <row r="3495" spans="8:12" x14ac:dyDescent="0.3">
      <c r="H3495" s="4" t="s">
        <v>29</v>
      </c>
      <c r="I3495" s="4" t="s">
        <v>41</v>
      </c>
      <c r="J3495" s="5">
        <v>3343</v>
      </c>
      <c r="K3495" s="5">
        <v>3343</v>
      </c>
      <c r="L3495" s="10">
        <v>42835</v>
      </c>
    </row>
    <row r="3496" spans="8:12" x14ac:dyDescent="0.3">
      <c r="H3496" s="4" t="s">
        <v>29</v>
      </c>
      <c r="I3496" s="4" t="s">
        <v>41</v>
      </c>
      <c r="J3496" s="5">
        <v>3409</v>
      </c>
      <c r="K3496" s="5">
        <v>3409</v>
      </c>
      <c r="L3496" s="10">
        <v>42843</v>
      </c>
    </row>
    <row r="3497" spans="8:12" x14ac:dyDescent="0.3">
      <c r="H3497" s="4" t="s">
        <v>29</v>
      </c>
      <c r="I3497" s="4" t="s">
        <v>41</v>
      </c>
      <c r="J3497" s="5">
        <v>3785</v>
      </c>
      <c r="K3497" s="5">
        <v>3785</v>
      </c>
      <c r="L3497" s="10">
        <v>42845</v>
      </c>
    </row>
    <row r="3498" spans="8:12" x14ac:dyDescent="0.3">
      <c r="H3498" s="4" t="s">
        <v>29</v>
      </c>
      <c r="I3498" s="4" t="s">
        <v>41</v>
      </c>
      <c r="J3498" s="5">
        <v>3470</v>
      </c>
      <c r="K3498" s="5">
        <v>3470</v>
      </c>
      <c r="L3498" s="10">
        <v>42864</v>
      </c>
    </row>
    <row r="3499" spans="8:12" x14ac:dyDescent="0.3">
      <c r="H3499" s="4" t="s">
        <v>29</v>
      </c>
      <c r="I3499" s="4" t="s">
        <v>41</v>
      </c>
      <c r="J3499" s="5">
        <v>3668</v>
      </c>
      <c r="K3499" s="5">
        <v>3668</v>
      </c>
      <c r="L3499" s="10">
        <v>42878</v>
      </c>
    </row>
    <row r="3500" spans="8:12" x14ac:dyDescent="0.3">
      <c r="H3500" s="4" t="s">
        <v>29</v>
      </c>
      <c r="I3500" s="4" t="s">
        <v>41</v>
      </c>
      <c r="J3500" s="5">
        <v>7389</v>
      </c>
      <c r="K3500" s="5">
        <v>3694.5</v>
      </c>
      <c r="L3500" s="10">
        <v>42882</v>
      </c>
    </row>
    <row r="3501" spans="8:12" x14ac:dyDescent="0.3">
      <c r="H3501" s="4" t="s">
        <v>29</v>
      </c>
      <c r="I3501" s="4" t="s">
        <v>41</v>
      </c>
      <c r="J3501" s="5">
        <v>6182</v>
      </c>
      <c r="K3501" s="5">
        <v>3091</v>
      </c>
      <c r="L3501" s="10">
        <v>42884</v>
      </c>
    </row>
    <row r="3502" spans="8:12" x14ac:dyDescent="0.3">
      <c r="H3502" s="4" t="s">
        <v>29</v>
      </c>
      <c r="I3502" s="4" t="s">
        <v>41</v>
      </c>
      <c r="J3502" s="5">
        <v>3670</v>
      </c>
      <c r="K3502" s="5">
        <v>3670</v>
      </c>
      <c r="L3502" s="10">
        <v>42889</v>
      </c>
    </row>
    <row r="3503" spans="8:12" x14ac:dyDescent="0.3">
      <c r="H3503" s="4" t="s">
        <v>29</v>
      </c>
      <c r="I3503" s="4" t="s">
        <v>41</v>
      </c>
      <c r="J3503" s="5">
        <v>3785</v>
      </c>
      <c r="K3503" s="5">
        <v>3785</v>
      </c>
      <c r="L3503" s="10">
        <v>42911</v>
      </c>
    </row>
    <row r="3504" spans="8:12" x14ac:dyDescent="0.3">
      <c r="H3504" s="4" t="s">
        <v>29</v>
      </c>
      <c r="I3504" s="4" t="s">
        <v>41</v>
      </c>
      <c r="J3504" s="5">
        <v>3025</v>
      </c>
      <c r="K3504" s="5">
        <v>3025</v>
      </c>
      <c r="L3504" s="10">
        <v>42949</v>
      </c>
    </row>
    <row r="3505" spans="8:12" x14ac:dyDescent="0.3">
      <c r="H3505" s="4" t="s">
        <v>29</v>
      </c>
      <c r="I3505" s="4" t="s">
        <v>41</v>
      </c>
      <c r="J3505" s="5">
        <v>3139</v>
      </c>
      <c r="K3505" s="5">
        <v>3139</v>
      </c>
      <c r="L3505" s="10">
        <v>42957</v>
      </c>
    </row>
    <row r="3506" spans="8:12" x14ac:dyDescent="0.3">
      <c r="H3506" s="4" t="s">
        <v>29</v>
      </c>
      <c r="I3506" s="4" t="s">
        <v>41</v>
      </c>
      <c r="J3506" s="5">
        <v>3146</v>
      </c>
      <c r="K3506" s="5">
        <v>3146</v>
      </c>
      <c r="L3506" s="10">
        <v>42959</v>
      </c>
    </row>
    <row r="3507" spans="8:12" x14ac:dyDescent="0.3">
      <c r="H3507" s="4" t="s">
        <v>29</v>
      </c>
      <c r="I3507" s="4" t="s">
        <v>41</v>
      </c>
      <c r="J3507" s="5">
        <v>3510</v>
      </c>
      <c r="K3507" s="5">
        <v>3510</v>
      </c>
      <c r="L3507" s="10">
        <v>42990</v>
      </c>
    </row>
    <row r="3508" spans="8:12" x14ac:dyDescent="0.3">
      <c r="H3508" s="4" t="s">
        <v>29</v>
      </c>
      <c r="I3508" s="4" t="s">
        <v>41</v>
      </c>
      <c r="J3508" s="5">
        <v>3427</v>
      </c>
      <c r="K3508" s="5">
        <v>3427</v>
      </c>
      <c r="L3508" s="10">
        <v>42993</v>
      </c>
    </row>
    <row r="3509" spans="8:12" x14ac:dyDescent="0.3">
      <c r="H3509" s="4" t="s">
        <v>29</v>
      </c>
      <c r="I3509" s="4" t="s">
        <v>41</v>
      </c>
      <c r="J3509" s="5">
        <v>6563</v>
      </c>
      <c r="K3509" s="5">
        <v>3281.5</v>
      </c>
      <c r="L3509" s="10">
        <v>43018</v>
      </c>
    </row>
    <row r="3510" spans="8:12" x14ac:dyDescent="0.3">
      <c r="H3510" s="4" t="s">
        <v>29</v>
      </c>
      <c r="I3510" s="4" t="s">
        <v>41</v>
      </c>
      <c r="J3510" s="5">
        <v>3616</v>
      </c>
      <c r="K3510" s="5">
        <v>3616</v>
      </c>
      <c r="L3510" s="10">
        <v>43032</v>
      </c>
    </row>
    <row r="3511" spans="8:12" x14ac:dyDescent="0.3">
      <c r="H3511" s="4" t="s">
        <v>29</v>
      </c>
      <c r="I3511" s="4" t="s">
        <v>41</v>
      </c>
      <c r="J3511" s="5">
        <v>3848</v>
      </c>
      <c r="K3511" s="5">
        <v>3848</v>
      </c>
      <c r="L3511" s="10">
        <v>43035</v>
      </c>
    </row>
    <row r="3512" spans="8:12" x14ac:dyDescent="0.3">
      <c r="H3512" s="4" t="s">
        <v>29</v>
      </c>
      <c r="I3512" s="4" t="s">
        <v>41</v>
      </c>
      <c r="J3512" s="5">
        <v>3354</v>
      </c>
      <c r="K3512" s="5">
        <v>3354</v>
      </c>
      <c r="L3512" s="10">
        <v>43047</v>
      </c>
    </row>
    <row r="3513" spans="8:12" x14ac:dyDescent="0.3">
      <c r="H3513" s="4" t="s">
        <v>29</v>
      </c>
      <c r="I3513" s="4" t="s">
        <v>41</v>
      </c>
      <c r="J3513" s="5">
        <v>3684</v>
      </c>
      <c r="K3513" s="5">
        <v>3684</v>
      </c>
      <c r="L3513" s="10">
        <v>43056</v>
      </c>
    </row>
    <row r="3514" spans="8:12" x14ac:dyDescent="0.3">
      <c r="H3514" s="4" t="s">
        <v>29</v>
      </c>
      <c r="I3514" s="4" t="s">
        <v>41</v>
      </c>
      <c r="J3514" s="5">
        <v>2968</v>
      </c>
      <c r="K3514" s="5">
        <v>2968</v>
      </c>
      <c r="L3514" s="10">
        <v>43065</v>
      </c>
    </row>
    <row r="3515" spans="8:12" x14ac:dyDescent="0.3">
      <c r="H3515" s="4" t="s">
        <v>29</v>
      </c>
      <c r="I3515" s="4" t="s">
        <v>41</v>
      </c>
      <c r="J3515" s="5">
        <v>3206</v>
      </c>
      <c r="K3515" s="5">
        <v>3206</v>
      </c>
      <c r="L3515" s="10">
        <v>43067</v>
      </c>
    </row>
    <row r="3516" spans="8:12" x14ac:dyDescent="0.3">
      <c r="H3516" s="4" t="s">
        <v>29</v>
      </c>
      <c r="I3516" s="4" t="s">
        <v>41</v>
      </c>
      <c r="J3516" s="5">
        <v>3843</v>
      </c>
      <c r="K3516" s="5">
        <v>3843</v>
      </c>
      <c r="L3516" s="10">
        <v>43085</v>
      </c>
    </row>
    <row r="3517" spans="8:12" x14ac:dyDescent="0.3">
      <c r="H3517" s="4" t="s">
        <v>29</v>
      </c>
      <c r="I3517" s="4" t="s">
        <v>41</v>
      </c>
      <c r="J3517" s="5">
        <v>3164</v>
      </c>
      <c r="K3517" s="5">
        <v>3164</v>
      </c>
      <c r="L3517" s="10">
        <v>43088</v>
      </c>
    </row>
    <row r="3518" spans="8:12" x14ac:dyDescent="0.3">
      <c r="H3518" s="4" t="s">
        <v>29</v>
      </c>
      <c r="I3518" s="4" t="s">
        <v>41</v>
      </c>
      <c r="J3518" s="5">
        <v>3748</v>
      </c>
      <c r="K3518" s="5">
        <v>3748</v>
      </c>
      <c r="L3518" s="10">
        <v>43094</v>
      </c>
    </row>
    <row r="3519" spans="8:12" x14ac:dyDescent="0.3">
      <c r="H3519" s="4" t="s">
        <v>29</v>
      </c>
      <c r="I3519" s="4" t="s">
        <v>41</v>
      </c>
      <c r="J3519" s="5">
        <v>3253</v>
      </c>
      <c r="K3519" s="5">
        <v>3253</v>
      </c>
      <c r="L3519" s="10">
        <v>43097</v>
      </c>
    </row>
    <row r="3520" spans="8:12" x14ac:dyDescent="0.3">
      <c r="H3520" s="4" t="s">
        <v>52</v>
      </c>
      <c r="I3520" s="4" t="s">
        <v>41</v>
      </c>
      <c r="J3520" s="5">
        <v>47</v>
      </c>
      <c r="K3520" s="5">
        <v>47</v>
      </c>
      <c r="L3520" s="10">
        <v>42811</v>
      </c>
    </row>
    <row r="3521" spans="8:12" x14ac:dyDescent="0.3">
      <c r="H3521" s="4" t="s">
        <v>52</v>
      </c>
      <c r="I3521" s="4" t="s">
        <v>41</v>
      </c>
      <c r="J3521" s="5">
        <v>53</v>
      </c>
      <c r="K3521" s="5">
        <v>53</v>
      </c>
      <c r="L3521" s="10">
        <v>42821</v>
      </c>
    </row>
    <row r="3522" spans="8:12" x14ac:dyDescent="0.3">
      <c r="H3522" s="4" t="s">
        <v>52</v>
      </c>
      <c r="I3522" s="4" t="s">
        <v>41</v>
      </c>
      <c r="J3522" s="5">
        <v>54</v>
      </c>
      <c r="K3522" s="5">
        <v>54</v>
      </c>
      <c r="L3522" s="10">
        <v>42825</v>
      </c>
    </row>
    <row r="3523" spans="8:12" x14ac:dyDescent="0.3">
      <c r="H3523" s="4" t="s">
        <v>52</v>
      </c>
      <c r="I3523" s="4" t="s">
        <v>41</v>
      </c>
      <c r="J3523" s="5">
        <v>55</v>
      </c>
      <c r="K3523" s="5">
        <v>55</v>
      </c>
      <c r="L3523" s="10">
        <v>42845</v>
      </c>
    </row>
    <row r="3524" spans="8:12" x14ac:dyDescent="0.3">
      <c r="H3524" s="4" t="s">
        <v>52</v>
      </c>
      <c r="I3524" s="4" t="s">
        <v>41</v>
      </c>
      <c r="J3524" s="5">
        <v>57</v>
      </c>
      <c r="K3524" s="5">
        <v>57</v>
      </c>
      <c r="L3524" s="10">
        <v>42871</v>
      </c>
    </row>
    <row r="3525" spans="8:12" x14ac:dyDescent="0.3">
      <c r="H3525" s="4" t="s">
        <v>52</v>
      </c>
      <c r="I3525" s="4" t="s">
        <v>41</v>
      </c>
      <c r="J3525" s="5">
        <v>51</v>
      </c>
      <c r="K3525" s="5">
        <v>51</v>
      </c>
      <c r="L3525" s="10">
        <v>42873</v>
      </c>
    </row>
    <row r="3526" spans="8:12" x14ac:dyDescent="0.3">
      <c r="H3526" s="4" t="s">
        <v>52</v>
      </c>
      <c r="I3526" s="4" t="s">
        <v>41</v>
      </c>
      <c r="J3526" s="5">
        <v>59</v>
      </c>
      <c r="K3526" s="5">
        <v>59</v>
      </c>
      <c r="L3526" s="10">
        <v>42889</v>
      </c>
    </row>
    <row r="3527" spans="8:12" x14ac:dyDescent="0.3">
      <c r="H3527" s="4" t="s">
        <v>52</v>
      </c>
      <c r="I3527" s="4" t="s">
        <v>41</v>
      </c>
      <c r="J3527" s="5">
        <v>61</v>
      </c>
      <c r="K3527" s="5">
        <v>61</v>
      </c>
      <c r="L3527" s="10">
        <v>42896</v>
      </c>
    </row>
    <row r="3528" spans="8:12" x14ac:dyDescent="0.3">
      <c r="H3528" s="4" t="s">
        <v>52</v>
      </c>
      <c r="I3528" s="4" t="s">
        <v>41</v>
      </c>
      <c r="J3528" s="5">
        <v>52</v>
      </c>
      <c r="K3528" s="5">
        <v>52</v>
      </c>
      <c r="L3528" s="10">
        <v>42898</v>
      </c>
    </row>
    <row r="3529" spans="8:12" x14ac:dyDescent="0.3">
      <c r="H3529" s="4" t="s">
        <v>52</v>
      </c>
      <c r="I3529" s="4" t="s">
        <v>41</v>
      </c>
      <c r="J3529" s="5">
        <v>59</v>
      </c>
      <c r="K3529" s="5">
        <v>59</v>
      </c>
      <c r="L3529" s="10">
        <v>42904</v>
      </c>
    </row>
    <row r="3530" spans="8:12" x14ac:dyDescent="0.3">
      <c r="H3530" s="4" t="s">
        <v>52</v>
      </c>
      <c r="I3530" s="4" t="s">
        <v>41</v>
      </c>
      <c r="J3530" s="5">
        <v>66</v>
      </c>
      <c r="K3530" s="5">
        <v>66</v>
      </c>
      <c r="L3530" s="10">
        <v>42921</v>
      </c>
    </row>
    <row r="3531" spans="8:12" x14ac:dyDescent="0.3">
      <c r="H3531" s="4" t="s">
        <v>52</v>
      </c>
      <c r="I3531" s="4" t="s">
        <v>41</v>
      </c>
      <c r="J3531" s="5">
        <v>50</v>
      </c>
      <c r="K3531" s="5">
        <v>50</v>
      </c>
      <c r="L3531" s="10">
        <v>42939</v>
      </c>
    </row>
    <row r="3532" spans="8:12" x14ac:dyDescent="0.3">
      <c r="H3532" s="4" t="s">
        <v>52</v>
      </c>
      <c r="I3532" s="4" t="s">
        <v>41</v>
      </c>
      <c r="J3532" s="5">
        <v>62</v>
      </c>
      <c r="K3532" s="5">
        <v>62</v>
      </c>
      <c r="L3532" s="10">
        <v>42940</v>
      </c>
    </row>
    <row r="3533" spans="8:12" x14ac:dyDescent="0.3">
      <c r="H3533" s="4" t="s">
        <v>52</v>
      </c>
      <c r="I3533" s="4" t="s">
        <v>41</v>
      </c>
      <c r="J3533" s="5">
        <v>63</v>
      </c>
      <c r="K3533" s="5">
        <v>63</v>
      </c>
      <c r="L3533" s="10">
        <v>42956</v>
      </c>
    </row>
    <row r="3534" spans="8:12" x14ac:dyDescent="0.3">
      <c r="H3534" s="4" t="s">
        <v>52</v>
      </c>
      <c r="I3534" s="4" t="s">
        <v>41</v>
      </c>
      <c r="J3534" s="5">
        <v>54</v>
      </c>
      <c r="K3534" s="5">
        <v>54</v>
      </c>
      <c r="L3534" s="10">
        <v>42973</v>
      </c>
    </row>
    <row r="3535" spans="8:12" x14ac:dyDescent="0.3">
      <c r="H3535" s="4" t="s">
        <v>52</v>
      </c>
      <c r="I3535" s="4" t="s">
        <v>41</v>
      </c>
      <c r="J3535" s="5">
        <v>51</v>
      </c>
      <c r="K3535" s="5">
        <v>51</v>
      </c>
      <c r="L3535" s="10">
        <v>42978</v>
      </c>
    </row>
    <row r="3536" spans="8:12" x14ac:dyDescent="0.3">
      <c r="H3536" s="4" t="s">
        <v>52</v>
      </c>
      <c r="I3536" s="4" t="s">
        <v>41</v>
      </c>
      <c r="J3536" s="5">
        <v>60</v>
      </c>
      <c r="K3536" s="5">
        <v>60</v>
      </c>
      <c r="L3536" s="10">
        <v>42991</v>
      </c>
    </row>
    <row r="3537" spans="8:12" x14ac:dyDescent="0.3">
      <c r="H3537" s="4" t="s">
        <v>52</v>
      </c>
      <c r="I3537" s="4" t="s">
        <v>41</v>
      </c>
      <c r="J3537" s="5">
        <v>47</v>
      </c>
      <c r="K3537" s="5">
        <v>47</v>
      </c>
      <c r="L3537" s="10">
        <v>43001</v>
      </c>
    </row>
    <row r="3538" spans="8:12" x14ac:dyDescent="0.3">
      <c r="H3538" s="4" t="s">
        <v>52</v>
      </c>
      <c r="I3538" s="4" t="s">
        <v>41</v>
      </c>
      <c r="J3538" s="5">
        <v>54</v>
      </c>
      <c r="K3538" s="5">
        <v>54</v>
      </c>
      <c r="L3538" s="10">
        <v>43010</v>
      </c>
    </row>
    <row r="3539" spans="8:12" x14ac:dyDescent="0.3">
      <c r="H3539" s="4" t="s">
        <v>52</v>
      </c>
      <c r="I3539" s="4" t="s">
        <v>41</v>
      </c>
      <c r="J3539" s="5">
        <v>55</v>
      </c>
      <c r="K3539" s="5">
        <v>55</v>
      </c>
      <c r="L3539" s="10">
        <v>43011</v>
      </c>
    </row>
    <row r="3540" spans="8:12" x14ac:dyDescent="0.3">
      <c r="H3540" s="4" t="s">
        <v>52</v>
      </c>
      <c r="I3540" s="4" t="s">
        <v>41</v>
      </c>
      <c r="J3540" s="5">
        <v>52</v>
      </c>
      <c r="K3540" s="5">
        <v>52</v>
      </c>
      <c r="L3540" s="10">
        <v>43027</v>
      </c>
    </row>
    <row r="3541" spans="8:12" x14ac:dyDescent="0.3">
      <c r="H3541" s="4" t="s">
        <v>52</v>
      </c>
      <c r="I3541" s="4" t="s">
        <v>41</v>
      </c>
      <c r="J3541" s="5">
        <v>62</v>
      </c>
      <c r="K3541" s="5">
        <v>62</v>
      </c>
      <c r="L3541" s="10">
        <v>43037</v>
      </c>
    </row>
    <row r="3542" spans="8:12" x14ac:dyDescent="0.3">
      <c r="H3542" s="4" t="s">
        <v>52</v>
      </c>
      <c r="I3542" s="4" t="s">
        <v>41</v>
      </c>
      <c r="J3542" s="5">
        <v>51</v>
      </c>
      <c r="K3542" s="5">
        <v>51</v>
      </c>
      <c r="L3542" s="10">
        <v>43042</v>
      </c>
    </row>
    <row r="3543" spans="8:12" x14ac:dyDescent="0.3">
      <c r="H3543" s="4" t="s">
        <v>52</v>
      </c>
      <c r="I3543" s="4" t="s">
        <v>41</v>
      </c>
      <c r="J3543" s="5">
        <v>65</v>
      </c>
      <c r="K3543" s="5">
        <v>65</v>
      </c>
      <c r="L3543" s="10">
        <v>43062</v>
      </c>
    </row>
    <row r="3544" spans="8:12" x14ac:dyDescent="0.3">
      <c r="H3544" s="4" t="s">
        <v>52</v>
      </c>
      <c r="I3544" s="4" t="s">
        <v>41</v>
      </c>
      <c r="J3544" s="5">
        <v>58</v>
      </c>
      <c r="K3544" s="5">
        <v>58</v>
      </c>
      <c r="L3544" s="10">
        <v>43077</v>
      </c>
    </row>
    <row r="3545" spans="8:12" x14ac:dyDescent="0.3">
      <c r="H3545" s="4" t="s">
        <v>51</v>
      </c>
      <c r="I3545" s="4" t="s">
        <v>10</v>
      </c>
      <c r="J3545" s="5">
        <v>572</v>
      </c>
      <c r="K3545" s="5">
        <v>572</v>
      </c>
      <c r="L3545" s="10">
        <v>42806</v>
      </c>
    </row>
    <row r="3546" spans="8:12" x14ac:dyDescent="0.3">
      <c r="H3546" s="4" t="s">
        <v>51</v>
      </c>
      <c r="I3546" s="4" t="s">
        <v>10</v>
      </c>
      <c r="J3546" s="5">
        <v>549</v>
      </c>
      <c r="K3546" s="5">
        <v>549</v>
      </c>
      <c r="L3546" s="10">
        <v>42808</v>
      </c>
    </row>
    <row r="3547" spans="8:12" x14ac:dyDescent="0.3">
      <c r="H3547" s="4" t="s">
        <v>51</v>
      </c>
      <c r="I3547" s="4" t="s">
        <v>10</v>
      </c>
      <c r="J3547" s="5">
        <v>493</v>
      </c>
      <c r="K3547" s="5">
        <v>493</v>
      </c>
      <c r="L3547" s="10">
        <v>42821</v>
      </c>
    </row>
    <row r="3548" spans="8:12" x14ac:dyDescent="0.3">
      <c r="H3548" s="4" t="s">
        <v>51</v>
      </c>
      <c r="I3548" s="4" t="s">
        <v>10</v>
      </c>
      <c r="J3548" s="5">
        <v>538</v>
      </c>
      <c r="K3548" s="5">
        <v>538</v>
      </c>
      <c r="L3548" s="10">
        <v>42825</v>
      </c>
    </row>
    <row r="3549" spans="8:12" x14ac:dyDescent="0.3">
      <c r="H3549" s="4" t="s">
        <v>51</v>
      </c>
      <c r="I3549" s="4" t="s">
        <v>10</v>
      </c>
      <c r="J3549" s="5">
        <v>585</v>
      </c>
      <c r="K3549" s="5">
        <v>585</v>
      </c>
      <c r="L3549" s="10">
        <v>42826</v>
      </c>
    </row>
    <row r="3550" spans="8:12" x14ac:dyDescent="0.3">
      <c r="H3550" s="4" t="s">
        <v>51</v>
      </c>
      <c r="I3550" s="4" t="s">
        <v>10</v>
      </c>
      <c r="J3550" s="5">
        <v>553</v>
      </c>
      <c r="K3550" s="5">
        <v>553</v>
      </c>
      <c r="L3550" s="10">
        <v>42844</v>
      </c>
    </row>
    <row r="3551" spans="8:12" x14ac:dyDescent="0.3">
      <c r="H3551" s="4" t="s">
        <v>51</v>
      </c>
      <c r="I3551" s="4" t="s">
        <v>10</v>
      </c>
      <c r="J3551" s="5">
        <v>598</v>
      </c>
      <c r="K3551" s="5">
        <v>598</v>
      </c>
      <c r="L3551" s="10">
        <v>42845</v>
      </c>
    </row>
    <row r="3552" spans="8:12" x14ac:dyDescent="0.3">
      <c r="H3552" s="4" t="s">
        <v>51</v>
      </c>
      <c r="I3552" s="4" t="s">
        <v>10</v>
      </c>
      <c r="J3552" s="5">
        <v>623</v>
      </c>
      <c r="K3552" s="5">
        <v>623</v>
      </c>
      <c r="L3552" s="10">
        <v>42856</v>
      </c>
    </row>
    <row r="3553" spans="8:12" x14ac:dyDescent="0.3">
      <c r="H3553" s="4" t="s">
        <v>51</v>
      </c>
      <c r="I3553" s="4" t="s">
        <v>10</v>
      </c>
      <c r="J3553" s="5">
        <v>629</v>
      </c>
      <c r="K3553" s="5">
        <v>629</v>
      </c>
      <c r="L3553" s="10">
        <v>42871</v>
      </c>
    </row>
    <row r="3554" spans="8:12" x14ac:dyDescent="0.3">
      <c r="H3554" s="4" t="s">
        <v>51</v>
      </c>
      <c r="I3554" s="4" t="s">
        <v>10</v>
      </c>
      <c r="J3554" s="5">
        <v>491</v>
      </c>
      <c r="K3554" s="5">
        <v>491</v>
      </c>
      <c r="L3554" s="10">
        <v>42872</v>
      </c>
    </row>
    <row r="3555" spans="8:12" x14ac:dyDescent="0.3">
      <c r="H3555" s="4" t="s">
        <v>51</v>
      </c>
      <c r="I3555" s="4" t="s">
        <v>10</v>
      </c>
      <c r="J3555" s="5">
        <v>586</v>
      </c>
      <c r="K3555" s="5">
        <v>586</v>
      </c>
      <c r="L3555" s="10">
        <v>42877</v>
      </c>
    </row>
    <row r="3556" spans="8:12" x14ac:dyDescent="0.3">
      <c r="H3556" s="4" t="s">
        <v>51</v>
      </c>
      <c r="I3556" s="4" t="s">
        <v>10</v>
      </c>
      <c r="J3556" s="5">
        <v>422</v>
      </c>
      <c r="K3556" s="5">
        <v>422</v>
      </c>
      <c r="L3556" s="10">
        <v>42885</v>
      </c>
    </row>
    <row r="3557" spans="8:12" x14ac:dyDescent="0.3">
      <c r="H3557" s="4" t="s">
        <v>51</v>
      </c>
      <c r="I3557" s="4" t="s">
        <v>10</v>
      </c>
      <c r="J3557" s="5">
        <v>477</v>
      </c>
      <c r="K3557" s="5">
        <v>477</v>
      </c>
      <c r="L3557" s="10">
        <v>42890</v>
      </c>
    </row>
    <row r="3558" spans="8:12" x14ac:dyDescent="0.3">
      <c r="H3558" s="4" t="s">
        <v>51</v>
      </c>
      <c r="I3558" s="4" t="s">
        <v>10</v>
      </c>
      <c r="J3558" s="5">
        <v>641</v>
      </c>
      <c r="K3558" s="5">
        <v>641</v>
      </c>
      <c r="L3558" s="10">
        <v>42903</v>
      </c>
    </row>
    <row r="3559" spans="8:12" x14ac:dyDescent="0.3">
      <c r="H3559" s="4" t="s">
        <v>51</v>
      </c>
      <c r="I3559" s="4" t="s">
        <v>10</v>
      </c>
      <c r="J3559" s="5">
        <v>1072</v>
      </c>
      <c r="K3559" s="5">
        <v>536</v>
      </c>
      <c r="L3559" s="10">
        <v>42904</v>
      </c>
    </row>
    <row r="3560" spans="8:12" x14ac:dyDescent="0.3">
      <c r="H3560" s="4" t="s">
        <v>51</v>
      </c>
      <c r="I3560" s="4" t="s">
        <v>10</v>
      </c>
      <c r="J3560" s="5">
        <v>494</v>
      </c>
      <c r="K3560" s="5">
        <v>494</v>
      </c>
      <c r="L3560" s="10">
        <v>42946</v>
      </c>
    </row>
    <row r="3561" spans="8:12" x14ac:dyDescent="0.3">
      <c r="H3561" s="4" t="s">
        <v>51</v>
      </c>
      <c r="I3561" s="4" t="s">
        <v>10</v>
      </c>
      <c r="J3561" s="5">
        <v>511</v>
      </c>
      <c r="K3561" s="5">
        <v>511</v>
      </c>
      <c r="L3561" s="10">
        <v>42968</v>
      </c>
    </row>
    <row r="3562" spans="8:12" x14ac:dyDescent="0.3">
      <c r="H3562" s="4" t="s">
        <v>51</v>
      </c>
      <c r="I3562" s="4" t="s">
        <v>10</v>
      </c>
      <c r="J3562" s="5">
        <v>552</v>
      </c>
      <c r="K3562" s="5">
        <v>552</v>
      </c>
      <c r="L3562" s="10">
        <v>42972</v>
      </c>
    </row>
    <row r="3563" spans="8:12" x14ac:dyDescent="0.3">
      <c r="H3563" s="4" t="s">
        <v>51</v>
      </c>
      <c r="I3563" s="4" t="s">
        <v>10</v>
      </c>
      <c r="J3563" s="5">
        <v>582</v>
      </c>
      <c r="K3563" s="5">
        <v>582</v>
      </c>
      <c r="L3563" s="10">
        <v>42974</v>
      </c>
    </row>
    <row r="3564" spans="8:12" x14ac:dyDescent="0.3">
      <c r="H3564" s="4" t="s">
        <v>51</v>
      </c>
      <c r="I3564" s="4" t="s">
        <v>10</v>
      </c>
      <c r="J3564" s="5">
        <v>572</v>
      </c>
      <c r="K3564" s="5">
        <v>572</v>
      </c>
      <c r="L3564" s="10">
        <v>42986</v>
      </c>
    </row>
    <row r="3565" spans="8:12" x14ac:dyDescent="0.3">
      <c r="H3565" s="4" t="s">
        <v>51</v>
      </c>
      <c r="I3565" s="4" t="s">
        <v>10</v>
      </c>
      <c r="J3565" s="5">
        <v>566</v>
      </c>
      <c r="K3565" s="5">
        <v>566</v>
      </c>
      <c r="L3565" s="10">
        <v>42989</v>
      </c>
    </row>
    <row r="3566" spans="8:12" x14ac:dyDescent="0.3">
      <c r="H3566" s="4" t="s">
        <v>51</v>
      </c>
      <c r="I3566" s="4" t="s">
        <v>10</v>
      </c>
      <c r="J3566" s="5">
        <v>1214</v>
      </c>
      <c r="K3566" s="5">
        <v>607</v>
      </c>
      <c r="L3566" s="10">
        <v>43002</v>
      </c>
    </row>
    <row r="3567" spans="8:12" x14ac:dyDescent="0.3">
      <c r="H3567" s="4" t="s">
        <v>51</v>
      </c>
      <c r="I3567" s="4" t="s">
        <v>10</v>
      </c>
      <c r="J3567" s="5">
        <v>633</v>
      </c>
      <c r="K3567" s="5">
        <v>633</v>
      </c>
      <c r="L3567" s="10">
        <v>43004</v>
      </c>
    </row>
    <row r="3568" spans="8:12" x14ac:dyDescent="0.3">
      <c r="H3568" s="4" t="s">
        <v>51</v>
      </c>
      <c r="I3568" s="4" t="s">
        <v>10</v>
      </c>
      <c r="J3568" s="5">
        <v>512</v>
      </c>
      <c r="K3568" s="5">
        <v>512</v>
      </c>
      <c r="L3568" s="10">
        <v>43005</v>
      </c>
    </row>
    <row r="3569" spans="8:12" x14ac:dyDescent="0.3">
      <c r="H3569" s="4" t="s">
        <v>51</v>
      </c>
      <c r="I3569" s="4" t="s">
        <v>10</v>
      </c>
      <c r="J3569" s="5">
        <v>578</v>
      </c>
      <c r="K3569" s="5">
        <v>578</v>
      </c>
      <c r="L3569" s="10">
        <v>43041</v>
      </c>
    </row>
    <row r="3570" spans="8:12" x14ac:dyDescent="0.3">
      <c r="H3570" s="4" t="s">
        <v>51</v>
      </c>
      <c r="I3570" s="4" t="s">
        <v>10</v>
      </c>
      <c r="J3570" s="5">
        <v>583</v>
      </c>
      <c r="K3570" s="5">
        <v>583</v>
      </c>
      <c r="L3570" s="10">
        <v>43045</v>
      </c>
    </row>
    <row r="3571" spans="8:12" x14ac:dyDescent="0.3">
      <c r="H3571" s="4" t="s">
        <v>51</v>
      </c>
      <c r="I3571" s="4" t="s">
        <v>10</v>
      </c>
      <c r="J3571" s="5">
        <v>580</v>
      </c>
      <c r="K3571" s="5">
        <v>580</v>
      </c>
      <c r="L3571" s="10">
        <v>43051</v>
      </c>
    </row>
    <row r="3572" spans="8:12" x14ac:dyDescent="0.3">
      <c r="H3572" s="4" t="s">
        <v>51</v>
      </c>
      <c r="I3572" s="4" t="s">
        <v>10</v>
      </c>
      <c r="J3572" s="5">
        <v>578</v>
      </c>
      <c r="K3572" s="5">
        <v>578</v>
      </c>
      <c r="L3572" s="10">
        <v>43055</v>
      </c>
    </row>
    <row r="3573" spans="8:12" x14ac:dyDescent="0.3">
      <c r="H3573" s="4" t="s">
        <v>51</v>
      </c>
      <c r="I3573" s="4" t="s">
        <v>10</v>
      </c>
      <c r="J3573" s="5">
        <v>567</v>
      </c>
      <c r="K3573" s="5">
        <v>567</v>
      </c>
      <c r="L3573" s="10">
        <v>43058</v>
      </c>
    </row>
    <row r="3574" spans="8:12" x14ac:dyDescent="0.3">
      <c r="H3574" s="4" t="s">
        <v>51</v>
      </c>
      <c r="I3574" s="4" t="s">
        <v>10</v>
      </c>
      <c r="J3574" s="5">
        <v>557</v>
      </c>
      <c r="K3574" s="5">
        <v>557</v>
      </c>
      <c r="L3574" s="10">
        <v>43069</v>
      </c>
    </row>
    <row r="3575" spans="8:12" x14ac:dyDescent="0.3">
      <c r="H3575" s="4" t="s">
        <v>51</v>
      </c>
      <c r="I3575" s="4" t="s">
        <v>10</v>
      </c>
      <c r="J3575" s="5">
        <v>609</v>
      </c>
      <c r="K3575" s="5">
        <v>609</v>
      </c>
      <c r="L3575" s="10">
        <v>43076</v>
      </c>
    </row>
    <row r="3576" spans="8:12" x14ac:dyDescent="0.3">
      <c r="H3576" s="4" t="s">
        <v>51</v>
      </c>
      <c r="I3576" s="4" t="s">
        <v>10</v>
      </c>
      <c r="J3576" s="5">
        <v>606</v>
      </c>
      <c r="K3576" s="5">
        <v>606</v>
      </c>
      <c r="L3576" s="10">
        <v>43077</v>
      </c>
    </row>
    <row r="3577" spans="8:12" x14ac:dyDescent="0.3">
      <c r="H3577" s="4" t="s">
        <v>51</v>
      </c>
      <c r="I3577" s="4" t="s">
        <v>10</v>
      </c>
      <c r="J3577" s="5">
        <v>576</v>
      </c>
      <c r="K3577" s="5">
        <v>576</v>
      </c>
      <c r="L3577" s="10">
        <v>43100</v>
      </c>
    </row>
    <row r="3578" spans="8:12" x14ac:dyDescent="0.3">
      <c r="H3578" s="4" t="s">
        <v>50</v>
      </c>
      <c r="I3578" s="4" t="s">
        <v>10</v>
      </c>
      <c r="J3578" s="5">
        <v>1011</v>
      </c>
      <c r="K3578" s="5">
        <v>1011</v>
      </c>
      <c r="L3578" s="10">
        <v>42796</v>
      </c>
    </row>
    <row r="3579" spans="8:12" x14ac:dyDescent="0.3">
      <c r="H3579" s="4" t="s">
        <v>50</v>
      </c>
      <c r="I3579" s="4" t="s">
        <v>10</v>
      </c>
      <c r="J3579" s="5">
        <v>1152</v>
      </c>
      <c r="K3579" s="5">
        <v>1152</v>
      </c>
      <c r="L3579" s="10">
        <v>42801</v>
      </c>
    </row>
    <row r="3580" spans="8:12" x14ac:dyDescent="0.3">
      <c r="H3580" s="4" t="s">
        <v>50</v>
      </c>
      <c r="I3580" s="4" t="s">
        <v>10</v>
      </c>
      <c r="J3580" s="5">
        <v>1161</v>
      </c>
      <c r="K3580" s="5">
        <v>1161</v>
      </c>
      <c r="L3580" s="10">
        <v>42818</v>
      </c>
    </row>
    <row r="3581" spans="8:12" x14ac:dyDescent="0.3">
      <c r="H3581" s="4" t="s">
        <v>50</v>
      </c>
      <c r="I3581" s="4" t="s">
        <v>10</v>
      </c>
      <c r="J3581" s="5">
        <v>1186</v>
      </c>
      <c r="K3581" s="5">
        <v>1186</v>
      </c>
      <c r="L3581" s="10">
        <v>42821</v>
      </c>
    </row>
    <row r="3582" spans="8:12" x14ac:dyDescent="0.3">
      <c r="H3582" s="4" t="s">
        <v>50</v>
      </c>
      <c r="I3582" s="4" t="s">
        <v>10</v>
      </c>
      <c r="J3582" s="5">
        <v>1114</v>
      </c>
      <c r="K3582" s="5">
        <v>1114</v>
      </c>
      <c r="L3582" s="10">
        <v>42839</v>
      </c>
    </row>
    <row r="3583" spans="8:12" x14ac:dyDescent="0.3">
      <c r="H3583" s="4" t="s">
        <v>50</v>
      </c>
      <c r="I3583" s="4" t="s">
        <v>10</v>
      </c>
      <c r="J3583" s="5">
        <v>1372</v>
      </c>
      <c r="K3583" s="5">
        <v>1372</v>
      </c>
      <c r="L3583" s="10">
        <v>42872</v>
      </c>
    </row>
    <row r="3584" spans="8:12" x14ac:dyDescent="0.3">
      <c r="H3584" s="4" t="s">
        <v>50</v>
      </c>
      <c r="I3584" s="4" t="s">
        <v>10</v>
      </c>
      <c r="J3584" s="5">
        <v>997</v>
      </c>
      <c r="K3584" s="5">
        <v>997</v>
      </c>
      <c r="L3584" s="10">
        <v>42875</v>
      </c>
    </row>
    <row r="3585" spans="8:12" x14ac:dyDescent="0.3">
      <c r="H3585" s="4" t="s">
        <v>50</v>
      </c>
      <c r="I3585" s="4" t="s">
        <v>10</v>
      </c>
      <c r="J3585" s="5">
        <v>1112</v>
      </c>
      <c r="K3585" s="5">
        <v>1112</v>
      </c>
      <c r="L3585" s="10">
        <v>42890</v>
      </c>
    </row>
    <row r="3586" spans="8:12" x14ac:dyDescent="0.3">
      <c r="H3586" s="4" t="s">
        <v>50</v>
      </c>
      <c r="I3586" s="4" t="s">
        <v>10</v>
      </c>
      <c r="J3586" s="5">
        <v>1078</v>
      </c>
      <c r="K3586" s="5">
        <v>1078</v>
      </c>
      <c r="L3586" s="10">
        <v>42913</v>
      </c>
    </row>
    <row r="3587" spans="8:12" x14ac:dyDescent="0.3">
      <c r="H3587" s="4" t="s">
        <v>50</v>
      </c>
      <c r="I3587" s="4" t="s">
        <v>10</v>
      </c>
      <c r="J3587" s="5">
        <v>1109</v>
      </c>
      <c r="K3587" s="5">
        <v>1109</v>
      </c>
      <c r="L3587" s="10">
        <v>42930</v>
      </c>
    </row>
    <row r="3588" spans="8:12" x14ac:dyDescent="0.3">
      <c r="H3588" s="4" t="s">
        <v>50</v>
      </c>
      <c r="I3588" s="4" t="s">
        <v>10</v>
      </c>
      <c r="J3588" s="5">
        <v>861</v>
      </c>
      <c r="K3588" s="5">
        <v>861</v>
      </c>
      <c r="L3588" s="10">
        <v>42932</v>
      </c>
    </row>
    <row r="3589" spans="8:12" x14ac:dyDescent="0.3">
      <c r="H3589" s="4" t="s">
        <v>50</v>
      </c>
      <c r="I3589" s="4" t="s">
        <v>10</v>
      </c>
      <c r="J3589" s="5">
        <v>1202</v>
      </c>
      <c r="K3589" s="5">
        <v>1202</v>
      </c>
      <c r="L3589" s="10">
        <v>42936</v>
      </c>
    </row>
    <row r="3590" spans="8:12" x14ac:dyDescent="0.3">
      <c r="H3590" s="4" t="s">
        <v>50</v>
      </c>
      <c r="I3590" s="4" t="s">
        <v>10</v>
      </c>
      <c r="J3590" s="5">
        <v>1311</v>
      </c>
      <c r="K3590" s="5">
        <v>1311</v>
      </c>
      <c r="L3590" s="10">
        <v>42945</v>
      </c>
    </row>
    <row r="3591" spans="8:12" x14ac:dyDescent="0.3">
      <c r="H3591" s="4" t="s">
        <v>50</v>
      </c>
      <c r="I3591" s="4" t="s">
        <v>10</v>
      </c>
      <c r="J3591" s="5">
        <v>1161</v>
      </c>
      <c r="K3591" s="5">
        <v>1161</v>
      </c>
      <c r="L3591" s="10">
        <v>42957</v>
      </c>
    </row>
    <row r="3592" spans="8:12" x14ac:dyDescent="0.3">
      <c r="H3592" s="4" t="s">
        <v>50</v>
      </c>
      <c r="I3592" s="4" t="s">
        <v>10</v>
      </c>
      <c r="J3592" s="5">
        <v>1131</v>
      </c>
      <c r="K3592" s="5">
        <v>1131</v>
      </c>
      <c r="L3592" s="10">
        <v>42966</v>
      </c>
    </row>
    <row r="3593" spans="8:12" x14ac:dyDescent="0.3">
      <c r="H3593" s="4" t="s">
        <v>50</v>
      </c>
      <c r="I3593" s="4" t="s">
        <v>10</v>
      </c>
      <c r="J3593" s="5">
        <v>1033</v>
      </c>
      <c r="K3593" s="5">
        <v>1033</v>
      </c>
      <c r="L3593" s="10">
        <v>42968</v>
      </c>
    </row>
    <row r="3594" spans="8:12" x14ac:dyDescent="0.3">
      <c r="H3594" s="4" t="s">
        <v>50</v>
      </c>
      <c r="I3594" s="4" t="s">
        <v>10</v>
      </c>
      <c r="J3594" s="5">
        <v>1176</v>
      </c>
      <c r="K3594" s="5">
        <v>1176</v>
      </c>
      <c r="L3594" s="10">
        <v>42969</v>
      </c>
    </row>
    <row r="3595" spans="8:12" x14ac:dyDescent="0.3">
      <c r="H3595" s="4" t="s">
        <v>50</v>
      </c>
      <c r="I3595" s="4" t="s">
        <v>10</v>
      </c>
      <c r="J3595" s="5">
        <v>907</v>
      </c>
      <c r="K3595" s="5">
        <v>907</v>
      </c>
      <c r="L3595" s="10">
        <v>42977</v>
      </c>
    </row>
    <row r="3596" spans="8:12" x14ac:dyDescent="0.3">
      <c r="H3596" s="4" t="s">
        <v>50</v>
      </c>
      <c r="I3596" s="4" t="s">
        <v>10</v>
      </c>
      <c r="J3596" s="5">
        <v>904</v>
      </c>
      <c r="K3596" s="5">
        <v>904</v>
      </c>
      <c r="L3596" s="10">
        <v>42983</v>
      </c>
    </row>
    <row r="3597" spans="8:12" x14ac:dyDescent="0.3">
      <c r="H3597" s="4" t="s">
        <v>50</v>
      </c>
      <c r="I3597" s="4" t="s">
        <v>10</v>
      </c>
      <c r="J3597" s="5">
        <v>1198</v>
      </c>
      <c r="K3597" s="5">
        <v>1198</v>
      </c>
      <c r="L3597" s="10">
        <v>42994</v>
      </c>
    </row>
    <row r="3598" spans="8:12" x14ac:dyDescent="0.3">
      <c r="H3598" s="4" t="s">
        <v>50</v>
      </c>
      <c r="I3598" s="4" t="s">
        <v>10</v>
      </c>
      <c r="J3598" s="5">
        <v>1096</v>
      </c>
      <c r="K3598" s="5">
        <v>1096</v>
      </c>
      <c r="L3598" s="10">
        <v>43029</v>
      </c>
    </row>
    <row r="3599" spans="8:12" x14ac:dyDescent="0.3">
      <c r="H3599" s="4" t="s">
        <v>50</v>
      </c>
      <c r="I3599" s="4" t="s">
        <v>10</v>
      </c>
      <c r="J3599" s="5">
        <v>888</v>
      </c>
      <c r="K3599" s="5">
        <v>888</v>
      </c>
      <c r="L3599" s="10">
        <v>43031</v>
      </c>
    </row>
    <row r="3600" spans="8:12" x14ac:dyDescent="0.3">
      <c r="H3600" s="4" t="s">
        <v>50</v>
      </c>
      <c r="I3600" s="4" t="s">
        <v>10</v>
      </c>
      <c r="J3600" s="5">
        <v>1027</v>
      </c>
      <c r="K3600" s="5">
        <v>1027</v>
      </c>
      <c r="L3600" s="10">
        <v>43040</v>
      </c>
    </row>
    <row r="3601" spans="8:12" x14ac:dyDescent="0.3">
      <c r="H3601" s="4" t="s">
        <v>50</v>
      </c>
      <c r="I3601" s="4" t="s">
        <v>10</v>
      </c>
      <c r="J3601" s="5">
        <v>1251</v>
      </c>
      <c r="K3601" s="5">
        <v>1251</v>
      </c>
      <c r="L3601" s="10">
        <v>43057</v>
      </c>
    </row>
    <row r="3602" spans="8:12" x14ac:dyDescent="0.3">
      <c r="H3602" s="4" t="s">
        <v>50</v>
      </c>
      <c r="I3602" s="4" t="s">
        <v>10</v>
      </c>
      <c r="J3602" s="5">
        <v>1039</v>
      </c>
      <c r="K3602" s="5">
        <v>1039</v>
      </c>
      <c r="L3602" s="10">
        <v>43060</v>
      </c>
    </row>
    <row r="3603" spans="8:12" x14ac:dyDescent="0.3">
      <c r="H3603" s="4" t="s">
        <v>50</v>
      </c>
      <c r="I3603" s="4" t="s">
        <v>10</v>
      </c>
      <c r="J3603" s="5">
        <v>927</v>
      </c>
      <c r="K3603" s="5">
        <v>927</v>
      </c>
      <c r="L3603" s="10">
        <v>43074</v>
      </c>
    </row>
    <row r="3604" spans="8:12" x14ac:dyDescent="0.3">
      <c r="H3604" s="4" t="s">
        <v>27</v>
      </c>
      <c r="I3604" s="4" t="s">
        <v>10</v>
      </c>
      <c r="J3604" s="5">
        <v>4701</v>
      </c>
      <c r="K3604" s="5">
        <v>4701</v>
      </c>
      <c r="L3604" s="10">
        <v>42812</v>
      </c>
    </row>
    <row r="3605" spans="8:12" x14ac:dyDescent="0.3">
      <c r="H3605" s="4" t="s">
        <v>27</v>
      </c>
      <c r="I3605" s="4" t="s">
        <v>10</v>
      </c>
      <c r="J3605" s="5">
        <v>5425</v>
      </c>
      <c r="K3605" s="5">
        <v>5425</v>
      </c>
      <c r="L3605" s="10">
        <v>42824</v>
      </c>
    </row>
    <row r="3606" spans="8:12" x14ac:dyDescent="0.3">
      <c r="H3606" s="4" t="s">
        <v>27</v>
      </c>
      <c r="I3606" s="4" t="s">
        <v>10</v>
      </c>
      <c r="J3606" s="5">
        <v>6117</v>
      </c>
      <c r="K3606" s="5">
        <v>6117</v>
      </c>
      <c r="L3606" s="10">
        <v>42868</v>
      </c>
    </row>
    <row r="3607" spans="8:12" x14ac:dyDescent="0.3">
      <c r="H3607" s="4" t="s">
        <v>27</v>
      </c>
      <c r="I3607" s="4" t="s">
        <v>10</v>
      </c>
      <c r="J3607" s="5">
        <v>5112</v>
      </c>
      <c r="K3607" s="5">
        <v>5112</v>
      </c>
      <c r="L3607" s="10">
        <v>42895</v>
      </c>
    </row>
    <row r="3608" spans="8:12" x14ac:dyDescent="0.3">
      <c r="H3608" s="4" t="s">
        <v>27</v>
      </c>
      <c r="I3608" s="4" t="s">
        <v>10</v>
      </c>
      <c r="J3608" s="5">
        <v>5664</v>
      </c>
      <c r="K3608" s="5">
        <v>5664</v>
      </c>
      <c r="L3608" s="10">
        <v>42897</v>
      </c>
    </row>
    <row r="3609" spans="8:12" x14ac:dyDescent="0.3">
      <c r="H3609" s="4" t="s">
        <v>27</v>
      </c>
      <c r="I3609" s="4" t="s">
        <v>10</v>
      </c>
      <c r="J3609" s="5">
        <v>6509</v>
      </c>
      <c r="K3609" s="5">
        <v>6509</v>
      </c>
      <c r="L3609" s="10">
        <v>42901</v>
      </c>
    </row>
    <row r="3610" spans="8:12" x14ac:dyDescent="0.3">
      <c r="H3610" s="4" t="s">
        <v>27</v>
      </c>
      <c r="I3610" s="4" t="s">
        <v>10</v>
      </c>
      <c r="J3610" s="5">
        <v>5274</v>
      </c>
      <c r="K3610" s="5">
        <v>5274</v>
      </c>
      <c r="L3610" s="10">
        <v>42920</v>
      </c>
    </row>
    <row r="3611" spans="8:12" x14ac:dyDescent="0.3">
      <c r="H3611" s="4" t="s">
        <v>27</v>
      </c>
      <c r="I3611" s="4" t="s">
        <v>10</v>
      </c>
      <c r="J3611" s="5">
        <v>4598</v>
      </c>
      <c r="K3611" s="5">
        <v>4598</v>
      </c>
      <c r="L3611" s="10">
        <v>42951</v>
      </c>
    </row>
    <row r="3612" spans="8:12" x14ac:dyDescent="0.3">
      <c r="H3612" s="4" t="s">
        <v>27</v>
      </c>
      <c r="I3612" s="4" t="s">
        <v>10</v>
      </c>
      <c r="J3612" s="5">
        <v>4791</v>
      </c>
      <c r="K3612" s="5">
        <v>4791</v>
      </c>
      <c r="L3612" s="10">
        <v>42979</v>
      </c>
    </row>
    <row r="3613" spans="8:12" x14ac:dyDescent="0.3">
      <c r="H3613" s="4" t="s">
        <v>27</v>
      </c>
      <c r="I3613" s="4" t="s">
        <v>10</v>
      </c>
      <c r="J3613" s="5">
        <v>5778</v>
      </c>
      <c r="K3613" s="5">
        <v>5778</v>
      </c>
      <c r="L3613" s="10">
        <v>42991</v>
      </c>
    </row>
    <row r="3614" spans="8:12" x14ac:dyDescent="0.3">
      <c r="H3614" s="4" t="s">
        <v>27</v>
      </c>
      <c r="I3614" s="4" t="s">
        <v>10</v>
      </c>
      <c r="J3614" s="5">
        <v>5245</v>
      </c>
      <c r="K3614" s="5">
        <v>5245</v>
      </c>
      <c r="L3614" s="10">
        <v>42999</v>
      </c>
    </row>
    <row r="3615" spans="8:12" x14ac:dyDescent="0.3">
      <c r="H3615" s="4" t="s">
        <v>27</v>
      </c>
      <c r="I3615" s="4" t="s">
        <v>10</v>
      </c>
      <c r="J3615" s="5">
        <v>5228</v>
      </c>
      <c r="K3615" s="5">
        <v>5228</v>
      </c>
      <c r="L3615" s="10">
        <v>43005</v>
      </c>
    </row>
    <row r="3616" spans="8:12" x14ac:dyDescent="0.3">
      <c r="H3616" s="4" t="s">
        <v>27</v>
      </c>
      <c r="I3616" s="4" t="s">
        <v>10</v>
      </c>
      <c r="J3616" s="5">
        <v>5989</v>
      </c>
      <c r="K3616" s="5">
        <v>5989</v>
      </c>
      <c r="L3616" s="10">
        <v>43022</v>
      </c>
    </row>
    <row r="3617" spans="8:12" x14ac:dyDescent="0.3">
      <c r="H3617" s="4" t="s">
        <v>27</v>
      </c>
      <c r="I3617" s="4" t="s">
        <v>10</v>
      </c>
      <c r="J3617" s="5">
        <v>5500</v>
      </c>
      <c r="K3617" s="5">
        <v>5500</v>
      </c>
      <c r="L3617" s="10">
        <v>43032</v>
      </c>
    </row>
    <row r="3618" spans="8:12" x14ac:dyDescent="0.3">
      <c r="H3618" s="4" t="s">
        <v>27</v>
      </c>
      <c r="I3618" s="4" t="s">
        <v>10</v>
      </c>
      <c r="J3618" s="5">
        <v>5469</v>
      </c>
      <c r="K3618" s="5">
        <v>5469</v>
      </c>
      <c r="L3618" s="10">
        <v>43074</v>
      </c>
    </row>
    <row r="3619" spans="8:12" x14ac:dyDescent="0.3">
      <c r="H3619" s="4" t="s">
        <v>27</v>
      </c>
      <c r="I3619" s="4" t="s">
        <v>10</v>
      </c>
      <c r="J3619" s="5">
        <v>5026</v>
      </c>
      <c r="K3619" s="5">
        <v>5026</v>
      </c>
      <c r="L3619" s="10">
        <v>43088</v>
      </c>
    </row>
    <row r="3620" spans="8:12" x14ac:dyDescent="0.3">
      <c r="H3620" s="4" t="s">
        <v>27</v>
      </c>
      <c r="I3620" s="4" t="s">
        <v>10</v>
      </c>
      <c r="J3620" s="5">
        <v>5881</v>
      </c>
      <c r="K3620" s="5">
        <v>5881</v>
      </c>
      <c r="L3620" s="10">
        <v>43090</v>
      </c>
    </row>
    <row r="3621" spans="8:12" x14ac:dyDescent="0.3">
      <c r="H3621" s="4" t="s">
        <v>27</v>
      </c>
      <c r="I3621" s="4" t="s">
        <v>10</v>
      </c>
      <c r="J3621" s="5">
        <v>5301</v>
      </c>
      <c r="K3621" s="5">
        <v>5301</v>
      </c>
      <c r="L3621" s="10">
        <v>43098</v>
      </c>
    </row>
    <row r="3622" spans="8:12" x14ac:dyDescent="0.3">
      <c r="H3622" s="4" t="s">
        <v>24</v>
      </c>
      <c r="I3622" s="4" t="s">
        <v>10</v>
      </c>
      <c r="J3622" s="5">
        <v>4711</v>
      </c>
      <c r="K3622" s="5">
        <v>4711</v>
      </c>
      <c r="L3622" s="10">
        <v>42796</v>
      </c>
    </row>
    <row r="3623" spans="8:12" x14ac:dyDescent="0.3">
      <c r="H3623" s="4" t="s">
        <v>24</v>
      </c>
      <c r="I3623" s="4" t="s">
        <v>10</v>
      </c>
      <c r="J3623" s="5">
        <v>4705</v>
      </c>
      <c r="K3623" s="5">
        <v>4705</v>
      </c>
      <c r="L3623" s="10">
        <v>42798</v>
      </c>
    </row>
    <row r="3624" spans="8:12" x14ac:dyDescent="0.3">
      <c r="H3624" s="4" t="s">
        <v>24</v>
      </c>
      <c r="I3624" s="4" t="s">
        <v>10</v>
      </c>
      <c r="J3624" s="5">
        <v>5040</v>
      </c>
      <c r="K3624" s="5">
        <v>5040</v>
      </c>
      <c r="L3624" s="10">
        <v>42802</v>
      </c>
    </row>
    <row r="3625" spans="8:12" x14ac:dyDescent="0.3">
      <c r="H3625" s="4" t="s">
        <v>24</v>
      </c>
      <c r="I3625" s="4" t="s">
        <v>10</v>
      </c>
      <c r="J3625" s="5">
        <v>5068</v>
      </c>
      <c r="K3625" s="5">
        <v>5068</v>
      </c>
      <c r="L3625" s="10">
        <v>42809</v>
      </c>
    </row>
    <row r="3626" spans="8:12" x14ac:dyDescent="0.3">
      <c r="H3626" s="4" t="s">
        <v>24</v>
      </c>
      <c r="I3626" s="4" t="s">
        <v>10</v>
      </c>
      <c r="J3626" s="5">
        <v>5021</v>
      </c>
      <c r="K3626" s="5">
        <v>5021</v>
      </c>
      <c r="L3626" s="10">
        <v>42814</v>
      </c>
    </row>
    <row r="3627" spans="8:12" x14ac:dyDescent="0.3">
      <c r="H3627" s="4" t="s">
        <v>24</v>
      </c>
      <c r="I3627" s="4" t="s">
        <v>10</v>
      </c>
      <c r="J3627" s="5">
        <v>4975</v>
      </c>
      <c r="K3627" s="5">
        <v>4975</v>
      </c>
      <c r="L3627" s="10">
        <v>42822</v>
      </c>
    </row>
    <row r="3628" spans="8:12" x14ac:dyDescent="0.3">
      <c r="H3628" s="4" t="s">
        <v>24</v>
      </c>
      <c r="I3628" s="4" t="s">
        <v>10</v>
      </c>
      <c r="J3628" s="5">
        <v>4276</v>
      </c>
      <c r="K3628" s="5">
        <v>4276</v>
      </c>
      <c r="L3628" s="10">
        <v>42831</v>
      </c>
    </row>
    <row r="3629" spans="8:12" x14ac:dyDescent="0.3">
      <c r="H3629" s="4" t="s">
        <v>24</v>
      </c>
      <c r="I3629" s="4" t="s">
        <v>10</v>
      </c>
      <c r="J3629" s="5">
        <v>5091</v>
      </c>
      <c r="K3629" s="5">
        <v>5091</v>
      </c>
      <c r="L3629" s="10">
        <v>42850</v>
      </c>
    </row>
    <row r="3630" spans="8:12" x14ac:dyDescent="0.3">
      <c r="H3630" s="4" t="s">
        <v>24</v>
      </c>
      <c r="I3630" s="4" t="s">
        <v>10</v>
      </c>
      <c r="J3630" s="5">
        <v>4852</v>
      </c>
      <c r="K3630" s="5">
        <v>4852</v>
      </c>
      <c r="L3630" s="10">
        <v>42852</v>
      </c>
    </row>
    <row r="3631" spans="8:12" x14ac:dyDescent="0.3">
      <c r="H3631" s="4" t="s">
        <v>24</v>
      </c>
      <c r="I3631" s="4" t="s">
        <v>10</v>
      </c>
      <c r="J3631" s="5">
        <v>4891</v>
      </c>
      <c r="K3631" s="5">
        <v>4891</v>
      </c>
      <c r="L3631" s="10">
        <v>42853</v>
      </c>
    </row>
    <row r="3632" spans="8:12" x14ac:dyDescent="0.3">
      <c r="H3632" s="4" t="s">
        <v>24</v>
      </c>
      <c r="I3632" s="4" t="s">
        <v>10</v>
      </c>
      <c r="J3632" s="5">
        <v>4942</v>
      </c>
      <c r="K3632" s="5">
        <v>4942</v>
      </c>
      <c r="L3632" s="10">
        <v>42863</v>
      </c>
    </row>
    <row r="3633" spans="8:12" x14ac:dyDescent="0.3">
      <c r="H3633" s="4" t="s">
        <v>24</v>
      </c>
      <c r="I3633" s="4" t="s">
        <v>10</v>
      </c>
      <c r="J3633" s="5">
        <v>4519</v>
      </c>
      <c r="K3633" s="5">
        <v>4519</v>
      </c>
      <c r="L3633" s="10">
        <v>42872</v>
      </c>
    </row>
    <row r="3634" spans="8:12" x14ac:dyDescent="0.3">
      <c r="H3634" s="4" t="s">
        <v>24</v>
      </c>
      <c r="I3634" s="4" t="s">
        <v>10</v>
      </c>
      <c r="J3634" s="5">
        <v>4497</v>
      </c>
      <c r="K3634" s="5">
        <v>4497</v>
      </c>
      <c r="L3634" s="10">
        <v>42873</v>
      </c>
    </row>
    <row r="3635" spans="8:12" x14ac:dyDescent="0.3">
      <c r="H3635" s="4" t="s">
        <v>24</v>
      </c>
      <c r="I3635" s="4" t="s">
        <v>10</v>
      </c>
      <c r="J3635" s="5">
        <v>3717</v>
      </c>
      <c r="K3635" s="5">
        <v>3717</v>
      </c>
      <c r="L3635" s="10">
        <v>42878</v>
      </c>
    </row>
    <row r="3636" spans="8:12" x14ac:dyDescent="0.3">
      <c r="H3636" s="4" t="s">
        <v>24</v>
      </c>
      <c r="I3636" s="4" t="s">
        <v>10</v>
      </c>
      <c r="J3636" s="5">
        <v>4839</v>
      </c>
      <c r="K3636" s="5">
        <v>4839</v>
      </c>
      <c r="L3636" s="10">
        <v>42879</v>
      </c>
    </row>
    <row r="3637" spans="8:12" x14ac:dyDescent="0.3">
      <c r="H3637" s="4" t="s">
        <v>24</v>
      </c>
      <c r="I3637" s="4" t="s">
        <v>10</v>
      </c>
      <c r="J3637" s="5">
        <v>4624</v>
      </c>
      <c r="K3637" s="5">
        <v>4624</v>
      </c>
      <c r="L3637" s="10">
        <v>42880</v>
      </c>
    </row>
    <row r="3638" spans="8:12" x14ac:dyDescent="0.3">
      <c r="H3638" s="4" t="s">
        <v>24</v>
      </c>
      <c r="I3638" s="4" t="s">
        <v>10</v>
      </c>
      <c r="J3638" s="5">
        <v>4689</v>
      </c>
      <c r="K3638" s="5">
        <v>4689</v>
      </c>
      <c r="L3638" s="10">
        <v>42893</v>
      </c>
    </row>
    <row r="3639" spans="8:12" x14ac:dyDescent="0.3">
      <c r="H3639" s="4" t="s">
        <v>24</v>
      </c>
      <c r="I3639" s="4" t="s">
        <v>10</v>
      </c>
      <c r="J3639" s="5">
        <v>9814</v>
      </c>
      <c r="K3639" s="5">
        <v>4907</v>
      </c>
      <c r="L3639" s="10">
        <v>42916</v>
      </c>
    </row>
    <row r="3640" spans="8:12" x14ac:dyDescent="0.3">
      <c r="H3640" s="4" t="s">
        <v>24</v>
      </c>
      <c r="I3640" s="4" t="s">
        <v>10</v>
      </c>
      <c r="J3640" s="5">
        <v>5318</v>
      </c>
      <c r="K3640" s="5">
        <v>5318</v>
      </c>
      <c r="L3640" s="10">
        <v>42944</v>
      </c>
    </row>
    <row r="3641" spans="8:12" x14ac:dyDescent="0.3">
      <c r="H3641" s="4" t="s">
        <v>24</v>
      </c>
      <c r="I3641" s="4" t="s">
        <v>10</v>
      </c>
      <c r="J3641" s="5">
        <v>4873</v>
      </c>
      <c r="K3641" s="5">
        <v>4873</v>
      </c>
      <c r="L3641" s="10">
        <v>42949</v>
      </c>
    </row>
    <row r="3642" spans="8:12" x14ac:dyDescent="0.3">
      <c r="H3642" s="4" t="s">
        <v>24</v>
      </c>
      <c r="I3642" s="4" t="s">
        <v>10</v>
      </c>
      <c r="J3642" s="5">
        <v>4697</v>
      </c>
      <c r="K3642" s="5">
        <v>4697</v>
      </c>
      <c r="L3642" s="10">
        <v>42952</v>
      </c>
    </row>
    <row r="3643" spans="8:12" x14ac:dyDescent="0.3">
      <c r="H3643" s="4" t="s">
        <v>24</v>
      </c>
      <c r="I3643" s="4" t="s">
        <v>10</v>
      </c>
      <c r="J3643" s="5">
        <v>4294</v>
      </c>
      <c r="K3643" s="5">
        <v>4294</v>
      </c>
      <c r="L3643" s="10">
        <v>42964</v>
      </c>
    </row>
    <row r="3644" spans="8:12" x14ac:dyDescent="0.3">
      <c r="H3644" s="4" t="s">
        <v>24</v>
      </c>
      <c r="I3644" s="4" t="s">
        <v>10</v>
      </c>
      <c r="J3644" s="5">
        <v>4994</v>
      </c>
      <c r="K3644" s="5">
        <v>4994</v>
      </c>
      <c r="L3644" s="10">
        <v>42974</v>
      </c>
    </row>
    <row r="3645" spans="8:12" x14ac:dyDescent="0.3">
      <c r="H3645" s="4" t="s">
        <v>24</v>
      </c>
      <c r="I3645" s="4" t="s">
        <v>10</v>
      </c>
      <c r="J3645" s="5">
        <v>5857</v>
      </c>
      <c r="K3645" s="5">
        <v>5857</v>
      </c>
      <c r="L3645" s="10">
        <v>42979</v>
      </c>
    </row>
    <row r="3646" spans="8:12" x14ac:dyDescent="0.3">
      <c r="H3646" s="4" t="s">
        <v>24</v>
      </c>
      <c r="I3646" s="4" t="s">
        <v>10</v>
      </c>
      <c r="J3646" s="5">
        <v>4958</v>
      </c>
      <c r="K3646" s="5">
        <v>4958</v>
      </c>
      <c r="L3646" s="10">
        <v>42980</v>
      </c>
    </row>
    <row r="3647" spans="8:12" x14ac:dyDescent="0.3">
      <c r="H3647" s="4" t="s">
        <v>24</v>
      </c>
      <c r="I3647" s="4" t="s">
        <v>10</v>
      </c>
      <c r="J3647" s="5">
        <v>5113</v>
      </c>
      <c r="K3647" s="5">
        <v>5113</v>
      </c>
      <c r="L3647" s="10">
        <v>42984</v>
      </c>
    </row>
    <row r="3648" spans="8:12" x14ac:dyDescent="0.3">
      <c r="H3648" s="4" t="s">
        <v>24</v>
      </c>
      <c r="I3648" s="4" t="s">
        <v>10</v>
      </c>
      <c r="J3648" s="5">
        <v>5727</v>
      </c>
      <c r="K3648" s="5">
        <v>5727</v>
      </c>
      <c r="L3648" s="10">
        <v>43005</v>
      </c>
    </row>
    <row r="3649" spans="8:12" x14ac:dyDescent="0.3">
      <c r="H3649" s="4" t="s">
        <v>24</v>
      </c>
      <c r="I3649" s="4" t="s">
        <v>10</v>
      </c>
      <c r="J3649" s="5">
        <v>4308</v>
      </c>
      <c r="K3649" s="5">
        <v>4308</v>
      </c>
      <c r="L3649" s="10">
        <v>43006</v>
      </c>
    </row>
    <row r="3650" spans="8:12" x14ac:dyDescent="0.3">
      <c r="H3650" s="4" t="s">
        <v>24</v>
      </c>
      <c r="I3650" s="4" t="s">
        <v>10</v>
      </c>
      <c r="J3650" s="5">
        <v>4345</v>
      </c>
      <c r="K3650" s="5">
        <v>4345</v>
      </c>
      <c r="L3650" s="10">
        <v>43035</v>
      </c>
    </row>
    <row r="3651" spans="8:12" x14ac:dyDescent="0.3">
      <c r="H3651" s="4" t="s">
        <v>24</v>
      </c>
      <c r="I3651" s="4" t="s">
        <v>10</v>
      </c>
      <c r="J3651" s="5">
        <v>5144</v>
      </c>
      <c r="K3651" s="5">
        <v>5144</v>
      </c>
      <c r="L3651" s="10">
        <v>43037</v>
      </c>
    </row>
    <row r="3652" spans="8:12" x14ac:dyDescent="0.3">
      <c r="H3652" s="4" t="s">
        <v>24</v>
      </c>
      <c r="I3652" s="4" t="s">
        <v>10</v>
      </c>
      <c r="J3652" s="5">
        <v>5239</v>
      </c>
      <c r="K3652" s="5">
        <v>5239</v>
      </c>
      <c r="L3652" s="10">
        <v>43043</v>
      </c>
    </row>
    <row r="3653" spans="8:12" x14ac:dyDescent="0.3">
      <c r="H3653" s="4" t="s">
        <v>24</v>
      </c>
      <c r="I3653" s="4" t="s">
        <v>10</v>
      </c>
      <c r="J3653" s="5">
        <v>4161</v>
      </c>
      <c r="K3653" s="5">
        <v>4161</v>
      </c>
      <c r="L3653" s="10">
        <v>43049</v>
      </c>
    </row>
    <row r="3654" spans="8:12" x14ac:dyDescent="0.3">
      <c r="H3654" s="4" t="s">
        <v>24</v>
      </c>
      <c r="I3654" s="4" t="s">
        <v>10</v>
      </c>
      <c r="J3654" s="5">
        <v>4529</v>
      </c>
      <c r="K3654" s="5">
        <v>4529</v>
      </c>
      <c r="L3654" s="10">
        <v>43053</v>
      </c>
    </row>
    <row r="3655" spans="8:12" x14ac:dyDescent="0.3">
      <c r="H3655" s="4" t="s">
        <v>24</v>
      </c>
      <c r="I3655" s="4" t="s">
        <v>10</v>
      </c>
      <c r="J3655" s="5">
        <v>4343</v>
      </c>
      <c r="K3655" s="5">
        <v>4343</v>
      </c>
      <c r="L3655" s="10">
        <v>43054</v>
      </c>
    </row>
    <row r="3656" spans="8:12" x14ac:dyDescent="0.3">
      <c r="H3656" s="4" t="s">
        <v>24</v>
      </c>
      <c r="I3656" s="4" t="s">
        <v>10</v>
      </c>
      <c r="J3656" s="5">
        <v>4243</v>
      </c>
      <c r="K3656" s="5">
        <v>4243</v>
      </c>
      <c r="L3656" s="10">
        <v>43060</v>
      </c>
    </row>
    <row r="3657" spans="8:12" x14ac:dyDescent="0.3">
      <c r="H3657" s="4" t="s">
        <v>24</v>
      </c>
      <c r="I3657" s="4" t="s">
        <v>10</v>
      </c>
      <c r="J3657" s="5">
        <v>3822</v>
      </c>
      <c r="K3657" s="5">
        <v>3822</v>
      </c>
      <c r="L3657" s="10">
        <v>43062</v>
      </c>
    </row>
    <row r="3658" spans="8:12" x14ac:dyDescent="0.3">
      <c r="H3658" s="4" t="s">
        <v>24</v>
      </c>
      <c r="I3658" s="4" t="s">
        <v>10</v>
      </c>
      <c r="J3658" s="5">
        <v>4201</v>
      </c>
      <c r="K3658" s="5">
        <v>4201</v>
      </c>
      <c r="L3658" s="10">
        <v>43069</v>
      </c>
    </row>
    <row r="3659" spans="8:12" x14ac:dyDescent="0.3">
      <c r="H3659" s="4" t="s">
        <v>29</v>
      </c>
      <c r="I3659" s="4" t="s">
        <v>10</v>
      </c>
      <c r="J3659" s="5">
        <v>4200</v>
      </c>
      <c r="K3659" s="5">
        <v>4200</v>
      </c>
      <c r="L3659" s="10">
        <v>42795</v>
      </c>
    </row>
    <row r="3660" spans="8:12" x14ac:dyDescent="0.3">
      <c r="H3660" s="4" t="s">
        <v>29</v>
      </c>
      <c r="I3660" s="4" t="s">
        <v>10</v>
      </c>
      <c r="J3660" s="5">
        <v>3479</v>
      </c>
      <c r="K3660" s="5">
        <v>3479</v>
      </c>
      <c r="L3660" s="10">
        <v>42806</v>
      </c>
    </row>
    <row r="3661" spans="8:12" x14ac:dyDescent="0.3">
      <c r="H3661" s="4" t="s">
        <v>29</v>
      </c>
      <c r="I3661" s="4" t="s">
        <v>10</v>
      </c>
      <c r="J3661" s="5">
        <v>3665</v>
      </c>
      <c r="K3661" s="5">
        <v>3665</v>
      </c>
      <c r="L3661" s="10">
        <v>42809</v>
      </c>
    </row>
    <row r="3662" spans="8:12" x14ac:dyDescent="0.3">
      <c r="H3662" s="4" t="s">
        <v>29</v>
      </c>
      <c r="I3662" s="4" t="s">
        <v>10</v>
      </c>
      <c r="J3662" s="5">
        <v>2923</v>
      </c>
      <c r="K3662" s="5">
        <v>2923</v>
      </c>
      <c r="L3662" s="10">
        <v>42811</v>
      </c>
    </row>
    <row r="3663" spans="8:12" x14ac:dyDescent="0.3">
      <c r="H3663" s="4" t="s">
        <v>29</v>
      </c>
      <c r="I3663" s="4" t="s">
        <v>10</v>
      </c>
      <c r="J3663" s="5">
        <v>3503</v>
      </c>
      <c r="K3663" s="5">
        <v>3503</v>
      </c>
      <c r="L3663" s="10">
        <v>42815</v>
      </c>
    </row>
    <row r="3664" spans="8:12" x14ac:dyDescent="0.3">
      <c r="H3664" s="4" t="s">
        <v>29</v>
      </c>
      <c r="I3664" s="4" t="s">
        <v>10</v>
      </c>
      <c r="J3664" s="5">
        <v>3463</v>
      </c>
      <c r="K3664" s="5">
        <v>3463</v>
      </c>
      <c r="L3664" s="10">
        <v>42816</v>
      </c>
    </row>
    <row r="3665" spans="8:12" x14ac:dyDescent="0.3">
      <c r="H3665" s="4" t="s">
        <v>29</v>
      </c>
      <c r="I3665" s="4" t="s">
        <v>10</v>
      </c>
      <c r="J3665" s="5">
        <v>3390</v>
      </c>
      <c r="K3665" s="5">
        <v>3390</v>
      </c>
      <c r="L3665" s="10">
        <v>42832</v>
      </c>
    </row>
    <row r="3666" spans="8:12" x14ac:dyDescent="0.3">
      <c r="H3666" s="4" t="s">
        <v>29</v>
      </c>
      <c r="I3666" s="4" t="s">
        <v>10</v>
      </c>
      <c r="J3666" s="5">
        <v>3275</v>
      </c>
      <c r="K3666" s="5">
        <v>3275</v>
      </c>
      <c r="L3666" s="10">
        <v>42841</v>
      </c>
    </row>
    <row r="3667" spans="8:12" x14ac:dyDescent="0.3">
      <c r="H3667" s="4" t="s">
        <v>29</v>
      </c>
      <c r="I3667" s="4" t="s">
        <v>10</v>
      </c>
      <c r="J3667" s="5">
        <v>3844</v>
      </c>
      <c r="K3667" s="5">
        <v>3844</v>
      </c>
      <c r="L3667" s="10">
        <v>42865</v>
      </c>
    </row>
    <row r="3668" spans="8:12" x14ac:dyDescent="0.3">
      <c r="H3668" s="4" t="s">
        <v>29</v>
      </c>
      <c r="I3668" s="4" t="s">
        <v>10</v>
      </c>
      <c r="J3668" s="5">
        <v>4287</v>
      </c>
      <c r="K3668" s="5">
        <v>4287</v>
      </c>
      <c r="L3668" s="10">
        <v>42876</v>
      </c>
    </row>
    <row r="3669" spans="8:12" x14ac:dyDescent="0.3">
      <c r="H3669" s="4" t="s">
        <v>29</v>
      </c>
      <c r="I3669" s="4" t="s">
        <v>10</v>
      </c>
      <c r="J3669" s="5">
        <v>3087</v>
      </c>
      <c r="K3669" s="5">
        <v>3087</v>
      </c>
      <c r="L3669" s="10">
        <v>42877</v>
      </c>
    </row>
    <row r="3670" spans="8:12" x14ac:dyDescent="0.3">
      <c r="H3670" s="4" t="s">
        <v>29</v>
      </c>
      <c r="I3670" s="4" t="s">
        <v>10</v>
      </c>
      <c r="J3670" s="5">
        <v>3822</v>
      </c>
      <c r="K3670" s="5">
        <v>3822</v>
      </c>
      <c r="L3670" s="10">
        <v>42880</v>
      </c>
    </row>
    <row r="3671" spans="8:12" x14ac:dyDescent="0.3">
      <c r="H3671" s="4" t="s">
        <v>29</v>
      </c>
      <c r="I3671" s="4" t="s">
        <v>10</v>
      </c>
      <c r="J3671" s="5">
        <v>3908</v>
      </c>
      <c r="K3671" s="5">
        <v>3908</v>
      </c>
      <c r="L3671" s="10">
        <v>42890</v>
      </c>
    </row>
    <row r="3672" spans="8:12" x14ac:dyDescent="0.3">
      <c r="H3672" s="4" t="s">
        <v>29</v>
      </c>
      <c r="I3672" s="4" t="s">
        <v>10</v>
      </c>
      <c r="J3672" s="5">
        <v>3600</v>
      </c>
      <c r="K3672" s="5">
        <v>3600</v>
      </c>
      <c r="L3672" s="10">
        <v>42899</v>
      </c>
    </row>
    <row r="3673" spans="8:12" x14ac:dyDescent="0.3">
      <c r="H3673" s="4" t="s">
        <v>29</v>
      </c>
      <c r="I3673" s="4" t="s">
        <v>10</v>
      </c>
      <c r="J3673" s="5">
        <v>3772</v>
      </c>
      <c r="K3673" s="5">
        <v>3772</v>
      </c>
      <c r="L3673" s="10">
        <v>42900</v>
      </c>
    </row>
    <row r="3674" spans="8:12" x14ac:dyDescent="0.3">
      <c r="H3674" s="4" t="s">
        <v>29</v>
      </c>
      <c r="I3674" s="4" t="s">
        <v>10</v>
      </c>
      <c r="J3674" s="5">
        <v>3986</v>
      </c>
      <c r="K3674" s="5">
        <v>3986</v>
      </c>
      <c r="L3674" s="10">
        <v>42901</v>
      </c>
    </row>
    <row r="3675" spans="8:12" x14ac:dyDescent="0.3">
      <c r="H3675" s="4" t="s">
        <v>29</v>
      </c>
      <c r="I3675" s="4" t="s">
        <v>10</v>
      </c>
      <c r="J3675" s="5">
        <v>3424</v>
      </c>
      <c r="K3675" s="5">
        <v>3424</v>
      </c>
      <c r="L3675" s="10">
        <v>42905</v>
      </c>
    </row>
    <row r="3676" spans="8:12" x14ac:dyDescent="0.3">
      <c r="H3676" s="4" t="s">
        <v>29</v>
      </c>
      <c r="I3676" s="4" t="s">
        <v>10</v>
      </c>
      <c r="J3676" s="5">
        <v>2993</v>
      </c>
      <c r="K3676" s="5">
        <v>2993</v>
      </c>
      <c r="L3676" s="10">
        <v>42913</v>
      </c>
    </row>
    <row r="3677" spans="8:12" x14ac:dyDescent="0.3">
      <c r="H3677" s="4" t="s">
        <v>29</v>
      </c>
      <c r="I3677" s="4" t="s">
        <v>10</v>
      </c>
      <c r="J3677" s="5">
        <v>2871</v>
      </c>
      <c r="K3677" s="5">
        <v>2871</v>
      </c>
      <c r="L3677" s="10">
        <v>42914</v>
      </c>
    </row>
    <row r="3678" spans="8:12" x14ac:dyDescent="0.3">
      <c r="H3678" s="4" t="s">
        <v>29</v>
      </c>
      <c r="I3678" s="4" t="s">
        <v>10</v>
      </c>
      <c r="J3678" s="5">
        <v>3508</v>
      </c>
      <c r="K3678" s="5">
        <v>3508</v>
      </c>
      <c r="L3678" s="10">
        <v>42922</v>
      </c>
    </row>
    <row r="3679" spans="8:12" x14ac:dyDescent="0.3">
      <c r="H3679" s="4" t="s">
        <v>29</v>
      </c>
      <c r="I3679" s="4" t="s">
        <v>10</v>
      </c>
      <c r="J3679" s="5">
        <v>3684</v>
      </c>
      <c r="K3679" s="5">
        <v>3684</v>
      </c>
      <c r="L3679" s="10">
        <v>42939</v>
      </c>
    </row>
    <row r="3680" spans="8:12" x14ac:dyDescent="0.3">
      <c r="H3680" s="4" t="s">
        <v>29</v>
      </c>
      <c r="I3680" s="4" t="s">
        <v>10</v>
      </c>
      <c r="J3680" s="5">
        <v>3407</v>
      </c>
      <c r="K3680" s="5">
        <v>3407</v>
      </c>
      <c r="L3680" s="10">
        <v>42944</v>
      </c>
    </row>
    <row r="3681" spans="8:12" x14ac:dyDescent="0.3">
      <c r="H3681" s="4" t="s">
        <v>29</v>
      </c>
      <c r="I3681" s="4" t="s">
        <v>10</v>
      </c>
      <c r="J3681" s="5">
        <v>3808</v>
      </c>
      <c r="K3681" s="5">
        <v>3808</v>
      </c>
      <c r="L3681" s="10">
        <v>42951</v>
      </c>
    </row>
    <row r="3682" spans="8:12" x14ac:dyDescent="0.3">
      <c r="H3682" s="4" t="s">
        <v>29</v>
      </c>
      <c r="I3682" s="4" t="s">
        <v>10</v>
      </c>
      <c r="J3682" s="5">
        <v>6198</v>
      </c>
      <c r="K3682" s="5">
        <v>3099</v>
      </c>
      <c r="L3682" s="10">
        <v>42956</v>
      </c>
    </row>
    <row r="3683" spans="8:12" x14ac:dyDescent="0.3">
      <c r="H3683" s="4" t="s">
        <v>29</v>
      </c>
      <c r="I3683" s="4" t="s">
        <v>10</v>
      </c>
      <c r="J3683" s="5">
        <v>3630</v>
      </c>
      <c r="K3683" s="5">
        <v>3630</v>
      </c>
      <c r="L3683" s="10">
        <v>42996</v>
      </c>
    </row>
    <row r="3684" spans="8:12" x14ac:dyDescent="0.3">
      <c r="H3684" s="4" t="s">
        <v>29</v>
      </c>
      <c r="I3684" s="4" t="s">
        <v>10</v>
      </c>
      <c r="J3684" s="5">
        <v>3280</v>
      </c>
      <c r="K3684" s="5">
        <v>3280</v>
      </c>
      <c r="L3684" s="10">
        <v>43004</v>
      </c>
    </row>
    <row r="3685" spans="8:12" x14ac:dyDescent="0.3">
      <c r="H3685" s="4" t="s">
        <v>29</v>
      </c>
      <c r="I3685" s="4" t="s">
        <v>10</v>
      </c>
      <c r="J3685" s="5">
        <v>3399</v>
      </c>
      <c r="K3685" s="5">
        <v>3399</v>
      </c>
      <c r="L3685" s="10">
        <v>43008</v>
      </c>
    </row>
    <row r="3686" spans="8:12" x14ac:dyDescent="0.3">
      <c r="H3686" s="4" t="s">
        <v>29</v>
      </c>
      <c r="I3686" s="4" t="s">
        <v>10</v>
      </c>
      <c r="J3686" s="5">
        <v>3472</v>
      </c>
      <c r="K3686" s="5">
        <v>3472</v>
      </c>
      <c r="L3686" s="10">
        <v>43025</v>
      </c>
    </row>
    <row r="3687" spans="8:12" x14ac:dyDescent="0.3">
      <c r="H3687" s="4" t="s">
        <v>29</v>
      </c>
      <c r="I3687" s="4" t="s">
        <v>10</v>
      </c>
      <c r="J3687" s="5">
        <v>3588</v>
      </c>
      <c r="K3687" s="5">
        <v>3588</v>
      </c>
      <c r="L3687" s="10">
        <v>43041</v>
      </c>
    </row>
    <row r="3688" spans="8:12" x14ac:dyDescent="0.3">
      <c r="H3688" s="4" t="s">
        <v>29</v>
      </c>
      <c r="I3688" s="4" t="s">
        <v>10</v>
      </c>
      <c r="J3688" s="5">
        <v>3333</v>
      </c>
      <c r="K3688" s="5">
        <v>3333</v>
      </c>
      <c r="L3688" s="10">
        <v>43051</v>
      </c>
    </row>
    <row r="3689" spans="8:12" x14ac:dyDescent="0.3">
      <c r="H3689" s="4" t="s">
        <v>29</v>
      </c>
      <c r="I3689" s="4" t="s">
        <v>10</v>
      </c>
      <c r="J3689" s="5">
        <v>2986</v>
      </c>
      <c r="K3689" s="5">
        <v>2986</v>
      </c>
      <c r="L3689" s="10">
        <v>43062</v>
      </c>
    </row>
    <row r="3690" spans="8:12" x14ac:dyDescent="0.3">
      <c r="H3690" s="4" t="s">
        <v>29</v>
      </c>
      <c r="I3690" s="4" t="s">
        <v>10</v>
      </c>
      <c r="J3690" s="5">
        <v>2613</v>
      </c>
      <c r="K3690" s="5">
        <v>2613</v>
      </c>
      <c r="L3690" s="10">
        <v>43073</v>
      </c>
    </row>
    <row r="3691" spans="8:12" x14ac:dyDescent="0.3">
      <c r="H3691" s="4" t="s">
        <v>29</v>
      </c>
      <c r="I3691" s="4" t="s">
        <v>10</v>
      </c>
      <c r="J3691" s="5">
        <v>3371</v>
      </c>
      <c r="K3691" s="5">
        <v>3371</v>
      </c>
      <c r="L3691" s="10">
        <v>43074</v>
      </c>
    </row>
    <row r="3692" spans="8:12" x14ac:dyDescent="0.3">
      <c r="H3692" s="4" t="s">
        <v>29</v>
      </c>
      <c r="I3692" s="4" t="s">
        <v>10</v>
      </c>
      <c r="J3692" s="5">
        <v>3329</v>
      </c>
      <c r="K3692" s="5">
        <v>3329</v>
      </c>
      <c r="L3692" s="10">
        <v>43078</v>
      </c>
    </row>
    <row r="3693" spans="8:12" x14ac:dyDescent="0.3">
      <c r="H3693" s="4" t="s">
        <v>29</v>
      </c>
      <c r="I3693" s="4" t="s">
        <v>10</v>
      </c>
      <c r="J3693" s="5">
        <v>2695</v>
      </c>
      <c r="K3693" s="5">
        <v>2695</v>
      </c>
      <c r="L3693" s="10">
        <v>43079</v>
      </c>
    </row>
    <row r="3694" spans="8:12" x14ac:dyDescent="0.3">
      <c r="H3694" s="4" t="s">
        <v>52</v>
      </c>
      <c r="I3694" s="4" t="s">
        <v>10</v>
      </c>
      <c r="J3694" s="5">
        <v>53</v>
      </c>
      <c r="K3694" s="5">
        <v>53</v>
      </c>
      <c r="L3694" s="10">
        <v>42797</v>
      </c>
    </row>
    <row r="3695" spans="8:12" x14ac:dyDescent="0.3">
      <c r="H3695" s="4" t="s">
        <v>52</v>
      </c>
      <c r="I3695" s="4" t="s">
        <v>10</v>
      </c>
      <c r="J3695" s="5">
        <v>59</v>
      </c>
      <c r="K3695" s="5">
        <v>59</v>
      </c>
      <c r="L3695" s="10">
        <v>42847</v>
      </c>
    </row>
    <row r="3696" spans="8:12" x14ac:dyDescent="0.3">
      <c r="H3696" s="4" t="s">
        <v>52</v>
      </c>
      <c r="I3696" s="4" t="s">
        <v>10</v>
      </c>
      <c r="J3696" s="5">
        <v>60</v>
      </c>
      <c r="K3696" s="5">
        <v>60</v>
      </c>
      <c r="L3696" s="10">
        <v>42919</v>
      </c>
    </row>
    <row r="3697" spans="8:12" x14ac:dyDescent="0.3">
      <c r="H3697" s="4" t="s">
        <v>52</v>
      </c>
      <c r="I3697" s="4" t="s">
        <v>10</v>
      </c>
      <c r="J3697" s="5">
        <v>59</v>
      </c>
      <c r="K3697" s="5">
        <v>59</v>
      </c>
      <c r="L3697" s="10">
        <v>42978</v>
      </c>
    </row>
    <row r="3698" spans="8:12" x14ac:dyDescent="0.3">
      <c r="H3698" s="4" t="s">
        <v>52</v>
      </c>
      <c r="I3698" s="4" t="s">
        <v>10</v>
      </c>
      <c r="J3698" s="5">
        <v>48</v>
      </c>
      <c r="K3698" s="5">
        <v>48</v>
      </c>
      <c r="L3698" s="10">
        <v>42985</v>
      </c>
    </row>
    <row r="3699" spans="8:12" x14ac:dyDescent="0.3">
      <c r="H3699" s="4" t="s">
        <v>52</v>
      </c>
      <c r="I3699" s="4" t="s">
        <v>10</v>
      </c>
      <c r="J3699" s="5">
        <v>57</v>
      </c>
      <c r="K3699" s="5">
        <v>57</v>
      </c>
      <c r="L3699" s="10">
        <v>42986</v>
      </c>
    </row>
    <row r="3700" spans="8:12" x14ac:dyDescent="0.3">
      <c r="H3700" s="4" t="s">
        <v>52</v>
      </c>
      <c r="I3700" s="4" t="s">
        <v>10</v>
      </c>
      <c r="J3700" s="5">
        <v>59</v>
      </c>
      <c r="K3700" s="5">
        <v>59</v>
      </c>
      <c r="L3700" s="10">
        <v>42993</v>
      </c>
    </row>
    <row r="3701" spans="8:12" x14ac:dyDescent="0.3">
      <c r="H3701" s="4" t="s">
        <v>52</v>
      </c>
      <c r="I3701" s="4" t="s">
        <v>10</v>
      </c>
      <c r="J3701" s="5">
        <v>44</v>
      </c>
      <c r="K3701" s="5">
        <v>44</v>
      </c>
      <c r="L3701" s="10">
        <v>42996</v>
      </c>
    </row>
    <row r="3702" spans="8:12" x14ac:dyDescent="0.3">
      <c r="H3702" s="4" t="s">
        <v>52</v>
      </c>
      <c r="I3702" s="4" t="s">
        <v>10</v>
      </c>
      <c r="J3702" s="5">
        <v>59</v>
      </c>
      <c r="K3702" s="5">
        <v>59</v>
      </c>
      <c r="L3702" s="10">
        <v>43001</v>
      </c>
    </row>
    <row r="3703" spans="8:12" x14ac:dyDescent="0.3">
      <c r="H3703" s="4" t="s">
        <v>52</v>
      </c>
      <c r="I3703" s="4" t="s">
        <v>10</v>
      </c>
      <c r="J3703" s="5">
        <v>50</v>
      </c>
      <c r="K3703" s="5">
        <v>50</v>
      </c>
      <c r="L3703" s="10">
        <v>43095</v>
      </c>
    </row>
    <row r="3704" spans="8:12" x14ac:dyDescent="0.3">
      <c r="H3704" s="4" t="s">
        <v>51</v>
      </c>
      <c r="I3704" s="4" t="s">
        <v>42</v>
      </c>
      <c r="J3704" s="5">
        <v>560</v>
      </c>
      <c r="K3704" s="5">
        <v>560</v>
      </c>
      <c r="L3704" s="10">
        <v>42852</v>
      </c>
    </row>
    <row r="3705" spans="8:12" x14ac:dyDescent="0.3">
      <c r="H3705" s="4" t="s">
        <v>51</v>
      </c>
      <c r="I3705" s="4" t="s">
        <v>42</v>
      </c>
      <c r="J3705" s="5">
        <v>584</v>
      </c>
      <c r="K3705" s="5">
        <v>584</v>
      </c>
      <c r="L3705" s="10">
        <v>42854</v>
      </c>
    </row>
    <row r="3706" spans="8:12" x14ac:dyDescent="0.3">
      <c r="H3706" s="4" t="s">
        <v>51</v>
      </c>
      <c r="I3706" s="4" t="s">
        <v>42</v>
      </c>
      <c r="J3706" s="5">
        <v>550</v>
      </c>
      <c r="K3706" s="5">
        <v>550</v>
      </c>
      <c r="L3706" s="10">
        <v>42857</v>
      </c>
    </row>
    <row r="3707" spans="8:12" x14ac:dyDescent="0.3">
      <c r="H3707" s="4" t="s">
        <v>51</v>
      </c>
      <c r="I3707" s="4" t="s">
        <v>42</v>
      </c>
      <c r="J3707" s="5">
        <v>511</v>
      </c>
      <c r="K3707" s="5">
        <v>511</v>
      </c>
      <c r="L3707" s="10">
        <v>42868</v>
      </c>
    </row>
    <row r="3708" spans="8:12" x14ac:dyDescent="0.3">
      <c r="H3708" s="4" t="s">
        <v>51</v>
      </c>
      <c r="I3708" s="4" t="s">
        <v>42</v>
      </c>
      <c r="J3708" s="5">
        <v>522</v>
      </c>
      <c r="K3708" s="5">
        <v>522</v>
      </c>
      <c r="L3708" s="10">
        <v>42873</v>
      </c>
    </row>
    <row r="3709" spans="8:12" x14ac:dyDescent="0.3">
      <c r="H3709" s="4" t="s">
        <v>51</v>
      </c>
      <c r="I3709" s="4" t="s">
        <v>42</v>
      </c>
      <c r="J3709" s="5">
        <v>529</v>
      </c>
      <c r="K3709" s="5">
        <v>529</v>
      </c>
      <c r="L3709" s="10">
        <v>42882</v>
      </c>
    </row>
    <row r="3710" spans="8:12" x14ac:dyDescent="0.3">
      <c r="H3710" s="4" t="s">
        <v>51</v>
      </c>
      <c r="I3710" s="4" t="s">
        <v>42</v>
      </c>
      <c r="J3710" s="5">
        <v>564</v>
      </c>
      <c r="K3710" s="5">
        <v>564</v>
      </c>
      <c r="L3710" s="10">
        <v>42898</v>
      </c>
    </row>
    <row r="3711" spans="8:12" x14ac:dyDescent="0.3">
      <c r="H3711" s="4" t="s">
        <v>51</v>
      </c>
      <c r="I3711" s="4" t="s">
        <v>42</v>
      </c>
      <c r="J3711" s="5">
        <v>574</v>
      </c>
      <c r="K3711" s="5">
        <v>574</v>
      </c>
      <c r="L3711" s="10">
        <v>42925</v>
      </c>
    </row>
    <row r="3712" spans="8:12" x14ac:dyDescent="0.3">
      <c r="H3712" s="4" t="s">
        <v>51</v>
      </c>
      <c r="I3712" s="4" t="s">
        <v>42</v>
      </c>
      <c r="J3712" s="5">
        <v>457</v>
      </c>
      <c r="K3712" s="5">
        <v>457</v>
      </c>
      <c r="L3712" s="10">
        <v>42932</v>
      </c>
    </row>
    <row r="3713" spans="8:12" x14ac:dyDescent="0.3">
      <c r="H3713" s="4" t="s">
        <v>51</v>
      </c>
      <c r="I3713" s="4" t="s">
        <v>42</v>
      </c>
      <c r="J3713" s="5">
        <v>561</v>
      </c>
      <c r="K3713" s="5">
        <v>561</v>
      </c>
      <c r="L3713" s="10">
        <v>42993</v>
      </c>
    </row>
    <row r="3714" spans="8:12" x14ac:dyDescent="0.3">
      <c r="H3714" s="4" t="s">
        <v>51</v>
      </c>
      <c r="I3714" s="4" t="s">
        <v>42</v>
      </c>
      <c r="J3714" s="5">
        <v>493</v>
      </c>
      <c r="K3714" s="5">
        <v>493</v>
      </c>
      <c r="L3714" s="10">
        <v>43063</v>
      </c>
    </row>
    <row r="3715" spans="8:12" x14ac:dyDescent="0.3">
      <c r="H3715" s="4" t="s">
        <v>51</v>
      </c>
      <c r="I3715" s="4" t="s">
        <v>42</v>
      </c>
      <c r="J3715" s="5">
        <v>541</v>
      </c>
      <c r="K3715" s="5">
        <v>541</v>
      </c>
      <c r="L3715" s="10">
        <v>43074</v>
      </c>
    </row>
    <row r="3716" spans="8:12" x14ac:dyDescent="0.3">
      <c r="H3716" s="4" t="s">
        <v>51</v>
      </c>
      <c r="I3716" s="4" t="s">
        <v>42</v>
      </c>
      <c r="J3716" s="5">
        <v>492</v>
      </c>
      <c r="K3716" s="5">
        <v>492</v>
      </c>
      <c r="L3716" s="10">
        <v>43083</v>
      </c>
    </row>
    <row r="3717" spans="8:12" x14ac:dyDescent="0.3">
      <c r="H3717" s="4" t="s">
        <v>51</v>
      </c>
      <c r="I3717" s="4" t="s">
        <v>42</v>
      </c>
      <c r="J3717" s="5">
        <v>489</v>
      </c>
      <c r="K3717" s="5">
        <v>489</v>
      </c>
      <c r="L3717" s="10">
        <v>43090</v>
      </c>
    </row>
    <row r="3718" spans="8:12" x14ac:dyDescent="0.3">
      <c r="H3718" s="4" t="s">
        <v>51</v>
      </c>
      <c r="I3718" s="4" t="s">
        <v>42</v>
      </c>
      <c r="J3718" s="5">
        <v>563</v>
      </c>
      <c r="K3718" s="5">
        <v>563</v>
      </c>
      <c r="L3718" s="10">
        <v>43095</v>
      </c>
    </row>
    <row r="3719" spans="8:12" x14ac:dyDescent="0.3">
      <c r="H3719" s="4" t="s">
        <v>51</v>
      </c>
      <c r="I3719" s="4" t="s">
        <v>42</v>
      </c>
      <c r="J3719" s="5">
        <v>505</v>
      </c>
      <c r="K3719" s="5">
        <v>505</v>
      </c>
      <c r="L3719" s="10">
        <v>43096</v>
      </c>
    </row>
    <row r="3720" spans="8:12" x14ac:dyDescent="0.3">
      <c r="H3720" s="4" t="s">
        <v>51</v>
      </c>
      <c r="I3720" s="4" t="s">
        <v>42</v>
      </c>
      <c r="J3720" s="5">
        <v>546</v>
      </c>
      <c r="K3720" s="5">
        <v>546</v>
      </c>
      <c r="L3720" s="10">
        <v>43099</v>
      </c>
    </row>
    <row r="3721" spans="8:12" x14ac:dyDescent="0.3">
      <c r="H3721" s="4" t="s">
        <v>50</v>
      </c>
      <c r="I3721" s="4" t="s">
        <v>42</v>
      </c>
      <c r="J3721" s="5">
        <v>1053</v>
      </c>
      <c r="K3721" s="5">
        <v>1053</v>
      </c>
      <c r="L3721" s="10">
        <v>42804</v>
      </c>
    </row>
    <row r="3722" spans="8:12" x14ac:dyDescent="0.3">
      <c r="H3722" s="4" t="s">
        <v>50</v>
      </c>
      <c r="I3722" s="4" t="s">
        <v>42</v>
      </c>
      <c r="J3722" s="5">
        <v>1001</v>
      </c>
      <c r="K3722" s="5">
        <v>1001</v>
      </c>
      <c r="L3722" s="10">
        <v>42812</v>
      </c>
    </row>
    <row r="3723" spans="8:12" x14ac:dyDescent="0.3">
      <c r="H3723" s="4" t="s">
        <v>50</v>
      </c>
      <c r="I3723" s="4" t="s">
        <v>42</v>
      </c>
      <c r="J3723" s="5">
        <v>1073</v>
      </c>
      <c r="K3723" s="5">
        <v>1073</v>
      </c>
      <c r="L3723" s="10">
        <v>42819</v>
      </c>
    </row>
    <row r="3724" spans="8:12" x14ac:dyDescent="0.3">
      <c r="H3724" s="4" t="s">
        <v>50</v>
      </c>
      <c r="I3724" s="4" t="s">
        <v>42</v>
      </c>
      <c r="J3724" s="5">
        <v>992</v>
      </c>
      <c r="K3724" s="5">
        <v>992</v>
      </c>
      <c r="L3724" s="10">
        <v>42828</v>
      </c>
    </row>
    <row r="3725" spans="8:12" x14ac:dyDescent="0.3">
      <c r="H3725" s="4" t="s">
        <v>50</v>
      </c>
      <c r="I3725" s="4" t="s">
        <v>42</v>
      </c>
      <c r="J3725" s="5">
        <v>1088</v>
      </c>
      <c r="K3725" s="5">
        <v>1088</v>
      </c>
      <c r="L3725" s="10">
        <v>42839</v>
      </c>
    </row>
    <row r="3726" spans="8:12" x14ac:dyDescent="0.3">
      <c r="H3726" s="4" t="s">
        <v>50</v>
      </c>
      <c r="I3726" s="4" t="s">
        <v>42</v>
      </c>
      <c r="J3726" s="5">
        <v>1080</v>
      </c>
      <c r="K3726" s="5">
        <v>1080</v>
      </c>
      <c r="L3726" s="10">
        <v>42854</v>
      </c>
    </row>
    <row r="3727" spans="8:12" x14ac:dyDescent="0.3">
      <c r="H3727" s="4" t="s">
        <v>50</v>
      </c>
      <c r="I3727" s="4" t="s">
        <v>42</v>
      </c>
      <c r="J3727" s="5">
        <v>1121</v>
      </c>
      <c r="K3727" s="5">
        <v>1121</v>
      </c>
      <c r="L3727" s="10">
        <v>42889</v>
      </c>
    </row>
    <row r="3728" spans="8:12" x14ac:dyDescent="0.3">
      <c r="H3728" s="4" t="s">
        <v>50</v>
      </c>
      <c r="I3728" s="4" t="s">
        <v>42</v>
      </c>
      <c r="J3728" s="5">
        <v>940</v>
      </c>
      <c r="K3728" s="5">
        <v>940</v>
      </c>
      <c r="L3728" s="10">
        <v>42894</v>
      </c>
    </row>
    <row r="3729" spans="8:12" x14ac:dyDescent="0.3">
      <c r="H3729" s="4" t="s">
        <v>50</v>
      </c>
      <c r="I3729" s="4" t="s">
        <v>42</v>
      </c>
      <c r="J3729" s="5">
        <v>1075</v>
      </c>
      <c r="K3729" s="5">
        <v>1075</v>
      </c>
      <c r="L3729" s="10">
        <v>42897</v>
      </c>
    </row>
    <row r="3730" spans="8:12" x14ac:dyDescent="0.3">
      <c r="H3730" s="4" t="s">
        <v>50</v>
      </c>
      <c r="I3730" s="4" t="s">
        <v>42</v>
      </c>
      <c r="J3730" s="5">
        <v>1167</v>
      </c>
      <c r="K3730" s="5">
        <v>1167</v>
      </c>
      <c r="L3730" s="10">
        <v>42918</v>
      </c>
    </row>
    <row r="3731" spans="8:12" x14ac:dyDescent="0.3">
      <c r="H3731" s="4" t="s">
        <v>50</v>
      </c>
      <c r="I3731" s="4" t="s">
        <v>42</v>
      </c>
      <c r="J3731" s="5">
        <v>1063</v>
      </c>
      <c r="K3731" s="5">
        <v>1063</v>
      </c>
      <c r="L3731" s="10">
        <v>42937</v>
      </c>
    </row>
    <row r="3732" spans="8:12" x14ac:dyDescent="0.3">
      <c r="H3732" s="4" t="s">
        <v>50</v>
      </c>
      <c r="I3732" s="4" t="s">
        <v>42</v>
      </c>
      <c r="J3732" s="5">
        <v>1302</v>
      </c>
      <c r="K3732" s="5">
        <v>1302</v>
      </c>
      <c r="L3732" s="10">
        <v>42951</v>
      </c>
    </row>
    <row r="3733" spans="8:12" x14ac:dyDescent="0.3">
      <c r="H3733" s="4" t="s">
        <v>50</v>
      </c>
      <c r="I3733" s="4" t="s">
        <v>42</v>
      </c>
      <c r="J3733" s="5">
        <v>1354</v>
      </c>
      <c r="K3733" s="5">
        <v>1354</v>
      </c>
      <c r="L3733" s="10">
        <v>42957</v>
      </c>
    </row>
    <row r="3734" spans="8:12" x14ac:dyDescent="0.3">
      <c r="H3734" s="4" t="s">
        <v>50</v>
      </c>
      <c r="I3734" s="4" t="s">
        <v>42</v>
      </c>
      <c r="J3734" s="5">
        <v>2109</v>
      </c>
      <c r="K3734" s="5">
        <v>1054.5</v>
      </c>
      <c r="L3734" s="10">
        <v>42969</v>
      </c>
    </row>
    <row r="3735" spans="8:12" x14ac:dyDescent="0.3">
      <c r="H3735" s="4" t="s">
        <v>50</v>
      </c>
      <c r="I3735" s="4" t="s">
        <v>42</v>
      </c>
      <c r="J3735" s="5">
        <v>2261</v>
      </c>
      <c r="K3735" s="5">
        <v>1130.5</v>
      </c>
      <c r="L3735" s="10">
        <v>42983</v>
      </c>
    </row>
    <row r="3736" spans="8:12" x14ac:dyDescent="0.3">
      <c r="H3736" s="4" t="s">
        <v>50</v>
      </c>
      <c r="I3736" s="4" t="s">
        <v>42</v>
      </c>
      <c r="J3736" s="5">
        <v>1114</v>
      </c>
      <c r="K3736" s="5">
        <v>1114</v>
      </c>
      <c r="L3736" s="10">
        <v>42992</v>
      </c>
    </row>
    <row r="3737" spans="8:12" x14ac:dyDescent="0.3">
      <c r="H3737" s="4" t="s">
        <v>50</v>
      </c>
      <c r="I3737" s="4" t="s">
        <v>42</v>
      </c>
      <c r="J3737" s="5">
        <v>1029</v>
      </c>
      <c r="K3737" s="5">
        <v>1029</v>
      </c>
      <c r="L3737" s="10">
        <v>42998</v>
      </c>
    </row>
    <row r="3738" spans="8:12" x14ac:dyDescent="0.3">
      <c r="H3738" s="4" t="s">
        <v>50</v>
      </c>
      <c r="I3738" s="4" t="s">
        <v>42</v>
      </c>
      <c r="J3738" s="5">
        <v>1100</v>
      </c>
      <c r="K3738" s="5">
        <v>1100</v>
      </c>
      <c r="L3738" s="10">
        <v>43006</v>
      </c>
    </row>
    <row r="3739" spans="8:12" x14ac:dyDescent="0.3">
      <c r="H3739" s="4" t="s">
        <v>50</v>
      </c>
      <c r="I3739" s="4" t="s">
        <v>42</v>
      </c>
      <c r="J3739" s="5">
        <v>1066</v>
      </c>
      <c r="K3739" s="5">
        <v>1066</v>
      </c>
      <c r="L3739" s="10">
        <v>43029</v>
      </c>
    </row>
    <row r="3740" spans="8:12" x14ac:dyDescent="0.3">
      <c r="H3740" s="4" t="s">
        <v>50</v>
      </c>
      <c r="I3740" s="4" t="s">
        <v>42</v>
      </c>
      <c r="J3740" s="5">
        <v>973</v>
      </c>
      <c r="K3740" s="5">
        <v>973</v>
      </c>
      <c r="L3740" s="10">
        <v>43050</v>
      </c>
    </row>
    <row r="3741" spans="8:12" x14ac:dyDescent="0.3">
      <c r="H3741" s="4" t="s">
        <v>50</v>
      </c>
      <c r="I3741" s="4" t="s">
        <v>42</v>
      </c>
      <c r="J3741" s="5">
        <v>1148</v>
      </c>
      <c r="K3741" s="5">
        <v>1148</v>
      </c>
      <c r="L3741" s="10">
        <v>43058</v>
      </c>
    </row>
    <row r="3742" spans="8:12" x14ac:dyDescent="0.3">
      <c r="H3742" s="4" t="s">
        <v>50</v>
      </c>
      <c r="I3742" s="4" t="s">
        <v>42</v>
      </c>
      <c r="J3742" s="5">
        <v>886</v>
      </c>
      <c r="K3742" s="5">
        <v>886</v>
      </c>
      <c r="L3742" s="10">
        <v>43059</v>
      </c>
    </row>
    <row r="3743" spans="8:12" x14ac:dyDescent="0.3">
      <c r="H3743" s="4" t="s">
        <v>50</v>
      </c>
      <c r="I3743" s="4" t="s">
        <v>42</v>
      </c>
      <c r="J3743" s="5">
        <v>1106</v>
      </c>
      <c r="K3743" s="5">
        <v>1106</v>
      </c>
      <c r="L3743" s="10">
        <v>43072</v>
      </c>
    </row>
    <row r="3744" spans="8:12" x14ac:dyDescent="0.3">
      <c r="H3744" s="4" t="s">
        <v>50</v>
      </c>
      <c r="I3744" s="4" t="s">
        <v>42</v>
      </c>
      <c r="J3744" s="5">
        <v>1259</v>
      </c>
      <c r="K3744" s="5">
        <v>1259</v>
      </c>
      <c r="L3744" s="10">
        <v>43086</v>
      </c>
    </row>
    <row r="3745" spans="8:12" x14ac:dyDescent="0.3">
      <c r="H3745" s="4" t="s">
        <v>50</v>
      </c>
      <c r="I3745" s="4" t="s">
        <v>42</v>
      </c>
      <c r="J3745" s="5">
        <v>1184</v>
      </c>
      <c r="K3745" s="5">
        <v>1184</v>
      </c>
      <c r="L3745" s="10">
        <v>43089</v>
      </c>
    </row>
    <row r="3746" spans="8:12" x14ac:dyDescent="0.3">
      <c r="H3746" s="4" t="s">
        <v>50</v>
      </c>
      <c r="I3746" s="4" t="s">
        <v>42</v>
      </c>
      <c r="J3746" s="5">
        <v>1140</v>
      </c>
      <c r="K3746" s="5">
        <v>1140</v>
      </c>
      <c r="L3746" s="10">
        <v>43099</v>
      </c>
    </row>
    <row r="3747" spans="8:12" x14ac:dyDescent="0.3">
      <c r="H3747" s="4" t="s">
        <v>27</v>
      </c>
      <c r="I3747" s="4" t="s">
        <v>42</v>
      </c>
      <c r="J3747" s="5">
        <v>4766</v>
      </c>
      <c r="K3747" s="5">
        <v>4766</v>
      </c>
      <c r="L3747" s="10">
        <v>42807</v>
      </c>
    </row>
    <row r="3748" spans="8:12" x14ac:dyDescent="0.3">
      <c r="H3748" s="4" t="s">
        <v>27</v>
      </c>
      <c r="I3748" s="4" t="s">
        <v>42</v>
      </c>
      <c r="J3748" s="5">
        <v>5743</v>
      </c>
      <c r="K3748" s="5">
        <v>5743</v>
      </c>
      <c r="L3748" s="10">
        <v>42813</v>
      </c>
    </row>
    <row r="3749" spans="8:12" x14ac:dyDescent="0.3">
      <c r="H3749" s="4" t="s">
        <v>27</v>
      </c>
      <c r="I3749" s="4" t="s">
        <v>42</v>
      </c>
      <c r="J3749" s="5">
        <v>5293</v>
      </c>
      <c r="K3749" s="5">
        <v>5293</v>
      </c>
      <c r="L3749" s="10">
        <v>42849</v>
      </c>
    </row>
    <row r="3750" spans="8:12" x14ac:dyDescent="0.3">
      <c r="H3750" s="4" t="s">
        <v>27</v>
      </c>
      <c r="I3750" s="4" t="s">
        <v>42</v>
      </c>
      <c r="J3750" s="5">
        <v>5772</v>
      </c>
      <c r="K3750" s="5">
        <v>5772</v>
      </c>
      <c r="L3750" s="10">
        <v>42866</v>
      </c>
    </row>
    <row r="3751" spans="8:12" x14ac:dyDescent="0.3">
      <c r="H3751" s="4" t="s">
        <v>27</v>
      </c>
      <c r="I3751" s="4" t="s">
        <v>42</v>
      </c>
      <c r="J3751" s="5">
        <v>5479</v>
      </c>
      <c r="K3751" s="5">
        <v>5479</v>
      </c>
      <c r="L3751" s="10">
        <v>42875</v>
      </c>
    </row>
    <row r="3752" spans="8:12" x14ac:dyDescent="0.3">
      <c r="H3752" s="4" t="s">
        <v>27</v>
      </c>
      <c r="I3752" s="4" t="s">
        <v>42</v>
      </c>
      <c r="J3752" s="5">
        <v>6173</v>
      </c>
      <c r="K3752" s="5">
        <v>6173</v>
      </c>
      <c r="L3752" s="10">
        <v>42894</v>
      </c>
    </row>
    <row r="3753" spans="8:12" x14ac:dyDescent="0.3">
      <c r="H3753" s="4" t="s">
        <v>27</v>
      </c>
      <c r="I3753" s="4" t="s">
        <v>42</v>
      </c>
      <c r="J3753" s="5">
        <v>6040</v>
      </c>
      <c r="K3753" s="5">
        <v>6040</v>
      </c>
      <c r="L3753" s="10">
        <v>42914</v>
      </c>
    </row>
    <row r="3754" spans="8:12" x14ac:dyDescent="0.3">
      <c r="H3754" s="4" t="s">
        <v>27</v>
      </c>
      <c r="I3754" s="4" t="s">
        <v>42</v>
      </c>
      <c r="J3754" s="5">
        <v>5201</v>
      </c>
      <c r="K3754" s="5">
        <v>5201</v>
      </c>
      <c r="L3754" s="10">
        <v>42920</v>
      </c>
    </row>
    <row r="3755" spans="8:12" x14ac:dyDescent="0.3">
      <c r="H3755" s="4" t="s">
        <v>27</v>
      </c>
      <c r="I3755" s="4" t="s">
        <v>42</v>
      </c>
      <c r="J3755" s="5">
        <v>5747</v>
      </c>
      <c r="K3755" s="5">
        <v>5747</v>
      </c>
      <c r="L3755" s="10">
        <v>42972</v>
      </c>
    </row>
    <row r="3756" spans="8:12" x14ac:dyDescent="0.3">
      <c r="H3756" s="4" t="s">
        <v>27</v>
      </c>
      <c r="I3756" s="4" t="s">
        <v>42</v>
      </c>
      <c r="J3756" s="5">
        <v>6117</v>
      </c>
      <c r="K3756" s="5">
        <v>6117</v>
      </c>
      <c r="L3756" s="10">
        <v>42985</v>
      </c>
    </row>
    <row r="3757" spans="8:12" x14ac:dyDescent="0.3">
      <c r="H3757" s="4" t="s">
        <v>27</v>
      </c>
      <c r="I3757" s="4" t="s">
        <v>42</v>
      </c>
      <c r="J3757" s="5">
        <v>10668</v>
      </c>
      <c r="K3757" s="5">
        <v>5334</v>
      </c>
      <c r="L3757" s="10">
        <v>42991</v>
      </c>
    </row>
    <row r="3758" spans="8:12" x14ac:dyDescent="0.3">
      <c r="H3758" s="4" t="s">
        <v>27</v>
      </c>
      <c r="I3758" s="4" t="s">
        <v>42</v>
      </c>
      <c r="J3758" s="5">
        <v>5703</v>
      </c>
      <c r="K3758" s="5">
        <v>5703</v>
      </c>
      <c r="L3758" s="10">
        <v>43072</v>
      </c>
    </row>
    <row r="3759" spans="8:12" x14ac:dyDescent="0.3">
      <c r="H3759" s="4" t="s">
        <v>27</v>
      </c>
      <c r="I3759" s="4" t="s">
        <v>42</v>
      </c>
      <c r="J3759" s="5">
        <v>5172</v>
      </c>
      <c r="K3759" s="5">
        <v>5172</v>
      </c>
      <c r="L3759" s="10">
        <v>43076</v>
      </c>
    </row>
    <row r="3760" spans="8:12" x14ac:dyDescent="0.3">
      <c r="H3760" s="4" t="s">
        <v>27</v>
      </c>
      <c r="I3760" s="4" t="s">
        <v>42</v>
      </c>
      <c r="J3760" s="5">
        <v>5737</v>
      </c>
      <c r="K3760" s="5">
        <v>5737</v>
      </c>
      <c r="L3760" s="10">
        <v>43077</v>
      </c>
    </row>
    <row r="3761" spans="8:12" x14ac:dyDescent="0.3">
      <c r="H3761" s="4" t="s">
        <v>27</v>
      </c>
      <c r="I3761" s="4" t="s">
        <v>42</v>
      </c>
      <c r="J3761" s="5">
        <v>18485</v>
      </c>
      <c r="K3761" s="5">
        <v>6161.6666666666697</v>
      </c>
      <c r="L3761" s="10">
        <v>43099</v>
      </c>
    </row>
    <row r="3762" spans="8:12" x14ac:dyDescent="0.3">
      <c r="H3762" s="4" t="s">
        <v>24</v>
      </c>
      <c r="I3762" s="4" t="s">
        <v>42</v>
      </c>
      <c r="J3762" s="5">
        <v>4704</v>
      </c>
      <c r="K3762" s="5">
        <v>4704</v>
      </c>
      <c r="L3762" s="10">
        <v>42817</v>
      </c>
    </row>
    <row r="3763" spans="8:12" x14ac:dyDescent="0.3">
      <c r="H3763" s="4" t="s">
        <v>24</v>
      </c>
      <c r="I3763" s="4" t="s">
        <v>42</v>
      </c>
      <c r="J3763" s="5">
        <v>5223</v>
      </c>
      <c r="K3763" s="5">
        <v>5223</v>
      </c>
      <c r="L3763" s="10">
        <v>42892</v>
      </c>
    </row>
    <row r="3764" spans="8:12" x14ac:dyDescent="0.3">
      <c r="H3764" s="4" t="s">
        <v>24</v>
      </c>
      <c r="I3764" s="4" t="s">
        <v>42</v>
      </c>
      <c r="J3764" s="5">
        <v>5833</v>
      </c>
      <c r="K3764" s="5">
        <v>5833</v>
      </c>
      <c r="L3764" s="10">
        <v>42973</v>
      </c>
    </row>
    <row r="3765" spans="8:12" x14ac:dyDescent="0.3">
      <c r="H3765" s="4" t="s">
        <v>24</v>
      </c>
      <c r="I3765" s="4" t="s">
        <v>42</v>
      </c>
      <c r="J3765" s="5">
        <v>4023</v>
      </c>
      <c r="K3765" s="5">
        <v>4023</v>
      </c>
      <c r="L3765" s="10">
        <v>42982</v>
      </c>
    </row>
    <row r="3766" spans="8:12" x14ac:dyDescent="0.3">
      <c r="H3766" s="4" t="s">
        <v>24</v>
      </c>
      <c r="I3766" s="4" t="s">
        <v>42</v>
      </c>
      <c r="J3766" s="5">
        <v>4096</v>
      </c>
      <c r="K3766" s="5">
        <v>4096</v>
      </c>
      <c r="L3766" s="10">
        <v>42989</v>
      </c>
    </row>
    <row r="3767" spans="8:12" x14ac:dyDescent="0.3">
      <c r="H3767" s="4" t="s">
        <v>24</v>
      </c>
      <c r="I3767" s="4" t="s">
        <v>42</v>
      </c>
      <c r="J3767" s="5">
        <v>3834</v>
      </c>
      <c r="K3767" s="5">
        <v>3834</v>
      </c>
      <c r="L3767" s="10">
        <v>42992</v>
      </c>
    </row>
    <row r="3768" spans="8:12" x14ac:dyDescent="0.3">
      <c r="H3768" s="4" t="s">
        <v>24</v>
      </c>
      <c r="I3768" s="4" t="s">
        <v>42</v>
      </c>
      <c r="J3768" s="5">
        <v>5301</v>
      </c>
      <c r="K3768" s="5">
        <v>5301</v>
      </c>
      <c r="L3768" s="10">
        <v>42999</v>
      </c>
    </row>
    <row r="3769" spans="8:12" x14ac:dyDescent="0.3">
      <c r="H3769" s="4" t="s">
        <v>24</v>
      </c>
      <c r="I3769" s="4" t="s">
        <v>42</v>
      </c>
      <c r="J3769" s="5">
        <v>4609</v>
      </c>
      <c r="K3769" s="5">
        <v>4609</v>
      </c>
      <c r="L3769" s="10">
        <v>43000</v>
      </c>
    </row>
    <row r="3770" spans="8:12" x14ac:dyDescent="0.3">
      <c r="H3770" s="4" t="s">
        <v>24</v>
      </c>
      <c r="I3770" s="4" t="s">
        <v>42</v>
      </c>
      <c r="J3770" s="5">
        <v>4401</v>
      </c>
      <c r="K3770" s="5">
        <v>4401</v>
      </c>
      <c r="L3770" s="10">
        <v>43015</v>
      </c>
    </row>
    <row r="3771" spans="8:12" x14ac:dyDescent="0.3">
      <c r="H3771" s="4" t="s">
        <v>24</v>
      </c>
      <c r="I3771" s="4" t="s">
        <v>42</v>
      </c>
      <c r="J3771" s="5">
        <v>4605</v>
      </c>
      <c r="K3771" s="5">
        <v>4605</v>
      </c>
      <c r="L3771" s="10">
        <v>43022</v>
      </c>
    </row>
    <row r="3772" spans="8:12" x14ac:dyDescent="0.3">
      <c r="H3772" s="4" t="s">
        <v>24</v>
      </c>
      <c r="I3772" s="4" t="s">
        <v>42</v>
      </c>
      <c r="J3772" s="5">
        <v>5275</v>
      </c>
      <c r="K3772" s="5">
        <v>5275</v>
      </c>
      <c r="L3772" s="10">
        <v>43036</v>
      </c>
    </row>
    <row r="3773" spans="8:12" x14ac:dyDescent="0.3">
      <c r="H3773" s="4" t="s">
        <v>24</v>
      </c>
      <c r="I3773" s="4" t="s">
        <v>42</v>
      </c>
      <c r="J3773" s="5">
        <v>4155</v>
      </c>
      <c r="K3773" s="5">
        <v>4155</v>
      </c>
      <c r="L3773" s="10">
        <v>43046</v>
      </c>
    </row>
    <row r="3774" spans="8:12" x14ac:dyDescent="0.3">
      <c r="H3774" s="4" t="s">
        <v>24</v>
      </c>
      <c r="I3774" s="4" t="s">
        <v>42</v>
      </c>
      <c r="J3774" s="5">
        <v>4197</v>
      </c>
      <c r="K3774" s="5">
        <v>4197</v>
      </c>
      <c r="L3774" s="10">
        <v>43059</v>
      </c>
    </row>
    <row r="3775" spans="8:12" x14ac:dyDescent="0.3">
      <c r="H3775" s="4" t="s">
        <v>24</v>
      </c>
      <c r="I3775" s="4" t="s">
        <v>42</v>
      </c>
      <c r="J3775" s="5">
        <v>4732</v>
      </c>
      <c r="K3775" s="5">
        <v>4732</v>
      </c>
      <c r="L3775" s="10">
        <v>43065</v>
      </c>
    </row>
    <row r="3776" spans="8:12" x14ac:dyDescent="0.3">
      <c r="H3776" s="4" t="s">
        <v>24</v>
      </c>
      <c r="I3776" s="4" t="s">
        <v>42</v>
      </c>
      <c r="J3776" s="5">
        <v>4645</v>
      </c>
      <c r="K3776" s="5">
        <v>4645</v>
      </c>
      <c r="L3776" s="10">
        <v>43076</v>
      </c>
    </row>
    <row r="3777" spans="8:12" x14ac:dyDescent="0.3">
      <c r="H3777" s="4" t="s">
        <v>24</v>
      </c>
      <c r="I3777" s="4" t="s">
        <v>42</v>
      </c>
      <c r="J3777" s="5">
        <v>4125</v>
      </c>
      <c r="K3777" s="5">
        <v>4125</v>
      </c>
      <c r="L3777" s="10">
        <v>43081</v>
      </c>
    </row>
    <row r="3778" spans="8:12" x14ac:dyDescent="0.3">
      <c r="H3778" s="4" t="s">
        <v>24</v>
      </c>
      <c r="I3778" s="4" t="s">
        <v>42</v>
      </c>
      <c r="J3778" s="5">
        <v>5052</v>
      </c>
      <c r="K3778" s="5">
        <v>5052</v>
      </c>
      <c r="L3778" s="10">
        <v>43090</v>
      </c>
    </row>
    <row r="3779" spans="8:12" x14ac:dyDescent="0.3">
      <c r="H3779" s="4" t="s">
        <v>29</v>
      </c>
      <c r="I3779" s="4" t="s">
        <v>42</v>
      </c>
      <c r="J3779" s="5">
        <v>3677</v>
      </c>
      <c r="K3779" s="5">
        <v>3677</v>
      </c>
      <c r="L3779" s="10">
        <v>42808</v>
      </c>
    </row>
    <row r="3780" spans="8:12" x14ac:dyDescent="0.3">
      <c r="H3780" s="4" t="s">
        <v>29</v>
      </c>
      <c r="I3780" s="4" t="s">
        <v>42</v>
      </c>
      <c r="J3780" s="5">
        <v>2819</v>
      </c>
      <c r="K3780" s="5">
        <v>2819</v>
      </c>
      <c r="L3780" s="10">
        <v>42826</v>
      </c>
    </row>
    <row r="3781" spans="8:12" x14ac:dyDescent="0.3">
      <c r="H3781" s="4" t="s">
        <v>29</v>
      </c>
      <c r="I3781" s="4" t="s">
        <v>42</v>
      </c>
      <c r="J3781" s="5">
        <v>3259</v>
      </c>
      <c r="K3781" s="5">
        <v>3259</v>
      </c>
      <c r="L3781" s="10">
        <v>42834</v>
      </c>
    </row>
    <row r="3782" spans="8:12" x14ac:dyDescent="0.3">
      <c r="H3782" s="4" t="s">
        <v>29</v>
      </c>
      <c r="I3782" s="4" t="s">
        <v>42</v>
      </c>
      <c r="J3782" s="5">
        <v>3223</v>
      </c>
      <c r="K3782" s="5">
        <v>3223</v>
      </c>
      <c r="L3782" s="10">
        <v>42847</v>
      </c>
    </row>
    <row r="3783" spans="8:12" x14ac:dyDescent="0.3">
      <c r="H3783" s="4" t="s">
        <v>29</v>
      </c>
      <c r="I3783" s="4" t="s">
        <v>42</v>
      </c>
      <c r="J3783" s="5">
        <v>3370</v>
      </c>
      <c r="K3783" s="5">
        <v>3370</v>
      </c>
      <c r="L3783" s="10">
        <v>42877</v>
      </c>
    </row>
    <row r="3784" spans="8:12" x14ac:dyDescent="0.3">
      <c r="H3784" s="4" t="s">
        <v>29</v>
      </c>
      <c r="I3784" s="4" t="s">
        <v>42</v>
      </c>
      <c r="J3784" s="5">
        <v>2677</v>
      </c>
      <c r="K3784" s="5">
        <v>2677</v>
      </c>
      <c r="L3784" s="10">
        <v>42887</v>
      </c>
    </row>
    <row r="3785" spans="8:12" x14ac:dyDescent="0.3">
      <c r="H3785" s="4" t="s">
        <v>29</v>
      </c>
      <c r="I3785" s="4" t="s">
        <v>42</v>
      </c>
      <c r="J3785" s="5">
        <v>3681</v>
      </c>
      <c r="K3785" s="5">
        <v>3681</v>
      </c>
      <c r="L3785" s="10">
        <v>42910</v>
      </c>
    </row>
    <row r="3786" spans="8:12" x14ac:dyDescent="0.3">
      <c r="H3786" s="4" t="s">
        <v>29</v>
      </c>
      <c r="I3786" s="4" t="s">
        <v>42</v>
      </c>
      <c r="J3786" s="5">
        <v>3420</v>
      </c>
      <c r="K3786" s="5">
        <v>3420</v>
      </c>
      <c r="L3786" s="10">
        <v>42939</v>
      </c>
    </row>
    <row r="3787" spans="8:12" x14ac:dyDescent="0.3">
      <c r="H3787" s="4" t="s">
        <v>29</v>
      </c>
      <c r="I3787" s="4" t="s">
        <v>42</v>
      </c>
      <c r="J3787" s="5">
        <v>3138</v>
      </c>
      <c r="K3787" s="5">
        <v>3138</v>
      </c>
      <c r="L3787" s="10">
        <v>42951</v>
      </c>
    </row>
    <row r="3788" spans="8:12" x14ac:dyDescent="0.3">
      <c r="H3788" s="4" t="s">
        <v>29</v>
      </c>
      <c r="I3788" s="4" t="s">
        <v>42</v>
      </c>
      <c r="J3788" s="5">
        <v>3830</v>
      </c>
      <c r="K3788" s="5">
        <v>3830</v>
      </c>
      <c r="L3788" s="10">
        <v>42996</v>
      </c>
    </row>
    <row r="3789" spans="8:12" x14ac:dyDescent="0.3">
      <c r="H3789" s="4" t="s">
        <v>29</v>
      </c>
      <c r="I3789" s="4" t="s">
        <v>42</v>
      </c>
      <c r="J3789" s="5">
        <v>4172</v>
      </c>
      <c r="K3789" s="5">
        <v>4172</v>
      </c>
      <c r="L3789" s="10">
        <v>43046</v>
      </c>
    </row>
    <row r="3790" spans="8:12" x14ac:dyDescent="0.3">
      <c r="H3790" s="4" t="s">
        <v>29</v>
      </c>
      <c r="I3790" s="4" t="s">
        <v>42</v>
      </c>
      <c r="J3790" s="5">
        <v>3264</v>
      </c>
      <c r="K3790" s="5">
        <v>3264</v>
      </c>
      <c r="L3790" s="10">
        <v>43060</v>
      </c>
    </row>
    <row r="3791" spans="8:12" x14ac:dyDescent="0.3">
      <c r="H3791" s="4" t="s">
        <v>52</v>
      </c>
      <c r="I3791" s="4" t="s">
        <v>42</v>
      </c>
      <c r="J3791" s="5">
        <v>59</v>
      </c>
      <c r="K3791" s="5">
        <v>59</v>
      </c>
      <c r="L3791" s="10">
        <v>42840</v>
      </c>
    </row>
    <row r="3792" spans="8:12" x14ac:dyDescent="0.3">
      <c r="H3792" s="4" t="s">
        <v>52</v>
      </c>
      <c r="I3792" s="4" t="s">
        <v>42</v>
      </c>
      <c r="J3792" s="5">
        <v>53</v>
      </c>
      <c r="K3792" s="5">
        <v>53</v>
      </c>
      <c r="L3792" s="10">
        <v>42867</v>
      </c>
    </row>
    <row r="3793" spans="8:12" x14ac:dyDescent="0.3">
      <c r="H3793" s="4" t="s">
        <v>52</v>
      </c>
      <c r="I3793" s="4" t="s">
        <v>42</v>
      </c>
      <c r="J3793" s="5">
        <v>42</v>
      </c>
      <c r="K3793" s="5">
        <v>42</v>
      </c>
      <c r="L3793" s="10">
        <v>42879</v>
      </c>
    </row>
    <row r="3794" spans="8:12" x14ac:dyDescent="0.3">
      <c r="H3794" s="4" t="s">
        <v>52</v>
      </c>
      <c r="I3794" s="4" t="s">
        <v>42</v>
      </c>
      <c r="J3794" s="5">
        <v>55</v>
      </c>
      <c r="K3794" s="5">
        <v>55</v>
      </c>
      <c r="L3794" s="10">
        <v>42902</v>
      </c>
    </row>
    <row r="3795" spans="8:12" x14ac:dyDescent="0.3">
      <c r="H3795" s="4" t="s">
        <v>52</v>
      </c>
      <c r="I3795" s="4" t="s">
        <v>42</v>
      </c>
      <c r="J3795" s="5">
        <v>48</v>
      </c>
      <c r="K3795" s="5">
        <v>48</v>
      </c>
      <c r="L3795" s="10">
        <v>42948</v>
      </c>
    </row>
    <row r="3796" spans="8:12" x14ac:dyDescent="0.3">
      <c r="H3796" s="4" t="s">
        <v>52</v>
      </c>
      <c r="I3796" s="4" t="s">
        <v>42</v>
      </c>
      <c r="J3796" s="5">
        <v>53</v>
      </c>
      <c r="K3796" s="5">
        <v>53</v>
      </c>
      <c r="L3796" s="10">
        <v>42956</v>
      </c>
    </row>
    <row r="3797" spans="8:12" x14ac:dyDescent="0.3">
      <c r="H3797" s="4" t="s">
        <v>52</v>
      </c>
      <c r="I3797" s="4" t="s">
        <v>42</v>
      </c>
      <c r="J3797" s="5">
        <v>49</v>
      </c>
      <c r="K3797" s="5">
        <v>49</v>
      </c>
      <c r="L3797" s="10">
        <v>42970</v>
      </c>
    </row>
    <row r="3798" spans="8:12" x14ac:dyDescent="0.3">
      <c r="H3798" s="4" t="s">
        <v>52</v>
      </c>
      <c r="I3798" s="4" t="s">
        <v>42</v>
      </c>
      <c r="J3798" s="5">
        <v>54</v>
      </c>
      <c r="K3798" s="5">
        <v>54</v>
      </c>
      <c r="L3798" s="10">
        <v>43019</v>
      </c>
    </row>
    <row r="3799" spans="8:12" x14ac:dyDescent="0.3">
      <c r="H3799" s="4" t="s">
        <v>52</v>
      </c>
      <c r="I3799" s="4" t="s">
        <v>42</v>
      </c>
      <c r="J3799" s="5">
        <v>57</v>
      </c>
      <c r="K3799" s="5">
        <v>57</v>
      </c>
      <c r="L3799" s="10">
        <v>43064</v>
      </c>
    </row>
    <row r="3800" spans="8:12" x14ac:dyDescent="0.3">
      <c r="H3800" s="4" t="s">
        <v>51</v>
      </c>
      <c r="I3800" s="4" t="s">
        <v>5</v>
      </c>
      <c r="J3800" s="5">
        <v>625</v>
      </c>
      <c r="K3800" s="5">
        <v>625</v>
      </c>
      <c r="L3800" s="10">
        <v>42795</v>
      </c>
    </row>
    <row r="3801" spans="8:12" x14ac:dyDescent="0.3">
      <c r="H3801" s="4" t="s">
        <v>51</v>
      </c>
      <c r="I3801" s="4" t="s">
        <v>5</v>
      </c>
      <c r="J3801" s="5">
        <v>423</v>
      </c>
      <c r="K3801" s="5">
        <v>423</v>
      </c>
      <c r="L3801" s="10">
        <v>42796</v>
      </c>
    </row>
    <row r="3802" spans="8:12" x14ac:dyDescent="0.3">
      <c r="H3802" s="4" t="s">
        <v>51</v>
      </c>
      <c r="I3802" s="4" t="s">
        <v>5</v>
      </c>
      <c r="J3802" s="5">
        <v>622</v>
      </c>
      <c r="K3802" s="5">
        <v>622</v>
      </c>
      <c r="L3802" s="10">
        <v>42802</v>
      </c>
    </row>
    <row r="3803" spans="8:12" x14ac:dyDescent="0.3">
      <c r="H3803" s="4" t="s">
        <v>51</v>
      </c>
      <c r="I3803" s="4" t="s">
        <v>5</v>
      </c>
      <c r="J3803" s="5">
        <v>522</v>
      </c>
      <c r="K3803" s="5">
        <v>522</v>
      </c>
      <c r="L3803" s="10">
        <v>42806</v>
      </c>
    </row>
    <row r="3804" spans="8:12" x14ac:dyDescent="0.3">
      <c r="H3804" s="4" t="s">
        <v>51</v>
      </c>
      <c r="I3804" s="4" t="s">
        <v>5</v>
      </c>
      <c r="J3804" s="5">
        <v>596</v>
      </c>
      <c r="K3804" s="5">
        <v>596</v>
      </c>
      <c r="L3804" s="10">
        <v>42833</v>
      </c>
    </row>
    <row r="3805" spans="8:12" x14ac:dyDescent="0.3">
      <c r="H3805" s="4" t="s">
        <v>51</v>
      </c>
      <c r="I3805" s="4" t="s">
        <v>5</v>
      </c>
      <c r="J3805" s="5">
        <v>582</v>
      </c>
      <c r="K3805" s="5">
        <v>582</v>
      </c>
      <c r="L3805" s="10">
        <v>42836</v>
      </c>
    </row>
    <row r="3806" spans="8:12" x14ac:dyDescent="0.3">
      <c r="H3806" s="4" t="s">
        <v>51</v>
      </c>
      <c r="I3806" s="4" t="s">
        <v>5</v>
      </c>
      <c r="J3806" s="5">
        <v>550</v>
      </c>
      <c r="K3806" s="5">
        <v>550</v>
      </c>
      <c r="L3806" s="10">
        <v>42857</v>
      </c>
    </row>
    <row r="3807" spans="8:12" x14ac:dyDescent="0.3">
      <c r="H3807" s="4" t="s">
        <v>51</v>
      </c>
      <c r="I3807" s="4" t="s">
        <v>5</v>
      </c>
      <c r="J3807" s="5">
        <v>518</v>
      </c>
      <c r="K3807" s="5">
        <v>518</v>
      </c>
      <c r="L3807" s="10">
        <v>42860</v>
      </c>
    </row>
    <row r="3808" spans="8:12" x14ac:dyDescent="0.3">
      <c r="H3808" s="4" t="s">
        <v>51</v>
      </c>
      <c r="I3808" s="4" t="s">
        <v>5</v>
      </c>
      <c r="J3808" s="5">
        <v>544</v>
      </c>
      <c r="K3808" s="5">
        <v>544</v>
      </c>
      <c r="L3808" s="10">
        <v>42869</v>
      </c>
    </row>
    <row r="3809" spans="8:12" x14ac:dyDescent="0.3">
      <c r="H3809" s="4" t="s">
        <v>51</v>
      </c>
      <c r="I3809" s="4" t="s">
        <v>5</v>
      </c>
      <c r="J3809" s="5">
        <v>574</v>
      </c>
      <c r="K3809" s="5">
        <v>574</v>
      </c>
      <c r="L3809" s="10">
        <v>42890</v>
      </c>
    </row>
    <row r="3810" spans="8:12" x14ac:dyDescent="0.3">
      <c r="H3810" s="4" t="s">
        <v>51</v>
      </c>
      <c r="I3810" s="4" t="s">
        <v>5</v>
      </c>
      <c r="J3810" s="5">
        <v>523</v>
      </c>
      <c r="K3810" s="5">
        <v>523</v>
      </c>
      <c r="L3810" s="10">
        <v>42894</v>
      </c>
    </row>
    <row r="3811" spans="8:12" x14ac:dyDescent="0.3">
      <c r="H3811" s="4" t="s">
        <v>51</v>
      </c>
      <c r="I3811" s="4" t="s">
        <v>5</v>
      </c>
      <c r="J3811" s="5">
        <v>527</v>
      </c>
      <c r="K3811" s="5">
        <v>527</v>
      </c>
      <c r="L3811" s="10">
        <v>42895</v>
      </c>
    </row>
    <row r="3812" spans="8:12" x14ac:dyDescent="0.3">
      <c r="H3812" s="4" t="s">
        <v>51</v>
      </c>
      <c r="I3812" s="4" t="s">
        <v>5</v>
      </c>
      <c r="J3812" s="5">
        <v>1092</v>
      </c>
      <c r="K3812" s="5">
        <v>546</v>
      </c>
      <c r="L3812" s="10">
        <v>42897</v>
      </c>
    </row>
    <row r="3813" spans="8:12" x14ac:dyDescent="0.3">
      <c r="H3813" s="4" t="s">
        <v>51</v>
      </c>
      <c r="I3813" s="4" t="s">
        <v>5</v>
      </c>
      <c r="J3813" s="5">
        <v>522</v>
      </c>
      <c r="K3813" s="5">
        <v>522</v>
      </c>
      <c r="L3813" s="10">
        <v>42899</v>
      </c>
    </row>
    <row r="3814" spans="8:12" x14ac:dyDescent="0.3">
      <c r="H3814" s="4" t="s">
        <v>51</v>
      </c>
      <c r="I3814" s="4" t="s">
        <v>5</v>
      </c>
      <c r="J3814" s="5">
        <v>460</v>
      </c>
      <c r="K3814" s="5">
        <v>460</v>
      </c>
      <c r="L3814" s="10">
        <v>42906</v>
      </c>
    </row>
    <row r="3815" spans="8:12" x14ac:dyDescent="0.3">
      <c r="H3815" s="4" t="s">
        <v>51</v>
      </c>
      <c r="I3815" s="4" t="s">
        <v>5</v>
      </c>
      <c r="J3815" s="5">
        <v>626</v>
      </c>
      <c r="K3815" s="5">
        <v>626</v>
      </c>
      <c r="L3815" s="10">
        <v>42909</v>
      </c>
    </row>
    <row r="3816" spans="8:12" x14ac:dyDescent="0.3">
      <c r="H3816" s="4" t="s">
        <v>51</v>
      </c>
      <c r="I3816" s="4" t="s">
        <v>5</v>
      </c>
      <c r="J3816" s="5">
        <v>524</v>
      </c>
      <c r="K3816" s="5">
        <v>524</v>
      </c>
      <c r="L3816" s="10">
        <v>42913</v>
      </c>
    </row>
    <row r="3817" spans="8:12" x14ac:dyDescent="0.3">
      <c r="H3817" s="4" t="s">
        <v>51</v>
      </c>
      <c r="I3817" s="4" t="s">
        <v>5</v>
      </c>
      <c r="J3817" s="5">
        <v>489</v>
      </c>
      <c r="K3817" s="5">
        <v>489</v>
      </c>
      <c r="L3817" s="10">
        <v>42950</v>
      </c>
    </row>
    <row r="3818" spans="8:12" x14ac:dyDescent="0.3">
      <c r="H3818" s="4" t="s">
        <v>51</v>
      </c>
      <c r="I3818" s="4" t="s">
        <v>5</v>
      </c>
      <c r="J3818" s="5">
        <v>475</v>
      </c>
      <c r="K3818" s="5">
        <v>475</v>
      </c>
      <c r="L3818" s="10">
        <v>42958</v>
      </c>
    </row>
    <row r="3819" spans="8:12" x14ac:dyDescent="0.3">
      <c r="H3819" s="4" t="s">
        <v>51</v>
      </c>
      <c r="I3819" s="4" t="s">
        <v>5</v>
      </c>
      <c r="J3819" s="5">
        <v>522</v>
      </c>
      <c r="K3819" s="5">
        <v>522</v>
      </c>
      <c r="L3819" s="10">
        <v>42975</v>
      </c>
    </row>
    <row r="3820" spans="8:12" x14ac:dyDescent="0.3">
      <c r="H3820" s="4" t="s">
        <v>51</v>
      </c>
      <c r="I3820" s="4" t="s">
        <v>5</v>
      </c>
      <c r="J3820" s="5">
        <v>576</v>
      </c>
      <c r="K3820" s="5">
        <v>576</v>
      </c>
      <c r="L3820" s="10">
        <v>42981</v>
      </c>
    </row>
    <row r="3821" spans="8:12" x14ac:dyDescent="0.3">
      <c r="H3821" s="4" t="s">
        <v>51</v>
      </c>
      <c r="I3821" s="4" t="s">
        <v>5</v>
      </c>
      <c r="J3821" s="5">
        <v>597</v>
      </c>
      <c r="K3821" s="5">
        <v>597</v>
      </c>
      <c r="L3821" s="10">
        <v>42983</v>
      </c>
    </row>
    <row r="3822" spans="8:12" x14ac:dyDescent="0.3">
      <c r="H3822" s="4" t="s">
        <v>51</v>
      </c>
      <c r="I3822" s="4" t="s">
        <v>5</v>
      </c>
      <c r="J3822" s="5">
        <v>631</v>
      </c>
      <c r="K3822" s="5">
        <v>631</v>
      </c>
      <c r="L3822" s="10">
        <v>42989</v>
      </c>
    </row>
    <row r="3823" spans="8:12" x14ac:dyDescent="0.3">
      <c r="H3823" s="4" t="s">
        <v>51</v>
      </c>
      <c r="I3823" s="4" t="s">
        <v>5</v>
      </c>
      <c r="J3823" s="5">
        <v>460</v>
      </c>
      <c r="K3823" s="5">
        <v>460</v>
      </c>
      <c r="L3823" s="10">
        <v>42994</v>
      </c>
    </row>
    <row r="3824" spans="8:12" x14ac:dyDescent="0.3">
      <c r="H3824" s="4" t="s">
        <v>51</v>
      </c>
      <c r="I3824" s="4" t="s">
        <v>5</v>
      </c>
      <c r="J3824" s="5">
        <v>560</v>
      </c>
      <c r="K3824" s="5">
        <v>560</v>
      </c>
      <c r="L3824" s="10">
        <v>43005</v>
      </c>
    </row>
    <row r="3825" spans="8:12" x14ac:dyDescent="0.3">
      <c r="H3825" s="4" t="s">
        <v>51</v>
      </c>
      <c r="I3825" s="4" t="s">
        <v>5</v>
      </c>
      <c r="J3825" s="5">
        <v>480</v>
      </c>
      <c r="K3825" s="5">
        <v>480</v>
      </c>
      <c r="L3825" s="10">
        <v>43048</v>
      </c>
    </row>
    <row r="3826" spans="8:12" x14ac:dyDescent="0.3">
      <c r="H3826" s="4" t="s">
        <v>51</v>
      </c>
      <c r="I3826" s="4" t="s">
        <v>5</v>
      </c>
      <c r="J3826" s="5">
        <v>594</v>
      </c>
      <c r="K3826" s="5">
        <v>594</v>
      </c>
      <c r="L3826" s="10">
        <v>43063</v>
      </c>
    </row>
    <row r="3827" spans="8:12" x14ac:dyDescent="0.3">
      <c r="H3827" s="4" t="s">
        <v>51</v>
      </c>
      <c r="I3827" s="4" t="s">
        <v>5</v>
      </c>
      <c r="J3827" s="5">
        <v>629</v>
      </c>
      <c r="K3827" s="5">
        <v>629</v>
      </c>
      <c r="L3827" s="10">
        <v>43064</v>
      </c>
    </row>
    <row r="3828" spans="8:12" x14ac:dyDescent="0.3">
      <c r="H3828" s="4" t="s">
        <v>51</v>
      </c>
      <c r="I3828" s="4" t="s">
        <v>5</v>
      </c>
      <c r="J3828" s="5">
        <v>514</v>
      </c>
      <c r="K3828" s="5">
        <v>514</v>
      </c>
      <c r="L3828" s="10">
        <v>43072</v>
      </c>
    </row>
    <row r="3829" spans="8:12" x14ac:dyDescent="0.3">
      <c r="H3829" s="4" t="s">
        <v>51</v>
      </c>
      <c r="I3829" s="4" t="s">
        <v>5</v>
      </c>
      <c r="J3829" s="5">
        <v>543</v>
      </c>
      <c r="K3829" s="5">
        <v>543</v>
      </c>
      <c r="L3829" s="10">
        <v>43095</v>
      </c>
    </row>
    <row r="3830" spans="8:12" x14ac:dyDescent="0.3">
      <c r="H3830" s="4" t="s">
        <v>51</v>
      </c>
      <c r="I3830" s="4" t="s">
        <v>5</v>
      </c>
      <c r="J3830" s="5">
        <v>537</v>
      </c>
      <c r="K3830" s="5">
        <v>537</v>
      </c>
      <c r="L3830" s="10">
        <v>43097</v>
      </c>
    </row>
    <row r="3831" spans="8:12" x14ac:dyDescent="0.3">
      <c r="H3831" s="4" t="s">
        <v>50</v>
      </c>
      <c r="I3831" s="4" t="s">
        <v>5</v>
      </c>
      <c r="J3831" s="5">
        <v>999</v>
      </c>
      <c r="K3831" s="5">
        <v>999</v>
      </c>
      <c r="L3831" s="10">
        <v>42798</v>
      </c>
    </row>
    <row r="3832" spans="8:12" x14ac:dyDescent="0.3">
      <c r="H3832" s="4" t="s">
        <v>50</v>
      </c>
      <c r="I3832" s="4" t="s">
        <v>5</v>
      </c>
      <c r="J3832" s="5">
        <v>1142</v>
      </c>
      <c r="K3832" s="5">
        <v>1142</v>
      </c>
      <c r="L3832" s="10">
        <v>42840</v>
      </c>
    </row>
    <row r="3833" spans="8:12" x14ac:dyDescent="0.3">
      <c r="H3833" s="4" t="s">
        <v>50</v>
      </c>
      <c r="I3833" s="4" t="s">
        <v>5</v>
      </c>
      <c r="J3833" s="5">
        <v>1089</v>
      </c>
      <c r="K3833" s="5">
        <v>1089</v>
      </c>
      <c r="L3833" s="10">
        <v>42857</v>
      </c>
    </row>
    <row r="3834" spans="8:12" x14ac:dyDescent="0.3">
      <c r="H3834" s="4" t="s">
        <v>50</v>
      </c>
      <c r="I3834" s="4" t="s">
        <v>5</v>
      </c>
      <c r="J3834" s="5">
        <v>1140</v>
      </c>
      <c r="K3834" s="5">
        <v>1140</v>
      </c>
      <c r="L3834" s="10">
        <v>42864</v>
      </c>
    </row>
    <row r="3835" spans="8:12" x14ac:dyDescent="0.3">
      <c r="H3835" s="4" t="s">
        <v>50</v>
      </c>
      <c r="I3835" s="4" t="s">
        <v>5</v>
      </c>
      <c r="J3835" s="5">
        <v>1300</v>
      </c>
      <c r="K3835" s="5">
        <v>1300</v>
      </c>
      <c r="L3835" s="10">
        <v>42866</v>
      </c>
    </row>
    <row r="3836" spans="8:12" x14ac:dyDescent="0.3">
      <c r="H3836" s="4" t="s">
        <v>50</v>
      </c>
      <c r="I3836" s="4" t="s">
        <v>5</v>
      </c>
      <c r="J3836" s="5">
        <v>918</v>
      </c>
      <c r="K3836" s="5">
        <v>918</v>
      </c>
      <c r="L3836" s="10">
        <v>42870</v>
      </c>
    </row>
    <row r="3837" spans="8:12" x14ac:dyDescent="0.3">
      <c r="H3837" s="4" t="s">
        <v>50</v>
      </c>
      <c r="I3837" s="4" t="s">
        <v>5</v>
      </c>
      <c r="J3837" s="5">
        <v>1216</v>
      </c>
      <c r="K3837" s="5">
        <v>1216</v>
      </c>
      <c r="L3837" s="10">
        <v>42887</v>
      </c>
    </row>
    <row r="3838" spans="8:12" x14ac:dyDescent="0.3">
      <c r="H3838" s="4" t="s">
        <v>50</v>
      </c>
      <c r="I3838" s="4" t="s">
        <v>5</v>
      </c>
      <c r="J3838" s="5">
        <v>1056</v>
      </c>
      <c r="K3838" s="5">
        <v>1056</v>
      </c>
      <c r="L3838" s="10">
        <v>42896</v>
      </c>
    </row>
    <row r="3839" spans="8:12" x14ac:dyDescent="0.3">
      <c r="H3839" s="4" t="s">
        <v>50</v>
      </c>
      <c r="I3839" s="4" t="s">
        <v>5</v>
      </c>
      <c r="J3839" s="5">
        <v>1037</v>
      </c>
      <c r="K3839" s="5">
        <v>1037</v>
      </c>
      <c r="L3839" s="10">
        <v>42902</v>
      </c>
    </row>
    <row r="3840" spans="8:12" x14ac:dyDescent="0.3">
      <c r="H3840" s="4" t="s">
        <v>50</v>
      </c>
      <c r="I3840" s="4" t="s">
        <v>5</v>
      </c>
      <c r="J3840" s="5">
        <v>1041</v>
      </c>
      <c r="K3840" s="5">
        <v>1041</v>
      </c>
      <c r="L3840" s="10">
        <v>42914</v>
      </c>
    </row>
    <row r="3841" spans="8:12" x14ac:dyDescent="0.3">
      <c r="H3841" s="4" t="s">
        <v>50</v>
      </c>
      <c r="I3841" s="4" t="s">
        <v>5</v>
      </c>
      <c r="J3841" s="5">
        <v>1073</v>
      </c>
      <c r="K3841" s="5">
        <v>1073</v>
      </c>
      <c r="L3841" s="10">
        <v>42916</v>
      </c>
    </row>
    <row r="3842" spans="8:12" x14ac:dyDescent="0.3">
      <c r="H3842" s="4" t="s">
        <v>50</v>
      </c>
      <c r="I3842" s="4" t="s">
        <v>5</v>
      </c>
      <c r="J3842" s="5">
        <v>991</v>
      </c>
      <c r="K3842" s="5">
        <v>991</v>
      </c>
      <c r="L3842" s="10">
        <v>42922</v>
      </c>
    </row>
    <row r="3843" spans="8:12" x14ac:dyDescent="0.3">
      <c r="H3843" s="4" t="s">
        <v>50</v>
      </c>
      <c r="I3843" s="4" t="s">
        <v>5</v>
      </c>
      <c r="J3843" s="5">
        <v>1180</v>
      </c>
      <c r="K3843" s="5">
        <v>1180</v>
      </c>
      <c r="L3843" s="10">
        <v>42925</v>
      </c>
    </row>
    <row r="3844" spans="8:12" x14ac:dyDescent="0.3">
      <c r="H3844" s="4" t="s">
        <v>50</v>
      </c>
      <c r="I3844" s="4" t="s">
        <v>5</v>
      </c>
      <c r="J3844" s="5">
        <v>1047</v>
      </c>
      <c r="K3844" s="5">
        <v>1047</v>
      </c>
      <c r="L3844" s="10">
        <v>42926</v>
      </c>
    </row>
    <row r="3845" spans="8:12" x14ac:dyDescent="0.3">
      <c r="H3845" s="4" t="s">
        <v>50</v>
      </c>
      <c r="I3845" s="4" t="s">
        <v>5</v>
      </c>
      <c r="J3845" s="5">
        <v>962</v>
      </c>
      <c r="K3845" s="5">
        <v>962</v>
      </c>
      <c r="L3845" s="10">
        <v>42933</v>
      </c>
    </row>
    <row r="3846" spans="8:12" x14ac:dyDescent="0.3">
      <c r="H3846" s="4" t="s">
        <v>50</v>
      </c>
      <c r="I3846" s="4" t="s">
        <v>5</v>
      </c>
      <c r="J3846" s="5">
        <v>1160</v>
      </c>
      <c r="K3846" s="5">
        <v>1160</v>
      </c>
      <c r="L3846" s="10">
        <v>42937</v>
      </c>
    </row>
    <row r="3847" spans="8:12" x14ac:dyDescent="0.3">
      <c r="H3847" s="4" t="s">
        <v>50</v>
      </c>
      <c r="I3847" s="4" t="s">
        <v>5</v>
      </c>
      <c r="J3847" s="5">
        <v>996</v>
      </c>
      <c r="K3847" s="5">
        <v>996</v>
      </c>
      <c r="L3847" s="10">
        <v>42978</v>
      </c>
    </row>
    <row r="3848" spans="8:12" x14ac:dyDescent="0.3">
      <c r="H3848" s="4" t="s">
        <v>50</v>
      </c>
      <c r="I3848" s="4" t="s">
        <v>5</v>
      </c>
      <c r="J3848" s="5">
        <v>1166</v>
      </c>
      <c r="K3848" s="5">
        <v>1166</v>
      </c>
      <c r="L3848" s="10">
        <v>43019</v>
      </c>
    </row>
    <row r="3849" spans="8:12" x14ac:dyDescent="0.3">
      <c r="H3849" s="4" t="s">
        <v>50</v>
      </c>
      <c r="I3849" s="4" t="s">
        <v>5</v>
      </c>
      <c r="J3849" s="5">
        <v>1103</v>
      </c>
      <c r="K3849" s="5">
        <v>1103</v>
      </c>
      <c r="L3849" s="10">
        <v>43035</v>
      </c>
    </row>
    <row r="3850" spans="8:12" x14ac:dyDescent="0.3">
      <c r="H3850" s="4" t="s">
        <v>50</v>
      </c>
      <c r="I3850" s="4" t="s">
        <v>5</v>
      </c>
      <c r="J3850" s="5">
        <v>1089</v>
      </c>
      <c r="K3850" s="5">
        <v>1089</v>
      </c>
      <c r="L3850" s="10">
        <v>43038</v>
      </c>
    </row>
    <row r="3851" spans="8:12" x14ac:dyDescent="0.3">
      <c r="H3851" s="4" t="s">
        <v>50</v>
      </c>
      <c r="I3851" s="4" t="s">
        <v>5</v>
      </c>
      <c r="J3851" s="5">
        <v>1060</v>
      </c>
      <c r="K3851" s="5">
        <v>1060</v>
      </c>
      <c r="L3851" s="10">
        <v>43052</v>
      </c>
    </row>
    <row r="3852" spans="8:12" x14ac:dyDescent="0.3">
      <c r="H3852" s="4" t="s">
        <v>50</v>
      </c>
      <c r="I3852" s="4" t="s">
        <v>5</v>
      </c>
      <c r="J3852" s="5">
        <v>1249</v>
      </c>
      <c r="K3852" s="5">
        <v>1249</v>
      </c>
      <c r="L3852" s="10">
        <v>43081</v>
      </c>
    </row>
    <row r="3853" spans="8:12" x14ac:dyDescent="0.3">
      <c r="H3853" s="4" t="s">
        <v>50</v>
      </c>
      <c r="I3853" s="4" t="s">
        <v>5</v>
      </c>
      <c r="J3853" s="5">
        <v>1243</v>
      </c>
      <c r="K3853" s="5">
        <v>1243</v>
      </c>
      <c r="L3853" s="10">
        <v>43091</v>
      </c>
    </row>
    <row r="3854" spans="8:12" x14ac:dyDescent="0.3">
      <c r="H3854" s="4" t="s">
        <v>50</v>
      </c>
      <c r="I3854" s="4" t="s">
        <v>5</v>
      </c>
      <c r="J3854" s="5">
        <v>1984</v>
      </c>
      <c r="K3854" s="5">
        <v>992</v>
      </c>
      <c r="L3854" s="10">
        <v>43095</v>
      </c>
    </row>
    <row r="3855" spans="8:12" x14ac:dyDescent="0.3">
      <c r="H3855" s="4" t="s">
        <v>27</v>
      </c>
      <c r="I3855" s="4" t="s">
        <v>5</v>
      </c>
      <c r="J3855" s="5">
        <v>9847</v>
      </c>
      <c r="K3855" s="5">
        <v>4923.5</v>
      </c>
      <c r="L3855" s="10">
        <v>42795</v>
      </c>
    </row>
    <row r="3856" spans="8:12" x14ac:dyDescent="0.3">
      <c r="H3856" s="4" t="s">
        <v>27</v>
      </c>
      <c r="I3856" s="4" t="s">
        <v>5</v>
      </c>
      <c r="J3856" s="5">
        <v>5765</v>
      </c>
      <c r="K3856" s="5">
        <v>5765</v>
      </c>
      <c r="L3856" s="10">
        <v>42809</v>
      </c>
    </row>
    <row r="3857" spans="8:12" x14ac:dyDescent="0.3">
      <c r="H3857" s="4" t="s">
        <v>27</v>
      </c>
      <c r="I3857" s="4" t="s">
        <v>5</v>
      </c>
      <c r="J3857" s="5">
        <v>5210</v>
      </c>
      <c r="K3857" s="5">
        <v>5210</v>
      </c>
      <c r="L3857" s="10">
        <v>42812</v>
      </c>
    </row>
    <row r="3858" spans="8:12" x14ac:dyDescent="0.3">
      <c r="H3858" s="4" t="s">
        <v>27</v>
      </c>
      <c r="I3858" s="4" t="s">
        <v>5</v>
      </c>
      <c r="J3858" s="5">
        <v>6064</v>
      </c>
      <c r="K3858" s="5">
        <v>6064</v>
      </c>
      <c r="L3858" s="10">
        <v>42820</v>
      </c>
    </row>
    <row r="3859" spans="8:12" x14ac:dyDescent="0.3">
      <c r="H3859" s="4" t="s">
        <v>27</v>
      </c>
      <c r="I3859" s="4" t="s">
        <v>5</v>
      </c>
      <c r="J3859" s="5">
        <v>5459</v>
      </c>
      <c r="K3859" s="5">
        <v>5459</v>
      </c>
      <c r="L3859" s="10">
        <v>42821</v>
      </c>
    </row>
    <row r="3860" spans="8:12" x14ac:dyDescent="0.3">
      <c r="H3860" s="4" t="s">
        <v>27</v>
      </c>
      <c r="I3860" s="4" t="s">
        <v>5</v>
      </c>
      <c r="J3860" s="5">
        <v>5060</v>
      </c>
      <c r="K3860" s="5">
        <v>5060</v>
      </c>
      <c r="L3860" s="10">
        <v>42826</v>
      </c>
    </row>
    <row r="3861" spans="8:12" x14ac:dyDescent="0.3">
      <c r="H3861" s="4" t="s">
        <v>27</v>
      </c>
      <c r="I3861" s="4" t="s">
        <v>5</v>
      </c>
      <c r="J3861" s="5">
        <v>5082</v>
      </c>
      <c r="K3861" s="5">
        <v>5082</v>
      </c>
      <c r="L3861" s="10">
        <v>42841</v>
      </c>
    </row>
    <row r="3862" spans="8:12" x14ac:dyDescent="0.3">
      <c r="H3862" s="4" t="s">
        <v>27</v>
      </c>
      <c r="I3862" s="4" t="s">
        <v>5</v>
      </c>
      <c r="J3862" s="5">
        <v>5883</v>
      </c>
      <c r="K3862" s="5">
        <v>5883</v>
      </c>
      <c r="L3862" s="10">
        <v>42863</v>
      </c>
    </row>
    <row r="3863" spans="8:12" x14ac:dyDescent="0.3">
      <c r="H3863" s="4" t="s">
        <v>27</v>
      </c>
      <c r="I3863" s="4" t="s">
        <v>5</v>
      </c>
      <c r="J3863" s="5">
        <v>4784</v>
      </c>
      <c r="K3863" s="5">
        <v>4784</v>
      </c>
      <c r="L3863" s="10">
        <v>42864</v>
      </c>
    </row>
    <row r="3864" spans="8:12" x14ac:dyDescent="0.3">
      <c r="H3864" s="4" t="s">
        <v>27</v>
      </c>
      <c r="I3864" s="4" t="s">
        <v>5</v>
      </c>
      <c r="J3864" s="5">
        <v>5092</v>
      </c>
      <c r="K3864" s="5">
        <v>5092</v>
      </c>
      <c r="L3864" s="10">
        <v>42884</v>
      </c>
    </row>
    <row r="3865" spans="8:12" x14ac:dyDescent="0.3">
      <c r="H3865" s="4" t="s">
        <v>27</v>
      </c>
      <c r="I3865" s="4" t="s">
        <v>5</v>
      </c>
      <c r="J3865" s="5">
        <v>6023</v>
      </c>
      <c r="K3865" s="5">
        <v>6023</v>
      </c>
      <c r="L3865" s="10">
        <v>42897</v>
      </c>
    </row>
    <row r="3866" spans="8:12" x14ac:dyDescent="0.3">
      <c r="H3866" s="4" t="s">
        <v>27</v>
      </c>
      <c r="I3866" s="4" t="s">
        <v>5</v>
      </c>
      <c r="J3866" s="5">
        <v>5370</v>
      </c>
      <c r="K3866" s="5">
        <v>5370</v>
      </c>
      <c r="L3866" s="10">
        <v>42898</v>
      </c>
    </row>
    <row r="3867" spans="8:12" x14ac:dyDescent="0.3">
      <c r="H3867" s="4" t="s">
        <v>27</v>
      </c>
      <c r="I3867" s="4" t="s">
        <v>5</v>
      </c>
      <c r="J3867" s="5">
        <v>5068</v>
      </c>
      <c r="K3867" s="5">
        <v>5068</v>
      </c>
      <c r="L3867" s="10">
        <v>42945</v>
      </c>
    </row>
    <row r="3868" spans="8:12" x14ac:dyDescent="0.3">
      <c r="H3868" s="4" t="s">
        <v>27</v>
      </c>
      <c r="I3868" s="4" t="s">
        <v>5</v>
      </c>
      <c r="J3868" s="5">
        <v>4603</v>
      </c>
      <c r="K3868" s="5">
        <v>4603</v>
      </c>
      <c r="L3868" s="10">
        <v>42952</v>
      </c>
    </row>
    <row r="3869" spans="8:12" x14ac:dyDescent="0.3">
      <c r="H3869" s="4" t="s">
        <v>27</v>
      </c>
      <c r="I3869" s="4" t="s">
        <v>5</v>
      </c>
      <c r="J3869" s="5">
        <v>5847</v>
      </c>
      <c r="K3869" s="5">
        <v>5847</v>
      </c>
      <c r="L3869" s="10">
        <v>42970</v>
      </c>
    </row>
    <row r="3870" spans="8:12" x14ac:dyDescent="0.3">
      <c r="H3870" s="4" t="s">
        <v>27</v>
      </c>
      <c r="I3870" s="4" t="s">
        <v>5</v>
      </c>
      <c r="J3870" s="5">
        <v>5271</v>
      </c>
      <c r="K3870" s="5">
        <v>5271</v>
      </c>
      <c r="L3870" s="10">
        <v>42971</v>
      </c>
    </row>
    <row r="3871" spans="8:12" x14ac:dyDescent="0.3">
      <c r="H3871" s="4" t="s">
        <v>27</v>
      </c>
      <c r="I3871" s="4" t="s">
        <v>5</v>
      </c>
      <c r="J3871" s="5">
        <v>6250</v>
      </c>
      <c r="K3871" s="5">
        <v>6250</v>
      </c>
      <c r="L3871" s="10">
        <v>42990</v>
      </c>
    </row>
    <row r="3872" spans="8:12" x14ac:dyDescent="0.3">
      <c r="H3872" s="4" t="s">
        <v>27</v>
      </c>
      <c r="I3872" s="4" t="s">
        <v>5</v>
      </c>
      <c r="J3872" s="5">
        <v>5373</v>
      </c>
      <c r="K3872" s="5">
        <v>5373</v>
      </c>
      <c r="L3872" s="10">
        <v>42995</v>
      </c>
    </row>
    <row r="3873" spans="8:12" x14ac:dyDescent="0.3">
      <c r="H3873" s="4" t="s">
        <v>27</v>
      </c>
      <c r="I3873" s="4" t="s">
        <v>5</v>
      </c>
      <c r="J3873" s="5">
        <v>5421</v>
      </c>
      <c r="K3873" s="5">
        <v>5421</v>
      </c>
      <c r="L3873" s="10">
        <v>42996</v>
      </c>
    </row>
    <row r="3874" spans="8:12" x14ac:dyDescent="0.3">
      <c r="H3874" s="4" t="s">
        <v>27</v>
      </c>
      <c r="I3874" s="4" t="s">
        <v>5</v>
      </c>
      <c r="J3874" s="5">
        <v>5600</v>
      </c>
      <c r="K3874" s="5">
        <v>5600</v>
      </c>
      <c r="L3874" s="10">
        <v>43002</v>
      </c>
    </row>
    <row r="3875" spans="8:12" x14ac:dyDescent="0.3">
      <c r="H3875" s="4" t="s">
        <v>27</v>
      </c>
      <c r="I3875" s="4" t="s">
        <v>5</v>
      </c>
      <c r="J3875" s="5">
        <v>5349</v>
      </c>
      <c r="K3875" s="5">
        <v>5349</v>
      </c>
      <c r="L3875" s="10">
        <v>43021</v>
      </c>
    </row>
    <row r="3876" spans="8:12" x14ac:dyDescent="0.3">
      <c r="H3876" s="4" t="s">
        <v>27</v>
      </c>
      <c r="I3876" s="4" t="s">
        <v>5</v>
      </c>
      <c r="J3876" s="5">
        <v>6659</v>
      </c>
      <c r="K3876" s="5">
        <v>6659</v>
      </c>
      <c r="L3876" s="10">
        <v>43041</v>
      </c>
    </row>
    <row r="3877" spans="8:12" x14ac:dyDescent="0.3">
      <c r="H3877" s="4" t="s">
        <v>27</v>
      </c>
      <c r="I3877" s="4" t="s">
        <v>5</v>
      </c>
      <c r="J3877" s="5">
        <v>5276</v>
      </c>
      <c r="K3877" s="5">
        <v>5276</v>
      </c>
      <c r="L3877" s="10">
        <v>43054</v>
      </c>
    </row>
    <row r="3878" spans="8:12" x14ac:dyDescent="0.3">
      <c r="H3878" s="4" t="s">
        <v>27</v>
      </c>
      <c r="I3878" s="4" t="s">
        <v>5</v>
      </c>
      <c r="J3878" s="5">
        <v>5468</v>
      </c>
      <c r="K3878" s="5">
        <v>5468</v>
      </c>
      <c r="L3878" s="10">
        <v>43061</v>
      </c>
    </row>
    <row r="3879" spans="8:12" x14ac:dyDescent="0.3">
      <c r="H3879" s="4" t="s">
        <v>27</v>
      </c>
      <c r="I3879" s="4" t="s">
        <v>5</v>
      </c>
      <c r="J3879" s="5">
        <v>5269</v>
      </c>
      <c r="K3879" s="5">
        <v>5269</v>
      </c>
      <c r="L3879" s="10">
        <v>43076</v>
      </c>
    </row>
    <row r="3880" spans="8:12" x14ac:dyDescent="0.3">
      <c r="H3880" s="4" t="s">
        <v>27</v>
      </c>
      <c r="I3880" s="4" t="s">
        <v>5</v>
      </c>
      <c r="J3880" s="5">
        <v>5543</v>
      </c>
      <c r="K3880" s="5">
        <v>5543</v>
      </c>
      <c r="L3880" s="10">
        <v>43085</v>
      </c>
    </row>
    <row r="3881" spans="8:12" x14ac:dyDescent="0.3">
      <c r="H3881" s="4" t="s">
        <v>27</v>
      </c>
      <c r="I3881" s="4" t="s">
        <v>5</v>
      </c>
      <c r="J3881" s="5">
        <v>6038</v>
      </c>
      <c r="K3881" s="5">
        <v>6038</v>
      </c>
      <c r="L3881" s="10">
        <v>43099</v>
      </c>
    </row>
    <row r="3882" spans="8:12" x14ac:dyDescent="0.3">
      <c r="H3882" s="4" t="s">
        <v>29</v>
      </c>
      <c r="I3882" s="4" t="s">
        <v>5</v>
      </c>
      <c r="J3882" s="5">
        <v>3246</v>
      </c>
      <c r="K3882" s="5">
        <v>3246</v>
      </c>
      <c r="L3882" s="10">
        <v>42796</v>
      </c>
    </row>
    <row r="3883" spans="8:12" x14ac:dyDescent="0.3">
      <c r="H3883" s="4" t="s">
        <v>29</v>
      </c>
      <c r="I3883" s="4" t="s">
        <v>5</v>
      </c>
      <c r="J3883" s="5">
        <v>4148</v>
      </c>
      <c r="K3883" s="5">
        <v>4148</v>
      </c>
      <c r="L3883" s="10">
        <v>42817</v>
      </c>
    </row>
    <row r="3884" spans="8:12" x14ac:dyDescent="0.3">
      <c r="H3884" s="4" t="s">
        <v>29</v>
      </c>
      <c r="I3884" s="4" t="s">
        <v>5</v>
      </c>
      <c r="J3884" s="5">
        <v>3647</v>
      </c>
      <c r="K3884" s="5">
        <v>3647</v>
      </c>
      <c r="L3884" s="10">
        <v>42819</v>
      </c>
    </row>
    <row r="3885" spans="8:12" x14ac:dyDescent="0.3">
      <c r="H3885" s="4" t="s">
        <v>29</v>
      </c>
      <c r="I3885" s="4" t="s">
        <v>5</v>
      </c>
      <c r="J3885" s="5">
        <v>3445</v>
      </c>
      <c r="K3885" s="5">
        <v>3445</v>
      </c>
      <c r="L3885" s="10">
        <v>42829</v>
      </c>
    </row>
    <row r="3886" spans="8:12" x14ac:dyDescent="0.3">
      <c r="H3886" s="4" t="s">
        <v>29</v>
      </c>
      <c r="I3886" s="4" t="s">
        <v>5</v>
      </c>
      <c r="J3886" s="5">
        <v>3626</v>
      </c>
      <c r="K3886" s="5">
        <v>3626</v>
      </c>
      <c r="L3886" s="10">
        <v>42833</v>
      </c>
    </row>
    <row r="3887" spans="8:12" x14ac:dyDescent="0.3">
      <c r="H3887" s="4" t="s">
        <v>29</v>
      </c>
      <c r="I3887" s="4" t="s">
        <v>5</v>
      </c>
      <c r="J3887" s="5">
        <v>3668</v>
      </c>
      <c r="K3887" s="5">
        <v>3668</v>
      </c>
      <c r="L3887" s="10">
        <v>42849</v>
      </c>
    </row>
    <row r="3888" spans="8:12" x14ac:dyDescent="0.3">
      <c r="H3888" s="4" t="s">
        <v>29</v>
      </c>
      <c r="I3888" s="4" t="s">
        <v>5</v>
      </c>
      <c r="J3888" s="5">
        <v>3666</v>
      </c>
      <c r="K3888" s="5">
        <v>3666</v>
      </c>
      <c r="L3888" s="10">
        <v>42888</v>
      </c>
    </row>
    <row r="3889" spans="8:12" x14ac:dyDescent="0.3">
      <c r="H3889" s="4" t="s">
        <v>29</v>
      </c>
      <c r="I3889" s="4" t="s">
        <v>5</v>
      </c>
      <c r="J3889" s="5">
        <v>3081</v>
      </c>
      <c r="K3889" s="5">
        <v>3081</v>
      </c>
      <c r="L3889" s="10">
        <v>42893</v>
      </c>
    </row>
    <row r="3890" spans="8:12" x14ac:dyDescent="0.3">
      <c r="H3890" s="4" t="s">
        <v>29</v>
      </c>
      <c r="I3890" s="4" t="s">
        <v>5</v>
      </c>
      <c r="J3890" s="5">
        <v>3813</v>
      </c>
      <c r="K3890" s="5">
        <v>3813</v>
      </c>
      <c r="L3890" s="10">
        <v>42909</v>
      </c>
    </row>
    <row r="3891" spans="8:12" x14ac:dyDescent="0.3">
      <c r="H3891" s="4" t="s">
        <v>29</v>
      </c>
      <c r="I3891" s="4" t="s">
        <v>5</v>
      </c>
      <c r="J3891" s="5">
        <v>3415</v>
      </c>
      <c r="K3891" s="5">
        <v>3415</v>
      </c>
      <c r="L3891" s="10">
        <v>42912</v>
      </c>
    </row>
    <row r="3892" spans="8:12" x14ac:dyDescent="0.3">
      <c r="H3892" s="4" t="s">
        <v>29</v>
      </c>
      <c r="I3892" s="4" t="s">
        <v>5</v>
      </c>
      <c r="J3892" s="5">
        <v>3031</v>
      </c>
      <c r="K3892" s="5">
        <v>3031</v>
      </c>
      <c r="L3892" s="10">
        <v>42950</v>
      </c>
    </row>
    <row r="3893" spans="8:12" x14ac:dyDescent="0.3">
      <c r="H3893" s="4" t="s">
        <v>29</v>
      </c>
      <c r="I3893" s="4" t="s">
        <v>5</v>
      </c>
      <c r="J3893" s="5">
        <v>3334</v>
      </c>
      <c r="K3893" s="5">
        <v>3334</v>
      </c>
      <c r="L3893" s="10">
        <v>42961</v>
      </c>
    </row>
    <row r="3894" spans="8:12" x14ac:dyDescent="0.3">
      <c r="H3894" s="4" t="s">
        <v>29</v>
      </c>
      <c r="I3894" s="4" t="s">
        <v>5</v>
      </c>
      <c r="J3894" s="5">
        <v>3470</v>
      </c>
      <c r="K3894" s="5">
        <v>3470</v>
      </c>
      <c r="L3894" s="10">
        <v>42962</v>
      </c>
    </row>
    <row r="3895" spans="8:12" x14ac:dyDescent="0.3">
      <c r="H3895" s="4" t="s">
        <v>29</v>
      </c>
      <c r="I3895" s="4" t="s">
        <v>5</v>
      </c>
      <c r="J3895" s="5">
        <v>3452</v>
      </c>
      <c r="K3895" s="5">
        <v>3452</v>
      </c>
      <c r="L3895" s="10">
        <v>42963</v>
      </c>
    </row>
    <row r="3896" spans="8:12" x14ac:dyDescent="0.3">
      <c r="H3896" s="4" t="s">
        <v>29</v>
      </c>
      <c r="I3896" s="4" t="s">
        <v>5</v>
      </c>
      <c r="J3896" s="5">
        <v>3571</v>
      </c>
      <c r="K3896" s="5">
        <v>3571</v>
      </c>
      <c r="L3896" s="10">
        <v>42984</v>
      </c>
    </row>
    <row r="3897" spans="8:12" x14ac:dyDescent="0.3">
      <c r="H3897" s="4" t="s">
        <v>29</v>
      </c>
      <c r="I3897" s="4" t="s">
        <v>5</v>
      </c>
      <c r="J3897" s="5">
        <v>3434</v>
      </c>
      <c r="K3897" s="5">
        <v>3434</v>
      </c>
      <c r="L3897" s="10">
        <v>43024</v>
      </c>
    </row>
    <row r="3898" spans="8:12" x14ac:dyDescent="0.3">
      <c r="H3898" s="4" t="s">
        <v>29</v>
      </c>
      <c r="I3898" s="4" t="s">
        <v>5</v>
      </c>
      <c r="J3898" s="5">
        <v>3100</v>
      </c>
      <c r="K3898" s="5">
        <v>3100</v>
      </c>
      <c r="L3898" s="10">
        <v>43028</v>
      </c>
    </row>
    <row r="3899" spans="8:12" x14ac:dyDescent="0.3">
      <c r="H3899" s="4" t="s">
        <v>29</v>
      </c>
      <c r="I3899" s="4" t="s">
        <v>5</v>
      </c>
      <c r="J3899" s="5">
        <v>3844</v>
      </c>
      <c r="K3899" s="5">
        <v>3844</v>
      </c>
      <c r="L3899" s="10">
        <v>43076</v>
      </c>
    </row>
    <row r="3900" spans="8:12" x14ac:dyDescent="0.3">
      <c r="H3900" s="4" t="s">
        <v>29</v>
      </c>
      <c r="I3900" s="4" t="s">
        <v>5</v>
      </c>
      <c r="J3900" s="5">
        <v>3240</v>
      </c>
      <c r="K3900" s="5">
        <v>3240</v>
      </c>
      <c r="L3900" s="10">
        <v>43095</v>
      </c>
    </row>
    <row r="3901" spans="8:12" x14ac:dyDescent="0.3">
      <c r="H3901" s="4" t="s">
        <v>29</v>
      </c>
      <c r="I3901" s="4" t="s">
        <v>5</v>
      </c>
      <c r="J3901" s="5">
        <v>2477</v>
      </c>
      <c r="K3901" s="5">
        <v>2477</v>
      </c>
      <c r="L3901" s="10">
        <v>43097</v>
      </c>
    </row>
    <row r="3902" spans="8:12" x14ac:dyDescent="0.3">
      <c r="H3902" s="4" t="s">
        <v>29</v>
      </c>
      <c r="I3902" s="4" t="s">
        <v>5</v>
      </c>
      <c r="J3902" s="5">
        <v>3300</v>
      </c>
      <c r="K3902" s="5">
        <v>3300</v>
      </c>
      <c r="L3902" s="10">
        <v>43100</v>
      </c>
    </row>
    <row r="3903" spans="8:12" x14ac:dyDescent="0.3">
      <c r="H3903" s="4" t="s">
        <v>52</v>
      </c>
      <c r="I3903" s="4" t="s">
        <v>5</v>
      </c>
      <c r="J3903" s="5">
        <v>172</v>
      </c>
      <c r="K3903" s="5">
        <v>57.3333333333333</v>
      </c>
      <c r="L3903" s="10">
        <v>42795</v>
      </c>
    </row>
    <row r="3904" spans="8:12" x14ac:dyDescent="0.3">
      <c r="H3904" s="4" t="s">
        <v>52</v>
      </c>
      <c r="I3904" s="4" t="s">
        <v>5</v>
      </c>
      <c r="J3904" s="5">
        <v>60</v>
      </c>
      <c r="K3904" s="5">
        <v>60</v>
      </c>
      <c r="L3904" s="10">
        <v>42796</v>
      </c>
    </row>
    <row r="3905" spans="8:12" x14ac:dyDescent="0.3">
      <c r="H3905" s="4" t="s">
        <v>52</v>
      </c>
      <c r="I3905" s="4" t="s">
        <v>5</v>
      </c>
      <c r="J3905" s="5">
        <v>53</v>
      </c>
      <c r="K3905" s="5">
        <v>53</v>
      </c>
      <c r="L3905" s="10">
        <v>42804</v>
      </c>
    </row>
    <row r="3906" spans="8:12" x14ac:dyDescent="0.3">
      <c r="H3906" s="4" t="s">
        <v>52</v>
      </c>
      <c r="I3906" s="4" t="s">
        <v>5</v>
      </c>
      <c r="J3906" s="5">
        <v>56</v>
      </c>
      <c r="K3906" s="5">
        <v>56</v>
      </c>
      <c r="L3906" s="10">
        <v>42809</v>
      </c>
    </row>
    <row r="3907" spans="8:12" x14ac:dyDescent="0.3">
      <c r="H3907" s="4" t="s">
        <v>52</v>
      </c>
      <c r="I3907" s="4" t="s">
        <v>5</v>
      </c>
      <c r="J3907" s="5">
        <v>58</v>
      </c>
      <c r="K3907" s="5">
        <v>58</v>
      </c>
      <c r="L3907" s="10">
        <v>42810</v>
      </c>
    </row>
    <row r="3908" spans="8:12" x14ac:dyDescent="0.3">
      <c r="H3908" s="4" t="s">
        <v>52</v>
      </c>
      <c r="I3908" s="4" t="s">
        <v>5</v>
      </c>
      <c r="J3908" s="5">
        <v>57</v>
      </c>
      <c r="K3908" s="5">
        <v>57</v>
      </c>
      <c r="L3908" s="10">
        <v>42811</v>
      </c>
    </row>
    <row r="3909" spans="8:12" x14ac:dyDescent="0.3">
      <c r="H3909" s="4" t="s">
        <v>52</v>
      </c>
      <c r="I3909" s="4" t="s">
        <v>5</v>
      </c>
      <c r="J3909" s="5">
        <v>58</v>
      </c>
      <c r="K3909" s="5">
        <v>58</v>
      </c>
      <c r="L3909" s="10">
        <v>42813</v>
      </c>
    </row>
    <row r="3910" spans="8:12" x14ac:dyDescent="0.3">
      <c r="H3910" s="4" t="s">
        <v>52</v>
      </c>
      <c r="I3910" s="4" t="s">
        <v>5</v>
      </c>
      <c r="J3910" s="5">
        <v>59</v>
      </c>
      <c r="K3910" s="5">
        <v>59</v>
      </c>
      <c r="L3910" s="10">
        <v>42820</v>
      </c>
    </row>
    <row r="3911" spans="8:12" x14ac:dyDescent="0.3">
      <c r="H3911" s="4" t="s">
        <v>52</v>
      </c>
      <c r="I3911" s="4" t="s">
        <v>5</v>
      </c>
      <c r="J3911" s="5">
        <v>58</v>
      </c>
      <c r="K3911" s="5">
        <v>58</v>
      </c>
      <c r="L3911" s="10">
        <v>42821</v>
      </c>
    </row>
    <row r="3912" spans="8:12" x14ac:dyDescent="0.3">
      <c r="H3912" s="4" t="s">
        <v>52</v>
      </c>
      <c r="I3912" s="4" t="s">
        <v>5</v>
      </c>
      <c r="J3912" s="5">
        <v>54</v>
      </c>
      <c r="K3912" s="5">
        <v>54</v>
      </c>
      <c r="L3912" s="10">
        <v>42829</v>
      </c>
    </row>
    <row r="3913" spans="8:12" x14ac:dyDescent="0.3">
      <c r="H3913" s="4" t="s">
        <v>52</v>
      </c>
      <c r="I3913" s="4" t="s">
        <v>5</v>
      </c>
      <c r="J3913" s="5">
        <v>59</v>
      </c>
      <c r="K3913" s="5">
        <v>59</v>
      </c>
      <c r="L3913" s="10">
        <v>42837</v>
      </c>
    </row>
    <row r="3914" spans="8:12" x14ac:dyDescent="0.3">
      <c r="H3914" s="4" t="s">
        <v>52</v>
      </c>
      <c r="I3914" s="4" t="s">
        <v>5</v>
      </c>
      <c r="J3914" s="5">
        <v>57</v>
      </c>
      <c r="K3914" s="5">
        <v>57</v>
      </c>
      <c r="L3914" s="10">
        <v>42839</v>
      </c>
    </row>
    <row r="3915" spans="8:12" x14ac:dyDescent="0.3">
      <c r="H3915" s="4" t="s">
        <v>52</v>
      </c>
      <c r="I3915" s="4" t="s">
        <v>5</v>
      </c>
      <c r="J3915" s="5">
        <v>58</v>
      </c>
      <c r="K3915" s="5">
        <v>58</v>
      </c>
      <c r="L3915" s="10">
        <v>42840</v>
      </c>
    </row>
    <row r="3916" spans="8:12" x14ac:dyDescent="0.3">
      <c r="H3916" s="4" t="s">
        <v>52</v>
      </c>
      <c r="I3916" s="4" t="s">
        <v>5</v>
      </c>
      <c r="J3916" s="5">
        <v>162</v>
      </c>
      <c r="K3916" s="5">
        <v>54</v>
      </c>
      <c r="L3916" s="10">
        <v>42850</v>
      </c>
    </row>
    <row r="3917" spans="8:12" x14ac:dyDescent="0.3">
      <c r="H3917" s="4" t="s">
        <v>52</v>
      </c>
      <c r="I3917" s="4" t="s">
        <v>5</v>
      </c>
      <c r="J3917" s="5">
        <v>52</v>
      </c>
      <c r="K3917" s="5">
        <v>52</v>
      </c>
      <c r="L3917" s="10">
        <v>42851</v>
      </c>
    </row>
    <row r="3918" spans="8:12" x14ac:dyDescent="0.3">
      <c r="H3918" s="4" t="s">
        <v>52</v>
      </c>
      <c r="I3918" s="4" t="s">
        <v>5</v>
      </c>
      <c r="J3918" s="5">
        <v>56</v>
      </c>
      <c r="K3918" s="5">
        <v>56</v>
      </c>
      <c r="L3918" s="10">
        <v>42852</v>
      </c>
    </row>
    <row r="3919" spans="8:12" x14ac:dyDescent="0.3">
      <c r="H3919" s="4" t="s">
        <v>52</v>
      </c>
      <c r="I3919" s="4" t="s">
        <v>5</v>
      </c>
      <c r="J3919" s="5">
        <v>55</v>
      </c>
      <c r="K3919" s="5">
        <v>55</v>
      </c>
      <c r="L3919" s="10">
        <v>42859</v>
      </c>
    </row>
    <row r="3920" spans="8:12" x14ac:dyDescent="0.3">
      <c r="H3920" s="4" t="s">
        <v>52</v>
      </c>
      <c r="I3920" s="4" t="s">
        <v>5</v>
      </c>
      <c r="J3920" s="5">
        <v>56</v>
      </c>
      <c r="K3920" s="5">
        <v>56</v>
      </c>
      <c r="L3920" s="10">
        <v>42874</v>
      </c>
    </row>
    <row r="3921" spans="8:12" x14ac:dyDescent="0.3">
      <c r="H3921" s="4" t="s">
        <v>52</v>
      </c>
      <c r="I3921" s="4" t="s">
        <v>5</v>
      </c>
      <c r="J3921" s="5">
        <v>50</v>
      </c>
      <c r="K3921" s="5">
        <v>50</v>
      </c>
      <c r="L3921" s="10">
        <v>42877</v>
      </c>
    </row>
    <row r="3922" spans="8:12" x14ac:dyDescent="0.3">
      <c r="H3922" s="4" t="s">
        <v>52</v>
      </c>
      <c r="I3922" s="4" t="s">
        <v>5</v>
      </c>
      <c r="J3922" s="5">
        <v>46</v>
      </c>
      <c r="K3922" s="5">
        <v>46</v>
      </c>
      <c r="L3922" s="10">
        <v>42878</v>
      </c>
    </row>
    <row r="3923" spans="8:12" x14ac:dyDescent="0.3">
      <c r="H3923" s="4" t="s">
        <v>52</v>
      </c>
      <c r="I3923" s="4" t="s">
        <v>5</v>
      </c>
      <c r="J3923" s="5">
        <v>104</v>
      </c>
      <c r="K3923" s="5">
        <v>52</v>
      </c>
      <c r="L3923" s="10">
        <v>42880</v>
      </c>
    </row>
    <row r="3924" spans="8:12" x14ac:dyDescent="0.3">
      <c r="H3924" s="4" t="s">
        <v>52</v>
      </c>
      <c r="I3924" s="4" t="s">
        <v>5</v>
      </c>
      <c r="J3924" s="5">
        <v>52</v>
      </c>
      <c r="K3924" s="5">
        <v>52</v>
      </c>
      <c r="L3924" s="10">
        <v>42881</v>
      </c>
    </row>
    <row r="3925" spans="8:12" x14ac:dyDescent="0.3">
      <c r="H3925" s="4" t="s">
        <v>52</v>
      </c>
      <c r="I3925" s="4" t="s">
        <v>5</v>
      </c>
      <c r="J3925" s="5">
        <v>51</v>
      </c>
      <c r="K3925" s="5">
        <v>51</v>
      </c>
      <c r="L3925" s="10">
        <v>42883</v>
      </c>
    </row>
    <row r="3926" spans="8:12" x14ac:dyDescent="0.3">
      <c r="H3926" s="4" t="s">
        <v>52</v>
      </c>
      <c r="I3926" s="4" t="s">
        <v>5</v>
      </c>
      <c r="J3926" s="5">
        <v>115</v>
      </c>
      <c r="K3926" s="5">
        <v>57.5</v>
      </c>
      <c r="L3926" s="10">
        <v>42885</v>
      </c>
    </row>
    <row r="3927" spans="8:12" x14ac:dyDescent="0.3">
      <c r="H3927" s="4" t="s">
        <v>52</v>
      </c>
      <c r="I3927" s="4" t="s">
        <v>5</v>
      </c>
      <c r="J3927" s="5">
        <v>51</v>
      </c>
      <c r="K3927" s="5">
        <v>51</v>
      </c>
      <c r="L3927" s="10">
        <v>42887</v>
      </c>
    </row>
    <row r="3928" spans="8:12" x14ac:dyDescent="0.3">
      <c r="H3928" s="4" t="s">
        <v>52</v>
      </c>
      <c r="I3928" s="4" t="s">
        <v>5</v>
      </c>
      <c r="J3928" s="5">
        <v>58</v>
      </c>
      <c r="K3928" s="5">
        <v>58</v>
      </c>
      <c r="L3928" s="10">
        <v>42888</v>
      </c>
    </row>
    <row r="3929" spans="8:12" x14ac:dyDescent="0.3">
      <c r="H3929" s="4" t="s">
        <v>52</v>
      </c>
      <c r="I3929" s="4" t="s">
        <v>5</v>
      </c>
      <c r="J3929" s="5">
        <v>54</v>
      </c>
      <c r="K3929" s="5">
        <v>54</v>
      </c>
      <c r="L3929" s="10">
        <v>42890</v>
      </c>
    </row>
    <row r="3930" spans="8:12" x14ac:dyDescent="0.3">
      <c r="H3930" s="4" t="s">
        <v>52</v>
      </c>
      <c r="I3930" s="4" t="s">
        <v>5</v>
      </c>
      <c r="J3930" s="5">
        <v>56</v>
      </c>
      <c r="K3930" s="5">
        <v>56</v>
      </c>
      <c r="L3930" s="10">
        <v>42892</v>
      </c>
    </row>
    <row r="3931" spans="8:12" x14ac:dyDescent="0.3">
      <c r="H3931" s="4" t="s">
        <v>52</v>
      </c>
      <c r="I3931" s="4" t="s">
        <v>5</v>
      </c>
      <c r="J3931" s="5">
        <v>59</v>
      </c>
      <c r="K3931" s="5">
        <v>59</v>
      </c>
      <c r="L3931" s="10">
        <v>42893</v>
      </c>
    </row>
    <row r="3932" spans="8:12" x14ac:dyDescent="0.3">
      <c r="H3932" s="4" t="s">
        <v>52</v>
      </c>
      <c r="I3932" s="4" t="s">
        <v>5</v>
      </c>
      <c r="J3932" s="5">
        <v>52</v>
      </c>
      <c r="K3932" s="5">
        <v>52</v>
      </c>
      <c r="L3932" s="10">
        <v>42894</v>
      </c>
    </row>
    <row r="3933" spans="8:12" x14ac:dyDescent="0.3">
      <c r="H3933" s="4" t="s">
        <v>52</v>
      </c>
      <c r="I3933" s="4" t="s">
        <v>5</v>
      </c>
      <c r="J3933" s="5">
        <v>52</v>
      </c>
      <c r="K3933" s="5">
        <v>52</v>
      </c>
      <c r="L3933" s="10">
        <v>42895</v>
      </c>
    </row>
    <row r="3934" spans="8:12" x14ac:dyDescent="0.3">
      <c r="H3934" s="4" t="s">
        <v>52</v>
      </c>
      <c r="I3934" s="4" t="s">
        <v>5</v>
      </c>
      <c r="J3934" s="5">
        <v>63</v>
      </c>
      <c r="K3934" s="5">
        <v>63</v>
      </c>
      <c r="L3934" s="10">
        <v>42897</v>
      </c>
    </row>
    <row r="3935" spans="8:12" x14ac:dyDescent="0.3">
      <c r="H3935" s="4" t="s">
        <v>52</v>
      </c>
      <c r="I3935" s="4" t="s">
        <v>5</v>
      </c>
      <c r="J3935" s="5">
        <v>58</v>
      </c>
      <c r="K3935" s="5">
        <v>58</v>
      </c>
      <c r="L3935" s="10">
        <v>42901</v>
      </c>
    </row>
    <row r="3936" spans="8:12" x14ac:dyDescent="0.3">
      <c r="H3936" s="4" t="s">
        <v>52</v>
      </c>
      <c r="I3936" s="4" t="s">
        <v>5</v>
      </c>
      <c r="J3936" s="5">
        <v>54</v>
      </c>
      <c r="K3936" s="5">
        <v>54</v>
      </c>
      <c r="L3936" s="10">
        <v>42906</v>
      </c>
    </row>
    <row r="3937" spans="8:12" x14ac:dyDescent="0.3">
      <c r="H3937" s="4" t="s">
        <v>52</v>
      </c>
      <c r="I3937" s="4" t="s">
        <v>5</v>
      </c>
      <c r="J3937" s="5">
        <v>54</v>
      </c>
      <c r="K3937" s="5">
        <v>54</v>
      </c>
      <c r="L3937" s="10">
        <v>42908</v>
      </c>
    </row>
    <row r="3938" spans="8:12" x14ac:dyDescent="0.3">
      <c r="H3938" s="4" t="s">
        <v>52</v>
      </c>
      <c r="I3938" s="4" t="s">
        <v>5</v>
      </c>
      <c r="J3938" s="5">
        <v>55</v>
      </c>
      <c r="K3938" s="5">
        <v>55</v>
      </c>
      <c r="L3938" s="10">
        <v>42909</v>
      </c>
    </row>
    <row r="3939" spans="8:12" x14ac:dyDescent="0.3">
      <c r="H3939" s="4" t="s">
        <v>52</v>
      </c>
      <c r="I3939" s="4" t="s">
        <v>5</v>
      </c>
      <c r="J3939" s="5">
        <v>58</v>
      </c>
      <c r="K3939" s="5">
        <v>58</v>
      </c>
      <c r="L3939" s="10">
        <v>42910</v>
      </c>
    </row>
    <row r="3940" spans="8:12" x14ac:dyDescent="0.3">
      <c r="H3940" s="4" t="s">
        <v>52</v>
      </c>
      <c r="I3940" s="4" t="s">
        <v>5</v>
      </c>
      <c r="J3940" s="5">
        <v>63</v>
      </c>
      <c r="K3940" s="5">
        <v>63</v>
      </c>
      <c r="L3940" s="10">
        <v>42913</v>
      </c>
    </row>
    <row r="3941" spans="8:12" x14ac:dyDescent="0.3">
      <c r="H3941" s="4" t="s">
        <v>52</v>
      </c>
      <c r="I3941" s="4" t="s">
        <v>5</v>
      </c>
      <c r="J3941" s="5">
        <v>64</v>
      </c>
      <c r="K3941" s="5">
        <v>64</v>
      </c>
      <c r="L3941" s="10">
        <v>42918</v>
      </c>
    </row>
    <row r="3942" spans="8:12" x14ac:dyDescent="0.3">
      <c r="H3942" s="4" t="s">
        <v>52</v>
      </c>
      <c r="I3942" s="4" t="s">
        <v>5</v>
      </c>
      <c r="J3942" s="5">
        <v>56</v>
      </c>
      <c r="K3942" s="5">
        <v>56</v>
      </c>
      <c r="L3942" s="10">
        <v>42922</v>
      </c>
    </row>
    <row r="3943" spans="8:12" x14ac:dyDescent="0.3">
      <c r="H3943" s="4" t="s">
        <v>52</v>
      </c>
      <c r="I3943" s="4" t="s">
        <v>5</v>
      </c>
      <c r="J3943" s="5">
        <v>44</v>
      </c>
      <c r="K3943" s="5">
        <v>44</v>
      </c>
      <c r="L3943" s="10">
        <v>42933</v>
      </c>
    </row>
    <row r="3944" spans="8:12" x14ac:dyDescent="0.3">
      <c r="H3944" s="4" t="s">
        <v>52</v>
      </c>
      <c r="I3944" s="4" t="s">
        <v>5</v>
      </c>
      <c r="J3944" s="5">
        <v>112</v>
      </c>
      <c r="K3944" s="5">
        <v>56</v>
      </c>
      <c r="L3944" s="10">
        <v>42941</v>
      </c>
    </row>
    <row r="3945" spans="8:12" x14ac:dyDescent="0.3">
      <c r="H3945" s="4" t="s">
        <v>52</v>
      </c>
      <c r="I3945" s="4" t="s">
        <v>5</v>
      </c>
      <c r="J3945" s="5">
        <v>54</v>
      </c>
      <c r="K3945" s="5">
        <v>54</v>
      </c>
      <c r="L3945" s="10">
        <v>42943</v>
      </c>
    </row>
    <row r="3946" spans="8:12" x14ac:dyDescent="0.3">
      <c r="H3946" s="4" t="s">
        <v>52</v>
      </c>
      <c r="I3946" s="4" t="s">
        <v>5</v>
      </c>
      <c r="J3946" s="5">
        <v>46</v>
      </c>
      <c r="K3946" s="5">
        <v>46</v>
      </c>
      <c r="L3946" s="10">
        <v>42945</v>
      </c>
    </row>
    <row r="3947" spans="8:12" x14ac:dyDescent="0.3">
      <c r="H3947" s="4" t="s">
        <v>52</v>
      </c>
      <c r="I3947" s="4" t="s">
        <v>5</v>
      </c>
      <c r="J3947" s="5">
        <v>53</v>
      </c>
      <c r="K3947" s="5">
        <v>53</v>
      </c>
      <c r="L3947" s="10">
        <v>42948</v>
      </c>
    </row>
    <row r="3948" spans="8:12" x14ac:dyDescent="0.3">
      <c r="H3948" s="4" t="s">
        <v>52</v>
      </c>
      <c r="I3948" s="4" t="s">
        <v>5</v>
      </c>
      <c r="J3948" s="5">
        <v>113</v>
      </c>
      <c r="K3948" s="5">
        <v>56.5</v>
      </c>
      <c r="L3948" s="10">
        <v>42951</v>
      </c>
    </row>
    <row r="3949" spans="8:12" x14ac:dyDescent="0.3">
      <c r="H3949" s="4" t="s">
        <v>52</v>
      </c>
      <c r="I3949" s="4" t="s">
        <v>5</v>
      </c>
      <c r="J3949" s="5">
        <v>52</v>
      </c>
      <c r="K3949" s="5">
        <v>52</v>
      </c>
      <c r="L3949" s="10">
        <v>42963</v>
      </c>
    </row>
    <row r="3950" spans="8:12" x14ac:dyDescent="0.3">
      <c r="H3950" s="4" t="s">
        <v>52</v>
      </c>
      <c r="I3950" s="4" t="s">
        <v>5</v>
      </c>
      <c r="J3950" s="5">
        <v>99</v>
      </c>
      <c r="K3950" s="5">
        <v>49.5</v>
      </c>
      <c r="L3950" s="10">
        <v>42965</v>
      </c>
    </row>
    <row r="3951" spans="8:12" x14ac:dyDescent="0.3">
      <c r="H3951" s="4" t="s">
        <v>52</v>
      </c>
      <c r="I3951" s="4" t="s">
        <v>5</v>
      </c>
      <c r="J3951" s="5">
        <v>61</v>
      </c>
      <c r="K3951" s="5">
        <v>61</v>
      </c>
      <c r="L3951" s="10">
        <v>42967</v>
      </c>
    </row>
    <row r="3952" spans="8:12" x14ac:dyDescent="0.3">
      <c r="H3952" s="4" t="s">
        <v>52</v>
      </c>
      <c r="I3952" s="4" t="s">
        <v>5</v>
      </c>
      <c r="J3952" s="5">
        <v>57</v>
      </c>
      <c r="K3952" s="5">
        <v>57</v>
      </c>
      <c r="L3952" s="10">
        <v>42968</v>
      </c>
    </row>
    <row r="3953" spans="8:12" x14ac:dyDescent="0.3">
      <c r="H3953" s="4" t="s">
        <v>52</v>
      </c>
      <c r="I3953" s="4" t="s">
        <v>5</v>
      </c>
      <c r="J3953" s="5">
        <v>118</v>
      </c>
      <c r="K3953" s="5">
        <v>59</v>
      </c>
      <c r="L3953" s="10">
        <v>42975</v>
      </c>
    </row>
    <row r="3954" spans="8:12" x14ac:dyDescent="0.3">
      <c r="H3954" s="4" t="s">
        <v>52</v>
      </c>
      <c r="I3954" s="4" t="s">
        <v>5</v>
      </c>
      <c r="J3954" s="5">
        <v>114</v>
      </c>
      <c r="K3954" s="5">
        <v>57</v>
      </c>
      <c r="L3954" s="10">
        <v>42976</v>
      </c>
    </row>
    <row r="3955" spans="8:12" x14ac:dyDescent="0.3">
      <c r="H3955" s="4" t="s">
        <v>52</v>
      </c>
      <c r="I3955" s="4" t="s">
        <v>5</v>
      </c>
      <c r="J3955" s="5">
        <v>64</v>
      </c>
      <c r="K3955" s="5">
        <v>64</v>
      </c>
      <c r="L3955" s="10">
        <v>42984</v>
      </c>
    </row>
    <row r="3956" spans="8:12" x14ac:dyDescent="0.3">
      <c r="H3956" s="4" t="s">
        <v>52</v>
      </c>
      <c r="I3956" s="4" t="s">
        <v>5</v>
      </c>
      <c r="J3956" s="5">
        <v>55</v>
      </c>
      <c r="K3956" s="5">
        <v>55</v>
      </c>
      <c r="L3956" s="10">
        <v>42986</v>
      </c>
    </row>
    <row r="3957" spans="8:12" x14ac:dyDescent="0.3">
      <c r="H3957" s="4" t="s">
        <v>52</v>
      </c>
      <c r="I3957" s="4" t="s">
        <v>5</v>
      </c>
      <c r="J3957" s="5">
        <v>108</v>
      </c>
      <c r="K3957" s="5">
        <v>54</v>
      </c>
      <c r="L3957" s="10">
        <v>42991</v>
      </c>
    </row>
    <row r="3958" spans="8:12" x14ac:dyDescent="0.3">
      <c r="H3958" s="4" t="s">
        <v>52</v>
      </c>
      <c r="I3958" s="4" t="s">
        <v>5</v>
      </c>
      <c r="J3958" s="5">
        <v>51</v>
      </c>
      <c r="K3958" s="5">
        <v>51</v>
      </c>
      <c r="L3958" s="10">
        <v>42993</v>
      </c>
    </row>
    <row r="3959" spans="8:12" x14ac:dyDescent="0.3">
      <c r="H3959" s="4" t="s">
        <v>52</v>
      </c>
      <c r="I3959" s="4" t="s">
        <v>5</v>
      </c>
      <c r="J3959" s="5">
        <v>55</v>
      </c>
      <c r="K3959" s="5">
        <v>55</v>
      </c>
      <c r="L3959" s="10">
        <v>43001</v>
      </c>
    </row>
    <row r="3960" spans="8:12" x14ac:dyDescent="0.3">
      <c r="H3960" s="4" t="s">
        <v>52</v>
      </c>
      <c r="I3960" s="4" t="s">
        <v>5</v>
      </c>
      <c r="J3960" s="5">
        <v>64</v>
      </c>
      <c r="K3960" s="5">
        <v>64</v>
      </c>
      <c r="L3960" s="10">
        <v>43003</v>
      </c>
    </row>
    <row r="3961" spans="8:12" x14ac:dyDescent="0.3">
      <c r="H3961" s="4" t="s">
        <v>52</v>
      </c>
      <c r="I3961" s="4" t="s">
        <v>5</v>
      </c>
      <c r="J3961" s="5">
        <v>55</v>
      </c>
      <c r="K3961" s="5">
        <v>55</v>
      </c>
      <c r="L3961" s="10">
        <v>43005</v>
      </c>
    </row>
    <row r="3962" spans="8:12" x14ac:dyDescent="0.3">
      <c r="H3962" s="4" t="s">
        <v>52</v>
      </c>
      <c r="I3962" s="4" t="s">
        <v>5</v>
      </c>
      <c r="J3962" s="5">
        <v>66</v>
      </c>
      <c r="K3962" s="5">
        <v>66</v>
      </c>
      <c r="L3962" s="10">
        <v>43008</v>
      </c>
    </row>
    <row r="3963" spans="8:12" x14ac:dyDescent="0.3">
      <c r="H3963" s="4" t="s">
        <v>52</v>
      </c>
      <c r="I3963" s="4" t="s">
        <v>5</v>
      </c>
      <c r="J3963" s="5">
        <v>55</v>
      </c>
      <c r="K3963" s="5">
        <v>55</v>
      </c>
      <c r="L3963" s="10">
        <v>43031</v>
      </c>
    </row>
    <row r="3964" spans="8:12" x14ac:dyDescent="0.3">
      <c r="H3964" s="4" t="s">
        <v>52</v>
      </c>
      <c r="I3964" s="4" t="s">
        <v>5</v>
      </c>
      <c r="J3964" s="5">
        <v>66</v>
      </c>
      <c r="K3964" s="5">
        <v>66</v>
      </c>
      <c r="L3964" s="10">
        <v>43037</v>
      </c>
    </row>
    <row r="3965" spans="8:12" x14ac:dyDescent="0.3">
      <c r="H3965" s="4" t="s">
        <v>52</v>
      </c>
      <c r="I3965" s="4" t="s">
        <v>5</v>
      </c>
      <c r="J3965" s="5">
        <v>54</v>
      </c>
      <c r="K3965" s="5">
        <v>54</v>
      </c>
      <c r="L3965" s="10">
        <v>43038</v>
      </c>
    </row>
    <row r="3966" spans="8:12" x14ac:dyDescent="0.3">
      <c r="H3966" s="4" t="s">
        <v>52</v>
      </c>
      <c r="I3966" s="4" t="s">
        <v>5</v>
      </c>
      <c r="J3966" s="5">
        <v>50</v>
      </c>
      <c r="K3966" s="5">
        <v>50</v>
      </c>
      <c r="L3966" s="10">
        <v>43041</v>
      </c>
    </row>
    <row r="3967" spans="8:12" x14ac:dyDescent="0.3">
      <c r="H3967" s="4" t="s">
        <v>52</v>
      </c>
      <c r="I3967" s="4" t="s">
        <v>5</v>
      </c>
      <c r="J3967" s="5">
        <v>175</v>
      </c>
      <c r="K3967" s="5">
        <v>58.3333333333333</v>
      </c>
      <c r="L3967" s="10">
        <v>43042</v>
      </c>
    </row>
    <row r="3968" spans="8:12" x14ac:dyDescent="0.3">
      <c r="H3968" s="4" t="s">
        <v>52</v>
      </c>
      <c r="I3968" s="4" t="s">
        <v>5</v>
      </c>
      <c r="J3968" s="5">
        <v>57</v>
      </c>
      <c r="K3968" s="5">
        <v>57</v>
      </c>
      <c r="L3968" s="10">
        <v>43044</v>
      </c>
    </row>
    <row r="3969" spans="8:12" x14ac:dyDescent="0.3">
      <c r="H3969" s="4" t="s">
        <v>52</v>
      </c>
      <c r="I3969" s="4" t="s">
        <v>5</v>
      </c>
      <c r="J3969" s="5">
        <v>55</v>
      </c>
      <c r="K3969" s="5">
        <v>55</v>
      </c>
      <c r="L3969" s="10">
        <v>43045</v>
      </c>
    </row>
    <row r="3970" spans="8:12" x14ac:dyDescent="0.3">
      <c r="H3970" s="4" t="s">
        <v>52</v>
      </c>
      <c r="I3970" s="4" t="s">
        <v>5</v>
      </c>
      <c r="J3970" s="5">
        <v>65</v>
      </c>
      <c r="K3970" s="5">
        <v>65</v>
      </c>
      <c r="L3970" s="10">
        <v>43046</v>
      </c>
    </row>
    <row r="3971" spans="8:12" x14ac:dyDescent="0.3">
      <c r="H3971" s="4" t="s">
        <v>52</v>
      </c>
      <c r="I3971" s="4" t="s">
        <v>5</v>
      </c>
      <c r="J3971" s="5">
        <v>58</v>
      </c>
      <c r="K3971" s="5">
        <v>58</v>
      </c>
      <c r="L3971" s="10">
        <v>43047</v>
      </c>
    </row>
    <row r="3972" spans="8:12" x14ac:dyDescent="0.3">
      <c r="H3972" s="4" t="s">
        <v>52</v>
      </c>
      <c r="I3972" s="4" t="s">
        <v>5</v>
      </c>
      <c r="J3972" s="5">
        <v>111</v>
      </c>
      <c r="K3972" s="5">
        <v>55.5</v>
      </c>
      <c r="L3972" s="10">
        <v>43053</v>
      </c>
    </row>
    <row r="3973" spans="8:12" x14ac:dyDescent="0.3">
      <c r="H3973" s="4" t="s">
        <v>52</v>
      </c>
      <c r="I3973" s="4" t="s">
        <v>5</v>
      </c>
      <c r="J3973" s="5">
        <v>44</v>
      </c>
      <c r="K3973" s="5">
        <v>44</v>
      </c>
      <c r="L3973" s="10">
        <v>43056</v>
      </c>
    </row>
    <row r="3974" spans="8:12" x14ac:dyDescent="0.3">
      <c r="H3974" s="4" t="s">
        <v>52</v>
      </c>
      <c r="I3974" s="4" t="s">
        <v>5</v>
      </c>
      <c r="J3974" s="5">
        <v>116</v>
      </c>
      <c r="K3974" s="5">
        <v>58</v>
      </c>
      <c r="L3974" s="10">
        <v>43060</v>
      </c>
    </row>
    <row r="3975" spans="8:12" x14ac:dyDescent="0.3">
      <c r="H3975" s="4" t="s">
        <v>52</v>
      </c>
      <c r="I3975" s="4" t="s">
        <v>5</v>
      </c>
      <c r="J3975" s="5">
        <v>59</v>
      </c>
      <c r="K3975" s="5">
        <v>59</v>
      </c>
      <c r="L3975" s="10">
        <v>43065</v>
      </c>
    </row>
    <row r="3976" spans="8:12" x14ac:dyDescent="0.3">
      <c r="H3976" s="4" t="s">
        <v>52</v>
      </c>
      <c r="I3976" s="4" t="s">
        <v>5</v>
      </c>
      <c r="J3976" s="5">
        <v>52</v>
      </c>
      <c r="K3976" s="5">
        <v>52</v>
      </c>
      <c r="L3976" s="10">
        <v>43068</v>
      </c>
    </row>
    <row r="3977" spans="8:12" x14ac:dyDescent="0.3">
      <c r="H3977" s="4" t="s">
        <v>52</v>
      </c>
      <c r="I3977" s="4" t="s">
        <v>5</v>
      </c>
      <c r="J3977" s="5">
        <v>53</v>
      </c>
      <c r="K3977" s="5">
        <v>53</v>
      </c>
      <c r="L3977" s="10">
        <v>43071</v>
      </c>
    </row>
    <row r="3978" spans="8:12" x14ac:dyDescent="0.3">
      <c r="H3978" s="4" t="s">
        <v>52</v>
      </c>
      <c r="I3978" s="4" t="s">
        <v>5</v>
      </c>
      <c r="J3978" s="5">
        <v>44</v>
      </c>
      <c r="K3978" s="5">
        <v>44</v>
      </c>
      <c r="L3978" s="10">
        <v>43072</v>
      </c>
    </row>
    <row r="3979" spans="8:12" x14ac:dyDescent="0.3">
      <c r="H3979" s="4" t="s">
        <v>52</v>
      </c>
      <c r="I3979" s="4" t="s">
        <v>5</v>
      </c>
      <c r="J3979" s="5">
        <v>65</v>
      </c>
      <c r="K3979" s="5">
        <v>65</v>
      </c>
      <c r="L3979" s="10">
        <v>43076</v>
      </c>
    </row>
    <row r="3980" spans="8:12" x14ac:dyDescent="0.3">
      <c r="H3980" s="4" t="s">
        <v>52</v>
      </c>
      <c r="I3980" s="4" t="s">
        <v>5</v>
      </c>
      <c r="J3980" s="5">
        <v>114</v>
      </c>
      <c r="K3980" s="5">
        <v>57</v>
      </c>
      <c r="L3980" s="10">
        <v>43082</v>
      </c>
    </row>
    <row r="3981" spans="8:12" x14ac:dyDescent="0.3">
      <c r="H3981" s="4" t="s">
        <v>52</v>
      </c>
      <c r="I3981" s="4" t="s">
        <v>5</v>
      </c>
      <c r="J3981" s="5">
        <v>56</v>
      </c>
      <c r="K3981" s="5">
        <v>56</v>
      </c>
      <c r="L3981" s="10">
        <v>43083</v>
      </c>
    </row>
    <row r="3982" spans="8:12" x14ac:dyDescent="0.3">
      <c r="H3982" s="4" t="s">
        <v>52</v>
      </c>
      <c r="I3982" s="4" t="s">
        <v>5</v>
      </c>
      <c r="J3982" s="5">
        <v>59</v>
      </c>
      <c r="K3982" s="5">
        <v>59</v>
      </c>
      <c r="L3982" s="10">
        <v>43085</v>
      </c>
    </row>
    <row r="3983" spans="8:12" x14ac:dyDescent="0.3">
      <c r="H3983" s="4" t="s">
        <v>52</v>
      </c>
      <c r="I3983" s="4" t="s">
        <v>5</v>
      </c>
      <c r="J3983" s="5">
        <v>113</v>
      </c>
      <c r="K3983" s="5">
        <v>56.5</v>
      </c>
      <c r="L3983" s="10">
        <v>43087</v>
      </c>
    </row>
    <row r="3984" spans="8:12" x14ac:dyDescent="0.3">
      <c r="H3984" s="4" t="s">
        <v>52</v>
      </c>
      <c r="I3984" s="4" t="s">
        <v>5</v>
      </c>
      <c r="J3984" s="5">
        <v>57</v>
      </c>
      <c r="K3984" s="5">
        <v>57</v>
      </c>
      <c r="L3984" s="10">
        <v>43097</v>
      </c>
    </row>
    <row r="3985" spans="8:12" x14ac:dyDescent="0.3">
      <c r="H3985" s="4" t="s">
        <v>52</v>
      </c>
      <c r="I3985" s="4" t="s">
        <v>5</v>
      </c>
      <c r="J3985" s="5">
        <v>58</v>
      </c>
      <c r="K3985" s="5">
        <v>58</v>
      </c>
      <c r="L3985" s="10">
        <v>43099</v>
      </c>
    </row>
    <row r="3986" spans="8:12" x14ac:dyDescent="0.3">
      <c r="H3986" s="4" t="s">
        <v>52</v>
      </c>
      <c r="I3986" s="4" t="s">
        <v>5</v>
      </c>
      <c r="J3986" s="5">
        <v>54</v>
      </c>
      <c r="K3986" s="5">
        <v>54</v>
      </c>
      <c r="L3986" s="10">
        <v>43100</v>
      </c>
    </row>
  </sheetData>
  <pageMargins left="0.7" right="0.7" top="0.75" bottom="0.75" header="0.3" footer="0.3"/>
  <tableParts count="5">
    <tablePart r:id="rId1"/>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2C54-F598-447C-A88E-F9099B33EF88}">
  <sheetPr codeName="Sheet6"/>
  <dimension ref="A1"/>
  <sheetViews>
    <sheetView showGridLines="0" topLeftCell="A6" zoomScale="75" zoomScaleNormal="75" workbookViewId="0"/>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4791A-C28B-45D0-A18A-02A4B10E0987}">
  <sheetPr codeName="Sheet7"/>
  <dimension ref="A1"/>
  <sheetViews>
    <sheetView showGridLines="0" zoomScale="68" zoomScaleNormal="68" workbookViewId="0"/>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04908-DEDE-4B41-A67B-FF023D3525D3}">
  <sheetPr codeName="Sheet8"/>
  <dimension ref="A1"/>
  <sheetViews>
    <sheetView showGridLines="0" zoomScale="71" zoomScaleNormal="71" workbookViewId="0"/>
  </sheetViews>
  <sheetFormatPr defaultRowHeight="16.5"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36A3C-898F-4AAC-8270-96504BC4416E}">
  <sheetPr codeName="Sheet9"/>
  <dimension ref="A1"/>
  <sheetViews>
    <sheetView showGridLines="0" showRowColHeaders="0" zoomScale="55" zoomScaleNormal="55" zoomScaleSheetLayoutView="50" workbookViewId="0">
      <selection activeCell="R53" sqref="R53"/>
    </sheetView>
  </sheetViews>
  <sheetFormatPr defaultRowHeight="16.5"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DD546-3FE7-41F1-84C8-0322F533BBB2}">
  <sheetPr codeName="Sheet10"/>
  <dimension ref="B1:V423"/>
  <sheetViews>
    <sheetView topLeftCell="L1" workbookViewId="0">
      <selection activeCell="V8" sqref="V8"/>
    </sheetView>
  </sheetViews>
  <sheetFormatPr defaultRowHeight="16.5" x14ac:dyDescent="0.3"/>
  <cols>
    <col min="2" max="2" width="20.25" style="9" customWidth="1"/>
    <col min="3" max="3" width="14.5" style="10" customWidth="1"/>
    <col min="4" max="4" width="10.75" customWidth="1"/>
    <col min="6" max="9" width="15.875" bestFit="1" customWidth="1"/>
    <col min="10" max="10" width="11.375" bestFit="1" customWidth="1"/>
    <col min="11" max="11" width="20.25" customWidth="1"/>
    <col min="12" max="12" width="14.5" customWidth="1"/>
    <col min="13" max="13" width="10.75" customWidth="1"/>
    <col min="16" max="16" width="20.25" customWidth="1"/>
    <col min="17" max="17" width="14.5" customWidth="1"/>
    <col min="18" max="18" width="10.75" customWidth="1"/>
    <col min="21" max="21" width="12.625" bestFit="1" customWidth="1"/>
    <col min="22" max="22" width="19.625" bestFit="1" customWidth="1"/>
    <col min="23" max="36" width="18.375" bestFit="1" customWidth="1"/>
    <col min="37" max="37" width="21" bestFit="1" customWidth="1"/>
    <col min="38" max="38" width="17.5" bestFit="1" customWidth="1"/>
    <col min="39" max="39" width="17.875" bestFit="1" customWidth="1"/>
    <col min="40" max="40" width="23.5" bestFit="1" customWidth="1"/>
  </cols>
  <sheetData>
    <row r="1" spans="2:22" x14ac:dyDescent="0.3">
      <c r="B1" s="9" t="s">
        <v>99</v>
      </c>
      <c r="C1" s="10" t="s">
        <v>100</v>
      </c>
      <c r="D1" t="s">
        <v>62</v>
      </c>
      <c r="F1" s="9" t="s">
        <v>99</v>
      </c>
      <c r="G1" s="10" t="s">
        <v>100</v>
      </c>
      <c r="H1" t="s">
        <v>62</v>
      </c>
      <c r="I1" t="s">
        <v>63</v>
      </c>
      <c r="K1" s="9" t="s">
        <v>99</v>
      </c>
      <c r="L1" s="10" t="s">
        <v>100</v>
      </c>
      <c r="M1" t="s">
        <v>62</v>
      </c>
      <c r="N1" t="s">
        <v>63</v>
      </c>
      <c r="U1" t="s">
        <v>86</v>
      </c>
      <c r="V1" t="s">
        <v>227</v>
      </c>
    </row>
    <row r="2" spans="2:22" x14ac:dyDescent="0.3">
      <c r="B2" s="9">
        <v>500</v>
      </c>
      <c r="C2" s="10" t="s">
        <v>101</v>
      </c>
      <c r="D2" t="str">
        <f>TEXT(Table13[[#This Row],[engage_date]],"mmmm")</f>
        <v>NULL</v>
      </c>
      <c r="F2" s="9">
        <v>1</v>
      </c>
      <c r="G2" s="10">
        <v>42677</v>
      </c>
      <c r="H2" t="str">
        <f>TEXT(Table14[[#This Row],[engage_date]],"mmmm")</f>
        <v>November</v>
      </c>
      <c r="I2" t="str">
        <f>TEXT(Table14[[#This Row],[engage_date]],"yyyy")</f>
        <v>2016</v>
      </c>
      <c r="K2" s="9">
        <v>1</v>
      </c>
      <c r="L2" s="10">
        <v>42663</v>
      </c>
      <c r="M2" t="str">
        <f>TEXT(Table15[[#This Row],[engage_date]],"mmmm")</f>
        <v>October</v>
      </c>
      <c r="N2" t="str">
        <f>TEXT(Table15[[#This Row],[engage_date]],"yyyy")</f>
        <v>2016</v>
      </c>
      <c r="P2" s="9" t="s">
        <v>99</v>
      </c>
      <c r="Q2" s="10" t="s">
        <v>100</v>
      </c>
      <c r="R2" t="s">
        <v>62</v>
      </c>
      <c r="S2" t="s">
        <v>63</v>
      </c>
      <c r="U2" t="s">
        <v>87</v>
      </c>
      <c r="V2">
        <v>2473</v>
      </c>
    </row>
    <row r="3" spans="2:22" x14ac:dyDescent="0.3">
      <c r="B3" s="9">
        <v>1</v>
      </c>
      <c r="C3" s="10">
        <v>42663</v>
      </c>
      <c r="D3" t="str">
        <f>TEXT(Table13[[#This Row],[engage_date]],"mmmm")</f>
        <v>October</v>
      </c>
      <c r="F3" s="9">
        <v>1</v>
      </c>
      <c r="G3" s="10">
        <v>42684</v>
      </c>
      <c r="H3" t="str">
        <f>TEXT(Table14[[#This Row],[engage_date]],"mmmm")</f>
        <v>November</v>
      </c>
      <c r="I3" t="str">
        <f>TEXT(Table14[[#This Row],[engage_date]],"yyyy")</f>
        <v>2016</v>
      </c>
      <c r="K3" s="9">
        <v>4</v>
      </c>
      <c r="L3" s="10">
        <v>42668</v>
      </c>
      <c r="M3" t="str">
        <f>TEXT(Table15[[#This Row],[engage_date]],"mmmm")</f>
        <v>October</v>
      </c>
      <c r="N3" t="str">
        <f>TEXT(Table15[[#This Row],[engage_date]],"yyyy")</f>
        <v>2016</v>
      </c>
      <c r="P3" s="9">
        <v>1</v>
      </c>
      <c r="Q3" s="10">
        <v>42678</v>
      </c>
      <c r="R3" t="str">
        <f>TEXT(Table16[[#This Row],[engage_date]],"mmmm")</f>
        <v>November</v>
      </c>
      <c r="S3" t="str">
        <f>TEXT(Table16[[#This Row],[engage_date]],"yyyy")</f>
        <v>2016</v>
      </c>
      <c r="U3" t="s">
        <v>88</v>
      </c>
      <c r="V3">
        <v>1589</v>
      </c>
    </row>
    <row r="4" spans="2:22" x14ac:dyDescent="0.3">
      <c r="B4" s="9">
        <v>4</v>
      </c>
      <c r="C4" s="10">
        <v>42668</v>
      </c>
      <c r="D4" t="str">
        <f>TEXT(Table13[[#This Row],[engage_date]],"mmmm")</f>
        <v>October</v>
      </c>
      <c r="F4" s="9">
        <v>1</v>
      </c>
      <c r="G4" s="10">
        <v>42688</v>
      </c>
      <c r="H4" t="str">
        <f>TEXT(Table14[[#This Row],[engage_date]],"mmmm")</f>
        <v>November</v>
      </c>
      <c r="I4" t="str">
        <f>TEXT(Table14[[#This Row],[engage_date]],"yyyy")</f>
        <v>2016</v>
      </c>
      <c r="K4" s="9">
        <v>1</v>
      </c>
      <c r="L4" s="10">
        <v>42672</v>
      </c>
      <c r="M4" t="str">
        <f>TEXT(Table15[[#This Row],[engage_date]],"mmmm")</f>
        <v>October</v>
      </c>
      <c r="N4" t="str">
        <f>TEXT(Table15[[#This Row],[engage_date]],"yyyy")</f>
        <v>2016</v>
      </c>
      <c r="P4" s="9">
        <v>1</v>
      </c>
      <c r="Q4" s="10">
        <v>42679</v>
      </c>
      <c r="R4" t="str">
        <f>TEXT(Table16[[#This Row],[engage_date]],"mmmm")</f>
        <v>November</v>
      </c>
      <c r="S4" t="str">
        <f>TEXT(Table16[[#This Row],[engage_date]],"yyyy")</f>
        <v>2016</v>
      </c>
      <c r="U4" t="s">
        <v>89</v>
      </c>
      <c r="V4">
        <v>500</v>
      </c>
    </row>
    <row r="5" spans="2:22" x14ac:dyDescent="0.3">
      <c r="B5" s="9">
        <v>1</v>
      </c>
      <c r="C5" s="10">
        <v>42672</v>
      </c>
      <c r="D5" t="str">
        <f>TEXT(Table13[[#This Row],[engage_date]],"mmmm")</f>
        <v>October</v>
      </c>
      <c r="F5" s="9">
        <v>1</v>
      </c>
      <c r="G5" s="10">
        <v>42690</v>
      </c>
      <c r="H5" t="str">
        <f>TEXT(Table14[[#This Row],[engage_date]],"mmmm")</f>
        <v>November</v>
      </c>
      <c r="I5" t="str">
        <f>TEXT(Table14[[#This Row],[engage_date]],"yyyy")</f>
        <v>2016</v>
      </c>
      <c r="K5" s="9">
        <v>1</v>
      </c>
      <c r="L5" s="10">
        <v>42673</v>
      </c>
      <c r="M5" t="str">
        <f>TEXT(Table15[[#This Row],[engage_date]],"mmmm")</f>
        <v>October</v>
      </c>
      <c r="N5" t="str">
        <f>TEXT(Table15[[#This Row],[engage_date]],"yyyy")</f>
        <v>2016</v>
      </c>
      <c r="P5" s="9">
        <v>2</v>
      </c>
      <c r="Q5" s="10">
        <v>42681</v>
      </c>
      <c r="R5" t="str">
        <f>TEXT(Table16[[#This Row],[engage_date]],"mmmm")</f>
        <v>November</v>
      </c>
      <c r="S5" t="str">
        <f>TEXT(Table16[[#This Row],[engage_date]],"yyyy")</f>
        <v>2016</v>
      </c>
      <c r="U5" t="s">
        <v>90</v>
      </c>
      <c r="V5">
        <v>4238</v>
      </c>
    </row>
    <row r="6" spans="2:22" x14ac:dyDescent="0.3">
      <c r="B6" s="9">
        <v>1</v>
      </c>
      <c r="C6" s="10">
        <v>42673</v>
      </c>
      <c r="D6" t="str">
        <f>TEXT(Table13[[#This Row],[engage_date]],"mmmm")</f>
        <v>October</v>
      </c>
      <c r="F6" s="9">
        <v>1</v>
      </c>
      <c r="G6" s="10">
        <v>42693</v>
      </c>
      <c r="H6" t="str">
        <f>TEXT(Table14[[#This Row],[engage_date]],"mmmm")</f>
        <v>November</v>
      </c>
      <c r="I6" t="str">
        <f>TEXT(Table14[[#This Row],[engage_date]],"yyyy")</f>
        <v>2016</v>
      </c>
      <c r="K6" s="9">
        <v>2</v>
      </c>
      <c r="L6" s="10">
        <v>42675</v>
      </c>
      <c r="M6" t="str">
        <f>TEXT(Table15[[#This Row],[engage_date]],"mmmm")</f>
        <v>November</v>
      </c>
      <c r="N6" t="str">
        <f>TEXT(Table15[[#This Row],[engage_date]],"yyyy")</f>
        <v>2016</v>
      </c>
      <c r="P6" s="9">
        <v>1</v>
      </c>
      <c r="Q6" s="10">
        <v>42684</v>
      </c>
      <c r="R6" t="str">
        <f>TEXT(Table16[[#This Row],[engage_date]],"mmmm")</f>
        <v>November</v>
      </c>
      <c r="S6" t="str">
        <f>TEXT(Table16[[#This Row],[engage_date]],"yyyy")</f>
        <v>2016</v>
      </c>
    </row>
    <row r="7" spans="2:22" x14ac:dyDescent="0.3">
      <c r="B7" s="9">
        <v>2</v>
      </c>
      <c r="C7" s="10">
        <v>42675</v>
      </c>
      <c r="D7" t="str">
        <f>TEXT(Table13[[#This Row],[engage_date]],"mmmm")</f>
        <v>November</v>
      </c>
      <c r="F7" s="9">
        <v>2</v>
      </c>
      <c r="G7" s="10">
        <v>42694</v>
      </c>
      <c r="H7" t="str">
        <f>TEXT(Table14[[#This Row],[engage_date]],"mmmm")</f>
        <v>November</v>
      </c>
      <c r="I7" t="str">
        <f>TEXT(Table14[[#This Row],[engage_date]],"yyyy")</f>
        <v>2016</v>
      </c>
      <c r="K7" s="9">
        <v>3</v>
      </c>
      <c r="L7" s="10">
        <v>42678</v>
      </c>
      <c r="M7" t="str">
        <f>TEXT(Table15[[#This Row],[engage_date]],"mmmm")</f>
        <v>November</v>
      </c>
      <c r="N7" t="str">
        <f>TEXT(Table15[[#This Row],[engage_date]],"yyyy")</f>
        <v>2016</v>
      </c>
      <c r="P7" s="9">
        <v>1</v>
      </c>
      <c r="Q7" s="10">
        <v>42685</v>
      </c>
      <c r="R7" t="str">
        <f>TEXT(Table16[[#This Row],[engage_date]],"mmmm")</f>
        <v>November</v>
      </c>
      <c r="S7" t="str">
        <f>TEXT(Table16[[#This Row],[engage_date]],"yyyy")</f>
        <v>2016</v>
      </c>
    </row>
    <row r="8" spans="2:22" x14ac:dyDescent="0.3">
      <c r="B8" s="9">
        <v>1</v>
      </c>
      <c r="C8" s="10">
        <v>42677</v>
      </c>
      <c r="D8" t="str">
        <f>TEXT(Table13[[#This Row],[engage_date]],"mmmm")</f>
        <v>November</v>
      </c>
      <c r="F8" s="9">
        <v>3</v>
      </c>
      <c r="G8" s="10">
        <v>42697</v>
      </c>
      <c r="H8" t="str">
        <f>TEXT(Table14[[#This Row],[engage_date]],"mmmm")</f>
        <v>November</v>
      </c>
      <c r="I8" t="str">
        <f>TEXT(Table14[[#This Row],[engage_date]],"yyyy")</f>
        <v>2016</v>
      </c>
      <c r="K8" s="9">
        <v>2</v>
      </c>
      <c r="L8" s="10">
        <v>42679</v>
      </c>
      <c r="M8" t="str">
        <f>TEXT(Table15[[#This Row],[engage_date]],"mmmm")</f>
        <v>November</v>
      </c>
      <c r="N8" t="str">
        <f>TEXT(Table15[[#This Row],[engage_date]],"yyyy")</f>
        <v>2016</v>
      </c>
      <c r="P8" s="9">
        <v>2</v>
      </c>
      <c r="Q8" s="10">
        <v>42688</v>
      </c>
      <c r="R8" t="str">
        <f>TEXT(Table16[[#This Row],[engage_date]],"mmmm")</f>
        <v>November</v>
      </c>
      <c r="S8" t="str">
        <f>TEXT(Table16[[#This Row],[engage_date]],"yyyy")</f>
        <v>2016</v>
      </c>
    </row>
    <row r="9" spans="2:22" x14ac:dyDescent="0.3">
      <c r="B9" s="9">
        <v>4</v>
      </c>
      <c r="C9" s="10">
        <v>42678</v>
      </c>
      <c r="D9" t="str">
        <f>TEXT(Table13[[#This Row],[engage_date]],"mmmm")</f>
        <v>November</v>
      </c>
      <c r="F9" s="9">
        <v>2</v>
      </c>
      <c r="G9" s="10">
        <v>42698</v>
      </c>
      <c r="H9" t="str">
        <f>TEXT(Table14[[#This Row],[engage_date]],"mmmm")</f>
        <v>November</v>
      </c>
      <c r="I9" t="str">
        <f>TEXT(Table14[[#This Row],[engage_date]],"yyyy")</f>
        <v>2016</v>
      </c>
      <c r="K9" s="9">
        <v>1</v>
      </c>
      <c r="L9" s="10">
        <v>42680</v>
      </c>
      <c r="M9" t="str">
        <f>TEXT(Table15[[#This Row],[engage_date]],"mmmm")</f>
        <v>November</v>
      </c>
      <c r="N9" t="str">
        <f>TEXT(Table15[[#This Row],[engage_date]],"yyyy")</f>
        <v>2016</v>
      </c>
      <c r="P9" s="9">
        <v>1</v>
      </c>
      <c r="Q9" s="10">
        <v>42690</v>
      </c>
      <c r="R9" t="str">
        <f>TEXT(Table16[[#This Row],[engage_date]],"mmmm")</f>
        <v>November</v>
      </c>
      <c r="S9" t="str">
        <f>TEXT(Table16[[#This Row],[engage_date]],"yyyy")</f>
        <v>2016</v>
      </c>
    </row>
    <row r="10" spans="2:22" x14ac:dyDescent="0.3">
      <c r="B10" s="9">
        <v>3</v>
      </c>
      <c r="C10" s="10">
        <v>42679</v>
      </c>
      <c r="D10" t="str">
        <f>TEXT(Table13[[#This Row],[engage_date]],"mmmm")</f>
        <v>November</v>
      </c>
      <c r="F10" s="9">
        <v>1</v>
      </c>
      <c r="G10" s="10">
        <v>42701</v>
      </c>
      <c r="H10" t="str">
        <f>TEXT(Table14[[#This Row],[engage_date]],"mmmm")</f>
        <v>November</v>
      </c>
      <c r="I10" t="str">
        <f>TEXT(Table14[[#This Row],[engage_date]],"yyyy")</f>
        <v>2016</v>
      </c>
      <c r="K10" s="9">
        <v>3</v>
      </c>
      <c r="L10" s="10">
        <v>42681</v>
      </c>
      <c r="M10" t="str">
        <f>TEXT(Table15[[#This Row],[engage_date]],"mmmm")</f>
        <v>November</v>
      </c>
      <c r="N10" t="str">
        <f>TEXT(Table15[[#This Row],[engage_date]],"yyyy")</f>
        <v>2016</v>
      </c>
      <c r="P10" s="9">
        <v>1</v>
      </c>
      <c r="Q10" s="10">
        <v>42691</v>
      </c>
      <c r="R10" t="str">
        <f>TEXT(Table16[[#This Row],[engage_date]],"mmmm")</f>
        <v>November</v>
      </c>
      <c r="S10" t="str">
        <f>TEXT(Table16[[#This Row],[engage_date]],"yyyy")</f>
        <v>2016</v>
      </c>
    </row>
    <row r="11" spans="2:22" x14ac:dyDescent="0.3">
      <c r="B11" s="9">
        <v>1</v>
      </c>
      <c r="C11" s="10">
        <v>42680</v>
      </c>
      <c r="D11" t="str">
        <f>TEXT(Table13[[#This Row],[engage_date]],"mmmm")</f>
        <v>November</v>
      </c>
      <c r="F11" s="9">
        <v>1</v>
      </c>
      <c r="G11" s="10">
        <v>42706</v>
      </c>
      <c r="H11" t="str">
        <f>TEXT(Table14[[#This Row],[engage_date]],"mmmm")</f>
        <v>December</v>
      </c>
      <c r="I11" t="str">
        <f>TEXT(Table14[[#This Row],[engage_date]],"yyyy")</f>
        <v>2016</v>
      </c>
      <c r="K11" s="9">
        <v>1</v>
      </c>
      <c r="L11" s="10">
        <v>42682</v>
      </c>
      <c r="M11" t="str">
        <f>TEXT(Table15[[#This Row],[engage_date]],"mmmm")</f>
        <v>November</v>
      </c>
      <c r="N11" t="str">
        <f>TEXT(Table15[[#This Row],[engage_date]],"yyyy")</f>
        <v>2016</v>
      </c>
      <c r="P11" s="9">
        <v>1</v>
      </c>
      <c r="Q11" s="10">
        <v>42693</v>
      </c>
      <c r="R11" t="str">
        <f>TEXT(Table16[[#This Row],[engage_date]],"mmmm")</f>
        <v>November</v>
      </c>
      <c r="S11" t="str">
        <f>TEXT(Table16[[#This Row],[engage_date]],"yyyy")</f>
        <v>2016</v>
      </c>
    </row>
    <row r="12" spans="2:22" x14ac:dyDescent="0.3">
      <c r="B12" s="9">
        <v>5</v>
      </c>
      <c r="C12" s="10">
        <v>42681</v>
      </c>
      <c r="D12" t="str">
        <f>TEXT(Table13[[#This Row],[engage_date]],"mmmm")</f>
        <v>November</v>
      </c>
      <c r="F12" s="9">
        <v>2</v>
      </c>
      <c r="G12" s="10">
        <v>42709</v>
      </c>
      <c r="H12" t="str">
        <f>TEXT(Table14[[#This Row],[engage_date]],"mmmm")</f>
        <v>December</v>
      </c>
      <c r="I12" t="str">
        <f>TEXT(Table14[[#This Row],[engage_date]],"yyyy")</f>
        <v>2016</v>
      </c>
      <c r="K12" s="9">
        <v>2</v>
      </c>
      <c r="L12" s="10">
        <v>42684</v>
      </c>
      <c r="M12" t="str">
        <f>TEXT(Table15[[#This Row],[engage_date]],"mmmm")</f>
        <v>November</v>
      </c>
      <c r="N12" t="str">
        <f>TEXT(Table15[[#This Row],[engage_date]],"yyyy")</f>
        <v>2016</v>
      </c>
      <c r="P12" s="9">
        <v>1</v>
      </c>
      <c r="Q12" s="10">
        <v>42694</v>
      </c>
      <c r="R12" t="str">
        <f>TEXT(Table16[[#This Row],[engage_date]],"mmmm")</f>
        <v>November</v>
      </c>
      <c r="S12" t="str">
        <f>TEXT(Table16[[#This Row],[engage_date]],"yyyy")</f>
        <v>2016</v>
      </c>
    </row>
    <row r="13" spans="2:22" x14ac:dyDescent="0.3">
      <c r="B13" s="9">
        <v>1</v>
      </c>
      <c r="C13" s="10">
        <v>42682</v>
      </c>
      <c r="D13" t="str">
        <f>TEXT(Table13[[#This Row],[engage_date]],"mmmm")</f>
        <v>November</v>
      </c>
      <c r="F13" s="9">
        <v>4</v>
      </c>
      <c r="G13" s="10">
        <v>42712</v>
      </c>
      <c r="H13" t="str">
        <f>TEXT(Table14[[#This Row],[engage_date]],"mmmm")</f>
        <v>December</v>
      </c>
      <c r="I13" t="str">
        <f>TEXT(Table14[[#This Row],[engage_date]],"yyyy")</f>
        <v>2016</v>
      </c>
      <c r="K13" s="9">
        <v>3</v>
      </c>
      <c r="L13" s="10">
        <v>42685</v>
      </c>
      <c r="M13" t="str">
        <f>TEXT(Table15[[#This Row],[engage_date]],"mmmm")</f>
        <v>November</v>
      </c>
      <c r="N13" t="str">
        <f>TEXT(Table15[[#This Row],[engage_date]],"yyyy")</f>
        <v>2016</v>
      </c>
      <c r="P13" s="9">
        <v>2</v>
      </c>
      <c r="Q13" s="10">
        <v>42695</v>
      </c>
      <c r="R13" t="str">
        <f>TEXT(Table16[[#This Row],[engage_date]],"mmmm")</f>
        <v>November</v>
      </c>
      <c r="S13" t="str">
        <f>TEXT(Table16[[#This Row],[engage_date]],"yyyy")</f>
        <v>2016</v>
      </c>
    </row>
    <row r="14" spans="2:22" x14ac:dyDescent="0.3">
      <c r="B14" s="9">
        <v>4</v>
      </c>
      <c r="C14" s="10">
        <v>42684</v>
      </c>
      <c r="D14" t="str">
        <f>TEXT(Table13[[#This Row],[engage_date]],"mmmm")</f>
        <v>November</v>
      </c>
      <c r="F14" s="9">
        <v>1</v>
      </c>
      <c r="G14" s="10">
        <v>42714</v>
      </c>
      <c r="H14" t="str">
        <f>TEXT(Table14[[#This Row],[engage_date]],"mmmm")</f>
        <v>December</v>
      </c>
      <c r="I14" t="str">
        <f>TEXT(Table14[[#This Row],[engage_date]],"yyyy")</f>
        <v>2016</v>
      </c>
      <c r="K14" s="9">
        <v>5</v>
      </c>
      <c r="L14" s="10">
        <v>42686</v>
      </c>
      <c r="M14" t="str">
        <f>TEXT(Table15[[#This Row],[engage_date]],"mmmm")</f>
        <v>November</v>
      </c>
      <c r="N14" t="str">
        <f>TEXT(Table15[[#This Row],[engage_date]],"yyyy")</f>
        <v>2016</v>
      </c>
      <c r="P14" s="9">
        <v>1</v>
      </c>
      <c r="Q14" s="10">
        <v>42696</v>
      </c>
      <c r="R14" t="str">
        <f>TEXT(Table16[[#This Row],[engage_date]],"mmmm")</f>
        <v>November</v>
      </c>
      <c r="S14" t="str">
        <f>TEXT(Table16[[#This Row],[engage_date]],"yyyy")</f>
        <v>2016</v>
      </c>
    </row>
    <row r="15" spans="2:22" x14ac:dyDescent="0.3">
      <c r="B15" s="9">
        <v>4</v>
      </c>
      <c r="C15" s="10">
        <v>42685</v>
      </c>
      <c r="D15" t="str">
        <f>TEXT(Table13[[#This Row],[engage_date]],"mmmm")</f>
        <v>November</v>
      </c>
      <c r="F15" s="9">
        <v>2</v>
      </c>
      <c r="G15" s="10">
        <v>42715</v>
      </c>
      <c r="H15" t="str">
        <f>TEXT(Table14[[#This Row],[engage_date]],"mmmm")</f>
        <v>December</v>
      </c>
      <c r="I15" t="str">
        <f>TEXT(Table14[[#This Row],[engage_date]],"yyyy")</f>
        <v>2016</v>
      </c>
      <c r="K15" s="9">
        <v>2</v>
      </c>
      <c r="L15" s="10">
        <v>42687</v>
      </c>
      <c r="M15" t="str">
        <f>TEXT(Table15[[#This Row],[engage_date]],"mmmm")</f>
        <v>November</v>
      </c>
      <c r="N15" t="str">
        <f>TEXT(Table15[[#This Row],[engage_date]],"yyyy")</f>
        <v>2016</v>
      </c>
      <c r="P15" s="9">
        <v>1</v>
      </c>
      <c r="Q15" s="10">
        <v>42697</v>
      </c>
      <c r="R15" t="str">
        <f>TEXT(Table16[[#This Row],[engage_date]],"mmmm")</f>
        <v>November</v>
      </c>
      <c r="S15" t="str">
        <f>TEXT(Table16[[#This Row],[engage_date]],"yyyy")</f>
        <v>2016</v>
      </c>
    </row>
    <row r="16" spans="2:22" x14ac:dyDescent="0.3">
      <c r="B16" s="9">
        <v>5</v>
      </c>
      <c r="C16" s="10">
        <v>42686</v>
      </c>
      <c r="D16" t="str">
        <f>TEXT(Table13[[#This Row],[engage_date]],"mmmm")</f>
        <v>November</v>
      </c>
      <c r="F16" s="9">
        <v>1</v>
      </c>
      <c r="G16" s="10">
        <v>42716</v>
      </c>
      <c r="H16" t="str">
        <f>TEXT(Table14[[#This Row],[engage_date]],"mmmm")</f>
        <v>December</v>
      </c>
      <c r="I16" t="str">
        <f>TEXT(Table14[[#This Row],[engage_date]],"yyyy")</f>
        <v>2016</v>
      </c>
      <c r="K16" s="9">
        <v>1</v>
      </c>
      <c r="L16" s="10">
        <v>42688</v>
      </c>
      <c r="M16" t="str">
        <f>TEXT(Table15[[#This Row],[engage_date]],"mmmm")</f>
        <v>November</v>
      </c>
      <c r="N16" t="str">
        <f>TEXT(Table15[[#This Row],[engage_date]],"yyyy")</f>
        <v>2016</v>
      </c>
      <c r="P16" s="9">
        <v>1</v>
      </c>
      <c r="Q16" s="10">
        <v>42698</v>
      </c>
      <c r="R16" t="str">
        <f>TEXT(Table16[[#This Row],[engage_date]],"mmmm")</f>
        <v>November</v>
      </c>
      <c r="S16" t="str">
        <f>TEXT(Table16[[#This Row],[engage_date]],"yyyy")</f>
        <v>2016</v>
      </c>
    </row>
    <row r="17" spans="2:19" x14ac:dyDescent="0.3">
      <c r="B17" s="9">
        <v>2</v>
      </c>
      <c r="C17" s="10">
        <v>42687</v>
      </c>
      <c r="D17" t="str">
        <f>TEXT(Table13[[#This Row],[engage_date]],"mmmm")</f>
        <v>November</v>
      </c>
      <c r="F17" s="9">
        <v>1</v>
      </c>
      <c r="G17" s="10">
        <v>42717</v>
      </c>
      <c r="H17" t="str">
        <f>TEXT(Table14[[#This Row],[engage_date]],"mmmm")</f>
        <v>December</v>
      </c>
      <c r="I17" t="str">
        <f>TEXT(Table14[[#This Row],[engage_date]],"yyyy")</f>
        <v>2016</v>
      </c>
      <c r="K17" s="9">
        <v>1</v>
      </c>
      <c r="L17" s="10">
        <v>42689</v>
      </c>
      <c r="M17" t="str">
        <f>TEXT(Table15[[#This Row],[engage_date]],"mmmm")</f>
        <v>November</v>
      </c>
      <c r="N17" t="str">
        <f>TEXT(Table15[[#This Row],[engage_date]],"yyyy")</f>
        <v>2016</v>
      </c>
      <c r="P17" s="9">
        <v>1</v>
      </c>
      <c r="Q17" s="10">
        <v>42700</v>
      </c>
      <c r="R17" t="str">
        <f>TEXT(Table16[[#This Row],[engage_date]],"mmmm")</f>
        <v>November</v>
      </c>
      <c r="S17" t="str">
        <f>TEXT(Table16[[#This Row],[engage_date]],"yyyy")</f>
        <v>2016</v>
      </c>
    </row>
    <row r="18" spans="2:19" x14ac:dyDescent="0.3">
      <c r="B18" s="9">
        <v>4</v>
      </c>
      <c r="C18" s="10">
        <v>42688</v>
      </c>
      <c r="D18" t="str">
        <f>TEXT(Table13[[#This Row],[engage_date]],"mmmm")</f>
        <v>November</v>
      </c>
      <c r="F18" s="9">
        <v>3</v>
      </c>
      <c r="G18" s="10">
        <v>42718</v>
      </c>
      <c r="H18" t="str">
        <f>TEXT(Table14[[#This Row],[engage_date]],"mmmm")</f>
        <v>December</v>
      </c>
      <c r="I18" t="str">
        <f>TEXT(Table14[[#This Row],[engage_date]],"yyyy")</f>
        <v>2016</v>
      </c>
      <c r="K18" s="9">
        <v>2</v>
      </c>
      <c r="L18" s="10">
        <v>42690</v>
      </c>
      <c r="M18" t="str">
        <f>TEXT(Table15[[#This Row],[engage_date]],"mmmm")</f>
        <v>November</v>
      </c>
      <c r="N18" t="str">
        <f>TEXT(Table15[[#This Row],[engage_date]],"yyyy")</f>
        <v>2016</v>
      </c>
      <c r="P18" s="9">
        <v>1</v>
      </c>
      <c r="Q18" s="10">
        <v>42703</v>
      </c>
      <c r="R18" t="str">
        <f>TEXT(Table16[[#This Row],[engage_date]],"mmmm")</f>
        <v>November</v>
      </c>
      <c r="S18" t="str">
        <f>TEXT(Table16[[#This Row],[engage_date]],"yyyy")</f>
        <v>2016</v>
      </c>
    </row>
    <row r="19" spans="2:19" x14ac:dyDescent="0.3">
      <c r="B19" s="9">
        <v>1</v>
      </c>
      <c r="C19" s="10">
        <v>42689</v>
      </c>
      <c r="D19" t="str">
        <f>TEXT(Table13[[#This Row],[engage_date]],"mmmm")</f>
        <v>November</v>
      </c>
      <c r="F19" s="9">
        <v>1</v>
      </c>
      <c r="G19" s="10">
        <v>42719</v>
      </c>
      <c r="H19" t="str">
        <f>TEXT(Table14[[#This Row],[engage_date]],"mmmm")</f>
        <v>December</v>
      </c>
      <c r="I19" t="str">
        <f>TEXT(Table14[[#This Row],[engage_date]],"yyyy")</f>
        <v>2016</v>
      </c>
      <c r="K19" s="9">
        <v>4</v>
      </c>
      <c r="L19" s="10">
        <v>42691</v>
      </c>
      <c r="M19" t="str">
        <f>TEXT(Table15[[#This Row],[engage_date]],"mmmm")</f>
        <v>November</v>
      </c>
      <c r="N19" t="str">
        <f>TEXT(Table15[[#This Row],[engage_date]],"yyyy")</f>
        <v>2016</v>
      </c>
      <c r="P19" s="9">
        <v>2</v>
      </c>
      <c r="Q19" s="10">
        <v>42705</v>
      </c>
      <c r="R19" t="str">
        <f>TEXT(Table16[[#This Row],[engage_date]],"mmmm")</f>
        <v>December</v>
      </c>
      <c r="S19" t="str">
        <f>TEXT(Table16[[#This Row],[engage_date]],"yyyy")</f>
        <v>2016</v>
      </c>
    </row>
    <row r="20" spans="2:19" x14ac:dyDescent="0.3">
      <c r="B20" s="9">
        <v>4</v>
      </c>
      <c r="C20" s="10">
        <v>42690</v>
      </c>
      <c r="D20" t="str">
        <f>TEXT(Table13[[#This Row],[engage_date]],"mmmm")</f>
        <v>November</v>
      </c>
      <c r="F20" s="9">
        <v>2</v>
      </c>
      <c r="G20" s="10">
        <v>42720</v>
      </c>
      <c r="H20" t="str">
        <f>TEXT(Table14[[#This Row],[engage_date]],"mmmm")</f>
        <v>December</v>
      </c>
      <c r="I20" t="str">
        <f>TEXT(Table14[[#This Row],[engage_date]],"yyyy")</f>
        <v>2016</v>
      </c>
      <c r="K20" s="9">
        <v>1</v>
      </c>
      <c r="L20" s="10">
        <v>42692</v>
      </c>
      <c r="M20" t="str">
        <f>TEXT(Table15[[#This Row],[engage_date]],"mmmm")</f>
        <v>November</v>
      </c>
      <c r="N20" t="str">
        <f>TEXT(Table15[[#This Row],[engage_date]],"yyyy")</f>
        <v>2016</v>
      </c>
      <c r="P20" s="9">
        <v>4</v>
      </c>
      <c r="Q20" s="10">
        <v>42707</v>
      </c>
      <c r="R20" t="str">
        <f>TEXT(Table16[[#This Row],[engage_date]],"mmmm")</f>
        <v>December</v>
      </c>
      <c r="S20" t="str">
        <f>TEXT(Table16[[#This Row],[engage_date]],"yyyy")</f>
        <v>2016</v>
      </c>
    </row>
    <row r="21" spans="2:19" x14ac:dyDescent="0.3">
      <c r="B21" s="9">
        <v>5</v>
      </c>
      <c r="C21" s="10">
        <v>42691</v>
      </c>
      <c r="D21" t="str">
        <f>TEXT(Table13[[#This Row],[engage_date]],"mmmm")</f>
        <v>November</v>
      </c>
      <c r="F21" s="9">
        <v>3</v>
      </c>
      <c r="G21" s="10">
        <v>42721</v>
      </c>
      <c r="H21" t="str">
        <f>TEXT(Table14[[#This Row],[engage_date]],"mmmm")</f>
        <v>December</v>
      </c>
      <c r="I21" t="str">
        <f>TEXT(Table14[[#This Row],[engage_date]],"yyyy")</f>
        <v>2016</v>
      </c>
      <c r="K21" s="9">
        <v>1</v>
      </c>
      <c r="L21" s="10">
        <v>42693</v>
      </c>
      <c r="M21" t="str">
        <f>TEXT(Table15[[#This Row],[engage_date]],"mmmm")</f>
        <v>November</v>
      </c>
      <c r="N21" t="str">
        <f>TEXT(Table15[[#This Row],[engage_date]],"yyyy")</f>
        <v>2016</v>
      </c>
      <c r="P21" s="9">
        <v>1</v>
      </c>
      <c r="Q21" s="10">
        <v>42708</v>
      </c>
      <c r="R21" t="str">
        <f>TEXT(Table16[[#This Row],[engage_date]],"mmmm")</f>
        <v>December</v>
      </c>
      <c r="S21" t="str">
        <f>TEXT(Table16[[#This Row],[engage_date]],"yyyy")</f>
        <v>2016</v>
      </c>
    </row>
    <row r="22" spans="2:19" x14ac:dyDescent="0.3">
      <c r="B22" s="9">
        <v>1</v>
      </c>
      <c r="C22" s="10">
        <v>42692</v>
      </c>
      <c r="D22" t="str">
        <f>TEXT(Table13[[#This Row],[engage_date]],"mmmm")</f>
        <v>November</v>
      </c>
      <c r="F22" s="9">
        <v>2</v>
      </c>
      <c r="G22" s="10">
        <v>42722</v>
      </c>
      <c r="H22" t="str">
        <f>TEXT(Table14[[#This Row],[engage_date]],"mmmm")</f>
        <v>December</v>
      </c>
      <c r="I22" t="str">
        <f>TEXT(Table14[[#This Row],[engage_date]],"yyyy")</f>
        <v>2016</v>
      </c>
      <c r="K22" s="9">
        <v>6</v>
      </c>
      <c r="L22" s="10">
        <v>42694</v>
      </c>
      <c r="M22" t="str">
        <f>TEXT(Table15[[#This Row],[engage_date]],"mmmm")</f>
        <v>November</v>
      </c>
      <c r="N22" t="str">
        <f>TEXT(Table15[[#This Row],[engage_date]],"yyyy")</f>
        <v>2016</v>
      </c>
      <c r="P22" s="9">
        <v>1</v>
      </c>
      <c r="Q22" s="10">
        <v>42711</v>
      </c>
      <c r="R22" t="str">
        <f>TEXT(Table16[[#This Row],[engage_date]],"mmmm")</f>
        <v>December</v>
      </c>
      <c r="S22" t="str">
        <f>TEXT(Table16[[#This Row],[engage_date]],"yyyy")</f>
        <v>2016</v>
      </c>
    </row>
    <row r="23" spans="2:19" x14ac:dyDescent="0.3">
      <c r="B23" s="9">
        <v>3</v>
      </c>
      <c r="C23" s="10">
        <v>42693</v>
      </c>
      <c r="D23" t="str">
        <f>TEXT(Table13[[#This Row],[engage_date]],"mmmm")</f>
        <v>November</v>
      </c>
      <c r="F23" s="9">
        <v>1</v>
      </c>
      <c r="G23" s="10">
        <v>42723</v>
      </c>
      <c r="H23" t="str">
        <f>TEXT(Table14[[#This Row],[engage_date]],"mmmm")</f>
        <v>December</v>
      </c>
      <c r="I23" t="str">
        <f>TEXT(Table14[[#This Row],[engage_date]],"yyyy")</f>
        <v>2016</v>
      </c>
      <c r="K23" s="9">
        <v>4</v>
      </c>
      <c r="L23" s="10">
        <v>42695</v>
      </c>
      <c r="M23" t="str">
        <f>TEXT(Table15[[#This Row],[engage_date]],"mmmm")</f>
        <v>November</v>
      </c>
      <c r="N23" t="str">
        <f>TEXT(Table15[[#This Row],[engage_date]],"yyyy")</f>
        <v>2016</v>
      </c>
      <c r="P23" s="9">
        <v>1</v>
      </c>
      <c r="Q23" s="10">
        <v>42713</v>
      </c>
      <c r="R23" t="str">
        <f>TEXT(Table16[[#This Row],[engage_date]],"mmmm")</f>
        <v>December</v>
      </c>
      <c r="S23" t="str">
        <f>TEXT(Table16[[#This Row],[engage_date]],"yyyy")</f>
        <v>2016</v>
      </c>
    </row>
    <row r="24" spans="2:19" x14ac:dyDescent="0.3">
      <c r="B24" s="9">
        <v>9</v>
      </c>
      <c r="C24" s="10">
        <v>42694</v>
      </c>
      <c r="D24" t="str">
        <f>TEXT(Table13[[#This Row],[engage_date]],"mmmm")</f>
        <v>November</v>
      </c>
      <c r="F24" s="9">
        <v>1</v>
      </c>
      <c r="G24" s="10">
        <v>42724</v>
      </c>
      <c r="H24" t="str">
        <f>TEXT(Table14[[#This Row],[engage_date]],"mmmm")</f>
        <v>December</v>
      </c>
      <c r="I24" t="str">
        <f>TEXT(Table14[[#This Row],[engage_date]],"yyyy")</f>
        <v>2016</v>
      </c>
      <c r="K24" s="9">
        <v>6</v>
      </c>
      <c r="L24" s="10">
        <v>42696</v>
      </c>
      <c r="M24" t="str">
        <f>TEXT(Table15[[#This Row],[engage_date]],"mmmm")</f>
        <v>November</v>
      </c>
      <c r="N24" t="str">
        <f>TEXT(Table15[[#This Row],[engage_date]],"yyyy")</f>
        <v>2016</v>
      </c>
      <c r="P24" s="9">
        <v>2</v>
      </c>
      <c r="Q24" s="10">
        <v>42715</v>
      </c>
      <c r="R24" t="str">
        <f>TEXT(Table16[[#This Row],[engage_date]],"mmmm")</f>
        <v>December</v>
      </c>
      <c r="S24" t="str">
        <f>TEXT(Table16[[#This Row],[engage_date]],"yyyy")</f>
        <v>2016</v>
      </c>
    </row>
    <row r="25" spans="2:19" x14ac:dyDescent="0.3">
      <c r="B25" s="9">
        <v>6</v>
      </c>
      <c r="C25" s="10">
        <v>42695</v>
      </c>
      <c r="D25" t="str">
        <f>TEXT(Table13[[#This Row],[engage_date]],"mmmm")</f>
        <v>November</v>
      </c>
      <c r="F25" s="9">
        <v>2</v>
      </c>
      <c r="G25" s="10">
        <v>42725</v>
      </c>
      <c r="H25" t="str">
        <f>TEXT(Table14[[#This Row],[engage_date]],"mmmm")</f>
        <v>December</v>
      </c>
      <c r="I25" t="str">
        <f>TEXT(Table14[[#This Row],[engage_date]],"yyyy")</f>
        <v>2016</v>
      </c>
      <c r="K25" s="9">
        <v>4</v>
      </c>
      <c r="L25" s="10">
        <v>42697</v>
      </c>
      <c r="M25" t="str">
        <f>TEXT(Table15[[#This Row],[engage_date]],"mmmm")</f>
        <v>November</v>
      </c>
      <c r="N25" t="str">
        <f>TEXT(Table15[[#This Row],[engage_date]],"yyyy")</f>
        <v>2016</v>
      </c>
      <c r="P25" s="9">
        <v>2</v>
      </c>
      <c r="Q25" s="10">
        <v>42716</v>
      </c>
      <c r="R25" t="str">
        <f>TEXT(Table16[[#This Row],[engage_date]],"mmmm")</f>
        <v>December</v>
      </c>
      <c r="S25" t="str">
        <f>TEXT(Table16[[#This Row],[engage_date]],"yyyy")</f>
        <v>2016</v>
      </c>
    </row>
    <row r="26" spans="2:19" x14ac:dyDescent="0.3">
      <c r="B26" s="9">
        <v>7</v>
      </c>
      <c r="C26" s="10">
        <v>42696</v>
      </c>
      <c r="D26" t="str">
        <f>TEXT(Table13[[#This Row],[engage_date]],"mmmm")</f>
        <v>November</v>
      </c>
      <c r="F26" s="9">
        <v>1</v>
      </c>
      <c r="G26" s="10">
        <v>42726</v>
      </c>
      <c r="H26" t="str">
        <f>TEXT(Table14[[#This Row],[engage_date]],"mmmm")</f>
        <v>December</v>
      </c>
      <c r="I26" t="str">
        <f>TEXT(Table14[[#This Row],[engage_date]],"yyyy")</f>
        <v>2016</v>
      </c>
      <c r="K26" s="9">
        <v>5</v>
      </c>
      <c r="L26" s="10">
        <v>42698</v>
      </c>
      <c r="M26" t="str">
        <f>TEXT(Table15[[#This Row],[engage_date]],"mmmm")</f>
        <v>November</v>
      </c>
      <c r="N26" t="str">
        <f>TEXT(Table15[[#This Row],[engage_date]],"yyyy")</f>
        <v>2016</v>
      </c>
      <c r="P26" s="9">
        <v>1</v>
      </c>
      <c r="Q26" s="10">
        <v>42718</v>
      </c>
      <c r="R26" t="str">
        <f>TEXT(Table16[[#This Row],[engage_date]],"mmmm")</f>
        <v>December</v>
      </c>
      <c r="S26" t="str">
        <f>TEXT(Table16[[#This Row],[engage_date]],"yyyy")</f>
        <v>2016</v>
      </c>
    </row>
    <row r="27" spans="2:19" x14ac:dyDescent="0.3">
      <c r="B27" s="9">
        <v>8</v>
      </c>
      <c r="C27" s="10">
        <v>42697</v>
      </c>
      <c r="D27" t="str">
        <f>TEXT(Table13[[#This Row],[engage_date]],"mmmm")</f>
        <v>November</v>
      </c>
      <c r="F27" s="9">
        <v>2</v>
      </c>
      <c r="G27" s="10">
        <v>42727</v>
      </c>
      <c r="H27" t="str">
        <f>TEXT(Table14[[#This Row],[engage_date]],"mmmm")</f>
        <v>December</v>
      </c>
      <c r="I27" t="str">
        <f>TEXT(Table14[[#This Row],[engage_date]],"yyyy")</f>
        <v>2016</v>
      </c>
      <c r="K27" s="9">
        <v>6</v>
      </c>
      <c r="L27" s="10">
        <v>42699</v>
      </c>
      <c r="M27" t="str">
        <f>TEXT(Table15[[#This Row],[engage_date]],"mmmm")</f>
        <v>November</v>
      </c>
      <c r="N27" t="str">
        <f>TEXT(Table15[[#This Row],[engage_date]],"yyyy")</f>
        <v>2016</v>
      </c>
      <c r="P27" s="9">
        <v>1</v>
      </c>
      <c r="Q27" s="10">
        <v>42721</v>
      </c>
      <c r="R27" t="str">
        <f>TEXT(Table16[[#This Row],[engage_date]],"mmmm")</f>
        <v>December</v>
      </c>
      <c r="S27" t="str">
        <f>TEXT(Table16[[#This Row],[engage_date]],"yyyy")</f>
        <v>2016</v>
      </c>
    </row>
    <row r="28" spans="2:19" x14ac:dyDescent="0.3">
      <c r="B28" s="9">
        <v>8</v>
      </c>
      <c r="C28" s="10">
        <v>42698</v>
      </c>
      <c r="D28" t="str">
        <f>TEXT(Table13[[#This Row],[engage_date]],"mmmm")</f>
        <v>November</v>
      </c>
      <c r="F28" s="9">
        <v>2</v>
      </c>
      <c r="G28" s="10">
        <v>42729</v>
      </c>
      <c r="H28" t="str">
        <f>TEXT(Table14[[#This Row],[engage_date]],"mmmm")</f>
        <v>December</v>
      </c>
      <c r="I28" t="str">
        <f>TEXT(Table14[[#This Row],[engage_date]],"yyyy")</f>
        <v>2016</v>
      </c>
      <c r="K28" s="9">
        <v>3</v>
      </c>
      <c r="L28" s="10">
        <v>42700</v>
      </c>
      <c r="M28" t="str">
        <f>TEXT(Table15[[#This Row],[engage_date]],"mmmm")</f>
        <v>November</v>
      </c>
      <c r="N28" t="str">
        <f>TEXT(Table15[[#This Row],[engage_date]],"yyyy")</f>
        <v>2016</v>
      </c>
      <c r="P28" s="9">
        <v>4</v>
      </c>
      <c r="Q28" s="10">
        <v>42722</v>
      </c>
      <c r="R28" t="str">
        <f>TEXT(Table16[[#This Row],[engage_date]],"mmmm")</f>
        <v>December</v>
      </c>
      <c r="S28" t="str">
        <f>TEXT(Table16[[#This Row],[engage_date]],"yyyy")</f>
        <v>2016</v>
      </c>
    </row>
    <row r="29" spans="2:19" x14ac:dyDescent="0.3">
      <c r="B29" s="9">
        <v>6</v>
      </c>
      <c r="C29" s="10">
        <v>42699</v>
      </c>
      <c r="D29" t="str">
        <f>TEXT(Table13[[#This Row],[engage_date]],"mmmm")</f>
        <v>November</v>
      </c>
      <c r="F29" s="9">
        <v>2</v>
      </c>
      <c r="G29" s="10">
        <v>42730</v>
      </c>
      <c r="H29" t="str">
        <f>TEXT(Table14[[#This Row],[engage_date]],"mmmm")</f>
        <v>December</v>
      </c>
      <c r="I29" t="str">
        <f>TEXT(Table14[[#This Row],[engage_date]],"yyyy")</f>
        <v>2016</v>
      </c>
      <c r="K29" s="9">
        <v>6</v>
      </c>
      <c r="L29" s="10">
        <v>42701</v>
      </c>
      <c r="M29" t="str">
        <f>TEXT(Table15[[#This Row],[engage_date]],"mmmm")</f>
        <v>November</v>
      </c>
      <c r="N29" t="str">
        <f>TEXT(Table15[[#This Row],[engage_date]],"yyyy")</f>
        <v>2016</v>
      </c>
      <c r="P29" s="9">
        <v>2</v>
      </c>
      <c r="Q29" s="10">
        <v>42723</v>
      </c>
      <c r="R29" t="str">
        <f>TEXT(Table16[[#This Row],[engage_date]],"mmmm")</f>
        <v>December</v>
      </c>
      <c r="S29" t="str">
        <f>TEXT(Table16[[#This Row],[engage_date]],"yyyy")</f>
        <v>2016</v>
      </c>
    </row>
    <row r="30" spans="2:19" x14ac:dyDescent="0.3">
      <c r="B30" s="9">
        <v>4</v>
      </c>
      <c r="C30" s="10">
        <v>42700</v>
      </c>
      <c r="D30" t="str">
        <f>TEXT(Table13[[#This Row],[engage_date]],"mmmm")</f>
        <v>November</v>
      </c>
      <c r="F30" s="9">
        <v>1</v>
      </c>
      <c r="G30" s="10">
        <v>42731</v>
      </c>
      <c r="H30" t="str">
        <f>TEXT(Table14[[#This Row],[engage_date]],"mmmm")</f>
        <v>December</v>
      </c>
      <c r="I30" t="str">
        <f>TEXT(Table14[[#This Row],[engage_date]],"yyyy")</f>
        <v>2016</v>
      </c>
      <c r="K30" s="9">
        <v>4</v>
      </c>
      <c r="L30" s="10">
        <v>42702</v>
      </c>
      <c r="M30" t="str">
        <f>TEXT(Table15[[#This Row],[engage_date]],"mmmm")</f>
        <v>November</v>
      </c>
      <c r="N30" t="str">
        <f>TEXT(Table15[[#This Row],[engage_date]],"yyyy")</f>
        <v>2016</v>
      </c>
      <c r="P30" s="9">
        <v>3</v>
      </c>
      <c r="Q30" s="10">
        <v>42724</v>
      </c>
      <c r="R30" t="str">
        <f>TEXT(Table16[[#This Row],[engage_date]],"mmmm")</f>
        <v>December</v>
      </c>
      <c r="S30" t="str">
        <f>TEXT(Table16[[#This Row],[engage_date]],"yyyy")</f>
        <v>2016</v>
      </c>
    </row>
    <row r="31" spans="2:19" x14ac:dyDescent="0.3">
      <c r="B31" s="9">
        <v>7</v>
      </c>
      <c r="C31" s="10">
        <v>42701</v>
      </c>
      <c r="D31" t="str">
        <f>TEXT(Table13[[#This Row],[engage_date]],"mmmm")</f>
        <v>November</v>
      </c>
      <c r="F31" s="9">
        <v>2</v>
      </c>
      <c r="G31" s="10">
        <v>42732</v>
      </c>
      <c r="H31" t="str">
        <f>TEXT(Table14[[#This Row],[engage_date]],"mmmm")</f>
        <v>December</v>
      </c>
      <c r="I31" t="str">
        <f>TEXT(Table14[[#This Row],[engage_date]],"yyyy")</f>
        <v>2016</v>
      </c>
      <c r="K31" s="9">
        <v>3</v>
      </c>
      <c r="L31" s="10">
        <v>42703</v>
      </c>
      <c r="M31" t="str">
        <f>TEXT(Table15[[#This Row],[engage_date]],"mmmm")</f>
        <v>November</v>
      </c>
      <c r="N31" t="str">
        <f>TEXT(Table15[[#This Row],[engage_date]],"yyyy")</f>
        <v>2016</v>
      </c>
      <c r="P31" s="9">
        <v>3</v>
      </c>
      <c r="Q31" s="10">
        <v>42725</v>
      </c>
      <c r="R31" t="str">
        <f>TEXT(Table16[[#This Row],[engage_date]],"mmmm")</f>
        <v>December</v>
      </c>
      <c r="S31" t="str">
        <f>TEXT(Table16[[#This Row],[engage_date]],"yyyy")</f>
        <v>2016</v>
      </c>
    </row>
    <row r="32" spans="2:19" x14ac:dyDescent="0.3">
      <c r="B32" s="9">
        <v>4</v>
      </c>
      <c r="C32" s="10">
        <v>42702</v>
      </c>
      <c r="D32" t="str">
        <f>TEXT(Table13[[#This Row],[engage_date]],"mmmm")</f>
        <v>November</v>
      </c>
      <c r="F32" s="9">
        <v>3</v>
      </c>
      <c r="G32" s="10">
        <v>42733</v>
      </c>
      <c r="H32" t="str">
        <f>TEXT(Table14[[#This Row],[engage_date]],"mmmm")</f>
        <v>December</v>
      </c>
      <c r="I32" t="str">
        <f>TEXT(Table14[[#This Row],[engage_date]],"yyyy")</f>
        <v>2016</v>
      </c>
      <c r="K32" s="9">
        <v>2</v>
      </c>
      <c r="L32" s="10">
        <v>42704</v>
      </c>
      <c r="M32" t="str">
        <f>TEXT(Table15[[#This Row],[engage_date]],"mmmm")</f>
        <v>November</v>
      </c>
      <c r="N32" t="str">
        <f>TEXT(Table15[[#This Row],[engage_date]],"yyyy")</f>
        <v>2016</v>
      </c>
      <c r="P32" s="9">
        <v>1</v>
      </c>
      <c r="Q32" s="10">
        <v>42726</v>
      </c>
      <c r="R32" t="str">
        <f>TEXT(Table16[[#This Row],[engage_date]],"mmmm")</f>
        <v>December</v>
      </c>
      <c r="S32" t="str">
        <f>TEXT(Table16[[#This Row],[engage_date]],"yyyy")</f>
        <v>2016</v>
      </c>
    </row>
    <row r="33" spans="2:19" x14ac:dyDescent="0.3">
      <c r="B33" s="9">
        <v>4</v>
      </c>
      <c r="C33" s="10">
        <v>42703</v>
      </c>
      <c r="D33" t="str">
        <f>TEXT(Table13[[#This Row],[engage_date]],"mmmm")</f>
        <v>November</v>
      </c>
      <c r="F33" s="9">
        <v>2</v>
      </c>
      <c r="G33" s="10">
        <v>42736</v>
      </c>
      <c r="H33" t="str">
        <f>TEXT(Table14[[#This Row],[engage_date]],"mmmm")</f>
        <v>January</v>
      </c>
      <c r="I33" t="str">
        <f>TEXT(Table14[[#This Row],[engage_date]],"yyyy")</f>
        <v>2017</v>
      </c>
      <c r="K33" s="9">
        <v>6</v>
      </c>
      <c r="L33" s="10">
        <v>42705</v>
      </c>
      <c r="M33" t="str">
        <f>TEXT(Table15[[#This Row],[engage_date]],"mmmm")</f>
        <v>December</v>
      </c>
      <c r="N33" t="str">
        <f>TEXT(Table15[[#This Row],[engage_date]],"yyyy")</f>
        <v>2016</v>
      </c>
      <c r="P33" s="9">
        <v>2</v>
      </c>
      <c r="Q33" s="10">
        <v>42728</v>
      </c>
      <c r="R33" t="str">
        <f>TEXT(Table16[[#This Row],[engage_date]],"mmmm")</f>
        <v>December</v>
      </c>
      <c r="S33" t="str">
        <f>TEXT(Table16[[#This Row],[engage_date]],"yyyy")</f>
        <v>2016</v>
      </c>
    </row>
    <row r="34" spans="2:19" x14ac:dyDescent="0.3">
      <c r="B34" s="9">
        <v>2</v>
      </c>
      <c r="C34" s="10">
        <v>42704</v>
      </c>
      <c r="D34" t="str">
        <f>TEXT(Table13[[#This Row],[engage_date]],"mmmm")</f>
        <v>November</v>
      </c>
      <c r="F34" s="9">
        <v>2</v>
      </c>
      <c r="G34" s="10">
        <v>42737</v>
      </c>
      <c r="H34" t="str">
        <f>TEXT(Table14[[#This Row],[engage_date]],"mmmm")</f>
        <v>January</v>
      </c>
      <c r="I34" t="str">
        <f>TEXT(Table14[[#This Row],[engage_date]],"yyyy")</f>
        <v>2017</v>
      </c>
      <c r="K34" s="9">
        <v>9</v>
      </c>
      <c r="L34" s="10">
        <v>42706</v>
      </c>
      <c r="M34" t="str">
        <f>TEXT(Table15[[#This Row],[engage_date]],"mmmm")</f>
        <v>December</v>
      </c>
      <c r="N34" t="str">
        <f>TEXT(Table15[[#This Row],[engage_date]],"yyyy")</f>
        <v>2016</v>
      </c>
      <c r="P34" s="9">
        <v>1</v>
      </c>
      <c r="Q34" s="10">
        <v>42729</v>
      </c>
      <c r="R34" t="str">
        <f>TEXT(Table16[[#This Row],[engage_date]],"mmmm")</f>
        <v>December</v>
      </c>
      <c r="S34" t="str">
        <f>TEXT(Table16[[#This Row],[engage_date]],"yyyy")</f>
        <v>2016</v>
      </c>
    </row>
    <row r="35" spans="2:19" x14ac:dyDescent="0.3">
      <c r="B35" s="9">
        <v>8</v>
      </c>
      <c r="C35" s="10">
        <v>42705</v>
      </c>
      <c r="D35" t="str">
        <f>TEXT(Table13[[#This Row],[engage_date]],"mmmm")</f>
        <v>December</v>
      </c>
      <c r="F35" s="9">
        <v>1</v>
      </c>
      <c r="G35" s="10">
        <v>42738</v>
      </c>
      <c r="H35" t="str">
        <f>TEXT(Table14[[#This Row],[engage_date]],"mmmm")</f>
        <v>January</v>
      </c>
      <c r="I35" t="str">
        <f>TEXT(Table14[[#This Row],[engage_date]],"yyyy")</f>
        <v>2017</v>
      </c>
      <c r="K35" s="9">
        <v>3</v>
      </c>
      <c r="L35" s="10">
        <v>42707</v>
      </c>
      <c r="M35" t="str">
        <f>TEXT(Table15[[#This Row],[engage_date]],"mmmm")</f>
        <v>December</v>
      </c>
      <c r="N35" t="str">
        <f>TEXT(Table15[[#This Row],[engage_date]],"yyyy")</f>
        <v>2016</v>
      </c>
      <c r="P35" s="9">
        <v>1</v>
      </c>
      <c r="Q35" s="10">
        <v>42730</v>
      </c>
      <c r="R35" t="str">
        <f>TEXT(Table16[[#This Row],[engage_date]],"mmmm")</f>
        <v>December</v>
      </c>
      <c r="S35" t="str">
        <f>TEXT(Table16[[#This Row],[engage_date]],"yyyy")</f>
        <v>2016</v>
      </c>
    </row>
    <row r="36" spans="2:19" x14ac:dyDescent="0.3">
      <c r="B36" s="9">
        <v>10</v>
      </c>
      <c r="C36" s="10">
        <v>42706</v>
      </c>
      <c r="D36" t="str">
        <f>TEXT(Table13[[#This Row],[engage_date]],"mmmm")</f>
        <v>December</v>
      </c>
      <c r="F36" s="9">
        <v>4</v>
      </c>
      <c r="G36" s="10">
        <v>42739</v>
      </c>
      <c r="H36" t="str">
        <f>TEXT(Table14[[#This Row],[engage_date]],"mmmm")</f>
        <v>January</v>
      </c>
      <c r="I36" t="str">
        <f>TEXT(Table14[[#This Row],[engage_date]],"yyyy")</f>
        <v>2017</v>
      </c>
      <c r="K36" s="9">
        <v>7</v>
      </c>
      <c r="L36" s="10">
        <v>42708</v>
      </c>
      <c r="M36" t="str">
        <f>TEXT(Table15[[#This Row],[engage_date]],"mmmm")</f>
        <v>December</v>
      </c>
      <c r="N36" t="str">
        <f>TEXT(Table15[[#This Row],[engage_date]],"yyyy")</f>
        <v>2016</v>
      </c>
      <c r="P36" s="9">
        <v>2</v>
      </c>
      <c r="Q36" s="10">
        <v>42731</v>
      </c>
      <c r="R36" t="str">
        <f>TEXT(Table16[[#This Row],[engage_date]],"mmmm")</f>
        <v>December</v>
      </c>
      <c r="S36" t="str">
        <f>TEXT(Table16[[#This Row],[engage_date]],"yyyy")</f>
        <v>2016</v>
      </c>
    </row>
    <row r="37" spans="2:19" x14ac:dyDescent="0.3">
      <c r="B37" s="9">
        <v>7</v>
      </c>
      <c r="C37" s="10">
        <v>42707</v>
      </c>
      <c r="D37" t="str">
        <f>TEXT(Table13[[#This Row],[engage_date]],"mmmm")</f>
        <v>December</v>
      </c>
      <c r="F37" s="9">
        <v>2</v>
      </c>
      <c r="G37" s="10">
        <v>42740</v>
      </c>
      <c r="H37" t="str">
        <f>TEXT(Table14[[#This Row],[engage_date]],"mmmm")</f>
        <v>January</v>
      </c>
      <c r="I37" t="str">
        <f>TEXT(Table14[[#This Row],[engage_date]],"yyyy")</f>
        <v>2017</v>
      </c>
      <c r="K37" s="9">
        <v>4</v>
      </c>
      <c r="L37" s="10">
        <v>42709</v>
      </c>
      <c r="M37" t="str">
        <f>TEXT(Table15[[#This Row],[engage_date]],"mmmm")</f>
        <v>December</v>
      </c>
      <c r="N37" t="str">
        <f>TEXT(Table15[[#This Row],[engage_date]],"yyyy")</f>
        <v>2016</v>
      </c>
      <c r="P37" s="9">
        <v>1</v>
      </c>
      <c r="Q37" s="10">
        <v>42732</v>
      </c>
      <c r="R37" t="str">
        <f>TEXT(Table16[[#This Row],[engage_date]],"mmmm")</f>
        <v>December</v>
      </c>
      <c r="S37" t="str">
        <f>TEXT(Table16[[#This Row],[engage_date]],"yyyy")</f>
        <v>2016</v>
      </c>
    </row>
    <row r="38" spans="2:19" x14ac:dyDescent="0.3">
      <c r="B38" s="9">
        <v>8</v>
      </c>
      <c r="C38" s="10">
        <v>42708</v>
      </c>
      <c r="D38" t="str">
        <f>TEXT(Table13[[#This Row],[engage_date]],"mmmm")</f>
        <v>December</v>
      </c>
      <c r="F38" s="9">
        <v>1</v>
      </c>
      <c r="G38" s="10">
        <v>42741</v>
      </c>
      <c r="H38" t="str">
        <f>TEXT(Table14[[#This Row],[engage_date]],"mmmm")</f>
        <v>January</v>
      </c>
      <c r="I38" t="str">
        <f>TEXT(Table14[[#This Row],[engage_date]],"yyyy")</f>
        <v>2017</v>
      </c>
      <c r="K38" s="9">
        <v>3</v>
      </c>
      <c r="L38" s="10">
        <v>42710</v>
      </c>
      <c r="M38" t="str">
        <f>TEXT(Table15[[#This Row],[engage_date]],"mmmm")</f>
        <v>December</v>
      </c>
      <c r="N38" t="str">
        <f>TEXT(Table15[[#This Row],[engage_date]],"yyyy")</f>
        <v>2016</v>
      </c>
      <c r="P38" s="9">
        <v>1</v>
      </c>
      <c r="Q38" s="10">
        <v>42733</v>
      </c>
      <c r="R38" t="str">
        <f>TEXT(Table16[[#This Row],[engage_date]],"mmmm")</f>
        <v>December</v>
      </c>
      <c r="S38" t="str">
        <f>TEXT(Table16[[#This Row],[engage_date]],"yyyy")</f>
        <v>2016</v>
      </c>
    </row>
    <row r="39" spans="2:19" x14ac:dyDescent="0.3">
      <c r="B39" s="9">
        <v>6</v>
      </c>
      <c r="C39" s="10">
        <v>42709</v>
      </c>
      <c r="D39" t="str">
        <f>TEXT(Table13[[#This Row],[engage_date]],"mmmm")</f>
        <v>December</v>
      </c>
      <c r="F39" s="9">
        <v>2</v>
      </c>
      <c r="G39" s="10">
        <v>42742</v>
      </c>
      <c r="H39" t="str">
        <f>TEXT(Table14[[#This Row],[engage_date]],"mmmm")</f>
        <v>January</v>
      </c>
      <c r="I39" t="str">
        <f>TEXT(Table14[[#This Row],[engage_date]],"yyyy")</f>
        <v>2017</v>
      </c>
      <c r="K39" s="9">
        <v>6</v>
      </c>
      <c r="L39" s="10">
        <v>42711</v>
      </c>
      <c r="M39" t="str">
        <f>TEXT(Table15[[#This Row],[engage_date]],"mmmm")</f>
        <v>December</v>
      </c>
      <c r="N39" t="str">
        <f>TEXT(Table15[[#This Row],[engage_date]],"yyyy")</f>
        <v>2016</v>
      </c>
      <c r="P39" s="9">
        <v>3</v>
      </c>
      <c r="Q39" s="10">
        <v>42738</v>
      </c>
      <c r="R39" t="str">
        <f>TEXT(Table16[[#This Row],[engage_date]],"mmmm")</f>
        <v>January</v>
      </c>
      <c r="S39" t="str">
        <f>TEXT(Table16[[#This Row],[engage_date]],"yyyy")</f>
        <v>2017</v>
      </c>
    </row>
    <row r="40" spans="2:19" x14ac:dyDescent="0.3">
      <c r="B40" s="9">
        <v>3</v>
      </c>
      <c r="C40" s="10">
        <v>42710</v>
      </c>
      <c r="D40" t="str">
        <f>TEXT(Table13[[#This Row],[engage_date]],"mmmm")</f>
        <v>December</v>
      </c>
      <c r="F40" s="9">
        <v>2</v>
      </c>
      <c r="G40" s="10">
        <v>42743</v>
      </c>
      <c r="H40" t="str">
        <f>TEXT(Table14[[#This Row],[engage_date]],"mmmm")</f>
        <v>January</v>
      </c>
      <c r="I40" t="str">
        <f>TEXT(Table14[[#This Row],[engage_date]],"yyyy")</f>
        <v>2017</v>
      </c>
      <c r="K40" s="9">
        <v>6</v>
      </c>
      <c r="L40" s="10">
        <v>42712</v>
      </c>
      <c r="M40" t="str">
        <f>TEXT(Table15[[#This Row],[engage_date]],"mmmm")</f>
        <v>December</v>
      </c>
      <c r="N40" t="str">
        <f>TEXT(Table15[[#This Row],[engage_date]],"yyyy")</f>
        <v>2016</v>
      </c>
      <c r="P40" s="9">
        <v>1</v>
      </c>
      <c r="Q40" s="10">
        <v>42739</v>
      </c>
      <c r="R40" t="str">
        <f>TEXT(Table16[[#This Row],[engage_date]],"mmmm")</f>
        <v>January</v>
      </c>
      <c r="S40" t="str">
        <f>TEXT(Table16[[#This Row],[engage_date]],"yyyy")</f>
        <v>2017</v>
      </c>
    </row>
    <row r="41" spans="2:19" x14ac:dyDescent="0.3">
      <c r="B41" s="9">
        <v>7</v>
      </c>
      <c r="C41" s="10">
        <v>42711</v>
      </c>
      <c r="D41" t="str">
        <f>TEXT(Table13[[#This Row],[engage_date]],"mmmm")</f>
        <v>December</v>
      </c>
      <c r="F41" s="9">
        <v>2</v>
      </c>
      <c r="G41" s="10">
        <v>42744</v>
      </c>
      <c r="H41" t="str">
        <f>TEXT(Table14[[#This Row],[engage_date]],"mmmm")</f>
        <v>January</v>
      </c>
      <c r="I41" t="str">
        <f>TEXT(Table14[[#This Row],[engage_date]],"yyyy")</f>
        <v>2017</v>
      </c>
      <c r="K41" s="9">
        <v>7</v>
      </c>
      <c r="L41" s="10">
        <v>42713</v>
      </c>
      <c r="M41" t="str">
        <f>TEXT(Table15[[#This Row],[engage_date]],"mmmm")</f>
        <v>December</v>
      </c>
      <c r="N41" t="str">
        <f>TEXT(Table15[[#This Row],[engage_date]],"yyyy")</f>
        <v>2016</v>
      </c>
      <c r="P41" s="9">
        <v>4</v>
      </c>
      <c r="Q41" s="10">
        <v>42740</v>
      </c>
      <c r="R41" t="str">
        <f>TEXT(Table16[[#This Row],[engage_date]],"mmmm")</f>
        <v>January</v>
      </c>
      <c r="S41" t="str">
        <f>TEXT(Table16[[#This Row],[engage_date]],"yyyy")</f>
        <v>2017</v>
      </c>
    </row>
    <row r="42" spans="2:19" x14ac:dyDescent="0.3">
      <c r="B42" s="9">
        <v>10</v>
      </c>
      <c r="C42" s="10">
        <v>42712</v>
      </c>
      <c r="D42" t="str">
        <f>TEXT(Table13[[#This Row],[engage_date]],"mmmm")</f>
        <v>December</v>
      </c>
      <c r="F42" s="9">
        <v>5</v>
      </c>
      <c r="G42" s="10">
        <v>42745</v>
      </c>
      <c r="H42" t="str">
        <f>TEXT(Table14[[#This Row],[engage_date]],"mmmm")</f>
        <v>January</v>
      </c>
      <c r="I42" t="str">
        <f>TEXT(Table14[[#This Row],[engage_date]],"yyyy")</f>
        <v>2017</v>
      </c>
      <c r="K42" s="9">
        <v>6</v>
      </c>
      <c r="L42" s="10">
        <v>42714</v>
      </c>
      <c r="M42" t="str">
        <f>TEXT(Table15[[#This Row],[engage_date]],"mmmm")</f>
        <v>December</v>
      </c>
      <c r="N42" t="str">
        <f>TEXT(Table15[[#This Row],[engage_date]],"yyyy")</f>
        <v>2016</v>
      </c>
      <c r="P42" s="9">
        <v>7</v>
      </c>
      <c r="Q42" s="10">
        <v>42741</v>
      </c>
      <c r="R42" t="str">
        <f>TEXT(Table16[[#This Row],[engage_date]],"mmmm")</f>
        <v>January</v>
      </c>
      <c r="S42" t="str">
        <f>TEXT(Table16[[#This Row],[engage_date]],"yyyy")</f>
        <v>2017</v>
      </c>
    </row>
    <row r="43" spans="2:19" x14ac:dyDescent="0.3">
      <c r="B43" s="9">
        <v>8</v>
      </c>
      <c r="C43" s="10">
        <v>42713</v>
      </c>
      <c r="D43" t="str">
        <f>TEXT(Table13[[#This Row],[engage_date]],"mmmm")</f>
        <v>December</v>
      </c>
      <c r="F43" s="9">
        <v>3</v>
      </c>
      <c r="G43" s="10">
        <v>42746</v>
      </c>
      <c r="H43" t="str">
        <f>TEXT(Table14[[#This Row],[engage_date]],"mmmm")</f>
        <v>January</v>
      </c>
      <c r="I43" t="str">
        <f>TEXT(Table14[[#This Row],[engage_date]],"yyyy")</f>
        <v>2017</v>
      </c>
      <c r="K43" s="9">
        <v>3</v>
      </c>
      <c r="L43" s="10">
        <v>42715</v>
      </c>
      <c r="M43" t="str">
        <f>TEXT(Table15[[#This Row],[engage_date]],"mmmm")</f>
        <v>December</v>
      </c>
      <c r="N43" t="str">
        <f>TEXT(Table15[[#This Row],[engage_date]],"yyyy")</f>
        <v>2016</v>
      </c>
      <c r="P43" s="9">
        <v>2</v>
      </c>
      <c r="Q43" s="10">
        <v>42742</v>
      </c>
      <c r="R43" t="str">
        <f>TEXT(Table16[[#This Row],[engage_date]],"mmmm")</f>
        <v>January</v>
      </c>
      <c r="S43" t="str">
        <f>TEXT(Table16[[#This Row],[engage_date]],"yyyy")</f>
        <v>2017</v>
      </c>
    </row>
    <row r="44" spans="2:19" x14ac:dyDescent="0.3">
      <c r="B44" s="9">
        <v>7</v>
      </c>
      <c r="C44" s="10">
        <v>42714</v>
      </c>
      <c r="D44" t="str">
        <f>TEXT(Table13[[#This Row],[engage_date]],"mmmm")</f>
        <v>December</v>
      </c>
      <c r="F44" s="9">
        <v>2</v>
      </c>
      <c r="G44" s="10">
        <v>42747</v>
      </c>
      <c r="H44" t="str">
        <f>TEXT(Table14[[#This Row],[engage_date]],"mmmm")</f>
        <v>January</v>
      </c>
      <c r="I44" t="str">
        <f>TEXT(Table14[[#This Row],[engage_date]],"yyyy")</f>
        <v>2017</v>
      </c>
      <c r="K44" s="9">
        <v>3</v>
      </c>
      <c r="L44" s="10">
        <v>42716</v>
      </c>
      <c r="M44" t="str">
        <f>TEXT(Table15[[#This Row],[engage_date]],"mmmm")</f>
        <v>December</v>
      </c>
      <c r="N44" t="str">
        <f>TEXT(Table15[[#This Row],[engage_date]],"yyyy")</f>
        <v>2016</v>
      </c>
      <c r="P44" s="9">
        <v>2</v>
      </c>
      <c r="Q44" s="10">
        <v>42745</v>
      </c>
      <c r="R44" t="str">
        <f>TEXT(Table16[[#This Row],[engage_date]],"mmmm")</f>
        <v>January</v>
      </c>
      <c r="S44" t="str">
        <f>TEXT(Table16[[#This Row],[engage_date]],"yyyy")</f>
        <v>2017</v>
      </c>
    </row>
    <row r="45" spans="2:19" x14ac:dyDescent="0.3">
      <c r="B45" s="9">
        <v>7</v>
      </c>
      <c r="C45" s="10">
        <v>42715</v>
      </c>
      <c r="D45" t="str">
        <f>TEXT(Table13[[#This Row],[engage_date]],"mmmm")</f>
        <v>December</v>
      </c>
      <c r="F45" s="9">
        <v>3</v>
      </c>
      <c r="G45" s="10">
        <v>42748</v>
      </c>
      <c r="H45" t="str">
        <f>TEXT(Table14[[#This Row],[engage_date]],"mmmm")</f>
        <v>January</v>
      </c>
      <c r="I45" t="str">
        <f>TEXT(Table14[[#This Row],[engage_date]],"yyyy")</f>
        <v>2017</v>
      </c>
      <c r="K45" s="9">
        <v>5</v>
      </c>
      <c r="L45" s="10">
        <v>42717</v>
      </c>
      <c r="M45" t="str">
        <f>TEXT(Table15[[#This Row],[engage_date]],"mmmm")</f>
        <v>December</v>
      </c>
      <c r="N45" t="str">
        <f>TEXT(Table15[[#This Row],[engage_date]],"yyyy")</f>
        <v>2016</v>
      </c>
      <c r="P45" s="9">
        <v>2</v>
      </c>
      <c r="Q45" s="10">
        <v>42746</v>
      </c>
      <c r="R45" t="str">
        <f>TEXT(Table16[[#This Row],[engage_date]],"mmmm")</f>
        <v>January</v>
      </c>
      <c r="S45" t="str">
        <f>TEXT(Table16[[#This Row],[engage_date]],"yyyy")</f>
        <v>2017</v>
      </c>
    </row>
    <row r="46" spans="2:19" x14ac:dyDescent="0.3">
      <c r="B46" s="9">
        <v>6</v>
      </c>
      <c r="C46" s="10">
        <v>42716</v>
      </c>
      <c r="D46" t="str">
        <f>TEXT(Table13[[#This Row],[engage_date]],"mmmm")</f>
        <v>December</v>
      </c>
      <c r="F46" s="9">
        <v>2</v>
      </c>
      <c r="G46" s="10">
        <v>42749</v>
      </c>
      <c r="H46" t="str">
        <f>TEXT(Table14[[#This Row],[engage_date]],"mmmm")</f>
        <v>January</v>
      </c>
      <c r="I46" t="str">
        <f>TEXT(Table14[[#This Row],[engage_date]],"yyyy")</f>
        <v>2017</v>
      </c>
      <c r="K46" s="9">
        <v>7</v>
      </c>
      <c r="L46" s="10">
        <v>42718</v>
      </c>
      <c r="M46" t="str">
        <f>TEXT(Table15[[#This Row],[engage_date]],"mmmm")</f>
        <v>December</v>
      </c>
      <c r="N46" t="str">
        <f>TEXT(Table15[[#This Row],[engage_date]],"yyyy")</f>
        <v>2016</v>
      </c>
      <c r="P46" s="9">
        <v>2</v>
      </c>
      <c r="Q46" s="10">
        <v>42748</v>
      </c>
      <c r="R46" t="str">
        <f>TEXT(Table16[[#This Row],[engage_date]],"mmmm")</f>
        <v>January</v>
      </c>
      <c r="S46" t="str">
        <f>TEXT(Table16[[#This Row],[engage_date]],"yyyy")</f>
        <v>2017</v>
      </c>
    </row>
    <row r="47" spans="2:19" x14ac:dyDescent="0.3">
      <c r="B47" s="9">
        <v>6</v>
      </c>
      <c r="C47" s="10">
        <v>42717</v>
      </c>
      <c r="D47" t="str">
        <f>TEXT(Table13[[#This Row],[engage_date]],"mmmm")</f>
        <v>December</v>
      </c>
      <c r="F47" s="9">
        <v>4</v>
      </c>
      <c r="G47" s="10">
        <v>42750</v>
      </c>
      <c r="H47" t="str">
        <f>TEXT(Table14[[#This Row],[engage_date]],"mmmm")</f>
        <v>January</v>
      </c>
      <c r="I47" t="str">
        <f>TEXT(Table14[[#This Row],[engage_date]],"yyyy")</f>
        <v>2017</v>
      </c>
      <c r="K47" s="9">
        <v>4</v>
      </c>
      <c r="L47" s="10">
        <v>42719</v>
      </c>
      <c r="M47" t="str">
        <f>TEXT(Table15[[#This Row],[engage_date]],"mmmm")</f>
        <v>December</v>
      </c>
      <c r="N47" t="str">
        <f>TEXT(Table15[[#This Row],[engage_date]],"yyyy")</f>
        <v>2016</v>
      </c>
      <c r="P47" s="9">
        <v>1</v>
      </c>
      <c r="Q47" s="10">
        <v>42749</v>
      </c>
      <c r="R47" t="str">
        <f>TEXT(Table16[[#This Row],[engage_date]],"mmmm")</f>
        <v>January</v>
      </c>
      <c r="S47" t="str">
        <f>TEXT(Table16[[#This Row],[engage_date]],"yyyy")</f>
        <v>2017</v>
      </c>
    </row>
    <row r="48" spans="2:19" x14ac:dyDescent="0.3">
      <c r="B48" s="9">
        <v>11</v>
      </c>
      <c r="C48" s="10">
        <v>42718</v>
      </c>
      <c r="D48" t="str">
        <f>TEXT(Table13[[#This Row],[engage_date]],"mmmm")</f>
        <v>December</v>
      </c>
      <c r="F48" s="9">
        <v>2</v>
      </c>
      <c r="G48" s="10">
        <v>42751</v>
      </c>
      <c r="H48" t="str">
        <f>TEXT(Table14[[#This Row],[engage_date]],"mmmm")</f>
        <v>January</v>
      </c>
      <c r="I48" t="str">
        <f>TEXT(Table14[[#This Row],[engage_date]],"yyyy")</f>
        <v>2017</v>
      </c>
      <c r="K48" s="9">
        <v>8</v>
      </c>
      <c r="L48" s="10">
        <v>42720</v>
      </c>
      <c r="M48" t="str">
        <f>TEXT(Table15[[#This Row],[engage_date]],"mmmm")</f>
        <v>December</v>
      </c>
      <c r="N48" t="str">
        <f>TEXT(Table15[[#This Row],[engage_date]],"yyyy")</f>
        <v>2016</v>
      </c>
      <c r="P48" s="9">
        <v>1</v>
      </c>
      <c r="Q48" s="10">
        <v>42750</v>
      </c>
      <c r="R48" t="str">
        <f>TEXT(Table16[[#This Row],[engage_date]],"mmmm")</f>
        <v>January</v>
      </c>
      <c r="S48" t="str">
        <f>TEXT(Table16[[#This Row],[engage_date]],"yyyy")</f>
        <v>2017</v>
      </c>
    </row>
    <row r="49" spans="2:19" x14ac:dyDescent="0.3">
      <c r="B49" s="9">
        <v>5</v>
      </c>
      <c r="C49" s="10">
        <v>42719</v>
      </c>
      <c r="D49" t="str">
        <f>TEXT(Table13[[#This Row],[engage_date]],"mmmm")</f>
        <v>December</v>
      </c>
      <c r="F49" s="9">
        <v>1</v>
      </c>
      <c r="G49" s="10">
        <v>42752</v>
      </c>
      <c r="H49" t="str">
        <f>TEXT(Table14[[#This Row],[engage_date]],"mmmm")</f>
        <v>January</v>
      </c>
      <c r="I49" t="str">
        <f>TEXT(Table14[[#This Row],[engage_date]],"yyyy")</f>
        <v>2017</v>
      </c>
      <c r="K49" s="9">
        <v>8</v>
      </c>
      <c r="L49" s="10">
        <v>42721</v>
      </c>
      <c r="M49" t="str">
        <f>TEXT(Table15[[#This Row],[engage_date]],"mmmm")</f>
        <v>December</v>
      </c>
      <c r="N49" t="str">
        <f>TEXT(Table15[[#This Row],[engage_date]],"yyyy")</f>
        <v>2016</v>
      </c>
      <c r="P49" s="9">
        <v>2</v>
      </c>
      <c r="Q49" s="10">
        <v>42751</v>
      </c>
      <c r="R49" t="str">
        <f>TEXT(Table16[[#This Row],[engage_date]],"mmmm")</f>
        <v>January</v>
      </c>
      <c r="S49" t="str">
        <f>TEXT(Table16[[#This Row],[engage_date]],"yyyy")</f>
        <v>2017</v>
      </c>
    </row>
    <row r="50" spans="2:19" x14ac:dyDescent="0.3">
      <c r="B50" s="9">
        <v>10</v>
      </c>
      <c r="C50" s="10">
        <v>42720</v>
      </c>
      <c r="D50" t="str">
        <f>TEXT(Table13[[#This Row],[engage_date]],"mmmm")</f>
        <v>December</v>
      </c>
      <c r="F50" s="9">
        <v>2</v>
      </c>
      <c r="G50" s="10">
        <v>42753</v>
      </c>
      <c r="H50" t="str">
        <f>TEXT(Table14[[#This Row],[engage_date]],"mmmm")</f>
        <v>January</v>
      </c>
      <c r="I50" t="str">
        <f>TEXT(Table14[[#This Row],[engage_date]],"yyyy")</f>
        <v>2017</v>
      </c>
      <c r="K50" s="9">
        <v>7</v>
      </c>
      <c r="L50" s="10">
        <v>42722</v>
      </c>
      <c r="M50" t="str">
        <f>TEXT(Table15[[#This Row],[engage_date]],"mmmm")</f>
        <v>December</v>
      </c>
      <c r="N50" t="str">
        <f>TEXT(Table15[[#This Row],[engage_date]],"yyyy")</f>
        <v>2016</v>
      </c>
      <c r="P50" s="9">
        <v>1</v>
      </c>
      <c r="Q50" s="10">
        <v>42752</v>
      </c>
      <c r="R50" t="str">
        <f>TEXT(Table16[[#This Row],[engage_date]],"mmmm")</f>
        <v>January</v>
      </c>
      <c r="S50" t="str">
        <f>TEXT(Table16[[#This Row],[engage_date]],"yyyy")</f>
        <v>2017</v>
      </c>
    </row>
    <row r="51" spans="2:19" x14ac:dyDescent="0.3">
      <c r="B51" s="9">
        <v>12</v>
      </c>
      <c r="C51" s="10">
        <v>42721</v>
      </c>
      <c r="D51" t="str">
        <f>TEXT(Table13[[#This Row],[engage_date]],"mmmm")</f>
        <v>December</v>
      </c>
      <c r="F51" s="9">
        <v>1</v>
      </c>
      <c r="G51" s="10">
        <v>42754</v>
      </c>
      <c r="H51" t="str">
        <f>TEXT(Table14[[#This Row],[engage_date]],"mmmm")</f>
        <v>January</v>
      </c>
      <c r="I51" t="str">
        <f>TEXT(Table14[[#This Row],[engage_date]],"yyyy")</f>
        <v>2017</v>
      </c>
      <c r="K51" s="9">
        <v>4</v>
      </c>
      <c r="L51" s="10">
        <v>42723</v>
      </c>
      <c r="M51" t="str">
        <f>TEXT(Table15[[#This Row],[engage_date]],"mmmm")</f>
        <v>December</v>
      </c>
      <c r="N51" t="str">
        <f>TEXT(Table15[[#This Row],[engage_date]],"yyyy")</f>
        <v>2016</v>
      </c>
      <c r="P51" s="9">
        <v>2</v>
      </c>
      <c r="Q51" s="10">
        <v>42753</v>
      </c>
      <c r="R51" t="str">
        <f>TEXT(Table16[[#This Row],[engage_date]],"mmmm")</f>
        <v>January</v>
      </c>
      <c r="S51" t="str">
        <f>TEXT(Table16[[#This Row],[engage_date]],"yyyy")</f>
        <v>2017</v>
      </c>
    </row>
    <row r="52" spans="2:19" x14ac:dyDescent="0.3">
      <c r="B52" s="9">
        <v>13</v>
      </c>
      <c r="C52" s="10">
        <v>42722</v>
      </c>
      <c r="D52" t="str">
        <f>TEXT(Table13[[#This Row],[engage_date]],"mmmm")</f>
        <v>December</v>
      </c>
      <c r="F52" s="9">
        <v>3</v>
      </c>
      <c r="G52" s="10">
        <v>42756</v>
      </c>
      <c r="H52" t="str">
        <f>TEXT(Table14[[#This Row],[engage_date]],"mmmm")</f>
        <v>January</v>
      </c>
      <c r="I52" t="str">
        <f>TEXT(Table14[[#This Row],[engage_date]],"yyyy")</f>
        <v>2017</v>
      </c>
      <c r="K52" s="9">
        <v>5</v>
      </c>
      <c r="L52" s="10">
        <v>42724</v>
      </c>
      <c r="M52" t="str">
        <f>TEXT(Table15[[#This Row],[engage_date]],"mmmm")</f>
        <v>December</v>
      </c>
      <c r="N52" t="str">
        <f>TEXT(Table15[[#This Row],[engage_date]],"yyyy")</f>
        <v>2016</v>
      </c>
      <c r="P52" s="9">
        <v>3</v>
      </c>
      <c r="Q52" s="10">
        <v>42754</v>
      </c>
      <c r="R52" t="str">
        <f>TEXT(Table16[[#This Row],[engage_date]],"mmmm")</f>
        <v>January</v>
      </c>
      <c r="S52" t="str">
        <f>TEXT(Table16[[#This Row],[engage_date]],"yyyy")</f>
        <v>2017</v>
      </c>
    </row>
    <row r="53" spans="2:19" x14ac:dyDescent="0.3">
      <c r="B53" s="9">
        <v>7</v>
      </c>
      <c r="C53" s="10">
        <v>42723</v>
      </c>
      <c r="D53" t="str">
        <f>TEXT(Table13[[#This Row],[engage_date]],"mmmm")</f>
        <v>December</v>
      </c>
      <c r="F53" s="9">
        <v>1</v>
      </c>
      <c r="G53" s="10">
        <v>42757</v>
      </c>
      <c r="H53" t="str">
        <f>TEXT(Table14[[#This Row],[engage_date]],"mmmm")</f>
        <v>January</v>
      </c>
      <c r="I53" t="str">
        <f>TEXT(Table14[[#This Row],[engage_date]],"yyyy")</f>
        <v>2017</v>
      </c>
      <c r="K53" s="9">
        <v>7</v>
      </c>
      <c r="L53" s="10">
        <v>42725</v>
      </c>
      <c r="M53" t="str">
        <f>TEXT(Table15[[#This Row],[engage_date]],"mmmm")</f>
        <v>December</v>
      </c>
      <c r="N53" t="str">
        <f>TEXT(Table15[[#This Row],[engage_date]],"yyyy")</f>
        <v>2016</v>
      </c>
      <c r="P53" s="9">
        <v>4</v>
      </c>
      <c r="Q53" s="10">
        <v>42755</v>
      </c>
      <c r="R53" t="str">
        <f>TEXT(Table16[[#This Row],[engage_date]],"mmmm")</f>
        <v>January</v>
      </c>
      <c r="S53" t="str">
        <f>TEXT(Table16[[#This Row],[engage_date]],"yyyy")</f>
        <v>2017</v>
      </c>
    </row>
    <row r="54" spans="2:19" x14ac:dyDescent="0.3">
      <c r="B54" s="9">
        <v>9</v>
      </c>
      <c r="C54" s="10">
        <v>42724</v>
      </c>
      <c r="D54" t="str">
        <f>TEXT(Table13[[#This Row],[engage_date]],"mmmm")</f>
        <v>December</v>
      </c>
      <c r="F54" s="9">
        <v>1</v>
      </c>
      <c r="G54" s="10">
        <v>42758</v>
      </c>
      <c r="H54" t="str">
        <f>TEXT(Table14[[#This Row],[engage_date]],"mmmm")</f>
        <v>January</v>
      </c>
      <c r="I54" t="str">
        <f>TEXT(Table14[[#This Row],[engage_date]],"yyyy")</f>
        <v>2017</v>
      </c>
      <c r="K54" s="9">
        <v>4</v>
      </c>
      <c r="L54" s="10">
        <v>42726</v>
      </c>
      <c r="M54" t="str">
        <f>TEXT(Table15[[#This Row],[engage_date]],"mmmm")</f>
        <v>December</v>
      </c>
      <c r="N54" t="str">
        <f>TEXT(Table15[[#This Row],[engage_date]],"yyyy")</f>
        <v>2016</v>
      </c>
      <c r="P54" s="9">
        <v>2</v>
      </c>
      <c r="Q54" s="10">
        <v>42756</v>
      </c>
      <c r="R54" t="str">
        <f>TEXT(Table16[[#This Row],[engage_date]],"mmmm")</f>
        <v>January</v>
      </c>
      <c r="S54" t="str">
        <f>TEXT(Table16[[#This Row],[engage_date]],"yyyy")</f>
        <v>2017</v>
      </c>
    </row>
    <row r="55" spans="2:19" x14ac:dyDescent="0.3">
      <c r="B55" s="9">
        <v>12</v>
      </c>
      <c r="C55" s="10">
        <v>42725</v>
      </c>
      <c r="D55" t="str">
        <f>TEXT(Table13[[#This Row],[engage_date]],"mmmm")</f>
        <v>December</v>
      </c>
      <c r="F55" s="9">
        <v>3</v>
      </c>
      <c r="G55" s="10">
        <v>42759</v>
      </c>
      <c r="H55" t="str">
        <f>TEXT(Table14[[#This Row],[engage_date]],"mmmm")</f>
        <v>January</v>
      </c>
      <c r="I55" t="str">
        <f>TEXT(Table14[[#This Row],[engage_date]],"yyyy")</f>
        <v>2017</v>
      </c>
      <c r="K55" s="9">
        <v>5</v>
      </c>
      <c r="L55" s="10">
        <v>42727</v>
      </c>
      <c r="M55" t="str">
        <f>TEXT(Table15[[#This Row],[engage_date]],"mmmm")</f>
        <v>December</v>
      </c>
      <c r="N55" t="str">
        <f>TEXT(Table15[[#This Row],[engage_date]],"yyyy")</f>
        <v>2016</v>
      </c>
      <c r="P55" s="9">
        <v>1</v>
      </c>
      <c r="Q55" s="10">
        <v>42757</v>
      </c>
      <c r="R55" t="str">
        <f>TEXT(Table16[[#This Row],[engage_date]],"mmmm")</f>
        <v>January</v>
      </c>
      <c r="S55" t="str">
        <f>TEXT(Table16[[#This Row],[engage_date]],"yyyy")</f>
        <v>2017</v>
      </c>
    </row>
    <row r="56" spans="2:19" x14ac:dyDescent="0.3">
      <c r="B56" s="9">
        <v>6</v>
      </c>
      <c r="C56" s="10">
        <v>42726</v>
      </c>
      <c r="D56" t="str">
        <f>TEXT(Table13[[#This Row],[engage_date]],"mmmm")</f>
        <v>December</v>
      </c>
      <c r="F56" s="9">
        <v>1</v>
      </c>
      <c r="G56" s="10">
        <v>42760</v>
      </c>
      <c r="H56" t="str">
        <f>TEXT(Table14[[#This Row],[engage_date]],"mmmm")</f>
        <v>January</v>
      </c>
      <c r="I56" t="str">
        <f>TEXT(Table14[[#This Row],[engage_date]],"yyyy")</f>
        <v>2017</v>
      </c>
      <c r="K56" s="9">
        <v>6</v>
      </c>
      <c r="L56" s="10">
        <v>42728</v>
      </c>
      <c r="M56" t="str">
        <f>TEXT(Table15[[#This Row],[engage_date]],"mmmm")</f>
        <v>December</v>
      </c>
      <c r="N56" t="str">
        <f>TEXT(Table15[[#This Row],[engage_date]],"yyyy")</f>
        <v>2016</v>
      </c>
      <c r="P56" s="9">
        <v>7</v>
      </c>
      <c r="Q56" s="10">
        <v>42758</v>
      </c>
      <c r="R56" t="str">
        <f>TEXT(Table16[[#This Row],[engage_date]],"mmmm")</f>
        <v>January</v>
      </c>
      <c r="S56" t="str">
        <f>TEXT(Table16[[#This Row],[engage_date]],"yyyy")</f>
        <v>2017</v>
      </c>
    </row>
    <row r="57" spans="2:19" x14ac:dyDescent="0.3">
      <c r="B57" s="9">
        <v>7</v>
      </c>
      <c r="C57" s="10">
        <v>42727</v>
      </c>
      <c r="D57" t="str">
        <f>TEXT(Table13[[#This Row],[engage_date]],"mmmm")</f>
        <v>December</v>
      </c>
      <c r="F57" s="9">
        <v>4</v>
      </c>
      <c r="G57" s="10">
        <v>42763</v>
      </c>
      <c r="H57" t="str">
        <f>TEXT(Table14[[#This Row],[engage_date]],"mmmm")</f>
        <v>January</v>
      </c>
      <c r="I57" t="str">
        <f>TEXT(Table14[[#This Row],[engage_date]],"yyyy")</f>
        <v>2017</v>
      </c>
      <c r="K57" s="9">
        <v>6</v>
      </c>
      <c r="L57" s="10">
        <v>42729</v>
      </c>
      <c r="M57" t="str">
        <f>TEXT(Table15[[#This Row],[engage_date]],"mmmm")</f>
        <v>December</v>
      </c>
      <c r="N57" t="str">
        <f>TEXT(Table15[[#This Row],[engage_date]],"yyyy")</f>
        <v>2016</v>
      </c>
      <c r="P57" s="9">
        <v>4</v>
      </c>
      <c r="Q57" s="10">
        <v>42760</v>
      </c>
      <c r="R57" t="str">
        <f>TEXT(Table16[[#This Row],[engage_date]],"mmmm")</f>
        <v>January</v>
      </c>
      <c r="S57" t="str">
        <f>TEXT(Table16[[#This Row],[engage_date]],"yyyy")</f>
        <v>2017</v>
      </c>
    </row>
    <row r="58" spans="2:19" x14ac:dyDescent="0.3">
      <c r="B58" s="9">
        <v>8</v>
      </c>
      <c r="C58" s="10">
        <v>42728</v>
      </c>
      <c r="D58" t="str">
        <f>TEXT(Table13[[#This Row],[engage_date]],"mmmm")</f>
        <v>December</v>
      </c>
      <c r="F58" s="9">
        <v>4</v>
      </c>
      <c r="G58" s="10">
        <v>42764</v>
      </c>
      <c r="H58" t="str">
        <f>TEXT(Table14[[#This Row],[engage_date]],"mmmm")</f>
        <v>January</v>
      </c>
      <c r="I58" t="str">
        <f>TEXT(Table14[[#This Row],[engage_date]],"yyyy")</f>
        <v>2017</v>
      </c>
      <c r="K58" s="9">
        <v>2</v>
      </c>
      <c r="L58" s="10">
        <v>42730</v>
      </c>
      <c r="M58" t="str">
        <f>TEXT(Table15[[#This Row],[engage_date]],"mmmm")</f>
        <v>December</v>
      </c>
      <c r="N58" t="str">
        <f>TEXT(Table15[[#This Row],[engage_date]],"yyyy")</f>
        <v>2016</v>
      </c>
      <c r="P58" s="9">
        <v>2</v>
      </c>
      <c r="Q58" s="10">
        <v>42761</v>
      </c>
      <c r="R58" t="str">
        <f>TEXT(Table16[[#This Row],[engage_date]],"mmmm")</f>
        <v>January</v>
      </c>
      <c r="S58" t="str">
        <f>TEXT(Table16[[#This Row],[engage_date]],"yyyy")</f>
        <v>2017</v>
      </c>
    </row>
    <row r="59" spans="2:19" x14ac:dyDescent="0.3">
      <c r="B59" s="9">
        <v>9</v>
      </c>
      <c r="C59" s="10">
        <v>42729</v>
      </c>
      <c r="D59" t="str">
        <f>TEXT(Table13[[#This Row],[engage_date]],"mmmm")</f>
        <v>December</v>
      </c>
      <c r="F59" s="9">
        <v>1</v>
      </c>
      <c r="G59" s="10">
        <v>42765</v>
      </c>
      <c r="H59" t="str">
        <f>TEXT(Table14[[#This Row],[engage_date]],"mmmm")</f>
        <v>January</v>
      </c>
      <c r="I59" t="str">
        <f>TEXT(Table14[[#This Row],[engage_date]],"yyyy")</f>
        <v>2017</v>
      </c>
      <c r="K59" s="9">
        <v>1</v>
      </c>
      <c r="L59" s="10">
        <v>42731</v>
      </c>
      <c r="M59" t="str">
        <f>TEXT(Table15[[#This Row],[engage_date]],"mmmm")</f>
        <v>December</v>
      </c>
      <c r="N59" t="str">
        <f>TEXT(Table15[[#This Row],[engage_date]],"yyyy")</f>
        <v>2016</v>
      </c>
      <c r="P59" s="9">
        <v>1</v>
      </c>
      <c r="Q59" s="10">
        <v>42762</v>
      </c>
      <c r="R59" t="str">
        <f>TEXT(Table16[[#This Row],[engage_date]],"mmmm")</f>
        <v>January</v>
      </c>
      <c r="S59" t="str">
        <f>TEXT(Table16[[#This Row],[engage_date]],"yyyy")</f>
        <v>2017</v>
      </c>
    </row>
    <row r="60" spans="2:19" x14ac:dyDescent="0.3">
      <c r="B60" s="9">
        <v>5</v>
      </c>
      <c r="C60" s="10">
        <v>42730</v>
      </c>
      <c r="D60" t="str">
        <f>TEXT(Table13[[#This Row],[engage_date]],"mmmm")</f>
        <v>December</v>
      </c>
      <c r="F60" s="9">
        <v>4</v>
      </c>
      <c r="G60" s="10">
        <v>42766</v>
      </c>
      <c r="H60" t="str">
        <f>TEXT(Table14[[#This Row],[engage_date]],"mmmm")</f>
        <v>January</v>
      </c>
      <c r="I60" t="str">
        <f>TEXT(Table14[[#This Row],[engage_date]],"yyyy")</f>
        <v>2017</v>
      </c>
      <c r="K60" s="9">
        <v>6</v>
      </c>
      <c r="L60" s="10">
        <v>42732</v>
      </c>
      <c r="M60" t="str">
        <f>TEXT(Table15[[#This Row],[engage_date]],"mmmm")</f>
        <v>December</v>
      </c>
      <c r="N60" t="str">
        <f>TEXT(Table15[[#This Row],[engage_date]],"yyyy")</f>
        <v>2016</v>
      </c>
      <c r="P60" s="9">
        <v>4</v>
      </c>
      <c r="Q60" s="10">
        <v>42763</v>
      </c>
      <c r="R60" t="str">
        <f>TEXT(Table16[[#This Row],[engage_date]],"mmmm")</f>
        <v>January</v>
      </c>
      <c r="S60" t="str">
        <f>TEXT(Table16[[#This Row],[engage_date]],"yyyy")</f>
        <v>2017</v>
      </c>
    </row>
    <row r="61" spans="2:19" x14ac:dyDescent="0.3">
      <c r="B61" s="9">
        <v>4</v>
      </c>
      <c r="C61" s="10">
        <v>42731</v>
      </c>
      <c r="D61" t="str">
        <f>TEXT(Table13[[#This Row],[engage_date]],"mmmm")</f>
        <v>December</v>
      </c>
      <c r="F61" s="9">
        <v>3</v>
      </c>
      <c r="G61" s="10">
        <v>42768</v>
      </c>
      <c r="H61" t="str">
        <f>TEXT(Table14[[#This Row],[engage_date]],"mmmm")</f>
        <v>February</v>
      </c>
      <c r="I61" t="str">
        <f>TEXT(Table14[[#This Row],[engage_date]],"yyyy")</f>
        <v>2017</v>
      </c>
      <c r="K61" s="9">
        <v>12</v>
      </c>
      <c r="L61" s="10">
        <v>42733</v>
      </c>
      <c r="M61" t="str">
        <f>TEXT(Table15[[#This Row],[engage_date]],"mmmm")</f>
        <v>December</v>
      </c>
      <c r="N61" t="str">
        <f>TEXT(Table15[[#This Row],[engage_date]],"yyyy")</f>
        <v>2016</v>
      </c>
      <c r="P61" s="9">
        <v>4</v>
      </c>
      <c r="Q61" s="10">
        <v>42764</v>
      </c>
      <c r="R61" t="str">
        <f>TEXT(Table16[[#This Row],[engage_date]],"mmmm")</f>
        <v>January</v>
      </c>
      <c r="S61" t="str">
        <f>TEXT(Table16[[#This Row],[engage_date]],"yyyy")</f>
        <v>2017</v>
      </c>
    </row>
    <row r="62" spans="2:19" x14ac:dyDescent="0.3">
      <c r="B62" s="9">
        <v>9</v>
      </c>
      <c r="C62" s="10">
        <v>42732</v>
      </c>
      <c r="D62" t="str">
        <f>TEXT(Table13[[#This Row],[engage_date]],"mmmm")</f>
        <v>December</v>
      </c>
      <c r="F62" s="9">
        <v>1</v>
      </c>
      <c r="G62" s="10">
        <v>42769</v>
      </c>
      <c r="H62" t="str">
        <f>TEXT(Table14[[#This Row],[engage_date]],"mmmm")</f>
        <v>February</v>
      </c>
      <c r="I62" t="str">
        <f>TEXT(Table14[[#This Row],[engage_date]],"yyyy")</f>
        <v>2017</v>
      </c>
      <c r="K62" s="9">
        <v>8</v>
      </c>
      <c r="L62" s="10">
        <v>42736</v>
      </c>
      <c r="M62" t="str">
        <f>TEXT(Table15[[#This Row],[engage_date]],"mmmm")</f>
        <v>January</v>
      </c>
      <c r="N62" t="str">
        <f>TEXT(Table15[[#This Row],[engage_date]],"yyyy")</f>
        <v>2017</v>
      </c>
      <c r="P62" s="9">
        <v>3</v>
      </c>
      <c r="Q62" s="10">
        <v>42765</v>
      </c>
      <c r="R62" t="str">
        <f>TEXT(Table16[[#This Row],[engage_date]],"mmmm")</f>
        <v>January</v>
      </c>
      <c r="S62" t="str">
        <f>TEXT(Table16[[#This Row],[engage_date]],"yyyy")</f>
        <v>2017</v>
      </c>
    </row>
    <row r="63" spans="2:19" x14ac:dyDescent="0.3">
      <c r="B63" s="9">
        <v>16</v>
      </c>
      <c r="C63" s="10">
        <v>42733</v>
      </c>
      <c r="D63" t="str">
        <f>TEXT(Table13[[#This Row],[engage_date]],"mmmm")</f>
        <v>December</v>
      </c>
      <c r="F63" s="9">
        <v>3</v>
      </c>
      <c r="G63" s="10">
        <v>42770</v>
      </c>
      <c r="H63" t="str">
        <f>TEXT(Table14[[#This Row],[engage_date]],"mmmm")</f>
        <v>February</v>
      </c>
      <c r="I63" t="str">
        <f>TEXT(Table14[[#This Row],[engage_date]],"yyyy")</f>
        <v>2017</v>
      </c>
      <c r="K63" s="9">
        <v>7</v>
      </c>
      <c r="L63" s="10">
        <v>42737</v>
      </c>
      <c r="M63" t="str">
        <f>TEXT(Table15[[#This Row],[engage_date]],"mmmm")</f>
        <v>January</v>
      </c>
      <c r="N63" t="str">
        <f>TEXT(Table15[[#This Row],[engage_date]],"yyyy")</f>
        <v>2017</v>
      </c>
      <c r="P63" s="9">
        <v>1</v>
      </c>
      <c r="Q63" s="10">
        <v>42766</v>
      </c>
      <c r="R63" t="str">
        <f>TEXT(Table16[[#This Row],[engage_date]],"mmmm")</f>
        <v>January</v>
      </c>
      <c r="S63" t="str">
        <f>TEXT(Table16[[#This Row],[engage_date]],"yyyy")</f>
        <v>2017</v>
      </c>
    </row>
    <row r="64" spans="2:19" x14ac:dyDescent="0.3">
      <c r="B64" s="9">
        <v>10</v>
      </c>
      <c r="C64" s="10">
        <v>42736</v>
      </c>
      <c r="D64" t="str">
        <f>TEXT(Table13[[#This Row],[engage_date]],"mmmm")</f>
        <v>January</v>
      </c>
      <c r="F64" s="9">
        <v>4</v>
      </c>
      <c r="G64" s="10">
        <v>42771</v>
      </c>
      <c r="H64" t="str">
        <f>TEXT(Table14[[#This Row],[engage_date]],"mmmm")</f>
        <v>February</v>
      </c>
      <c r="I64" t="str">
        <f>TEXT(Table14[[#This Row],[engage_date]],"yyyy")</f>
        <v>2017</v>
      </c>
      <c r="K64" s="9">
        <v>6</v>
      </c>
      <c r="L64" s="10">
        <v>42738</v>
      </c>
      <c r="M64" t="str">
        <f>TEXT(Table15[[#This Row],[engage_date]],"mmmm")</f>
        <v>January</v>
      </c>
      <c r="N64" t="str">
        <f>TEXT(Table15[[#This Row],[engage_date]],"yyyy")</f>
        <v>2017</v>
      </c>
      <c r="P64" s="9">
        <v>4</v>
      </c>
      <c r="Q64" s="10">
        <v>42767</v>
      </c>
      <c r="R64" t="str">
        <f>TEXT(Table16[[#This Row],[engage_date]],"mmmm")</f>
        <v>February</v>
      </c>
      <c r="S64" t="str">
        <f>TEXT(Table16[[#This Row],[engage_date]],"yyyy")</f>
        <v>2017</v>
      </c>
    </row>
    <row r="65" spans="2:19" x14ac:dyDescent="0.3">
      <c r="B65" s="9">
        <v>9</v>
      </c>
      <c r="C65" s="10">
        <v>42737</v>
      </c>
      <c r="D65" t="str">
        <f>TEXT(Table13[[#This Row],[engage_date]],"mmmm")</f>
        <v>January</v>
      </c>
      <c r="F65" s="9">
        <v>3</v>
      </c>
      <c r="G65" s="10">
        <v>42772</v>
      </c>
      <c r="H65" t="str">
        <f>TEXT(Table14[[#This Row],[engage_date]],"mmmm")</f>
        <v>February</v>
      </c>
      <c r="I65" t="str">
        <f>TEXT(Table14[[#This Row],[engage_date]],"yyyy")</f>
        <v>2017</v>
      </c>
      <c r="K65" s="9">
        <v>5</v>
      </c>
      <c r="L65" s="10">
        <v>42739</v>
      </c>
      <c r="M65" t="str">
        <f>TEXT(Table15[[#This Row],[engage_date]],"mmmm")</f>
        <v>January</v>
      </c>
      <c r="N65" t="str">
        <f>TEXT(Table15[[#This Row],[engage_date]],"yyyy")</f>
        <v>2017</v>
      </c>
      <c r="P65" s="9">
        <v>4</v>
      </c>
      <c r="Q65" s="10">
        <v>42768</v>
      </c>
      <c r="R65" t="str">
        <f>TEXT(Table16[[#This Row],[engage_date]],"mmmm")</f>
        <v>February</v>
      </c>
      <c r="S65" t="str">
        <f>TEXT(Table16[[#This Row],[engage_date]],"yyyy")</f>
        <v>2017</v>
      </c>
    </row>
    <row r="66" spans="2:19" x14ac:dyDescent="0.3">
      <c r="B66" s="9">
        <v>10</v>
      </c>
      <c r="C66" s="10">
        <v>42738</v>
      </c>
      <c r="D66" t="str">
        <f>TEXT(Table13[[#This Row],[engage_date]],"mmmm")</f>
        <v>January</v>
      </c>
      <c r="F66" s="9">
        <v>6</v>
      </c>
      <c r="G66" s="10">
        <v>42773</v>
      </c>
      <c r="H66" t="str">
        <f>TEXT(Table14[[#This Row],[engage_date]],"mmmm")</f>
        <v>February</v>
      </c>
      <c r="I66" t="str">
        <f>TEXT(Table14[[#This Row],[engage_date]],"yyyy")</f>
        <v>2017</v>
      </c>
      <c r="K66" s="9">
        <v>2</v>
      </c>
      <c r="L66" s="10">
        <v>42740</v>
      </c>
      <c r="M66" t="str">
        <f>TEXT(Table15[[#This Row],[engage_date]],"mmmm")</f>
        <v>January</v>
      </c>
      <c r="N66" t="str">
        <f>TEXT(Table15[[#This Row],[engage_date]],"yyyy")</f>
        <v>2017</v>
      </c>
      <c r="P66" s="9">
        <v>6</v>
      </c>
      <c r="Q66" s="10">
        <v>42769</v>
      </c>
      <c r="R66" t="str">
        <f>TEXT(Table16[[#This Row],[engage_date]],"mmmm")</f>
        <v>February</v>
      </c>
      <c r="S66" t="str">
        <f>TEXT(Table16[[#This Row],[engage_date]],"yyyy")</f>
        <v>2017</v>
      </c>
    </row>
    <row r="67" spans="2:19" x14ac:dyDescent="0.3">
      <c r="B67" s="9">
        <v>10</v>
      </c>
      <c r="C67" s="10">
        <v>42739</v>
      </c>
      <c r="D67" t="str">
        <f>TEXT(Table13[[#This Row],[engage_date]],"mmmm")</f>
        <v>January</v>
      </c>
      <c r="F67" s="9">
        <v>6</v>
      </c>
      <c r="G67" s="10">
        <v>42774</v>
      </c>
      <c r="H67" t="str">
        <f>TEXT(Table14[[#This Row],[engage_date]],"mmmm")</f>
        <v>February</v>
      </c>
      <c r="I67" t="str">
        <f>TEXT(Table14[[#This Row],[engage_date]],"yyyy")</f>
        <v>2017</v>
      </c>
      <c r="K67" s="9">
        <v>3</v>
      </c>
      <c r="L67" s="10">
        <v>42741</v>
      </c>
      <c r="M67" t="str">
        <f>TEXT(Table15[[#This Row],[engage_date]],"mmmm")</f>
        <v>January</v>
      </c>
      <c r="N67" t="str">
        <f>TEXT(Table15[[#This Row],[engage_date]],"yyyy")</f>
        <v>2017</v>
      </c>
      <c r="P67" s="9">
        <v>4</v>
      </c>
      <c r="Q67" s="10">
        <v>42770</v>
      </c>
      <c r="R67" t="str">
        <f>TEXT(Table16[[#This Row],[engage_date]],"mmmm")</f>
        <v>February</v>
      </c>
      <c r="S67" t="str">
        <f>TEXT(Table16[[#This Row],[engage_date]],"yyyy")</f>
        <v>2017</v>
      </c>
    </row>
    <row r="68" spans="2:19" x14ac:dyDescent="0.3">
      <c r="B68" s="9">
        <v>8</v>
      </c>
      <c r="C68" s="10">
        <v>42740</v>
      </c>
      <c r="D68" t="str">
        <f>TEXT(Table13[[#This Row],[engage_date]],"mmmm")</f>
        <v>January</v>
      </c>
      <c r="F68" s="9">
        <v>2</v>
      </c>
      <c r="G68" s="10">
        <v>42776</v>
      </c>
      <c r="H68" t="str">
        <f>TEXT(Table14[[#This Row],[engage_date]],"mmmm")</f>
        <v>February</v>
      </c>
      <c r="I68" t="str">
        <f>TEXT(Table14[[#This Row],[engage_date]],"yyyy")</f>
        <v>2017</v>
      </c>
      <c r="K68" s="9">
        <v>4</v>
      </c>
      <c r="L68" s="10">
        <v>42742</v>
      </c>
      <c r="M68" t="str">
        <f>TEXT(Table15[[#This Row],[engage_date]],"mmmm")</f>
        <v>January</v>
      </c>
      <c r="N68" t="str">
        <f>TEXT(Table15[[#This Row],[engage_date]],"yyyy")</f>
        <v>2017</v>
      </c>
      <c r="P68" s="9">
        <v>4</v>
      </c>
      <c r="Q68" s="10">
        <v>42771</v>
      </c>
      <c r="R68" t="str">
        <f>TEXT(Table16[[#This Row],[engage_date]],"mmmm")</f>
        <v>February</v>
      </c>
      <c r="S68" t="str">
        <f>TEXT(Table16[[#This Row],[engage_date]],"yyyy")</f>
        <v>2017</v>
      </c>
    </row>
    <row r="69" spans="2:19" x14ac:dyDescent="0.3">
      <c r="B69" s="9">
        <v>11</v>
      </c>
      <c r="C69" s="10">
        <v>42741</v>
      </c>
      <c r="D69" t="str">
        <f>TEXT(Table13[[#This Row],[engage_date]],"mmmm")</f>
        <v>January</v>
      </c>
      <c r="F69" s="9">
        <v>3</v>
      </c>
      <c r="G69" s="10">
        <v>42777</v>
      </c>
      <c r="H69" t="str">
        <f>TEXT(Table14[[#This Row],[engage_date]],"mmmm")</f>
        <v>February</v>
      </c>
      <c r="I69" t="str">
        <f>TEXT(Table14[[#This Row],[engage_date]],"yyyy")</f>
        <v>2017</v>
      </c>
      <c r="K69" s="9">
        <v>5</v>
      </c>
      <c r="L69" s="10">
        <v>42743</v>
      </c>
      <c r="M69" t="str">
        <f>TEXT(Table15[[#This Row],[engage_date]],"mmmm")</f>
        <v>January</v>
      </c>
      <c r="N69" t="str">
        <f>TEXT(Table15[[#This Row],[engage_date]],"yyyy")</f>
        <v>2017</v>
      </c>
      <c r="P69" s="9">
        <v>3</v>
      </c>
      <c r="Q69" s="10">
        <v>42772</v>
      </c>
      <c r="R69" t="str">
        <f>TEXT(Table16[[#This Row],[engage_date]],"mmmm")</f>
        <v>February</v>
      </c>
      <c r="S69" t="str">
        <f>TEXT(Table16[[#This Row],[engage_date]],"yyyy")</f>
        <v>2017</v>
      </c>
    </row>
    <row r="70" spans="2:19" x14ac:dyDescent="0.3">
      <c r="B70" s="9">
        <v>8</v>
      </c>
      <c r="C70" s="10">
        <v>42742</v>
      </c>
      <c r="D70" t="str">
        <f>TEXT(Table13[[#This Row],[engage_date]],"mmmm")</f>
        <v>January</v>
      </c>
      <c r="F70" s="9">
        <v>4</v>
      </c>
      <c r="G70" s="10">
        <v>42778</v>
      </c>
      <c r="H70" t="str">
        <f>TEXT(Table14[[#This Row],[engage_date]],"mmmm")</f>
        <v>February</v>
      </c>
      <c r="I70" t="str">
        <f>TEXT(Table14[[#This Row],[engage_date]],"yyyy")</f>
        <v>2017</v>
      </c>
      <c r="K70" s="9">
        <v>11</v>
      </c>
      <c r="L70" s="10">
        <v>42744</v>
      </c>
      <c r="M70" t="str">
        <f>TEXT(Table15[[#This Row],[engage_date]],"mmmm")</f>
        <v>January</v>
      </c>
      <c r="N70" t="str">
        <f>TEXT(Table15[[#This Row],[engage_date]],"yyyy")</f>
        <v>2017</v>
      </c>
      <c r="P70" s="9">
        <v>4</v>
      </c>
      <c r="Q70" s="10">
        <v>42773</v>
      </c>
      <c r="R70" t="str">
        <f>TEXT(Table16[[#This Row],[engage_date]],"mmmm")</f>
        <v>February</v>
      </c>
      <c r="S70" t="str">
        <f>TEXT(Table16[[#This Row],[engage_date]],"yyyy")</f>
        <v>2017</v>
      </c>
    </row>
    <row r="71" spans="2:19" x14ac:dyDescent="0.3">
      <c r="B71" s="9">
        <v>7</v>
      </c>
      <c r="C71" s="10">
        <v>42743</v>
      </c>
      <c r="D71" t="str">
        <f>TEXT(Table13[[#This Row],[engage_date]],"mmmm")</f>
        <v>January</v>
      </c>
      <c r="F71" s="9">
        <v>3</v>
      </c>
      <c r="G71" s="10">
        <v>42779</v>
      </c>
      <c r="H71" t="str">
        <f>TEXT(Table14[[#This Row],[engage_date]],"mmmm")</f>
        <v>February</v>
      </c>
      <c r="I71" t="str">
        <f>TEXT(Table14[[#This Row],[engage_date]],"yyyy")</f>
        <v>2017</v>
      </c>
      <c r="K71" s="9">
        <v>9</v>
      </c>
      <c r="L71" s="10">
        <v>42745</v>
      </c>
      <c r="M71" t="str">
        <f>TEXT(Table15[[#This Row],[engage_date]],"mmmm")</f>
        <v>January</v>
      </c>
      <c r="N71" t="str">
        <f>TEXT(Table15[[#This Row],[engage_date]],"yyyy")</f>
        <v>2017</v>
      </c>
      <c r="P71" s="9">
        <v>8</v>
      </c>
      <c r="Q71" s="10">
        <v>42774</v>
      </c>
      <c r="R71" t="str">
        <f>TEXT(Table16[[#This Row],[engage_date]],"mmmm")</f>
        <v>February</v>
      </c>
      <c r="S71" t="str">
        <f>TEXT(Table16[[#This Row],[engage_date]],"yyyy")</f>
        <v>2017</v>
      </c>
    </row>
    <row r="72" spans="2:19" x14ac:dyDescent="0.3">
      <c r="B72" s="9">
        <v>13</v>
      </c>
      <c r="C72" s="10">
        <v>42744</v>
      </c>
      <c r="D72" t="str">
        <f>TEXT(Table13[[#This Row],[engage_date]],"mmmm")</f>
        <v>January</v>
      </c>
      <c r="F72" s="9">
        <v>2</v>
      </c>
      <c r="G72" s="10">
        <v>42780</v>
      </c>
      <c r="H72" t="str">
        <f>TEXT(Table14[[#This Row],[engage_date]],"mmmm")</f>
        <v>February</v>
      </c>
      <c r="I72" t="str">
        <f>TEXT(Table14[[#This Row],[engage_date]],"yyyy")</f>
        <v>2017</v>
      </c>
      <c r="K72" s="9">
        <v>5</v>
      </c>
      <c r="L72" s="10">
        <v>42746</v>
      </c>
      <c r="M72" t="str">
        <f>TEXT(Table15[[#This Row],[engage_date]],"mmmm")</f>
        <v>January</v>
      </c>
      <c r="N72" t="str">
        <f>TEXT(Table15[[#This Row],[engage_date]],"yyyy")</f>
        <v>2017</v>
      </c>
      <c r="P72" s="9">
        <v>7</v>
      </c>
      <c r="Q72" s="10">
        <v>42775</v>
      </c>
      <c r="R72" t="str">
        <f>TEXT(Table16[[#This Row],[engage_date]],"mmmm")</f>
        <v>February</v>
      </c>
      <c r="S72" t="str">
        <f>TEXT(Table16[[#This Row],[engage_date]],"yyyy")</f>
        <v>2017</v>
      </c>
    </row>
    <row r="73" spans="2:19" x14ac:dyDescent="0.3">
      <c r="B73" s="9">
        <v>16</v>
      </c>
      <c r="C73" s="10">
        <v>42745</v>
      </c>
      <c r="D73" t="str">
        <f>TEXT(Table13[[#This Row],[engage_date]],"mmmm")</f>
        <v>January</v>
      </c>
      <c r="F73" s="9">
        <v>7</v>
      </c>
      <c r="G73" s="10">
        <v>42781</v>
      </c>
      <c r="H73" t="str">
        <f>TEXT(Table14[[#This Row],[engage_date]],"mmmm")</f>
        <v>February</v>
      </c>
      <c r="I73" t="str">
        <f>TEXT(Table14[[#This Row],[engage_date]],"yyyy")</f>
        <v>2017</v>
      </c>
      <c r="K73" s="9">
        <v>5</v>
      </c>
      <c r="L73" s="10">
        <v>42747</v>
      </c>
      <c r="M73" t="str">
        <f>TEXT(Table15[[#This Row],[engage_date]],"mmmm")</f>
        <v>January</v>
      </c>
      <c r="N73" t="str">
        <f>TEXT(Table15[[#This Row],[engage_date]],"yyyy")</f>
        <v>2017</v>
      </c>
      <c r="P73" s="9">
        <v>3</v>
      </c>
      <c r="Q73" s="10">
        <v>42776</v>
      </c>
      <c r="R73" t="str">
        <f>TEXT(Table16[[#This Row],[engage_date]],"mmmm")</f>
        <v>February</v>
      </c>
      <c r="S73" t="str">
        <f>TEXT(Table16[[#This Row],[engage_date]],"yyyy")</f>
        <v>2017</v>
      </c>
    </row>
    <row r="74" spans="2:19" x14ac:dyDescent="0.3">
      <c r="B74" s="9">
        <v>10</v>
      </c>
      <c r="C74" s="10">
        <v>42746</v>
      </c>
      <c r="D74" t="str">
        <f>TEXT(Table13[[#This Row],[engage_date]],"mmmm")</f>
        <v>January</v>
      </c>
      <c r="F74" s="9">
        <v>5</v>
      </c>
      <c r="G74" s="10">
        <v>42782</v>
      </c>
      <c r="H74" t="str">
        <f>TEXT(Table14[[#This Row],[engage_date]],"mmmm")</f>
        <v>February</v>
      </c>
      <c r="I74" t="str">
        <f>TEXT(Table14[[#This Row],[engage_date]],"yyyy")</f>
        <v>2017</v>
      </c>
      <c r="K74" s="9">
        <v>7</v>
      </c>
      <c r="L74" s="10">
        <v>42748</v>
      </c>
      <c r="M74" t="str">
        <f>TEXT(Table15[[#This Row],[engage_date]],"mmmm")</f>
        <v>January</v>
      </c>
      <c r="N74" t="str">
        <f>TEXT(Table15[[#This Row],[engage_date]],"yyyy")</f>
        <v>2017</v>
      </c>
      <c r="P74" s="9">
        <v>5</v>
      </c>
      <c r="Q74" s="10">
        <v>42777</v>
      </c>
      <c r="R74" t="str">
        <f>TEXT(Table16[[#This Row],[engage_date]],"mmmm")</f>
        <v>February</v>
      </c>
      <c r="S74" t="str">
        <f>TEXT(Table16[[#This Row],[engage_date]],"yyyy")</f>
        <v>2017</v>
      </c>
    </row>
    <row r="75" spans="2:19" x14ac:dyDescent="0.3">
      <c r="B75" s="9">
        <v>7</v>
      </c>
      <c r="C75" s="10">
        <v>42747</v>
      </c>
      <c r="D75" t="str">
        <f>TEXT(Table13[[#This Row],[engage_date]],"mmmm")</f>
        <v>January</v>
      </c>
      <c r="F75" s="9">
        <v>2</v>
      </c>
      <c r="G75" s="10">
        <v>42783</v>
      </c>
      <c r="H75" t="str">
        <f>TEXT(Table14[[#This Row],[engage_date]],"mmmm")</f>
        <v>February</v>
      </c>
      <c r="I75" t="str">
        <f>TEXT(Table14[[#This Row],[engage_date]],"yyyy")</f>
        <v>2017</v>
      </c>
      <c r="K75" s="9">
        <v>4</v>
      </c>
      <c r="L75" s="10">
        <v>42749</v>
      </c>
      <c r="M75" t="str">
        <f>TEXT(Table15[[#This Row],[engage_date]],"mmmm")</f>
        <v>January</v>
      </c>
      <c r="N75" t="str">
        <f>TEXT(Table15[[#This Row],[engage_date]],"yyyy")</f>
        <v>2017</v>
      </c>
      <c r="P75" s="9">
        <v>4</v>
      </c>
      <c r="Q75" s="10">
        <v>42779</v>
      </c>
      <c r="R75" t="str">
        <f>TEXT(Table16[[#This Row],[engage_date]],"mmmm")</f>
        <v>February</v>
      </c>
      <c r="S75" t="str">
        <f>TEXT(Table16[[#This Row],[engage_date]],"yyyy")</f>
        <v>2017</v>
      </c>
    </row>
    <row r="76" spans="2:19" x14ac:dyDescent="0.3">
      <c r="B76" s="9">
        <v>12</v>
      </c>
      <c r="C76" s="10">
        <v>42748</v>
      </c>
      <c r="D76" t="str">
        <f>TEXT(Table13[[#This Row],[engage_date]],"mmmm")</f>
        <v>January</v>
      </c>
      <c r="F76" s="9">
        <v>1</v>
      </c>
      <c r="G76" s="10">
        <v>42784</v>
      </c>
      <c r="H76" t="str">
        <f>TEXT(Table14[[#This Row],[engage_date]],"mmmm")</f>
        <v>February</v>
      </c>
      <c r="I76" t="str">
        <f>TEXT(Table14[[#This Row],[engage_date]],"yyyy")</f>
        <v>2017</v>
      </c>
      <c r="K76" s="9">
        <v>6</v>
      </c>
      <c r="L76" s="10">
        <v>42750</v>
      </c>
      <c r="M76" t="str">
        <f>TEXT(Table15[[#This Row],[engage_date]],"mmmm")</f>
        <v>January</v>
      </c>
      <c r="N76" t="str">
        <f>TEXT(Table15[[#This Row],[engage_date]],"yyyy")</f>
        <v>2017</v>
      </c>
      <c r="P76" s="9">
        <v>5</v>
      </c>
      <c r="Q76" s="10">
        <v>42780</v>
      </c>
      <c r="R76" t="str">
        <f>TEXT(Table16[[#This Row],[engage_date]],"mmmm")</f>
        <v>February</v>
      </c>
      <c r="S76" t="str">
        <f>TEXT(Table16[[#This Row],[engage_date]],"yyyy")</f>
        <v>2017</v>
      </c>
    </row>
    <row r="77" spans="2:19" x14ac:dyDescent="0.3">
      <c r="B77" s="9">
        <v>7</v>
      </c>
      <c r="C77" s="10">
        <v>42749</v>
      </c>
      <c r="D77" t="str">
        <f>TEXT(Table13[[#This Row],[engage_date]],"mmmm")</f>
        <v>January</v>
      </c>
      <c r="F77" s="9">
        <v>6</v>
      </c>
      <c r="G77" s="10">
        <v>42785</v>
      </c>
      <c r="H77" t="str">
        <f>TEXT(Table14[[#This Row],[engage_date]],"mmmm")</f>
        <v>February</v>
      </c>
      <c r="I77" t="str">
        <f>TEXT(Table14[[#This Row],[engage_date]],"yyyy")</f>
        <v>2017</v>
      </c>
      <c r="K77" s="9">
        <v>2</v>
      </c>
      <c r="L77" s="10">
        <v>42751</v>
      </c>
      <c r="M77" t="str">
        <f>TEXT(Table15[[#This Row],[engage_date]],"mmmm")</f>
        <v>January</v>
      </c>
      <c r="N77" t="str">
        <f>TEXT(Table15[[#This Row],[engage_date]],"yyyy")</f>
        <v>2017</v>
      </c>
      <c r="P77" s="9">
        <v>9</v>
      </c>
      <c r="Q77" s="10">
        <v>42781</v>
      </c>
      <c r="R77" t="str">
        <f>TEXT(Table16[[#This Row],[engage_date]],"mmmm")</f>
        <v>February</v>
      </c>
      <c r="S77" t="str">
        <f>TEXT(Table16[[#This Row],[engage_date]],"yyyy")</f>
        <v>2017</v>
      </c>
    </row>
    <row r="78" spans="2:19" x14ac:dyDescent="0.3">
      <c r="B78" s="9">
        <v>11</v>
      </c>
      <c r="C78" s="10">
        <v>42750</v>
      </c>
      <c r="D78" t="str">
        <f>TEXT(Table13[[#This Row],[engage_date]],"mmmm")</f>
        <v>January</v>
      </c>
      <c r="F78" s="9">
        <v>3</v>
      </c>
      <c r="G78" s="10">
        <v>42786</v>
      </c>
      <c r="H78" t="str">
        <f>TEXT(Table14[[#This Row],[engage_date]],"mmmm")</f>
        <v>February</v>
      </c>
      <c r="I78" t="str">
        <f>TEXT(Table14[[#This Row],[engage_date]],"yyyy")</f>
        <v>2017</v>
      </c>
      <c r="K78" s="9">
        <v>8</v>
      </c>
      <c r="L78" s="10">
        <v>42752</v>
      </c>
      <c r="M78" t="str">
        <f>TEXT(Table15[[#This Row],[engage_date]],"mmmm")</f>
        <v>January</v>
      </c>
      <c r="N78" t="str">
        <f>TEXT(Table15[[#This Row],[engage_date]],"yyyy")</f>
        <v>2017</v>
      </c>
      <c r="P78" s="9">
        <v>3</v>
      </c>
      <c r="Q78" s="10">
        <v>42782</v>
      </c>
      <c r="R78" t="str">
        <f>TEXT(Table16[[#This Row],[engage_date]],"mmmm")</f>
        <v>February</v>
      </c>
      <c r="S78" t="str">
        <f>TEXT(Table16[[#This Row],[engage_date]],"yyyy")</f>
        <v>2017</v>
      </c>
    </row>
    <row r="79" spans="2:19" x14ac:dyDescent="0.3">
      <c r="B79" s="9">
        <v>6</v>
      </c>
      <c r="C79" s="10">
        <v>42751</v>
      </c>
      <c r="D79" t="str">
        <f>TEXT(Table13[[#This Row],[engage_date]],"mmmm")</f>
        <v>January</v>
      </c>
      <c r="F79" s="9">
        <v>4</v>
      </c>
      <c r="G79" s="10">
        <v>42787</v>
      </c>
      <c r="H79" t="str">
        <f>TEXT(Table14[[#This Row],[engage_date]],"mmmm")</f>
        <v>February</v>
      </c>
      <c r="I79" t="str">
        <f>TEXT(Table14[[#This Row],[engage_date]],"yyyy")</f>
        <v>2017</v>
      </c>
      <c r="K79" s="9">
        <v>3</v>
      </c>
      <c r="L79" s="10">
        <v>42753</v>
      </c>
      <c r="M79" t="str">
        <f>TEXT(Table15[[#This Row],[engage_date]],"mmmm")</f>
        <v>January</v>
      </c>
      <c r="N79" t="str">
        <f>TEXT(Table15[[#This Row],[engage_date]],"yyyy")</f>
        <v>2017</v>
      </c>
      <c r="P79" s="9">
        <v>5</v>
      </c>
      <c r="Q79" s="10">
        <v>42783</v>
      </c>
      <c r="R79" t="str">
        <f>TEXT(Table16[[#This Row],[engage_date]],"mmmm")</f>
        <v>February</v>
      </c>
      <c r="S79" t="str">
        <f>TEXT(Table16[[#This Row],[engage_date]],"yyyy")</f>
        <v>2017</v>
      </c>
    </row>
    <row r="80" spans="2:19" x14ac:dyDescent="0.3">
      <c r="B80" s="9">
        <v>10</v>
      </c>
      <c r="C80" s="10">
        <v>42752</v>
      </c>
      <c r="D80" t="str">
        <f>TEXT(Table13[[#This Row],[engage_date]],"mmmm")</f>
        <v>January</v>
      </c>
      <c r="F80" s="9">
        <v>4</v>
      </c>
      <c r="G80" s="10">
        <v>42788</v>
      </c>
      <c r="H80" t="str">
        <f>TEXT(Table14[[#This Row],[engage_date]],"mmmm")</f>
        <v>February</v>
      </c>
      <c r="I80" t="str">
        <f>TEXT(Table14[[#This Row],[engage_date]],"yyyy")</f>
        <v>2017</v>
      </c>
      <c r="K80" s="9">
        <v>9</v>
      </c>
      <c r="L80" s="10">
        <v>42754</v>
      </c>
      <c r="M80" t="str">
        <f>TEXT(Table15[[#This Row],[engage_date]],"mmmm")</f>
        <v>January</v>
      </c>
      <c r="N80" t="str">
        <f>TEXT(Table15[[#This Row],[engage_date]],"yyyy")</f>
        <v>2017</v>
      </c>
      <c r="P80" s="9">
        <v>3</v>
      </c>
      <c r="Q80" s="10">
        <v>42784</v>
      </c>
      <c r="R80" t="str">
        <f>TEXT(Table16[[#This Row],[engage_date]],"mmmm")</f>
        <v>February</v>
      </c>
      <c r="S80" t="str">
        <f>TEXT(Table16[[#This Row],[engage_date]],"yyyy")</f>
        <v>2017</v>
      </c>
    </row>
    <row r="81" spans="2:19" x14ac:dyDescent="0.3">
      <c r="B81" s="9">
        <v>7</v>
      </c>
      <c r="C81" s="10">
        <v>42753</v>
      </c>
      <c r="D81" t="str">
        <f>TEXT(Table13[[#This Row],[engage_date]],"mmmm")</f>
        <v>January</v>
      </c>
      <c r="F81" s="9">
        <v>3</v>
      </c>
      <c r="G81" s="10">
        <v>42789</v>
      </c>
      <c r="H81" t="str">
        <f>TEXT(Table14[[#This Row],[engage_date]],"mmmm")</f>
        <v>February</v>
      </c>
      <c r="I81" t="str">
        <f>TEXT(Table14[[#This Row],[engage_date]],"yyyy")</f>
        <v>2017</v>
      </c>
      <c r="K81" s="9">
        <v>9</v>
      </c>
      <c r="L81" s="10">
        <v>42755</v>
      </c>
      <c r="M81" t="str">
        <f>TEXT(Table15[[#This Row],[engage_date]],"mmmm")</f>
        <v>January</v>
      </c>
      <c r="N81" t="str">
        <f>TEXT(Table15[[#This Row],[engage_date]],"yyyy")</f>
        <v>2017</v>
      </c>
      <c r="P81" s="9">
        <v>7</v>
      </c>
      <c r="Q81" s="10">
        <v>42785</v>
      </c>
      <c r="R81" t="str">
        <f>TEXT(Table16[[#This Row],[engage_date]],"mmmm")</f>
        <v>February</v>
      </c>
      <c r="S81" t="str">
        <f>TEXT(Table16[[#This Row],[engage_date]],"yyyy")</f>
        <v>2017</v>
      </c>
    </row>
    <row r="82" spans="2:19" x14ac:dyDescent="0.3">
      <c r="B82" s="9">
        <v>13</v>
      </c>
      <c r="C82" s="10">
        <v>42754</v>
      </c>
      <c r="D82" t="str">
        <f>TEXT(Table13[[#This Row],[engage_date]],"mmmm")</f>
        <v>January</v>
      </c>
      <c r="F82" s="9">
        <v>4</v>
      </c>
      <c r="G82" s="10">
        <v>42790</v>
      </c>
      <c r="H82" t="str">
        <f>TEXT(Table14[[#This Row],[engage_date]],"mmmm")</f>
        <v>February</v>
      </c>
      <c r="I82" t="str">
        <f>TEXT(Table14[[#This Row],[engage_date]],"yyyy")</f>
        <v>2017</v>
      </c>
      <c r="K82" s="9">
        <v>6</v>
      </c>
      <c r="L82" s="10">
        <v>42756</v>
      </c>
      <c r="M82" t="str">
        <f>TEXT(Table15[[#This Row],[engage_date]],"mmmm")</f>
        <v>January</v>
      </c>
      <c r="N82" t="str">
        <f>TEXT(Table15[[#This Row],[engage_date]],"yyyy")</f>
        <v>2017</v>
      </c>
      <c r="P82" s="9">
        <v>4</v>
      </c>
      <c r="Q82" s="10">
        <v>42786</v>
      </c>
      <c r="R82" t="str">
        <f>TEXT(Table16[[#This Row],[engage_date]],"mmmm")</f>
        <v>February</v>
      </c>
      <c r="S82" t="str">
        <f>TEXT(Table16[[#This Row],[engage_date]],"yyyy")</f>
        <v>2017</v>
      </c>
    </row>
    <row r="83" spans="2:19" x14ac:dyDescent="0.3">
      <c r="B83" s="9">
        <v>13</v>
      </c>
      <c r="C83" s="10">
        <v>42755</v>
      </c>
      <c r="D83" t="str">
        <f>TEXT(Table13[[#This Row],[engage_date]],"mmmm")</f>
        <v>January</v>
      </c>
      <c r="F83" s="9">
        <v>5</v>
      </c>
      <c r="G83" s="10">
        <v>42791</v>
      </c>
      <c r="H83" t="str">
        <f>TEXT(Table14[[#This Row],[engage_date]],"mmmm")</f>
        <v>February</v>
      </c>
      <c r="I83" t="str">
        <f>TEXT(Table14[[#This Row],[engage_date]],"yyyy")</f>
        <v>2017</v>
      </c>
      <c r="K83" s="9">
        <v>4</v>
      </c>
      <c r="L83" s="10">
        <v>42757</v>
      </c>
      <c r="M83" t="str">
        <f>TEXT(Table15[[#This Row],[engage_date]],"mmmm")</f>
        <v>January</v>
      </c>
      <c r="N83" t="str">
        <f>TEXT(Table15[[#This Row],[engage_date]],"yyyy")</f>
        <v>2017</v>
      </c>
      <c r="P83" s="9">
        <v>3</v>
      </c>
      <c r="Q83" s="10">
        <v>42787</v>
      </c>
      <c r="R83" t="str">
        <f>TEXT(Table16[[#This Row],[engage_date]],"mmmm")</f>
        <v>February</v>
      </c>
      <c r="S83" t="str">
        <f>TEXT(Table16[[#This Row],[engage_date]],"yyyy")</f>
        <v>2017</v>
      </c>
    </row>
    <row r="84" spans="2:19" x14ac:dyDescent="0.3">
      <c r="B84" s="9">
        <v>11</v>
      </c>
      <c r="C84" s="10">
        <v>42756</v>
      </c>
      <c r="D84" t="str">
        <f>TEXT(Table13[[#This Row],[engage_date]],"mmmm")</f>
        <v>January</v>
      </c>
      <c r="F84" s="9">
        <v>5</v>
      </c>
      <c r="G84" s="10">
        <v>42792</v>
      </c>
      <c r="H84" t="str">
        <f>TEXT(Table14[[#This Row],[engage_date]],"mmmm")</f>
        <v>February</v>
      </c>
      <c r="I84" t="str">
        <f>TEXT(Table14[[#This Row],[engage_date]],"yyyy")</f>
        <v>2017</v>
      </c>
      <c r="K84" s="9">
        <v>4</v>
      </c>
      <c r="L84" s="10">
        <v>42758</v>
      </c>
      <c r="M84" t="str">
        <f>TEXT(Table15[[#This Row],[engage_date]],"mmmm")</f>
        <v>January</v>
      </c>
      <c r="N84" t="str">
        <f>TEXT(Table15[[#This Row],[engage_date]],"yyyy")</f>
        <v>2017</v>
      </c>
      <c r="P84" s="9">
        <v>9</v>
      </c>
      <c r="Q84" s="10">
        <v>42788</v>
      </c>
      <c r="R84" t="str">
        <f>TEXT(Table16[[#This Row],[engage_date]],"mmmm")</f>
        <v>February</v>
      </c>
      <c r="S84" t="str">
        <f>TEXT(Table16[[#This Row],[engage_date]],"yyyy")</f>
        <v>2017</v>
      </c>
    </row>
    <row r="85" spans="2:19" x14ac:dyDescent="0.3">
      <c r="B85" s="9">
        <v>6</v>
      </c>
      <c r="C85" s="10">
        <v>42757</v>
      </c>
      <c r="D85" t="str">
        <f>TEXT(Table13[[#This Row],[engage_date]],"mmmm")</f>
        <v>January</v>
      </c>
      <c r="F85" s="9">
        <v>4</v>
      </c>
      <c r="G85" s="10">
        <v>42793</v>
      </c>
      <c r="H85" t="str">
        <f>TEXT(Table14[[#This Row],[engage_date]],"mmmm")</f>
        <v>February</v>
      </c>
      <c r="I85" t="str">
        <f>TEXT(Table14[[#This Row],[engage_date]],"yyyy")</f>
        <v>2017</v>
      </c>
      <c r="K85" s="9">
        <v>2</v>
      </c>
      <c r="L85" s="10">
        <v>42759</v>
      </c>
      <c r="M85" t="str">
        <f>TEXT(Table15[[#This Row],[engage_date]],"mmmm")</f>
        <v>January</v>
      </c>
      <c r="N85" t="str">
        <f>TEXT(Table15[[#This Row],[engage_date]],"yyyy")</f>
        <v>2017</v>
      </c>
      <c r="P85" s="9">
        <v>4</v>
      </c>
      <c r="Q85" s="10">
        <v>42789</v>
      </c>
      <c r="R85" t="str">
        <f>TEXT(Table16[[#This Row],[engage_date]],"mmmm")</f>
        <v>February</v>
      </c>
      <c r="S85" t="str">
        <f>TEXT(Table16[[#This Row],[engage_date]],"yyyy")</f>
        <v>2017</v>
      </c>
    </row>
    <row r="86" spans="2:19" x14ac:dyDescent="0.3">
      <c r="B86" s="9">
        <v>12</v>
      </c>
      <c r="C86" s="10">
        <v>42758</v>
      </c>
      <c r="D86" t="str">
        <f>TEXT(Table13[[#This Row],[engage_date]],"mmmm")</f>
        <v>January</v>
      </c>
      <c r="F86" s="9">
        <v>2</v>
      </c>
      <c r="G86" s="10">
        <v>42794</v>
      </c>
      <c r="H86" t="str">
        <f>TEXT(Table14[[#This Row],[engage_date]],"mmmm")</f>
        <v>February</v>
      </c>
      <c r="I86" t="str">
        <f>TEXT(Table14[[#This Row],[engage_date]],"yyyy")</f>
        <v>2017</v>
      </c>
      <c r="K86" s="9">
        <v>6</v>
      </c>
      <c r="L86" s="10">
        <v>42760</v>
      </c>
      <c r="M86" t="str">
        <f>TEXT(Table15[[#This Row],[engage_date]],"mmmm")</f>
        <v>January</v>
      </c>
      <c r="N86" t="str">
        <f>TEXT(Table15[[#This Row],[engage_date]],"yyyy")</f>
        <v>2017</v>
      </c>
      <c r="P86" s="9">
        <v>5</v>
      </c>
      <c r="Q86" s="10">
        <v>42790</v>
      </c>
      <c r="R86" t="str">
        <f>TEXT(Table16[[#This Row],[engage_date]],"mmmm")</f>
        <v>February</v>
      </c>
      <c r="S86" t="str">
        <f>TEXT(Table16[[#This Row],[engage_date]],"yyyy")</f>
        <v>2017</v>
      </c>
    </row>
    <row r="87" spans="2:19" x14ac:dyDescent="0.3">
      <c r="B87" s="9">
        <v>5</v>
      </c>
      <c r="C87" s="10">
        <v>42759</v>
      </c>
      <c r="D87" t="str">
        <f>TEXT(Table13[[#This Row],[engage_date]],"mmmm")</f>
        <v>January</v>
      </c>
      <c r="F87" s="9">
        <v>4</v>
      </c>
      <c r="G87" s="10">
        <v>42795</v>
      </c>
      <c r="H87" t="str">
        <f>TEXT(Table14[[#This Row],[engage_date]],"mmmm")</f>
        <v>March</v>
      </c>
      <c r="I87" t="str">
        <f>TEXT(Table14[[#This Row],[engage_date]],"yyyy")</f>
        <v>2017</v>
      </c>
      <c r="K87" s="9">
        <v>6</v>
      </c>
      <c r="L87" s="10">
        <v>42761</v>
      </c>
      <c r="M87" t="str">
        <f>TEXT(Table15[[#This Row],[engage_date]],"mmmm")</f>
        <v>January</v>
      </c>
      <c r="N87" t="str">
        <f>TEXT(Table15[[#This Row],[engage_date]],"yyyy")</f>
        <v>2017</v>
      </c>
      <c r="P87" s="9">
        <v>8</v>
      </c>
      <c r="Q87" s="10">
        <v>42791</v>
      </c>
      <c r="R87" t="str">
        <f>TEXT(Table16[[#This Row],[engage_date]],"mmmm")</f>
        <v>February</v>
      </c>
      <c r="S87" t="str">
        <f>TEXT(Table16[[#This Row],[engage_date]],"yyyy")</f>
        <v>2017</v>
      </c>
    </row>
    <row r="88" spans="2:19" x14ac:dyDescent="0.3">
      <c r="B88" s="9">
        <v>11</v>
      </c>
      <c r="C88" s="10">
        <v>42760</v>
      </c>
      <c r="D88" t="str">
        <f>TEXT(Table13[[#This Row],[engage_date]],"mmmm")</f>
        <v>January</v>
      </c>
      <c r="F88" s="9">
        <v>6</v>
      </c>
      <c r="G88" s="10">
        <v>42796</v>
      </c>
      <c r="H88" t="str">
        <f>TEXT(Table14[[#This Row],[engage_date]],"mmmm")</f>
        <v>March</v>
      </c>
      <c r="I88" t="str">
        <f>TEXT(Table14[[#This Row],[engage_date]],"yyyy")</f>
        <v>2017</v>
      </c>
      <c r="K88" s="9">
        <v>6</v>
      </c>
      <c r="L88" s="10">
        <v>42762</v>
      </c>
      <c r="M88" t="str">
        <f>TEXT(Table15[[#This Row],[engage_date]],"mmmm")</f>
        <v>January</v>
      </c>
      <c r="N88" t="str">
        <f>TEXT(Table15[[#This Row],[engage_date]],"yyyy")</f>
        <v>2017</v>
      </c>
      <c r="P88" s="9">
        <v>13</v>
      </c>
      <c r="Q88" s="10">
        <v>42792</v>
      </c>
      <c r="R88" t="str">
        <f>TEXT(Table16[[#This Row],[engage_date]],"mmmm")</f>
        <v>February</v>
      </c>
      <c r="S88" t="str">
        <f>TEXT(Table16[[#This Row],[engage_date]],"yyyy")</f>
        <v>2017</v>
      </c>
    </row>
    <row r="89" spans="2:19" x14ac:dyDescent="0.3">
      <c r="B89" s="9">
        <v>8</v>
      </c>
      <c r="C89" s="10">
        <v>42761</v>
      </c>
      <c r="D89" t="str">
        <f>TEXT(Table13[[#This Row],[engage_date]],"mmmm")</f>
        <v>January</v>
      </c>
      <c r="F89" s="9">
        <v>5</v>
      </c>
      <c r="G89" s="10">
        <v>42797</v>
      </c>
      <c r="H89" t="str">
        <f>TEXT(Table14[[#This Row],[engage_date]],"mmmm")</f>
        <v>March</v>
      </c>
      <c r="I89" t="str">
        <f>TEXT(Table14[[#This Row],[engage_date]],"yyyy")</f>
        <v>2017</v>
      </c>
      <c r="K89" s="9">
        <v>5</v>
      </c>
      <c r="L89" s="10">
        <v>42763</v>
      </c>
      <c r="M89" t="str">
        <f>TEXT(Table15[[#This Row],[engage_date]],"mmmm")</f>
        <v>January</v>
      </c>
      <c r="N89" t="str">
        <f>TEXT(Table15[[#This Row],[engage_date]],"yyyy")</f>
        <v>2017</v>
      </c>
      <c r="P89" s="9">
        <v>7</v>
      </c>
      <c r="Q89" s="10">
        <v>42793</v>
      </c>
      <c r="R89" t="str">
        <f>TEXT(Table16[[#This Row],[engage_date]],"mmmm")</f>
        <v>February</v>
      </c>
      <c r="S89" t="str">
        <f>TEXT(Table16[[#This Row],[engage_date]],"yyyy")</f>
        <v>2017</v>
      </c>
    </row>
    <row r="90" spans="2:19" x14ac:dyDescent="0.3">
      <c r="B90" s="9">
        <v>7</v>
      </c>
      <c r="C90" s="10">
        <v>42762</v>
      </c>
      <c r="D90" t="str">
        <f>TEXT(Table13[[#This Row],[engage_date]],"mmmm")</f>
        <v>January</v>
      </c>
      <c r="F90" s="9">
        <v>4</v>
      </c>
      <c r="G90" s="10">
        <v>42798</v>
      </c>
      <c r="H90" t="str">
        <f>TEXT(Table14[[#This Row],[engage_date]],"mmmm")</f>
        <v>March</v>
      </c>
      <c r="I90" t="str">
        <f>TEXT(Table14[[#This Row],[engage_date]],"yyyy")</f>
        <v>2017</v>
      </c>
      <c r="K90" s="9">
        <v>12</v>
      </c>
      <c r="L90" s="10">
        <v>42764</v>
      </c>
      <c r="M90" t="str">
        <f>TEXT(Table15[[#This Row],[engage_date]],"mmmm")</f>
        <v>January</v>
      </c>
      <c r="N90" t="str">
        <f>TEXT(Table15[[#This Row],[engage_date]],"yyyy")</f>
        <v>2017</v>
      </c>
      <c r="P90" s="9">
        <v>2</v>
      </c>
      <c r="Q90" s="10">
        <v>42794</v>
      </c>
      <c r="R90" t="str">
        <f>TEXT(Table16[[#This Row],[engage_date]],"mmmm")</f>
        <v>February</v>
      </c>
      <c r="S90" t="str">
        <f>TEXT(Table16[[#This Row],[engage_date]],"yyyy")</f>
        <v>2017</v>
      </c>
    </row>
    <row r="91" spans="2:19" x14ac:dyDescent="0.3">
      <c r="B91" s="9">
        <v>13</v>
      </c>
      <c r="C91" s="10">
        <v>42763</v>
      </c>
      <c r="D91" t="str">
        <f>TEXT(Table13[[#This Row],[engage_date]],"mmmm")</f>
        <v>January</v>
      </c>
      <c r="F91" s="9">
        <v>6</v>
      </c>
      <c r="G91" s="10">
        <v>42799</v>
      </c>
      <c r="H91" t="str">
        <f>TEXT(Table14[[#This Row],[engage_date]],"mmmm")</f>
        <v>March</v>
      </c>
      <c r="I91" t="str">
        <f>TEXT(Table14[[#This Row],[engage_date]],"yyyy")</f>
        <v>2017</v>
      </c>
      <c r="K91" s="9">
        <v>7</v>
      </c>
      <c r="L91" s="10">
        <v>42765</v>
      </c>
      <c r="M91" t="str">
        <f>TEXT(Table15[[#This Row],[engage_date]],"mmmm")</f>
        <v>January</v>
      </c>
      <c r="N91" t="str">
        <f>TEXT(Table15[[#This Row],[engage_date]],"yyyy")</f>
        <v>2017</v>
      </c>
      <c r="P91" s="9">
        <v>9</v>
      </c>
      <c r="Q91" s="10">
        <v>42795</v>
      </c>
      <c r="R91" t="str">
        <f>TEXT(Table16[[#This Row],[engage_date]],"mmmm")</f>
        <v>March</v>
      </c>
      <c r="S91" t="str">
        <f>TEXT(Table16[[#This Row],[engage_date]],"yyyy")</f>
        <v>2017</v>
      </c>
    </row>
    <row r="92" spans="2:19" x14ac:dyDescent="0.3">
      <c r="B92" s="9">
        <v>20</v>
      </c>
      <c r="C92" s="10">
        <v>42764</v>
      </c>
      <c r="D92" t="str">
        <f>TEXT(Table13[[#This Row],[engage_date]],"mmmm")</f>
        <v>January</v>
      </c>
      <c r="F92" s="9">
        <v>4</v>
      </c>
      <c r="G92" s="10">
        <v>42800</v>
      </c>
      <c r="H92" t="str">
        <f>TEXT(Table14[[#This Row],[engage_date]],"mmmm")</f>
        <v>March</v>
      </c>
      <c r="I92" t="str">
        <f>TEXT(Table14[[#This Row],[engage_date]],"yyyy")</f>
        <v>2017</v>
      </c>
      <c r="K92" s="9">
        <v>5</v>
      </c>
      <c r="L92" s="10">
        <v>42766</v>
      </c>
      <c r="M92" t="str">
        <f>TEXT(Table15[[#This Row],[engage_date]],"mmmm")</f>
        <v>January</v>
      </c>
      <c r="N92" t="str">
        <f>TEXT(Table15[[#This Row],[engage_date]],"yyyy")</f>
        <v>2017</v>
      </c>
      <c r="P92" s="9">
        <v>4</v>
      </c>
      <c r="Q92" s="10">
        <v>42796</v>
      </c>
      <c r="R92" t="str">
        <f>TEXT(Table16[[#This Row],[engage_date]],"mmmm")</f>
        <v>March</v>
      </c>
      <c r="S92" t="str">
        <f>TEXT(Table16[[#This Row],[engage_date]],"yyyy")</f>
        <v>2017</v>
      </c>
    </row>
    <row r="93" spans="2:19" x14ac:dyDescent="0.3">
      <c r="B93" s="9">
        <v>11</v>
      </c>
      <c r="C93" s="10">
        <v>42765</v>
      </c>
      <c r="D93" t="str">
        <f>TEXT(Table13[[#This Row],[engage_date]],"mmmm")</f>
        <v>January</v>
      </c>
      <c r="F93" s="9">
        <v>9</v>
      </c>
      <c r="G93" s="10">
        <v>42801</v>
      </c>
      <c r="H93" t="str">
        <f>TEXT(Table14[[#This Row],[engage_date]],"mmmm")</f>
        <v>March</v>
      </c>
      <c r="I93" t="str">
        <f>TEXT(Table14[[#This Row],[engage_date]],"yyyy")</f>
        <v>2017</v>
      </c>
      <c r="K93" s="9">
        <v>6</v>
      </c>
      <c r="L93" s="10">
        <v>42767</v>
      </c>
      <c r="M93" t="str">
        <f>TEXT(Table15[[#This Row],[engage_date]],"mmmm")</f>
        <v>February</v>
      </c>
      <c r="N93" t="str">
        <f>TEXT(Table15[[#This Row],[engage_date]],"yyyy")</f>
        <v>2017</v>
      </c>
      <c r="P93" s="9">
        <v>6</v>
      </c>
      <c r="Q93" s="10">
        <v>42797</v>
      </c>
      <c r="R93" t="str">
        <f>TEXT(Table16[[#This Row],[engage_date]],"mmmm")</f>
        <v>March</v>
      </c>
      <c r="S93" t="str">
        <f>TEXT(Table16[[#This Row],[engage_date]],"yyyy")</f>
        <v>2017</v>
      </c>
    </row>
    <row r="94" spans="2:19" x14ac:dyDescent="0.3">
      <c r="B94" s="9">
        <v>10</v>
      </c>
      <c r="C94" s="10">
        <v>42766</v>
      </c>
      <c r="D94" t="str">
        <f>TEXT(Table13[[#This Row],[engage_date]],"mmmm")</f>
        <v>January</v>
      </c>
      <c r="F94" s="9">
        <v>1</v>
      </c>
      <c r="G94" s="10">
        <v>42802</v>
      </c>
      <c r="H94" t="str">
        <f>TEXT(Table14[[#This Row],[engage_date]],"mmmm")</f>
        <v>March</v>
      </c>
      <c r="I94" t="str">
        <f>TEXT(Table14[[#This Row],[engage_date]],"yyyy")</f>
        <v>2017</v>
      </c>
      <c r="K94" s="9">
        <v>2</v>
      </c>
      <c r="L94" s="10">
        <v>42768</v>
      </c>
      <c r="M94" t="str">
        <f>TEXT(Table15[[#This Row],[engage_date]],"mmmm")</f>
        <v>February</v>
      </c>
      <c r="N94" t="str">
        <f>TEXT(Table15[[#This Row],[engage_date]],"yyyy")</f>
        <v>2017</v>
      </c>
      <c r="P94" s="9">
        <v>9</v>
      </c>
      <c r="Q94" s="10">
        <v>42798</v>
      </c>
      <c r="R94" t="str">
        <f>TEXT(Table16[[#This Row],[engage_date]],"mmmm")</f>
        <v>March</v>
      </c>
      <c r="S94" t="str">
        <f>TEXT(Table16[[#This Row],[engage_date]],"yyyy")</f>
        <v>2017</v>
      </c>
    </row>
    <row r="95" spans="2:19" x14ac:dyDescent="0.3">
      <c r="B95" s="9">
        <v>10</v>
      </c>
      <c r="C95" s="10">
        <v>42767</v>
      </c>
      <c r="D95" t="str">
        <f>TEXT(Table13[[#This Row],[engage_date]],"mmmm")</f>
        <v>February</v>
      </c>
      <c r="F95" s="9">
        <v>6</v>
      </c>
      <c r="G95" s="10">
        <v>42803</v>
      </c>
      <c r="H95" t="str">
        <f>TEXT(Table14[[#This Row],[engage_date]],"mmmm")</f>
        <v>March</v>
      </c>
      <c r="I95" t="str">
        <f>TEXT(Table14[[#This Row],[engage_date]],"yyyy")</f>
        <v>2017</v>
      </c>
      <c r="K95" s="9">
        <v>13</v>
      </c>
      <c r="L95" s="10">
        <v>42769</v>
      </c>
      <c r="M95" t="str">
        <f>TEXT(Table15[[#This Row],[engage_date]],"mmmm")</f>
        <v>February</v>
      </c>
      <c r="N95" t="str">
        <f>TEXT(Table15[[#This Row],[engage_date]],"yyyy")</f>
        <v>2017</v>
      </c>
      <c r="P95" s="9">
        <v>9</v>
      </c>
      <c r="Q95" s="10">
        <v>42799</v>
      </c>
      <c r="R95" t="str">
        <f>TEXT(Table16[[#This Row],[engage_date]],"mmmm")</f>
        <v>March</v>
      </c>
      <c r="S95" t="str">
        <f>TEXT(Table16[[#This Row],[engage_date]],"yyyy")</f>
        <v>2017</v>
      </c>
    </row>
    <row r="96" spans="2:19" x14ac:dyDescent="0.3">
      <c r="B96" s="9">
        <v>9</v>
      </c>
      <c r="C96" s="10">
        <v>42768</v>
      </c>
      <c r="D96" t="str">
        <f>TEXT(Table13[[#This Row],[engage_date]],"mmmm")</f>
        <v>February</v>
      </c>
      <c r="F96" s="9">
        <v>4</v>
      </c>
      <c r="G96" s="10">
        <v>42804</v>
      </c>
      <c r="H96" t="str">
        <f>TEXT(Table14[[#This Row],[engage_date]],"mmmm")</f>
        <v>March</v>
      </c>
      <c r="I96" t="str">
        <f>TEXT(Table14[[#This Row],[engage_date]],"yyyy")</f>
        <v>2017</v>
      </c>
      <c r="K96" s="9">
        <v>6</v>
      </c>
      <c r="L96" s="10">
        <v>42770</v>
      </c>
      <c r="M96" t="str">
        <f>TEXT(Table15[[#This Row],[engage_date]],"mmmm")</f>
        <v>February</v>
      </c>
      <c r="N96" t="str">
        <f>TEXT(Table15[[#This Row],[engage_date]],"yyyy")</f>
        <v>2017</v>
      </c>
      <c r="P96" s="9">
        <v>5</v>
      </c>
      <c r="Q96" s="10">
        <v>42800</v>
      </c>
      <c r="R96" t="str">
        <f>TEXT(Table16[[#This Row],[engage_date]],"mmmm")</f>
        <v>March</v>
      </c>
      <c r="S96" t="str">
        <f>TEXT(Table16[[#This Row],[engage_date]],"yyyy")</f>
        <v>2017</v>
      </c>
    </row>
    <row r="97" spans="2:19" x14ac:dyDescent="0.3">
      <c r="B97" s="9">
        <v>20</v>
      </c>
      <c r="C97" s="10">
        <v>42769</v>
      </c>
      <c r="D97" t="str">
        <f>TEXT(Table13[[#This Row],[engage_date]],"mmmm")</f>
        <v>February</v>
      </c>
      <c r="F97" s="9">
        <v>2</v>
      </c>
      <c r="G97" s="10">
        <v>42805</v>
      </c>
      <c r="H97" t="str">
        <f>TEXT(Table14[[#This Row],[engage_date]],"mmmm")</f>
        <v>March</v>
      </c>
      <c r="I97" t="str">
        <f>TEXT(Table14[[#This Row],[engage_date]],"yyyy")</f>
        <v>2017</v>
      </c>
      <c r="K97" s="9">
        <v>7</v>
      </c>
      <c r="L97" s="10">
        <v>42771</v>
      </c>
      <c r="M97" t="str">
        <f>TEXT(Table15[[#This Row],[engage_date]],"mmmm")</f>
        <v>February</v>
      </c>
      <c r="N97" t="str">
        <f>TEXT(Table15[[#This Row],[engage_date]],"yyyy")</f>
        <v>2017</v>
      </c>
      <c r="P97" s="9">
        <v>2</v>
      </c>
      <c r="Q97" s="10">
        <v>42801</v>
      </c>
      <c r="R97" t="str">
        <f>TEXT(Table16[[#This Row],[engage_date]],"mmmm")</f>
        <v>March</v>
      </c>
      <c r="S97" t="str">
        <f>TEXT(Table16[[#This Row],[engage_date]],"yyyy")</f>
        <v>2017</v>
      </c>
    </row>
    <row r="98" spans="2:19" x14ac:dyDescent="0.3">
      <c r="B98" s="9">
        <v>13</v>
      </c>
      <c r="C98" s="10">
        <v>42770</v>
      </c>
      <c r="D98" t="str">
        <f>TEXT(Table13[[#This Row],[engage_date]],"mmmm")</f>
        <v>February</v>
      </c>
      <c r="F98" s="9">
        <v>3</v>
      </c>
      <c r="G98" s="10">
        <v>42806</v>
      </c>
      <c r="H98" t="str">
        <f>TEXT(Table14[[#This Row],[engage_date]],"mmmm")</f>
        <v>March</v>
      </c>
      <c r="I98" t="str">
        <f>TEXT(Table14[[#This Row],[engage_date]],"yyyy")</f>
        <v>2017</v>
      </c>
      <c r="K98" s="9">
        <v>4</v>
      </c>
      <c r="L98" s="10">
        <v>42772</v>
      </c>
      <c r="M98" t="str">
        <f>TEXT(Table15[[#This Row],[engage_date]],"mmmm")</f>
        <v>February</v>
      </c>
      <c r="N98" t="str">
        <f>TEXT(Table15[[#This Row],[engage_date]],"yyyy")</f>
        <v>2017</v>
      </c>
      <c r="P98" s="9">
        <v>7</v>
      </c>
      <c r="Q98" s="10">
        <v>42802</v>
      </c>
      <c r="R98" t="str">
        <f>TEXT(Table16[[#This Row],[engage_date]],"mmmm")</f>
        <v>March</v>
      </c>
      <c r="S98" t="str">
        <f>TEXT(Table16[[#This Row],[engage_date]],"yyyy")</f>
        <v>2017</v>
      </c>
    </row>
    <row r="99" spans="2:19" x14ac:dyDescent="0.3">
      <c r="B99" s="9">
        <v>15</v>
      </c>
      <c r="C99" s="10">
        <v>42771</v>
      </c>
      <c r="D99" t="str">
        <f>TEXT(Table13[[#This Row],[engage_date]],"mmmm")</f>
        <v>February</v>
      </c>
      <c r="F99" s="9">
        <v>3</v>
      </c>
      <c r="G99" s="10">
        <v>42807</v>
      </c>
      <c r="H99" t="str">
        <f>TEXT(Table14[[#This Row],[engage_date]],"mmmm")</f>
        <v>March</v>
      </c>
      <c r="I99" t="str">
        <f>TEXT(Table14[[#This Row],[engage_date]],"yyyy")</f>
        <v>2017</v>
      </c>
      <c r="K99" s="9">
        <v>7</v>
      </c>
      <c r="L99" s="10">
        <v>42773</v>
      </c>
      <c r="M99" t="str">
        <f>TEXT(Table15[[#This Row],[engage_date]],"mmmm")</f>
        <v>February</v>
      </c>
      <c r="N99" t="str">
        <f>TEXT(Table15[[#This Row],[engage_date]],"yyyy")</f>
        <v>2017</v>
      </c>
      <c r="P99" s="9">
        <v>7</v>
      </c>
      <c r="Q99" s="10">
        <v>42803</v>
      </c>
      <c r="R99" t="str">
        <f>TEXT(Table16[[#This Row],[engage_date]],"mmmm")</f>
        <v>March</v>
      </c>
      <c r="S99" t="str">
        <f>TEXT(Table16[[#This Row],[engage_date]],"yyyy")</f>
        <v>2017</v>
      </c>
    </row>
    <row r="100" spans="2:19" x14ac:dyDescent="0.3">
      <c r="B100" s="9">
        <v>10</v>
      </c>
      <c r="C100" s="10">
        <v>42772</v>
      </c>
      <c r="D100" t="str">
        <f>TEXT(Table13[[#This Row],[engage_date]],"mmmm")</f>
        <v>February</v>
      </c>
      <c r="F100" s="9">
        <v>5</v>
      </c>
      <c r="G100" s="10">
        <v>42808</v>
      </c>
      <c r="H100" t="str">
        <f>TEXT(Table14[[#This Row],[engage_date]],"mmmm")</f>
        <v>March</v>
      </c>
      <c r="I100" t="str">
        <f>TEXT(Table14[[#This Row],[engage_date]],"yyyy")</f>
        <v>2017</v>
      </c>
      <c r="K100" s="9">
        <v>11</v>
      </c>
      <c r="L100" s="10">
        <v>42774</v>
      </c>
      <c r="M100" t="str">
        <f>TEXT(Table15[[#This Row],[engage_date]],"mmmm")</f>
        <v>February</v>
      </c>
      <c r="N100" t="str">
        <f>TEXT(Table15[[#This Row],[engage_date]],"yyyy")</f>
        <v>2017</v>
      </c>
      <c r="P100" s="9">
        <v>6</v>
      </c>
      <c r="Q100" s="10">
        <v>42804</v>
      </c>
      <c r="R100" t="str">
        <f>TEXT(Table16[[#This Row],[engage_date]],"mmmm")</f>
        <v>March</v>
      </c>
      <c r="S100" t="str">
        <f>TEXT(Table16[[#This Row],[engage_date]],"yyyy")</f>
        <v>2017</v>
      </c>
    </row>
    <row r="101" spans="2:19" x14ac:dyDescent="0.3">
      <c r="B101" s="9">
        <v>17</v>
      </c>
      <c r="C101" s="10">
        <v>42773</v>
      </c>
      <c r="D101" t="str">
        <f>TEXT(Table13[[#This Row],[engage_date]],"mmmm")</f>
        <v>February</v>
      </c>
      <c r="F101" s="9">
        <v>3</v>
      </c>
      <c r="G101" s="10">
        <v>42809</v>
      </c>
      <c r="H101" t="str">
        <f>TEXT(Table14[[#This Row],[engage_date]],"mmmm")</f>
        <v>March</v>
      </c>
      <c r="I101" t="str">
        <f>TEXT(Table14[[#This Row],[engage_date]],"yyyy")</f>
        <v>2017</v>
      </c>
      <c r="K101" s="9">
        <v>11</v>
      </c>
      <c r="L101" s="10">
        <v>42775</v>
      </c>
      <c r="M101" t="str">
        <f>TEXT(Table15[[#This Row],[engage_date]],"mmmm")</f>
        <v>February</v>
      </c>
      <c r="N101" t="str">
        <f>TEXT(Table15[[#This Row],[engage_date]],"yyyy")</f>
        <v>2017</v>
      </c>
      <c r="P101" s="9">
        <v>5</v>
      </c>
      <c r="Q101" s="10">
        <v>42805</v>
      </c>
      <c r="R101" t="str">
        <f>TEXT(Table16[[#This Row],[engage_date]],"mmmm")</f>
        <v>March</v>
      </c>
      <c r="S101" t="str">
        <f>TEXT(Table16[[#This Row],[engage_date]],"yyyy")</f>
        <v>2017</v>
      </c>
    </row>
    <row r="102" spans="2:19" x14ac:dyDescent="0.3">
      <c r="B102" s="9">
        <v>25</v>
      </c>
      <c r="C102" s="10">
        <v>42774</v>
      </c>
      <c r="D102" t="str">
        <f>TEXT(Table13[[#This Row],[engage_date]],"mmmm")</f>
        <v>February</v>
      </c>
      <c r="F102" s="9">
        <v>6</v>
      </c>
      <c r="G102" s="10">
        <v>42810</v>
      </c>
      <c r="H102" t="str">
        <f>TEXT(Table14[[#This Row],[engage_date]],"mmmm")</f>
        <v>March</v>
      </c>
      <c r="I102" t="str">
        <f>TEXT(Table14[[#This Row],[engage_date]],"yyyy")</f>
        <v>2017</v>
      </c>
      <c r="K102" s="9">
        <v>7</v>
      </c>
      <c r="L102" s="10">
        <v>42776</v>
      </c>
      <c r="M102" t="str">
        <f>TEXT(Table15[[#This Row],[engage_date]],"mmmm")</f>
        <v>February</v>
      </c>
      <c r="N102" t="str">
        <f>TEXT(Table15[[#This Row],[engage_date]],"yyyy")</f>
        <v>2017</v>
      </c>
      <c r="P102" s="9">
        <v>6</v>
      </c>
      <c r="Q102" s="10">
        <v>42806</v>
      </c>
      <c r="R102" t="str">
        <f>TEXT(Table16[[#This Row],[engage_date]],"mmmm")</f>
        <v>March</v>
      </c>
      <c r="S102" t="str">
        <f>TEXT(Table16[[#This Row],[engage_date]],"yyyy")</f>
        <v>2017</v>
      </c>
    </row>
    <row r="103" spans="2:19" x14ac:dyDescent="0.3">
      <c r="B103" s="9">
        <v>18</v>
      </c>
      <c r="C103" s="10">
        <v>42775</v>
      </c>
      <c r="D103" t="str">
        <f>TEXT(Table13[[#This Row],[engage_date]],"mmmm")</f>
        <v>February</v>
      </c>
      <c r="F103" s="9">
        <v>9</v>
      </c>
      <c r="G103" s="10">
        <v>42811</v>
      </c>
      <c r="H103" t="str">
        <f>TEXT(Table14[[#This Row],[engage_date]],"mmmm")</f>
        <v>March</v>
      </c>
      <c r="I103" t="str">
        <f>TEXT(Table14[[#This Row],[engage_date]],"yyyy")</f>
        <v>2017</v>
      </c>
      <c r="K103" s="9">
        <v>9</v>
      </c>
      <c r="L103" s="10">
        <v>42777</v>
      </c>
      <c r="M103" t="str">
        <f>TEXT(Table15[[#This Row],[engage_date]],"mmmm")</f>
        <v>February</v>
      </c>
      <c r="N103" t="str">
        <f>TEXT(Table15[[#This Row],[engage_date]],"yyyy")</f>
        <v>2017</v>
      </c>
      <c r="P103" s="9">
        <v>1</v>
      </c>
      <c r="Q103" s="10">
        <v>42807</v>
      </c>
      <c r="R103" t="str">
        <f>TEXT(Table16[[#This Row],[engage_date]],"mmmm")</f>
        <v>March</v>
      </c>
      <c r="S103" t="str">
        <f>TEXT(Table16[[#This Row],[engage_date]],"yyyy")</f>
        <v>2017</v>
      </c>
    </row>
    <row r="104" spans="2:19" x14ac:dyDescent="0.3">
      <c r="B104" s="9">
        <v>12</v>
      </c>
      <c r="C104" s="10">
        <v>42776</v>
      </c>
      <c r="D104" t="str">
        <f>TEXT(Table13[[#This Row],[engage_date]],"mmmm")</f>
        <v>February</v>
      </c>
      <c r="F104" s="9">
        <v>5</v>
      </c>
      <c r="G104" s="10">
        <v>42812</v>
      </c>
      <c r="H104" t="str">
        <f>TEXT(Table14[[#This Row],[engage_date]],"mmmm")</f>
        <v>March</v>
      </c>
      <c r="I104" t="str">
        <f>TEXT(Table14[[#This Row],[engage_date]],"yyyy")</f>
        <v>2017</v>
      </c>
      <c r="K104" s="9">
        <v>12</v>
      </c>
      <c r="L104" s="10">
        <v>42778</v>
      </c>
      <c r="M104" t="str">
        <f>TEXT(Table15[[#This Row],[engage_date]],"mmmm")</f>
        <v>February</v>
      </c>
      <c r="N104" t="str">
        <f>TEXT(Table15[[#This Row],[engage_date]],"yyyy")</f>
        <v>2017</v>
      </c>
      <c r="P104" s="9">
        <v>5</v>
      </c>
      <c r="Q104" s="10">
        <v>42808</v>
      </c>
      <c r="R104" t="str">
        <f>TEXT(Table16[[#This Row],[engage_date]],"mmmm")</f>
        <v>March</v>
      </c>
      <c r="S104" t="str">
        <f>TEXT(Table16[[#This Row],[engage_date]],"yyyy")</f>
        <v>2017</v>
      </c>
    </row>
    <row r="105" spans="2:19" x14ac:dyDescent="0.3">
      <c r="B105" s="9">
        <v>17</v>
      </c>
      <c r="C105" s="10">
        <v>42777</v>
      </c>
      <c r="D105" t="str">
        <f>TEXT(Table13[[#This Row],[engage_date]],"mmmm")</f>
        <v>February</v>
      </c>
      <c r="F105" s="9">
        <v>4</v>
      </c>
      <c r="G105" s="10">
        <v>42813</v>
      </c>
      <c r="H105" t="str">
        <f>TEXT(Table14[[#This Row],[engage_date]],"mmmm")</f>
        <v>March</v>
      </c>
      <c r="I105" t="str">
        <f>TEXT(Table14[[#This Row],[engage_date]],"yyyy")</f>
        <v>2017</v>
      </c>
      <c r="K105" s="9">
        <v>5</v>
      </c>
      <c r="L105" s="10">
        <v>42779</v>
      </c>
      <c r="M105" t="str">
        <f>TEXT(Table15[[#This Row],[engage_date]],"mmmm")</f>
        <v>February</v>
      </c>
      <c r="N105" t="str">
        <f>TEXT(Table15[[#This Row],[engage_date]],"yyyy")</f>
        <v>2017</v>
      </c>
      <c r="P105" s="9">
        <v>5</v>
      </c>
      <c r="Q105" s="10">
        <v>42809</v>
      </c>
      <c r="R105" t="str">
        <f>TEXT(Table16[[#This Row],[engage_date]],"mmmm")</f>
        <v>March</v>
      </c>
      <c r="S105" t="str">
        <f>TEXT(Table16[[#This Row],[engage_date]],"yyyy")</f>
        <v>2017</v>
      </c>
    </row>
    <row r="106" spans="2:19" x14ac:dyDescent="0.3">
      <c r="B106" s="9">
        <v>16</v>
      </c>
      <c r="C106" s="10">
        <v>42778</v>
      </c>
      <c r="D106" t="str">
        <f>TEXT(Table13[[#This Row],[engage_date]],"mmmm")</f>
        <v>February</v>
      </c>
      <c r="F106" s="9">
        <v>2</v>
      </c>
      <c r="G106" s="10">
        <v>42814</v>
      </c>
      <c r="H106" t="str">
        <f>TEXT(Table14[[#This Row],[engage_date]],"mmmm")</f>
        <v>March</v>
      </c>
      <c r="I106" t="str">
        <f>TEXT(Table14[[#This Row],[engage_date]],"yyyy")</f>
        <v>2017</v>
      </c>
      <c r="K106" s="9">
        <v>11</v>
      </c>
      <c r="L106" s="10">
        <v>42780</v>
      </c>
      <c r="M106" t="str">
        <f>TEXT(Table15[[#This Row],[engage_date]],"mmmm")</f>
        <v>February</v>
      </c>
      <c r="N106" t="str">
        <f>TEXT(Table15[[#This Row],[engage_date]],"yyyy")</f>
        <v>2017</v>
      </c>
      <c r="P106" s="9">
        <v>5</v>
      </c>
      <c r="Q106" s="10">
        <v>42810</v>
      </c>
      <c r="R106" t="str">
        <f>TEXT(Table16[[#This Row],[engage_date]],"mmmm")</f>
        <v>March</v>
      </c>
      <c r="S106" t="str">
        <f>TEXT(Table16[[#This Row],[engage_date]],"yyyy")</f>
        <v>2017</v>
      </c>
    </row>
    <row r="107" spans="2:19" x14ac:dyDescent="0.3">
      <c r="B107" s="9">
        <v>12</v>
      </c>
      <c r="C107" s="10">
        <v>42779</v>
      </c>
      <c r="D107" t="str">
        <f>TEXT(Table13[[#This Row],[engage_date]],"mmmm")</f>
        <v>February</v>
      </c>
      <c r="F107" s="9">
        <v>2</v>
      </c>
      <c r="G107" s="10">
        <v>42815</v>
      </c>
      <c r="H107" t="str">
        <f>TEXT(Table14[[#This Row],[engage_date]],"mmmm")</f>
        <v>March</v>
      </c>
      <c r="I107" t="str">
        <f>TEXT(Table14[[#This Row],[engage_date]],"yyyy")</f>
        <v>2017</v>
      </c>
      <c r="K107" s="9">
        <v>7</v>
      </c>
      <c r="L107" s="10">
        <v>42781</v>
      </c>
      <c r="M107" t="str">
        <f>TEXT(Table15[[#This Row],[engage_date]],"mmmm")</f>
        <v>February</v>
      </c>
      <c r="N107" t="str">
        <f>TEXT(Table15[[#This Row],[engage_date]],"yyyy")</f>
        <v>2017</v>
      </c>
      <c r="P107" s="9">
        <v>5</v>
      </c>
      <c r="Q107" s="10">
        <v>42811</v>
      </c>
      <c r="R107" t="str">
        <f>TEXT(Table16[[#This Row],[engage_date]],"mmmm")</f>
        <v>March</v>
      </c>
      <c r="S107" t="str">
        <f>TEXT(Table16[[#This Row],[engage_date]],"yyyy")</f>
        <v>2017</v>
      </c>
    </row>
    <row r="108" spans="2:19" x14ac:dyDescent="0.3">
      <c r="B108" s="9">
        <v>18</v>
      </c>
      <c r="C108" s="10">
        <v>42780</v>
      </c>
      <c r="D108" t="str">
        <f>TEXT(Table13[[#This Row],[engage_date]],"mmmm")</f>
        <v>February</v>
      </c>
      <c r="F108" s="9">
        <v>7</v>
      </c>
      <c r="G108" s="10">
        <v>42816</v>
      </c>
      <c r="H108" t="str">
        <f>TEXT(Table14[[#This Row],[engage_date]],"mmmm")</f>
        <v>March</v>
      </c>
      <c r="I108" t="str">
        <f>TEXT(Table14[[#This Row],[engage_date]],"yyyy")</f>
        <v>2017</v>
      </c>
      <c r="K108" s="9">
        <v>11</v>
      </c>
      <c r="L108" s="10">
        <v>42782</v>
      </c>
      <c r="M108" t="str">
        <f>TEXT(Table15[[#This Row],[engage_date]],"mmmm")</f>
        <v>February</v>
      </c>
      <c r="N108" t="str">
        <f>TEXT(Table15[[#This Row],[engage_date]],"yyyy")</f>
        <v>2017</v>
      </c>
      <c r="P108" s="9">
        <v>5</v>
      </c>
      <c r="Q108" s="10">
        <v>42812</v>
      </c>
      <c r="R108" t="str">
        <f>TEXT(Table16[[#This Row],[engage_date]],"mmmm")</f>
        <v>March</v>
      </c>
      <c r="S108" t="str">
        <f>TEXT(Table16[[#This Row],[engage_date]],"yyyy")</f>
        <v>2017</v>
      </c>
    </row>
    <row r="109" spans="2:19" x14ac:dyDescent="0.3">
      <c r="B109" s="9">
        <v>23</v>
      </c>
      <c r="C109" s="10">
        <v>42781</v>
      </c>
      <c r="D109" t="str">
        <f>TEXT(Table13[[#This Row],[engage_date]],"mmmm")</f>
        <v>February</v>
      </c>
      <c r="F109" s="9">
        <v>2</v>
      </c>
      <c r="G109" s="10">
        <v>42817</v>
      </c>
      <c r="H109" t="str">
        <f>TEXT(Table14[[#This Row],[engage_date]],"mmmm")</f>
        <v>March</v>
      </c>
      <c r="I109" t="str">
        <f>TEXT(Table14[[#This Row],[engage_date]],"yyyy")</f>
        <v>2017</v>
      </c>
      <c r="K109" s="9">
        <v>5</v>
      </c>
      <c r="L109" s="10">
        <v>42783</v>
      </c>
      <c r="M109" t="str">
        <f>TEXT(Table15[[#This Row],[engage_date]],"mmmm")</f>
        <v>February</v>
      </c>
      <c r="N109" t="str">
        <f>TEXT(Table15[[#This Row],[engage_date]],"yyyy")</f>
        <v>2017</v>
      </c>
      <c r="P109" s="9">
        <v>4</v>
      </c>
      <c r="Q109" s="10">
        <v>42813</v>
      </c>
      <c r="R109" t="str">
        <f>TEXT(Table16[[#This Row],[engage_date]],"mmmm")</f>
        <v>March</v>
      </c>
      <c r="S109" t="str">
        <f>TEXT(Table16[[#This Row],[engage_date]],"yyyy")</f>
        <v>2017</v>
      </c>
    </row>
    <row r="110" spans="2:19" x14ac:dyDescent="0.3">
      <c r="B110" s="9">
        <v>19</v>
      </c>
      <c r="C110" s="10">
        <v>42782</v>
      </c>
      <c r="D110" t="str">
        <f>TEXT(Table13[[#This Row],[engage_date]],"mmmm")</f>
        <v>February</v>
      </c>
      <c r="F110" s="9">
        <v>7</v>
      </c>
      <c r="G110" s="10">
        <v>42818</v>
      </c>
      <c r="H110" t="str">
        <f>TEXT(Table14[[#This Row],[engage_date]],"mmmm")</f>
        <v>March</v>
      </c>
      <c r="I110" t="str">
        <f>TEXT(Table14[[#This Row],[engage_date]],"yyyy")</f>
        <v>2017</v>
      </c>
      <c r="K110" s="9">
        <v>6</v>
      </c>
      <c r="L110" s="10">
        <v>42784</v>
      </c>
      <c r="M110" t="str">
        <f>TEXT(Table15[[#This Row],[engage_date]],"mmmm")</f>
        <v>February</v>
      </c>
      <c r="N110" t="str">
        <f>TEXT(Table15[[#This Row],[engage_date]],"yyyy")</f>
        <v>2017</v>
      </c>
      <c r="P110" s="9">
        <v>9</v>
      </c>
      <c r="Q110" s="10">
        <v>42814</v>
      </c>
      <c r="R110" t="str">
        <f>TEXT(Table16[[#This Row],[engage_date]],"mmmm")</f>
        <v>March</v>
      </c>
      <c r="S110" t="str">
        <f>TEXT(Table16[[#This Row],[engage_date]],"yyyy")</f>
        <v>2017</v>
      </c>
    </row>
    <row r="111" spans="2:19" x14ac:dyDescent="0.3">
      <c r="B111" s="9">
        <v>12</v>
      </c>
      <c r="C111" s="10">
        <v>42783</v>
      </c>
      <c r="D111" t="str">
        <f>TEXT(Table13[[#This Row],[engage_date]],"mmmm")</f>
        <v>February</v>
      </c>
      <c r="F111" s="9">
        <v>7</v>
      </c>
      <c r="G111" s="10">
        <v>42819</v>
      </c>
      <c r="H111" t="str">
        <f>TEXT(Table14[[#This Row],[engage_date]],"mmmm")</f>
        <v>March</v>
      </c>
      <c r="I111" t="str">
        <f>TEXT(Table14[[#This Row],[engage_date]],"yyyy")</f>
        <v>2017</v>
      </c>
      <c r="K111" s="9">
        <v>12</v>
      </c>
      <c r="L111" s="10">
        <v>42785</v>
      </c>
      <c r="M111" t="str">
        <f>TEXT(Table15[[#This Row],[engage_date]],"mmmm")</f>
        <v>February</v>
      </c>
      <c r="N111" t="str">
        <f>TEXT(Table15[[#This Row],[engage_date]],"yyyy")</f>
        <v>2017</v>
      </c>
      <c r="P111" s="9">
        <v>4</v>
      </c>
      <c r="Q111" s="10">
        <v>42815</v>
      </c>
      <c r="R111" t="str">
        <f>TEXT(Table16[[#This Row],[engage_date]],"mmmm")</f>
        <v>March</v>
      </c>
      <c r="S111" t="str">
        <f>TEXT(Table16[[#This Row],[engage_date]],"yyyy")</f>
        <v>2017</v>
      </c>
    </row>
    <row r="112" spans="2:19" x14ac:dyDescent="0.3">
      <c r="B112" s="9">
        <v>10</v>
      </c>
      <c r="C112" s="10">
        <v>42784</v>
      </c>
      <c r="D112" t="str">
        <f>TEXT(Table13[[#This Row],[engage_date]],"mmmm")</f>
        <v>February</v>
      </c>
      <c r="F112" s="9">
        <v>4</v>
      </c>
      <c r="G112" s="10">
        <v>42820</v>
      </c>
      <c r="H112" t="str">
        <f>TEXT(Table14[[#This Row],[engage_date]],"mmmm")</f>
        <v>March</v>
      </c>
      <c r="I112" t="str">
        <f>TEXT(Table14[[#This Row],[engage_date]],"yyyy")</f>
        <v>2017</v>
      </c>
      <c r="K112" s="9">
        <v>11</v>
      </c>
      <c r="L112" s="10">
        <v>42786</v>
      </c>
      <c r="M112" t="str">
        <f>TEXT(Table15[[#This Row],[engage_date]],"mmmm")</f>
        <v>February</v>
      </c>
      <c r="N112" t="str">
        <f>TEXT(Table15[[#This Row],[engage_date]],"yyyy")</f>
        <v>2017</v>
      </c>
      <c r="P112" s="9">
        <v>6</v>
      </c>
      <c r="Q112" s="10">
        <v>42816</v>
      </c>
      <c r="R112" t="str">
        <f>TEXT(Table16[[#This Row],[engage_date]],"mmmm")</f>
        <v>March</v>
      </c>
      <c r="S112" t="str">
        <f>TEXT(Table16[[#This Row],[engage_date]],"yyyy")</f>
        <v>2017</v>
      </c>
    </row>
    <row r="113" spans="2:19" x14ac:dyDescent="0.3">
      <c r="B113" s="9">
        <v>25</v>
      </c>
      <c r="C113" s="10">
        <v>42785</v>
      </c>
      <c r="D113" t="str">
        <f>TEXT(Table13[[#This Row],[engage_date]],"mmmm")</f>
        <v>February</v>
      </c>
      <c r="F113" s="9">
        <v>1</v>
      </c>
      <c r="G113" s="10">
        <v>42821</v>
      </c>
      <c r="H113" t="str">
        <f>TEXT(Table14[[#This Row],[engage_date]],"mmmm")</f>
        <v>March</v>
      </c>
      <c r="I113" t="str">
        <f>TEXT(Table14[[#This Row],[engage_date]],"yyyy")</f>
        <v>2017</v>
      </c>
      <c r="K113" s="9">
        <v>4</v>
      </c>
      <c r="L113" s="10">
        <v>42787</v>
      </c>
      <c r="M113" t="str">
        <f>TEXT(Table15[[#This Row],[engage_date]],"mmmm")</f>
        <v>February</v>
      </c>
      <c r="N113" t="str">
        <f>TEXT(Table15[[#This Row],[engage_date]],"yyyy")</f>
        <v>2017</v>
      </c>
      <c r="P113" s="9">
        <v>8</v>
      </c>
      <c r="Q113" s="10">
        <v>42817</v>
      </c>
      <c r="R113" t="str">
        <f>TEXT(Table16[[#This Row],[engage_date]],"mmmm")</f>
        <v>March</v>
      </c>
      <c r="S113" t="str">
        <f>TEXT(Table16[[#This Row],[engage_date]],"yyyy")</f>
        <v>2017</v>
      </c>
    </row>
    <row r="114" spans="2:19" x14ac:dyDescent="0.3">
      <c r="B114" s="9">
        <v>18</v>
      </c>
      <c r="C114" s="10">
        <v>42786</v>
      </c>
      <c r="D114" t="str">
        <f>TEXT(Table13[[#This Row],[engage_date]],"mmmm")</f>
        <v>February</v>
      </c>
      <c r="F114" s="9">
        <v>4</v>
      </c>
      <c r="G114" s="10">
        <v>42822</v>
      </c>
      <c r="H114" t="str">
        <f>TEXT(Table14[[#This Row],[engage_date]],"mmmm")</f>
        <v>March</v>
      </c>
      <c r="I114" t="str">
        <f>TEXT(Table14[[#This Row],[engage_date]],"yyyy")</f>
        <v>2017</v>
      </c>
      <c r="K114" s="9">
        <v>17</v>
      </c>
      <c r="L114" s="10">
        <v>42788</v>
      </c>
      <c r="M114" t="str">
        <f>TEXT(Table15[[#This Row],[engage_date]],"mmmm")</f>
        <v>February</v>
      </c>
      <c r="N114" t="str">
        <f>TEXT(Table15[[#This Row],[engage_date]],"yyyy")</f>
        <v>2017</v>
      </c>
      <c r="P114" s="9">
        <v>11</v>
      </c>
      <c r="Q114" s="10">
        <v>42818</v>
      </c>
      <c r="R114" t="str">
        <f>TEXT(Table16[[#This Row],[engage_date]],"mmmm")</f>
        <v>March</v>
      </c>
      <c r="S114" t="str">
        <f>TEXT(Table16[[#This Row],[engage_date]],"yyyy")</f>
        <v>2017</v>
      </c>
    </row>
    <row r="115" spans="2:19" x14ac:dyDescent="0.3">
      <c r="B115" s="9">
        <v>11</v>
      </c>
      <c r="C115" s="10">
        <v>42787</v>
      </c>
      <c r="D115" t="str">
        <f>TEXT(Table13[[#This Row],[engage_date]],"mmmm")</f>
        <v>February</v>
      </c>
      <c r="F115" s="9">
        <v>2</v>
      </c>
      <c r="G115" s="10">
        <v>42823</v>
      </c>
      <c r="H115" t="str">
        <f>TEXT(Table14[[#This Row],[engage_date]],"mmmm")</f>
        <v>March</v>
      </c>
      <c r="I115" t="str">
        <f>TEXT(Table14[[#This Row],[engage_date]],"yyyy")</f>
        <v>2017</v>
      </c>
      <c r="K115" s="9">
        <v>19</v>
      </c>
      <c r="L115" s="10">
        <v>42789</v>
      </c>
      <c r="M115" t="str">
        <f>TEXT(Table15[[#This Row],[engage_date]],"mmmm")</f>
        <v>February</v>
      </c>
      <c r="N115" t="str">
        <f>TEXT(Table15[[#This Row],[engage_date]],"yyyy")</f>
        <v>2017</v>
      </c>
      <c r="P115" s="9">
        <v>5</v>
      </c>
      <c r="Q115" s="10">
        <v>42819</v>
      </c>
      <c r="R115" t="str">
        <f>TEXT(Table16[[#This Row],[engage_date]],"mmmm")</f>
        <v>March</v>
      </c>
      <c r="S115" t="str">
        <f>TEXT(Table16[[#This Row],[engage_date]],"yyyy")</f>
        <v>2017</v>
      </c>
    </row>
    <row r="116" spans="2:19" x14ac:dyDescent="0.3">
      <c r="B116" s="9">
        <v>30</v>
      </c>
      <c r="C116" s="10">
        <v>42788</v>
      </c>
      <c r="D116" t="str">
        <f>TEXT(Table13[[#This Row],[engage_date]],"mmmm")</f>
        <v>February</v>
      </c>
      <c r="F116" s="9">
        <v>3</v>
      </c>
      <c r="G116" s="10">
        <v>42824</v>
      </c>
      <c r="H116" t="str">
        <f>TEXT(Table14[[#This Row],[engage_date]],"mmmm")</f>
        <v>March</v>
      </c>
      <c r="I116" t="str">
        <f>TEXT(Table14[[#This Row],[engage_date]],"yyyy")</f>
        <v>2017</v>
      </c>
      <c r="K116" s="9">
        <v>11</v>
      </c>
      <c r="L116" s="10">
        <v>42790</v>
      </c>
      <c r="M116" t="str">
        <f>TEXT(Table15[[#This Row],[engage_date]],"mmmm")</f>
        <v>February</v>
      </c>
      <c r="N116" t="str">
        <f>TEXT(Table15[[#This Row],[engage_date]],"yyyy")</f>
        <v>2017</v>
      </c>
      <c r="P116" s="9">
        <v>10</v>
      </c>
      <c r="Q116" s="10">
        <v>42820</v>
      </c>
      <c r="R116" t="str">
        <f>TEXT(Table16[[#This Row],[engage_date]],"mmmm")</f>
        <v>March</v>
      </c>
      <c r="S116" t="str">
        <f>TEXT(Table16[[#This Row],[engage_date]],"yyyy")</f>
        <v>2017</v>
      </c>
    </row>
    <row r="117" spans="2:19" x14ac:dyDescent="0.3">
      <c r="B117" s="9">
        <v>26</v>
      </c>
      <c r="C117" s="10">
        <v>42789</v>
      </c>
      <c r="D117" t="str">
        <f>TEXT(Table13[[#This Row],[engage_date]],"mmmm")</f>
        <v>February</v>
      </c>
      <c r="F117" s="9">
        <v>7</v>
      </c>
      <c r="G117" s="10">
        <v>42825</v>
      </c>
      <c r="H117" t="str">
        <f>TEXT(Table14[[#This Row],[engage_date]],"mmmm")</f>
        <v>March</v>
      </c>
      <c r="I117" t="str">
        <f>TEXT(Table14[[#This Row],[engage_date]],"yyyy")</f>
        <v>2017</v>
      </c>
      <c r="K117" s="9">
        <v>20</v>
      </c>
      <c r="L117" s="10">
        <v>42791</v>
      </c>
      <c r="M117" t="str">
        <f>TEXT(Table15[[#This Row],[engage_date]],"mmmm")</f>
        <v>February</v>
      </c>
      <c r="N117" t="str">
        <f>TEXT(Table15[[#This Row],[engage_date]],"yyyy")</f>
        <v>2017</v>
      </c>
      <c r="P117" s="9">
        <v>8</v>
      </c>
      <c r="Q117" s="10">
        <v>42821</v>
      </c>
      <c r="R117" t="str">
        <f>TEXT(Table16[[#This Row],[engage_date]],"mmmm")</f>
        <v>March</v>
      </c>
      <c r="S117" t="str">
        <f>TEXT(Table16[[#This Row],[engage_date]],"yyyy")</f>
        <v>2017</v>
      </c>
    </row>
    <row r="118" spans="2:19" x14ac:dyDescent="0.3">
      <c r="B118" s="9">
        <v>20</v>
      </c>
      <c r="C118" s="10">
        <v>42790</v>
      </c>
      <c r="D118" t="str">
        <f>TEXT(Table13[[#This Row],[engage_date]],"mmmm")</f>
        <v>February</v>
      </c>
      <c r="F118" s="9">
        <v>6</v>
      </c>
      <c r="G118" s="10">
        <v>42826</v>
      </c>
      <c r="H118" t="str">
        <f>TEXT(Table14[[#This Row],[engage_date]],"mmmm")</f>
        <v>April</v>
      </c>
      <c r="I118" t="str">
        <f>TEXT(Table14[[#This Row],[engage_date]],"yyyy")</f>
        <v>2017</v>
      </c>
      <c r="K118" s="9">
        <v>7</v>
      </c>
      <c r="L118" s="10">
        <v>42792</v>
      </c>
      <c r="M118" t="str">
        <f>TEXT(Table15[[#This Row],[engage_date]],"mmmm")</f>
        <v>February</v>
      </c>
      <c r="N118" t="str">
        <f>TEXT(Table15[[#This Row],[engage_date]],"yyyy")</f>
        <v>2017</v>
      </c>
      <c r="P118" s="9">
        <v>11</v>
      </c>
      <c r="Q118" s="10">
        <v>42822</v>
      </c>
      <c r="R118" t="str">
        <f>TEXT(Table16[[#This Row],[engage_date]],"mmmm")</f>
        <v>March</v>
      </c>
      <c r="S118" t="str">
        <f>TEXT(Table16[[#This Row],[engage_date]],"yyyy")</f>
        <v>2017</v>
      </c>
    </row>
    <row r="119" spans="2:19" x14ac:dyDescent="0.3">
      <c r="B119" s="9">
        <v>33</v>
      </c>
      <c r="C119" s="10">
        <v>42791</v>
      </c>
      <c r="D119" t="str">
        <f>TEXT(Table13[[#This Row],[engage_date]],"mmmm")</f>
        <v>February</v>
      </c>
      <c r="F119" s="9">
        <v>4</v>
      </c>
      <c r="G119" s="10">
        <v>42827</v>
      </c>
      <c r="H119" t="str">
        <f>TEXT(Table14[[#This Row],[engage_date]],"mmmm")</f>
        <v>April</v>
      </c>
      <c r="I119" t="str">
        <f>TEXT(Table14[[#This Row],[engage_date]],"yyyy")</f>
        <v>2017</v>
      </c>
      <c r="K119" s="9">
        <v>23</v>
      </c>
      <c r="L119" s="10">
        <v>42793</v>
      </c>
      <c r="M119" t="str">
        <f>TEXT(Table15[[#This Row],[engage_date]],"mmmm")</f>
        <v>February</v>
      </c>
      <c r="N119" t="str">
        <f>TEXT(Table15[[#This Row],[engage_date]],"yyyy")</f>
        <v>2017</v>
      </c>
      <c r="P119" s="9">
        <v>11</v>
      </c>
      <c r="Q119" s="10">
        <v>42823</v>
      </c>
      <c r="R119" t="str">
        <f>TEXT(Table16[[#This Row],[engage_date]],"mmmm")</f>
        <v>March</v>
      </c>
      <c r="S119" t="str">
        <f>TEXT(Table16[[#This Row],[engage_date]],"yyyy")</f>
        <v>2017</v>
      </c>
    </row>
    <row r="120" spans="2:19" x14ac:dyDescent="0.3">
      <c r="B120" s="9">
        <v>25</v>
      </c>
      <c r="C120" s="10">
        <v>42792</v>
      </c>
      <c r="D120" t="str">
        <f>TEXT(Table13[[#This Row],[engage_date]],"mmmm")</f>
        <v>February</v>
      </c>
      <c r="F120" s="9">
        <v>8</v>
      </c>
      <c r="G120" s="10">
        <v>42828</v>
      </c>
      <c r="H120" t="str">
        <f>TEXT(Table14[[#This Row],[engage_date]],"mmmm")</f>
        <v>April</v>
      </c>
      <c r="I120" t="str">
        <f>TEXT(Table14[[#This Row],[engage_date]],"yyyy")</f>
        <v>2017</v>
      </c>
      <c r="K120" s="9">
        <v>13</v>
      </c>
      <c r="L120" s="10">
        <v>42794</v>
      </c>
      <c r="M120" t="str">
        <f>TEXT(Table15[[#This Row],[engage_date]],"mmmm")</f>
        <v>February</v>
      </c>
      <c r="N120" t="str">
        <f>TEXT(Table15[[#This Row],[engage_date]],"yyyy")</f>
        <v>2017</v>
      </c>
      <c r="P120" s="9">
        <v>15</v>
      </c>
      <c r="Q120" s="10">
        <v>42824</v>
      </c>
      <c r="R120" t="str">
        <f>TEXT(Table16[[#This Row],[engage_date]],"mmmm")</f>
        <v>March</v>
      </c>
      <c r="S120" t="str">
        <f>TEXT(Table16[[#This Row],[engage_date]],"yyyy")</f>
        <v>2017</v>
      </c>
    </row>
    <row r="121" spans="2:19" x14ac:dyDescent="0.3">
      <c r="B121" s="9">
        <v>34</v>
      </c>
      <c r="C121" s="10">
        <v>42793</v>
      </c>
      <c r="D121" t="str">
        <f>TEXT(Table13[[#This Row],[engage_date]],"mmmm")</f>
        <v>February</v>
      </c>
      <c r="F121" s="9">
        <v>4</v>
      </c>
      <c r="G121" s="10">
        <v>42829</v>
      </c>
      <c r="H121" t="str">
        <f>TEXT(Table14[[#This Row],[engage_date]],"mmmm")</f>
        <v>April</v>
      </c>
      <c r="I121" t="str">
        <f>TEXT(Table14[[#This Row],[engage_date]],"yyyy")</f>
        <v>2017</v>
      </c>
      <c r="K121" s="9">
        <v>24</v>
      </c>
      <c r="L121" s="10">
        <v>42795</v>
      </c>
      <c r="M121" t="str">
        <f>TEXT(Table15[[#This Row],[engage_date]],"mmmm")</f>
        <v>March</v>
      </c>
      <c r="N121" t="str">
        <f>TEXT(Table15[[#This Row],[engage_date]],"yyyy")</f>
        <v>2017</v>
      </c>
      <c r="P121" s="9">
        <v>12</v>
      </c>
      <c r="Q121" s="10">
        <v>42825</v>
      </c>
      <c r="R121" t="str">
        <f>TEXT(Table16[[#This Row],[engage_date]],"mmmm")</f>
        <v>March</v>
      </c>
      <c r="S121" t="str">
        <f>TEXT(Table16[[#This Row],[engage_date]],"yyyy")</f>
        <v>2017</v>
      </c>
    </row>
    <row r="122" spans="2:19" x14ac:dyDescent="0.3">
      <c r="B122" s="9">
        <v>17</v>
      </c>
      <c r="C122" s="10">
        <v>42794</v>
      </c>
      <c r="D122" t="str">
        <f>TEXT(Table13[[#This Row],[engage_date]],"mmmm")</f>
        <v>February</v>
      </c>
      <c r="F122" s="9">
        <v>2</v>
      </c>
      <c r="G122" s="10">
        <v>42830</v>
      </c>
      <c r="H122" t="str">
        <f>TEXT(Table14[[#This Row],[engage_date]],"mmmm")</f>
        <v>April</v>
      </c>
      <c r="I122" t="str">
        <f>TEXT(Table14[[#This Row],[engage_date]],"yyyy")</f>
        <v>2017</v>
      </c>
      <c r="K122" s="9">
        <v>18</v>
      </c>
      <c r="L122" s="10">
        <v>42796</v>
      </c>
      <c r="M122" t="str">
        <f>TEXT(Table15[[#This Row],[engage_date]],"mmmm")</f>
        <v>March</v>
      </c>
      <c r="N122" t="str">
        <f>TEXT(Table15[[#This Row],[engage_date]],"yyyy")</f>
        <v>2017</v>
      </c>
      <c r="P122" s="9">
        <v>14</v>
      </c>
      <c r="Q122" s="10">
        <v>42826</v>
      </c>
      <c r="R122" t="str">
        <f>TEXT(Table16[[#This Row],[engage_date]],"mmmm")</f>
        <v>April</v>
      </c>
      <c r="S122" t="str">
        <f>TEXT(Table16[[#This Row],[engage_date]],"yyyy")</f>
        <v>2017</v>
      </c>
    </row>
    <row r="123" spans="2:19" x14ac:dyDescent="0.3">
      <c r="B123" s="9">
        <v>37</v>
      </c>
      <c r="C123" s="10">
        <v>42795</v>
      </c>
      <c r="D123" t="str">
        <f>TEXT(Table13[[#This Row],[engage_date]],"mmmm")</f>
        <v>March</v>
      </c>
      <c r="F123" s="9">
        <v>5</v>
      </c>
      <c r="G123" s="10">
        <v>42831</v>
      </c>
      <c r="H123" t="str">
        <f>TEXT(Table14[[#This Row],[engage_date]],"mmmm")</f>
        <v>April</v>
      </c>
      <c r="I123" t="str">
        <f>TEXT(Table14[[#This Row],[engage_date]],"yyyy")</f>
        <v>2017</v>
      </c>
      <c r="K123" s="9">
        <v>11</v>
      </c>
      <c r="L123" s="10">
        <v>42797</v>
      </c>
      <c r="M123" t="str">
        <f>TEXT(Table15[[#This Row],[engage_date]],"mmmm")</f>
        <v>March</v>
      </c>
      <c r="N123" t="str">
        <f>TEXT(Table15[[#This Row],[engage_date]],"yyyy")</f>
        <v>2017</v>
      </c>
      <c r="P123" s="9">
        <v>9</v>
      </c>
      <c r="Q123" s="10">
        <v>42827</v>
      </c>
      <c r="R123" t="str">
        <f>TEXT(Table16[[#This Row],[engage_date]],"mmmm")</f>
        <v>April</v>
      </c>
      <c r="S123" t="str">
        <f>TEXT(Table16[[#This Row],[engage_date]],"yyyy")</f>
        <v>2017</v>
      </c>
    </row>
    <row r="124" spans="2:19" x14ac:dyDescent="0.3">
      <c r="B124" s="9">
        <v>28</v>
      </c>
      <c r="C124" s="10">
        <v>42796</v>
      </c>
      <c r="D124" t="str">
        <f>TEXT(Table13[[#This Row],[engage_date]],"mmmm")</f>
        <v>March</v>
      </c>
      <c r="F124" s="9">
        <v>5</v>
      </c>
      <c r="G124" s="10">
        <v>42832</v>
      </c>
      <c r="H124" t="str">
        <f>TEXT(Table14[[#This Row],[engage_date]],"mmmm")</f>
        <v>April</v>
      </c>
      <c r="I124" t="str">
        <f>TEXT(Table14[[#This Row],[engage_date]],"yyyy")</f>
        <v>2017</v>
      </c>
      <c r="K124" s="9">
        <v>15</v>
      </c>
      <c r="L124" s="10">
        <v>42798</v>
      </c>
      <c r="M124" t="str">
        <f>TEXT(Table15[[#This Row],[engage_date]],"mmmm")</f>
        <v>March</v>
      </c>
      <c r="N124" t="str">
        <f>TEXT(Table15[[#This Row],[engage_date]],"yyyy")</f>
        <v>2017</v>
      </c>
      <c r="P124" s="9">
        <v>9</v>
      </c>
      <c r="Q124" s="10">
        <v>42828</v>
      </c>
      <c r="R124" t="str">
        <f>TEXT(Table16[[#This Row],[engage_date]],"mmmm")</f>
        <v>April</v>
      </c>
      <c r="S124" t="str">
        <f>TEXT(Table16[[#This Row],[engage_date]],"yyyy")</f>
        <v>2017</v>
      </c>
    </row>
    <row r="125" spans="2:19" x14ac:dyDescent="0.3">
      <c r="B125" s="9">
        <v>22</v>
      </c>
      <c r="C125" s="10">
        <v>42797</v>
      </c>
      <c r="D125" t="str">
        <f>TEXT(Table13[[#This Row],[engage_date]],"mmmm")</f>
        <v>March</v>
      </c>
      <c r="F125" s="9">
        <v>4</v>
      </c>
      <c r="G125" s="10">
        <v>42833</v>
      </c>
      <c r="H125" t="str">
        <f>TEXT(Table14[[#This Row],[engage_date]],"mmmm")</f>
        <v>April</v>
      </c>
      <c r="I125" t="str">
        <f>TEXT(Table14[[#This Row],[engage_date]],"yyyy")</f>
        <v>2017</v>
      </c>
      <c r="K125" s="9">
        <v>14</v>
      </c>
      <c r="L125" s="10">
        <v>42799</v>
      </c>
      <c r="M125" t="str">
        <f>TEXT(Table15[[#This Row],[engage_date]],"mmmm")</f>
        <v>March</v>
      </c>
      <c r="N125" t="str">
        <f>TEXT(Table15[[#This Row],[engage_date]],"yyyy")</f>
        <v>2017</v>
      </c>
      <c r="P125" s="9">
        <v>15</v>
      </c>
      <c r="Q125" s="10">
        <v>42829</v>
      </c>
      <c r="R125" t="str">
        <f>TEXT(Table16[[#This Row],[engage_date]],"mmmm")</f>
        <v>April</v>
      </c>
      <c r="S125" t="str">
        <f>TEXT(Table16[[#This Row],[engage_date]],"yyyy")</f>
        <v>2017</v>
      </c>
    </row>
    <row r="126" spans="2:19" x14ac:dyDescent="0.3">
      <c r="B126" s="9">
        <v>28</v>
      </c>
      <c r="C126" s="10">
        <v>42798</v>
      </c>
      <c r="D126" t="str">
        <f>TEXT(Table13[[#This Row],[engage_date]],"mmmm")</f>
        <v>March</v>
      </c>
      <c r="F126" s="9">
        <v>3</v>
      </c>
      <c r="G126" s="10">
        <v>42834</v>
      </c>
      <c r="H126" t="str">
        <f>TEXT(Table14[[#This Row],[engage_date]],"mmmm")</f>
        <v>April</v>
      </c>
      <c r="I126" t="str">
        <f>TEXT(Table14[[#This Row],[engage_date]],"yyyy")</f>
        <v>2017</v>
      </c>
      <c r="K126" s="9">
        <v>13</v>
      </c>
      <c r="L126" s="10">
        <v>42800</v>
      </c>
      <c r="M126" t="str">
        <f>TEXT(Table15[[#This Row],[engage_date]],"mmmm")</f>
        <v>March</v>
      </c>
      <c r="N126" t="str">
        <f>TEXT(Table15[[#This Row],[engage_date]],"yyyy")</f>
        <v>2017</v>
      </c>
      <c r="P126" s="9">
        <v>11</v>
      </c>
      <c r="Q126" s="10">
        <v>42830</v>
      </c>
      <c r="R126" t="str">
        <f>TEXT(Table16[[#This Row],[engage_date]],"mmmm")</f>
        <v>April</v>
      </c>
      <c r="S126" t="str">
        <f>TEXT(Table16[[#This Row],[engage_date]],"yyyy")</f>
        <v>2017</v>
      </c>
    </row>
    <row r="127" spans="2:19" x14ac:dyDescent="0.3">
      <c r="B127" s="9">
        <v>29</v>
      </c>
      <c r="C127" s="10">
        <v>42799</v>
      </c>
      <c r="D127" t="str">
        <f>TEXT(Table13[[#This Row],[engage_date]],"mmmm")</f>
        <v>March</v>
      </c>
      <c r="F127" s="9">
        <v>3</v>
      </c>
      <c r="G127" s="10">
        <v>42835</v>
      </c>
      <c r="H127" t="str">
        <f>TEXT(Table14[[#This Row],[engage_date]],"mmmm")</f>
        <v>April</v>
      </c>
      <c r="I127" t="str">
        <f>TEXT(Table14[[#This Row],[engage_date]],"yyyy")</f>
        <v>2017</v>
      </c>
      <c r="K127" s="9">
        <v>16</v>
      </c>
      <c r="L127" s="10">
        <v>42801</v>
      </c>
      <c r="M127" t="str">
        <f>TEXT(Table15[[#This Row],[engage_date]],"mmmm")</f>
        <v>March</v>
      </c>
      <c r="N127" t="str">
        <f>TEXT(Table15[[#This Row],[engage_date]],"yyyy")</f>
        <v>2017</v>
      </c>
      <c r="P127" s="9">
        <v>10</v>
      </c>
      <c r="Q127" s="10">
        <v>42831</v>
      </c>
      <c r="R127" t="str">
        <f>TEXT(Table16[[#This Row],[engage_date]],"mmmm")</f>
        <v>April</v>
      </c>
      <c r="S127" t="str">
        <f>TEXT(Table16[[#This Row],[engage_date]],"yyyy")</f>
        <v>2017</v>
      </c>
    </row>
    <row r="128" spans="2:19" x14ac:dyDescent="0.3">
      <c r="B128" s="9">
        <v>22</v>
      </c>
      <c r="C128" s="10">
        <v>42800</v>
      </c>
      <c r="D128" t="str">
        <f>TEXT(Table13[[#This Row],[engage_date]],"mmmm")</f>
        <v>March</v>
      </c>
      <c r="F128" s="9">
        <v>2</v>
      </c>
      <c r="G128" s="10">
        <v>42836</v>
      </c>
      <c r="H128" t="str">
        <f>TEXT(Table14[[#This Row],[engage_date]],"mmmm")</f>
        <v>April</v>
      </c>
      <c r="I128" t="str">
        <f>TEXT(Table14[[#This Row],[engage_date]],"yyyy")</f>
        <v>2017</v>
      </c>
      <c r="K128" s="9">
        <v>17</v>
      </c>
      <c r="L128" s="10">
        <v>42802</v>
      </c>
      <c r="M128" t="str">
        <f>TEXT(Table15[[#This Row],[engage_date]],"mmmm")</f>
        <v>March</v>
      </c>
      <c r="N128" t="str">
        <f>TEXT(Table15[[#This Row],[engage_date]],"yyyy")</f>
        <v>2017</v>
      </c>
      <c r="P128" s="9">
        <v>16</v>
      </c>
      <c r="Q128" s="10">
        <v>42832</v>
      </c>
      <c r="R128" t="str">
        <f>TEXT(Table16[[#This Row],[engage_date]],"mmmm")</f>
        <v>April</v>
      </c>
      <c r="S128" t="str">
        <f>TEXT(Table16[[#This Row],[engage_date]],"yyyy")</f>
        <v>2017</v>
      </c>
    </row>
    <row r="129" spans="2:19" x14ac:dyDescent="0.3">
      <c r="B129" s="9">
        <v>27</v>
      </c>
      <c r="C129" s="10">
        <v>42801</v>
      </c>
      <c r="D129" t="str">
        <f>TEXT(Table13[[#This Row],[engage_date]],"mmmm")</f>
        <v>March</v>
      </c>
      <c r="F129" s="9">
        <v>6</v>
      </c>
      <c r="G129" s="10">
        <v>42837</v>
      </c>
      <c r="H129" t="str">
        <f>TEXT(Table14[[#This Row],[engage_date]],"mmmm")</f>
        <v>April</v>
      </c>
      <c r="I129" t="str">
        <f>TEXT(Table14[[#This Row],[engage_date]],"yyyy")</f>
        <v>2017</v>
      </c>
      <c r="K129" s="9">
        <v>12</v>
      </c>
      <c r="L129" s="10">
        <v>42803</v>
      </c>
      <c r="M129" t="str">
        <f>TEXT(Table15[[#This Row],[engage_date]],"mmmm")</f>
        <v>March</v>
      </c>
      <c r="N129" t="str">
        <f>TEXT(Table15[[#This Row],[engage_date]],"yyyy")</f>
        <v>2017</v>
      </c>
      <c r="P129" s="9">
        <v>9</v>
      </c>
      <c r="Q129" s="10">
        <v>42833</v>
      </c>
      <c r="R129" t="str">
        <f>TEXT(Table16[[#This Row],[engage_date]],"mmmm")</f>
        <v>April</v>
      </c>
      <c r="S129" t="str">
        <f>TEXT(Table16[[#This Row],[engage_date]],"yyyy")</f>
        <v>2017</v>
      </c>
    </row>
    <row r="130" spans="2:19" x14ac:dyDescent="0.3">
      <c r="B130" s="9">
        <v>25</v>
      </c>
      <c r="C130" s="10">
        <v>42802</v>
      </c>
      <c r="D130" t="str">
        <f>TEXT(Table13[[#This Row],[engage_date]],"mmmm")</f>
        <v>March</v>
      </c>
      <c r="F130" s="9">
        <v>3</v>
      </c>
      <c r="G130" s="10">
        <v>42838</v>
      </c>
      <c r="H130" t="str">
        <f>TEXT(Table14[[#This Row],[engage_date]],"mmmm")</f>
        <v>April</v>
      </c>
      <c r="I130" t="str">
        <f>TEXT(Table14[[#This Row],[engage_date]],"yyyy")</f>
        <v>2017</v>
      </c>
      <c r="K130" s="9">
        <v>6</v>
      </c>
      <c r="L130" s="10">
        <v>42804</v>
      </c>
      <c r="M130" t="str">
        <f>TEXT(Table15[[#This Row],[engage_date]],"mmmm")</f>
        <v>March</v>
      </c>
      <c r="N130" t="str">
        <f>TEXT(Table15[[#This Row],[engage_date]],"yyyy")</f>
        <v>2017</v>
      </c>
      <c r="P130" s="9">
        <v>10</v>
      </c>
      <c r="Q130" s="10">
        <v>42834</v>
      </c>
      <c r="R130" t="str">
        <f>TEXT(Table16[[#This Row],[engage_date]],"mmmm")</f>
        <v>April</v>
      </c>
      <c r="S130" t="str">
        <f>TEXT(Table16[[#This Row],[engage_date]],"yyyy")</f>
        <v>2017</v>
      </c>
    </row>
    <row r="131" spans="2:19" x14ac:dyDescent="0.3">
      <c r="B131" s="9">
        <v>25</v>
      </c>
      <c r="C131" s="10">
        <v>42803</v>
      </c>
      <c r="D131" t="str">
        <f>TEXT(Table13[[#This Row],[engage_date]],"mmmm")</f>
        <v>March</v>
      </c>
      <c r="F131" s="9">
        <v>3</v>
      </c>
      <c r="G131" s="10">
        <v>42839</v>
      </c>
      <c r="H131" t="str">
        <f>TEXT(Table14[[#This Row],[engage_date]],"mmmm")</f>
        <v>April</v>
      </c>
      <c r="I131" t="str">
        <f>TEXT(Table14[[#This Row],[engage_date]],"yyyy")</f>
        <v>2017</v>
      </c>
      <c r="K131" s="9">
        <v>15</v>
      </c>
      <c r="L131" s="10">
        <v>42805</v>
      </c>
      <c r="M131" t="str">
        <f>TEXT(Table15[[#This Row],[engage_date]],"mmmm")</f>
        <v>March</v>
      </c>
      <c r="N131" t="str">
        <f>TEXT(Table15[[#This Row],[engage_date]],"yyyy")</f>
        <v>2017</v>
      </c>
      <c r="P131" s="9">
        <v>14</v>
      </c>
      <c r="Q131" s="10">
        <v>42835</v>
      </c>
      <c r="R131" t="str">
        <f>TEXT(Table16[[#This Row],[engage_date]],"mmmm")</f>
        <v>April</v>
      </c>
      <c r="S131" t="str">
        <f>TEXT(Table16[[#This Row],[engage_date]],"yyyy")</f>
        <v>2017</v>
      </c>
    </row>
    <row r="132" spans="2:19" x14ac:dyDescent="0.3">
      <c r="B132" s="9">
        <v>16</v>
      </c>
      <c r="C132" s="10">
        <v>42804</v>
      </c>
      <c r="D132" t="str">
        <f>TEXT(Table13[[#This Row],[engage_date]],"mmmm")</f>
        <v>March</v>
      </c>
      <c r="F132" s="9">
        <v>3</v>
      </c>
      <c r="G132" s="10">
        <v>42840</v>
      </c>
      <c r="H132" t="str">
        <f>TEXT(Table14[[#This Row],[engage_date]],"mmmm")</f>
        <v>April</v>
      </c>
      <c r="I132" t="str">
        <f>TEXT(Table14[[#This Row],[engage_date]],"yyyy")</f>
        <v>2017</v>
      </c>
      <c r="K132" s="9">
        <v>17</v>
      </c>
      <c r="L132" s="10">
        <v>42806</v>
      </c>
      <c r="M132" t="str">
        <f>TEXT(Table15[[#This Row],[engage_date]],"mmmm")</f>
        <v>March</v>
      </c>
      <c r="N132" t="str">
        <f>TEXT(Table15[[#This Row],[engage_date]],"yyyy")</f>
        <v>2017</v>
      </c>
      <c r="P132" s="9">
        <v>15</v>
      </c>
      <c r="Q132" s="10">
        <v>42836</v>
      </c>
      <c r="R132" t="str">
        <f>TEXT(Table16[[#This Row],[engage_date]],"mmmm")</f>
        <v>April</v>
      </c>
      <c r="S132" t="str">
        <f>TEXT(Table16[[#This Row],[engage_date]],"yyyy")</f>
        <v>2017</v>
      </c>
    </row>
    <row r="133" spans="2:19" x14ac:dyDescent="0.3">
      <c r="B133" s="9">
        <v>22</v>
      </c>
      <c r="C133" s="10">
        <v>42805</v>
      </c>
      <c r="D133" t="str">
        <f>TEXT(Table13[[#This Row],[engage_date]],"mmmm")</f>
        <v>March</v>
      </c>
      <c r="F133" s="9">
        <v>2</v>
      </c>
      <c r="G133" s="10">
        <v>42841</v>
      </c>
      <c r="H133" t="str">
        <f>TEXT(Table14[[#This Row],[engage_date]],"mmmm")</f>
        <v>April</v>
      </c>
      <c r="I133" t="str">
        <f>TEXT(Table14[[#This Row],[engage_date]],"yyyy")</f>
        <v>2017</v>
      </c>
      <c r="K133" s="9">
        <v>17</v>
      </c>
      <c r="L133" s="10">
        <v>42807</v>
      </c>
      <c r="M133" t="str">
        <f>TEXT(Table15[[#This Row],[engage_date]],"mmmm")</f>
        <v>March</v>
      </c>
      <c r="N133" t="str">
        <f>TEXT(Table15[[#This Row],[engage_date]],"yyyy")</f>
        <v>2017</v>
      </c>
      <c r="P133" s="9">
        <v>15</v>
      </c>
      <c r="Q133" s="10">
        <v>42837</v>
      </c>
      <c r="R133" t="str">
        <f>TEXT(Table16[[#This Row],[engage_date]],"mmmm")</f>
        <v>April</v>
      </c>
      <c r="S133" t="str">
        <f>TEXT(Table16[[#This Row],[engage_date]],"yyyy")</f>
        <v>2017</v>
      </c>
    </row>
    <row r="134" spans="2:19" x14ac:dyDescent="0.3">
      <c r="B134" s="9">
        <v>26</v>
      </c>
      <c r="C134" s="10">
        <v>42806</v>
      </c>
      <c r="D134" t="str">
        <f>TEXT(Table13[[#This Row],[engage_date]],"mmmm")</f>
        <v>March</v>
      </c>
      <c r="F134" s="9">
        <v>7</v>
      </c>
      <c r="G134" s="10">
        <v>42842</v>
      </c>
      <c r="H134" t="str">
        <f>TEXT(Table14[[#This Row],[engage_date]],"mmmm")</f>
        <v>April</v>
      </c>
      <c r="I134" t="str">
        <f>TEXT(Table14[[#This Row],[engage_date]],"yyyy")</f>
        <v>2017</v>
      </c>
      <c r="K134" s="9">
        <v>17</v>
      </c>
      <c r="L134" s="10">
        <v>42808</v>
      </c>
      <c r="M134" t="str">
        <f>TEXT(Table15[[#This Row],[engage_date]],"mmmm")</f>
        <v>March</v>
      </c>
      <c r="N134" t="str">
        <f>TEXT(Table15[[#This Row],[engage_date]],"yyyy")</f>
        <v>2017</v>
      </c>
      <c r="P134" s="9">
        <v>18</v>
      </c>
      <c r="Q134" s="10">
        <v>42838</v>
      </c>
      <c r="R134" t="str">
        <f>TEXT(Table16[[#This Row],[engage_date]],"mmmm")</f>
        <v>April</v>
      </c>
      <c r="S134" t="str">
        <f>TEXT(Table16[[#This Row],[engage_date]],"yyyy")</f>
        <v>2017</v>
      </c>
    </row>
    <row r="135" spans="2:19" x14ac:dyDescent="0.3">
      <c r="B135" s="9">
        <v>21</v>
      </c>
      <c r="C135" s="10">
        <v>42807</v>
      </c>
      <c r="D135" t="str">
        <f>TEXT(Table13[[#This Row],[engage_date]],"mmmm")</f>
        <v>March</v>
      </c>
      <c r="F135" s="9">
        <v>9</v>
      </c>
      <c r="G135" s="10">
        <v>42843</v>
      </c>
      <c r="H135" t="str">
        <f>TEXT(Table14[[#This Row],[engage_date]],"mmmm")</f>
        <v>April</v>
      </c>
      <c r="I135" t="str">
        <f>TEXT(Table14[[#This Row],[engage_date]],"yyyy")</f>
        <v>2017</v>
      </c>
      <c r="K135" s="9">
        <v>16</v>
      </c>
      <c r="L135" s="10">
        <v>42809</v>
      </c>
      <c r="M135" t="str">
        <f>TEXT(Table15[[#This Row],[engage_date]],"mmmm")</f>
        <v>March</v>
      </c>
      <c r="N135" t="str">
        <f>TEXT(Table15[[#This Row],[engage_date]],"yyyy")</f>
        <v>2017</v>
      </c>
      <c r="P135" s="9">
        <v>11</v>
      </c>
      <c r="Q135" s="10">
        <v>42839</v>
      </c>
      <c r="R135" t="str">
        <f>TEXT(Table16[[#This Row],[engage_date]],"mmmm")</f>
        <v>April</v>
      </c>
      <c r="S135" t="str">
        <f>TEXT(Table16[[#This Row],[engage_date]],"yyyy")</f>
        <v>2017</v>
      </c>
    </row>
    <row r="136" spans="2:19" x14ac:dyDescent="0.3">
      <c r="B136" s="9">
        <v>27</v>
      </c>
      <c r="C136" s="10">
        <v>42808</v>
      </c>
      <c r="D136" t="str">
        <f>TEXT(Table13[[#This Row],[engage_date]],"mmmm")</f>
        <v>March</v>
      </c>
      <c r="F136" s="9">
        <v>5</v>
      </c>
      <c r="G136" s="10">
        <v>42844</v>
      </c>
      <c r="H136" t="str">
        <f>TEXT(Table14[[#This Row],[engage_date]],"mmmm")</f>
        <v>April</v>
      </c>
      <c r="I136" t="str">
        <f>TEXT(Table14[[#This Row],[engage_date]],"yyyy")</f>
        <v>2017</v>
      </c>
      <c r="K136" s="9">
        <v>15</v>
      </c>
      <c r="L136" s="10">
        <v>42810</v>
      </c>
      <c r="M136" t="str">
        <f>TEXT(Table15[[#This Row],[engage_date]],"mmmm")</f>
        <v>March</v>
      </c>
      <c r="N136" t="str">
        <f>TEXT(Table15[[#This Row],[engage_date]],"yyyy")</f>
        <v>2017</v>
      </c>
      <c r="P136" s="9">
        <v>9</v>
      </c>
      <c r="Q136" s="10">
        <v>42840</v>
      </c>
      <c r="R136" t="str">
        <f>TEXT(Table16[[#This Row],[engage_date]],"mmmm")</f>
        <v>April</v>
      </c>
      <c r="S136" t="str">
        <f>TEXT(Table16[[#This Row],[engage_date]],"yyyy")</f>
        <v>2017</v>
      </c>
    </row>
    <row r="137" spans="2:19" x14ac:dyDescent="0.3">
      <c r="B137" s="9">
        <v>24</v>
      </c>
      <c r="C137" s="10">
        <v>42809</v>
      </c>
      <c r="D137" t="str">
        <f>TEXT(Table13[[#This Row],[engage_date]],"mmmm")</f>
        <v>March</v>
      </c>
      <c r="F137" s="9">
        <v>2</v>
      </c>
      <c r="G137" s="10">
        <v>42845</v>
      </c>
      <c r="H137" t="str">
        <f>TEXT(Table14[[#This Row],[engage_date]],"mmmm")</f>
        <v>April</v>
      </c>
      <c r="I137" t="str">
        <f>TEXT(Table14[[#This Row],[engage_date]],"yyyy")</f>
        <v>2017</v>
      </c>
      <c r="K137" s="9">
        <v>15</v>
      </c>
      <c r="L137" s="10">
        <v>42811</v>
      </c>
      <c r="M137" t="str">
        <f>TEXT(Table15[[#This Row],[engage_date]],"mmmm")</f>
        <v>March</v>
      </c>
      <c r="N137" t="str">
        <f>TEXT(Table15[[#This Row],[engage_date]],"yyyy")</f>
        <v>2017</v>
      </c>
      <c r="P137" s="9">
        <v>9</v>
      </c>
      <c r="Q137" s="10">
        <v>42841</v>
      </c>
      <c r="R137" t="str">
        <f>TEXT(Table16[[#This Row],[engage_date]],"mmmm")</f>
        <v>April</v>
      </c>
      <c r="S137" t="str">
        <f>TEXT(Table16[[#This Row],[engage_date]],"yyyy")</f>
        <v>2017</v>
      </c>
    </row>
    <row r="138" spans="2:19" x14ac:dyDescent="0.3">
      <c r="B138" s="9">
        <v>26</v>
      </c>
      <c r="C138" s="10">
        <v>42810</v>
      </c>
      <c r="D138" t="str">
        <f>TEXT(Table13[[#This Row],[engage_date]],"mmmm")</f>
        <v>March</v>
      </c>
      <c r="F138" s="9">
        <v>3</v>
      </c>
      <c r="G138" s="10">
        <v>42846</v>
      </c>
      <c r="H138" t="str">
        <f>TEXT(Table14[[#This Row],[engage_date]],"mmmm")</f>
        <v>April</v>
      </c>
      <c r="I138" t="str">
        <f>TEXT(Table14[[#This Row],[engage_date]],"yyyy")</f>
        <v>2017</v>
      </c>
      <c r="K138" s="9">
        <v>17</v>
      </c>
      <c r="L138" s="10">
        <v>42812</v>
      </c>
      <c r="M138" t="str">
        <f>TEXT(Table15[[#This Row],[engage_date]],"mmmm")</f>
        <v>March</v>
      </c>
      <c r="N138" t="str">
        <f>TEXT(Table15[[#This Row],[engage_date]],"yyyy")</f>
        <v>2017</v>
      </c>
      <c r="P138" s="9">
        <v>17</v>
      </c>
      <c r="Q138" s="10">
        <v>42842</v>
      </c>
      <c r="R138" t="str">
        <f>TEXT(Table16[[#This Row],[engage_date]],"mmmm")</f>
        <v>April</v>
      </c>
      <c r="S138" t="str">
        <f>TEXT(Table16[[#This Row],[engage_date]],"yyyy")</f>
        <v>2017</v>
      </c>
    </row>
    <row r="139" spans="2:19" x14ac:dyDescent="0.3">
      <c r="B139" s="9">
        <v>29</v>
      </c>
      <c r="C139" s="10">
        <v>42811</v>
      </c>
      <c r="D139" t="str">
        <f>TEXT(Table13[[#This Row],[engage_date]],"mmmm")</f>
        <v>March</v>
      </c>
      <c r="F139" s="9">
        <v>3</v>
      </c>
      <c r="G139" s="10">
        <v>42847</v>
      </c>
      <c r="H139" t="str">
        <f>TEXT(Table14[[#This Row],[engage_date]],"mmmm")</f>
        <v>April</v>
      </c>
      <c r="I139" t="str">
        <f>TEXT(Table14[[#This Row],[engage_date]],"yyyy")</f>
        <v>2017</v>
      </c>
      <c r="K139" s="9">
        <v>16</v>
      </c>
      <c r="L139" s="10">
        <v>42813</v>
      </c>
      <c r="M139" t="str">
        <f>TEXT(Table15[[#This Row],[engage_date]],"mmmm")</f>
        <v>March</v>
      </c>
      <c r="N139" t="str">
        <f>TEXT(Table15[[#This Row],[engage_date]],"yyyy")</f>
        <v>2017</v>
      </c>
      <c r="P139" s="9">
        <v>14</v>
      </c>
      <c r="Q139" s="10">
        <v>42843</v>
      </c>
      <c r="R139" t="str">
        <f>TEXT(Table16[[#This Row],[engage_date]],"mmmm")</f>
        <v>April</v>
      </c>
      <c r="S139" t="str">
        <f>TEXT(Table16[[#This Row],[engage_date]],"yyyy")</f>
        <v>2017</v>
      </c>
    </row>
    <row r="140" spans="2:19" x14ac:dyDescent="0.3">
      <c r="B140" s="9">
        <v>27</v>
      </c>
      <c r="C140" s="10">
        <v>42812</v>
      </c>
      <c r="D140" t="str">
        <f>TEXT(Table13[[#This Row],[engage_date]],"mmmm")</f>
        <v>March</v>
      </c>
      <c r="F140" s="9">
        <v>3</v>
      </c>
      <c r="G140" s="10">
        <v>42848</v>
      </c>
      <c r="H140" t="str">
        <f>TEXT(Table14[[#This Row],[engage_date]],"mmmm")</f>
        <v>April</v>
      </c>
      <c r="I140" t="str">
        <f>TEXT(Table14[[#This Row],[engage_date]],"yyyy")</f>
        <v>2017</v>
      </c>
      <c r="K140" s="9">
        <v>10</v>
      </c>
      <c r="L140" s="10">
        <v>42814</v>
      </c>
      <c r="M140" t="str">
        <f>TEXT(Table15[[#This Row],[engage_date]],"mmmm")</f>
        <v>March</v>
      </c>
      <c r="N140" t="str">
        <f>TEXT(Table15[[#This Row],[engage_date]],"yyyy")</f>
        <v>2017</v>
      </c>
      <c r="P140" s="9">
        <v>10</v>
      </c>
      <c r="Q140" s="10">
        <v>42844</v>
      </c>
      <c r="R140" t="str">
        <f>TEXT(Table16[[#This Row],[engage_date]],"mmmm")</f>
        <v>April</v>
      </c>
      <c r="S140" t="str">
        <f>TEXT(Table16[[#This Row],[engage_date]],"yyyy")</f>
        <v>2017</v>
      </c>
    </row>
    <row r="141" spans="2:19" x14ac:dyDescent="0.3">
      <c r="B141" s="9">
        <v>24</v>
      </c>
      <c r="C141" s="10">
        <v>42813</v>
      </c>
      <c r="D141" t="str">
        <f>TEXT(Table13[[#This Row],[engage_date]],"mmmm")</f>
        <v>March</v>
      </c>
      <c r="F141" s="9">
        <v>5</v>
      </c>
      <c r="G141" s="10">
        <v>42849</v>
      </c>
      <c r="H141" t="str">
        <f>TEXT(Table14[[#This Row],[engage_date]],"mmmm")</f>
        <v>April</v>
      </c>
      <c r="I141" t="str">
        <f>TEXT(Table14[[#This Row],[engage_date]],"yyyy")</f>
        <v>2017</v>
      </c>
      <c r="K141" s="9">
        <v>5</v>
      </c>
      <c r="L141" s="10">
        <v>42815</v>
      </c>
      <c r="M141" t="str">
        <f>TEXT(Table15[[#This Row],[engage_date]],"mmmm")</f>
        <v>March</v>
      </c>
      <c r="N141" t="str">
        <f>TEXT(Table15[[#This Row],[engage_date]],"yyyy")</f>
        <v>2017</v>
      </c>
      <c r="P141" s="9">
        <v>12</v>
      </c>
      <c r="Q141" s="10">
        <v>42845</v>
      </c>
      <c r="R141" t="str">
        <f>TEXT(Table16[[#This Row],[engage_date]],"mmmm")</f>
        <v>April</v>
      </c>
      <c r="S141" t="str">
        <f>TEXT(Table16[[#This Row],[engage_date]],"yyyy")</f>
        <v>2017</v>
      </c>
    </row>
    <row r="142" spans="2:19" x14ac:dyDescent="0.3">
      <c r="B142" s="9">
        <v>21</v>
      </c>
      <c r="C142" s="10">
        <v>42814</v>
      </c>
      <c r="D142" t="str">
        <f>TEXT(Table13[[#This Row],[engage_date]],"mmmm")</f>
        <v>March</v>
      </c>
      <c r="F142" s="9">
        <v>6</v>
      </c>
      <c r="G142" s="10">
        <v>42850</v>
      </c>
      <c r="H142" t="str">
        <f>TEXT(Table14[[#This Row],[engage_date]],"mmmm")</f>
        <v>April</v>
      </c>
      <c r="I142" t="str">
        <f>TEXT(Table14[[#This Row],[engage_date]],"yyyy")</f>
        <v>2017</v>
      </c>
      <c r="K142" s="9">
        <v>8</v>
      </c>
      <c r="L142" s="10">
        <v>42816</v>
      </c>
      <c r="M142" t="str">
        <f>TEXT(Table15[[#This Row],[engage_date]],"mmmm")</f>
        <v>March</v>
      </c>
      <c r="N142" t="str">
        <f>TEXT(Table15[[#This Row],[engage_date]],"yyyy")</f>
        <v>2017</v>
      </c>
      <c r="P142" s="9">
        <v>10</v>
      </c>
      <c r="Q142" s="10">
        <v>42846</v>
      </c>
      <c r="R142" t="str">
        <f>TEXT(Table16[[#This Row],[engage_date]],"mmmm")</f>
        <v>April</v>
      </c>
      <c r="S142" t="str">
        <f>TEXT(Table16[[#This Row],[engage_date]],"yyyy")</f>
        <v>2017</v>
      </c>
    </row>
    <row r="143" spans="2:19" x14ac:dyDescent="0.3">
      <c r="B143" s="9">
        <v>11</v>
      </c>
      <c r="C143" s="10">
        <v>42815</v>
      </c>
      <c r="D143" t="str">
        <f>TEXT(Table13[[#This Row],[engage_date]],"mmmm")</f>
        <v>March</v>
      </c>
      <c r="F143" s="9">
        <v>3</v>
      </c>
      <c r="G143" s="10">
        <v>42851</v>
      </c>
      <c r="H143" t="str">
        <f>TEXT(Table14[[#This Row],[engage_date]],"mmmm")</f>
        <v>April</v>
      </c>
      <c r="I143" t="str">
        <f>TEXT(Table14[[#This Row],[engage_date]],"yyyy")</f>
        <v>2017</v>
      </c>
      <c r="K143" s="9">
        <v>8</v>
      </c>
      <c r="L143" s="10">
        <v>42817</v>
      </c>
      <c r="M143" t="str">
        <f>TEXT(Table15[[#This Row],[engage_date]],"mmmm")</f>
        <v>March</v>
      </c>
      <c r="N143" t="str">
        <f>TEXT(Table15[[#This Row],[engage_date]],"yyyy")</f>
        <v>2017</v>
      </c>
      <c r="P143" s="9">
        <v>4</v>
      </c>
      <c r="Q143" s="10">
        <v>42847</v>
      </c>
      <c r="R143" t="str">
        <f>TEXT(Table16[[#This Row],[engage_date]],"mmmm")</f>
        <v>April</v>
      </c>
      <c r="S143" t="str">
        <f>TEXT(Table16[[#This Row],[engage_date]],"yyyy")</f>
        <v>2017</v>
      </c>
    </row>
    <row r="144" spans="2:19" x14ac:dyDescent="0.3">
      <c r="B144" s="9">
        <v>21</v>
      </c>
      <c r="C144" s="10">
        <v>42816</v>
      </c>
      <c r="D144" t="str">
        <f>TEXT(Table13[[#This Row],[engage_date]],"mmmm")</f>
        <v>March</v>
      </c>
      <c r="F144" s="9">
        <v>2</v>
      </c>
      <c r="G144" s="10">
        <v>42852</v>
      </c>
      <c r="H144" t="str">
        <f>TEXT(Table14[[#This Row],[engage_date]],"mmmm")</f>
        <v>April</v>
      </c>
      <c r="I144" t="str">
        <f>TEXT(Table14[[#This Row],[engage_date]],"yyyy")</f>
        <v>2017</v>
      </c>
      <c r="K144" s="9">
        <v>19</v>
      </c>
      <c r="L144" s="10">
        <v>42818</v>
      </c>
      <c r="M144" t="str">
        <f>TEXT(Table15[[#This Row],[engage_date]],"mmmm")</f>
        <v>March</v>
      </c>
      <c r="N144" t="str">
        <f>TEXT(Table15[[#This Row],[engage_date]],"yyyy")</f>
        <v>2017</v>
      </c>
      <c r="P144" s="9">
        <v>18</v>
      </c>
      <c r="Q144" s="10">
        <v>42848</v>
      </c>
      <c r="R144" t="str">
        <f>TEXT(Table16[[#This Row],[engage_date]],"mmmm")</f>
        <v>April</v>
      </c>
      <c r="S144" t="str">
        <f>TEXT(Table16[[#This Row],[engage_date]],"yyyy")</f>
        <v>2017</v>
      </c>
    </row>
    <row r="145" spans="2:19" x14ac:dyDescent="0.3">
      <c r="B145" s="9">
        <v>18</v>
      </c>
      <c r="C145" s="10">
        <v>42817</v>
      </c>
      <c r="D145" t="str">
        <f>TEXT(Table13[[#This Row],[engage_date]],"mmmm")</f>
        <v>March</v>
      </c>
      <c r="F145" s="9">
        <v>2</v>
      </c>
      <c r="G145" s="10">
        <v>42853</v>
      </c>
      <c r="H145" t="str">
        <f>TEXT(Table14[[#This Row],[engage_date]],"mmmm")</f>
        <v>April</v>
      </c>
      <c r="I145" t="str">
        <f>TEXT(Table14[[#This Row],[engage_date]],"yyyy")</f>
        <v>2017</v>
      </c>
      <c r="K145" s="9">
        <v>14</v>
      </c>
      <c r="L145" s="10">
        <v>42819</v>
      </c>
      <c r="M145" t="str">
        <f>TEXT(Table15[[#This Row],[engage_date]],"mmmm")</f>
        <v>March</v>
      </c>
      <c r="N145" t="str">
        <f>TEXT(Table15[[#This Row],[engage_date]],"yyyy")</f>
        <v>2017</v>
      </c>
      <c r="P145" s="9">
        <v>7</v>
      </c>
      <c r="Q145" s="10">
        <v>42849</v>
      </c>
      <c r="R145" t="str">
        <f>TEXT(Table16[[#This Row],[engage_date]],"mmmm")</f>
        <v>April</v>
      </c>
      <c r="S145" t="str">
        <f>TEXT(Table16[[#This Row],[engage_date]],"yyyy")</f>
        <v>2017</v>
      </c>
    </row>
    <row r="146" spans="2:19" x14ac:dyDescent="0.3">
      <c r="B146" s="9">
        <v>37</v>
      </c>
      <c r="C146" s="10">
        <v>42818</v>
      </c>
      <c r="D146" t="str">
        <f>TEXT(Table13[[#This Row],[engage_date]],"mmmm")</f>
        <v>March</v>
      </c>
      <c r="F146" s="9">
        <v>6</v>
      </c>
      <c r="G146" s="10">
        <v>42854</v>
      </c>
      <c r="H146" t="str">
        <f>TEXT(Table14[[#This Row],[engage_date]],"mmmm")</f>
        <v>April</v>
      </c>
      <c r="I146" t="str">
        <f>TEXT(Table14[[#This Row],[engage_date]],"yyyy")</f>
        <v>2017</v>
      </c>
      <c r="K146" s="9">
        <v>12</v>
      </c>
      <c r="L146" s="10">
        <v>42820</v>
      </c>
      <c r="M146" t="str">
        <f>TEXT(Table15[[#This Row],[engage_date]],"mmmm")</f>
        <v>March</v>
      </c>
      <c r="N146" t="str">
        <f>TEXT(Table15[[#This Row],[engage_date]],"yyyy")</f>
        <v>2017</v>
      </c>
      <c r="P146" s="9">
        <v>6</v>
      </c>
      <c r="Q146" s="10">
        <v>42850</v>
      </c>
      <c r="R146" t="str">
        <f>TEXT(Table16[[#This Row],[engage_date]],"mmmm")</f>
        <v>April</v>
      </c>
      <c r="S146" t="str">
        <f>TEXT(Table16[[#This Row],[engage_date]],"yyyy")</f>
        <v>2017</v>
      </c>
    </row>
    <row r="147" spans="2:19" x14ac:dyDescent="0.3">
      <c r="B147" s="9">
        <v>26</v>
      </c>
      <c r="C147" s="10">
        <v>42819</v>
      </c>
      <c r="D147" t="str">
        <f>TEXT(Table13[[#This Row],[engage_date]],"mmmm")</f>
        <v>March</v>
      </c>
      <c r="F147" s="9">
        <v>2</v>
      </c>
      <c r="G147" s="10">
        <v>42855</v>
      </c>
      <c r="H147" t="str">
        <f>TEXT(Table14[[#This Row],[engage_date]],"mmmm")</f>
        <v>April</v>
      </c>
      <c r="I147" t="str">
        <f>TEXT(Table14[[#This Row],[engage_date]],"yyyy")</f>
        <v>2017</v>
      </c>
      <c r="K147" s="9">
        <v>10</v>
      </c>
      <c r="L147" s="10">
        <v>42821</v>
      </c>
      <c r="M147" t="str">
        <f>TEXT(Table15[[#This Row],[engage_date]],"mmmm")</f>
        <v>March</v>
      </c>
      <c r="N147" t="str">
        <f>TEXT(Table15[[#This Row],[engage_date]],"yyyy")</f>
        <v>2017</v>
      </c>
      <c r="P147" s="9">
        <v>10</v>
      </c>
      <c r="Q147" s="10">
        <v>42851</v>
      </c>
      <c r="R147" t="str">
        <f>TEXT(Table16[[#This Row],[engage_date]],"mmmm")</f>
        <v>April</v>
      </c>
      <c r="S147" t="str">
        <f>TEXT(Table16[[#This Row],[engage_date]],"yyyy")</f>
        <v>2017</v>
      </c>
    </row>
    <row r="148" spans="2:19" x14ac:dyDescent="0.3">
      <c r="B148" s="9">
        <v>26</v>
      </c>
      <c r="C148" s="10">
        <v>42820</v>
      </c>
      <c r="D148" t="str">
        <f>TEXT(Table13[[#This Row],[engage_date]],"mmmm")</f>
        <v>March</v>
      </c>
      <c r="F148" s="9">
        <v>9</v>
      </c>
      <c r="G148" s="10">
        <v>42856</v>
      </c>
      <c r="H148" t="str">
        <f>TEXT(Table14[[#This Row],[engage_date]],"mmmm")</f>
        <v>May</v>
      </c>
      <c r="I148" t="str">
        <f>TEXT(Table14[[#This Row],[engage_date]],"yyyy")</f>
        <v>2017</v>
      </c>
      <c r="K148" s="9">
        <v>15</v>
      </c>
      <c r="L148" s="10">
        <v>42822</v>
      </c>
      <c r="M148" t="str">
        <f>TEXT(Table15[[#This Row],[engage_date]],"mmmm")</f>
        <v>March</v>
      </c>
      <c r="N148" t="str">
        <f>TEXT(Table15[[#This Row],[engage_date]],"yyyy")</f>
        <v>2017</v>
      </c>
      <c r="P148" s="9">
        <v>8</v>
      </c>
      <c r="Q148" s="10">
        <v>42852</v>
      </c>
      <c r="R148" t="str">
        <f>TEXT(Table16[[#This Row],[engage_date]],"mmmm")</f>
        <v>April</v>
      </c>
      <c r="S148" t="str">
        <f>TEXT(Table16[[#This Row],[engage_date]],"yyyy")</f>
        <v>2017</v>
      </c>
    </row>
    <row r="149" spans="2:19" x14ac:dyDescent="0.3">
      <c r="B149" s="9">
        <v>19</v>
      </c>
      <c r="C149" s="10">
        <v>42821</v>
      </c>
      <c r="D149" t="str">
        <f>TEXT(Table13[[#This Row],[engage_date]],"mmmm")</f>
        <v>March</v>
      </c>
      <c r="F149" s="9">
        <v>4</v>
      </c>
      <c r="G149" s="10">
        <v>42857</v>
      </c>
      <c r="H149" t="str">
        <f>TEXT(Table14[[#This Row],[engage_date]],"mmmm")</f>
        <v>May</v>
      </c>
      <c r="I149" t="str">
        <f>TEXT(Table14[[#This Row],[engage_date]],"yyyy")</f>
        <v>2017</v>
      </c>
      <c r="K149" s="9">
        <v>12</v>
      </c>
      <c r="L149" s="10">
        <v>42823</v>
      </c>
      <c r="M149" t="str">
        <f>TEXT(Table15[[#This Row],[engage_date]],"mmmm")</f>
        <v>March</v>
      </c>
      <c r="N149" t="str">
        <f>TEXT(Table15[[#This Row],[engage_date]],"yyyy")</f>
        <v>2017</v>
      </c>
      <c r="P149" s="9">
        <v>10</v>
      </c>
      <c r="Q149" s="10">
        <v>42853</v>
      </c>
      <c r="R149" t="str">
        <f>TEXT(Table16[[#This Row],[engage_date]],"mmmm")</f>
        <v>April</v>
      </c>
      <c r="S149" t="str">
        <f>TEXT(Table16[[#This Row],[engage_date]],"yyyy")</f>
        <v>2017</v>
      </c>
    </row>
    <row r="150" spans="2:19" x14ac:dyDescent="0.3">
      <c r="B150" s="9">
        <v>30</v>
      </c>
      <c r="C150" s="10">
        <v>42822</v>
      </c>
      <c r="D150" t="str">
        <f>TEXT(Table13[[#This Row],[engage_date]],"mmmm")</f>
        <v>March</v>
      </c>
      <c r="F150" s="9">
        <v>3</v>
      </c>
      <c r="G150" s="10">
        <v>42858</v>
      </c>
      <c r="H150" t="str">
        <f>TEXT(Table14[[#This Row],[engage_date]],"mmmm")</f>
        <v>May</v>
      </c>
      <c r="I150" t="str">
        <f>TEXT(Table14[[#This Row],[engage_date]],"yyyy")</f>
        <v>2017</v>
      </c>
      <c r="K150" s="9">
        <v>18</v>
      </c>
      <c r="L150" s="10">
        <v>42824</v>
      </c>
      <c r="M150" t="str">
        <f>TEXT(Table15[[#This Row],[engage_date]],"mmmm")</f>
        <v>March</v>
      </c>
      <c r="N150" t="str">
        <f>TEXT(Table15[[#This Row],[engage_date]],"yyyy")</f>
        <v>2017</v>
      </c>
      <c r="P150" s="9">
        <v>4</v>
      </c>
      <c r="Q150" s="10">
        <v>42854</v>
      </c>
      <c r="R150" t="str">
        <f>TEXT(Table16[[#This Row],[engage_date]],"mmmm")</f>
        <v>April</v>
      </c>
      <c r="S150" t="str">
        <f>TEXT(Table16[[#This Row],[engage_date]],"yyyy")</f>
        <v>2017</v>
      </c>
    </row>
    <row r="151" spans="2:19" x14ac:dyDescent="0.3">
      <c r="B151" s="9">
        <v>25</v>
      </c>
      <c r="C151" s="10">
        <v>42823</v>
      </c>
      <c r="D151" t="str">
        <f>TEXT(Table13[[#This Row],[engage_date]],"mmmm")</f>
        <v>March</v>
      </c>
      <c r="F151" s="9">
        <v>1</v>
      </c>
      <c r="G151" s="10">
        <v>42859</v>
      </c>
      <c r="H151" t="str">
        <f>TEXT(Table14[[#This Row],[engage_date]],"mmmm")</f>
        <v>May</v>
      </c>
      <c r="I151" t="str">
        <f>TEXT(Table14[[#This Row],[engage_date]],"yyyy")</f>
        <v>2017</v>
      </c>
      <c r="K151" s="9">
        <v>18</v>
      </c>
      <c r="L151" s="10">
        <v>42825</v>
      </c>
      <c r="M151" t="str">
        <f>TEXT(Table15[[#This Row],[engage_date]],"mmmm")</f>
        <v>March</v>
      </c>
      <c r="N151" t="str">
        <f>TEXT(Table15[[#This Row],[engage_date]],"yyyy")</f>
        <v>2017</v>
      </c>
      <c r="P151" s="9">
        <v>2</v>
      </c>
      <c r="Q151" s="10">
        <v>42855</v>
      </c>
      <c r="R151" t="str">
        <f>TEXT(Table16[[#This Row],[engage_date]],"mmmm")</f>
        <v>April</v>
      </c>
      <c r="S151" t="str">
        <f>TEXT(Table16[[#This Row],[engage_date]],"yyyy")</f>
        <v>2017</v>
      </c>
    </row>
    <row r="152" spans="2:19" x14ac:dyDescent="0.3">
      <c r="B152" s="9">
        <v>36</v>
      </c>
      <c r="C152" s="10">
        <v>42824</v>
      </c>
      <c r="D152" t="str">
        <f>TEXT(Table13[[#This Row],[engage_date]],"mmmm")</f>
        <v>March</v>
      </c>
      <c r="F152" s="9">
        <v>4</v>
      </c>
      <c r="G152" s="10">
        <v>42860</v>
      </c>
      <c r="H152" t="str">
        <f>TEXT(Table14[[#This Row],[engage_date]],"mmmm")</f>
        <v>May</v>
      </c>
      <c r="I152" t="str">
        <f>TEXT(Table14[[#This Row],[engage_date]],"yyyy")</f>
        <v>2017</v>
      </c>
      <c r="K152" s="9">
        <v>15</v>
      </c>
      <c r="L152" s="10">
        <v>42826</v>
      </c>
      <c r="M152" t="str">
        <f>TEXT(Table15[[#This Row],[engage_date]],"mmmm")</f>
        <v>April</v>
      </c>
      <c r="N152" t="str">
        <f>TEXT(Table15[[#This Row],[engage_date]],"yyyy")</f>
        <v>2017</v>
      </c>
      <c r="P152" s="9">
        <v>7</v>
      </c>
      <c r="Q152" s="10">
        <v>42856</v>
      </c>
      <c r="R152" t="str">
        <f>TEXT(Table16[[#This Row],[engage_date]],"mmmm")</f>
        <v>May</v>
      </c>
      <c r="S152" t="str">
        <f>TEXT(Table16[[#This Row],[engage_date]],"yyyy")</f>
        <v>2017</v>
      </c>
    </row>
    <row r="153" spans="2:19" x14ac:dyDescent="0.3">
      <c r="B153" s="9">
        <v>37</v>
      </c>
      <c r="C153" s="10">
        <v>42825</v>
      </c>
      <c r="D153" t="str">
        <f>TEXT(Table13[[#This Row],[engage_date]],"mmmm")</f>
        <v>March</v>
      </c>
      <c r="F153" s="9">
        <v>5</v>
      </c>
      <c r="G153" s="10">
        <v>42861</v>
      </c>
      <c r="H153" t="str">
        <f>TEXT(Table14[[#This Row],[engage_date]],"mmmm")</f>
        <v>May</v>
      </c>
      <c r="I153" t="str">
        <f>TEXT(Table14[[#This Row],[engage_date]],"yyyy")</f>
        <v>2017</v>
      </c>
      <c r="K153" s="9">
        <v>17</v>
      </c>
      <c r="L153" s="10">
        <v>42827</v>
      </c>
      <c r="M153" t="str">
        <f>TEXT(Table15[[#This Row],[engage_date]],"mmmm")</f>
        <v>April</v>
      </c>
      <c r="N153" t="str">
        <f>TEXT(Table15[[#This Row],[engage_date]],"yyyy")</f>
        <v>2017</v>
      </c>
      <c r="P153" s="9">
        <v>6</v>
      </c>
      <c r="Q153" s="10">
        <v>42857</v>
      </c>
      <c r="R153" t="str">
        <f>TEXT(Table16[[#This Row],[engage_date]],"mmmm")</f>
        <v>May</v>
      </c>
      <c r="S153" t="str">
        <f>TEXT(Table16[[#This Row],[engage_date]],"yyyy")</f>
        <v>2017</v>
      </c>
    </row>
    <row r="154" spans="2:19" x14ac:dyDescent="0.3">
      <c r="B154" s="9">
        <v>35</v>
      </c>
      <c r="C154" s="10">
        <v>42826</v>
      </c>
      <c r="D154" t="str">
        <f>TEXT(Table13[[#This Row],[engage_date]],"mmmm")</f>
        <v>April</v>
      </c>
      <c r="F154" s="9">
        <v>5</v>
      </c>
      <c r="G154" s="10">
        <v>42862</v>
      </c>
      <c r="H154" t="str">
        <f>TEXT(Table14[[#This Row],[engage_date]],"mmmm")</f>
        <v>May</v>
      </c>
      <c r="I154" t="str">
        <f>TEXT(Table14[[#This Row],[engage_date]],"yyyy")</f>
        <v>2017</v>
      </c>
      <c r="K154" s="9">
        <v>14</v>
      </c>
      <c r="L154" s="10">
        <v>42828</v>
      </c>
      <c r="M154" t="str">
        <f>TEXT(Table15[[#This Row],[engage_date]],"mmmm")</f>
        <v>April</v>
      </c>
      <c r="N154" t="str">
        <f>TEXT(Table15[[#This Row],[engage_date]],"yyyy")</f>
        <v>2017</v>
      </c>
      <c r="P154" s="9">
        <v>4</v>
      </c>
      <c r="Q154" s="10">
        <v>42858</v>
      </c>
      <c r="R154" t="str">
        <f>TEXT(Table16[[#This Row],[engage_date]],"mmmm")</f>
        <v>May</v>
      </c>
      <c r="S154" t="str">
        <f>TEXT(Table16[[#This Row],[engage_date]],"yyyy")</f>
        <v>2017</v>
      </c>
    </row>
    <row r="155" spans="2:19" x14ac:dyDescent="0.3">
      <c r="B155" s="9">
        <v>30</v>
      </c>
      <c r="C155" s="10">
        <v>42827</v>
      </c>
      <c r="D155" t="str">
        <f>TEXT(Table13[[#This Row],[engage_date]],"mmmm")</f>
        <v>April</v>
      </c>
      <c r="F155" s="9">
        <v>2</v>
      </c>
      <c r="G155" s="10">
        <v>42863</v>
      </c>
      <c r="H155" t="str">
        <f>TEXT(Table14[[#This Row],[engage_date]],"mmmm")</f>
        <v>May</v>
      </c>
      <c r="I155" t="str">
        <f>TEXT(Table14[[#This Row],[engage_date]],"yyyy")</f>
        <v>2017</v>
      </c>
      <c r="K155" s="9">
        <v>22</v>
      </c>
      <c r="L155" s="10">
        <v>42829</v>
      </c>
      <c r="M155" t="str">
        <f>TEXT(Table15[[#This Row],[engage_date]],"mmmm")</f>
        <v>April</v>
      </c>
      <c r="N155" t="str">
        <f>TEXT(Table15[[#This Row],[engage_date]],"yyyy")</f>
        <v>2017</v>
      </c>
      <c r="P155" s="9">
        <v>11</v>
      </c>
      <c r="Q155" s="10">
        <v>42859</v>
      </c>
      <c r="R155" t="str">
        <f>TEXT(Table16[[#This Row],[engage_date]],"mmmm")</f>
        <v>May</v>
      </c>
      <c r="S155" t="str">
        <f>TEXT(Table16[[#This Row],[engage_date]],"yyyy")</f>
        <v>2017</v>
      </c>
    </row>
    <row r="156" spans="2:19" x14ac:dyDescent="0.3">
      <c r="B156" s="9">
        <v>31</v>
      </c>
      <c r="C156" s="10">
        <v>42828</v>
      </c>
      <c r="D156" t="str">
        <f>TEXT(Table13[[#This Row],[engage_date]],"mmmm")</f>
        <v>April</v>
      </c>
      <c r="F156" s="9">
        <v>7</v>
      </c>
      <c r="G156" s="10">
        <v>42864</v>
      </c>
      <c r="H156" t="str">
        <f>TEXT(Table14[[#This Row],[engage_date]],"mmmm")</f>
        <v>May</v>
      </c>
      <c r="I156" t="str">
        <f>TEXT(Table14[[#This Row],[engage_date]],"yyyy")</f>
        <v>2017</v>
      </c>
      <c r="K156" s="9">
        <v>17</v>
      </c>
      <c r="L156" s="10">
        <v>42830</v>
      </c>
      <c r="M156" t="str">
        <f>TEXT(Table15[[#This Row],[engage_date]],"mmmm")</f>
        <v>April</v>
      </c>
      <c r="N156" t="str">
        <f>TEXT(Table15[[#This Row],[engage_date]],"yyyy")</f>
        <v>2017</v>
      </c>
      <c r="P156" s="9">
        <v>8</v>
      </c>
      <c r="Q156" s="10">
        <v>42860</v>
      </c>
      <c r="R156" t="str">
        <f>TEXT(Table16[[#This Row],[engage_date]],"mmmm")</f>
        <v>May</v>
      </c>
      <c r="S156" t="str">
        <f>TEXT(Table16[[#This Row],[engage_date]],"yyyy")</f>
        <v>2017</v>
      </c>
    </row>
    <row r="157" spans="2:19" x14ac:dyDescent="0.3">
      <c r="B157" s="9">
        <v>41</v>
      </c>
      <c r="C157" s="10">
        <v>42829</v>
      </c>
      <c r="D157" t="str">
        <f>TEXT(Table13[[#This Row],[engage_date]],"mmmm")</f>
        <v>April</v>
      </c>
      <c r="F157" s="9">
        <v>3</v>
      </c>
      <c r="G157" s="10">
        <v>42865</v>
      </c>
      <c r="H157" t="str">
        <f>TEXT(Table14[[#This Row],[engage_date]],"mmmm")</f>
        <v>May</v>
      </c>
      <c r="I157" t="str">
        <f>TEXT(Table14[[#This Row],[engage_date]],"yyyy")</f>
        <v>2017</v>
      </c>
      <c r="K157" s="9">
        <v>12</v>
      </c>
      <c r="L157" s="10">
        <v>42831</v>
      </c>
      <c r="M157" t="str">
        <f>TEXT(Table15[[#This Row],[engage_date]],"mmmm")</f>
        <v>April</v>
      </c>
      <c r="N157" t="str">
        <f>TEXT(Table15[[#This Row],[engage_date]],"yyyy")</f>
        <v>2017</v>
      </c>
      <c r="P157" s="9">
        <v>10</v>
      </c>
      <c r="Q157" s="10">
        <v>42861</v>
      </c>
      <c r="R157" t="str">
        <f>TEXT(Table16[[#This Row],[engage_date]],"mmmm")</f>
        <v>May</v>
      </c>
      <c r="S157" t="str">
        <f>TEXT(Table16[[#This Row],[engage_date]],"yyyy")</f>
        <v>2017</v>
      </c>
    </row>
    <row r="158" spans="2:19" x14ac:dyDescent="0.3">
      <c r="B158" s="9">
        <v>30</v>
      </c>
      <c r="C158" s="10">
        <v>42830</v>
      </c>
      <c r="D158" t="str">
        <f>TEXT(Table13[[#This Row],[engage_date]],"mmmm")</f>
        <v>April</v>
      </c>
      <c r="F158" s="9">
        <v>7</v>
      </c>
      <c r="G158" s="10">
        <v>42866</v>
      </c>
      <c r="H158" t="str">
        <f>TEXT(Table14[[#This Row],[engage_date]],"mmmm")</f>
        <v>May</v>
      </c>
      <c r="I158" t="str">
        <f>TEXT(Table14[[#This Row],[engage_date]],"yyyy")</f>
        <v>2017</v>
      </c>
      <c r="K158" s="9">
        <v>14</v>
      </c>
      <c r="L158" s="10">
        <v>42832</v>
      </c>
      <c r="M158" t="str">
        <f>TEXT(Table15[[#This Row],[engage_date]],"mmmm")</f>
        <v>April</v>
      </c>
      <c r="N158" t="str">
        <f>TEXT(Table15[[#This Row],[engage_date]],"yyyy")</f>
        <v>2017</v>
      </c>
      <c r="P158" s="9">
        <v>6</v>
      </c>
      <c r="Q158" s="10">
        <v>42862</v>
      </c>
      <c r="R158" t="str">
        <f>TEXT(Table16[[#This Row],[engage_date]],"mmmm")</f>
        <v>May</v>
      </c>
      <c r="S158" t="str">
        <f>TEXT(Table16[[#This Row],[engage_date]],"yyyy")</f>
        <v>2017</v>
      </c>
    </row>
    <row r="159" spans="2:19" x14ac:dyDescent="0.3">
      <c r="B159" s="9">
        <v>27</v>
      </c>
      <c r="C159" s="10">
        <v>42831</v>
      </c>
      <c r="D159" t="str">
        <f>TEXT(Table13[[#This Row],[engage_date]],"mmmm")</f>
        <v>April</v>
      </c>
      <c r="F159" s="9">
        <v>2</v>
      </c>
      <c r="G159" s="10">
        <v>42868</v>
      </c>
      <c r="H159" t="str">
        <f>TEXT(Table14[[#This Row],[engage_date]],"mmmm")</f>
        <v>May</v>
      </c>
      <c r="I159" t="str">
        <f>TEXT(Table14[[#This Row],[engage_date]],"yyyy")</f>
        <v>2017</v>
      </c>
      <c r="K159" s="9">
        <v>15</v>
      </c>
      <c r="L159" s="10">
        <v>42833</v>
      </c>
      <c r="M159" t="str">
        <f>TEXT(Table15[[#This Row],[engage_date]],"mmmm")</f>
        <v>April</v>
      </c>
      <c r="N159" t="str">
        <f>TEXT(Table15[[#This Row],[engage_date]],"yyyy")</f>
        <v>2017</v>
      </c>
      <c r="P159" s="9">
        <v>11</v>
      </c>
      <c r="Q159" s="10">
        <v>42863</v>
      </c>
      <c r="R159" t="str">
        <f>TEXT(Table16[[#This Row],[engage_date]],"mmmm")</f>
        <v>May</v>
      </c>
      <c r="S159" t="str">
        <f>TEXT(Table16[[#This Row],[engage_date]],"yyyy")</f>
        <v>2017</v>
      </c>
    </row>
    <row r="160" spans="2:19" x14ac:dyDescent="0.3">
      <c r="B160" s="9">
        <v>35</v>
      </c>
      <c r="C160" s="10">
        <v>42832</v>
      </c>
      <c r="D160" t="str">
        <f>TEXT(Table13[[#This Row],[engage_date]],"mmmm")</f>
        <v>April</v>
      </c>
      <c r="F160" s="9">
        <v>7</v>
      </c>
      <c r="G160" s="10">
        <v>42869</v>
      </c>
      <c r="H160" t="str">
        <f>TEXT(Table14[[#This Row],[engage_date]],"mmmm")</f>
        <v>May</v>
      </c>
      <c r="I160" t="str">
        <f>TEXT(Table14[[#This Row],[engage_date]],"yyyy")</f>
        <v>2017</v>
      </c>
      <c r="K160" s="9">
        <v>15</v>
      </c>
      <c r="L160" s="10">
        <v>42834</v>
      </c>
      <c r="M160" t="str">
        <f>TEXT(Table15[[#This Row],[engage_date]],"mmmm")</f>
        <v>April</v>
      </c>
      <c r="N160" t="str">
        <f>TEXT(Table15[[#This Row],[engage_date]],"yyyy")</f>
        <v>2017</v>
      </c>
      <c r="P160" s="9">
        <v>10</v>
      </c>
      <c r="Q160" s="10">
        <v>42864</v>
      </c>
      <c r="R160" t="str">
        <f>TEXT(Table16[[#This Row],[engage_date]],"mmmm")</f>
        <v>May</v>
      </c>
      <c r="S160" t="str">
        <f>TEXT(Table16[[#This Row],[engage_date]],"yyyy")</f>
        <v>2017</v>
      </c>
    </row>
    <row r="161" spans="2:19" x14ac:dyDescent="0.3">
      <c r="B161" s="9">
        <v>28</v>
      </c>
      <c r="C161" s="10">
        <v>42833</v>
      </c>
      <c r="D161" t="str">
        <f>TEXT(Table13[[#This Row],[engage_date]],"mmmm")</f>
        <v>April</v>
      </c>
      <c r="F161" s="9">
        <v>5</v>
      </c>
      <c r="G161" s="10">
        <v>42870</v>
      </c>
      <c r="H161" t="str">
        <f>TEXT(Table14[[#This Row],[engage_date]],"mmmm")</f>
        <v>May</v>
      </c>
      <c r="I161" t="str">
        <f>TEXT(Table14[[#This Row],[engage_date]],"yyyy")</f>
        <v>2017</v>
      </c>
      <c r="K161" s="9">
        <v>18</v>
      </c>
      <c r="L161" s="10">
        <v>42835</v>
      </c>
      <c r="M161" t="str">
        <f>TEXT(Table15[[#This Row],[engage_date]],"mmmm")</f>
        <v>April</v>
      </c>
      <c r="N161" t="str">
        <f>TEXT(Table15[[#This Row],[engage_date]],"yyyy")</f>
        <v>2017</v>
      </c>
      <c r="P161" s="9">
        <v>13</v>
      </c>
      <c r="Q161" s="10">
        <v>42865</v>
      </c>
      <c r="R161" t="str">
        <f>TEXT(Table16[[#This Row],[engage_date]],"mmmm")</f>
        <v>May</v>
      </c>
      <c r="S161" t="str">
        <f>TEXT(Table16[[#This Row],[engage_date]],"yyyy")</f>
        <v>2017</v>
      </c>
    </row>
    <row r="162" spans="2:19" x14ac:dyDescent="0.3">
      <c r="B162" s="9">
        <v>28</v>
      </c>
      <c r="C162" s="10">
        <v>42834</v>
      </c>
      <c r="D162" t="str">
        <f>TEXT(Table13[[#This Row],[engage_date]],"mmmm")</f>
        <v>April</v>
      </c>
      <c r="F162" s="9">
        <v>4</v>
      </c>
      <c r="G162" s="10">
        <v>42871</v>
      </c>
      <c r="H162" t="str">
        <f>TEXT(Table14[[#This Row],[engage_date]],"mmmm")</f>
        <v>May</v>
      </c>
      <c r="I162" t="str">
        <f>TEXT(Table14[[#This Row],[engage_date]],"yyyy")</f>
        <v>2017</v>
      </c>
      <c r="K162" s="9">
        <v>12</v>
      </c>
      <c r="L162" s="10">
        <v>42836</v>
      </c>
      <c r="M162" t="str">
        <f>TEXT(Table15[[#This Row],[engage_date]],"mmmm")</f>
        <v>April</v>
      </c>
      <c r="N162" t="str">
        <f>TEXT(Table15[[#This Row],[engage_date]],"yyyy")</f>
        <v>2017</v>
      </c>
      <c r="P162" s="9">
        <v>7</v>
      </c>
      <c r="Q162" s="10">
        <v>42866</v>
      </c>
      <c r="R162" t="str">
        <f>TEXT(Table16[[#This Row],[engage_date]],"mmmm")</f>
        <v>May</v>
      </c>
      <c r="S162" t="str">
        <f>TEXT(Table16[[#This Row],[engage_date]],"yyyy")</f>
        <v>2017</v>
      </c>
    </row>
    <row r="163" spans="2:19" x14ac:dyDescent="0.3">
      <c r="B163" s="9">
        <v>35</v>
      </c>
      <c r="C163" s="10">
        <v>42835</v>
      </c>
      <c r="D163" t="str">
        <f>TEXT(Table13[[#This Row],[engage_date]],"mmmm")</f>
        <v>April</v>
      </c>
      <c r="F163" s="9">
        <v>4</v>
      </c>
      <c r="G163" s="10">
        <v>42872</v>
      </c>
      <c r="H163" t="str">
        <f>TEXT(Table14[[#This Row],[engage_date]],"mmmm")</f>
        <v>May</v>
      </c>
      <c r="I163" t="str">
        <f>TEXT(Table14[[#This Row],[engage_date]],"yyyy")</f>
        <v>2017</v>
      </c>
      <c r="K163" s="9">
        <v>15</v>
      </c>
      <c r="L163" s="10">
        <v>42837</v>
      </c>
      <c r="M163" t="str">
        <f>TEXT(Table15[[#This Row],[engage_date]],"mmmm")</f>
        <v>April</v>
      </c>
      <c r="N163" t="str">
        <f>TEXT(Table15[[#This Row],[engage_date]],"yyyy")</f>
        <v>2017</v>
      </c>
      <c r="P163" s="9">
        <v>11</v>
      </c>
      <c r="Q163" s="10">
        <v>42867</v>
      </c>
      <c r="R163" t="str">
        <f>TEXT(Table16[[#This Row],[engage_date]],"mmmm")</f>
        <v>May</v>
      </c>
      <c r="S163" t="str">
        <f>TEXT(Table16[[#This Row],[engage_date]],"yyyy")</f>
        <v>2017</v>
      </c>
    </row>
    <row r="164" spans="2:19" x14ac:dyDescent="0.3">
      <c r="B164" s="9">
        <v>29</v>
      </c>
      <c r="C164" s="10">
        <v>42836</v>
      </c>
      <c r="D164" t="str">
        <f>TEXT(Table13[[#This Row],[engage_date]],"mmmm")</f>
        <v>April</v>
      </c>
      <c r="F164" s="9">
        <v>10</v>
      </c>
      <c r="G164" s="10">
        <v>42873</v>
      </c>
      <c r="H164" t="str">
        <f>TEXT(Table14[[#This Row],[engage_date]],"mmmm")</f>
        <v>May</v>
      </c>
      <c r="I164" t="str">
        <f>TEXT(Table14[[#This Row],[engage_date]],"yyyy")</f>
        <v>2017</v>
      </c>
      <c r="K164" s="9">
        <v>12</v>
      </c>
      <c r="L164" s="10">
        <v>42838</v>
      </c>
      <c r="M164" t="str">
        <f>TEXT(Table15[[#This Row],[engage_date]],"mmmm")</f>
        <v>April</v>
      </c>
      <c r="N164" t="str">
        <f>TEXT(Table15[[#This Row],[engage_date]],"yyyy")</f>
        <v>2017</v>
      </c>
      <c r="P164" s="9">
        <v>7</v>
      </c>
      <c r="Q164" s="10">
        <v>42868</v>
      </c>
      <c r="R164" t="str">
        <f>TEXT(Table16[[#This Row],[engage_date]],"mmmm")</f>
        <v>May</v>
      </c>
      <c r="S164" t="str">
        <f>TEXT(Table16[[#This Row],[engage_date]],"yyyy")</f>
        <v>2017</v>
      </c>
    </row>
    <row r="165" spans="2:19" x14ac:dyDescent="0.3">
      <c r="B165" s="9">
        <v>36</v>
      </c>
      <c r="C165" s="10">
        <v>42837</v>
      </c>
      <c r="D165" t="str">
        <f>TEXT(Table13[[#This Row],[engage_date]],"mmmm")</f>
        <v>April</v>
      </c>
      <c r="F165" s="9">
        <v>3</v>
      </c>
      <c r="G165" s="10">
        <v>42874</v>
      </c>
      <c r="H165" t="str">
        <f>TEXT(Table14[[#This Row],[engage_date]],"mmmm")</f>
        <v>May</v>
      </c>
      <c r="I165" t="str">
        <f>TEXT(Table14[[#This Row],[engage_date]],"yyyy")</f>
        <v>2017</v>
      </c>
      <c r="K165" s="9">
        <v>14</v>
      </c>
      <c r="L165" s="10">
        <v>42839</v>
      </c>
      <c r="M165" t="str">
        <f>TEXT(Table15[[#This Row],[engage_date]],"mmmm")</f>
        <v>April</v>
      </c>
      <c r="N165" t="str">
        <f>TEXT(Table15[[#This Row],[engage_date]],"yyyy")</f>
        <v>2017</v>
      </c>
      <c r="P165" s="9">
        <v>7</v>
      </c>
      <c r="Q165" s="10">
        <v>42869</v>
      </c>
      <c r="R165" t="str">
        <f>TEXT(Table16[[#This Row],[engage_date]],"mmmm")</f>
        <v>May</v>
      </c>
      <c r="S165" t="str">
        <f>TEXT(Table16[[#This Row],[engage_date]],"yyyy")</f>
        <v>2017</v>
      </c>
    </row>
    <row r="166" spans="2:19" x14ac:dyDescent="0.3">
      <c r="B166" s="9">
        <v>33</v>
      </c>
      <c r="C166" s="10">
        <v>42838</v>
      </c>
      <c r="D166" t="str">
        <f>TEXT(Table13[[#This Row],[engage_date]],"mmmm")</f>
        <v>April</v>
      </c>
      <c r="F166" s="9">
        <v>2</v>
      </c>
      <c r="G166" s="10">
        <v>42875</v>
      </c>
      <c r="H166" t="str">
        <f>TEXT(Table14[[#This Row],[engage_date]],"mmmm")</f>
        <v>May</v>
      </c>
      <c r="I166" t="str">
        <f>TEXT(Table14[[#This Row],[engage_date]],"yyyy")</f>
        <v>2017</v>
      </c>
      <c r="K166" s="9">
        <v>8</v>
      </c>
      <c r="L166" s="10">
        <v>42840</v>
      </c>
      <c r="M166" t="str">
        <f>TEXT(Table15[[#This Row],[engage_date]],"mmmm")</f>
        <v>April</v>
      </c>
      <c r="N166" t="str">
        <f>TEXT(Table15[[#This Row],[engage_date]],"yyyy")</f>
        <v>2017</v>
      </c>
      <c r="P166" s="9">
        <v>9</v>
      </c>
      <c r="Q166" s="10">
        <v>42870</v>
      </c>
      <c r="R166" t="str">
        <f>TEXT(Table16[[#This Row],[engage_date]],"mmmm")</f>
        <v>May</v>
      </c>
      <c r="S166" t="str">
        <f>TEXT(Table16[[#This Row],[engage_date]],"yyyy")</f>
        <v>2017</v>
      </c>
    </row>
    <row r="167" spans="2:19" x14ac:dyDescent="0.3">
      <c r="B167" s="9">
        <v>28</v>
      </c>
      <c r="C167" s="10">
        <v>42839</v>
      </c>
      <c r="D167" t="str">
        <f>TEXT(Table13[[#This Row],[engage_date]],"mmmm")</f>
        <v>April</v>
      </c>
      <c r="F167" s="9">
        <v>3</v>
      </c>
      <c r="G167" s="10">
        <v>42876</v>
      </c>
      <c r="H167" t="str">
        <f>TEXT(Table14[[#This Row],[engage_date]],"mmmm")</f>
        <v>May</v>
      </c>
      <c r="I167" t="str">
        <f>TEXT(Table14[[#This Row],[engage_date]],"yyyy")</f>
        <v>2017</v>
      </c>
      <c r="K167" s="9">
        <v>14</v>
      </c>
      <c r="L167" s="10">
        <v>42841</v>
      </c>
      <c r="M167" t="str">
        <f>TEXT(Table15[[#This Row],[engage_date]],"mmmm")</f>
        <v>April</v>
      </c>
      <c r="N167" t="str">
        <f>TEXT(Table15[[#This Row],[engage_date]],"yyyy")</f>
        <v>2017</v>
      </c>
      <c r="P167" s="9">
        <v>8</v>
      </c>
      <c r="Q167" s="10">
        <v>42871</v>
      </c>
      <c r="R167" t="str">
        <f>TEXT(Table16[[#This Row],[engage_date]],"mmmm")</f>
        <v>May</v>
      </c>
      <c r="S167" t="str">
        <f>TEXT(Table16[[#This Row],[engage_date]],"yyyy")</f>
        <v>2017</v>
      </c>
    </row>
    <row r="168" spans="2:19" x14ac:dyDescent="0.3">
      <c r="B168" s="9">
        <v>20</v>
      </c>
      <c r="C168" s="10">
        <v>42840</v>
      </c>
      <c r="D168" t="str">
        <f>TEXT(Table13[[#This Row],[engage_date]],"mmmm")</f>
        <v>April</v>
      </c>
      <c r="F168" s="9">
        <v>7</v>
      </c>
      <c r="G168" s="10">
        <v>42877</v>
      </c>
      <c r="H168" t="str">
        <f>TEXT(Table14[[#This Row],[engage_date]],"mmmm")</f>
        <v>May</v>
      </c>
      <c r="I168" t="str">
        <f>TEXT(Table14[[#This Row],[engage_date]],"yyyy")</f>
        <v>2017</v>
      </c>
      <c r="K168" s="9">
        <v>21</v>
      </c>
      <c r="L168" s="10">
        <v>42842</v>
      </c>
      <c r="M168" t="str">
        <f>TEXT(Table15[[#This Row],[engage_date]],"mmmm")</f>
        <v>April</v>
      </c>
      <c r="N168" t="str">
        <f>TEXT(Table15[[#This Row],[engage_date]],"yyyy")</f>
        <v>2017</v>
      </c>
      <c r="P168" s="9">
        <v>8</v>
      </c>
      <c r="Q168" s="10">
        <v>42872</v>
      </c>
      <c r="R168" t="str">
        <f>TEXT(Table16[[#This Row],[engage_date]],"mmmm")</f>
        <v>May</v>
      </c>
      <c r="S168" t="str">
        <f>TEXT(Table16[[#This Row],[engage_date]],"yyyy")</f>
        <v>2017</v>
      </c>
    </row>
    <row r="169" spans="2:19" x14ac:dyDescent="0.3">
      <c r="B169" s="9">
        <v>25</v>
      </c>
      <c r="C169" s="10">
        <v>42841</v>
      </c>
      <c r="D169" t="str">
        <f>TEXT(Table13[[#This Row],[engage_date]],"mmmm")</f>
        <v>April</v>
      </c>
      <c r="F169" s="9">
        <v>4</v>
      </c>
      <c r="G169" s="10">
        <v>42878</v>
      </c>
      <c r="H169" t="str">
        <f>TEXT(Table14[[#This Row],[engage_date]],"mmmm")</f>
        <v>May</v>
      </c>
      <c r="I169" t="str">
        <f>TEXT(Table14[[#This Row],[engage_date]],"yyyy")</f>
        <v>2017</v>
      </c>
      <c r="K169" s="9">
        <v>16</v>
      </c>
      <c r="L169" s="10">
        <v>42843</v>
      </c>
      <c r="M169" t="str">
        <f>TEXT(Table15[[#This Row],[engage_date]],"mmmm")</f>
        <v>April</v>
      </c>
      <c r="N169" t="str">
        <f>TEXT(Table15[[#This Row],[engage_date]],"yyyy")</f>
        <v>2017</v>
      </c>
      <c r="P169" s="9">
        <v>6</v>
      </c>
      <c r="Q169" s="10">
        <v>42873</v>
      </c>
      <c r="R169" t="str">
        <f>TEXT(Table16[[#This Row],[engage_date]],"mmmm")</f>
        <v>May</v>
      </c>
      <c r="S169" t="str">
        <f>TEXT(Table16[[#This Row],[engage_date]],"yyyy")</f>
        <v>2017</v>
      </c>
    </row>
    <row r="170" spans="2:19" x14ac:dyDescent="0.3">
      <c r="B170" s="9">
        <v>45</v>
      </c>
      <c r="C170" s="10">
        <v>42842</v>
      </c>
      <c r="D170" t="str">
        <f>TEXT(Table13[[#This Row],[engage_date]],"mmmm")</f>
        <v>April</v>
      </c>
      <c r="F170" s="9">
        <v>5</v>
      </c>
      <c r="G170" s="10">
        <v>42879</v>
      </c>
      <c r="H170" t="str">
        <f>TEXT(Table14[[#This Row],[engage_date]],"mmmm")</f>
        <v>May</v>
      </c>
      <c r="I170" t="str">
        <f>TEXT(Table14[[#This Row],[engage_date]],"yyyy")</f>
        <v>2017</v>
      </c>
      <c r="K170" s="9">
        <v>10</v>
      </c>
      <c r="L170" s="10">
        <v>42844</v>
      </c>
      <c r="M170" t="str">
        <f>TEXT(Table15[[#This Row],[engage_date]],"mmmm")</f>
        <v>April</v>
      </c>
      <c r="N170" t="str">
        <f>TEXT(Table15[[#This Row],[engage_date]],"yyyy")</f>
        <v>2017</v>
      </c>
      <c r="P170" s="9">
        <v>6</v>
      </c>
      <c r="Q170" s="10">
        <v>42874</v>
      </c>
      <c r="R170" t="str">
        <f>TEXT(Table16[[#This Row],[engage_date]],"mmmm")</f>
        <v>May</v>
      </c>
      <c r="S170" t="str">
        <f>TEXT(Table16[[#This Row],[engage_date]],"yyyy")</f>
        <v>2017</v>
      </c>
    </row>
    <row r="171" spans="2:19" x14ac:dyDescent="0.3">
      <c r="B171" s="9">
        <v>39</v>
      </c>
      <c r="C171" s="10">
        <v>42843</v>
      </c>
      <c r="D171" t="str">
        <f>TEXT(Table13[[#This Row],[engage_date]],"mmmm")</f>
        <v>April</v>
      </c>
      <c r="F171" s="9">
        <v>5</v>
      </c>
      <c r="G171" s="10">
        <v>42880</v>
      </c>
      <c r="H171" t="str">
        <f>TEXT(Table14[[#This Row],[engage_date]],"mmmm")</f>
        <v>May</v>
      </c>
      <c r="I171" t="str">
        <f>TEXT(Table14[[#This Row],[engage_date]],"yyyy")</f>
        <v>2017</v>
      </c>
      <c r="K171" s="9">
        <v>21</v>
      </c>
      <c r="L171" s="10">
        <v>42845</v>
      </c>
      <c r="M171" t="str">
        <f>TEXT(Table15[[#This Row],[engage_date]],"mmmm")</f>
        <v>April</v>
      </c>
      <c r="N171" t="str">
        <f>TEXT(Table15[[#This Row],[engage_date]],"yyyy")</f>
        <v>2017</v>
      </c>
      <c r="P171" s="9">
        <v>6</v>
      </c>
      <c r="Q171" s="10">
        <v>42875</v>
      </c>
      <c r="R171" t="str">
        <f>TEXT(Table16[[#This Row],[engage_date]],"mmmm")</f>
        <v>May</v>
      </c>
      <c r="S171" t="str">
        <f>TEXT(Table16[[#This Row],[engage_date]],"yyyy")</f>
        <v>2017</v>
      </c>
    </row>
    <row r="172" spans="2:19" x14ac:dyDescent="0.3">
      <c r="B172" s="9">
        <v>25</v>
      </c>
      <c r="C172" s="10">
        <v>42844</v>
      </c>
      <c r="D172" t="str">
        <f>TEXT(Table13[[#This Row],[engage_date]],"mmmm")</f>
        <v>April</v>
      </c>
      <c r="F172" s="9">
        <v>7</v>
      </c>
      <c r="G172" s="10">
        <v>42881</v>
      </c>
      <c r="H172" t="str">
        <f>TEXT(Table14[[#This Row],[engage_date]],"mmmm")</f>
        <v>May</v>
      </c>
      <c r="I172" t="str">
        <f>TEXT(Table14[[#This Row],[engage_date]],"yyyy")</f>
        <v>2017</v>
      </c>
      <c r="K172" s="9">
        <v>19</v>
      </c>
      <c r="L172" s="10">
        <v>42846</v>
      </c>
      <c r="M172" t="str">
        <f>TEXT(Table15[[#This Row],[engage_date]],"mmmm")</f>
        <v>April</v>
      </c>
      <c r="N172" t="str">
        <f>TEXT(Table15[[#This Row],[engage_date]],"yyyy")</f>
        <v>2017</v>
      </c>
      <c r="P172" s="9">
        <v>4</v>
      </c>
      <c r="Q172" s="10">
        <v>42876</v>
      </c>
      <c r="R172" t="str">
        <f>TEXT(Table16[[#This Row],[engage_date]],"mmmm")</f>
        <v>May</v>
      </c>
      <c r="S172" t="str">
        <f>TEXT(Table16[[#This Row],[engage_date]],"yyyy")</f>
        <v>2017</v>
      </c>
    </row>
    <row r="173" spans="2:19" x14ac:dyDescent="0.3">
      <c r="B173" s="9">
        <v>35</v>
      </c>
      <c r="C173" s="10">
        <v>42845</v>
      </c>
      <c r="D173" t="str">
        <f>TEXT(Table13[[#This Row],[engage_date]],"mmmm")</f>
        <v>April</v>
      </c>
      <c r="F173" s="9">
        <v>2</v>
      </c>
      <c r="G173" s="10">
        <v>42882</v>
      </c>
      <c r="H173" t="str">
        <f>TEXT(Table14[[#This Row],[engage_date]],"mmmm")</f>
        <v>May</v>
      </c>
      <c r="I173" t="str">
        <f>TEXT(Table14[[#This Row],[engage_date]],"yyyy")</f>
        <v>2017</v>
      </c>
      <c r="K173" s="9">
        <v>16</v>
      </c>
      <c r="L173" s="10">
        <v>42847</v>
      </c>
      <c r="M173" t="str">
        <f>TEXT(Table15[[#This Row],[engage_date]],"mmmm")</f>
        <v>April</v>
      </c>
      <c r="N173" t="str">
        <f>TEXT(Table15[[#This Row],[engage_date]],"yyyy")</f>
        <v>2017</v>
      </c>
      <c r="P173" s="9">
        <v>4</v>
      </c>
      <c r="Q173" s="10">
        <v>42877</v>
      </c>
      <c r="R173" t="str">
        <f>TEXT(Table16[[#This Row],[engage_date]],"mmmm")</f>
        <v>May</v>
      </c>
      <c r="S173" t="str">
        <f>TEXT(Table16[[#This Row],[engage_date]],"yyyy")</f>
        <v>2017</v>
      </c>
    </row>
    <row r="174" spans="2:19" x14ac:dyDescent="0.3">
      <c r="B174" s="9">
        <v>32</v>
      </c>
      <c r="C174" s="10">
        <v>42846</v>
      </c>
      <c r="D174" t="str">
        <f>TEXT(Table13[[#This Row],[engage_date]],"mmmm")</f>
        <v>April</v>
      </c>
      <c r="F174" s="9">
        <v>4</v>
      </c>
      <c r="G174" s="10">
        <v>42883</v>
      </c>
      <c r="H174" t="str">
        <f>TEXT(Table14[[#This Row],[engage_date]],"mmmm")</f>
        <v>May</v>
      </c>
      <c r="I174" t="str">
        <f>TEXT(Table14[[#This Row],[engage_date]],"yyyy")</f>
        <v>2017</v>
      </c>
      <c r="K174" s="9">
        <v>19</v>
      </c>
      <c r="L174" s="10">
        <v>42848</v>
      </c>
      <c r="M174" t="str">
        <f>TEXT(Table15[[#This Row],[engage_date]],"mmmm")</f>
        <v>April</v>
      </c>
      <c r="N174" t="str">
        <f>TEXT(Table15[[#This Row],[engage_date]],"yyyy")</f>
        <v>2017</v>
      </c>
      <c r="P174" s="9">
        <v>6</v>
      </c>
      <c r="Q174" s="10">
        <v>42878</v>
      </c>
      <c r="R174" t="str">
        <f>TEXT(Table16[[#This Row],[engage_date]],"mmmm")</f>
        <v>May</v>
      </c>
      <c r="S174" t="str">
        <f>TEXT(Table16[[#This Row],[engage_date]],"yyyy")</f>
        <v>2017</v>
      </c>
    </row>
    <row r="175" spans="2:19" x14ac:dyDescent="0.3">
      <c r="B175" s="9">
        <v>23</v>
      </c>
      <c r="C175" s="10">
        <v>42847</v>
      </c>
      <c r="D175" t="str">
        <f>TEXT(Table13[[#This Row],[engage_date]],"mmmm")</f>
        <v>April</v>
      </c>
      <c r="F175" s="9">
        <v>6</v>
      </c>
      <c r="G175" s="10">
        <v>42884</v>
      </c>
      <c r="H175" t="str">
        <f>TEXT(Table14[[#This Row],[engage_date]],"mmmm")</f>
        <v>May</v>
      </c>
      <c r="I175" t="str">
        <f>TEXT(Table14[[#This Row],[engage_date]],"yyyy")</f>
        <v>2017</v>
      </c>
      <c r="K175" s="9">
        <v>11</v>
      </c>
      <c r="L175" s="10">
        <v>42849</v>
      </c>
      <c r="M175" t="str">
        <f>TEXT(Table15[[#This Row],[engage_date]],"mmmm")</f>
        <v>April</v>
      </c>
      <c r="N175" t="str">
        <f>TEXT(Table15[[#This Row],[engage_date]],"yyyy")</f>
        <v>2017</v>
      </c>
      <c r="P175" s="9">
        <v>6</v>
      </c>
      <c r="Q175" s="10">
        <v>42879</v>
      </c>
      <c r="R175" t="str">
        <f>TEXT(Table16[[#This Row],[engage_date]],"mmmm")</f>
        <v>May</v>
      </c>
      <c r="S175" t="str">
        <f>TEXT(Table16[[#This Row],[engage_date]],"yyyy")</f>
        <v>2017</v>
      </c>
    </row>
    <row r="176" spans="2:19" x14ac:dyDescent="0.3">
      <c r="B176" s="9">
        <v>40</v>
      </c>
      <c r="C176" s="10">
        <v>42848</v>
      </c>
      <c r="D176" t="str">
        <f>TEXT(Table13[[#This Row],[engage_date]],"mmmm")</f>
        <v>April</v>
      </c>
      <c r="F176" s="9">
        <v>1</v>
      </c>
      <c r="G176" s="10">
        <v>42885</v>
      </c>
      <c r="H176" t="str">
        <f>TEXT(Table14[[#This Row],[engage_date]],"mmmm")</f>
        <v>May</v>
      </c>
      <c r="I176" t="str">
        <f>TEXT(Table14[[#This Row],[engage_date]],"yyyy")</f>
        <v>2017</v>
      </c>
      <c r="K176" s="9">
        <v>11</v>
      </c>
      <c r="L176" s="10">
        <v>42850</v>
      </c>
      <c r="M176" t="str">
        <f>TEXT(Table15[[#This Row],[engage_date]],"mmmm")</f>
        <v>April</v>
      </c>
      <c r="N176" t="str">
        <f>TEXT(Table15[[#This Row],[engage_date]],"yyyy")</f>
        <v>2017</v>
      </c>
      <c r="P176" s="9">
        <v>6</v>
      </c>
      <c r="Q176" s="10">
        <v>42880</v>
      </c>
      <c r="R176" t="str">
        <f>TEXT(Table16[[#This Row],[engage_date]],"mmmm")</f>
        <v>May</v>
      </c>
      <c r="S176" t="str">
        <f>TEXT(Table16[[#This Row],[engage_date]],"yyyy")</f>
        <v>2017</v>
      </c>
    </row>
    <row r="177" spans="2:19" x14ac:dyDescent="0.3">
      <c r="B177" s="9">
        <v>23</v>
      </c>
      <c r="C177" s="10">
        <v>42849</v>
      </c>
      <c r="D177" t="str">
        <f>TEXT(Table13[[#This Row],[engage_date]],"mmmm")</f>
        <v>April</v>
      </c>
      <c r="F177" s="9">
        <v>3</v>
      </c>
      <c r="G177" s="10">
        <v>42886</v>
      </c>
      <c r="H177" t="str">
        <f>TEXT(Table14[[#This Row],[engage_date]],"mmmm")</f>
        <v>May</v>
      </c>
      <c r="I177" t="str">
        <f>TEXT(Table14[[#This Row],[engage_date]],"yyyy")</f>
        <v>2017</v>
      </c>
      <c r="K177" s="9">
        <v>12</v>
      </c>
      <c r="L177" s="10">
        <v>42851</v>
      </c>
      <c r="M177" t="str">
        <f>TEXT(Table15[[#This Row],[engage_date]],"mmmm")</f>
        <v>April</v>
      </c>
      <c r="N177" t="str">
        <f>TEXT(Table15[[#This Row],[engage_date]],"yyyy")</f>
        <v>2017</v>
      </c>
      <c r="P177" s="9">
        <v>9</v>
      </c>
      <c r="Q177" s="10">
        <v>42881</v>
      </c>
      <c r="R177" t="str">
        <f>TEXT(Table16[[#This Row],[engage_date]],"mmmm")</f>
        <v>May</v>
      </c>
      <c r="S177" t="str">
        <f>TEXT(Table16[[#This Row],[engage_date]],"yyyy")</f>
        <v>2017</v>
      </c>
    </row>
    <row r="178" spans="2:19" x14ac:dyDescent="0.3">
      <c r="B178" s="9">
        <v>23</v>
      </c>
      <c r="C178" s="10">
        <v>42850</v>
      </c>
      <c r="D178" t="str">
        <f>TEXT(Table13[[#This Row],[engage_date]],"mmmm")</f>
        <v>April</v>
      </c>
      <c r="F178" s="9">
        <v>2</v>
      </c>
      <c r="G178" s="10">
        <v>42887</v>
      </c>
      <c r="H178" t="str">
        <f>TEXT(Table14[[#This Row],[engage_date]],"mmmm")</f>
        <v>June</v>
      </c>
      <c r="I178" t="str">
        <f>TEXT(Table14[[#This Row],[engage_date]],"yyyy")</f>
        <v>2017</v>
      </c>
      <c r="K178" s="9">
        <v>14</v>
      </c>
      <c r="L178" s="10">
        <v>42852</v>
      </c>
      <c r="M178" t="str">
        <f>TEXT(Table15[[#This Row],[engage_date]],"mmmm")</f>
        <v>April</v>
      </c>
      <c r="N178" t="str">
        <f>TEXT(Table15[[#This Row],[engage_date]],"yyyy")</f>
        <v>2017</v>
      </c>
      <c r="P178" s="9">
        <v>9</v>
      </c>
      <c r="Q178" s="10">
        <v>42882</v>
      </c>
      <c r="R178" t="str">
        <f>TEXT(Table16[[#This Row],[engage_date]],"mmmm")</f>
        <v>May</v>
      </c>
      <c r="S178" t="str">
        <f>TEXT(Table16[[#This Row],[engage_date]],"yyyy")</f>
        <v>2017</v>
      </c>
    </row>
    <row r="179" spans="2:19" x14ac:dyDescent="0.3">
      <c r="B179" s="9">
        <v>25</v>
      </c>
      <c r="C179" s="10">
        <v>42851</v>
      </c>
      <c r="D179" t="str">
        <f>TEXT(Table13[[#This Row],[engage_date]],"mmmm")</f>
        <v>April</v>
      </c>
      <c r="F179" s="9">
        <v>3</v>
      </c>
      <c r="G179" s="10">
        <v>42888</v>
      </c>
      <c r="H179" t="str">
        <f>TEXT(Table14[[#This Row],[engage_date]],"mmmm")</f>
        <v>June</v>
      </c>
      <c r="I179" t="str">
        <f>TEXT(Table14[[#This Row],[engage_date]],"yyyy")</f>
        <v>2017</v>
      </c>
      <c r="K179" s="9">
        <v>4</v>
      </c>
      <c r="L179" s="10">
        <v>42853</v>
      </c>
      <c r="M179" t="str">
        <f>TEXT(Table15[[#This Row],[engage_date]],"mmmm")</f>
        <v>April</v>
      </c>
      <c r="N179" t="str">
        <f>TEXT(Table15[[#This Row],[engage_date]],"yyyy")</f>
        <v>2017</v>
      </c>
      <c r="P179" s="9">
        <v>3</v>
      </c>
      <c r="Q179" s="10">
        <v>42883</v>
      </c>
      <c r="R179" t="str">
        <f>TEXT(Table16[[#This Row],[engage_date]],"mmmm")</f>
        <v>May</v>
      </c>
      <c r="S179" t="str">
        <f>TEXT(Table16[[#This Row],[engage_date]],"yyyy")</f>
        <v>2017</v>
      </c>
    </row>
    <row r="180" spans="2:19" x14ac:dyDescent="0.3">
      <c r="B180" s="9">
        <v>24</v>
      </c>
      <c r="C180" s="10">
        <v>42852</v>
      </c>
      <c r="D180" t="str">
        <f>TEXT(Table13[[#This Row],[engage_date]],"mmmm")</f>
        <v>April</v>
      </c>
      <c r="F180" s="9">
        <v>2</v>
      </c>
      <c r="G180" s="10">
        <v>42889</v>
      </c>
      <c r="H180" t="str">
        <f>TEXT(Table14[[#This Row],[engage_date]],"mmmm")</f>
        <v>June</v>
      </c>
      <c r="I180" t="str">
        <f>TEXT(Table14[[#This Row],[engage_date]],"yyyy")</f>
        <v>2017</v>
      </c>
      <c r="K180" s="9">
        <v>6</v>
      </c>
      <c r="L180" s="10">
        <v>42854</v>
      </c>
      <c r="M180" t="str">
        <f>TEXT(Table15[[#This Row],[engage_date]],"mmmm")</f>
        <v>April</v>
      </c>
      <c r="N180" t="str">
        <f>TEXT(Table15[[#This Row],[engage_date]],"yyyy")</f>
        <v>2017</v>
      </c>
      <c r="P180" s="9">
        <v>2</v>
      </c>
      <c r="Q180" s="10">
        <v>42884</v>
      </c>
      <c r="R180" t="str">
        <f>TEXT(Table16[[#This Row],[engage_date]],"mmmm")</f>
        <v>May</v>
      </c>
      <c r="S180" t="str">
        <f>TEXT(Table16[[#This Row],[engage_date]],"yyyy")</f>
        <v>2017</v>
      </c>
    </row>
    <row r="181" spans="2:19" x14ac:dyDescent="0.3">
      <c r="B181" s="9">
        <v>16</v>
      </c>
      <c r="C181" s="10">
        <v>42853</v>
      </c>
      <c r="D181" t="str">
        <f>TEXT(Table13[[#This Row],[engage_date]],"mmmm")</f>
        <v>April</v>
      </c>
      <c r="F181" s="9">
        <v>4</v>
      </c>
      <c r="G181" s="10">
        <v>42890</v>
      </c>
      <c r="H181" t="str">
        <f>TEXT(Table14[[#This Row],[engage_date]],"mmmm")</f>
        <v>June</v>
      </c>
      <c r="I181" t="str">
        <f>TEXT(Table14[[#This Row],[engage_date]],"yyyy")</f>
        <v>2017</v>
      </c>
      <c r="K181" s="9">
        <v>13</v>
      </c>
      <c r="L181" s="10">
        <v>42855</v>
      </c>
      <c r="M181" t="str">
        <f>TEXT(Table15[[#This Row],[engage_date]],"mmmm")</f>
        <v>April</v>
      </c>
      <c r="N181" t="str">
        <f>TEXT(Table15[[#This Row],[engage_date]],"yyyy")</f>
        <v>2017</v>
      </c>
      <c r="P181" s="9">
        <v>4</v>
      </c>
      <c r="Q181" s="10">
        <v>42885</v>
      </c>
      <c r="R181" t="str">
        <f>TEXT(Table16[[#This Row],[engage_date]],"mmmm")</f>
        <v>May</v>
      </c>
      <c r="S181" t="str">
        <f>TEXT(Table16[[#This Row],[engage_date]],"yyyy")</f>
        <v>2017</v>
      </c>
    </row>
    <row r="182" spans="2:19" x14ac:dyDescent="0.3">
      <c r="B182" s="9">
        <v>16</v>
      </c>
      <c r="C182" s="10">
        <v>42854</v>
      </c>
      <c r="D182" t="str">
        <f>TEXT(Table13[[#This Row],[engage_date]],"mmmm")</f>
        <v>April</v>
      </c>
      <c r="F182" s="9">
        <v>2</v>
      </c>
      <c r="G182" s="10">
        <v>42891</v>
      </c>
      <c r="H182" t="str">
        <f>TEXT(Table14[[#This Row],[engage_date]],"mmmm")</f>
        <v>June</v>
      </c>
      <c r="I182" t="str">
        <f>TEXT(Table14[[#This Row],[engage_date]],"yyyy")</f>
        <v>2017</v>
      </c>
      <c r="K182" s="9">
        <v>8</v>
      </c>
      <c r="L182" s="10">
        <v>42856</v>
      </c>
      <c r="M182" t="str">
        <f>TEXT(Table15[[#This Row],[engage_date]],"mmmm")</f>
        <v>May</v>
      </c>
      <c r="N182" t="str">
        <f>TEXT(Table15[[#This Row],[engage_date]],"yyyy")</f>
        <v>2017</v>
      </c>
      <c r="P182" s="9">
        <v>8</v>
      </c>
      <c r="Q182" s="10">
        <v>42886</v>
      </c>
      <c r="R182" t="str">
        <f>TEXT(Table16[[#This Row],[engage_date]],"mmmm")</f>
        <v>May</v>
      </c>
      <c r="S182" t="str">
        <f>TEXT(Table16[[#This Row],[engage_date]],"yyyy")</f>
        <v>2017</v>
      </c>
    </row>
    <row r="183" spans="2:19" x14ac:dyDescent="0.3">
      <c r="B183" s="9">
        <v>17</v>
      </c>
      <c r="C183" s="10">
        <v>42855</v>
      </c>
      <c r="D183" t="str">
        <f>TEXT(Table13[[#This Row],[engage_date]],"mmmm")</f>
        <v>April</v>
      </c>
      <c r="F183" s="9">
        <v>2</v>
      </c>
      <c r="G183" s="10">
        <v>42892</v>
      </c>
      <c r="H183" t="str">
        <f>TEXT(Table14[[#This Row],[engage_date]],"mmmm")</f>
        <v>June</v>
      </c>
      <c r="I183" t="str">
        <f>TEXT(Table14[[#This Row],[engage_date]],"yyyy")</f>
        <v>2017</v>
      </c>
      <c r="K183" s="9">
        <v>8</v>
      </c>
      <c r="L183" s="10">
        <v>42857</v>
      </c>
      <c r="M183" t="str">
        <f>TEXT(Table15[[#This Row],[engage_date]],"mmmm")</f>
        <v>May</v>
      </c>
      <c r="N183" t="str">
        <f>TEXT(Table15[[#This Row],[engage_date]],"yyyy")</f>
        <v>2017</v>
      </c>
      <c r="P183" s="9">
        <v>11</v>
      </c>
      <c r="Q183" s="10">
        <v>42887</v>
      </c>
      <c r="R183" t="str">
        <f>TEXT(Table16[[#This Row],[engage_date]],"mmmm")</f>
        <v>June</v>
      </c>
      <c r="S183" t="str">
        <f>TEXT(Table16[[#This Row],[engage_date]],"yyyy")</f>
        <v>2017</v>
      </c>
    </row>
    <row r="184" spans="2:19" x14ac:dyDescent="0.3">
      <c r="B184" s="9">
        <v>24</v>
      </c>
      <c r="C184" s="10">
        <v>42856</v>
      </c>
      <c r="D184" t="str">
        <f>TEXT(Table13[[#This Row],[engage_date]],"mmmm")</f>
        <v>May</v>
      </c>
      <c r="F184" s="9">
        <v>6</v>
      </c>
      <c r="G184" s="10">
        <v>42893</v>
      </c>
      <c r="H184" t="str">
        <f>TEXT(Table14[[#This Row],[engage_date]],"mmmm")</f>
        <v>June</v>
      </c>
      <c r="I184" t="str">
        <f>TEXT(Table14[[#This Row],[engage_date]],"yyyy")</f>
        <v>2017</v>
      </c>
      <c r="K184" s="9">
        <v>10</v>
      </c>
      <c r="L184" s="10">
        <v>42858</v>
      </c>
      <c r="M184" t="str">
        <f>TEXT(Table15[[#This Row],[engage_date]],"mmmm")</f>
        <v>May</v>
      </c>
      <c r="N184" t="str">
        <f>TEXT(Table15[[#This Row],[engage_date]],"yyyy")</f>
        <v>2017</v>
      </c>
      <c r="P184" s="9">
        <v>3</v>
      </c>
      <c r="Q184" s="10">
        <v>42888</v>
      </c>
      <c r="R184" t="str">
        <f>TEXT(Table16[[#This Row],[engage_date]],"mmmm")</f>
        <v>June</v>
      </c>
      <c r="S184" t="str">
        <f>TEXT(Table16[[#This Row],[engage_date]],"yyyy")</f>
        <v>2017</v>
      </c>
    </row>
    <row r="185" spans="2:19" x14ac:dyDescent="0.3">
      <c r="B185" s="9">
        <v>18</v>
      </c>
      <c r="C185" s="10">
        <v>42857</v>
      </c>
      <c r="D185" t="str">
        <f>TEXT(Table13[[#This Row],[engage_date]],"mmmm")</f>
        <v>May</v>
      </c>
      <c r="F185" s="9">
        <v>3</v>
      </c>
      <c r="G185" s="10">
        <v>42894</v>
      </c>
      <c r="H185" t="str">
        <f>TEXT(Table14[[#This Row],[engage_date]],"mmmm")</f>
        <v>June</v>
      </c>
      <c r="I185" t="str">
        <f>TEXT(Table14[[#This Row],[engage_date]],"yyyy")</f>
        <v>2017</v>
      </c>
      <c r="K185" s="9">
        <v>9</v>
      </c>
      <c r="L185" s="10">
        <v>42859</v>
      </c>
      <c r="M185" t="str">
        <f>TEXT(Table15[[#This Row],[engage_date]],"mmmm")</f>
        <v>May</v>
      </c>
      <c r="N185" t="str">
        <f>TEXT(Table15[[#This Row],[engage_date]],"yyyy")</f>
        <v>2017</v>
      </c>
      <c r="P185" s="9">
        <v>9</v>
      </c>
      <c r="Q185" s="10">
        <v>42889</v>
      </c>
      <c r="R185" t="str">
        <f>TEXT(Table16[[#This Row],[engage_date]],"mmmm")</f>
        <v>June</v>
      </c>
      <c r="S185" t="str">
        <f>TEXT(Table16[[#This Row],[engage_date]],"yyyy")</f>
        <v>2017</v>
      </c>
    </row>
    <row r="186" spans="2:19" x14ac:dyDescent="0.3">
      <c r="B186" s="9">
        <v>17</v>
      </c>
      <c r="C186" s="10">
        <v>42858</v>
      </c>
      <c r="D186" t="str">
        <f>TEXT(Table13[[#This Row],[engage_date]],"mmmm")</f>
        <v>May</v>
      </c>
      <c r="F186" s="9">
        <v>4</v>
      </c>
      <c r="G186" s="10">
        <v>42895</v>
      </c>
      <c r="H186" t="str">
        <f>TEXT(Table14[[#This Row],[engage_date]],"mmmm")</f>
        <v>June</v>
      </c>
      <c r="I186" t="str">
        <f>TEXT(Table14[[#This Row],[engage_date]],"yyyy")</f>
        <v>2017</v>
      </c>
      <c r="K186" s="9">
        <v>15</v>
      </c>
      <c r="L186" s="10">
        <v>42860</v>
      </c>
      <c r="M186" t="str">
        <f>TEXT(Table15[[#This Row],[engage_date]],"mmmm")</f>
        <v>May</v>
      </c>
      <c r="N186" t="str">
        <f>TEXT(Table15[[#This Row],[engage_date]],"yyyy")</f>
        <v>2017</v>
      </c>
      <c r="P186" s="9">
        <v>9</v>
      </c>
      <c r="Q186" s="10">
        <v>42890</v>
      </c>
      <c r="R186" t="str">
        <f>TEXT(Table16[[#This Row],[engage_date]],"mmmm")</f>
        <v>June</v>
      </c>
      <c r="S186" t="str">
        <f>TEXT(Table16[[#This Row],[engage_date]],"yyyy")</f>
        <v>2017</v>
      </c>
    </row>
    <row r="187" spans="2:19" x14ac:dyDescent="0.3">
      <c r="B187" s="9">
        <v>21</v>
      </c>
      <c r="C187" s="10">
        <v>42859</v>
      </c>
      <c r="D187" t="str">
        <f>TEXT(Table13[[#This Row],[engage_date]],"mmmm")</f>
        <v>May</v>
      </c>
      <c r="F187" s="9">
        <v>3</v>
      </c>
      <c r="G187" s="10">
        <v>42896</v>
      </c>
      <c r="H187" t="str">
        <f>TEXT(Table14[[#This Row],[engage_date]],"mmmm")</f>
        <v>June</v>
      </c>
      <c r="I187" t="str">
        <f>TEXT(Table14[[#This Row],[engage_date]],"yyyy")</f>
        <v>2017</v>
      </c>
      <c r="K187" s="9">
        <v>6</v>
      </c>
      <c r="L187" s="10">
        <v>42861</v>
      </c>
      <c r="M187" t="str">
        <f>TEXT(Table15[[#This Row],[engage_date]],"mmmm")</f>
        <v>May</v>
      </c>
      <c r="N187" t="str">
        <f>TEXT(Table15[[#This Row],[engage_date]],"yyyy")</f>
        <v>2017</v>
      </c>
      <c r="P187" s="9">
        <v>10</v>
      </c>
      <c r="Q187" s="10">
        <v>42891</v>
      </c>
      <c r="R187" t="str">
        <f>TEXT(Table16[[#This Row],[engage_date]],"mmmm")</f>
        <v>June</v>
      </c>
      <c r="S187" t="str">
        <f>TEXT(Table16[[#This Row],[engage_date]],"yyyy")</f>
        <v>2017</v>
      </c>
    </row>
    <row r="188" spans="2:19" x14ac:dyDescent="0.3">
      <c r="B188" s="9">
        <v>27</v>
      </c>
      <c r="C188" s="10">
        <v>42860</v>
      </c>
      <c r="D188" t="str">
        <f>TEXT(Table13[[#This Row],[engage_date]],"mmmm")</f>
        <v>May</v>
      </c>
      <c r="F188" s="9">
        <v>3</v>
      </c>
      <c r="G188" s="10">
        <v>42897</v>
      </c>
      <c r="H188" t="str">
        <f>TEXT(Table14[[#This Row],[engage_date]],"mmmm")</f>
        <v>June</v>
      </c>
      <c r="I188" t="str">
        <f>TEXT(Table14[[#This Row],[engage_date]],"yyyy")</f>
        <v>2017</v>
      </c>
      <c r="K188" s="9">
        <v>10</v>
      </c>
      <c r="L188" s="10">
        <v>42862</v>
      </c>
      <c r="M188" t="str">
        <f>TEXT(Table15[[#This Row],[engage_date]],"mmmm")</f>
        <v>May</v>
      </c>
      <c r="N188" t="str">
        <f>TEXT(Table15[[#This Row],[engage_date]],"yyyy")</f>
        <v>2017</v>
      </c>
      <c r="P188" s="9">
        <v>4</v>
      </c>
      <c r="Q188" s="10">
        <v>42892</v>
      </c>
      <c r="R188" t="str">
        <f>TEXT(Table16[[#This Row],[engage_date]],"mmmm")</f>
        <v>June</v>
      </c>
      <c r="S188" t="str">
        <f>TEXT(Table16[[#This Row],[engage_date]],"yyyy")</f>
        <v>2017</v>
      </c>
    </row>
    <row r="189" spans="2:19" x14ac:dyDescent="0.3">
      <c r="B189" s="9">
        <v>21</v>
      </c>
      <c r="C189" s="10">
        <v>42861</v>
      </c>
      <c r="D189" t="str">
        <f>TEXT(Table13[[#This Row],[engage_date]],"mmmm")</f>
        <v>May</v>
      </c>
      <c r="F189" s="9">
        <v>6</v>
      </c>
      <c r="G189" s="10">
        <v>42898</v>
      </c>
      <c r="H189" t="str">
        <f>TEXT(Table14[[#This Row],[engage_date]],"mmmm")</f>
        <v>June</v>
      </c>
      <c r="I189" t="str">
        <f>TEXT(Table14[[#This Row],[engage_date]],"yyyy")</f>
        <v>2017</v>
      </c>
      <c r="K189" s="9">
        <v>11</v>
      </c>
      <c r="L189" s="10">
        <v>42863</v>
      </c>
      <c r="M189" t="str">
        <f>TEXT(Table15[[#This Row],[engage_date]],"mmmm")</f>
        <v>May</v>
      </c>
      <c r="N189" t="str">
        <f>TEXT(Table15[[#This Row],[engage_date]],"yyyy")</f>
        <v>2017</v>
      </c>
      <c r="P189" s="9">
        <v>5</v>
      </c>
      <c r="Q189" s="10">
        <v>42893</v>
      </c>
      <c r="R189" t="str">
        <f>TEXT(Table16[[#This Row],[engage_date]],"mmmm")</f>
        <v>June</v>
      </c>
      <c r="S189" t="str">
        <f>TEXT(Table16[[#This Row],[engage_date]],"yyyy")</f>
        <v>2017</v>
      </c>
    </row>
    <row r="190" spans="2:19" x14ac:dyDescent="0.3">
      <c r="B190" s="9">
        <v>21</v>
      </c>
      <c r="C190" s="10">
        <v>42862</v>
      </c>
      <c r="D190" t="str">
        <f>TEXT(Table13[[#This Row],[engage_date]],"mmmm")</f>
        <v>May</v>
      </c>
      <c r="F190" s="9">
        <v>4</v>
      </c>
      <c r="G190" s="10">
        <v>42899</v>
      </c>
      <c r="H190" t="str">
        <f>TEXT(Table14[[#This Row],[engage_date]],"mmmm")</f>
        <v>June</v>
      </c>
      <c r="I190" t="str">
        <f>TEXT(Table14[[#This Row],[engage_date]],"yyyy")</f>
        <v>2017</v>
      </c>
      <c r="K190" s="9">
        <v>14</v>
      </c>
      <c r="L190" s="10">
        <v>42864</v>
      </c>
      <c r="M190" t="str">
        <f>TEXT(Table15[[#This Row],[engage_date]],"mmmm")</f>
        <v>May</v>
      </c>
      <c r="N190" t="str">
        <f>TEXT(Table15[[#This Row],[engage_date]],"yyyy")</f>
        <v>2017</v>
      </c>
      <c r="P190" s="9">
        <v>6</v>
      </c>
      <c r="Q190" s="10">
        <v>42894</v>
      </c>
      <c r="R190" t="str">
        <f>TEXT(Table16[[#This Row],[engage_date]],"mmmm")</f>
        <v>June</v>
      </c>
      <c r="S190" t="str">
        <f>TEXT(Table16[[#This Row],[engage_date]],"yyyy")</f>
        <v>2017</v>
      </c>
    </row>
    <row r="191" spans="2:19" x14ac:dyDescent="0.3">
      <c r="B191" s="9">
        <v>24</v>
      </c>
      <c r="C191" s="10">
        <v>42863</v>
      </c>
      <c r="D191" t="str">
        <f>TEXT(Table13[[#This Row],[engage_date]],"mmmm")</f>
        <v>May</v>
      </c>
      <c r="F191" s="9">
        <v>4</v>
      </c>
      <c r="G191" s="10">
        <v>42900</v>
      </c>
      <c r="H191" t="str">
        <f>TEXT(Table14[[#This Row],[engage_date]],"mmmm")</f>
        <v>June</v>
      </c>
      <c r="I191" t="str">
        <f>TEXT(Table14[[#This Row],[engage_date]],"yyyy")</f>
        <v>2017</v>
      </c>
      <c r="K191" s="9">
        <v>12</v>
      </c>
      <c r="L191" s="10">
        <v>42865</v>
      </c>
      <c r="M191" t="str">
        <f>TEXT(Table15[[#This Row],[engage_date]],"mmmm")</f>
        <v>May</v>
      </c>
      <c r="N191" t="str">
        <f>TEXT(Table15[[#This Row],[engage_date]],"yyyy")</f>
        <v>2017</v>
      </c>
      <c r="P191" s="9">
        <v>4</v>
      </c>
      <c r="Q191" s="10">
        <v>42895</v>
      </c>
      <c r="R191" t="str">
        <f>TEXT(Table16[[#This Row],[engage_date]],"mmmm")</f>
        <v>June</v>
      </c>
      <c r="S191" t="str">
        <f>TEXT(Table16[[#This Row],[engage_date]],"yyyy")</f>
        <v>2017</v>
      </c>
    </row>
    <row r="192" spans="2:19" x14ac:dyDescent="0.3">
      <c r="B192" s="9">
        <v>31</v>
      </c>
      <c r="C192" s="10">
        <v>42864</v>
      </c>
      <c r="D192" t="str">
        <f>TEXT(Table13[[#This Row],[engage_date]],"mmmm")</f>
        <v>May</v>
      </c>
      <c r="F192" s="9">
        <v>4</v>
      </c>
      <c r="G192" s="10">
        <v>42901</v>
      </c>
      <c r="H192" t="str">
        <f>TEXT(Table14[[#This Row],[engage_date]],"mmmm")</f>
        <v>June</v>
      </c>
      <c r="I192" t="str">
        <f>TEXT(Table14[[#This Row],[engage_date]],"yyyy")</f>
        <v>2017</v>
      </c>
      <c r="K192" s="9">
        <v>10</v>
      </c>
      <c r="L192" s="10">
        <v>42866</v>
      </c>
      <c r="M192" t="str">
        <f>TEXT(Table15[[#This Row],[engage_date]],"mmmm")</f>
        <v>May</v>
      </c>
      <c r="N192" t="str">
        <f>TEXT(Table15[[#This Row],[engage_date]],"yyyy")</f>
        <v>2017</v>
      </c>
      <c r="P192" s="9">
        <v>6</v>
      </c>
      <c r="Q192" s="10">
        <v>42896</v>
      </c>
      <c r="R192" t="str">
        <f>TEXT(Table16[[#This Row],[engage_date]],"mmmm")</f>
        <v>June</v>
      </c>
      <c r="S192" t="str">
        <f>TEXT(Table16[[#This Row],[engage_date]],"yyyy")</f>
        <v>2017</v>
      </c>
    </row>
    <row r="193" spans="2:19" x14ac:dyDescent="0.3">
      <c r="B193" s="9">
        <v>28</v>
      </c>
      <c r="C193" s="10">
        <v>42865</v>
      </c>
      <c r="D193" t="str">
        <f>TEXT(Table13[[#This Row],[engage_date]],"mmmm")</f>
        <v>May</v>
      </c>
      <c r="F193" s="9">
        <v>5</v>
      </c>
      <c r="G193" s="10">
        <v>42902</v>
      </c>
      <c r="H193" t="str">
        <f>TEXT(Table14[[#This Row],[engage_date]],"mmmm")</f>
        <v>June</v>
      </c>
      <c r="I193" t="str">
        <f>TEXT(Table14[[#This Row],[engage_date]],"yyyy")</f>
        <v>2017</v>
      </c>
      <c r="K193" s="9">
        <v>11</v>
      </c>
      <c r="L193" s="10">
        <v>42867</v>
      </c>
      <c r="M193" t="str">
        <f>TEXT(Table15[[#This Row],[engage_date]],"mmmm")</f>
        <v>May</v>
      </c>
      <c r="N193" t="str">
        <f>TEXT(Table15[[#This Row],[engage_date]],"yyyy")</f>
        <v>2017</v>
      </c>
      <c r="P193" s="9">
        <v>3</v>
      </c>
      <c r="Q193" s="10">
        <v>42897</v>
      </c>
      <c r="R193" t="str">
        <f>TEXT(Table16[[#This Row],[engage_date]],"mmmm")</f>
        <v>June</v>
      </c>
      <c r="S193" t="str">
        <f>TEXT(Table16[[#This Row],[engage_date]],"yyyy")</f>
        <v>2017</v>
      </c>
    </row>
    <row r="194" spans="2:19" x14ac:dyDescent="0.3">
      <c r="B194" s="9">
        <v>24</v>
      </c>
      <c r="C194" s="10">
        <v>42866</v>
      </c>
      <c r="D194" t="str">
        <f>TEXT(Table13[[#This Row],[engage_date]],"mmmm")</f>
        <v>May</v>
      </c>
      <c r="F194" s="9">
        <v>7</v>
      </c>
      <c r="G194" s="10">
        <v>42903</v>
      </c>
      <c r="H194" t="str">
        <f>TEXT(Table14[[#This Row],[engage_date]],"mmmm")</f>
        <v>June</v>
      </c>
      <c r="I194" t="str">
        <f>TEXT(Table14[[#This Row],[engage_date]],"yyyy")</f>
        <v>2017</v>
      </c>
      <c r="K194" s="9">
        <v>14</v>
      </c>
      <c r="L194" s="10">
        <v>42868</v>
      </c>
      <c r="M194" t="str">
        <f>TEXT(Table15[[#This Row],[engage_date]],"mmmm")</f>
        <v>May</v>
      </c>
      <c r="N194" t="str">
        <f>TEXT(Table15[[#This Row],[engage_date]],"yyyy")</f>
        <v>2017</v>
      </c>
      <c r="P194" s="9">
        <v>5</v>
      </c>
      <c r="Q194" s="10">
        <v>42898</v>
      </c>
      <c r="R194" t="str">
        <f>TEXT(Table16[[#This Row],[engage_date]],"mmmm")</f>
        <v>June</v>
      </c>
      <c r="S194" t="str">
        <f>TEXT(Table16[[#This Row],[engage_date]],"yyyy")</f>
        <v>2017</v>
      </c>
    </row>
    <row r="195" spans="2:19" x14ac:dyDescent="0.3">
      <c r="B195" s="9">
        <v>22</v>
      </c>
      <c r="C195" s="10">
        <v>42867</v>
      </c>
      <c r="D195" t="str">
        <f>TEXT(Table13[[#This Row],[engage_date]],"mmmm")</f>
        <v>May</v>
      </c>
      <c r="F195" s="9">
        <v>5</v>
      </c>
      <c r="G195" s="10">
        <v>42904</v>
      </c>
      <c r="H195" t="str">
        <f>TEXT(Table14[[#This Row],[engage_date]],"mmmm")</f>
        <v>June</v>
      </c>
      <c r="I195" t="str">
        <f>TEXT(Table14[[#This Row],[engage_date]],"yyyy")</f>
        <v>2017</v>
      </c>
      <c r="K195" s="9">
        <v>13</v>
      </c>
      <c r="L195" s="10">
        <v>42869</v>
      </c>
      <c r="M195" t="str">
        <f>TEXT(Table15[[#This Row],[engage_date]],"mmmm")</f>
        <v>May</v>
      </c>
      <c r="N195" t="str">
        <f>TEXT(Table15[[#This Row],[engage_date]],"yyyy")</f>
        <v>2017</v>
      </c>
      <c r="P195" s="9">
        <v>9</v>
      </c>
      <c r="Q195" s="10">
        <v>42899</v>
      </c>
      <c r="R195" t="str">
        <f>TEXT(Table16[[#This Row],[engage_date]],"mmmm")</f>
        <v>June</v>
      </c>
      <c r="S195" t="str">
        <f>TEXT(Table16[[#This Row],[engage_date]],"yyyy")</f>
        <v>2017</v>
      </c>
    </row>
    <row r="196" spans="2:19" x14ac:dyDescent="0.3">
      <c r="B196" s="9">
        <v>23</v>
      </c>
      <c r="C196" s="10">
        <v>42868</v>
      </c>
      <c r="D196" t="str">
        <f>TEXT(Table13[[#This Row],[engage_date]],"mmmm")</f>
        <v>May</v>
      </c>
      <c r="F196" s="9">
        <v>4</v>
      </c>
      <c r="G196" s="10">
        <v>42905</v>
      </c>
      <c r="H196" t="str">
        <f>TEXT(Table14[[#This Row],[engage_date]],"mmmm")</f>
        <v>June</v>
      </c>
      <c r="I196" t="str">
        <f>TEXT(Table14[[#This Row],[engage_date]],"yyyy")</f>
        <v>2017</v>
      </c>
      <c r="K196" s="9">
        <v>14</v>
      </c>
      <c r="L196" s="10">
        <v>42870</v>
      </c>
      <c r="M196" t="str">
        <f>TEXT(Table15[[#This Row],[engage_date]],"mmmm")</f>
        <v>May</v>
      </c>
      <c r="N196" t="str">
        <f>TEXT(Table15[[#This Row],[engage_date]],"yyyy")</f>
        <v>2017</v>
      </c>
      <c r="P196" s="9">
        <v>6</v>
      </c>
      <c r="Q196" s="10">
        <v>42900</v>
      </c>
      <c r="R196" t="str">
        <f>TEXT(Table16[[#This Row],[engage_date]],"mmmm")</f>
        <v>June</v>
      </c>
      <c r="S196" t="str">
        <f>TEXT(Table16[[#This Row],[engage_date]],"yyyy")</f>
        <v>2017</v>
      </c>
    </row>
    <row r="197" spans="2:19" x14ac:dyDescent="0.3">
      <c r="B197" s="9">
        <v>27</v>
      </c>
      <c r="C197" s="10">
        <v>42869</v>
      </c>
      <c r="D197" t="str">
        <f>TEXT(Table13[[#This Row],[engage_date]],"mmmm")</f>
        <v>May</v>
      </c>
      <c r="F197" s="9">
        <v>8</v>
      </c>
      <c r="G197" s="10">
        <v>42906</v>
      </c>
      <c r="H197" t="str">
        <f>TEXT(Table14[[#This Row],[engage_date]],"mmmm")</f>
        <v>June</v>
      </c>
      <c r="I197" t="str">
        <f>TEXT(Table14[[#This Row],[engage_date]],"yyyy")</f>
        <v>2017</v>
      </c>
      <c r="K197" s="9">
        <v>8</v>
      </c>
      <c r="L197" s="10">
        <v>42871</v>
      </c>
      <c r="M197" t="str">
        <f>TEXT(Table15[[#This Row],[engage_date]],"mmmm")</f>
        <v>May</v>
      </c>
      <c r="N197" t="str">
        <f>TEXT(Table15[[#This Row],[engage_date]],"yyyy")</f>
        <v>2017</v>
      </c>
      <c r="P197" s="9">
        <v>2</v>
      </c>
      <c r="Q197" s="10">
        <v>42901</v>
      </c>
      <c r="R197" t="str">
        <f>TEXT(Table16[[#This Row],[engage_date]],"mmmm")</f>
        <v>June</v>
      </c>
      <c r="S197" t="str">
        <f>TEXT(Table16[[#This Row],[engage_date]],"yyyy")</f>
        <v>2017</v>
      </c>
    </row>
    <row r="198" spans="2:19" x14ac:dyDescent="0.3">
      <c r="B198" s="9">
        <v>28</v>
      </c>
      <c r="C198" s="10">
        <v>42870</v>
      </c>
      <c r="D198" t="str">
        <f>TEXT(Table13[[#This Row],[engage_date]],"mmmm")</f>
        <v>May</v>
      </c>
      <c r="F198" s="9">
        <v>2</v>
      </c>
      <c r="G198" s="10">
        <v>42907</v>
      </c>
      <c r="H198" t="str">
        <f>TEXT(Table14[[#This Row],[engage_date]],"mmmm")</f>
        <v>June</v>
      </c>
      <c r="I198" t="str">
        <f>TEXT(Table14[[#This Row],[engage_date]],"yyyy")</f>
        <v>2017</v>
      </c>
      <c r="K198" s="9">
        <v>8</v>
      </c>
      <c r="L198" s="10">
        <v>42872</v>
      </c>
      <c r="M198" t="str">
        <f>TEXT(Table15[[#This Row],[engage_date]],"mmmm")</f>
        <v>May</v>
      </c>
      <c r="N198" t="str">
        <f>TEXT(Table15[[#This Row],[engage_date]],"yyyy")</f>
        <v>2017</v>
      </c>
      <c r="P198" s="9">
        <v>4</v>
      </c>
      <c r="Q198" s="10">
        <v>42902</v>
      </c>
      <c r="R198" t="str">
        <f>TEXT(Table16[[#This Row],[engage_date]],"mmmm")</f>
        <v>June</v>
      </c>
      <c r="S198" t="str">
        <f>TEXT(Table16[[#This Row],[engage_date]],"yyyy")</f>
        <v>2017</v>
      </c>
    </row>
    <row r="199" spans="2:19" x14ac:dyDescent="0.3">
      <c r="B199" s="9">
        <v>20</v>
      </c>
      <c r="C199" s="10">
        <v>42871</v>
      </c>
      <c r="D199" t="str">
        <f>TEXT(Table13[[#This Row],[engage_date]],"mmmm")</f>
        <v>May</v>
      </c>
      <c r="F199" s="9">
        <v>2</v>
      </c>
      <c r="G199" s="10">
        <v>42908</v>
      </c>
      <c r="H199" t="str">
        <f>TEXT(Table14[[#This Row],[engage_date]],"mmmm")</f>
        <v>June</v>
      </c>
      <c r="I199" t="str">
        <f>TEXT(Table14[[#This Row],[engage_date]],"yyyy")</f>
        <v>2017</v>
      </c>
      <c r="K199" s="9">
        <v>11</v>
      </c>
      <c r="L199" s="10">
        <v>42873</v>
      </c>
      <c r="M199" t="str">
        <f>TEXT(Table15[[#This Row],[engage_date]],"mmmm")</f>
        <v>May</v>
      </c>
      <c r="N199" t="str">
        <f>TEXT(Table15[[#This Row],[engage_date]],"yyyy")</f>
        <v>2017</v>
      </c>
      <c r="P199" s="9">
        <v>2</v>
      </c>
      <c r="Q199" s="10">
        <v>42903</v>
      </c>
      <c r="R199" t="str">
        <f>TEXT(Table16[[#This Row],[engage_date]],"mmmm")</f>
        <v>June</v>
      </c>
      <c r="S199" t="str">
        <f>TEXT(Table16[[#This Row],[engage_date]],"yyyy")</f>
        <v>2017</v>
      </c>
    </row>
    <row r="200" spans="2:19" x14ac:dyDescent="0.3">
      <c r="B200" s="9">
        <v>20</v>
      </c>
      <c r="C200" s="10">
        <v>42872</v>
      </c>
      <c r="D200" t="str">
        <f>TEXT(Table13[[#This Row],[engage_date]],"mmmm")</f>
        <v>May</v>
      </c>
      <c r="F200" s="9">
        <v>3</v>
      </c>
      <c r="G200" s="10">
        <v>42909</v>
      </c>
      <c r="H200" t="str">
        <f>TEXT(Table14[[#This Row],[engage_date]],"mmmm")</f>
        <v>June</v>
      </c>
      <c r="I200" t="str">
        <f>TEXT(Table14[[#This Row],[engage_date]],"yyyy")</f>
        <v>2017</v>
      </c>
      <c r="K200" s="9">
        <v>12</v>
      </c>
      <c r="L200" s="10">
        <v>42874</v>
      </c>
      <c r="M200" t="str">
        <f>TEXT(Table15[[#This Row],[engage_date]],"mmmm")</f>
        <v>May</v>
      </c>
      <c r="N200" t="str">
        <f>TEXT(Table15[[#This Row],[engage_date]],"yyyy")</f>
        <v>2017</v>
      </c>
      <c r="P200" s="9">
        <v>7</v>
      </c>
      <c r="Q200" s="10">
        <v>42904</v>
      </c>
      <c r="R200" t="str">
        <f>TEXT(Table16[[#This Row],[engage_date]],"mmmm")</f>
        <v>June</v>
      </c>
      <c r="S200" t="str">
        <f>TEXT(Table16[[#This Row],[engage_date]],"yyyy")</f>
        <v>2017</v>
      </c>
    </row>
    <row r="201" spans="2:19" x14ac:dyDescent="0.3">
      <c r="B201" s="9">
        <v>27</v>
      </c>
      <c r="C201" s="10">
        <v>42873</v>
      </c>
      <c r="D201" t="str">
        <f>TEXT(Table13[[#This Row],[engage_date]],"mmmm")</f>
        <v>May</v>
      </c>
      <c r="F201" s="9">
        <v>4</v>
      </c>
      <c r="G201" s="10">
        <v>42910</v>
      </c>
      <c r="H201" t="str">
        <f>TEXT(Table14[[#This Row],[engage_date]],"mmmm")</f>
        <v>June</v>
      </c>
      <c r="I201" t="str">
        <f>TEXT(Table14[[#This Row],[engage_date]],"yyyy")</f>
        <v>2017</v>
      </c>
      <c r="K201" s="9">
        <v>14</v>
      </c>
      <c r="L201" s="10">
        <v>42875</v>
      </c>
      <c r="M201" t="str">
        <f>TEXT(Table15[[#This Row],[engage_date]],"mmmm")</f>
        <v>May</v>
      </c>
      <c r="N201" t="str">
        <f>TEXT(Table15[[#This Row],[engage_date]],"yyyy")</f>
        <v>2017</v>
      </c>
      <c r="P201" s="9">
        <v>7</v>
      </c>
      <c r="Q201" s="10">
        <v>42905</v>
      </c>
      <c r="R201" t="str">
        <f>TEXT(Table16[[#This Row],[engage_date]],"mmmm")</f>
        <v>June</v>
      </c>
      <c r="S201" t="str">
        <f>TEXT(Table16[[#This Row],[engage_date]],"yyyy")</f>
        <v>2017</v>
      </c>
    </row>
    <row r="202" spans="2:19" x14ac:dyDescent="0.3">
      <c r="B202" s="9">
        <v>21</v>
      </c>
      <c r="C202" s="10">
        <v>42874</v>
      </c>
      <c r="D202" t="str">
        <f>TEXT(Table13[[#This Row],[engage_date]],"mmmm")</f>
        <v>May</v>
      </c>
      <c r="F202" s="9">
        <v>6</v>
      </c>
      <c r="G202" s="10">
        <v>42911</v>
      </c>
      <c r="H202" t="str">
        <f>TEXT(Table14[[#This Row],[engage_date]],"mmmm")</f>
        <v>June</v>
      </c>
      <c r="I202" t="str">
        <f>TEXT(Table14[[#This Row],[engage_date]],"yyyy")</f>
        <v>2017</v>
      </c>
      <c r="K202" s="9">
        <v>17</v>
      </c>
      <c r="L202" s="10">
        <v>42876</v>
      </c>
      <c r="M202" t="str">
        <f>TEXT(Table15[[#This Row],[engage_date]],"mmmm")</f>
        <v>May</v>
      </c>
      <c r="N202" t="str">
        <f>TEXT(Table15[[#This Row],[engage_date]],"yyyy")</f>
        <v>2017</v>
      </c>
      <c r="P202" s="9">
        <v>11</v>
      </c>
      <c r="Q202" s="10">
        <v>42906</v>
      </c>
      <c r="R202" t="str">
        <f>TEXT(Table16[[#This Row],[engage_date]],"mmmm")</f>
        <v>June</v>
      </c>
      <c r="S202" t="str">
        <f>TEXT(Table16[[#This Row],[engage_date]],"yyyy")</f>
        <v>2017</v>
      </c>
    </row>
    <row r="203" spans="2:19" x14ac:dyDescent="0.3">
      <c r="B203" s="9">
        <v>22</v>
      </c>
      <c r="C203" s="10">
        <v>42875</v>
      </c>
      <c r="D203" t="str">
        <f>TEXT(Table13[[#This Row],[engage_date]],"mmmm")</f>
        <v>May</v>
      </c>
      <c r="F203" s="9">
        <v>3</v>
      </c>
      <c r="G203" s="10">
        <v>42912</v>
      </c>
      <c r="H203" t="str">
        <f>TEXT(Table14[[#This Row],[engage_date]],"mmmm")</f>
        <v>June</v>
      </c>
      <c r="I203" t="str">
        <f>TEXT(Table14[[#This Row],[engage_date]],"yyyy")</f>
        <v>2017</v>
      </c>
      <c r="K203" s="9">
        <v>8</v>
      </c>
      <c r="L203" s="10">
        <v>42877</v>
      </c>
      <c r="M203" t="str">
        <f>TEXT(Table15[[#This Row],[engage_date]],"mmmm")</f>
        <v>May</v>
      </c>
      <c r="N203" t="str">
        <f>TEXT(Table15[[#This Row],[engage_date]],"yyyy")</f>
        <v>2017</v>
      </c>
      <c r="P203" s="9">
        <v>5</v>
      </c>
      <c r="Q203" s="10">
        <v>42907</v>
      </c>
      <c r="R203" t="str">
        <f>TEXT(Table16[[#This Row],[engage_date]],"mmmm")</f>
        <v>June</v>
      </c>
      <c r="S203" t="str">
        <f>TEXT(Table16[[#This Row],[engage_date]],"yyyy")</f>
        <v>2017</v>
      </c>
    </row>
    <row r="204" spans="2:19" x14ac:dyDescent="0.3">
      <c r="B204" s="9">
        <v>24</v>
      </c>
      <c r="C204" s="10">
        <v>42876</v>
      </c>
      <c r="D204" t="str">
        <f>TEXT(Table13[[#This Row],[engage_date]],"mmmm")</f>
        <v>May</v>
      </c>
      <c r="F204" s="9">
        <v>2</v>
      </c>
      <c r="G204" s="10">
        <v>42913</v>
      </c>
      <c r="H204" t="str">
        <f>TEXT(Table14[[#This Row],[engage_date]],"mmmm")</f>
        <v>June</v>
      </c>
      <c r="I204" t="str">
        <f>TEXT(Table14[[#This Row],[engage_date]],"yyyy")</f>
        <v>2017</v>
      </c>
      <c r="K204" s="9">
        <v>8</v>
      </c>
      <c r="L204" s="10">
        <v>42878</v>
      </c>
      <c r="M204" t="str">
        <f>TEXT(Table15[[#This Row],[engage_date]],"mmmm")</f>
        <v>May</v>
      </c>
      <c r="N204" t="str">
        <f>TEXT(Table15[[#This Row],[engage_date]],"yyyy")</f>
        <v>2017</v>
      </c>
      <c r="P204" s="9">
        <v>3</v>
      </c>
      <c r="Q204" s="10">
        <v>42908</v>
      </c>
      <c r="R204" t="str">
        <f>TEXT(Table16[[#This Row],[engage_date]],"mmmm")</f>
        <v>June</v>
      </c>
      <c r="S204" t="str">
        <f>TEXT(Table16[[#This Row],[engage_date]],"yyyy")</f>
        <v>2017</v>
      </c>
    </row>
    <row r="205" spans="2:19" x14ac:dyDescent="0.3">
      <c r="B205" s="9">
        <v>19</v>
      </c>
      <c r="C205" s="10">
        <v>42877</v>
      </c>
      <c r="D205" t="str">
        <f>TEXT(Table13[[#This Row],[engage_date]],"mmmm")</f>
        <v>May</v>
      </c>
      <c r="F205" s="9">
        <v>2</v>
      </c>
      <c r="G205" s="10">
        <v>42914</v>
      </c>
      <c r="H205" t="str">
        <f>TEXT(Table14[[#This Row],[engage_date]],"mmmm")</f>
        <v>June</v>
      </c>
      <c r="I205" t="str">
        <f>TEXT(Table14[[#This Row],[engage_date]],"yyyy")</f>
        <v>2017</v>
      </c>
      <c r="K205" s="9">
        <v>10</v>
      </c>
      <c r="L205" s="10">
        <v>42879</v>
      </c>
      <c r="M205" t="str">
        <f>TEXT(Table15[[#This Row],[engage_date]],"mmmm")</f>
        <v>May</v>
      </c>
      <c r="N205" t="str">
        <f>TEXT(Table15[[#This Row],[engage_date]],"yyyy")</f>
        <v>2017</v>
      </c>
      <c r="P205" s="9">
        <v>13</v>
      </c>
      <c r="Q205" s="10">
        <v>42909</v>
      </c>
      <c r="R205" t="str">
        <f>TEXT(Table16[[#This Row],[engage_date]],"mmmm")</f>
        <v>June</v>
      </c>
      <c r="S205" t="str">
        <f>TEXT(Table16[[#This Row],[engage_date]],"yyyy")</f>
        <v>2017</v>
      </c>
    </row>
    <row r="206" spans="2:19" x14ac:dyDescent="0.3">
      <c r="B206" s="9">
        <v>18</v>
      </c>
      <c r="C206" s="10">
        <v>42878</v>
      </c>
      <c r="D206" t="str">
        <f>TEXT(Table13[[#This Row],[engage_date]],"mmmm")</f>
        <v>May</v>
      </c>
      <c r="F206" s="9">
        <v>4</v>
      </c>
      <c r="G206" s="10">
        <v>42915</v>
      </c>
      <c r="H206" t="str">
        <f>TEXT(Table14[[#This Row],[engage_date]],"mmmm")</f>
        <v>June</v>
      </c>
      <c r="I206" t="str">
        <f>TEXT(Table14[[#This Row],[engage_date]],"yyyy")</f>
        <v>2017</v>
      </c>
      <c r="K206" s="9">
        <v>15</v>
      </c>
      <c r="L206" s="10">
        <v>42880</v>
      </c>
      <c r="M206" t="str">
        <f>TEXT(Table15[[#This Row],[engage_date]],"mmmm")</f>
        <v>May</v>
      </c>
      <c r="N206" t="str">
        <f>TEXT(Table15[[#This Row],[engage_date]],"yyyy")</f>
        <v>2017</v>
      </c>
      <c r="P206" s="9">
        <v>5</v>
      </c>
      <c r="Q206" s="10">
        <v>42910</v>
      </c>
      <c r="R206" t="str">
        <f>TEXT(Table16[[#This Row],[engage_date]],"mmmm")</f>
        <v>June</v>
      </c>
      <c r="S206" t="str">
        <f>TEXT(Table16[[#This Row],[engage_date]],"yyyy")</f>
        <v>2017</v>
      </c>
    </row>
    <row r="207" spans="2:19" x14ac:dyDescent="0.3">
      <c r="B207" s="9">
        <v>21</v>
      </c>
      <c r="C207" s="10">
        <v>42879</v>
      </c>
      <c r="D207" t="str">
        <f>TEXT(Table13[[#This Row],[engage_date]],"mmmm")</f>
        <v>May</v>
      </c>
      <c r="F207" s="9">
        <v>2</v>
      </c>
      <c r="G207" s="10">
        <v>42916</v>
      </c>
      <c r="H207" t="str">
        <f>TEXT(Table14[[#This Row],[engage_date]],"mmmm")</f>
        <v>June</v>
      </c>
      <c r="I207" t="str">
        <f>TEXT(Table14[[#This Row],[engage_date]],"yyyy")</f>
        <v>2017</v>
      </c>
      <c r="K207" s="9">
        <v>11</v>
      </c>
      <c r="L207" s="10">
        <v>42881</v>
      </c>
      <c r="M207" t="str">
        <f>TEXT(Table15[[#This Row],[engage_date]],"mmmm")</f>
        <v>May</v>
      </c>
      <c r="N207" t="str">
        <f>TEXT(Table15[[#This Row],[engage_date]],"yyyy")</f>
        <v>2017</v>
      </c>
      <c r="P207" s="9">
        <v>18</v>
      </c>
      <c r="Q207" s="10">
        <v>42911</v>
      </c>
      <c r="R207" t="str">
        <f>TEXT(Table16[[#This Row],[engage_date]],"mmmm")</f>
        <v>June</v>
      </c>
      <c r="S207" t="str">
        <f>TEXT(Table16[[#This Row],[engage_date]],"yyyy")</f>
        <v>2017</v>
      </c>
    </row>
    <row r="208" spans="2:19" x14ac:dyDescent="0.3">
      <c r="B208" s="9">
        <v>26</v>
      </c>
      <c r="C208" s="10">
        <v>42880</v>
      </c>
      <c r="D208" t="str">
        <f>TEXT(Table13[[#This Row],[engage_date]],"mmmm")</f>
        <v>May</v>
      </c>
      <c r="F208" s="9">
        <v>7</v>
      </c>
      <c r="G208" s="10">
        <v>42917</v>
      </c>
      <c r="H208" t="str">
        <f>TEXT(Table14[[#This Row],[engage_date]],"mmmm")</f>
        <v>July</v>
      </c>
      <c r="I208" t="str">
        <f>TEXT(Table14[[#This Row],[engage_date]],"yyyy")</f>
        <v>2017</v>
      </c>
      <c r="K208" s="9">
        <v>17</v>
      </c>
      <c r="L208" s="10">
        <v>42882</v>
      </c>
      <c r="M208" t="str">
        <f>TEXT(Table15[[#This Row],[engage_date]],"mmmm")</f>
        <v>May</v>
      </c>
      <c r="N208" t="str">
        <f>TEXT(Table15[[#This Row],[engage_date]],"yyyy")</f>
        <v>2017</v>
      </c>
      <c r="P208" s="9">
        <v>11</v>
      </c>
      <c r="Q208" s="10">
        <v>42912</v>
      </c>
      <c r="R208" t="str">
        <f>TEXT(Table16[[#This Row],[engage_date]],"mmmm")</f>
        <v>June</v>
      </c>
      <c r="S208" t="str">
        <f>TEXT(Table16[[#This Row],[engage_date]],"yyyy")</f>
        <v>2017</v>
      </c>
    </row>
    <row r="209" spans="2:19" x14ac:dyDescent="0.3">
      <c r="B209" s="9">
        <v>27</v>
      </c>
      <c r="C209" s="10">
        <v>42881</v>
      </c>
      <c r="D209" t="str">
        <f>TEXT(Table13[[#This Row],[engage_date]],"mmmm")</f>
        <v>May</v>
      </c>
      <c r="F209" s="9">
        <v>6</v>
      </c>
      <c r="G209" s="10">
        <v>42918</v>
      </c>
      <c r="H209" t="str">
        <f>TEXT(Table14[[#This Row],[engage_date]],"mmmm")</f>
        <v>July</v>
      </c>
      <c r="I209" t="str">
        <f>TEXT(Table14[[#This Row],[engage_date]],"yyyy")</f>
        <v>2017</v>
      </c>
      <c r="K209" s="9">
        <v>13</v>
      </c>
      <c r="L209" s="10">
        <v>42883</v>
      </c>
      <c r="M209" t="str">
        <f>TEXT(Table15[[#This Row],[engage_date]],"mmmm")</f>
        <v>May</v>
      </c>
      <c r="N209" t="str">
        <f>TEXT(Table15[[#This Row],[engage_date]],"yyyy")</f>
        <v>2017</v>
      </c>
      <c r="P209" s="9">
        <v>11</v>
      </c>
      <c r="Q209" s="10">
        <v>42913</v>
      </c>
      <c r="R209" t="str">
        <f>TEXT(Table16[[#This Row],[engage_date]],"mmmm")</f>
        <v>June</v>
      </c>
      <c r="S209" t="str">
        <f>TEXT(Table16[[#This Row],[engage_date]],"yyyy")</f>
        <v>2017</v>
      </c>
    </row>
    <row r="210" spans="2:19" x14ac:dyDescent="0.3">
      <c r="B210" s="9">
        <v>28</v>
      </c>
      <c r="C210" s="10">
        <v>42882</v>
      </c>
      <c r="D210" t="str">
        <f>TEXT(Table13[[#This Row],[engage_date]],"mmmm")</f>
        <v>May</v>
      </c>
      <c r="F210" s="9">
        <v>1</v>
      </c>
      <c r="G210" s="10">
        <v>42919</v>
      </c>
      <c r="H210" t="str">
        <f>TEXT(Table14[[#This Row],[engage_date]],"mmmm")</f>
        <v>July</v>
      </c>
      <c r="I210" t="str">
        <f>TEXT(Table14[[#This Row],[engage_date]],"yyyy")</f>
        <v>2017</v>
      </c>
      <c r="K210" s="9">
        <v>19</v>
      </c>
      <c r="L210" s="10">
        <v>42884</v>
      </c>
      <c r="M210" t="str">
        <f>TEXT(Table15[[#This Row],[engage_date]],"mmmm")</f>
        <v>May</v>
      </c>
      <c r="N210" t="str">
        <f>TEXT(Table15[[#This Row],[engage_date]],"yyyy")</f>
        <v>2017</v>
      </c>
      <c r="P210" s="9">
        <v>15</v>
      </c>
      <c r="Q210" s="10">
        <v>42914</v>
      </c>
      <c r="R210" t="str">
        <f>TEXT(Table16[[#This Row],[engage_date]],"mmmm")</f>
        <v>June</v>
      </c>
      <c r="S210" t="str">
        <f>TEXT(Table16[[#This Row],[engage_date]],"yyyy")</f>
        <v>2017</v>
      </c>
    </row>
    <row r="211" spans="2:19" x14ac:dyDescent="0.3">
      <c r="B211" s="9">
        <v>20</v>
      </c>
      <c r="C211" s="10">
        <v>42883</v>
      </c>
      <c r="D211" t="str">
        <f>TEXT(Table13[[#This Row],[engage_date]],"mmmm")</f>
        <v>May</v>
      </c>
      <c r="F211" s="9">
        <v>3</v>
      </c>
      <c r="G211" s="10">
        <v>42920</v>
      </c>
      <c r="H211" t="str">
        <f>TEXT(Table14[[#This Row],[engage_date]],"mmmm")</f>
        <v>July</v>
      </c>
      <c r="I211" t="str">
        <f>TEXT(Table14[[#This Row],[engage_date]],"yyyy")</f>
        <v>2017</v>
      </c>
      <c r="K211" s="9">
        <v>9</v>
      </c>
      <c r="L211" s="10">
        <v>42885</v>
      </c>
      <c r="M211" t="str">
        <f>TEXT(Table15[[#This Row],[engage_date]],"mmmm")</f>
        <v>May</v>
      </c>
      <c r="N211" t="str">
        <f>TEXT(Table15[[#This Row],[engage_date]],"yyyy")</f>
        <v>2017</v>
      </c>
      <c r="P211" s="9">
        <v>11</v>
      </c>
      <c r="Q211" s="10">
        <v>42915</v>
      </c>
      <c r="R211" t="str">
        <f>TEXT(Table16[[#This Row],[engage_date]],"mmmm")</f>
        <v>June</v>
      </c>
      <c r="S211" t="str">
        <f>TEXT(Table16[[#This Row],[engage_date]],"yyyy")</f>
        <v>2017</v>
      </c>
    </row>
    <row r="212" spans="2:19" x14ac:dyDescent="0.3">
      <c r="B212" s="9">
        <v>27</v>
      </c>
      <c r="C212" s="10">
        <v>42884</v>
      </c>
      <c r="D212" t="str">
        <f>TEXT(Table13[[#This Row],[engage_date]],"mmmm")</f>
        <v>May</v>
      </c>
      <c r="F212" s="9">
        <v>4</v>
      </c>
      <c r="G212" s="10">
        <v>42921</v>
      </c>
      <c r="H212" t="str">
        <f>TEXT(Table14[[#This Row],[engage_date]],"mmmm")</f>
        <v>July</v>
      </c>
      <c r="I212" t="str">
        <f>TEXT(Table14[[#This Row],[engage_date]],"yyyy")</f>
        <v>2017</v>
      </c>
      <c r="K212" s="9">
        <v>21</v>
      </c>
      <c r="L212" s="10">
        <v>42886</v>
      </c>
      <c r="M212" t="str">
        <f>TEXT(Table15[[#This Row],[engage_date]],"mmmm")</f>
        <v>May</v>
      </c>
      <c r="N212" t="str">
        <f>TEXT(Table15[[#This Row],[engage_date]],"yyyy")</f>
        <v>2017</v>
      </c>
      <c r="P212" s="9">
        <v>13</v>
      </c>
      <c r="Q212" s="10">
        <v>42916</v>
      </c>
      <c r="R212" t="str">
        <f>TEXT(Table16[[#This Row],[engage_date]],"mmmm")</f>
        <v>June</v>
      </c>
      <c r="S212" t="str">
        <f>TEXT(Table16[[#This Row],[engage_date]],"yyyy")</f>
        <v>2017</v>
      </c>
    </row>
    <row r="213" spans="2:19" x14ac:dyDescent="0.3">
      <c r="B213" s="9">
        <v>14</v>
      </c>
      <c r="C213" s="10">
        <v>42885</v>
      </c>
      <c r="D213" t="str">
        <f>TEXT(Table13[[#This Row],[engage_date]],"mmmm")</f>
        <v>May</v>
      </c>
      <c r="F213" s="9">
        <v>3</v>
      </c>
      <c r="G213" s="10">
        <v>42922</v>
      </c>
      <c r="H213" t="str">
        <f>TEXT(Table14[[#This Row],[engage_date]],"mmmm")</f>
        <v>July</v>
      </c>
      <c r="I213" t="str">
        <f>TEXT(Table14[[#This Row],[engage_date]],"yyyy")</f>
        <v>2017</v>
      </c>
      <c r="K213" s="9">
        <v>15</v>
      </c>
      <c r="L213" s="10">
        <v>42887</v>
      </c>
      <c r="M213" t="str">
        <f>TEXT(Table15[[#This Row],[engage_date]],"mmmm")</f>
        <v>June</v>
      </c>
      <c r="N213" t="str">
        <f>TEXT(Table15[[#This Row],[engage_date]],"yyyy")</f>
        <v>2017</v>
      </c>
      <c r="P213" s="9">
        <v>14</v>
      </c>
      <c r="Q213" s="10">
        <v>42917</v>
      </c>
      <c r="R213" t="str">
        <f>TEXT(Table16[[#This Row],[engage_date]],"mmmm")</f>
        <v>July</v>
      </c>
      <c r="S213" t="str">
        <f>TEXT(Table16[[#This Row],[engage_date]],"yyyy")</f>
        <v>2017</v>
      </c>
    </row>
    <row r="214" spans="2:19" x14ac:dyDescent="0.3">
      <c r="B214" s="9">
        <v>32</v>
      </c>
      <c r="C214" s="10">
        <v>42886</v>
      </c>
      <c r="D214" t="str">
        <f>TEXT(Table13[[#This Row],[engage_date]],"mmmm")</f>
        <v>May</v>
      </c>
      <c r="F214" s="9">
        <v>5</v>
      </c>
      <c r="G214" s="10">
        <v>42923</v>
      </c>
      <c r="H214" t="str">
        <f>TEXT(Table14[[#This Row],[engage_date]],"mmmm")</f>
        <v>July</v>
      </c>
      <c r="I214" t="str">
        <f>TEXT(Table14[[#This Row],[engage_date]],"yyyy")</f>
        <v>2017</v>
      </c>
      <c r="K214" s="9">
        <v>19</v>
      </c>
      <c r="L214" s="10">
        <v>42888</v>
      </c>
      <c r="M214" t="str">
        <f>TEXT(Table15[[#This Row],[engage_date]],"mmmm")</f>
        <v>June</v>
      </c>
      <c r="N214" t="str">
        <f>TEXT(Table15[[#This Row],[engage_date]],"yyyy")</f>
        <v>2017</v>
      </c>
      <c r="P214" s="9">
        <v>14</v>
      </c>
      <c r="Q214" s="10">
        <v>42918</v>
      </c>
      <c r="R214" t="str">
        <f>TEXT(Table16[[#This Row],[engage_date]],"mmmm")</f>
        <v>July</v>
      </c>
      <c r="S214" t="str">
        <f>TEXT(Table16[[#This Row],[engage_date]],"yyyy")</f>
        <v>2017</v>
      </c>
    </row>
    <row r="215" spans="2:19" x14ac:dyDescent="0.3">
      <c r="B215" s="9">
        <v>28</v>
      </c>
      <c r="C215" s="10">
        <v>42887</v>
      </c>
      <c r="D215" t="str">
        <f>TEXT(Table13[[#This Row],[engage_date]],"mmmm")</f>
        <v>June</v>
      </c>
      <c r="F215" s="9">
        <v>5</v>
      </c>
      <c r="G215" s="10">
        <v>42924</v>
      </c>
      <c r="H215" t="str">
        <f>TEXT(Table14[[#This Row],[engage_date]],"mmmm")</f>
        <v>July</v>
      </c>
      <c r="I215" t="str">
        <f>TEXT(Table14[[#This Row],[engage_date]],"yyyy")</f>
        <v>2017</v>
      </c>
      <c r="K215" s="9">
        <v>12</v>
      </c>
      <c r="L215" s="10">
        <v>42889</v>
      </c>
      <c r="M215" t="str">
        <f>TEXT(Table15[[#This Row],[engage_date]],"mmmm")</f>
        <v>June</v>
      </c>
      <c r="N215" t="str">
        <f>TEXT(Table15[[#This Row],[engage_date]],"yyyy")</f>
        <v>2017</v>
      </c>
      <c r="P215" s="9">
        <v>12</v>
      </c>
      <c r="Q215" s="10">
        <v>42919</v>
      </c>
      <c r="R215" t="str">
        <f>TEXT(Table16[[#This Row],[engage_date]],"mmmm")</f>
        <v>July</v>
      </c>
      <c r="S215" t="str">
        <f>TEXT(Table16[[#This Row],[engage_date]],"yyyy")</f>
        <v>2017</v>
      </c>
    </row>
    <row r="216" spans="2:19" x14ac:dyDescent="0.3">
      <c r="B216" s="9">
        <v>25</v>
      </c>
      <c r="C216" s="10">
        <v>42888</v>
      </c>
      <c r="D216" t="str">
        <f>TEXT(Table13[[#This Row],[engage_date]],"mmmm")</f>
        <v>June</v>
      </c>
      <c r="F216" s="9">
        <v>6</v>
      </c>
      <c r="G216" s="10">
        <v>42925</v>
      </c>
      <c r="H216" t="str">
        <f>TEXT(Table14[[#This Row],[engage_date]],"mmmm")</f>
        <v>July</v>
      </c>
      <c r="I216" t="str">
        <f>TEXT(Table14[[#This Row],[engage_date]],"yyyy")</f>
        <v>2017</v>
      </c>
      <c r="K216" s="9">
        <v>14</v>
      </c>
      <c r="L216" s="10">
        <v>42890</v>
      </c>
      <c r="M216" t="str">
        <f>TEXT(Table15[[#This Row],[engage_date]],"mmmm")</f>
        <v>June</v>
      </c>
      <c r="N216" t="str">
        <f>TEXT(Table15[[#This Row],[engage_date]],"yyyy")</f>
        <v>2017</v>
      </c>
      <c r="P216" s="9">
        <v>15</v>
      </c>
      <c r="Q216" s="10">
        <v>42920</v>
      </c>
      <c r="R216" t="str">
        <f>TEXT(Table16[[#This Row],[engage_date]],"mmmm")</f>
        <v>July</v>
      </c>
      <c r="S216" t="str">
        <f>TEXT(Table16[[#This Row],[engage_date]],"yyyy")</f>
        <v>2017</v>
      </c>
    </row>
    <row r="217" spans="2:19" x14ac:dyDescent="0.3">
      <c r="B217" s="9">
        <v>23</v>
      </c>
      <c r="C217" s="10">
        <v>42889</v>
      </c>
      <c r="D217" t="str">
        <f>TEXT(Table13[[#This Row],[engage_date]],"mmmm")</f>
        <v>June</v>
      </c>
      <c r="F217" s="9">
        <v>2</v>
      </c>
      <c r="G217" s="10">
        <v>42926</v>
      </c>
      <c r="H217" t="str">
        <f>TEXT(Table14[[#This Row],[engage_date]],"mmmm")</f>
        <v>July</v>
      </c>
      <c r="I217" t="str">
        <f>TEXT(Table14[[#This Row],[engage_date]],"yyyy")</f>
        <v>2017</v>
      </c>
      <c r="K217" s="9">
        <v>20</v>
      </c>
      <c r="L217" s="10">
        <v>42891</v>
      </c>
      <c r="M217" t="str">
        <f>TEXT(Table15[[#This Row],[engage_date]],"mmmm")</f>
        <v>June</v>
      </c>
      <c r="N217" t="str">
        <f>TEXT(Table15[[#This Row],[engage_date]],"yyyy")</f>
        <v>2017</v>
      </c>
      <c r="P217" s="9">
        <v>15</v>
      </c>
      <c r="Q217" s="10">
        <v>42921</v>
      </c>
      <c r="R217" t="str">
        <f>TEXT(Table16[[#This Row],[engage_date]],"mmmm")</f>
        <v>July</v>
      </c>
      <c r="S217" t="str">
        <f>TEXT(Table16[[#This Row],[engage_date]],"yyyy")</f>
        <v>2017</v>
      </c>
    </row>
    <row r="218" spans="2:19" x14ac:dyDescent="0.3">
      <c r="B218" s="9">
        <v>27</v>
      </c>
      <c r="C218" s="10">
        <v>42890</v>
      </c>
      <c r="D218" t="str">
        <f>TEXT(Table13[[#This Row],[engage_date]],"mmmm")</f>
        <v>June</v>
      </c>
      <c r="F218" s="9">
        <v>2</v>
      </c>
      <c r="G218" s="10">
        <v>42927</v>
      </c>
      <c r="H218" t="str">
        <f>TEXT(Table14[[#This Row],[engage_date]],"mmmm")</f>
        <v>July</v>
      </c>
      <c r="I218" t="str">
        <f>TEXT(Table14[[#This Row],[engage_date]],"yyyy")</f>
        <v>2017</v>
      </c>
      <c r="K218" s="9">
        <v>20</v>
      </c>
      <c r="L218" s="10">
        <v>42892</v>
      </c>
      <c r="M218" t="str">
        <f>TEXT(Table15[[#This Row],[engage_date]],"mmmm")</f>
        <v>June</v>
      </c>
      <c r="N218" t="str">
        <f>TEXT(Table15[[#This Row],[engage_date]],"yyyy")</f>
        <v>2017</v>
      </c>
      <c r="P218" s="9">
        <v>13</v>
      </c>
      <c r="Q218" s="10">
        <v>42922</v>
      </c>
      <c r="R218" t="str">
        <f>TEXT(Table16[[#This Row],[engage_date]],"mmmm")</f>
        <v>July</v>
      </c>
      <c r="S218" t="str">
        <f>TEXT(Table16[[#This Row],[engage_date]],"yyyy")</f>
        <v>2017</v>
      </c>
    </row>
    <row r="219" spans="2:19" x14ac:dyDescent="0.3">
      <c r="B219" s="9">
        <v>32</v>
      </c>
      <c r="C219" s="10">
        <v>42891</v>
      </c>
      <c r="D219" t="str">
        <f>TEXT(Table13[[#This Row],[engage_date]],"mmmm")</f>
        <v>June</v>
      </c>
      <c r="F219" s="9">
        <v>3</v>
      </c>
      <c r="G219" s="10">
        <v>42928</v>
      </c>
      <c r="H219" t="str">
        <f>TEXT(Table14[[#This Row],[engage_date]],"mmmm")</f>
        <v>July</v>
      </c>
      <c r="I219" t="str">
        <f>TEXT(Table14[[#This Row],[engage_date]],"yyyy")</f>
        <v>2017</v>
      </c>
      <c r="K219" s="9">
        <v>9</v>
      </c>
      <c r="L219" s="10">
        <v>42893</v>
      </c>
      <c r="M219" t="str">
        <f>TEXT(Table15[[#This Row],[engage_date]],"mmmm")</f>
        <v>June</v>
      </c>
      <c r="N219" t="str">
        <f>TEXT(Table15[[#This Row],[engage_date]],"yyyy")</f>
        <v>2017</v>
      </c>
      <c r="P219" s="9">
        <v>12</v>
      </c>
      <c r="Q219" s="10">
        <v>42923</v>
      </c>
      <c r="R219" t="str">
        <f>TEXT(Table16[[#This Row],[engage_date]],"mmmm")</f>
        <v>July</v>
      </c>
      <c r="S219" t="str">
        <f>TEXT(Table16[[#This Row],[engage_date]],"yyyy")</f>
        <v>2017</v>
      </c>
    </row>
    <row r="220" spans="2:19" x14ac:dyDescent="0.3">
      <c r="B220" s="9">
        <v>26</v>
      </c>
      <c r="C220" s="10">
        <v>42892</v>
      </c>
      <c r="D220" t="str">
        <f>TEXT(Table13[[#This Row],[engage_date]],"mmmm")</f>
        <v>June</v>
      </c>
      <c r="F220" s="9">
        <v>1</v>
      </c>
      <c r="G220" s="10">
        <v>42929</v>
      </c>
      <c r="H220" t="str">
        <f>TEXT(Table14[[#This Row],[engage_date]],"mmmm")</f>
        <v>July</v>
      </c>
      <c r="I220" t="str">
        <f>TEXT(Table14[[#This Row],[engage_date]],"yyyy")</f>
        <v>2017</v>
      </c>
      <c r="K220" s="9">
        <v>21</v>
      </c>
      <c r="L220" s="10">
        <v>42894</v>
      </c>
      <c r="M220" t="str">
        <f>TEXT(Table15[[#This Row],[engage_date]],"mmmm")</f>
        <v>June</v>
      </c>
      <c r="N220" t="str">
        <f>TEXT(Table15[[#This Row],[engage_date]],"yyyy")</f>
        <v>2017</v>
      </c>
      <c r="P220" s="9">
        <v>14</v>
      </c>
      <c r="Q220" s="10">
        <v>42924</v>
      </c>
      <c r="R220" t="str">
        <f>TEXT(Table16[[#This Row],[engage_date]],"mmmm")</f>
        <v>July</v>
      </c>
      <c r="S220" t="str">
        <f>TEXT(Table16[[#This Row],[engage_date]],"yyyy")</f>
        <v>2017</v>
      </c>
    </row>
    <row r="221" spans="2:19" x14ac:dyDescent="0.3">
      <c r="B221" s="9">
        <v>20</v>
      </c>
      <c r="C221" s="10">
        <v>42893</v>
      </c>
      <c r="D221" t="str">
        <f>TEXT(Table13[[#This Row],[engage_date]],"mmmm")</f>
        <v>June</v>
      </c>
      <c r="F221" s="9">
        <v>2</v>
      </c>
      <c r="G221" s="10">
        <v>42930</v>
      </c>
      <c r="H221" t="str">
        <f>TEXT(Table14[[#This Row],[engage_date]],"mmmm")</f>
        <v>July</v>
      </c>
      <c r="I221" t="str">
        <f>TEXT(Table14[[#This Row],[engage_date]],"yyyy")</f>
        <v>2017</v>
      </c>
      <c r="K221" s="9">
        <v>10</v>
      </c>
      <c r="L221" s="10">
        <v>42895</v>
      </c>
      <c r="M221" t="str">
        <f>TEXT(Table15[[#This Row],[engage_date]],"mmmm")</f>
        <v>June</v>
      </c>
      <c r="N221" t="str">
        <f>TEXT(Table15[[#This Row],[engage_date]],"yyyy")</f>
        <v>2017</v>
      </c>
      <c r="P221" s="9">
        <v>7</v>
      </c>
      <c r="Q221" s="10">
        <v>42925</v>
      </c>
      <c r="R221" t="str">
        <f>TEXT(Table16[[#This Row],[engage_date]],"mmmm")</f>
        <v>July</v>
      </c>
      <c r="S221" t="str">
        <f>TEXT(Table16[[#This Row],[engage_date]],"yyyy")</f>
        <v>2017</v>
      </c>
    </row>
    <row r="222" spans="2:19" x14ac:dyDescent="0.3">
      <c r="B222" s="9">
        <v>30</v>
      </c>
      <c r="C222" s="10">
        <v>42894</v>
      </c>
      <c r="D222" t="str">
        <f>TEXT(Table13[[#This Row],[engage_date]],"mmmm")</f>
        <v>June</v>
      </c>
      <c r="F222" s="9">
        <v>2</v>
      </c>
      <c r="G222" s="10">
        <v>42931</v>
      </c>
      <c r="H222" t="str">
        <f>TEXT(Table14[[#This Row],[engage_date]],"mmmm")</f>
        <v>July</v>
      </c>
      <c r="I222" t="str">
        <f>TEXT(Table14[[#This Row],[engage_date]],"yyyy")</f>
        <v>2017</v>
      </c>
      <c r="K222" s="9">
        <v>13</v>
      </c>
      <c r="L222" s="10">
        <v>42896</v>
      </c>
      <c r="M222" t="str">
        <f>TEXT(Table15[[#This Row],[engage_date]],"mmmm")</f>
        <v>June</v>
      </c>
      <c r="N222" t="str">
        <f>TEXT(Table15[[#This Row],[engage_date]],"yyyy")</f>
        <v>2017</v>
      </c>
      <c r="P222" s="9">
        <v>14</v>
      </c>
      <c r="Q222" s="10">
        <v>42926</v>
      </c>
      <c r="R222" t="str">
        <f>TEXT(Table16[[#This Row],[engage_date]],"mmmm")</f>
        <v>July</v>
      </c>
      <c r="S222" t="str">
        <f>TEXT(Table16[[#This Row],[engage_date]],"yyyy")</f>
        <v>2017</v>
      </c>
    </row>
    <row r="223" spans="2:19" x14ac:dyDescent="0.3">
      <c r="B223" s="9">
        <v>18</v>
      </c>
      <c r="C223" s="10">
        <v>42895</v>
      </c>
      <c r="D223" t="str">
        <f>TEXT(Table13[[#This Row],[engage_date]],"mmmm")</f>
        <v>June</v>
      </c>
      <c r="F223" s="9">
        <v>2</v>
      </c>
      <c r="G223" s="10">
        <v>42932</v>
      </c>
      <c r="H223" t="str">
        <f>TEXT(Table14[[#This Row],[engage_date]],"mmmm")</f>
        <v>July</v>
      </c>
      <c r="I223" t="str">
        <f>TEXT(Table14[[#This Row],[engage_date]],"yyyy")</f>
        <v>2017</v>
      </c>
      <c r="K223" s="9">
        <v>16</v>
      </c>
      <c r="L223" s="10">
        <v>42897</v>
      </c>
      <c r="M223" t="str">
        <f>TEXT(Table15[[#This Row],[engage_date]],"mmmm")</f>
        <v>June</v>
      </c>
      <c r="N223" t="str">
        <f>TEXT(Table15[[#This Row],[engage_date]],"yyyy")</f>
        <v>2017</v>
      </c>
      <c r="P223" s="9">
        <v>18</v>
      </c>
      <c r="Q223" s="10">
        <v>42927</v>
      </c>
      <c r="R223" t="str">
        <f>TEXT(Table16[[#This Row],[engage_date]],"mmmm")</f>
        <v>July</v>
      </c>
      <c r="S223" t="str">
        <f>TEXT(Table16[[#This Row],[engage_date]],"yyyy")</f>
        <v>2017</v>
      </c>
    </row>
    <row r="224" spans="2:19" x14ac:dyDescent="0.3">
      <c r="B224" s="9">
        <v>22</v>
      </c>
      <c r="C224" s="10">
        <v>42896</v>
      </c>
      <c r="D224" t="str">
        <f>TEXT(Table13[[#This Row],[engage_date]],"mmmm")</f>
        <v>June</v>
      </c>
      <c r="F224" s="9">
        <v>5</v>
      </c>
      <c r="G224" s="10">
        <v>42933</v>
      </c>
      <c r="H224" t="str">
        <f>TEXT(Table14[[#This Row],[engage_date]],"mmmm")</f>
        <v>July</v>
      </c>
      <c r="I224" t="str">
        <f>TEXT(Table14[[#This Row],[engage_date]],"yyyy")</f>
        <v>2017</v>
      </c>
      <c r="K224" s="9">
        <v>17</v>
      </c>
      <c r="L224" s="10">
        <v>42898</v>
      </c>
      <c r="M224" t="str">
        <f>TEXT(Table15[[#This Row],[engage_date]],"mmmm")</f>
        <v>June</v>
      </c>
      <c r="N224" t="str">
        <f>TEXT(Table15[[#This Row],[engage_date]],"yyyy")</f>
        <v>2017</v>
      </c>
      <c r="P224" s="9">
        <v>10</v>
      </c>
      <c r="Q224" s="10">
        <v>42928</v>
      </c>
      <c r="R224" t="str">
        <f>TEXT(Table16[[#This Row],[engage_date]],"mmmm")</f>
        <v>July</v>
      </c>
      <c r="S224" t="str">
        <f>TEXT(Table16[[#This Row],[engage_date]],"yyyy")</f>
        <v>2017</v>
      </c>
    </row>
    <row r="225" spans="2:19" x14ac:dyDescent="0.3">
      <c r="B225" s="9">
        <v>22</v>
      </c>
      <c r="C225" s="10">
        <v>42897</v>
      </c>
      <c r="D225" t="str">
        <f>TEXT(Table13[[#This Row],[engage_date]],"mmmm")</f>
        <v>June</v>
      </c>
      <c r="F225" s="9">
        <v>4</v>
      </c>
      <c r="G225" s="10">
        <v>42934</v>
      </c>
      <c r="H225" t="str">
        <f>TEXT(Table14[[#This Row],[engage_date]],"mmmm")</f>
        <v>July</v>
      </c>
      <c r="I225" t="str">
        <f>TEXT(Table14[[#This Row],[engage_date]],"yyyy")</f>
        <v>2017</v>
      </c>
      <c r="K225" s="9">
        <v>11</v>
      </c>
      <c r="L225" s="10">
        <v>42899</v>
      </c>
      <c r="M225" t="str">
        <f>TEXT(Table15[[#This Row],[engage_date]],"mmmm")</f>
        <v>June</v>
      </c>
      <c r="N225" t="str">
        <f>TEXT(Table15[[#This Row],[engage_date]],"yyyy")</f>
        <v>2017</v>
      </c>
      <c r="P225" s="9">
        <v>7</v>
      </c>
      <c r="Q225" s="10">
        <v>42929</v>
      </c>
      <c r="R225" t="str">
        <f>TEXT(Table16[[#This Row],[engage_date]],"mmmm")</f>
        <v>July</v>
      </c>
      <c r="S225" t="str">
        <f>TEXT(Table16[[#This Row],[engage_date]],"yyyy")</f>
        <v>2017</v>
      </c>
    </row>
    <row r="226" spans="2:19" x14ac:dyDescent="0.3">
      <c r="B226" s="9">
        <v>28</v>
      </c>
      <c r="C226" s="10">
        <v>42898</v>
      </c>
      <c r="D226" t="str">
        <f>TEXT(Table13[[#This Row],[engage_date]],"mmmm")</f>
        <v>June</v>
      </c>
      <c r="F226" s="9">
        <v>20</v>
      </c>
      <c r="G226" s="10">
        <v>42935</v>
      </c>
      <c r="H226" t="str">
        <f>TEXT(Table14[[#This Row],[engage_date]],"mmmm")</f>
        <v>July</v>
      </c>
      <c r="I226" t="str">
        <f>TEXT(Table14[[#This Row],[engage_date]],"yyyy")</f>
        <v>2017</v>
      </c>
      <c r="K226" s="9">
        <v>9</v>
      </c>
      <c r="L226" s="10">
        <v>42900</v>
      </c>
      <c r="M226" t="str">
        <f>TEXT(Table15[[#This Row],[engage_date]],"mmmm")</f>
        <v>June</v>
      </c>
      <c r="N226" t="str">
        <f>TEXT(Table15[[#This Row],[engage_date]],"yyyy")</f>
        <v>2017</v>
      </c>
      <c r="P226" s="9">
        <v>12</v>
      </c>
      <c r="Q226" s="10">
        <v>42930</v>
      </c>
      <c r="R226" t="str">
        <f>TEXT(Table16[[#This Row],[engage_date]],"mmmm")</f>
        <v>July</v>
      </c>
      <c r="S226" t="str">
        <f>TEXT(Table16[[#This Row],[engage_date]],"yyyy")</f>
        <v>2017</v>
      </c>
    </row>
    <row r="227" spans="2:19" x14ac:dyDescent="0.3">
      <c r="B227" s="9">
        <v>24</v>
      </c>
      <c r="C227" s="10">
        <v>42899</v>
      </c>
      <c r="D227" t="str">
        <f>TEXT(Table13[[#This Row],[engage_date]],"mmmm")</f>
        <v>June</v>
      </c>
      <c r="F227" s="9">
        <v>25</v>
      </c>
      <c r="G227" s="10">
        <v>42936</v>
      </c>
      <c r="H227" t="str">
        <f>TEXT(Table14[[#This Row],[engage_date]],"mmmm")</f>
        <v>July</v>
      </c>
      <c r="I227" t="str">
        <f>TEXT(Table14[[#This Row],[engage_date]],"yyyy")</f>
        <v>2017</v>
      </c>
      <c r="K227" s="9">
        <v>19</v>
      </c>
      <c r="L227" s="10">
        <v>42901</v>
      </c>
      <c r="M227" t="str">
        <f>TEXT(Table15[[#This Row],[engage_date]],"mmmm")</f>
        <v>June</v>
      </c>
      <c r="N227" t="str">
        <f>TEXT(Table15[[#This Row],[engage_date]],"yyyy")</f>
        <v>2017</v>
      </c>
      <c r="P227" s="9">
        <v>12</v>
      </c>
      <c r="Q227" s="10">
        <v>42931</v>
      </c>
      <c r="R227" t="str">
        <f>TEXT(Table16[[#This Row],[engage_date]],"mmmm")</f>
        <v>July</v>
      </c>
      <c r="S227" t="str">
        <f>TEXT(Table16[[#This Row],[engage_date]],"yyyy")</f>
        <v>2017</v>
      </c>
    </row>
    <row r="228" spans="2:19" x14ac:dyDescent="0.3">
      <c r="B228" s="9">
        <v>19</v>
      </c>
      <c r="C228" s="10">
        <v>42900</v>
      </c>
      <c r="D228" t="str">
        <f>TEXT(Table13[[#This Row],[engage_date]],"mmmm")</f>
        <v>June</v>
      </c>
      <c r="F228" s="9">
        <v>31</v>
      </c>
      <c r="G228" s="10">
        <v>42937</v>
      </c>
      <c r="H228" t="str">
        <f>TEXT(Table14[[#This Row],[engage_date]],"mmmm")</f>
        <v>July</v>
      </c>
      <c r="I228" t="str">
        <f>TEXT(Table14[[#This Row],[engage_date]],"yyyy")</f>
        <v>2017</v>
      </c>
      <c r="K228" s="9">
        <v>11</v>
      </c>
      <c r="L228" s="10">
        <v>42902</v>
      </c>
      <c r="M228" t="str">
        <f>TEXT(Table15[[#This Row],[engage_date]],"mmmm")</f>
        <v>June</v>
      </c>
      <c r="N228" t="str">
        <f>TEXT(Table15[[#This Row],[engage_date]],"yyyy")</f>
        <v>2017</v>
      </c>
      <c r="P228" s="9">
        <v>8</v>
      </c>
      <c r="Q228" s="10">
        <v>42932</v>
      </c>
      <c r="R228" t="str">
        <f>TEXT(Table16[[#This Row],[engage_date]],"mmmm")</f>
        <v>July</v>
      </c>
      <c r="S228" t="str">
        <f>TEXT(Table16[[#This Row],[engage_date]],"yyyy")</f>
        <v>2017</v>
      </c>
    </row>
    <row r="229" spans="2:19" x14ac:dyDescent="0.3">
      <c r="B229" s="9">
        <v>25</v>
      </c>
      <c r="C229" s="10">
        <v>42901</v>
      </c>
      <c r="D229" t="str">
        <f>TEXT(Table13[[#This Row],[engage_date]],"mmmm")</f>
        <v>June</v>
      </c>
      <c r="F229" s="9">
        <v>35</v>
      </c>
      <c r="G229" s="10">
        <v>42938</v>
      </c>
      <c r="H229" t="str">
        <f>TEXT(Table14[[#This Row],[engage_date]],"mmmm")</f>
        <v>July</v>
      </c>
      <c r="I229" t="str">
        <f>TEXT(Table14[[#This Row],[engage_date]],"yyyy")</f>
        <v>2017</v>
      </c>
      <c r="K229" s="9">
        <v>9</v>
      </c>
      <c r="L229" s="10">
        <v>42903</v>
      </c>
      <c r="M229" t="str">
        <f>TEXT(Table15[[#This Row],[engage_date]],"mmmm")</f>
        <v>June</v>
      </c>
      <c r="N229" t="str">
        <f>TEXT(Table15[[#This Row],[engage_date]],"yyyy")</f>
        <v>2017</v>
      </c>
      <c r="P229" s="9">
        <v>20</v>
      </c>
      <c r="Q229" s="10">
        <v>42933</v>
      </c>
      <c r="R229" t="str">
        <f>TEXT(Table16[[#This Row],[engage_date]],"mmmm")</f>
        <v>July</v>
      </c>
      <c r="S229" t="str">
        <f>TEXT(Table16[[#This Row],[engage_date]],"yyyy")</f>
        <v>2017</v>
      </c>
    </row>
    <row r="230" spans="2:19" x14ac:dyDescent="0.3">
      <c r="B230" s="9">
        <v>20</v>
      </c>
      <c r="C230" s="10">
        <v>42902</v>
      </c>
      <c r="D230" t="str">
        <f>TEXT(Table13[[#This Row],[engage_date]],"mmmm")</f>
        <v>June</v>
      </c>
      <c r="F230" s="9">
        <v>19</v>
      </c>
      <c r="G230" s="10">
        <v>42939</v>
      </c>
      <c r="H230" t="str">
        <f>TEXT(Table14[[#This Row],[engage_date]],"mmmm")</f>
        <v>July</v>
      </c>
      <c r="I230" t="str">
        <f>TEXT(Table14[[#This Row],[engage_date]],"yyyy")</f>
        <v>2017</v>
      </c>
      <c r="K230" s="9">
        <v>12</v>
      </c>
      <c r="L230" s="10">
        <v>42904</v>
      </c>
      <c r="M230" t="str">
        <f>TEXT(Table15[[#This Row],[engage_date]],"mmmm")</f>
        <v>June</v>
      </c>
      <c r="N230" t="str">
        <f>TEXT(Table15[[#This Row],[engage_date]],"yyyy")</f>
        <v>2017</v>
      </c>
      <c r="P230" s="9">
        <v>12</v>
      </c>
      <c r="Q230" s="10">
        <v>42934</v>
      </c>
      <c r="R230" t="str">
        <f>TEXT(Table16[[#This Row],[engage_date]],"mmmm")</f>
        <v>July</v>
      </c>
      <c r="S230" t="str">
        <f>TEXT(Table16[[#This Row],[engage_date]],"yyyy")</f>
        <v>2017</v>
      </c>
    </row>
    <row r="231" spans="2:19" x14ac:dyDescent="0.3">
      <c r="B231" s="9">
        <v>18</v>
      </c>
      <c r="C231" s="10">
        <v>42903</v>
      </c>
      <c r="D231" t="str">
        <f>TEXT(Table13[[#This Row],[engage_date]],"mmmm")</f>
        <v>June</v>
      </c>
      <c r="F231" s="9">
        <v>25</v>
      </c>
      <c r="G231" s="10">
        <v>42940</v>
      </c>
      <c r="H231" t="str">
        <f>TEXT(Table14[[#This Row],[engage_date]],"mmmm")</f>
        <v>July</v>
      </c>
      <c r="I231" t="str">
        <f>TEXT(Table14[[#This Row],[engage_date]],"yyyy")</f>
        <v>2017</v>
      </c>
      <c r="K231" s="9">
        <v>24</v>
      </c>
      <c r="L231" s="10">
        <v>42905</v>
      </c>
      <c r="M231" t="str">
        <f>TEXT(Table15[[#This Row],[engage_date]],"mmmm")</f>
        <v>June</v>
      </c>
      <c r="N231" t="str">
        <f>TEXT(Table15[[#This Row],[engage_date]],"yyyy")</f>
        <v>2017</v>
      </c>
      <c r="P231" s="9">
        <v>13</v>
      </c>
      <c r="Q231" s="10">
        <v>42935</v>
      </c>
      <c r="R231" t="str">
        <f>TEXT(Table16[[#This Row],[engage_date]],"mmmm")</f>
        <v>July</v>
      </c>
      <c r="S231" t="str">
        <f>TEXT(Table16[[#This Row],[engage_date]],"yyyy")</f>
        <v>2017</v>
      </c>
    </row>
    <row r="232" spans="2:19" x14ac:dyDescent="0.3">
      <c r="B232" s="9">
        <v>24</v>
      </c>
      <c r="C232" s="10">
        <v>42904</v>
      </c>
      <c r="D232" t="str">
        <f>TEXT(Table13[[#This Row],[engage_date]],"mmmm")</f>
        <v>June</v>
      </c>
      <c r="F232" s="9">
        <v>31</v>
      </c>
      <c r="G232" s="10">
        <v>42941</v>
      </c>
      <c r="H232" t="str">
        <f>TEXT(Table14[[#This Row],[engage_date]],"mmmm")</f>
        <v>July</v>
      </c>
      <c r="I232" t="str">
        <f>TEXT(Table14[[#This Row],[engage_date]],"yyyy")</f>
        <v>2017</v>
      </c>
      <c r="K232" s="9">
        <v>12</v>
      </c>
      <c r="L232" s="10">
        <v>42906</v>
      </c>
      <c r="M232" t="str">
        <f>TEXT(Table15[[#This Row],[engage_date]],"mmmm")</f>
        <v>June</v>
      </c>
      <c r="N232" t="str">
        <f>TEXT(Table15[[#This Row],[engage_date]],"yyyy")</f>
        <v>2017</v>
      </c>
      <c r="P232" s="9">
        <v>16</v>
      </c>
      <c r="Q232" s="10">
        <v>42936</v>
      </c>
      <c r="R232" t="str">
        <f>TEXT(Table16[[#This Row],[engage_date]],"mmmm")</f>
        <v>July</v>
      </c>
      <c r="S232" t="str">
        <f>TEXT(Table16[[#This Row],[engage_date]],"yyyy")</f>
        <v>2017</v>
      </c>
    </row>
    <row r="233" spans="2:19" x14ac:dyDescent="0.3">
      <c r="B233" s="9">
        <v>35</v>
      </c>
      <c r="C233" s="10">
        <v>42905</v>
      </c>
      <c r="D233" t="str">
        <f>TEXT(Table13[[#This Row],[engage_date]],"mmmm")</f>
        <v>June</v>
      </c>
      <c r="F233" s="9">
        <v>24</v>
      </c>
      <c r="G233" s="10">
        <v>42942</v>
      </c>
      <c r="H233" t="str">
        <f>TEXT(Table14[[#This Row],[engage_date]],"mmmm")</f>
        <v>July</v>
      </c>
      <c r="I233" t="str">
        <f>TEXT(Table14[[#This Row],[engage_date]],"yyyy")</f>
        <v>2017</v>
      </c>
      <c r="K233" s="9">
        <v>15</v>
      </c>
      <c r="L233" s="10">
        <v>42907</v>
      </c>
      <c r="M233" t="str">
        <f>TEXT(Table15[[#This Row],[engage_date]],"mmmm")</f>
        <v>June</v>
      </c>
      <c r="N233" t="str">
        <f>TEXT(Table15[[#This Row],[engage_date]],"yyyy")</f>
        <v>2017</v>
      </c>
      <c r="P233" s="9">
        <v>9</v>
      </c>
      <c r="Q233" s="10">
        <v>42937</v>
      </c>
      <c r="R233" t="str">
        <f>TEXT(Table16[[#This Row],[engage_date]],"mmmm")</f>
        <v>July</v>
      </c>
      <c r="S233" t="str">
        <f>TEXT(Table16[[#This Row],[engage_date]],"yyyy")</f>
        <v>2017</v>
      </c>
    </row>
    <row r="234" spans="2:19" x14ac:dyDescent="0.3">
      <c r="B234" s="9">
        <v>31</v>
      </c>
      <c r="C234" s="10">
        <v>42906</v>
      </c>
      <c r="D234" t="str">
        <f>TEXT(Table13[[#This Row],[engage_date]],"mmmm")</f>
        <v>June</v>
      </c>
      <c r="F234" s="9">
        <v>32</v>
      </c>
      <c r="G234" s="10">
        <v>42943</v>
      </c>
      <c r="H234" t="str">
        <f>TEXT(Table14[[#This Row],[engage_date]],"mmmm")</f>
        <v>July</v>
      </c>
      <c r="I234" t="str">
        <f>TEXT(Table14[[#This Row],[engage_date]],"yyyy")</f>
        <v>2017</v>
      </c>
      <c r="K234" s="9">
        <v>16</v>
      </c>
      <c r="L234" s="10">
        <v>42908</v>
      </c>
      <c r="M234" t="str">
        <f>TEXT(Table15[[#This Row],[engage_date]],"mmmm")</f>
        <v>June</v>
      </c>
      <c r="N234" t="str">
        <f>TEXT(Table15[[#This Row],[engage_date]],"yyyy")</f>
        <v>2017</v>
      </c>
      <c r="P234" s="9">
        <v>18</v>
      </c>
      <c r="Q234" s="10">
        <v>42938</v>
      </c>
      <c r="R234" t="str">
        <f>TEXT(Table16[[#This Row],[engage_date]],"mmmm")</f>
        <v>July</v>
      </c>
      <c r="S234" t="str">
        <f>TEXT(Table16[[#This Row],[engage_date]],"yyyy")</f>
        <v>2017</v>
      </c>
    </row>
    <row r="235" spans="2:19" x14ac:dyDescent="0.3">
      <c r="B235" s="9">
        <v>22</v>
      </c>
      <c r="C235" s="10">
        <v>42907</v>
      </c>
      <c r="D235" t="str">
        <f>TEXT(Table13[[#This Row],[engage_date]],"mmmm")</f>
        <v>June</v>
      </c>
      <c r="F235" s="9">
        <v>21</v>
      </c>
      <c r="G235" s="10">
        <v>42944</v>
      </c>
      <c r="H235" t="str">
        <f>TEXT(Table14[[#This Row],[engage_date]],"mmmm")</f>
        <v>July</v>
      </c>
      <c r="I235" t="str">
        <f>TEXT(Table14[[#This Row],[engage_date]],"yyyy")</f>
        <v>2017</v>
      </c>
      <c r="K235" s="9">
        <v>15</v>
      </c>
      <c r="L235" s="10">
        <v>42909</v>
      </c>
      <c r="M235" t="str">
        <f>TEXT(Table15[[#This Row],[engage_date]],"mmmm")</f>
        <v>June</v>
      </c>
      <c r="N235" t="str">
        <f>TEXT(Table15[[#This Row],[engage_date]],"yyyy")</f>
        <v>2017</v>
      </c>
      <c r="P235" s="9">
        <v>12</v>
      </c>
      <c r="Q235" s="10">
        <v>42939</v>
      </c>
      <c r="R235" t="str">
        <f>TEXT(Table16[[#This Row],[engage_date]],"mmmm")</f>
        <v>July</v>
      </c>
      <c r="S235" t="str">
        <f>TEXT(Table16[[#This Row],[engage_date]],"yyyy")</f>
        <v>2017</v>
      </c>
    </row>
    <row r="236" spans="2:19" x14ac:dyDescent="0.3">
      <c r="B236" s="9">
        <v>21</v>
      </c>
      <c r="C236" s="10">
        <v>42908</v>
      </c>
      <c r="D236" t="str">
        <f>TEXT(Table13[[#This Row],[engage_date]],"mmmm")</f>
        <v>June</v>
      </c>
      <c r="F236" s="9">
        <v>22</v>
      </c>
      <c r="G236" s="10">
        <v>42945</v>
      </c>
      <c r="H236" t="str">
        <f>TEXT(Table14[[#This Row],[engage_date]],"mmmm")</f>
        <v>July</v>
      </c>
      <c r="I236" t="str">
        <f>TEXT(Table14[[#This Row],[engage_date]],"yyyy")</f>
        <v>2017</v>
      </c>
      <c r="K236" s="9">
        <v>11</v>
      </c>
      <c r="L236" s="10">
        <v>42910</v>
      </c>
      <c r="M236" t="str">
        <f>TEXT(Table15[[#This Row],[engage_date]],"mmmm")</f>
        <v>June</v>
      </c>
      <c r="N236" t="str">
        <f>TEXT(Table15[[#This Row],[engage_date]],"yyyy")</f>
        <v>2017</v>
      </c>
      <c r="P236" s="9">
        <v>7</v>
      </c>
      <c r="Q236" s="10">
        <v>42940</v>
      </c>
      <c r="R236" t="str">
        <f>TEXT(Table16[[#This Row],[engage_date]],"mmmm")</f>
        <v>July</v>
      </c>
      <c r="S236" t="str">
        <f>TEXT(Table16[[#This Row],[engage_date]],"yyyy")</f>
        <v>2017</v>
      </c>
    </row>
    <row r="237" spans="2:19" x14ac:dyDescent="0.3">
      <c r="B237" s="9">
        <v>31</v>
      </c>
      <c r="C237" s="10">
        <v>42909</v>
      </c>
      <c r="D237" t="str">
        <f>TEXT(Table13[[#This Row],[engage_date]],"mmmm")</f>
        <v>June</v>
      </c>
      <c r="F237" s="9">
        <v>32</v>
      </c>
      <c r="G237" s="10">
        <v>42946</v>
      </c>
      <c r="H237" t="str">
        <f>TEXT(Table14[[#This Row],[engage_date]],"mmmm")</f>
        <v>July</v>
      </c>
      <c r="I237" t="str">
        <f>TEXT(Table14[[#This Row],[engage_date]],"yyyy")</f>
        <v>2017</v>
      </c>
      <c r="K237" s="9">
        <v>16</v>
      </c>
      <c r="L237" s="10">
        <v>42911</v>
      </c>
      <c r="M237" t="str">
        <f>TEXT(Table15[[#This Row],[engage_date]],"mmmm")</f>
        <v>June</v>
      </c>
      <c r="N237" t="str">
        <f>TEXT(Table15[[#This Row],[engage_date]],"yyyy")</f>
        <v>2017</v>
      </c>
      <c r="P237" s="9">
        <v>9</v>
      </c>
      <c r="Q237" s="10">
        <v>42941</v>
      </c>
      <c r="R237" t="str">
        <f>TEXT(Table16[[#This Row],[engage_date]],"mmmm")</f>
        <v>July</v>
      </c>
      <c r="S237" t="str">
        <f>TEXT(Table16[[#This Row],[engage_date]],"yyyy")</f>
        <v>2017</v>
      </c>
    </row>
    <row r="238" spans="2:19" x14ac:dyDescent="0.3">
      <c r="B238" s="9">
        <v>20</v>
      </c>
      <c r="C238" s="10">
        <v>42910</v>
      </c>
      <c r="D238" t="str">
        <f>TEXT(Table13[[#This Row],[engage_date]],"mmmm")</f>
        <v>June</v>
      </c>
      <c r="F238" s="9">
        <v>22</v>
      </c>
      <c r="G238" s="10">
        <v>42947</v>
      </c>
      <c r="H238" t="str">
        <f>TEXT(Table14[[#This Row],[engage_date]],"mmmm")</f>
        <v>July</v>
      </c>
      <c r="I238" t="str">
        <f>TEXT(Table14[[#This Row],[engage_date]],"yyyy")</f>
        <v>2017</v>
      </c>
      <c r="K238" s="9">
        <v>17</v>
      </c>
      <c r="L238" s="10">
        <v>42912</v>
      </c>
      <c r="M238" t="str">
        <f>TEXT(Table15[[#This Row],[engage_date]],"mmmm")</f>
        <v>June</v>
      </c>
      <c r="N238" t="str">
        <f>TEXT(Table15[[#This Row],[engage_date]],"yyyy")</f>
        <v>2017</v>
      </c>
      <c r="P238" s="9">
        <v>9</v>
      </c>
      <c r="Q238" s="10">
        <v>42942</v>
      </c>
      <c r="R238" t="str">
        <f>TEXT(Table16[[#This Row],[engage_date]],"mmmm")</f>
        <v>July</v>
      </c>
      <c r="S238" t="str">
        <f>TEXT(Table16[[#This Row],[engage_date]],"yyyy")</f>
        <v>2017</v>
      </c>
    </row>
    <row r="239" spans="2:19" x14ac:dyDescent="0.3">
      <c r="B239" s="9">
        <v>40</v>
      </c>
      <c r="C239" s="10">
        <v>42911</v>
      </c>
      <c r="D239" t="str">
        <f>TEXT(Table13[[#This Row],[engage_date]],"mmmm")</f>
        <v>June</v>
      </c>
      <c r="F239" s="9">
        <v>28</v>
      </c>
      <c r="G239" s="10">
        <v>42948</v>
      </c>
      <c r="H239" t="str">
        <f>TEXT(Table14[[#This Row],[engage_date]],"mmmm")</f>
        <v>August</v>
      </c>
      <c r="I239" t="str">
        <f>TEXT(Table14[[#This Row],[engage_date]],"yyyy")</f>
        <v>2017</v>
      </c>
      <c r="K239" s="9">
        <v>15</v>
      </c>
      <c r="L239" s="10">
        <v>42913</v>
      </c>
      <c r="M239" t="str">
        <f>TEXT(Table15[[#This Row],[engage_date]],"mmmm")</f>
        <v>June</v>
      </c>
      <c r="N239" t="str">
        <f>TEXT(Table15[[#This Row],[engage_date]],"yyyy")</f>
        <v>2017</v>
      </c>
      <c r="P239" s="9">
        <v>5</v>
      </c>
      <c r="Q239" s="10">
        <v>42943</v>
      </c>
      <c r="R239" t="str">
        <f>TEXT(Table16[[#This Row],[engage_date]],"mmmm")</f>
        <v>July</v>
      </c>
      <c r="S239" t="str">
        <f>TEXT(Table16[[#This Row],[engage_date]],"yyyy")</f>
        <v>2017</v>
      </c>
    </row>
    <row r="240" spans="2:19" x14ac:dyDescent="0.3">
      <c r="B240" s="9">
        <v>31</v>
      </c>
      <c r="C240" s="10">
        <v>42912</v>
      </c>
      <c r="D240" t="str">
        <f>TEXT(Table13[[#This Row],[engage_date]],"mmmm")</f>
        <v>June</v>
      </c>
      <c r="F240" s="9">
        <v>6</v>
      </c>
      <c r="G240" s="10">
        <v>42949</v>
      </c>
      <c r="H240" t="str">
        <f>TEXT(Table14[[#This Row],[engage_date]],"mmmm")</f>
        <v>August</v>
      </c>
      <c r="I240" t="str">
        <f>TEXT(Table14[[#This Row],[engage_date]],"yyyy")</f>
        <v>2017</v>
      </c>
      <c r="K240" s="9">
        <v>17</v>
      </c>
      <c r="L240" s="10">
        <v>42914</v>
      </c>
      <c r="M240" t="str">
        <f>TEXT(Table15[[#This Row],[engage_date]],"mmmm")</f>
        <v>June</v>
      </c>
      <c r="N240" t="str">
        <f>TEXT(Table15[[#This Row],[engage_date]],"yyyy")</f>
        <v>2017</v>
      </c>
      <c r="P240" s="9">
        <v>11</v>
      </c>
      <c r="Q240" s="10">
        <v>42944</v>
      </c>
      <c r="R240" t="str">
        <f>TEXT(Table16[[#This Row],[engage_date]],"mmmm")</f>
        <v>July</v>
      </c>
      <c r="S240" t="str">
        <f>TEXT(Table16[[#This Row],[engage_date]],"yyyy")</f>
        <v>2017</v>
      </c>
    </row>
    <row r="241" spans="2:19" x14ac:dyDescent="0.3">
      <c r="B241" s="9">
        <v>28</v>
      </c>
      <c r="C241" s="10">
        <v>42913</v>
      </c>
      <c r="D241" t="str">
        <f>TEXT(Table13[[#This Row],[engage_date]],"mmmm")</f>
        <v>June</v>
      </c>
      <c r="F241" s="9">
        <v>19</v>
      </c>
      <c r="G241" s="10">
        <v>42950</v>
      </c>
      <c r="H241" t="str">
        <f>TEXT(Table14[[#This Row],[engage_date]],"mmmm")</f>
        <v>August</v>
      </c>
      <c r="I241" t="str">
        <f>TEXT(Table14[[#This Row],[engage_date]],"yyyy")</f>
        <v>2017</v>
      </c>
      <c r="K241" s="9">
        <v>22</v>
      </c>
      <c r="L241" s="10">
        <v>42915</v>
      </c>
      <c r="M241" t="str">
        <f>TEXT(Table15[[#This Row],[engage_date]],"mmmm")</f>
        <v>June</v>
      </c>
      <c r="N241" t="str">
        <f>TEXT(Table15[[#This Row],[engage_date]],"yyyy")</f>
        <v>2017</v>
      </c>
      <c r="P241" s="9">
        <v>6</v>
      </c>
      <c r="Q241" s="10">
        <v>42945</v>
      </c>
      <c r="R241" t="str">
        <f>TEXT(Table16[[#This Row],[engage_date]],"mmmm")</f>
        <v>July</v>
      </c>
      <c r="S241" t="str">
        <f>TEXT(Table16[[#This Row],[engage_date]],"yyyy")</f>
        <v>2017</v>
      </c>
    </row>
    <row r="242" spans="2:19" x14ac:dyDescent="0.3">
      <c r="B242" s="9">
        <v>34</v>
      </c>
      <c r="C242" s="10">
        <v>42914</v>
      </c>
      <c r="D242" t="str">
        <f>TEXT(Table13[[#This Row],[engage_date]],"mmmm")</f>
        <v>June</v>
      </c>
      <c r="F242" s="9">
        <v>11</v>
      </c>
      <c r="G242" s="10">
        <v>42951</v>
      </c>
      <c r="H242" t="str">
        <f>TEXT(Table14[[#This Row],[engage_date]],"mmmm")</f>
        <v>August</v>
      </c>
      <c r="I242" t="str">
        <f>TEXT(Table14[[#This Row],[engage_date]],"yyyy")</f>
        <v>2017</v>
      </c>
      <c r="K242" s="9">
        <v>16</v>
      </c>
      <c r="L242" s="10">
        <v>42916</v>
      </c>
      <c r="M242" t="str">
        <f>TEXT(Table15[[#This Row],[engage_date]],"mmmm")</f>
        <v>June</v>
      </c>
      <c r="N242" t="str">
        <f>TEXT(Table15[[#This Row],[engage_date]],"yyyy")</f>
        <v>2017</v>
      </c>
      <c r="P242" s="9">
        <v>7</v>
      </c>
      <c r="Q242" s="10">
        <v>42946</v>
      </c>
      <c r="R242" t="str">
        <f>TEXT(Table16[[#This Row],[engage_date]],"mmmm")</f>
        <v>July</v>
      </c>
      <c r="S242" t="str">
        <f>TEXT(Table16[[#This Row],[engage_date]],"yyyy")</f>
        <v>2017</v>
      </c>
    </row>
    <row r="243" spans="2:19" x14ac:dyDescent="0.3">
      <c r="B243" s="9">
        <v>37</v>
      </c>
      <c r="C243" s="10">
        <v>42915</v>
      </c>
      <c r="D243" t="str">
        <f>TEXT(Table13[[#This Row],[engage_date]],"mmmm")</f>
        <v>June</v>
      </c>
      <c r="F243" s="9">
        <v>14</v>
      </c>
      <c r="G243" s="10">
        <v>42952</v>
      </c>
      <c r="H243" t="str">
        <f>TEXT(Table14[[#This Row],[engage_date]],"mmmm")</f>
        <v>August</v>
      </c>
      <c r="I243" t="str">
        <f>TEXT(Table14[[#This Row],[engage_date]],"yyyy")</f>
        <v>2017</v>
      </c>
      <c r="K243" s="9">
        <v>19</v>
      </c>
      <c r="L243" s="10">
        <v>42917</v>
      </c>
      <c r="M243" t="str">
        <f>TEXT(Table15[[#This Row],[engage_date]],"mmmm")</f>
        <v>July</v>
      </c>
      <c r="N243" t="str">
        <f>TEXT(Table15[[#This Row],[engage_date]],"yyyy")</f>
        <v>2017</v>
      </c>
      <c r="P243" s="9">
        <v>4</v>
      </c>
      <c r="Q243" s="10">
        <v>42947</v>
      </c>
      <c r="R243" t="str">
        <f>TEXT(Table16[[#This Row],[engage_date]],"mmmm")</f>
        <v>July</v>
      </c>
      <c r="S243" t="str">
        <f>TEXT(Table16[[#This Row],[engage_date]],"yyyy")</f>
        <v>2017</v>
      </c>
    </row>
    <row r="244" spans="2:19" x14ac:dyDescent="0.3">
      <c r="B244" s="9">
        <v>31</v>
      </c>
      <c r="C244" s="10">
        <v>42916</v>
      </c>
      <c r="D244" t="str">
        <f>TEXT(Table13[[#This Row],[engage_date]],"mmmm")</f>
        <v>June</v>
      </c>
      <c r="F244" s="9">
        <v>12</v>
      </c>
      <c r="G244" s="10">
        <v>42953</v>
      </c>
      <c r="H244" t="str">
        <f>TEXT(Table14[[#This Row],[engage_date]],"mmmm")</f>
        <v>August</v>
      </c>
      <c r="I244" t="str">
        <f>TEXT(Table14[[#This Row],[engage_date]],"yyyy")</f>
        <v>2017</v>
      </c>
      <c r="K244" s="9">
        <v>10</v>
      </c>
      <c r="L244" s="10">
        <v>42918</v>
      </c>
      <c r="M244" t="str">
        <f>TEXT(Table15[[#This Row],[engage_date]],"mmmm")</f>
        <v>July</v>
      </c>
      <c r="N244" t="str">
        <f>TEXT(Table15[[#This Row],[engage_date]],"yyyy")</f>
        <v>2017</v>
      </c>
      <c r="P244" s="9">
        <v>4</v>
      </c>
      <c r="Q244" s="10">
        <v>42948</v>
      </c>
      <c r="R244" t="str">
        <f>TEXT(Table16[[#This Row],[engage_date]],"mmmm")</f>
        <v>August</v>
      </c>
      <c r="S244" t="str">
        <f>TEXT(Table16[[#This Row],[engage_date]],"yyyy")</f>
        <v>2017</v>
      </c>
    </row>
    <row r="245" spans="2:19" x14ac:dyDescent="0.3">
      <c r="B245" s="9">
        <v>40</v>
      </c>
      <c r="C245" s="10">
        <v>42917</v>
      </c>
      <c r="D245" t="str">
        <f>TEXT(Table13[[#This Row],[engage_date]],"mmmm")</f>
        <v>July</v>
      </c>
      <c r="F245" s="9">
        <v>7</v>
      </c>
      <c r="G245" s="10">
        <v>42954</v>
      </c>
      <c r="H245" t="str">
        <f>TEXT(Table14[[#This Row],[engage_date]],"mmmm")</f>
        <v>August</v>
      </c>
      <c r="I245" t="str">
        <f>TEXT(Table14[[#This Row],[engage_date]],"yyyy")</f>
        <v>2017</v>
      </c>
      <c r="K245" s="9">
        <v>18</v>
      </c>
      <c r="L245" s="10">
        <v>42919</v>
      </c>
      <c r="M245" t="str">
        <f>TEXT(Table15[[#This Row],[engage_date]],"mmmm")</f>
        <v>July</v>
      </c>
      <c r="N245" t="str">
        <f>TEXT(Table15[[#This Row],[engage_date]],"yyyy")</f>
        <v>2017</v>
      </c>
      <c r="P245" s="9">
        <v>6</v>
      </c>
      <c r="Q245" s="10">
        <v>42949</v>
      </c>
      <c r="R245" t="str">
        <f>TEXT(Table16[[#This Row],[engage_date]],"mmmm")</f>
        <v>August</v>
      </c>
      <c r="S245" t="str">
        <f>TEXT(Table16[[#This Row],[engage_date]],"yyyy")</f>
        <v>2017</v>
      </c>
    </row>
    <row r="246" spans="2:19" x14ac:dyDescent="0.3">
      <c r="B246" s="9">
        <v>30</v>
      </c>
      <c r="C246" s="10">
        <v>42918</v>
      </c>
      <c r="D246" t="str">
        <f>TEXT(Table13[[#This Row],[engage_date]],"mmmm")</f>
        <v>July</v>
      </c>
      <c r="F246" s="9">
        <v>5</v>
      </c>
      <c r="G246" s="10">
        <v>42955</v>
      </c>
      <c r="H246" t="str">
        <f>TEXT(Table14[[#This Row],[engage_date]],"mmmm")</f>
        <v>August</v>
      </c>
      <c r="I246" t="str">
        <f>TEXT(Table14[[#This Row],[engage_date]],"yyyy")</f>
        <v>2017</v>
      </c>
      <c r="K246" s="9">
        <v>12</v>
      </c>
      <c r="L246" s="10">
        <v>42920</v>
      </c>
      <c r="M246" t="str">
        <f>TEXT(Table15[[#This Row],[engage_date]],"mmmm")</f>
        <v>July</v>
      </c>
      <c r="N246" t="str">
        <f>TEXT(Table15[[#This Row],[engage_date]],"yyyy")</f>
        <v>2017</v>
      </c>
      <c r="P246" s="9">
        <v>4</v>
      </c>
      <c r="Q246" s="10">
        <v>42950</v>
      </c>
      <c r="R246" t="str">
        <f>TEXT(Table16[[#This Row],[engage_date]],"mmmm")</f>
        <v>August</v>
      </c>
      <c r="S246" t="str">
        <f>TEXT(Table16[[#This Row],[engage_date]],"yyyy")</f>
        <v>2017</v>
      </c>
    </row>
    <row r="247" spans="2:19" x14ac:dyDescent="0.3">
      <c r="B247" s="9">
        <v>31</v>
      </c>
      <c r="C247" s="10">
        <v>42919</v>
      </c>
      <c r="D247" t="str">
        <f>TEXT(Table13[[#This Row],[engage_date]],"mmmm")</f>
        <v>July</v>
      </c>
      <c r="F247" s="9">
        <v>9</v>
      </c>
      <c r="G247" s="10">
        <v>42956</v>
      </c>
      <c r="H247" t="str">
        <f>TEXT(Table14[[#This Row],[engage_date]],"mmmm")</f>
        <v>August</v>
      </c>
      <c r="I247" t="str">
        <f>TEXT(Table14[[#This Row],[engage_date]],"yyyy")</f>
        <v>2017</v>
      </c>
      <c r="K247" s="9">
        <v>14</v>
      </c>
      <c r="L247" s="10">
        <v>42921</v>
      </c>
      <c r="M247" t="str">
        <f>TEXT(Table15[[#This Row],[engage_date]],"mmmm")</f>
        <v>July</v>
      </c>
      <c r="N247" t="str">
        <f>TEXT(Table15[[#This Row],[engage_date]],"yyyy")</f>
        <v>2017</v>
      </c>
      <c r="P247" s="9">
        <v>2</v>
      </c>
      <c r="Q247" s="10">
        <v>42951</v>
      </c>
      <c r="R247" t="str">
        <f>TEXT(Table16[[#This Row],[engage_date]],"mmmm")</f>
        <v>August</v>
      </c>
      <c r="S247" t="str">
        <f>TEXT(Table16[[#This Row],[engage_date]],"yyyy")</f>
        <v>2017</v>
      </c>
    </row>
    <row r="248" spans="2:19" x14ac:dyDescent="0.3">
      <c r="B248" s="9">
        <v>30</v>
      </c>
      <c r="C248" s="10">
        <v>42920</v>
      </c>
      <c r="D248" t="str">
        <f>TEXT(Table13[[#This Row],[engage_date]],"mmmm")</f>
        <v>July</v>
      </c>
      <c r="F248" s="9">
        <v>9</v>
      </c>
      <c r="G248" s="10">
        <v>42957</v>
      </c>
      <c r="H248" t="str">
        <f>TEXT(Table14[[#This Row],[engage_date]],"mmmm")</f>
        <v>August</v>
      </c>
      <c r="I248" t="str">
        <f>TEXT(Table14[[#This Row],[engage_date]],"yyyy")</f>
        <v>2017</v>
      </c>
      <c r="K248" s="9">
        <v>13</v>
      </c>
      <c r="L248" s="10">
        <v>42922</v>
      </c>
      <c r="M248" t="str">
        <f>TEXT(Table15[[#This Row],[engage_date]],"mmmm")</f>
        <v>July</v>
      </c>
      <c r="N248" t="str">
        <f>TEXT(Table15[[#This Row],[engage_date]],"yyyy")</f>
        <v>2017</v>
      </c>
      <c r="P248" s="9">
        <v>6</v>
      </c>
      <c r="Q248" s="10">
        <v>42952</v>
      </c>
      <c r="R248" t="str">
        <f>TEXT(Table16[[#This Row],[engage_date]],"mmmm")</f>
        <v>August</v>
      </c>
      <c r="S248" t="str">
        <f>TEXT(Table16[[#This Row],[engage_date]],"yyyy")</f>
        <v>2017</v>
      </c>
    </row>
    <row r="249" spans="2:19" x14ac:dyDescent="0.3">
      <c r="B249" s="9">
        <v>33</v>
      </c>
      <c r="C249" s="10">
        <v>42921</v>
      </c>
      <c r="D249" t="str">
        <f>TEXT(Table13[[#This Row],[engage_date]],"mmmm")</f>
        <v>July</v>
      </c>
      <c r="F249" s="9">
        <v>6</v>
      </c>
      <c r="G249" s="10">
        <v>42958</v>
      </c>
      <c r="H249" t="str">
        <f>TEXT(Table14[[#This Row],[engage_date]],"mmmm")</f>
        <v>August</v>
      </c>
      <c r="I249" t="str">
        <f>TEXT(Table14[[#This Row],[engage_date]],"yyyy")</f>
        <v>2017</v>
      </c>
      <c r="K249" s="9">
        <v>17</v>
      </c>
      <c r="L249" s="10">
        <v>42923</v>
      </c>
      <c r="M249" t="str">
        <f>TEXT(Table15[[#This Row],[engage_date]],"mmmm")</f>
        <v>July</v>
      </c>
      <c r="N249" t="str">
        <f>TEXT(Table15[[#This Row],[engage_date]],"yyyy")</f>
        <v>2017</v>
      </c>
      <c r="P249" s="9">
        <v>7</v>
      </c>
      <c r="Q249" s="10">
        <v>42953</v>
      </c>
      <c r="R249" t="str">
        <f>TEXT(Table16[[#This Row],[engage_date]],"mmmm")</f>
        <v>August</v>
      </c>
      <c r="S249" t="str">
        <f>TEXT(Table16[[#This Row],[engage_date]],"yyyy")</f>
        <v>2017</v>
      </c>
    </row>
    <row r="250" spans="2:19" x14ac:dyDescent="0.3">
      <c r="B250" s="9">
        <v>29</v>
      </c>
      <c r="C250" s="10">
        <v>42922</v>
      </c>
      <c r="D250" t="str">
        <f>TEXT(Table13[[#This Row],[engage_date]],"mmmm")</f>
        <v>July</v>
      </c>
      <c r="F250" s="9">
        <v>16</v>
      </c>
      <c r="G250" s="10">
        <v>42959</v>
      </c>
      <c r="H250" t="str">
        <f>TEXT(Table14[[#This Row],[engage_date]],"mmmm")</f>
        <v>August</v>
      </c>
      <c r="I250" t="str">
        <f>TEXT(Table14[[#This Row],[engage_date]],"yyyy")</f>
        <v>2017</v>
      </c>
      <c r="K250" s="9">
        <v>17</v>
      </c>
      <c r="L250" s="10">
        <v>42924</v>
      </c>
      <c r="M250" t="str">
        <f>TEXT(Table15[[#This Row],[engage_date]],"mmmm")</f>
        <v>July</v>
      </c>
      <c r="N250" t="str">
        <f>TEXT(Table15[[#This Row],[engage_date]],"yyyy")</f>
        <v>2017</v>
      </c>
      <c r="P250" s="9">
        <v>8</v>
      </c>
      <c r="Q250" s="10">
        <v>42954</v>
      </c>
      <c r="R250" t="str">
        <f>TEXT(Table16[[#This Row],[engage_date]],"mmmm")</f>
        <v>August</v>
      </c>
      <c r="S250" t="str">
        <f>TEXT(Table16[[#This Row],[engage_date]],"yyyy")</f>
        <v>2017</v>
      </c>
    </row>
    <row r="251" spans="2:19" x14ac:dyDescent="0.3">
      <c r="B251" s="9">
        <v>34</v>
      </c>
      <c r="C251" s="10">
        <v>42923</v>
      </c>
      <c r="D251" t="str">
        <f>TEXT(Table13[[#This Row],[engage_date]],"mmmm")</f>
        <v>July</v>
      </c>
      <c r="F251" s="9">
        <v>13</v>
      </c>
      <c r="G251" s="10">
        <v>42960</v>
      </c>
      <c r="H251" t="str">
        <f>TEXT(Table14[[#This Row],[engage_date]],"mmmm")</f>
        <v>August</v>
      </c>
      <c r="I251" t="str">
        <f>TEXT(Table14[[#This Row],[engage_date]],"yyyy")</f>
        <v>2017</v>
      </c>
      <c r="K251" s="9">
        <v>16</v>
      </c>
      <c r="L251" s="10">
        <v>42925</v>
      </c>
      <c r="M251" t="str">
        <f>TEXT(Table15[[#This Row],[engage_date]],"mmmm")</f>
        <v>July</v>
      </c>
      <c r="N251" t="str">
        <f>TEXT(Table15[[#This Row],[engage_date]],"yyyy")</f>
        <v>2017</v>
      </c>
      <c r="P251" s="9">
        <v>5</v>
      </c>
      <c r="Q251" s="10">
        <v>42955</v>
      </c>
      <c r="R251" t="str">
        <f>TEXT(Table16[[#This Row],[engage_date]],"mmmm")</f>
        <v>August</v>
      </c>
      <c r="S251" t="str">
        <f>TEXT(Table16[[#This Row],[engage_date]],"yyyy")</f>
        <v>2017</v>
      </c>
    </row>
    <row r="252" spans="2:19" x14ac:dyDescent="0.3">
      <c r="B252" s="9">
        <v>36</v>
      </c>
      <c r="C252" s="10">
        <v>42924</v>
      </c>
      <c r="D252" t="str">
        <f>TEXT(Table13[[#This Row],[engage_date]],"mmmm")</f>
        <v>July</v>
      </c>
      <c r="F252" s="9">
        <v>18</v>
      </c>
      <c r="G252" s="10">
        <v>42961</v>
      </c>
      <c r="H252" t="str">
        <f>TEXT(Table14[[#This Row],[engage_date]],"mmmm")</f>
        <v>August</v>
      </c>
      <c r="I252" t="str">
        <f>TEXT(Table14[[#This Row],[engage_date]],"yyyy")</f>
        <v>2017</v>
      </c>
      <c r="K252" s="9">
        <v>12</v>
      </c>
      <c r="L252" s="10">
        <v>42926</v>
      </c>
      <c r="M252" t="str">
        <f>TEXT(Table15[[#This Row],[engage_date]],"mmmm")</f>
        <v>July</v>
      </c>
      <c r="N252" t="str">
        <f>TEXT(Table15[[#This Row],[engage_date]],"yyyy")</f>
        <v>2017</v>
      </c>
      <c r="P252" s="9">
        <v>9</v>
      </c>
      <c r="Q252" s="10">
        <v>42956</v>
      </c>
      <c r="R252" t="str">
        <f>TEXT(Table16[[#This Row],[engage_date]],"mmmm")</f>
        <v>August</v>
      </c>
      <c r="S252" t="str">
        <f>TEXT(Table16[[#This Row],[engage_date]],"yyyy")</f>
        <v>2017</v>
      </c>
    </row>
    <row r="253" spans="2:19" x14ac:dyDescent="0.3">
      <c r="B253" s="9">
        <v>29</v>
      </c>
      <c r="C253" s="10">
        <v>42925</v>
      </c>
      <c r="D253" t="str">
        <f>TEXT(Table13[[#This Row],[engage_date]],"mmmm")</f>
        <v>July</v>
      </c>
      <c r="F253" s="9">
        <v>10</v>
      </c>
      <c r="G253" s="10">
        <v>42962</v>
      </c>
      <c r="H253" t="str">
        <f>TEXT(Table14[[#This Row],[engage_date]],"mmmm")</f>
        <v>August</v>
      </c>
      <c r="I253" t="str">
        <f>TEXT(Table14[[#This Row],[engage_date]],"yyyy")</f>
        <v>2017</v>
      </c>
      <c r="K253" s="9">
        <v>11</v>
      </c>
      <c r="L253" s="10">
        <v>42927</v>
      </c>
      <c r="M253" t="str">
        <f>TEXT(Table15[[#This Row],[engage_date]],"mmmm")</f>
        <v>July</v>
      </c>
      <c r="N253" t="str">
        <f>TEXT(Table15[[#This Row],[engage_date]],"yyyy")</f>
        <v>2017</v>
      </c>
      <c r="P253" s="9">
        <v>10</v>
      </c>
      <c r="Q253" s="10">
        <v>42957</v>
      </c>
      <c r="R253" t="str">
        <f>TEXT(Table16[[#This Row],[engage_date]],"mmmm")</f>
        <v>August</v>
      </c>
      <c r="S253" t="str">
        <f>TEXT(Table16[[#This Row],[engage_date]],"yyyy")</f>
        <v>2017</v>
      </c>
    </row>
    <row r="254" spans="2:19" x14ac:dyDescent="0.3">
      <c r="B254" s="9">
        <v>28</v>
      </c>
      <c r="C254" s="10">
        <v>42926</v>
      </c>
      <c r="D254" t="str">
        <f>TEXT(Table13[[#This Row],[engage_date]],"mmmm")</f>
        <v>July</v>
      </c>
      <c r="F254" s="9">
        <v>2</v>
      </c>
      <c r="G254" s="10">
        <v>42963</v>
      </c>
      <c r="H254" t="str">
        <f>TEXT(Table14[[#This Row],[engage_date]],"mmmm")</f>
        <v>August</v>
      </c>
      <c r="I254" t="str">
        <f>TEXT(Table14[[#This Row],[engage_date]],"yyyy")</f>
        <v>2017</v>
      </c>
      <c r="K254" s="9">
        <v>8</v>
      </c>
      <c r="L254" s="10">
        <v>42928</v>
      </c>
      <c r="M254" t="str">
        <f>TEXT(Table15[[#This Row],[engage_date]],"mmmm")</f>
        <v>July</v>
      </c>
      <c r="N254" t="str">
        <f>TEXT(Table15[[#This Row],[engage_date]],"yyyy")</f>
        <v>2017</v>
      </c>
      <c r="P254" s="9">
        <v>6</v>
      </c>
      <c r="Q254" s="10">
        <v>42958</v>
      </c>
      <c r="R254" t="str">
        <f>TEXT(Table16[[#This Row],[engage_date]],"mmmm")</f>
        <v>August</v>
      </c>
      <c r="S254" t="str">
        <f>TEXT(Table16[[#This Row],[engage_date]],"yyyy")</f>
        <v>2017</v>
      </c>
    </row>
    <row r="255" spans="2:19" x14ac:dyDescent="0.3">
      <c r="B255" s="9">
        <v>31</v>
      </c>
      <c r="C255" s="10">
        <v>42927</v>
      </c>
      <c r="D255" t="str">
        <f>TEXT(Table13[[#This Row],[engage_date]],"mmmm")</f>
        <v>July</v>
      </c>
      <c r="F255" s="9">
        <v>6</v>
      </c>
      <c r="G255" s="10">
        <v>42964</v>
      </c>
      <c r="H255" t="str">
        <f>TEXT(Table14[[#This Row],[engage_date]],"mmmm")</f>
        <v>August</v>
      </c>
      <c r="I255" t="str">
        <f>TEXT(Table14[[#This Row],[engage_date]],"yyyy")</f>
        <v>2017</v>
      </c>
      <c r="K255" s="9">
        <v>12</v>
      </c>
      <c r="L255" s="10">
        <v>42929</v>
      </c>
      <c r="M255" t="str">
        <f>TEXT(Table15[[#This Row],[engage_date]],"mmmm")</f>
        <v>July</v>
      </c>
      <c r="N255" t="str">
        <f>TEXT(Table15[[#This Row],[engage_date]],"yyyy")</f>
        <v>2017</v>
      </c>
      <c r="P255" s="9">
        <v>6</v>
      </c>
      <c r="Q255" s="10">
        <v>42959</v>
      </c>
      <c r="R255" t="str">
        <f>TEXT(Table16[[#This Row],[engage_date]],"mmmm")</f>
        <v>August</v>
      </c>
      <c r="S255" t="str">
        <f>TEXT(Table16[[#This Row],[engage_date]],"yyyy")</f>
        <v>2017</v>
      </c>
    </row>
    <row r="256" spans="2:19" x14ac:dyDescent="0.3">
      <c r="B256" s="9">
        <v>21</v>
      </c>
      <c r="C256" s="10">
        <v>42928</v>
      </c>
      <c r="D256" t="str">
        <f>TEXT(Table13[[#This Row],[engage_date]],"mmmm")</f>
        <v>July</v>
      </c>
      <c r="F256" s="9">
        <v>5</v>
      </c>
      <c r="G256" s="10">
        <v>42965</v>
      </c>
      <c r="H256" t="str">
        <f>TEXT(Table14[[#This Row],[engage_date]],"mmmm")</f>
        <v>August</v>
      </c>
      <c r="I256" t="str">
        <f>TEXT(Table14[[#This Row],[engage_date]],"yyyy")</f>
        <v>2017</v>
      </c>
      <c r="K256" s="9">
        <v>18</v>
      </c>
      <c r="L256" s="10">
        <v>42930</v>
      </c>
      <c r="M256" t="str">
        <f>TEXT(Table15[[#This Row],[engage_date]],"mmmm")</f>
        <v>July</v>
      </c>
      <c r="N256" t="str">
        <f>TEXT(Table15[[#This Row],[engage_date]],"yyyy")</f>
        <v>2017</v>
      </c>
      <c r="P256" s="9">
        <v>8</v>
      </c>
      <c r="Q256" s="10">
        <v>42960</v>
      </c>
      <c r="R256" t="str">
        <f>TEXT(Table16[[#This Row],[engage_date]],"mmmm")</f>
        <v>August</v>
      </c>
      <c r="S256" t="str">
        <f>TEXT(Table16[[#This Row],[engage_date]],"yyyy")</f>
        <v>2017</v>
      </c>
    </row>
    <row r="257" spans="2:19" x14ac:dyDescent="0.3">
      <c r="B257" s="9">
        <v>20</v>
      </c>
      <c r="C257" s="10">
        <v>42929</v>
      </c>
      <c r="D257" t="str">
        <f>TEXT(Table13[[#This Row],[engage_date]],"mmmm")</f>
        <v>July</v>
      </c>
      <c r="F257" s="9">
        <v>2</v>
      </c>
      <c r="G257" s="10">
        <v>42966</v>
      </c>
      <c r="H257" t="str">
        <f>TEXT(Table14[[#This Row],[engage_date]],"mmmm")</f>
        <v>August</v>
      </c>
      <c r="I257" t="str">
        <f>TEXT(Table14[[#This Row],[engage_date]],"yyyy")</f>
        <v>2017</v>
      </c>
      <c r="K257" s="9">
        <v>9</v>
      </c>
      <c r="L257" s="10">
        <v>42931</v>
      </c>
      <c r="M257" t="str">
        <f>TEXT(Table15[[#This Row],[engage_date]],"mmmm")</f>
        <v>July</v>
      </c>
      <c r="N257" t="str">
        <f>TEXT(Table15[[#This Row],[engage_date]],"yyyy")</f>
        <v>2017</v>
      </c>
      <c r="P257" s="9">
        <v>6</v>
      </c>
      <c r="Q257" s="10">
        <v>42961</v>
      </c>
      <c r="R257" t="str">
        <f>TEXT(Table16[[#This Row],[engage_date]],"mmmm")</f>
        <v>August</v>
      </c>
      <c r="S257" t="str">
        <f>TEXT(Table16[[#This Row],[engage_date]],"yyyy")</f>
        <v>2017</v>
      </c>
    </row>
    <row r="258" spans="2:19" x14ac:dyDescent="0.3">
      <c r="B258" s="9">
        <v>32</v>
      </c>
      <c r="C258" s="10">
        <v>42930</v>
      </c>
      <c r="D258" t="str">
        <f>TEXT(Table13[[#This Row],[engage_date]],"mmmm")</f>
        <v>July</v>
      </c>
      <c r="F258" s="9">
        <v>4</v>
      </c>
      <c r="G258" s="10">
        <v>42967</v>
      </c>
      <c r="H258" t="str">
        <f>TEXT(Table14[[#This Row],[engage_date]],"mmmm")</f>
        <v>August</v>
      </c>
      <c r="I258" t="str">
        <f>TEXT(Table14[[#This Row],[engage_date]],"yyyy")</f>
        <v>2017</v>
      </c>
      <c r="K258" s="9">
        <v>19</v>
      </c>
      <c r="L258" s="10">
        <v>42932</v>
      </c>
      <c r="M258" t="str">
        <f>TEXT(Table15[[#This Row],[engage_date]],"mmmm")</f>
        <v>July</v>
      </c>
      <c r="N258" t="str">
        <f>TEXT(Table15[[#This Row],[engage_date]],"yyyy")</f>
        <v>2017</v>
      </c>
      <c r="P258" s="9">
        <v>12</v>
      </c>
      <c r="Q258" s="10">
        <v>42962</v>
      </c>
      <c r="R258" t="str">
        <f>TEXT(Table16[[#This Row],[engage_date]],"mmmm")</f>
        <v>August</v>
      </c>
      <c r="S258" t="str">
        <f>TEXT(Table16[[#This Row],[engage_date]],"yyyy")</f>
        <v>2017</v>
      </c>
    </row>
    <row r="259" spans="2:19" x14ac:dyDescent="0.3">
      <c r="B259" s="9">
        <v>23</v>
      </c>
      <c r="C259" s="10">
        <v>42931</v>
      </c>
      <c r="D259" t="str">
        <f>TEXT(Table13[[#This Row],[engage_date]],"mmmm")</f>
        <v>July</v>
      </c>
      <c r="F259" s="9">
        <v>5</v>
      </c>
      <c r="G259" s="10">
        <v>42968</v>
      </c>
      <c r="H259" t="str">
        <f>TEXT(Table14[[#This Row],[engage_date]],"mmmm")</f>
        <v>August</v>
      </c>
      <c r="I259" t="str">
        <f>TEXT(Table14[[#This Row],[engage_date]],"yyyy")</f>
        <v>2017</v>
      </c>
      <c r="K259" s="9">
        <v>23</v>
      </c>
      <c r="L259" s="10">
        <v>42933</v>
      </c>
      <c r="M259" t="str">
        <f>TEXT(Table15[[#This Row],[engage_date]],"mmmm")</f>
        <v>July</v>
      </c>
      <c r="N259" t="str">
        <f>TEXT(Table15[[#This Row],[engage_date]],"yyyy")</f>
        <v>2017</v>
      </c>
      <c r="P259" s="9">
        <v>2</v>
      </c>
      <c r="Q259" s="10">
        <v>42963</v>
      </c>
      <c r="R259" t="str">
        <f>TEXT(Table16[[#This Row],[engage_date]],"mmmm")</f>
        <v>August</v>
      </c>
      <c r="S259" t="str">
        <f>TEXT(Table16[[#This Row],[engage_date]],"yyyy")</f>
        <v>2017</v>
      </c>
    </row>
    <row r="260" spans="2:19" x14ac:dyDescent="0.3">
      <c r="B260" s="9">
        <v>29</v>
      </c>
      <c r="C260" s="10">
        <v>42932</v>
      </c>
      <c r="D260" t="str">
        <f>TEXT(Table13[[#This Row],[engage_date]],"mmmm")</f>
        <v>July</v>
      </c>
      <c r="F260" s="9">
        <v>4</v>
      </c>
      <c r="G260" s="10">
        <v>42969</v>
      </c>
      <c r="H260" t="str">
        <f>TEXT(Table14[[#This Row],[engage_date]],"mmmm")</f>
        <v>August</v>
      </c>
      <c r="I260" t="str">
        <f>TEXT(Table14[[#This Row],[engage_date]],"yyyy")</f>
        <v>2017</v>
      </c>
      <c r="K260" s="9">
        <v>15</v>
      </c>
      <c r="L260" s="10">
        <v>42934</v>
      </c>
      <c r="M260" t="str">
        <f>TEXT(Table15[[#This Row],[engage_date]],"mmmm")</f>
        <v>July</v>
      </c>
      <c r="N260" t="str">
        <f>TEXT(Table15[[#This Row],[engage_date]],"yyyy")</f>
        <v>2017</v>
      </c>
      <c r="P260" s="9">
        <v>6</v>
      </c>
      <c r="Q260" s="10">
        <v>42964</v>
      </c>
      <c r="R260" t="str">
        <f>TEXT(Table16[[#This Row],[engage_date]],"mmmm")</f>
        <v>August</v>
      </c>
      <c r="S260" t="str">
        <f>TEXT(Table16[[#This Row],[engage_date]],"yyyy")</f>
        <v>2017</v>
      </c>
    </row>
    <row r="261" spans="2:19" x14ac:dyDescent="0.3">
      <c r="B261" s="9">
        <v>48</v>
      </c>
      <c r="C261" s="10">
        <v>42933</v>
      </c>
      <c r="D261" t="str">
        <f>TEXT(Table13[[#This Row],[engage_date]],"mmmm")</f>
        <v>July</v>
      </c>
      <c r="F261" s="9">
        <v>6</v>
      </c>
      <c r="G261" s="10">
        <v>42970</v>
      </c>
      <c r="H261" t="str">
        <f>TEXT(Table14[[#This Row],[engage_date]],"mmmm")</f>
        <v>August</v>
      </c>
      <c r="I261" t="str">
        <f>TEXT(Table14[[#This Row],[engage_date]],"yyyy")</f>
        <v>2017</v>
      </c>
      <c r="K261" s="9">
        <v>19</v>
      </c>
      <c r="L261" s="10">
        <v>42935</v>
      </c>
      <c r="M261" t="str">
        <f>TEXT(Table15[[#This Row],[engage_date]],"mmmm")</f>
        <v>July</v>
      </c>
      <c r="N261" t="str">
        <f>TEXT(Table15[[#This Row],[engage_date]],"yyyy")</f>
        <v>2017</v>
      </c>
      <c r="P261" s="9">
        <v>6</v>
      </c>
      <c r="Q261" s="10">
        <v>42965</v>
      </c>
      <c r="R261" t="str">
        <f>TEXT(Table16[[#This Row],[engage_date]],"mmmm")</f>
        <v>August</v>
      </c>
      <c r="S261" t="str">
        <f>TEXT(Table16[[#This Row],[engage_date]],"yyyy")</f>
        <v>2017</v>
      </c>
    </row>
    <row r="262" spans="2:19" x14ac:dyDescent="0.3">
      <c r="B262" s="9">
        <v>31</v>
      </c>
      <c r="C262" s="10">
        <v>42934</v>
      </c>
      <c r="D262" t="str">
        <f>TEXT(Table13[[#This Row],[engage_date]],"mmmm")</f>
        <v>July</v>
      </c>
      <c r="F262" s="9">
        <v>5</v>
      </c>
      <c r="G262" s="10">
        <v>42971</v>
      </c>
      <c r="H262" t="str">
        <f>TEXT(Table14[[#This Row],[engage_date]],"mmmm")</f>
        <v>August</v>
      </c>
      <c r="I262" t="str">
        <f>TEXT(Table14[[#This Row],[engage_date]],"yyyy")</f>
        <v>2017</v>
      </c>
      <c r="K262" s="9">
        <v>10</v>
      </c>
      <c r="L262" s="10">
        <v>42936</v>
      </c>
      <c r="M262" t="str">
        <f>TEXT(Table15[[#This Row],[engage_date]],"mmmm")</f>
        <v>July</v>
      </c>
      <c r="N262" t="str">
        <f>TEXT(Table15[[#This Row],[engage_date]],"yyyy")</f>
        <v>2017</v>
      </c>
      <c r="P262" s="9">
        <v>10</v>
      </c>
      <c r="Q262" s="10">
        <v>42966</v>
      </c>
      <c r="R262" t="str">
        <f>TEXT(Table16[[#This Row],[engage_date]],"mmmm")</f>
        <v>August</v>
      </c>
      <c r="S262" t="str">
        <f>TEXT(Table16[[#This Row],[engage_date]],"yyyy")</f>
        <v>2017</v>
      </c>
    </row>
    <row r="263" spans="2:19" x14ac:dyDescent="0.3">
      <c r="B263" s="9">
        <v>52</v>
      </c>
      <c r="C263" s="10">
        <v>42935</v>
      </c>
      <c r="D263" t="str">
        <f>TEXT(Table13[[#This Row],[engage_date]],"mmmm")</f>
        <v>July</v>
      </c>
      <c r="F263" s="9">
        <v>6</v>
      </c>
      <c r="G263" s="10">
        <v>42972</v>
      </c>
      <c r="H263" t="str">
        <f>TEXT(Table14[[#This Row],[engage_date]],"mmmm")</f>
        <v>August</v>
      </c>
      <c r="I263" t="str">
        <f>TEXT(Table14[[#This Row],[engage_date]],"yyyy")</f>
        <v>2017</v>
      </c>
      <c r="K263" s="9">
        <v>20</v>
      </c>
      <c r="L263" s="10">
        <v>42937</v>
      </c>
      <c r="M263" t="str">
        <f>TEXT(Table15[[#This Row],[engage_date]],"mmmm")</f>
        <v>July</v>
      </c>
      <c r="N263" t="str">
        <f>TEXT(Table15[[#This Row],[engage_date]],"yyyy")</f>
        <v>2017</v>
      </c>
      <c r="P263" s="9">
        <v>3</v>
      </c>
      <c r="Q263" s="10">
        <v>42967</v>
      </c>
      <c r="R263" t="str">
        <f>TEXT(Table16[[#This Row],[engage_date]],"mmmm")</f>
        <v>August</v>
      </c>
      <c r="S263" t="str">
        <f>TEXT(Table16[[#This Row],[engage_date]],"yyyy")</f>
        <v>2017</v>
      </c>
    </row>
    <row r="264" spans="2:19" x14ac:dyDescent="0.3">
      <c r="B264" s="9">
        <v>51</v>
      </c>
      <c r="C264" s="10">
        <v>42936</v>
      </c>
      <c r="D264" t="str">
        <f>TEXT(Table13[[#This Row],[engage_date]],"mmmm")</f>
        <v>July</v>
      </c>
      <c r="F264" s="9">
        <v>4</v>
      </c>
      <c r="G264" s="10">
        <v>42973</v>
      </c>
      <c r="H264" t="str">
        <f>TEXT(Table14[[#This Row],[engage_date]],"mmmm")</f>
        <v>August</v>
      </c>
      <c r="I264" t="str">
        <f>TEXT(Table14[[#This Row],[engage_date]],"yyyy")</f>
        <v>2017</v>
      </c>
      <c r="K264" s="9">
        <v>13</v>
      </c>
      <c r="L264" s="10">
        <v>42938</v>
      </c>
      <c r="M264" t="str">
        <f>TEXT(Table15[[#This Row],[engage_date]],"mmmm")</f>
        <v>July</v>
      </c>
      <c r="N264" t="str">
        <f>TEXT(Table15[[#This Row],[engage_date]],"yyyy")</f>
        <v>2017</v>
      </c>
      <c r="P264" s="9">
        <v>6</v>
      </c>
      <c r="Q264" s="10">
        <v>42968</v>
      </c>
      <c r="R264" t="str">
        <f>TEXT(Table16[[#This Row],[engage_date]],"mmmm")</f>
        <v>August</v>
      </c>
      <c r="S264" t="str">
        <f>TEXT(Table16[[#This Row],[engage_date]],"yyyy")</f>
        <v>2017</v>
      </c>
    </row>
    <row r="265" spans="2:19" x14ac:dyDescent="0.3">
      <c r="B265" s="9">
        <v>60</v>
      </c>
      <c r="C265" s="10">
        <v>42937</v>
      </c>
      <c r="D265" t="str">
        <f>TEXT(Table13[[#This Row],[engage_date]],"mmmm")</f>
        <v>July</v>
      </c>
      <c r="F265" s="9">
        <v>6</v>
      </c>
      <c r="G265" s="10">
        <v>42974</v>
      </c>
      <c r="H265" t="str">
        <f>TEXT(Table14[[#This Row],[engage_date]],"mmmm")</f>
        <v>August</v>
      </c>
      <c r="I265" t="str">
        <f>TEXT(Table14[[#This Row],[engage_date]],"yyyy")</f>
        <v>2017</v>
      </c>
      <c r="K265" s="9">
        <v>19</v>
      </c>
      <c r="L265" s="10">
        <v>42939</v>
      </c>
      <c r="M265" t="str">
        <f>TEXT(Table15[[#This Row],[engage_date]],"mmmm")</f>
        <v>July</v>
      </c>
      <c r="N265" t="str">
        <f>TEXT(Table15[[#This Row],[engage_date]],"yyyy")</f>
        <v>2017</v>
      </c>
      <c r="P265" s="9">
        <v>6</v>
      </c>
      <c r="Q265" s="10">
        <v>42969</v>
      </c>
      <c r="R265" t="str">
        <f>TEXT(Table16[[#This Row],[engage_date]],"mmmm")</f>
        <v>August</v>
      </c>
      <c r="S265" t="str">
        <f>TEXT(Table16[[#This Row],[engage_date]],"yyyy")</f>
        <v>2017</v>
      </c>
    </row>
    <row r="266" spans="2:19" x14ac:dyDescent="0.3">
      <c r="B266" s="9">
        <v>66</v>
      </c>
      <c r="C266" s="10">
        <v>42938</v>
      </c>
      <c r="D266" t="str">
        <f>TEXT(Table13[[#This Row],[engage_date]],"mmmm")</f>
        <v>July</v>
      </c>
      <c r="F266" s="9">
        <v>1</v>
      </c>
      <c r="G266" s="10">
        <v>42975</v>
      </c>
      <c r="H266" t="str">
        <f>TEXT(Table14[[#This Row],[engage_date]],"mmmm")</f>
        <v>August</v>
      </c>
      <c r="I266" t="str">
        <f>TEXT(Table14[[#This Row],[engage_date]],"yyyy")</f>
        <v>2017</v>
      </c>
      <c r="K266" s="9">
        <v>13</v>
      </c>
      <c r="L266" s="10">
        <v>42940</v>
      </c>
      <c r="M266" t="str">
        <f>TEXT(Table15[[#This Row],[engage_date]],"mmmm")</f>
        <v>July</v>
      </c>
      <c r="N266" t="str">
        <f>TEXT(Table15[[#This Row],[engage_date]],"yyyy")</f>
        <v>2017</v>
      </c>
      <c r="P266" s="9">
        <v>10</v>
      </c>
      <c r="Q266" s="10">
        <v>42970</v>
      </c>
      <c r="R266" t="str">
        <f>TEXT(Table16[[#This Row],[engage_date]],"mmmm")</f>
        <v>August</v>
      </c>
      <c r="S266" t="str">
        <f>TEXT(Table16[[#This Row],[engage_date]],"yyyy")</f>
        <v>2017</v>
      </c>
    </row>
    <row r="267" spans="2:19" x14ac:dyDescent="0.3">
      <c r="B267" s="9">
        <v>50</v>
      </c>
      <c r="C267" s="10">
        <v>42939</v>
      </c>
      <c r="D267" t="str">
        <f>TEXT(Table13[[#This Row],[engage_date]],"mmmm")</f>
        <v>July</v>
      </c>
      <c r="F267" s="9">
        <v>3</v>
      </c>
      <c r="G267" s="10">
        <v>42976</v>
      </c>
      <c r="H267" t="str">
        <f>TEXT(Table14[[#This Row],[engage_date]],"mmmm")</f>
        <v>August</v>
      </c>
      <c r="I267" t="str">
        <f>TEXT(Table14[[#This Row],[engage_date]],"yyyy")</f>
        <v>2017</v>
      </c>
      <c r="K267" s="9">
        <v>14</v>
      </c>
      <c r="L267" s="10">
        <v>42941</v>
      </c>
      <c r="M267" t="str">
        <f>TEXT(Table15[[#This Row],[engage_date]],"mmmm")</f>
        <v>July</v>
      </c>
      <c r="N267" t="str">
        <f>TEXT(Table15[[#This Row],[engage_date]],"yyyy")</f>
        <v>2017</v>
      </c>
      <c r="P267" s="9">
        <v>4</v>
      </c>
      <c r="Q267" s="10">
        <v>42971</v>
      </c>
      <c r="R267" t="str">
        <f>TEXT(Table16[[#This Row],[engage_date]],"mmmm")</f>
        <v>August</v>
      </c>
      <c r="S267" t="str">
        <f>TEXT(Table16[[#This Row],[engage_date]],"yyyy")</f>
        <v>2017</v>
      </c>
    </row>
    <row r="268" spans="2:19" x14ac:dyDescent="0.3">
      <c r="B268" s="9">
        <v>45</v>
      </c>
      <c r="C268" s="10">
        <v>42940</v>
      </c>
      <c r="D268" t="str">
        <f>TEXT(Table13[[#This Row],[engage_date]],"mmmm")</f>
        <v>July</v>
      </c>
      <c r="F268" s="9">
        <v>4</v>
      </c>
      <c r="G268" s="10">
        <v>42977</v>
      </c>
      <c r="H268" t="str">
        <f>TEXT(Table14[[#This Row],[engage_date]],"mmmm")</f>
        <v>August</v>
      </c>
      <c r="I268" t="str">
        <f>TEXT(Table14[[#This Row],[engage_date]],"yyyy")</f>
        <v>2017</v>
      </c>
      <c r="K268" s="9">
        <v>11</v>
      </c>
      <c r="L268" s="10">
        <v>42942</v>
      </c>
      <c r="M268" t="str">
        <f>TEXT(Table15[[#This Row],[engage_date]],"mmmm")</f>
        <v>July</v>
      </c>
      <c r="N268" t="str">
        <f>TEXT(Table15[[#This Row],[engage_date]],"yyyy")</f>
        <v>2017</v>
      </c>
      <c r="P268" s="9">
        <v>8</v>
      </c>
      <c r="Q268" s="10">
        <v>42972</v>
      </c>
      <c r="R268" t="str">
        <f>TEXT(Table16[[#This Row],[engage_date]],"mmmm")</f>
        <v>August</v>
      </c>
      <c r="S268" t="str">
        <f>TEXT(Table16[[#This Row],[engage_date]],"yyyy")</f>
        <v>2017</v>
      </c>
    </row>
    <row r="269" spans="2:19" x14ac:dyDescent="0.3">
      <c r="B269" s="9">
        <v>54</v>
      </c>
      <c r="C269" s="10">
        <v>42941</v>
      </c>
      <c r="D269" t="str">
        <f>TEXT(Table13[[#This Row],[engage_date]],"mmmm")</f>
        <v>July</v>
      </c>
      <c r="F269" s="9">
        <v>8</v>
      </c>
      <c r="G269" s="10">
        <v>42978</v>
      </c>
      <c r="H269" t="str">
        <f>TEXT(Table14[[#This Row],[engage_date]],"mmmm")</f>
        <v>August</v>
      </c>
      <c r="I269" t="str">
        <f>TEXT(Table14[[#This Row],[engage_date]],"yyyy")</f>
        <v>2017</v>
      </c>
      <c r="K269" s="9">
        <v>10</v>
      </c>
      <c r="L269" s="10">
        <v>42943</v>
      </c>
      <c r="M269" t="str">
        <f>TEXT(Table15[[#This Row],[engage_date]],"mmmm")</f>
        <v>July</v>
      </c>
      <c r="N269" t="str">
        <f>TEXT(Table15[[#This Row],[engage_date]],"yyyy")</f>
        <v>2017</v>
      </c>
      <c r="P269" s="9">
        <v>5</v>
      </c>
      <c r="Q269" s="10">
        <v>42973</v>
      </c>
      <c r="R269" t="str">
        <f>TEXT(Table16[[#This Row],[engage_date]],"mmmm")</f>
        <v>August</v>
      </c>
      <c r="S269" t="str">
        <f>TEXT(Table16[[#This Row],[engage_date]],"yyyy")</f>
        <v>2017</v>
      </c>
    </row>
    <row r="270" spans="2:19" x14ac:dyDescent="0.3">
      <c r="B270" s="9">
        <v>44</v>
      </c>
      <c r="C270" s="10">
        <v>42942</v>
      </c>
      <c r="D270" t="str">
        <f>TEXT(Table13[[#This Row],[engage_date]],"mmmm")</f>
        <v>July</v>
      </c>
      <c r="F270" s="9">
        <v>4</v>
      </c>
      <c r="G270" s="10">
        <v>42979</v>
      </c>
      <c r="H270" t="str">
        <f>TEXT(Table14[[#This Row],[engage_date]],"mmmm")</f>
        <v>September</v>
      </c>
      <c r="I270" t="str">
        <f>TEXT(Table14[[#This Row],[engage_date]],"yyyy")</f>
        <v>2017</v>
      </c>
      <c r="K270" s="9">
        <v>12</v>
      </c>
      <c r="L270" s="10">
        <v>42944</v>
      </c>
      <c r="M270" t="str">
        <f>TEXT(Table15[[#This Row],[engage_date]],"mmmm")</f>
        <v>July</v>
      </c>
      <c r="N270" t="str">
        <f>TEXT(Table15[[#This Row],[engage_date]],"yyyy")</f>
        <v>2017</v>
      </c>
      <c r="P270" s="9">
        <v>4</v>
      </c>
      <c r="Q270" s="10">
        <v>42974</v>
      </c>
      <c r="R270" t="str">
        <f>TEXT(Table16[[#This Row],[engage_date]],"mmmm")</f>
        <v>August</v>
      </c>
      <c r="S270" t="str">
        <f>TEXT(Table16[[#This Row],[engage_date]],"yyyy")</f>
        <v>2017</v>
      </c>
    </row>
    <row r="271" spans="2:19" x14ac:dyDescent="0.3">
      <c r="B271" s="9">
        <v>47</v>
      </c>
      <c r="C271" s="10">
        <v>42943</v>
      </c>
      <c r="D271" t="str">
        <f>TEXT(Table13[[#This Row],[engage_date]],"mmmm")</f>
        <v>July</v>
      </c>
      <c r="F271" s="9">
        <v>2</v>
      </c>
      <c r="G271" s="10">
        <v>42980</v>
      </c>
      <c r="H271" t="str">
        <f>TEXT(Table14[[#This Row],[engage_date]],"mmmm")</f>
        <v>September</v>
      </c>
      <c r="I271" t="str">
        <f>TEXT(Table14[[#This Row],[engage_date]],"yyyy")</f>
        <v>2017</v>
      </c>
      <c r="K271" s="9">
        <v>13</v>
      </c>
      <c r="L271" s="10">
        <v>42945</v>
      </c>
      <c r="M271" t="str">
        <f>TEXT(Table15[[#This Row],[engage_date]],"mmmm")</f>
        <v>July</v>
      </c>
      <c r="N271" t="str">
        <f>TEXT(Table15[[#This Row],[engage_date]],"yyyy")</f>
        <v>2017</v>
      </c>
      <c r="P271" s="9">
        <v>8</v>
      </c>
      <c r="Q271" s="10">
        <v>42975</v>
      </c>
      <c r="R271" t="str">
        <f>TEXT(Table16[[#This Row],[engage_date]],"mmmm")</f>
        <v>August</v>
      </c>
      <c r="S271" t="str">
        <f>TEXT(Table16[[#This Row],[engage_date]],"yyyy")</f>
        <v>2017</v>
      </c>
    </row>
    <row r="272" spans="2:19" x14ac:dyDescent="0.3">
      <c r="B272" s="9">
        <v>44</v>
      </c>
      <c r="C272" s="10">
        <v>42944</v>
      </c>
      <c r="D272" t="str">
        <f>TEXT(Table13[[#This Row],[engage_date]],"mmmm")</f>
        <v>July</v>
      </c>
      <c r="F272" s="9">
        <v>7</v>
      </c>
      <c r="G272" s="10">
        <v>42981</v>
      </c>
      <c r="H272" t="str">
        <f>TEXT(Table14[[#This Row],[engage_date]],"mmmm")</f>
        <v>September</v>
      </c>
      <c r="I272" t="str">
        <f>TEXT(Table14[[#This Row],[engage_date]],"yyyy")</f>
        <v>2017</v>
      </c>
      <c r="K272" s="9">
        <v>17</v>
      </c>
      <c r="L272" s="10">
        <v>42946</v>
      </c>
      <c r="M272" t="str">
        <f>TEXT(Table15[[#This Row],[engage_date]],"mmmm")</f>
        <v>July</v>
      </c>
      <c r="N272" t="str">
        <f>TEXT(Table15[[#This Row],[engage_date]],"yyyy")</f>
        <v>2017</v>
      </c>
      <c r="P272" s="9">
        <v>5</v>
      </c>
      <c r="Q272" s="10">
        <v>42976</v>
      </c>
      <c r="R272" t="str">
        <f>TEXT(Table16[[#This Row],[engage_date]],"mmmm")</f>
        <v>August</v>
      </c>
      <c r="S272" t="str">
        <f>TEXT(Table16[[#This Row],[engage_date]],"yyyy")</f>
        <v>2017</v>
      </c>
    </row>
    <row r="273" spans="2:19" x14ac:dyDescent="0.3">
      <c r="B273" s="9">
        <v>41</v>
      </c>
      <c r="C273" s="10">
        <v>42945</v>
      </c>
      <c r="D273" t="str">
        <f>TEXT(Table13[[#This Row],[engage_date]],"mmmm")</f>
        <v>July</v>
      </c>
      <c r="F273" s="9">
        <v>4</v>
      </c>
      <c r="G273" s="10">
        <v>42982</v>
      </c>
      <c r="H273" t="str">
        <f>TEXT(Table14[[#This Row],[engage_date]],"mmmm")</f>
        <v>September</v>
      </c>
      <c r="I273" t="str">
        <f>TEXT(Table14[[#This Row],[engage_date]],"yyyy")</f>
        <v>2017</v>
      </c>
      <c r="K273" s="9">
        <v>7</v>
      </c>
      <c r="L273" s="10">
        <v>42947</v>
      </c>
      <c r="M273" t="str">
        <f>TEXT(Table15[[#This Row],[engage_date]],"mmmm")</f>
        <v>July</v>
      </c>
      <c r="N273" t="str">
        <f>TEXT(Table15[[#This Row],[engage_date]],"yyyy")</f>
        <v>2017</v>
      </c>
      <c r="P273" s="9">
        <v>11</v>
      </c>
      <c r="Q273" s="10">
        <v>42977</v>
      </c>
      <c r="R273" t="str">
        <f>TEXT(Table16[[#This Row],[engage_date]],"mmmm")</f>
        <v>August</v>
      </c>
      <c r="S273" t="str">
        <f>TEXT(Table16[[#This Row],[engage_date]],"yyyy")</f>
        <v>2017</v>
      </c>
    </row>
    <row r="274" spans="2:19" x14ac:dyDescent="0.3">
      <c r="B274" s="9">
        <v>56</v>
      </c>
      <c r="C274" s="10">
        <v>42946</v>
      </c>
      <c r="D274" t="str">
        <f>TEXT(Table13[[#This Row],[engage_date]],"mmmm")</f>
        <v>July</v>
      </c>
      <c r="F274" s="9">
        <v>4</v>
      </c>
      <c r="G274" s="10">
        <v>42983</v>
      </c>
      <c r="H274" t="str">
        <f>TEXT(Table14[[#This Row],[engage_date]],"mmmm")</f>
        <v>September</v>
      </c>
      <c r="I274" t="str">
        <f>TEXT(Table14[[#This Row],[engage_date]],"yyyy")</f>
        <v>2017</v>
      </c>
      <c r="K274" s="9">
        <v>14</v>
      </c>
      <c r="L274" s="10">
        <v>42948</v>
      </c>
      <c r="M274" t="str">
        <f>TEXT(Table15[[#This Row],[engage_date]],"mmmm")</f>
        <v>August</v>
      </c>
      <c r="N274" t="str">
        <f>TEXT(Table15[[#This Row],[engage_date]],"yyyy")</f>
        <v>2017</v>
      </c>
      <c r="P274" s="9">
        <v>5</v>
      </c>
      <c r="Q274" s="10">
        <v>42978</v>
      </c>
      <c r="R274" t="str">
        <f>TEXT(Table16[[#This Row],[engage_date]],"mmmm")</f>
        <v>August</v>
      </c>
      <c r="S274" t="str">
        <f>TEXT(Table16[[#This Row],[engage_date]],"yyyy")</f>
        <v>2017</v>
      </c>
    </row>
    <row r="275" spans="2:19" x14ac:dyDescent="0.3">
      <c r="B275" s="9">
        <v>33</v>
      </c>
      <c r="C275" s="10">
        <v>42947</v>
      </c>
      <c r="D275" t="str">
        <f>TEXT(Table13[[#This Row],[engage_date]],"mmmm")</f>
        <v>July</v>
      </c>
      <c r="F275" s="9">
        <v>7</v>
      </c>
      <c r="G275" s="10">
        <v>42984</v>
      </c>
      <c r="H275" t="str">
        <f>TEXT(Table14[[#This Row],[engage_date]],"mmmm")</f>
        <v>September</v>
      </c>
      <c r="I275" t="str">
        <f>TEXT(Table14[[#This Row],[engage_date]],"yyyy")</f>
        <v>2017</v>
      </c>
      <c r="K275" s="9">
        <v>6</v>
      </c>
      <c r="L275" s="10">
        <v>42949</v>
      </c>
      <c r="M275" t="str">
        <f>TEXT(Table15[[#This Row],[engage_date]],"mmmm")</f>
        <v>August</v>
      </c>
      <c r="N275" t="str">
        <f>TEXT(Table15[[#This Row],[engage_date]],"yyyy")</f>
        <v>2017</v>
      </c>
      <c r="P275" s="9">
        <v>2</v>
      </c>
      <c r="Q275" s="10">
        <v>42979</v>
      </c>
      <c r="R275" t="str">
        <f>TEXT(Table16[[#This Row],[engage_date]],"mmmm")</f>
        <v>September</v>
      </c>
      <c r="S275" t="str">
        <f>TEXT(Table16[[#This Row],[engage_date]],"yyyy")</f>
        <v>2017</v>
      </c>
    </row>
    <row r="276" spans="2:19" x14ac:dyDescent="0.3">
      <c r="B276" s="9">
        <v>46</v>
      </c>
      <c r="C276" s="10">
        <v>42948</v>
      </c>
      <c r="D276" t="str">
        <f>TEXT(Table13[[#This Row],[engage_date]],"mmmm")</f>
        <v>August</v>
      </c>
      <c r="F276" s="9">
        <v>3</v>
      </c>
      <c r="G276" s="10">
        <v>42985</v>
      </c>
      <c r="H276" t="str">
        <f>TEXT(Table14[[#This Row],[engage_date]],"mmmm")</f>
        <v>September</v>
      </c>
      <c r="I276" t="str">
        <f>TEXT(Table14[[#This Row],[engage_date]],"yyyy")</f>
        <v>2017</v>
      </c>
      <c r="K276" s="9">
        <v>10</v>
      </c>
      <c r="L276" s="10">
        <v>42950</v>
      </c>
      <c r="M276" t="str">
        <f>TEXT(Table15[[#This Row],[engage_date]],"mmmm")</f>
        <v>August</v>
      </c>
      <c r="N276" t="str">
        <f>TEXT(Table15[[#This Row],[engage_date]],"yyyy")</f>
        <v>2017</v>
      </c>
      <c r="P276" s="9">
        <v>10</v>
      </c>
      <c r="Q276" s="10">
        <v>42980</v>
      </c>
      <c r="R276" t="str">
        <f>TEXT(Table16[[#This Row],[engage_date]],"mmmm")</f>
        <v>September</v>
      </c>
      <c r="S276" t="str">
        <f>TEXT(Table16[[#This Row],[engage_date]],"yyyy")</f>
        <v>2017</v>
      </c>
    </row>
    <row r="277" spans="2:19" x14ac:dyDescent="0.3">
      <c r="B277" s="9">
        <v>18</v>
      </c>
      <c r="C277" s="10">
        <v>42949</v>
      </c>
      <c r="D277" t="str">
        <f>TEXT(Table13[[#This Row],[engage_date]],"mmmm")</f>
        <v>August</v>
      </c>
      <c r="F277" s="9">
        <v>3</v>
      </c>
      <c r="G277" s="10">
        <v>42986</v>
      </c>
      <c r="H277" t="str">
        <f>TEXT(Table14[[#This Row],[engage_date]],"mmmm")</f>
        <v>September</v>
      </c>
      <c r="I277" t="str">
        <f>TEXT(Table14[[#This Row],[engage_date]],"yyyy")</f>
        <v>2017</v>
      </c>
      <c r="K277" s="9">
        <v>6</v>
      </c>
      <c r="L277" s="10">
        <v>42951</v>
      </c>
      <c r="M277" t="str">
        <f>TEXT(Table15[[#This Row],[engage_date]],"mmmm")</f>
        <v>August</v>
      </c>
      <c r="N277" t="str">
        <f>TEXT(Table15[[#This Row],[engage_date]],"yyyy")</f>
        <v>2017</v>
      </c>
      <c r="P277" s="9">
        <v>2</v>
      </c>
      <c r="Q277" s="10">
        <v>42981</v>
      </c>
      <c r="R277" t="str">
        <f>TEXT(Table16[[#This Row],[engage_date]],"mmmm")</f>
        <v>September</v>
      </c>
      <c r="S277" t="str">
        <f>TEXT(Table16[[#This Row],[engage_date]],"yyyy")</f>
        <v>2017</v>
      </c>
    </row>
    <row r="278" spans="2:19" x14ac:dyDescent="0.3">
      <c r="B278" s="9">
        <v>33</v>
      </c>
      <c r="C278" s="10">
        <v>42950</v>
      </c>
      <c r="D278" t="str">
        <f>TEXT(Table13[[#This Row],[engage_date]],"mmmm")</f>
        <v>August</v>
      </c>
      <c r="F278" s="9">
        <v>2</v>
      </c>
      <c r="G278" s="10">
        <v>42987</v>
      </c>
      <c r="H278" t="str">
        <f>TEXT(Table14[[#This Row],[engage_date]],"mmmm")</f>
        <v>September</v>
      </c>
      <c r="I278" t="str">
        <f>TEXT(Table14[[#This Row],[engage_date]],"yyyy")</f>
        <v>2017</v>
      </c>
      <c r="K278" s="9">
        <v>7</v>
      </c>
      <c r="L278" s="10">
        <v>42952</v>
      </c>
      <c r="M278" t="str">
        <f>TEXT(Table15[[#This Row],[engage_date]],"mmmm")</f>
        <v>August</v>
      </c>
      <c r="N278" t="str">
        <f>TEXT(Table15[[#This Row],[engage_date]],"yyyy")</f>
        <v>2017</v>
      </c>
      <c r="P278" s="9">
        <v>4</v>
      </c>
      <c r="Q278" s="10">
        <v>42982</v>
      </c>
      <c r="R278" t="str">
        <f>TEXT(Table16[[#This Row],[engage_date]],"mmmm")</f>
        <v>September</v>
      </c>
      <c r="S278" t="str">
        <f>TEXT(Table16[[#This Row],[engage_date]],"yyyy")</f>
        <v>2017</v>
      </c>
    </row>
    <row r="279" spans="2:19" x14ac:dyDescent="0.3">
      <c r="B279" s="9">
        <v>19</v>
      </c>
      <c r="C279" s="10">
        <v>42951</v>
      </c>
      <c r="D279" t="str">
        <f>TEXT(Table13[[#This Row],[engage_date]],"mmmm")</f>
        <v>August</v>
      </c>
      <c r="F279" s="9">
        <v>6</v>
      </c>
      <c r="G279" s="10">
        <v>42988</v>
      </c>
      <c r="H279" t="str">
        <f>TEXT(Table14[[#This Row],[engage_date]],"mmmm")</f>
        <v>September</v>
      </c>
      <c r="I279" t="str">
        <f>TEXT(Table14[[#This Row],[engage_date]],"yyyy")</f>
        <v>2017</v>
      </c>
      <c r="K279" s="9">
        <v>9</v>
      </c>
      <c r="L279" s="10">
        <v>42953</v>
      </c>
      <c r="M279" t="str">
        <f>TEXT(Table15[[#This Row],[engage_date]],"mmmm")</f>
        <v>August</v>
      </c>
      <c r="N279" t="str">
        <f>TEXT(Table15[[#This Row],[engage_date]],"yyyy")</f>
        <v>2017</v>
      </c>
      <c r="P279" s="9">
        <v>9</v>
      </c>
      <c r="Q279" s="10">
        <v>42983</v>
      </c>
      <c r="R279" t="str">
        <f>TEXT(Table16[[#This Row],[engage_date]],"mmmm")</f>
        <v>September</v>
      </c>
      <c r="S279" t="str">
        <f>TEXT(Table16[[#This Row],[engage_date]],"yyyy")</f>
        <v>2017</v>
      </c>
    </row>
    <row r="280" spans="2:19" x14ac:dyDescent="0.3">
      <c r="B280" s="9">
        <v>27</v>
      </c>
      <c r="C280" s="10">
        <v>42952</v>
      </c>
      <c r="D280" t="str">
        <f>TEXT(Table13[[#This Row],[engage_date]],"mmmm")</f>
        <v>August</v>
      </c>
      <c r="F280" s="9">
        <v>6</v>
      </c>
      <c r="G280" s="10">
        <v>42989</v>
      </c>
      <c r="H280" t="str">
        <f>TEXT(Table14[[#This Row],[engage_date]],"mmmm")</f>
        <v>September</v>
      </c>
      <c r="I280" t="str">
        <f>TEXT(Table14[[#This Row],[engage_date]],"yyyy")</f>
        <v>2017</v>
      </c>
      <c r="K280" s="9">
        <v>11</v>
      </c>
      <c r="L280" s="10">
        <v>42954</v>
      </c>
      <c r="M280" t="str">
        <f>TEXT(Table15[[#This Row],[engage_date]],"mmmm")</f>
        <v>August</v>
      </c>
      <c r="N280" t="str">
        <f>TEXT(Table15[[#This Row],[engage_date]],"yyyy")</f>
        <v>2017</v>
      </c>
      <c r="P280" s="9">
        <v>4</v>
      </c>
      <c r="Q280" s="10">
        <v>42984</v>
      </c>
      <c r="R280" t="str">
        <f>TEXT(Table16[[#This Row],[engage_date]],"mmmm")</f>
        <v>September</v>
      </c>
      <c r="S280" t="str">
        <f>TEXT(Table16[[#This Row],[engage_date]],"yyyy")</f>
        <v>2017</v>
      </c>
    </row>
    <row r="281" spans="2:19" x14ac:dyDescent="0.3">
      <c r="B281" s="9">
        <v>28</v>
      </c>
      <c r="C281" s="10">
        <v>42953</v>
      </c>
      <c r="D281" t="str">
        <f>TEXT(Table13[[#This Row],[engage_date]],"mmmm")</f>
        <v>August</v>
      </c>
      <c r="F281" s="9">
        <v>4</v>
      </c>
      <c r="G281" s="10">
        <v>42990</v>
      </c>
      <c r="H281" t="str">
        <f>TEXT(Table14[[#This Row],[engage_date]],"mmmm")</f>
        <v>September</v>
      </c>
      <c r="I281" t="str">
        <f>TEXT(Table14[[#This Row],[engage_date]],"yyyy")</f>
        <v>2017</v>
      </c>
      <c r="K281" s="9">
        <v>9</v>
      </c>
      <c r="L281" s="10">
        <v>42955</v>
      </c>
      <c r="M281" t="str">
        <f>TEXT(Table15[[#This Row],[engage_date]],"mmmm")</f>
        <v>August</v>
      </c>
      <c r="N281" t="str">
        <f>TEXT(Table15[[#This Row],[engage_date]],"yyyy")</f>
        <v>2017</v>
      </c>
      <c r="P281" s="9">
        <v>5</v>
      </c>
      <c r="Q281" s="10">
        <v>42985</v>
      </c>
      <c r="R281" t="str">
        <f>TEXT(Table16[[#This Row],[engage_date]],"mmmm")</f>
        <v>September</v>
      </c>
      <c r="S281" t="str">
        <f>TEXT(Table16[[#This Row],[engage_date]],"yyyy")</f>
        <v>2017</v>
      </c>
    </row>
    <row r="282" spans="2:19" x14ac:dyDescent="0.3">
      <c r="B282" s="9">
        <v>26</v>
      </c>
      <c r="C282" s="10">
        <v>42954</v>
      </c>
      <c r="D282" t="str">
        <f>TEXT(Table13[[#This Row],[engage_date]],"mmmm")</f>
        <v>August</v>
      </c>
      <c r="F282" s="9">
        <v>3</v>
      </c>
      <c r="G282" s="10">
        <v>42991</v>
      </c>
      <c r="H282" t="str">
        <f>TEXT(Table14[[#This Row],[engage_date]],"mmmm")</f>
        <v>September</v>
      </c>
      <c r="I282" t="str">
        <f>TEXT(Table14[[#This Row],[engage_date]],"yyyy")</f>
        <v>2017</v>
      </c>
      <c r="K282" s="9">
        <v>11</v>
      </c>
      <c r="L282" s="10">
        <v>42956</v>
      </c>
      <c r="M282" t="str">
        <f>TEXT(Table15[[#This Row],[engage_date]],"mmmm")</f>
        <v>August</v>
      </c>
      <c r="N282" t="str">
        <f>TEXT(Table15[[#This Row],[engage_date]],"yyyy")</f>
        <v>2017</v>
      </c>
      <c r="P282" s="9">
        <v>17</v>
      </c>
      <c r="Q282" s="10">
        <v>42986</v>
      </c>
      <c r="R282" t="str">
        <f>TEXT(Table16[[#This Row],[engage_date]],"mmmm")</f>
        <v>September</v>
      </c>
      <c r="S282" t="str">
        <f>TEXT(Table16[[#This Row],[engage_date]],"yyyy")</f>
        <v>2017</v>
      </c>
    </row>
    <row r="283" spans="2:19" x14ac:dyDescent="0.3">
      <c r="B283" s="9">
        <v>19</v>
      </c>
      <c r="C283" s="10">
        <v>42955</v>
      </c>
      <c r="D283" t="str">
        <f>TEXT(Table13[[#This Row],[engage_date]],"mmmm")</f>
        <v>August</v>
      </c>
      <c r="F283" s="9">
        <v>2</v>
      </c>
      <c r="G283" s="10">
        <v>42992</v>
      </c>
      <c r="H283" t="str">
        <f>TEXT(Table14[[#This Row],[engage_date]],"mmmm")</f>
        <v>September</v>
      </c>
      <c r="I283" t="str">
        <f>TEXT(Table14[[#This Row],[engage_date]],"yyyy")</f>
        <v>2017</v>
      </c>
      <c r="K283" s="9">
        <v>10</v>
      </c>
      <c r="L283" s="10">
        <v>42957</v>
      </c>
      <c r="M283" t="str">
        <f>TEXT(Table15[[#This Row],[engage_date]],"mmmm")</f>
        <v>August</v>
      </c>
      <c r="N283" t="str">
        <f>TEXT(Table15[[#This Row],[engage_date]],"yyyy")</f>
        <v>2017</v>
      </c>
      <c r="P283" s="9">
        <v>6</v>
      </c>
      <c r="Q283" s="10">
        <v>42987</v>
      </c>
      <c r="R283" t="str">
        <f>TEXT(Table16[[#This Row],[engage_date]],"mmmm")</f>
        <v>September</v>
      </c>
      <c r="S283" t="str">
        <f>TEXT(Table16[[#This Row],[engage_date]],"yyyy")</f>
        <v>2017</v>
      </c>
    </row>
    <row r="284" spans="2:19" x14ac:dyDescent="0.3">
      <c r="B284" s="9">
        <v>29</v>
      </c>
      <c r="C284" s="10">
        <v>42956</v>
      </c>
      <c r="D284" t="str">
        <f>TEXT(Table13[[#This Row],[engage_date]],"mmmm")</f>
        <v>August</v>
      </c>
      <c r="F284" s="9">
        <v>3</v>
      </c>
      <c r="G284" s="10">
        <v>42993</v>
      </c>
      <c r="H284" t="str">
        <f>TEXT(Table14[[#This Row],[engage_date]],"mmmm")</f>
        <v>September</v>
      </c>
      <c r="I284" t="str">
        <f>TEXT(Table14[[#This Row],[engage_date]],"yyyy")</f>
        <v>2017</v>
      </c>
      <c r="K284" s="9">
        <v>6</v>
      </c>
      <c r="L284" s="10">
        <v>42958</v>
      </c>
      <c r="M284" t="str">
        <f>TEXT(Table15[[#This Row],[engage_date]],"mmmm")</f>
        <v>August</v>
      </c>
      <c r="N284" t="str">
        <f>TEXT(Table15[[#This Row],[engage_date]],"yyyy")</f>
        <v>2017</v>
      </c>
      <c r="P284" s="9">
        <v>9</v>
      </c>
      <c r="Q284" s="10">
        <v>42988</v>
      </c>
      <c r="R284" t="str">
        <f>TEXT(Table16[[#This Row],[engage_date]],"mmmm")</f>
        <v>September</v>
      </c>
      <c r="S284" t="str">
        <f>TEXT(Table16[[#This Row],[engage_date]],"yyyy")</f>
        <v>2017</v>
      </c>
    </row>
    <row r="285" spans="2:19" x14ac:dyDescent="0.3">
      <c r="B285" s="9">
        <v>29</v>
      </c>
      <c r="C285" s="10">
        <v>42957</v>
      </c>
      <c r="D285" t="str">
        <f>TEXT(Table13[[#This Row],[engage_date]],"mmmm")</f>
        <v>August</v>
      </c>
      <c r="F285" s="9">
        <v>2</v>
      </c>
      <c r="G285" s="10">
        <v>42994</v>
      </c>
      <c r="H285" t="str">
        <f>TEXT(Table14[[#This Row],[engage_date]],"mmmm")</f>
        <v>September</v>
      </c>
      <c r="I285" t="str">
        <f>TEXT(Table14[[#This Row],[engage_date]],"yyyy")</f>
        <v>2017</v>
      </c>
      <c r="K285" s="9">
        <v>11</v>
      </c>
      <c r="L285" s="10">
        <v>42959</v>
      </c>
      <c r="M285" t="str">
        <f>TEXT(Table15[[#This Row],[engage_date]],"mmmm")</f>
        <v>August</v>
      </c>
      <c r="N285" t="str">
        <f>TEXT(Table15[[#This Row],[engage_date]],"yyyy")</f>
        <v>2017</v>
      </c>
      <c r="P285" s="9">
        <v>9</v>
      </c>
      <c r="Q285" s="10">
        <v>42989</v>
      </c>
      <c r="R285" t="str">
        <f>TEXT(Table16[[#This Row],[engage_date]],"mmmm")</f>
        <v>September</v>
      </c>
      <c r="S285" t="str">
        <f>TEXT(Table16[[#This Row],[engage_date]],"yyyy")</f>
        <v>2017</v>
      </c>
    </row>
    <row r="286" spans="2:19" x14ac:dyDescent="0.3">
      <c r="B286" s="9">
        <v>18</v>
      </c>
      <c r="C286" s="10">
        <v>42958</v>
      </c>
      <c r="D286" t="str">
        <f>TEXT(Table13[[#This Row],[engage_date]],"mmmm")</f>
        <v>August</v>
      </c>
      <c r="F286" s="9">
        <v>3</v>
      </c>
      <c r="G286" s="10">
        <v>42995</v>
      </c>
      <c r="H286" t="str">
        <f>TEXT(Table14[[#This Row],[engage_date]],"mmmm")</f>
        <v>September</v>
      </c>
      <c r="I286" t="str">
        <f>TEXT(Table14[[#This Row],[engage_date]],"yyyy")</f>
        <v>2017</v>
      </c>
      <c r="K286" s="9">
        <v>12</v>
      </c>
      <c r="L286" s="10">
        <v>42960</v>
      </c>
      <c r="M286" t="str">
        <f>TEXT(Table15[[#This Row],[engage_date]],"mmmm")</f>
        <v>August</v>
      </c>
      <c r="N286" t="str">
        <f>TEXT(Table15[[#This Row],[engage_date]],"yyyy")</f>
        <v>2017</v>
      </c>
      <c r="P286" s="9">
        <v>10</v>
      </c>
      <c r="Q286" s="10">
        <v>42990</v>
      </c>
      <c r="R286" t="str">
        <f>TEXT(Table16[[#This Row],[engage_date]],"mmmm")</f>
        <v>September</v>
      </c>
      <c r="S286" t="str">
        <f>TEXT(Table16[[#This Row],[engage_date]],"yyyy")</f>
        <v>2017</v>
      </c>
    </row>
    <row r="287" spans="2:19" x14ac:dyDescent="0.3">
      <c r="B287" s="9">
        <v>33</v>
      </c>
      <c r="C287" s="10">
        <v>42959</v>
      </c>
      <c r="D287" t="str">
        <f>TEXT(Table13[[#This Row],[engage_date]],"mmmm")</f>
        <v>August</v>
      </c>
      <c r="F287" s="9">
        <v>5</v>
      </c>
      <c r="G287" s="10">
        <v>42996</v>
      </c>
      <c r="H287" t="str">
        <f>TEXT(Table14[[#This Row],[engage_date]],"mmmm")</f>
        <v>September</v>
      </c>
      <c r="I287" t="str">
        <f>TEXT(Table14[[#This Row],[engage_date]],"yyyy")</f>
        <v>2017</v>
      </c>
      <c r="K287" s="9">
        <v>7</v>
      </c>
      <c r="L287" s="10">
        <v>42961</v>
      </c>
      <c r="M287" t="str">
        <f>TEXT(Table15[[#This Row],[engage_date]],"mmmm")</f>
        <v>August</v>
      </c>
      <c r="N287" t="str">
        <f>TEXT(Table15[[#This Row],[engage_date]],"yyyy")</f>
        <v>2017</v>
      </c>
      <c r="P287" s="9">
        <v>4</v>
      </c>
      <c r="Q287" s="10">
        <v>42991</v>
      </c>
      <c r="R287" t="str">
        <f>TEXT(Table16[[#This Row],[engage_date]],"mmmm")</f>
        <v>September</v>
      </c>
      <c r="S287" t="str">
        <f>TEXT(Table16[[#This Row],[engage_date]],"yyyy")</f>
        <v>2017</v>
      </c>
    </row>
    <row r="288" spans="2:19" x14ac:dyDescent="0.3">
      <c r="B288" s="9">
        <v>33</v>
      </c>
      <c r="C288" s="10">
        <v>42960</v>
      </c>
      <c r="D288" t="str">
        <f>TEXT(Table13[[#This Row],[engage_date]],"mmmm")</f>
        <v>August</v>
      </c>
      <c r="F288" s="9">
        <v>3</v>
      </c>
      <c r="G288" s="10">
        <v>42997</v>
      </c>
      <c r="H288" t="str">
        <f>TEXT(Table14[[#This Row],[engage_date]],"mmmm")</f>
        <v>September</v>
      </c>
      <c r="I288" t="str">
        <f>TEXT(Table14[[#This Row],[engage_date]],"yyyy")</f>
        <v>2017</v>
      </c>
      <c r="K288" s="9">
        <v>17</v>
      </c>
      <c r="L288" s="10">
        <v>42962</v>
      </c>
      <c r="M288" t="str">
        <f>TEXT(Table15[[#This Row],[engage_date]],"mmmm")</f>
        <v>August</v>
      </c>
      <c r="N288" t="str">
        <f>TEXT(Table15[[#This Row],[engage_date]],"yyyy")</f>
        <v>2017</v>
      </c>
      <c r="P288" s="9">
        <v>5</v>
      </c>
      <c r="Q288" s="10">
        <v>42992</v>
      </c>
      <c r="R288" t="str">
        <f>TEXT(Table16[[#This Row],[engage_date]],"mmmm")</f>
        <v>September</v>
      </c>
      <c r="S288" t="str">
        <f>TEXT(Table16[[#This Row],[engage_date]],"yyyy")</f>
        <v>2017</v>
      </c>
    </row>
    <row r="289" spans="2:19" x14ac:dyDescent="0.3">
      <c r="B289" s="9">
        <v>31</v>
      </c>
      <c r="C289" s="10">
        <v>42961</v>
      </c>
      <c r="D289" t="str">
        <f>TEXT(Table13[[#This Row],[engage_date]],"mmmm")</f>
        <v>August</v>
      </c>
      <c r="F289" s="9">
        <v>8</v>
      </c>
      <c r="G289" s="10">
        <v>42998</v>
      </c>
      <c r="H289" t="str">
        <f>TEXT(Table14[[#This Row],[engage_date]],"mmmm")</f>
        <v>September</v>
      </c>
      <c r="I289" t="str">
        <f>TEXT(Table14[[#This Row],[engage_date]],"yyyy")</f>
        <v>2017</v>
      </c>
      <c r="K289" s="9">
        <v>8</v>
      </c>
      <c r="L289" s="10">
        <v>42963</v>
      </c>
      <c r="M289" t="str">
        <f>TEXT(Table15[[#This Row],[engage_date]],"mmmm")</f>
        <v>August</v>
      </c>
      <c r="N289" t="str">
        <f>TEXT(Table15[[#This Row],[engage_date]],"yyyy")</f>
        <v>2017</v>
      </c>
      <c r="P289" s="9">
        <v>4</v>
      </c>
      <c r="Q289" s="10">
        <v>42993</v>
      </c>
      <c r="R289" t="str">
        <f>TEXT(Table16[[#This Row],[engage_date]],"mmmm")</f>
        <v>September</v>
      </c>
      <c r="S289" t="str">
        <f>TEXT(Table16[[#This Row],[engage_date]],"yyyy")</f>
        <v>2017</v>
      </c>
    </row>
    <row r="290" spans="2:19" x14ac:dyDescent="0.3">
      <c r="B290" s="9">
        <v>39</v>
      </c>
      <c r="C290" s="10">
        <v>42962</v>
      </c>
      <c r="D290" t="str">
        <f>TEXT(Table13[[#This Row],[engage_date]],"mmmm")</f>
        <v>August</v>
      </c>
      <c r="F290" s="9">
        <v>1</v>
      </c>
      <c r="G290" s="10">
        <v>42999</v>
      </c>
      <c r="H290" t="str">
        <f>TEXT(Table14[[#This Row],[engage_date]],"mmmm")</f>
        <v>September</v>
      </c>
      <c r="I290" t="str">
        <f>TEXT(Table14[[#This Row],[engage_date]],"yyyy")</f>
        <v>2017</v>
      </c>
      <c r="K290" s="9">
        <v>8</v>
      </c>
      <c r="L290" s="10">
        <v>42964</v>
      </c>
      <c r="M290" t="str">
        <f>TEXT(Table15[[#This Row],[engage_date]],"mmmm")</f>
        <v>August</v>
      </c>
      <c r="N290" t="str">
        <f>TEXT(Table15[[#This Row],[engage_date]],"yyyy")</f>
        <v>2017</v>
      </c>
      <c r="P290" s="9">
        <v>13</v>
      </c>
      <c r="Q290" s="10">
        <v>42994</v>
      </c>
      <c r="R290" t="str">
        <f>TEXT(Table16[[#This Row],[engage_date]],"mmmm")</f>
        <v>September</v>
      </c>
      <c r="S290" t="str">
        <f>TEXT(Table16[[#This Row],[engage_date]],"yyyy")</f>
        <v>2017</v>
      </c>
    </row>
    <row r="291" spans="2:19" x14ac:dyDescent="0.3">
      <c r="B291" s="9">
        <v>12</v>
      </c>
      <c r="C291" s="10">
        <v>42963</v>
      </c>
      <c r="D291" t="str">
        <f>TEXT(Table13[[#This Row],[engage_date]],"mmmm")</f>
        <v>August</v>
      </c>
      <c r="F291" s="9">
        <v>2</v>
      </c>
      <c r="G291" s="10">
        <v>43000</v>
      </c>
      <c r="H291" t="str">
        <f>TEXT(Table14[[#This Row],[engage_date]],"mmmm")</f>
        <v>September</v>
      </c>
      <c r="I291" t="str">
        <f>TEXT(Table14[[#This Row],[engage_date]],"yyyy")</f>
        <v>2017</v>
      </c>
      <c r="K291" s="9">
        <v>9</v>
      </c>
      <c r="L291" s="10">
        <v>42965</v>
      </c>
      <c r="M291" t="str">
        <f>TEXT(Table15[[#This Row],[engage_date]],"mmmm")</f>
        <v>August</v>
      </c>
      <c r="N291" t="str">
        <f>TEXT(Table15[[#This Row],[engage_date]],"yyyy")</f>
        <v>2017</v>
      </c>
      <c r="P291" s="9">
        <v>8</v>
      </c>
      <c r="Q291" s="10">
        <v>42995</v>
      </c>
      <c r="R291" t="str">
        <f>TEXT(Table16[[#This Row],[engage_date]],"mmmm")</f>
        <v>September</v>
      </c>
      <c r="S291" t="str">
        <f>TEXT(Table16[[#This Row],[engage_date]],"yyyy")</f>
        <v>2017</v>
      </c>
    </row>
    <row r="292" spans="2:19" x14ac:dyDescent="0.3">
      <c r="B292" s="9">
        <v>20</v>
      </c>
      <c r="C292" s="10">
        <v>42964</v>
      </c>
      <c r="D292" t="str">
        <f>TEXT(Table13[[#This Row],[engage_date]],"mmmm")</f>
        <v>August</v>
      </c>
      <c r="F292" s="9">
        <v>3</v>
      </c>
      <c r="G292" s="10">
        <v>43001</v>
      </c>
      <c r="H292" t="str">
        <f>TEXT(Table14[[#This Row],[engage_date]],"mmmm")</f>
        <v>September</v>
      </c>
      <c r="I292" t="str">
        <f>TEXT(Table14[[#This Row],[engage_date]],"yyyy")</f>
        <v>2017</v>
      </c>
      <c r="K292" s="9">
        <v>5</v>
      </c>
      <c r="L292" s="10">
        <v>42966</v>
      </c>
      <c r="M292" t="str">
        <f>TEXT(Table15[[#This Row],[engage_date]],"mmmm")</f>
        <v>August</v>
      </c>
      <c r="N292" t="str">
        <f>TEXT(Table15[[#This Row],[engage_date]],"yyyy")</f>
        <v>2017</v>
      </c>
      <c r="P292" s="9">
        <v>9</v>
      </c>
      <c r="Q292" s="10">
        <v>42996</v>
      </c>
      <c r="R292" t="str">
        <f>TEXT(Table16[[#This Row],[engage_date]],"mmmm")</f>
        <v>September</v>
      </c>
      <c r="S292" t="str">
        <f>TEXT(Table16[[#This Row],[engage_date]],"yyyy")</f>
        <v>2017</v>
      </c>
    </row>
    <row r="293" spans="2:19" x14ac:dyDescent="0.3">
      <c r="B293" s="9">
        <v>20</v>
      </c>
      <c r="C293" s="10">
        <v>42965</v>
      </c>
      <c r="D293" t="str">
        <f>TEXT(Table13[[#This Row],[engage_date]],"mmmm")</f>
        <v>August</v>
      </c>
      <c r="F293" s="9">
        <v>2</v>
      </c>
      <c r="G293" s="10">
        <v>43003</v>
      </c>
      <c r="H293" t="str">
        <f>TEXT(Table14[[#This Row],[engage_date]],"mmmm")</f>
        <v>September</v>
      </c>
      <c r="I293" t="str">
        <f>TEXT(Table14[[#This Row],[engage_date]],"yyyy")</f>
        <v>2017</v>
      </c>
      <c r="K293" s="9">
        <v>9</v>
      </c>
      <c r="L293" s="10">
        <v>42967</v>
      </c>
      <c r="M293" t="str">
        <f>TEXT(Table15[[#This Row],[engage_date]],"mmmm")</f>
        <v>August</v>
      </c>
      <c r="N293" t="str">
        <f>TEXT(Table15[[#This Row],[engage_date]],"yyyy")</f>
        <v>2017</v>
      </c>
      <c r="P293" s="9">
        <v>7</v>
      </c>
      <c r="Q293" s="10">
        <v>42997</v>
      </c>
      <c r="R293" t="str">
        <f>TEXT(Table16[[#This Row],[engage_date]],"mmmm")</f>
        <v>September</v>
      </c>
      <c r="S293" t="str">
        <f>TEXT(Table16[[#This Row],[engage_date]],"yyyy")</f>
        <v>2017</v>
      </c>
    </row>
    <row r="294" spans="2:19" x14ac:dyDescent="0.3">
      <c r="B294" s="9">
        <v>17</v>
      </c>
      <c r="C294" s="10">
        <v>42966</v>
      </c>
      <c r="D294" t="str">
        <f>TEXT(Table13[[#This Row],[engage_date]],"mmmm")</f>
        <v>August</v>
      </c>
      <c r="F294" s="9">
        <v>2</v>
      </c>
      <c r="G294" s="10">
        <v>43004</v>
      </c>
      <c r="H294" t="str">
        <f>TEXT(Table14[[#This Row],[engage_date]],"mmmm")</f>
        <v>September</v>
      </c>
      <c r="I294" t="str">
        <f>TEXT(Table14[[#This Row],[engage_date]],"yyyy")</f>
        <v>2017</v>
      </c>
      <c r="K294" s="9">
        <v>10</v>
      </c>
      <c r="L294" s="10">
        <v>42968</v>
      </c>
      <c r="M294" t="str">
        <f>TEXT(Table15[[#This Row],[engage_date]],"mmmm")</f>
        <v>August</v>
      </c>
      <c r="N294" t="str">
        <f>TEXT(Table15[[#This Row],[engage_date]],"yyyy")</f>
        <v>2017</v>
      </c>
      <c r="P294" s="9">
        <v>3</v>
      </c>
      <c r="Q294" s="10">
        <v>42998</v>
      </c>
      <c r="R294" t="str">
        <f>TEXT(Table16[[#This Row],[engage_date]],"mmmm")</f>
        <v>September</v>
      </c>
      <c r="S294" t="str">
        <f>TEXT(Table16[[#This Row],[engage_date]],"yyyy")</f>
        <v>2017</v>
      </c>
    </row>
    <row r="295" spans="2:19" x14ac:dyDescent="0.3">
      <c r="B295" s="9">
        <v>16</v>
      </c>
      <c r="C295" s="10">
        <v>42967</v>
      </c>
      <c r="D295" t="str">
        <f>TEXT(Table13[[#This Row],[engage_date]],"mmmm")</f>
        <v>August</v>
      </c>
      <c r="F295" s="9">
        <v>2</v>
      </c>
      <c r="G295" s="10">
        <v>43005</v>
      </c>
      <c r="H295" t="str">
        <f>TEXT(Table14[[#This Row],[engage_date]],"mmmm")</f>
        <v>September</v>
      </c>
      <c r="I295" t="str">
        <f>TEXT(Table14[[#This Row],[engage_date]],"yyyy")</f>
        <v>2017</v>
      </c>
      <c r="K295" s="9">
        <v>10</v>
      </c>
      <c r="L295" s="10">
        <v>42969</v>
      </c>
      <c r="M295" t="str">
        <f>TEXT(Table15[[#This Row],[engage_date]],"mmmm")</f>
        <v>August</v>
      </c>
      <c r="N295" t="str">
        <f>TEXT(Table15[[#This Row],[engage_date]],"yyyy")</f>
        <v>2017</v>
      </c>
      <c r="P295" s="9">
        <v>9</v>
      </c>
      <c r="Q295" s="10">
        <v>42999</v>
      </c>
      <c r="R295" t="str">
        <f>TEXT(Table16[[#This Row],[engage_date]],"mmmm")</f>
        <v>September</v>
      </c>
      <c r="S295" t="str">
        <f>TEXT(Table16[[#This Row],[engage_date]],"yyyy")</f>
        <v>2017</v>
      </c>
    </row>
    <row r="296" spans="2:19" x14ac:dyDescent="0.3">
      <c r="B296" s="9">
        <v>21</v>
      </c>
      <c r="C296" s="10">
        <v>42968</v>
      </c>
      <c r="D296" t="str">
        <f>TEXT(Table13[[#This Row],[engage_date]],"mmmm")</f>
        <v>August</v>
      </c>
      <c r="F296" s="9">
        <v>2</v>
      </c>
      <c r="G296" s="10">
        <v>43006</v>
      </c>
      <c r="H296" t="str">
        <f>TEXT(Table14[[#This Row],[engage_date]],"mmmm")</f>
        <v>September</v>
      </c>
      <c r="I296" t="str">
        <f>TEXT(Table14[[#This Row],[engage_date]],"yyyy")</f>
        <v>2017</v>
      </c>
      <c r="K296" s="9">
        <v>17</v>
      </c>
      <c r="L296" s="10">
        <v>42970</v>
      </c>
      <c r="M296" t="str">
        <f>TEXT(Table15[[#This Row],[engage_date]],"mmmm")</f>
        <v>August</v>
      </c>
      <c r="N296" t="str">
        <f>TEXT(Table15[[#This Row],[engage_date]],"yyyy")</f>
        <v>2017</v>
      </c>
      <c r="P296" s="9">
        <v>11</v>
      </c>
      <c r="Q296" s="10">
        <v>43000</v>
      </c>
      <c r="R296" t="str">
        <f>TEXT(Table16[[#This Row],[engage_date]],"mmmm")</f>
        <v>September</v>
      </c>
      <c r="S296" t="str">
        <f>TEXT(Table16[[#This Row],[engage_date]],"yyyy")</f>
        <v>2017</v>
      </c>
    </row>
    <row r="297" spans="2:19" x14ac:dyDescent="0.3">
      <c r="B297" s="9">
        <v>20</v>
      </c>
      <c r="C297" s="10">
        <v>42969</v>
      </c>
      <c r="D297" t="str">
        <f>TEXT(Table13[[#This Row],[engage_date]],"mmmm")</f>
        <v>August</v>
      </c>
      <c r="F297" s="9">
        <v>3</v>
      </c>
      <c r="G297" s="10">
        <v>43007</v>
      </c>
      <c r="H297" t="str">
        <f>TEXT(Table14[[#This Row],[engage_date]],"mmmm")</f>
        <v>September</v>
      </c>
      <c r="I297" t="str">
        <f>TEXT(Table14[[#This Row],[engage_date]],"yyyy")</f>
        <v>2017</v>
      </c>
      <c r="K297" s="9">
        <v>13</v>
      </c>
      <c r="L297" s="10">
        <v>42971</v>
      </c>
      <c r="M297" t="str">
        <f>TEXT(Table15[[#This Row],[engage_date]],"mmmm")</f>
        <v>August</v>
      </c>
      <c r="N297" t="str">
        <f>TEXT(Table15[[#This Row],[engage_date]],"yyyy")</f>
        <v>2017</v>
      </c>
      <c r="P297" s="9">
        <v>10</v>
      </c>
      <c r="Q297" s="10">
        <v>43001</v>
      </c>
      <c r="R297" t="str">
        <f>TEXT(Table16[[#This Row],[engage_date]],"mmmm")</f>
        <v>September</v>
      </c>
      <c r="S297" t="str">
        <f>TEXT(Table16[[#This Row],[engage_date]],"yyyy")</f>
        <v>2017</v>
      </c>
    </row>
    <row r="298" spans="2:19" x14ac:dyDescent="0.3">
      <c r="B298" s="9">
        <v>33</v>
      </c>
      <c r="C298" s="10">
        <v>42970</v>
      </c>
      <c r="D298" t="str">
        <f>TEXT(Table13[[#This Row],[engage_date]],"mmmm")</f>
        <v>August</v>
      </c>
      <c r="F298" s="9">
        <v>4</v>
      </c>
      <c r="G298" s="10">
        <v>43008</v>
      </c>
      <c r="H298" t="str">
        <f>TEXT(Table14[[#This Row],[engage_date]],"mmmm")</f>
        <v>September</v>
      </c>
      <c r="I298" t="str">
        <f>TEXT(Table14[[#This Row],[engage_date]],"yyyy")</f>
        <v>2017</v>
      </c>
      <c r="K298" s="9">
        <v>15</v>
      </c>
      <c r="L298" s="10">
        <v>42972</v>
      </c>
      <c r="M298" t="str">
        <f>TEXT(Table15[[#This Row],[engage_date]],"mmmm")</f>
        <v>August</v>
      </c>
      <c r="N298" t="str">
        <f>TEXT(Table15[[#This Row],[engage_date]],"yyyy")</f>
        <v>2017</v>
      </c>
      <c r="P298" s="9">
        <v>10</v>
      </c>
      <c r="Q298" s="10">
        <v>43002</v>
      </c>
      <c r="R298" t="str">
        <f>TEXT(Table16[[#This Row],[engage_date]],"mmmm")</f>
        <v>September</v>
      </c>
      <c r="S298" t="str">
        <f>TEXT(Table16[[#This Row],[engage_date]],"yyyy")</f>
        <v>2017</v>
      </c>
    </row>
    <row r="299" spans="2:19" x14ac:dyDescent="0.3">
      <c r="B299" s="9">
        <v>22</v>
      </c>
      <c r="C299" s="10">
        <v>42971</v>
      </c>
      <c r="D299" t="str">
        <f>TEXT(Table13[[#This Row],[engage_date]],"mmmm")</f>
        <v>August</v>
      </c>
      <c r="F299" s="9">
        <v>5</v>
      </c>
      <c r="G299" s="10">
        <v>43009</v>
      </c>
      <c r="H299" t="str">
        <f>TEXT(Table14[[#This Row],[engage_date]],"mmmm")</f>
        <v>October</v>
      </c>
      <c r="I299" t="str">
        <f>TEXT(Table14[[#This Row],[engage_date]],"yyyy")</f>
        <v>2017</v>
      </c>
      <c r="K299" s="9">
        <v>13</v>
      </c>
      <c r="L299" s="10">
        <v>42973</v>
      </c>
      <c r="M299" t="str">
        <f>TEXT(Table15[[#This Row],[engage_date]],"mmmm")</f>
        <v>August</v>
      </c>
      <c r="N299" t="str">
        <f>TEXT(Table15[[#This Row],[engage_date]],"yyyy")</f>
        <v>2017</v>
      </c>
      <c r="P299" s="9">
        <v>14</v>
      </c>
      <c r="Q299" s="10">
        <v>43003</v>
      </c>
      <c r="R299" t="str">
        <f>TEXT(Table16[[#This Row],[engage_date]],"mmmm")</f>
        <v>September</v>
      </c>
      <c r="S299" t="str">
        <f>TEXT(Table16[[#This Row],[engage_date]],"yyyy")</f>
        <v>2017</v>
      </c>
    </row>
    <row r="300" spans="2:19" x14ac:dyDescent="0.3">
      <c r="B300" s="9">
        <v>29</v>
      </c>
      <c r="C300" s="10">
        <v>42972</v>
      </c>
      <c r="D300" t="str">
        <f>TEXT(Table13[[#This Row],[engage_date]],"mmmm")</f>
        <v>August</v>
      </c>
      <c r="F300" s="9">
        <v>2</v>
      </c>
      <c r="G300" s="10">
        <v>43011</v>
      </c>
      <c r="H300" t="str">
        <f>TEXT(Table14[[#This Row],[engage_date]],"mmmm")</f>
        <v>October</v>
      </c>
      <c r="I300" t="str">
        <f>TEXT(Table14[[#This Row],[engage_date]],"yyyy")</f>
        <v>2017</v>
      </c>
      <c r="K300" s="9">
        <v>11</v>
      </c>
      <c r="L300" s="10">
        <v>42974</v>
      </c>
      <c r="M300" t="str">
        <f>TEXT(Table15[[#This Row],[engage_date]],"mmmm")</f>
        <v>August</v>
      </c>
      <c r="N300" t="str">
        <f>TEXT(Table15[[#This Row],[engage_date]],"yyyy")</f>
        <v>2017</v>
      </c>
      <c r="P300" s="9">
        <v>19</v>
      </c>
      <c r="Q300" s="10">
        <v>43004</v>
      </c>
      <c r="R300" t="str">
        <f>TEXT(Table16[[#This Row],[engage_date]],"mmmm")</f>
        <v>September</v>
      </c>
      <c r="S300" t="str">
        <f>TEXT(Table16[[#This Row],[engage_date]],"yyyy")</f>
        <v>2017</v>
      </c>
    </row>
    <row r="301" spans="2:19" x14ac:dyDescent="0.3">
      <c r="B301" s="9">
        <v>22</v>
      </c>
      <c r="C301" s="10">
        <v>42973</v>
      </c>
      <c r="D301" t="str">
        <f>TEXT(Table13[[#This Row],[engage_date]],"mmmm")</f>
        <v>August</v>
      </c>
      <c r="F301" s="9">
        <v>4</v>
      </c>
      <c r="G301" s="10">
        <v>43012</v>
      </c>
      <c r="H301" t="str">
        <f>TEXT(Table14[[#This Row],[engage_date]],"mmmm")</f>
        <v>October</v>
      </c>
      <c r="I301" t="str">
        <f>TEXT(Table14[[#This Row],[engage_date]],"yyyy")</f>
        <v>2017</v>
      </c>
      <c r="K301" s="9">
        <v>13</v>
      </c>
      <c r="L301" s="10">
        <v>42975</v>
      </c>
      <c r="M301" t="str">
        <f>TEXT(Table15[[#This Row],[engage_date]],"mmmm")</f>
        <v>August</v>
      </c>
      <c r="N301" t="str">
        <f>TEXT(Table15[[#This Row],[engage_date]],"yyyy")</f>
        <v>2017</v>
      </c>
      <c r="P301" s="9">
        <v>7</v>
      </c>
      <c r="Q301" s="10">
        <v>43005</v>
      </c>
      <c r="R301" t="str">
        <f>TEXT(Table16[[#This Row],[engage_date]],"mmmm")</f>
        <v>September</v>
      </c>
      <c r="S301" t="str">
        <f>TEXT(Table16[[#This Row],[engage_date]],"yyyy")</f>
        <v>2017</v>
      </c>
    </row>
    <row r="302" spans="2:19" x14ac:dyDescent="0.3">
      <c r="B302" s="9">
        <v>21</v>
      </c>
      <c r="C302" s="10">
        <v>42974</v>
      </c>
      <c r="D302" t="str">
        <f>TEXT(Table13[[#This Row],[engage_date]],"mmmm")</f>
        <v>August</v>
      </c>
      <c r="F302" s="9">
        <v>2</v>
      </c>
      <c r="G302" s="10">
        <v>43013</v>
      </c>
      <c r="H302" t="str">
        <f>TEXT(Table14[[#This Row],[engage_date]],"mmmm")</f>
        <v>October</v>
      </c>
      <c r="I302" t="str">
        <f>TEXT(Table14[[#This Row],[engage_date]],"yyyy")</f>
        <v>2017</v>
      </c>
      <c r="K302" s="9">
        <v>14</v>
      </c>
      <c r="L302" s="10">
        <v>42976</v>
      </c>
      <c r="M302" t="str">
        <f>TEXT(Table15[[#This Row],[engage_date]],"mmmm")</f>
        <v>August</v>
      </c>
      <c r="N302" t="str">
        <f>TEXT(Table15[[#This Row],[engage_date]],"yyyy")</f>
        <v>2017</v>
      </c>
      <c r="P302" s="9">
        <v>5</v>
      </c>
      <c r="Q302" s="10">
        <v>43006</v>
      </c>
      <c r="R302" t="str">
        <f>TEXT(Table16[[#This Row],[engage_date]],"mmmm")</f>
        <v>September</v>
      </c>
      <c r="S302" t="str">
        <f>TEXT(Table16[[#This Row],[engage_date]],"yyyy")</f>
        <v>2017</v>
      </c>
    </row>
    <row r="303" spans="2:19" x14ac:dyDescent="0.3">
      <c r="B303" s="9">
        <v>22</v>
      </c>
      <c r="C303" s="10">
        <v>42975</v>
      </c>
      <c r="D303" t="str">
        <f>TEXT(Table13[[#This Row],[engage_date]],"mmmm")</f>
        <v>August</v>
      </c>
      <c r="F303" s="9">
        <v>2</v>
      </c>
      <c r="G303" s="10">
        <v>43014</v>
      </c>
      <c r="H303" t="str">
        <f>TEXT(Table14[[#This Row],[engage_date]],"mmmm")</f>
        <v>October</v>
      </c>
      <c r="I303" t="str">
        <f>TEXT(Table14[[#This Row],[engage_date]],"yyyy")</f>
        <v>2017</v>
      </c>
      <c r="K303" s="9">
        <v>24</v>
      </c>
      <c r="L303" s="10">
        <v>42977</v>
      </c>
      <c r="M303" t="str">
        <f>TEXT(Table15[[#This Row],[engage_date]],"mmmm")</f>
        <v>August</v>
      </c>
      <c r="N303" t="str">
        <f>TEXT(Table15[[#This Row],[engage_date]],"yyyy")</f>
        <v>2017</v>
      </c>
      <c r="P303" s="9">
        <v>15</v>
      </c>
      <c r="Q303" s="10">
        <v>43007</v>
      </c>
      <c r="R303" t="str">
        <f>TEXT(Table16[[#This Row],[engage_date]],"mmmm")</f>
        <v>September</v>
      </c>
      <c r="S303" t="str">
        <f>TEXT(Table16[[#This Row],[engage_date]],"yyyy")</f>
        <v>2017</v>
      </c>
    </row>
    <row r="304" spans="2:19" x14ac:dyDescent="0.3">
      <c r="B304" s="9">
        <v>22</v>
      </c>
      <c r="C304" s="10">
        <v>42976</v>
      </c>
      <c r="D304" t="str">
        <f>TEXT(Table13[[#This Row],[engage_date]],"mmmm")</f>
        <v>August</v>
      </c>
      <c r="F304" s="9">
        <v>3</v>
      </c>
      <c r="G304" s="10">
        <v>43016</v>
      </c>
      <c r="H304" t="str">
        <f>TEXT(Table14[[#This Row],[engage_date]],"mmmm")</f>
        <v>October</v>
      </c>
      <c r="I304" t="str">
        <f>TEXT(Table14[[#This Row],[engage_date]],"yyyy")</f>
        <v>2017</v>
      </c>
      <c r="K304" s="9">
        <v>16</v>
      </c>
      <c r="L304" s="10">
        <v>42978</v>
      </c>
      <c r="M304" t="str">
        <f>TEXT(Table15[[#This Row],[engage_date]],"mmmm")</f>
        <v>August</v>
      </c>
      <c r="N304" t="str">
        <f>TEXT(Table15[[#This Row],[engage_date]],"yyyy")</f>
        <v>2017</v>
      </c>
      <c r="P304" s="9">
        <v>12</v>
      </c>
      <c r="Q304" s="10">
        <v>43008</v>
      </c>
      <c r="R304" t="str">
        <f>TEXT(Table16[[#This Row],[engage_date]],"mmmm")</f>
        <v>September</v>
      </c>
      <c r="S304" t="str">
        <f>TEXT(Table16[[#This Row],[engage_date]],"yyyy")</f>
        <v>2017</v>
      </c>
    </row>
    <row r="305" spans="2:19" x14ac:dyDescent="0.3">
      <c r="B305" s="9">
        <v>39</v>
      </c>
      <c r="C305" s="10">
        <v>42977</v>
      </c>
      <c r="D305" t="str">
        <f>TEXT(Table13[[#This Row],[engage_date]],"mmmm")</f>
        <v>August</v>
      </c>
      <c r="F305" s="9">
        <v>2</v>
      </c>
      <c r="G305" s="10">
        <v>43017</v>
      </c>
      <c r="H305" t="str">
        <f>TEXT(Table14[[#This Row],[engage_date]],"mmmm")</f>
        <v>October</v>
      </c>
      <c r="I305" t="str">
        <f>TEXT(Table14[[#This Row],[engage_date]],"yyyy")</f>
        <v>2017</v>
      </c>
      <c r="K305" s="9">
        <v>19</v>
      </c>
      <c r="L305" s="10">
        <v>42979</v>
      </c>
      <c r="M305" t="str">
        <f>TEXT(Table15[[#This Row],[engage_date]],"mmmm")</f>
        <v>September</v>
      </c>
      <c r="N305" t="str">
        <f>TEXT(Table15[[#This Row],[engage_date]],"yyyy")</f>
        <v>2017</v>
      </c>
      <c r="P305" s="9">
        <v>15</v>
      </c>
      <c r="Q305" s="10">
        <v>43009</v>
      </c>
      <c r="R305" t="str">
        <f>TEXT(Table16[[#This Row],[engage_date]],"mmmm")</f>
        <v>October</v>
      </c>
      <c r="S305" t="str">
        <f>TEXT(Table16[[#This Row],[engage_date]],"yyyy")</f>
        <v>2017</v>
      </c>
    </row>
    <row r="306" spans="2:19" x14ac:dyDescent="0.3">
      <c r="B306" s="9">
        <v>29</v>
      </c>
      <c r="C306" s="10">
        <v>42978</v>
      </c>
      <c r="D306" t="str">
        <f>TEXT(Table13[[#This Row],[engage_date]],"mmmm")</f>
        <v>August</v>
      </c>
      <c r="F306" s="9">
        <v>3</v>
      </c>
      <c r="G306" s="10">
        <v>43019</v>
      </c>
      <c r="H306" t="str">
        <f>TEXT(Table14[[#This Row],[engage_date]],"mmmm")</f>
        <v>October</v>
      </c>
      <c r="I306" t="str">
        <f>TEXT(Table14[[#This Row],[engage_date]],"yyyy")</f>
        <v>2017</v>
      </c>
      <c r="K306" s="9">
        <v>9</v>
      </c>
      <c r="L306" s="10">
        <v>42980</v>
      </c>
      <c r="M306" t="str">
        <f>TEXT(Table15[[#This Row],[engage_date]],"mmmm")</f>
        <v>September</v>
      </c>
      <c r="N306" t="str">
        <f>TEXT(Table15[[#This Row],[engage_date]],"yyyy")</f>
        <v>2017</v>
      </c>
      <c r="P306" s="9">
        <v>18</v>
      </c>
      <c r="Q306" s="10">
        <v>43010</v>
      </c>
      <c r="R306" t="str">
        <f>TEXT(Table16[[#This Row],[engage_date]],"mmmm")</f>
        <v>October</v>
      </c>
      <c r="S306" t="str">
        <f>TEXT(Table16[[#This Row],[engage_date]],"yyyy")</f>
        <v>2017</v>
      </c>
    </row>
    <row r="307" spans="2:19" x14ac:dyDescent="0.3">
      <c r="B307" s="9">
        <v>25</v>
      </c>
      <c r="C307" s="10">
        <v>42979</v>
      </c>
      <c r="D307" t="str">
        <f>TEXT(Table13[[#This Row],[engage_date]],"mmmm")</f>
        <v>September</v>
      </c>
      <c r="F307" s="9">
        <v>1</v>
      </c>
      <c r="G307" s="10">
        <v>43020</v>
      </c>
      <c r="H307" t="str">
        <f>TEXT(Table14[[#This Row],[engage_date]],"mmmm")</f>
        <v>October</v>
      </c>
      <c r="I307" t="str">
        <f>TEXT(Table14[[#This Row],[engage_date]],"yyyy")</f>
        <v>2017</v>
      </c>
      <c r="K307" s="9">
        <v>16</v>
      </c>
      <c r="L307" s="10">
        <v>42981</v>
      </c>
      <c r="M307" t="str">
        <f>TEXT(Table15[[#This Row],[engage_date]],"mmmm")</f>
        <v>September</v>
      </c>
      <c r="N307" t="str">
        <f>TEXT(Table15[[#This Row],[engage_date]],"yyyy")</f>
        <v>2017</v>
      </c>
      <c r="P307" s="9">
        <v>10</v>
      </c>
      <c r="Q307" s="10">
        <v>43011</v>
      </c>
      <c r="R307" t="str">
        <f>TEXT(Table16[[#This Row],[engage_date]],"mmmm")</f>
        <v>October</v>
      </c>
      <c r="S307" t="str">
        <f>TEXT(Table16[[#This Row],[engage_date]],"yyyy")</f>
        <v>2017</v>
      </c>
    </row>
    <row r="308" spans="2:19" x14ac:dyDescent="0.3">
      <c r="B308" s="9">
        <v>21</v>
      </c>
      <c r="C308" s="10">
        <v>42980</v>
      </c>
      <c r="D308" t="str">
        <f>TEXT(Table13[[#This Row],[engage_date]],"mmmm")</f>
        <v>September</v>
      </c>
      <c r="F308" s="9">
        <v>3</v>
      </c>
      <c r="G308" s="10">
        <v>43021</v>
      </c>
      <c r="H308" t="str">
        <f>TEXT(Table14[[#This Row],[engage_date]],"mmmm")</f>
        <v>October</v>
      </c>
      <c r="I308" t="str">
        <f>TEXT(Table14[[#This Row],[engage_date]],"yyyy")</f>
        <v>2017</v>
      </c>
      <c r="K308" s="9">
        <v>18</v>
      </c>
      <c r="L308" s="10">
        <v>42982</v>
      </c>
      <c r="M308" t="str">
        <f>TEXT(Table15[[#This Row],[engage_date]],"mmmm")</f>
        <v>September</v>
      </c>
      <c r="N308" t="str">
        <f>TEXT(Table15[[#This Row],[engage_date]],"yyyy")</f>
        <v>2017</v>
      </c>
      <c r="P308" s="9">
        <v>9</v>
      </c>
      <c r="Q308" s="10">
        <v>43012</v>
      </c>
      <c r="R308" t="str">
        <f>TEXT(Table16[[#This Row],[engage_date]],"mmmm")</f>
        <v>October</v>
      </c>
      <c r="S308" t="str">
        <f>TEXT(Table16[[#This Row],[engage_date]],"yyyy")</f>
        <v>2017</v>
      </c>
    </row>
    <row r="309" spans="2:19" x14ac:dyDescent="0.3">
      <c r="B309" s="9">
        <v>25</v>
      </c>
      <c r="C309" s="10">
        <v>42981</v>
      </c>
      <c r="D309" t="str">
        <f>TEXT(Table13[[#This Row],[engage_date]],"mmmm")</f>
        <v>September</v>
      </c>
      <c r="F309" s="9">
        <v>1</v>
      </c>
      <c r="G309" s="10">
        <v>43022</v>
      </c>
      <c r="H309" t="str">
        <f>TEXT(Table14[[#This Row],[engage_date]],"mmmm")</f>
        <v>October</v>
      </c>
      <c r="I309" t="str">
        <f>TEXT(Table14[[#This Row],[engage_date]],"yyyy")</f>
        <v>2017</v>
      </c>
      <c r="K309" s="9">
        <v>8</v>
      </c>
      <c r="L309" s="10">
        <v>42983</v>
      </c>
      <c r="M309" t="str">
        <f>TEXT(Table15[[#This Row],[engage_date]],"mmmm")</f>
        <v>September</v>
      </c>
      <c r="N309" t="str">
        <f>TEXT(Table15[[#This Row],[engage_date]],"yyyy")</f>
        <v>2017</v>
      </c>
      <c r="P309" s="9">
        <v>14</v>
      </c>
      <c r="Q309" s="10">
        <v>43013</v>
      </c>
      <c r="R309" t="str">
        <f>TEXT(Table16[[#This Row],[engage_date]],"mmmm")</f>
        <v>October</v>
      </c>
      <c r="S309" t="str">
        <f>TEXT(Table16[[#This Row],[engage_date]],"yyyy")</f>
        <v>2017</v>
      </c>
    </row>
    <row r="310" spans="2:19" x14ac:dyDescent="0.3">
      <c r="B310" s="9">
        <v>26</v>
      </c>
      <c r="C310" s="10">
        <v>42982</v>
      </c>
      <c r="D310" t="str">
        <f>TEXT(Table13[[#This Row],[engage_date]],"mmmm")</f>
        <v>September</v>
      </c>
      <c r="F310" s="9">
        <v>1</v>
      </c>
      <c r="G310" s="10">
        <v>43023</v>
      </c>
      <c r="H310" t="str">
        <f>TEXT(Table14[[#This Row],[engage_date]],"mmmm")</f>
        <v>October</v>
      </c>
      <c r="I310" t="str">
        <f>TEXT(Table14[[#This Row],[engage_date]],"yyyy")</f>
        <v>2017</v>
      </c>
      <c r="K310" s="9">
        <v>14</v>
      </c>
      <c r="L310" s="10">
        <v>42984</v>
      </c>
      <c r="M310" t="str">
        <f>TEXT(Table15[[#This Row],[engage_date]],"mmmm")</f>
        <v>September</v>
      </c>
      <c r="N310" t="str">
        <f>TEXT(Table15[[#This Row],[engage_date]],"yyyy")</f>
        <v>2017</v>
      </c>
      <c r="P310" s="9">
        <v>7</v>
      </c>
      <c r="Q310" s="10">
        <v>43014</v>
      </c>
      <c r="R310" t="str">
        <f>TEXT(Table16[[#This Row],[engage_date]],"mmmm")</f>
        <v>October</v>
      </c>
      <c r="S310" t="str">
        <f>TEXT(Table16[[#This Row],[engage_date]],"yyyy")</f>
        <v>2017</v>
      </c>
    </row>
    <row r="311" spans="2:19" x14ac:dyDescent="0.3">
      <c r="B311" s="9">
        <v>21</v>
      </c>
      <c r="C311" s="10">
        <v>42983</v>
      </c>
      <c r="D311" t="str">
        <f>TEXT(Table13[[#This Row],[engage_date]],"mmmm")</f>
        <v>September</v>
      </c>
      <c r="F311" s="9">
        <v>2</v>
      </c>
      <c r="G311" s="10">
        <v>43024</v>
      </c>
      <c r="H311" t="str">
        <f>TEXT(Table14[[#This Row],[engage_date]],"mmmm")</f>
        <v>October</v>
      </c>
      <c r="I311" t="str">
        <f>TEXT(Table14[[#This Row],[engage_date]],"yyyy")</f>
        <v>2017</v>
      </c>
      <c r="K311" s="9">
        <v>18</v>
      </c>
      <c r="L311" s="10">
        <v>42985</v>
      </c>
      <c r="M311" t="str">
        <f>TEXT(Table15[[#This Row],[engage_date]],"mmmm")</f>
        <v>September</v>
      </c>
      <c r="N311" t="str">
        <f>TEXT(Table15[[#This Row],[engage_date]],"yyyy")</f>
        <v>2017</v>
      </c>
      <c r="P311" s="9">
        <v>5</v>
      </c>
      <c r="Q311" s="10">
        <v>43015</v>
      </c>
      <c r="R311" t="str">
        <f>TEXT(Table16[[#This Row],[engage_date]],"mmmm")</f>
        <v>October</v>
      </c>
      <c r="S311" t="str">
        <f>TEXT(Table16[[#This Row],[engage_date]],"yyyy")</f>
        <v>2017</v>
      </c>
    </row>
    <row r="312" spans="2:19" x14ac:dyDescent="0.3">
      <c r="B312" s="9">
        <v>25</v>
      </c>
      <c r="C312" s="10">
        <v>42984</v>
      </c>
      <c r="D312" t="str">
        <f>TEXT(Table13[[#This Row],[engage_date]],"mmmm")</f>
        <v>September</v>
      </c>
      <c r="F312" s="9">
        <v>2</v>
      </c>
      <c r="G312" s="10">
        <v>43025</v>
      </c>
      <c r="H312" t="str">
        <f>TEXT(Table14[[#This Row],[engage_date]],"mmmm")</f>
        <v>October</v>
      </c>
      <c r="I312" t="str">
        <f>TEXT(Table14[[#This Row],[engage_date]],"yyyy")</f>
        <v>2017</v>
      </c>
      <c r="K312" s="9">
        <v>9</v>
      </c>
      <c r="L312" s="10">
        <v>42986</v>
      </c>
      <c r="M312" t="str">
        <f>TEXT(Table15[[#This Row],[engage_date]],"mmmm")</f>
        <v>September</v>
      </c>
      <c r="N312" t="str">
        <f>TEXT(Table15[[#This Row],[engage_date]],"yyyy")</f>
        <v>2017</v>
      </c>
      <c r="P312" s="9">
        <v>10</v>
      </c>
      <c r="Q312" s="10">
        <v>43016</v>
      </c>
      <c r="R312" t="str">
        <f>TEXT(Table16[[#This Row],[engage_date]],"mmmm")</f>
        <v>October</v>
      </c>
      <c r="S312" t="str">
        <f>TEXT(Table16[[#This Row],[engage_date]],"yyyy")</f>
        <v>2017</v>
      </c>
    </row>
    <row r="313" spans="2:19" x14ac:dyDescent="0.3">
      <c r="B313" s="9">
        <v>26</v>
      </c>
      <c r="C313" s="10">
        <v>42985</v>
      </c>
      <c r="D313" t="str">
        <f>TEXT(Table13[[#This Row],[engage_date]],"mmmm")</f>
        <v>September</v>
      </c>
      <c r="F313" s="9">
        <v>1</v>
      </c>
      <c r="G313" s="10">
        <v>43026</v>
      </c>
      <c r="H313" t="str">
        <f>TEXT(Table14[[#This Row],[engage_date]],"mmmm")</f>
        <v>October</v>
      </c>
      <c r="I313" t="str">
        <f>TEXT(Table14[[#This Row],[engage_date]],"yyyy")</f>
        <v>2017</v>
      </c>
      <c r="K313" s="9">
        <v>15</v>
      </c>
      <c r="L313" s="10">
        <v>42987</v>
      </c>
      <c r="M313" t="str">
        <f>TEXT(Table15[[#This Row],[engage_date]],"mmmm")</f>
        <v>September</v>
      </c>
      <c r="N313" t="str">
        <f>TEXT(Table15[[#This Row],[engage_date]],"yyyy")</f>
        <v>2017</v>
      </c>
      <c r="P313" s="9">
        <v>11</v>
      </c>
      <c r="Q313" s="10">
        <v>43017</v>
      </c>
      <c r="R313" t="str">
        <f>TEXT(Table16[[#This Row],[engage_date]],"mmmm")</f>
        <v>October</v>
      </c>
      <c r="S313" t="str">
        <f>TEXT(Table16[[#This Row],[engage_date]],"yyyy")</f>
        <v>2017</v>
      </c>
    </row>
    <row r="314" spans="2:19" x14ac:dyDescent="0.3">
      <c r="B314" s="9">
        <v>29</v>
      </c>
      <c r="C314" s="10">
        <v>42986</v>
      </c>
      <c r="D314" t="str">
        <f>TEXT(Table13[[#This Row],[engage_date]],"mmmm")</f>
        <v>September</v>
      </c>
      <c r="F314" s="9">
        <v>6</v>
      </c>
      <c r="G314" s="10">
        <v>43027</v>
      </c>
      <c r="H314" t="str">
        <f>TEXT(Table14[[#This Row],[engage_date]],"mmmm")</f>
        <v>October</v>
      </c>
      <c r="I314" t="str">
        <f>TEXT(Table14[[#This Row],[engage_date]],"yyyy")</f>
        <v>2017</v>
      </c>
      <c r="K314" s="9">
        <v>21</v>
      </c>
      <c r="L314" s="10">
        <v>42988</v>
      </c>
      <c r="M314" t="str">
        <f>TEXT(Table15[[#This Row],[engage_date]],"mmmm")</f>
        <v>September</v>
      </c>
      <c r="N314" t="str">
        <f>TEXT(Table15[[#This Row],[engage_date]],"yyyy")</f>
        <v>2017</v>
      </c>
      <c r="P314" s="9">
        <v>13</v>
      </c>
      <c r="Q314" s="10">
        <v>43018</v>
      </c>
      <c r="R314" t="str">
        <f>TEXT(Table16[[#This Row],[engage_date]],"mmmm")</f>
        <v>October</v>
      </c>
      <c r="S314" t="str">
        <f>TEXT(Table16[[#This Row],[engage_date]],"yyyy")</f>
        <v>2017</v>
      </c>
    </row>
    <row r="315" spans="2:19" x14ac:dyDescent="0.3">
      <c r="B315" s="9">
        <v>23</v>
      </c>
      <c r="C315" s="10">
        <v>42987</v>
      </c>
      <c r="D315" t="str">
        <f>TEXT(Table13[[#This Row],[engage_date]],"mmmm")</f>
        <v>September</v>
      </c>
      <c r="F315" s="9">
        <v>2</v>
      </c>
      <c r="G315" s="10">
        <v>43028</v>
      </c>
      <c r="H315" t="str">
        <f>TEXT(Table14[[#This Row],[engage_date]],"mmmm")</f>
        <v>October</v>
      </c>
      <c r="I315" t="str">
        <f>TEXT(Table14[[#This Row],[engage_date]],"yyyy")</f>
        <v>2017</v>
      </c>
      <c r="K315" s="9">
        <v>10</v>
      </c>
      <c r="L315" s="10">
        <v>42989</v>
      </c>
      <c r="M315" t="str">
        <f>TEXT(Table15[[#This Row],[engage_date]],"mmmm")</f>
        <v>September</v>
      </c>
      <c r="N315" t="str">
        <f>TEXT(Table15[[#This Row],[engage_date]],"yyyy")</f>
        <v>2017</v>
      </c>
      <c r="P315" s="9">
        <v>10</v>
      </c>
      <c r="Q315" s="10">
        <v>43019</v>
      </c>
      <c r="R315" t="str">
        <f>TEXT(Table16[[#This Row],[engage_date]],"mmmm")</f>
        <v>October</v>
      </c>
      <c r="S315" t="str">
        <f>TEXT(Table16[[#This Row],[engage_date]],"yyyy")</f>
        <v>2017</v>
      </c>
    </row>
    <row r="316" spans="2:19" x14ac:dyDescent="0.3">
      <c r="B316" s="9">
        <v>36</v>
      </c>
      <c r="C316" s="10">
        <v>42988</v>
      </c>
      <c r="D316" t="str">
        <f>TEXT(Table13[[#This Row],[engage_date]],"mmmm")</f>
        <v>September</v>
      </c>
      <c r="F316" s="9">
        <v>1</v>
      </c>
      <c r="G316" s="10">
        <v>43030</v>
      </c>
      <c r="H316" t="str">
        <f>TEXT(Table14[[#This Row],[engage_date]],"mmmm")</f>
        <v>October</v>
      </c>
      <c r="I316" t="str">
        <f>TEXT(Table14[[#This Row],[engage_date]],"yyyy")</f>
        <v>2017</v>
      </c>
      <c r="K316" s="9">
        <v>17</v>
      </c>
      <c r="L316" s="10">
        <v>42990</v>
      </c>
      <c r="M316" t="str">
        <f>TEXT(Table15[[#This Row],[engage_date]],"mmmm")</f>
        <v>September</v>
      </c>
      <c r="N316" t="str">
        <f>TEXT(Table15[[#This Row],[engage_date]],"yyyy")</f>
        <v>2017</v>
      </c>
      <c r="P316" s="9">
        <v>6</v>
      </c>
      <c r="Q316" s="10">
        <v>43020</v>
      </c>
      <c r="R316" t="str">
        <f>TEXT(Table16[[#This Row],[engage_date]],"mmmm")</f>
        <v>October</v>
      </c>
      <c r="S316" t="str">
        <f>TEXT(Table16[[#This Row],[engage_date]],"yyyy")</f>
        <v>2017</v>
      </c>
    </row>
    <row r="317" spans="2:19" x14ac:dyDescent="0.3">
      <c r="B317" s="9">
        <v>25</v>
      </c>
      <c r="C317" s="10">
        <v>42989</v>
      </c>
      <c r="D317" t="str">
        <f>TEXT(Table13[[#This Row],[engage_date]],"mmmm")</f>
        <v>September</v>
      </c>
      <c r="F317" s="9">
        <v>2</v>
      </c>
      <c r="G317" s="10">
        <v>43031</v>
      </c>
      <c r="H317" t="str">
        <f>TEXT(Table14[[#This Row],[engage_date]],"mmmm")</f>
        <v>October</v>
      </c>
      <c r="I317" t="str">
        <f>TEXT(Table14[[#This Row],[engage_date]],"yyyy")</f>
        <v>2017</v>
      </c>
      <c r="K317" s="9">
        <v>14</v>
      </c>
      <c r="L317" s="10">
        <v>42991</v>
      </c>
      <c r="M317" t="str">
        <f>TEXT(Table15[[#This Row],[engage_date]],"mmmm")</f>
        <v>September</v>
      </c>
      <c r="N317" t="str">
        <f>TEXT(Table15[[#This Row],[engage_date]],"yyyy")</f>
        <v>2017</v>
      </c>
      <c r="P317" s="9">
        <v>16</v>
      </c>
      <c r="Q317" s="10">
        <v>43021</v>
      </c>
      <c r="R317" t="str">
        <f>TEXT(Table16[[#This Row],[engage_date]],"mmmm")</f>
        <v>October</v>
      </c>
      <c r="S317" t="str">
        <f>TEXT(Table16[[#This Row],[engage_date]],"yyyy")</f>
        <v>2017</v>
      </c>
    </row>
    <row r="318" spans="2:19" x14ac:dyDescent="0.3">
      <c r="B318" s="9">
        <v>31</v>
      </c>
      <c r="C318" s="10">
        <v>42990</v>
      </c>
      <c r="D318" t="str">
        <f>TEXT(Table13[[#This Row],[engage_date]],"mmmm")</f>
        <v>September</v>
      </c>
      <c r="F318" s="9">
        <v>2</v>
      </c>
      <c r="G318" s="10">
        <v>43032</v>
      </c>
      <c r="H318" t="str">
        <f>TEXT(Table14[[#This Row],[engage_date]],"mmmm")</f>
        <v>October</v>
      </c>
      <c r="I318" t="str">
        <f>TEXT(Table14[[#This Row],[engage_date]],"yyyy")</f>
        <v>2017</v>
      </c>
      <c r="K318" s="9">
        <v>16</v>
      </c>
      <c r="L318" s="10">
        <v>42992</v>
      </c>
      <c r="M318" t="str">
        <f>TEXT(Table15[[#This Row],[engage_date]],"mmmm")</f>
        <v>September</v>
      </c>
      <c r="N318" t="str">
        <f>TEXT(Table15[[#This Row],[engage_date]],"yyyy")</f>
        <v>2017</v>
      </c>
      <c r="P318" s="9">
        <v>13</v>
      </c>
      <c r="Q318" s="10">
        <v>43022</v>
      </c>
      <c r="R318" t="str">
        <f>TEXT(Table16[[#This Row],[engage_date]],"mmmm")</f>
        <v>October</v>
      </c>
      <c r="S318" t="str">
        <f>TEXT(Table16[[#This Row],[engage_date]],"yyyy")</f>
        <v>2017</v>
      </c>
    </row>
    <row r="319" spans="2:19" x14ac:dyDescent="0.3">
      <c r="B319" s="9">
        <v>21</v>
      </c>
      <c r="C319" s="10">
        <v>42991</v>
      </c>
      <c r="D319" t="str">
        <f>TEXT(Table13[[#This Row],[engage_date]],"mmmm")</f>
        <v>September</v>
      </c>
      <c r="F319" s="9">
        <v>2</v>
      </c>
      <c r="G319" s="10">
        <v>43033</v>
      </c>
      <c r="H319" t="str">
        <f>TEXT(Table14[[#This Row],[engage_date]],"mmmm")</f>
        <v>October</v>
      </c>
      <c r="I319" t="str">
        <f>TEXT(Table14[[#This Row],[engage_date]],"yyyy")</f>
        <v>2017</v>
      </c>
      <c r="K319" s="9">
        <v>7</v>
      </c>
      <c r="L319" s="10">
        <v>42993</v>
      </c>
      <c r="M319" t="str">
        <f>TEXT(Table15[[#This Row],[engage_date]],"mmmm")</f>
        <v>September</v>
      </c>
      <c r="N319" t="str">
        <f>TEXT(Table15[[#This Row],[engage_date]],"yyyy")</f>
        <v>2017</v>
      </c>
      <c r="P319" s="9">
        <v>13</v>
      </c>
      <c r="Q319" s="10">
        <v>43023</v>
      </c>
      <c r="R319" t="str">
        <f>TEXT(Table16[[#This Row],[engage_date]],"mmmm")</f>
        <v>October</v>
      </c>
      <c r="S319" t="str">
        <f>TEXT(Table16[[#This Row],[engage_date]],"yyyy")</f>
        <v>2017</v>
      </c>
    </row>
    <row r="320" spans="2:19" x14ac:dyDescent="0.3">
      <c r="B320" s="9">
        <v>23</v>
      </c>
      <c r="C320" s="10">
        <v>42992</v>
      </c>
      <c r="D320" t="str">
        <f>TEXT(Table13[[#This Row],[engage_date]],"mmmm")</f>
        <v>September</v>
      </c>
      <c r="F320" s="9">
        <v>2</v>
      </c>
      <c r="G320" s="10">
        <v>43034</v>
      </c>
      <c r="H320" t="str">
        <f>TEXT(Table14[[#This Row],[engage_date]],"mmmm")</f>
        <v>October</v>
      </c>
      <c r="I320" t="str">
        <f>TEXT(Table14[[#This Row],[engage_date]],"yyyy")</f>
        <v>2017</v>
      </c>
      <c r="K320" s="9">
        <v>22</v>
      </c>
      <c r="L320" s="10">
        <v>42994</v>
      </c>
      <c r="M320" t="str">
        <f>TEXT(Table15[[#This Row],[engage_date]],"mmmm")</f>
        <v>September</v>
      </c>
      <c r="N320" t="str">
        <f>TEXT(Table15[[#This Row],[engage_date]],"yyyy")</f>
        <v>2017</v>
      </c>
      <c r="P320" s="9">
        <v>10</v>
      </c>
      <c r="Q320" s="10">
        <v>43024</v>
      </c>
      <c r="R320" t="str">
        <f>TEXT(Table16[[#This Row],[engage_date]],"mmmm")</f>
        <v>October</v>
      </c>
      <c r="S320" t="str">
        <f>TEXT(Table16[[#This Row],[engage_date]],"yyyy")</f>
        <v>2017</v>
      </c>
    </row>
    <row r="321" spans="2:19" x14ac:dyDescent="0.3">
      <c r="B321" s="9">
        <v>14</v>
      </c>
      <c r="C321" s="10">
        <v>42993</v>
      </c>
      <c r="D321" t="str">
        <f>TEXT(Table13[[#This Row],[engage_date]],"mmmm")</f>
        <v>September</v>
      </c>
      <c r="F321" s="9">
        <v>2</v>
      </c>
      <c r="G321" s="10">
        <v>43036</v>
      </c>
      <c r="H321" t="str">
        <f>TEXT(Table14[[#This Row],[engage_date]],"mmmm")</f>
        <v>October</v>
      </c>
      <c r="I321" t="str">
        <f>TEXT(Table14[[#This Row],[engage_date]],"yyyy")</f>
        <v>2017</v>
      </c>
      <c r="K321" s="9">
        <v>12</v>
      </c>
      <c r="L321" s="10">
        <v>42995</v>
      </c>
      <c r="M321" t="str">
        <f>TEXT(Table15[[#This Row],[engage_date]],"mmmm")</f>
        <v>September</v>
      </c>
      <c r="N321" t="str">
        <f>TEXT(Table15[[#This Row],[engage_date]],"yyyy")</f>
        <v>2017</v>
      </c>
      <c r="P321" s="9">
        <v>10</v>
      </c>
      <c r="Q321" s="10">
        <v>43025</v>
      </c>
      <c r="R321" t="str">
        <f>TEXT(Table16[[#This Row],[engage_date]],"mmmm")</f>
        <v>October</v>
      </c>
      <c r="S321" t="str">
        <f>TEXT(Table16[[#This Row],[engage_date]],"yyyy")</f>
        <v>2017</v>
      </c>
    </row>
    <row r="322" spans="2:19" x14ac:dyDescent="0.3">
      <c r="B322" s="9">
        <v>37</v>
      </c>
      <c r="C322" s="10">
        <v>42994</v>
      </c>
      <c r="D322" t="str">
        <f>TEXT(Table13[[#This Row],[engage_date]],"mmmm")</f>
        <v>September</v>
      </c>
      <c r="F322" s="9">
        <v>2</v>
      </c>
      <c r="G322" s="10">
        <v>43038</v>
      </c>
      <c r="H322" t="str">
        <f>TEXT(Table14[[#This Row],[engage_date]],"mmmm")</f>
        <v>October</v>
      </c>
      <c r="I322" t="str">
        <f>TEXT(Table14[[#This Row],[engage_date]],"yyyy")</f>
        <v>2017</v>
      </c>
      <c r="K322" s="9">
        <v>11</v>
      </c>
      <c r="L322" s="10">
        <v>42996</v>
      </c>
      <c r="M322" t="str">
        <f>TEXT(Table15[[#This Row],[engage_date]],"mmmm")</f>
        <v>September</v>
      </c>
      <c r="N322" t="str">
        <f>TEXT(Table15[[#This Row],[engage_date]],"yyyy")</f>
        <v>2017</v>
      </c>
      <c r="P322" s="9">
        <v>17</v>
      </c>
      <c r="Q322" s="10">
        <v>43026</v>
      </c>
      <c r="R322" t="str">
        <f>TEXT(Table16[[#This Row],[engage_date]],"mmmm")</f>
        <v>October</v>
      </c>
      <c r="S322" t="str">
        <f>TEXT(Table16[[#This Row],[engage_date]],"yyyy")</f>
        <v>2017</v>
      </c>
    </row>
    <row r="323" spans="2:19" x14ac:dyDescent="0.3">
      <c r="B323" s="9">
        <v>23</v>
      </c>
      <c r="C323" s="10">
        <v>42995</v>
      </c>
      <c r="D323" t="str">
        <f>TEXT(Table13[[#This Row],[engage_date]],"mmmm")</f>
        <v>September</v>
      </c>
      <c r="F323" s="9">
        <v>3</v>
      </c>
      <c r="G323" s="10">
        <v>43039</v>
      </c>
      <c r="H323" t="str">
        <f>TEXT(Table14[[#This Row],[engage_date]],"mmmm")</f>
        <v>October</v>
      </c>
      <c r="I323" t="str">
        <f>TEXT(Table14[[#This Row],[engage_date]],"yyyy")</f>
        <v>2017</v>
      </c>
      <c r="K323" s="9">
        <v>13</v>
      </c>
      <c r="L323" s="10">
        <v>42997</v>
      </c>
      <c r="M323" t="str">
        <f>TEXT(Table15[[#This Row],[engage_date]],"mmmm")</f>
        <v>September</v>
      </c>
      <c r="N323" t="str">
        <f>TEXT(Table15[[#This Row],[engage_date]],"yyyy")</f>
        <v>2017</v>
      </c>
      <c r="P323" s="9">
        <v>14</v>
      </c>
      <c r="Q323" s="10">
        <v>43027</v>
      </c>
      <c r="R323" t="str">
        <f>TEXT(Table16[[#This Row],[engage_date]],"mmmm")</f>
        <v>October</v>
      </c>
      <c r="S323" t="str">
        <f>TEXT(Table16[[#This Row],[engage_date]],"yyyy")</f>
        <v>2017</v>
      </c>
    </row>
    <row r="324" spans="2:19" x14ac:dyDescent="0.3">
      <c r="B324" s="9">
        <v>25</v>
      </c>
      <c r="C324" s="10">
        <v>42996</v>
      </c>
      <c r="D324" t="str">
        <f>TEXT(Table13[[#This Row],[engage_date]],"mmmm")</f>
        <v>September</v>
      </c>
      <c r="F324" s="9">
        <v>1</v>
      </c>
      <c r="G324" s="10">
        <v>43040</v>
      </c>
      <c r="H324" t="str">
        <f>TEXT(Table14[[#This Row],[engage_date]],"mmmm")</f>
        <v>November</v>
      </c>
      <c r="I324" t="str">
        <f>TEXT(Table14[[#This Row],[engage_date]],"yyyy")</f>
        <v>2017</v>
      </c>
      <c r="K324" s="9">
        <v>16</v>
      </c>
      <c r="L324" s="10">
        <v>42998</v>
      </c>
      <c r="M324" t="str">
        <f>TEXT(Table15[[#This Row],[engage_date]],"mmmm")</f>
        <v>September</v>
      </c>
      <c r="N324" t="str">
        <f>TEXT(Table15[[#This Row],[engage_date]],"yyyy")</f>
        <v>2017</v>
      </c>
      <c r="P324" s="9">
        <v>6</v>
      </c>
      <c r="Q324" s="10">
        <v>43028</v>
      </c>
      <c r="R324" t="str">
        <f>TEXT(Table16[[#This Row],[engage_date]],"mmmm")</f>
        <v>October</v>
      </c>
      <c r="S324" t="str">
        <f>TEXT(Table16[[#This Row],[engage_date]],"yyyy")</f>
        <v>2017</v>
      </c>
    </row>
    <row r="325" spans="2:19" x14ac:dyDescent="0.3">
      <c r="B325" s="9">
        <v>23</v>
      </c>
      <c r="C325" s="10">
        <v>42997</v>
      </c>
      <c r="D325" t="str">
        <f>TEXT(Table13[[#This Row],[engage_date]],"mmmm")</f>
        <v>September</v>
      </c>
      <c r="F325" s="9">
        <v>2</v>
      </c>
      <c r="G325" s="10">
        <v>43041</v>
      </c>
      <c r="H325" t="str">
        <f>TEXT(Table14[[#This Row],[engage_date]],"mmmm")</f>
        <v>November</v>
      </c>
      <c r="I325" t="str">
        <f>TEXT(Table14[[#This Row],[engage_date]],"yyyy")</f>
        <v>2017</v>
      </c>
      <c r="K325" s="9">
        <v>13</v>
      </c>
      <c r="L325" s="10">
        <v>42999</v>
      </c>
      <c r="M325" t="str">
        <f>TEXT(Table15[[#This Row],[engage_date]],"mmmm")</f>
        <v>September</v>
      </c>
      <c r="N325" t="str">
        <f>TEXT(Table15[[#This Row],[engage_date]],"yyyy")</f>
        <v>2017</v>
      </c>
      <c r="P325" s="9">
        <v>14</v>
      </c>
      <c r="Q325" s="10">
        <v>43029</v>
      </c>
      <c r="R325" t="str">
        <f>TEXT(Table16[[#This Row],[engage_date]],"mmmm")</f>
        <v>October</v>
      </c>
      <c r="S325" t="str">
        <f>TEXT(Table16[[#This Row],[engage_date]],"yyyy")</f>
        <v>2017</v>
      </c>
    </row>
    <row r="326" spans="2:19" x14ac:dyDescent="0.3">
      <c r="B326" s="9">
        <v>27</v>
      </c>
      <c r="C326" s="10">
        <v>42998</v>
      </c>
      <c r="D326" t="str">
        <f>TEXT(Table13[[#This Row],[engage_date]],"mmmm")</f>
        <v>September</v>
      </c>
      <c r="F326" s="9">
        <v>2</v>
      </c>
      <c r="G326" s="10">
        <v>43042</v>
      </c>
      <c r="H326" t="str">
        <f>TEXT(Table14[[#This Row],[engage_date]],"mmmm")</f>
        <v>November</v>
      </c>
      <c r="I326" t="str">
        <f>TEXT(Table14[[#This Row],[engage_date]],"yyyy")</f>
        <v>2017</v>
      </c>
      <c r="K326" s="9">
        <v>15</v>
      </c>
      <c r="L326" s="10">
        <v>43000</v>
      </c>
      <c r="M326" t="str">
        <f>TEXT(Table15[[#This Row],[engage_date]],"mmmm")</f>
        <v>September</v>
      </c>
      <c r="N326" t="str">
        <f>TEXT(Table15[[#This Row],[engage_date]],"yyyy")</f>
        <v>2017</v>
      </c>
      <c r="P326" s="9">
        <v>7</v>
      </c>
      <c r="Q326" s="10">
        <v>43030</v>
      </c>
      <c r="R326" t="str">
        <f>TEXT(Table16[[#This Row],[engage_date]],"mmmm")</f>
        <v>October</v>
      </c>
      <c r="S326" t="str">
        <f>TEXT(Table16[[#This Row],[engage_date]],"yyyy")</f>
        <v>2017</v>
      </c>
    </row>
    <row r="327" spans="2:19" x14ac:dyDescent="0.3">
      <c r="B327" s="9">
        <v>23</v>
      </c>
      <c r="C327" s="10">
        <v>42999</v>
      </c>
      <c r="D327" t="str">
        <f>TEXT(Table13[[#This Row],[engage_date]],"mmmm")</f>
        <v>September</v>
      </c>
      <c r="F327" s="9">
        <v>5</v>
      </c>
      <c r="G327" s="10">
        <v>43043</v>
      </c>
      <c r="H327" t="str">
        <f>TEXT(Table14[[#This Row],[engage_date]],"mmmm")</f>
        <v>November</v>
      </c>
      <c r="I327" t="str">
        <f>TEXT(Table14[[#This Row],[engage_date]],"yyyy")</f>
        <v>2017</v>
      </c>
      <c r="K327" s="9">
        <v>13</v>
      </c>
      <c r="L327" s="10">
        <v>43001</v>
      </c>
      <c r="M327" t="str">
        <f>TEXT(Table15[[#This Row],[engage_date]],"mmmm")</f>
        <v>September</v>
      </c>
      <c r="N327" t="str">
        <f>TEXT(Table15[[#This Row],[engage_date]],"yyyy")</f>
        <v>2017</v>
      </c>
      <c r="P327" s="9">
        <v>8</v>
      </c>
      <c r="Q327" s="10">
        <v>43031</v>
      </c>
      <c r="R327" t="str">
        <f>TEXT(Table16[[#This Row],[engage_date]],"mmmm")</f>
        <v>October</v>
      </c>
      <c r="S327" t="str">
        <f>TEXT(Table16[[#This Row],[engage_date]],"yyyy")</f>
        <v>2017</v>
      </c>
    </row>
    <row r="328" spans="2:19" x14ac:dyDescent="0.3">
      <c r="B328" s="9">
        <v>28</v>
      </c>
      <c r="C328" s="10">
        <v>43000</v>
      </c>
      <c r="D328" t="str">
        <f>TEXT(Table13[[#This Row],[engage_date]],"mmmm")</f>
        <v>September</v>
      </c>
      <c r="F328" s="9">
        <v>5</v>
      </c>
      <c r="G328" s="10">
        <v>43044</v>
      </c>
      <c r="H328" t="str">
        <f>TEXT(Table14[[#This Row],[engage_date]],"mmmm")</f>
        <v>November</v>
      </c>
      <c r="I328" t="str">
        <f>TEXT(Table14[[#This Row],[engage_date]],"yyyy")</f>
        <v>2017</v>
      </c>
      <c r="K328" s="9">
        <v>11</v>
      </c>
      <c r="L328" s="10">
        <v>43002</v>
      </c>
      <c r="M328" t="str">
        <f>TEXT(Table15[[#This Row],[engage_date]],"mmmm")</f>
        <v>September</v>
      </c>
      <c r="N328" t="str">
        <f>TEXT(Table15[[#This Row],[engage_date]],"yyyy")</f>
        <v>2017</v>
      </c>
      <c r="P328" s="9">
        <v>10</v>
      </c>
      <c r="Q328" s="10">
        <v>43032</v>
      </c>
      <c r="R328" t="str">
        <f>TEXT(Table16[[#This Row],[engage_date]],"mmmm")</f>
        <v>October</v>
      </c>
      <c r="S328" t="str">
        <f>TEXT(Table16[[#This Row],[engage_date]],"yyyy")</f>
        <v>2017</v>
      </c>
    </row>
    <row r="329" spans="2:19" x14ac:dyDescent="0.3">
      <c r="B329" s="9">
        <v>26</v>
      </c>
      <c r="C329" s="10">
        <v>43001</v>
      </c>
      <c r="D329" t="str">
        <f>TEXT(Table13[[#This Row],[engage_date]],"mmmm")</f>
        <v>September</v>
      </c>
      <c r="F329" s="9">
        <v>3</v>
      </c>
      <c r="G329" s="10">
        <v>43045</v>
      </c>
      <c r="H329" t="str">
        <f>TEXT(Table14[[#This Row],[engage_date]],"mmmm")</f>
        <v>November</v>
      </c>
      <c r="I329" t="str">
        <f>TEXT(Table14[[#This Row],[engage_date]],"yyyy")</f>
        <v>2017</v>
      </c>
      <c r="K329" s="9">
        <v>13</v>
      </c>
      <c r="L329" s="10">
        <v>43003</v>
      </c>
      <c r="M329" t="str">
        <f>TEXT(Table15[[#This Row],[engage_date]],"mmmm")</f>
        <v>September</v>
      </c>
      <c r="N329" t="str">
        <f>TEXT(Table15[[#This Row],[engage_date]],"yyyy")</f>
        <v>2017</v>
      </c>
      <c r="P329" s="9">
        <v>1</v>
      </c>
      <c r="Q329" s="10">
        <v>43033</v>
      </c>
      <c r="R329" t="str">
        <f>TEXT(Table16[[#This Row],[engage_date]],"mmmm")</f>
        <v>October</v>
      </c>
      <c r="S329" t="str">
        <f>TEXT(Table16[[#This Row],[engage_date]],"yyyy")</f>
        <v>2017</v>
      </c>
    </row>
    <row r="330" spans="2:19" x14ac:dyDescent="0.3">
      <c r="B330" s="9">
        <v>21</v>
      </c>
      <c r="C330" s="10">
        <v>43002</v>
      </c>
      <c r="D330" t="str">
        <f>TEXT(Table13[[#This Row],[engage_date]],"mmmm")</f>
        <v>September</v>
      </c>
      <c r="F330" s="9">
        <v>1</v>
      </c>
      <c r="G330" s="10">
        <v>43046</v>
      </c>
      <c r="H330" t="str">
        <f>TEXT(Table14[[#This Row],[engage_date]],"mmmm")</f>
        <v>November</v>
      </c>
      <c r="I330" t="str">
        <f>TEXT(Table14[[#This Row],[engage_date]],"yyyy")</f>
        <v>2017</v>
      </c>
      <c r="K330" s="9">
        <v>14</v>
      </c>
      <c r="L330" s="10">
        <v>43004</v>
      </c>
      <c r="M330" t="str">
        <f>TEXT(Table15[[#This Row],[engage_date]],"mmmm")</f>
        <v>September</v>
      </c>
      <c r="N330" t="str">
        <f>TEXT(Table15[[#This Row],[engage_date]],"yyyy")</f>
        <v>2017</v>
      </c>
      <c r="P330" s="9">
        <v>12</v>
      </c>
      <c r="Q330" s="10">
        <v>43034</v>
      </c>
      <c r="R330" t="str">
        <f>TEXT(Table16[[#This Row],[engage_date]],"mmmm")</f>
        <v>October</v>
      </c>
      <c r="S330" t="str">
        <f>TEXT(Table16[[#This Row],[engage_date]],"yyyy")</f>
        <v>2017</v>
      </c>
    </row>
    <row r="331" spans="2:19" x14ac:dyDescent="0.3">
      <c r="B331" s="9">
        <v>29</v>
      </c>
      <c r="C331" s="10">
        <v>43003</v>
      </c>
      <c r="D331" t="str">
        <f>TEXT(Table13[[#This Row],[engage_date]],"mmmm")</f>
        <v>September</v>
      </c>
      <c r="F331" s="9">
        <v>1</v>
      </c>
      <c r="G331" s="10">
        <v>43047</v>
      </c>
      <c r="H331" t="str">
        <f>TEXT(Table14[[#This Row],[engage_date]],"mmmm")</f>
        <v>November</v>
      </c>
      <c r="I331" t="str">
        <f>TEXT(Table14[[#This Row],[engage_date]],"yyyy")</f>
        <v>2017</v>
      </c>
      <c r="K331" s="9">
        <v>23</v>
      </c>
      <c r="L331" s="10">
        <v>43005</v>
      </c>
      <c r="M331" t="str">
        <f>TEXT(Table15[[#This Row],[engage_date]],"mmmm")</f>
        <v>September</v>
      </c>
      <c r="N331" t="str">
        <f>TEXT(Table15[[#This Row],[engage_date]],"yyyy")</f>
        <v>2017</v>
      </c>
      <c r="P331" s="9">
        <v>6</v>
      </c>
      <c r="Q331" s="10">
        <v>43035</v>
      </c>
      <c r="R331" t="str">
        <f>TEXT(Table16[[#This Row],[engage_date]],"mmmm")</f>
        <v>October</v>
      </c>
      <c r="S331" t="str">
        <f>TEXT(Table16[[#This Row],[engage_date]],"yyyy")</f>
        <v>2017</v>
      </c>
    </row>
    <row r="332" spans="2:19" x14ac:dyDescent="0.3">
      <c r="B332" s="9">
        <v>35</v>
      </c>
      <c r="C332" s="10">
        <v>43004</v>
      </c>
      <c r="D332" t="str">
        <f>TEXT(Table13[[#This Row],[engage_date]],"mmmm")</f>
        <v>September</v>
      </c>
      <c r="F332" s="9">
        <v>2</v>
      </c>
      <c r="G332" s="10">
        <v>43048</v>
      </c>
      <c r="H332" t="str">
        <f>TEXT(Table14[[#This Row],[engage_date]],"mmmm")</f>
        <v>November</v>
      </c>
      <c r="I332" t="str">
        <f>TEXT(Table14[[#This Row],[engage_date]],"yyyy")</f>
        <v>2017</v>
      </c>
      <c r="K332" s="9">
        <v>11</v>
      </c>
      <c r="L332" s="10">
        <v>43006</v>
      </c>
      <c r="M332" t="str">
        <f>TEXT(Table15[[#This Row],[engage_date]],"mmmm")</f>
        <v>September</v>
      </c>
      <c r="N332" t="str">
        <f>TEXT(Table15[[#This Row],[engage_date]],"yyyy")</f>
        <v>2017</v>
      </c>
      <c r="P332" s="9">
        <v>5</v>
      </c>
      <c r="Q332" s="10">
        <v>43036</v>
      </c>
      <c r="R332" t="str">
        <f>TEXT(Table16[[#This Row],[engage_date]],"mmmm")</f>
        <v>October</v>
      </c>
      <c r="S332" t="str">
        <f>TEXT(Table16[[#This Row],[engage_date]],"yyyy")</f>
        <v>2017</v>
      </c>
    </row>
    <row r="333" spans="2:19" x14ac:dyDescent="0.3">
      <c r="B333" s="9">
        <v>32</v>
      </c>
      <c r="C333" s="10">
        <v>43005</v>
      </c>
      <c r="D333" t="str">
        <f>TEXT(Table13[[#This Row],[engage_date]],"mmmm")</f>
        <v>September</v>
      </c>
      <c r="F333" s="9">
        <v>1</v>
      </c>
      <c r="G333" s="10">
        <v>43049</v>
      </c>
      <c r="H333" t="str">
        <f>TEXT(Table14[[#This Row],[engage_date]],"mmmm")</f>
        <v>November</v>
      </c>
      <c r="I333" t="str">
        <f>TEXT(Table14[[#This Row],[engage_date]],"yyyy")</f>
        <v>2017</v>
      </c>
      <c r="K333" s="9">
        <v>11</v>
      </c>
      <c r="L333" s="10">
        <v>43007</v>
      </c>
      <c r="M333" t="str">
        <f>TEXT(Table15[[#This Row],[engage_date]],"mmmm")</f>
        <v>September</v>
      </c>
      <c r="N333" t="str">
        <f>TEXT(Table15[[#This Row],[engage_date]],"yyyy")</f>
        <v>2017</v>
      </c>
      <c r="P333" s="9">
        <v>3</v>
      </c>
      <c r="Q333" s="10">
        <v>43037</v>
      </c>
      <c r="R333" t="str">
        <f>TEXT(Table16[[#This Row],[engage_date]],"mmmm")</f>
        <v>October</v>
      </c>
      <c r="S333" t="str">
        <f>TEXT(Table16[[#This Row],[engage_date]],"yyyy")</f>
        <v>2017</v>
      </c>
    </row>
    <row r="334" spans="2:19" x14ac:dyDescent="0.3">
      <c r="B334" s="9">
        <v>18</v>
      </c>
      <c r="C334" s="10">
        <v>43006</v>
      </c>
      <c r="D334" t="str">
        <f>TEXT(Table13[[#This Row],[engage_date]],"mmmm")</f>
        <v>September</v>
      </c>
      <c r="F334" s="9">
        <v>1</v>
      </c>
      <c r="G334" s="10">
        <v>43052</v>
      </c>
      <c r="H334" t="str">
        <f>TEXT(Table14[[#This Row],[engage_date]],"mmmm")</f>
        <v>November</v>
      </c>
      <c r="I334" t="str">
        <f>TEXT(Table14[[#This Row],[engage_date]],"yyyy")</f>
        <v>2017</v>
      </c>
      <c r="K334" s="9">
        <v>16</v>
      </c>
      <c r="L334" s="10">
        <v>43008</v>
      </c>
      <c r="M334" t="str">
        <f>TEXT(Table15[[#This Row],[engage_date]],"mmmm")</f>
        <v>September</v>
      </c>
      <c r="N334" t="str">
        <f>TEXT(Table15[[#This Row],[engage_date]],"yyyy")</f>
        <v>2017</v>
      </c>
      <c r="P334" s="9">
        <v>3</v>
      </c>
      <c r="Q334" s="10">
        <v>43038</v>
      </c>
      <c r="R334" t="str">
        <f>TEXT(Table16[[#This Row],[engage_date]],"mmmm")</f>
        <v>October</v>
      </c>
      <c r="S334" t="str">
        <f>TEXT(Table16[[#This Row],[engage_date]],"yyyy")</f>
        <v>2017</v>
      </c>
    </row>
    <row r="335" spans="2:19" x14ac:dyDescent="0.3">
      <c r="B335" s="9">
        <v>29</v>
      </c>
      <c r="C335" s="10">
        <v>43007</v>
      </c>
      <c r="D335" t="str">
        <f>TEXT(Table13[[#This Row],[engage_date]],"mmmm")</f>
        <v>September</v>
      </c>
      <c r="F335" s="9">
        <v>1</v>
      </c>
      <c r="G335" s="10">
        <v>43053</v>
      </c>
      <c r="H335" t="str">
        <f>TEXT(Table14[[#This Row],[engage_date]],"mmmm")</f>
        <v>November</v>
      </c>
      <c r="I335" t="str">
        <f>TEXT(Table14[[#This Row],[engage_date]],"yyyy")</f>
        <v>2017</v>
      </c>
      <c r="K335" s="9">
        <v>17</v>
      </c>
      <c r="L335" s="10">
        <v>43009</v>
      </c>
      <c r="M335" t="str">
        <f>TEXT(Table15[[#This Row],[engage_date]],"mmmm")</f>
        <v>October</v>
      </c>
      <c r="N335" t="str">
        <f>TEXT(Table15[[#This Row],[engage_date]],"yyyy")</f>
        <v>2017</v>
      </c>
      <c r="P335" s="9">
        <v>7</v>
      </c>
      <c r="Q335" s="10">
        <v>43039</v>
      </c>
      <c r="R335" t="str">
        <f>TEXT(Table16[[#This Row],[engage_date]],"mmmm")</f>
        <v>October</v>
      </c>
      <c r="S335" t="str">
        <f>TEXT(Table16[[#This Row],[engage_date]],"yyyy")</f>
        <v>2017</v>
      </c>
    </row>
    <row r="336" spans="2:19" x14ac:dyDescent="0.3">
      <c r="B336" s="9">
        <v>32</v>
      </c>
      <c r="C336" s="10">
        <v>43008</v>
      </c>
      <c r="D336" t="str">
        <f>TEXT(Table13[[#This Row],[engage_date]],"mmmm")</f>
        <v>September</v>
      </c>
      <c r="F336" s="9">
        <v>1</v>
      </c>
      <c r="G336" s="10">
        <v>43054</v>
      </c>
      <c r="H336" t="str">
        <f>TEXT(Table14[[#This Row],[engage_date]],"mmmm")</f>
        <v>November</v>
      </c>
      <c r="I336" t="str">
        <f>TEXT(Table14[[#This Row],[engage_date]],"yyyy")</f>
        <v>2017</v>
      </c>
      <c r="K336" s="9">
        <v>15</v>
      </c>
      <c r="L336" s="10">
        <v>43010</v>
      </c>
      <c r="M336" t="str">
        <f>TEXT(Table15[[#This Row],[engage_date]],"mmmm")</f>
        <v>October</v>
      </c>
      <c r="N336" t="str">
        <f>TEXT(Table15[[#This Row],[engage_date]],"yyyy")</f>
        <v>2017</v>
      </c>
      <c r="P336" s="9">
        <v>5</v>
      </c>
      <c r="Q336" s="10">
        <v>43040</v>
      </c>
      <c r="R336" t="str">
        <f>TEXT(Table16[[#This Row],[engage_date]],"mmmm")</f>
        <v>November</v>
      </c>
      <c r="S336" t="str">
        <f>TEXT(Table16[[#This Row],[engage_date]],"yyyy")</f>
        <v>2017</v>
      </c>
    </row>
    <row r="337" spans="2:19" x14ac:dyDescent="0.3">
      <c r="B337" s="9">
        <v>37</v>
      </c>
      <c r="C337" s="10">
        <v>43009</v>
      </c>
      <c r="D337" t="str">
        <f>TEXT(Table13[[#This Row],[engage_date]],"mmmm")</f>
        <v>October</v>
      </c>
      <c r="F337" s="9">
        <v>2</v>
      </c>
      <c r="G337" s="10">
        <v>43055</v>
      </c>
      <c r="H337" t="str">
        <f>TEXT(Table14[[#This Row],[engage_date]],"mmmm")</f>
        <v>November</v>
      </c>
      <c r="I337" t="str">
        <f>TEXT(Table14[[#This Row],[engage_date]],"yyyy")</f>
        <v>2017</v>
      </c>
      <c r="K337" s="9">
        <v>15</v>
      </c>
      <c r="L337" s="10">
        <v>43011</v>
      </c>
      <c r="M337" t="str">
        <f>TEXT(Table15[[#This Row],[engage_date]],"mmmm")</f>
        <v>October</v>
      </c>
      <c r="N337" t="str">
        <f>TEXT(Table15[[#This Row],[engage_date]],"yyyy")</f>
        <v>2017</v>
      </c>
      <c r="P337" s="9">
        <v>3</v>
      </c>
      <c r="Q337" s="10">
        <v>43041</v>
      </c>
      <c r="R337" t="str">
        <f>TEXT(Table16[[#This Row],[engage_date]],"mmmm")</f>
        <v>November</v>
      </c>
      <c r="S337" t="str">
        <f>TEXT(Table16[[#This Row],[engage_date]],"yyyy")</f>
        <v>2017</v>
      </c>
    </row>
    <row r="338" spans="2:19" x14ac:dyDescent="0.3">
      <c r="B338" s="9">
        <v>33</v>
      </c>
      <c r="C338" s="10">
        <v>43010</v>
      </c>
      <c r="D338" t="str">
        <f>TEXT(Table13[[#This Row],[engage_date]],"mmmm")</f>
        <v>October</v>
      </c>
      <c r="F338" s="9">
        <v>2</v>
      </c>
      <c r="G338" s="10">
        <v>43059</v>
      </c>
      <c r="H338" t="str">
        <f>TEXT(Table14[[#This Row],[engage_date]],"mmmm")</f>
        <v>November</v>
      </c>
      <c r="I338" t="str">
        <f>TEXT(Table14[[#This Row],[engage_date]],"yyyy")</f>
        <v>2017</v>
      </c>
      <c r="K338" s="9">
        <v>11</v>
      </c>
      <c r="L338" s="10">
        <v>43012</v>
      </c>
      <c r="M338" t="str">
        <f>TEXT(Table15[[#This Row],[engage_date]],"mmmm")</f>
        <v>October</v>
      </c>
      <c r="N338" t="str">
        <f>TEXT(Table15[[#This Row],[engage_date]],"yyyy")</f>
        <v>2017</v>
      </c>
      <c r="P338" s="9">
        <v>1</v>
      </c>
      <c r="Q338" s="10">
        <v>43042</v>
      </c>
      <c r="R338" t="str">
        <f>TEXT(Table16[[#This Row],[engage_date]],"mmmm")</f>
        <v>November</v>
      </c>
      <c r="S338" t="str">
        <f>TEXT(Table16[[#This Row],[engage_date]],"yyyy")</f>
        <v>2017</v>
      </c>
    </row>
    <row r="339" spans="2:19" x14ac:dyDescent="0.3">
      <c r="B339" s="9">
        <v>27</v>
      </c>
      <c r="C339" s="10">
        <v>43011</v>
      </c>
      <c r="D339" t="str">
        <f>TEXT(Table13[[#This Row],[engage_date]],"mmmm")</f>
        <v>October</v>
      </c>
      <c r="F339" s="9">
        <v>1</v>
      </c>
      <c r="G339" s="10">
        <v>43061</v>
      </c>
      <c r="H339" t="str">
        <f>TEXT(Table14[[#This Row],[engage_date]],"mmmm")</f>
        <v>November</v>
      </c>
      <c r="I339" t="str">
        <f>TEXT(Table14[[#This Row],[engage_date]],"yyyy")</f>
        <v>2017</v>
      </c>
      <c r="K339" s="9">
        <v>18</v>
      </c>
      <c r="L339" s="10">
        <v>43013</v>
      </c>
      <c r="M339" t="str">
        <f>TEXT(Table15[[#This Row],[engage_date]],"mmmm")</f>
        <v>October</v>
      </c>
      <c r="N339" t="str">
        <f>TEXT(Table15[[#This Row],[engage_date]],"yyyy")</f>
        <v>2017</v>
      </c>
      <c r="P339" s="9">
        <v>3</v>
      </c>
      <c r="Q339" s="10">
        <v>43043</v>
      </c>
      <c r="R339" t="str">
        <f>TEXT(Table16[[#This Row],[engage_date]],"mmmm")</f>
        <v>November</v>
      </c>
      <c r="S339" t="str">
        <f>TEXT(Table16[[#This Row],[engage_date]],"yyyy")</f>
        <v>2017</v>
      </c>
    </row>
    <row r="340" spans="2:19" x14ac:dyDescent="0.3">
      <c r="B340" s="9">
        <v>24</v>
      </c>
      <c r="C340" s="10">
        <v>43012</v>
      </c>
      <c r="D340" t="str">
        <f>TEXT(Table13[[#This Row],[engage_date]],"mmmm")</f>
        <v>October</v>
      </c>
      <c r="F340" s="9">
        <v>3</v>
      </c>
      <c r="G340" s="10">
        <v>43062</v>
      </c>
      <c r="H340" t="str">
        <f>TEXT(Table14[[#This Row],[engage_date]],"mmmm")</f>
        <v>November</v>
      </c>
      <c r="I340" t="str">
        <f>TEXT(Table14[[#This Row],[engage_date]],"yyyy")</f>
        <v>2017</v>
      </c>
      <c r="K340" s="9">
        <v>18</v>
      </c>
      <c r="L340" s="10">
        <v>43014</v>
      </c>
      <c r="M340" t="str">
        <f>TEXT(Table15[[#This Row],[engage_date]],"mmmm")</f>
        <v>October</v>
      </c>
      <c r="N340" t="str">
        <f>TEXT(Table15[[#This Row],[engage_date]],"yyyy")</f>
        <v>2017</v>
      </c>
      <c r="P340" s="9">
        <v>4</v>
      </c>
      <c r="Q340" s="10">
        <v>43044</v>
      </c>
      <c r="R340" t="str">
        <f>TEXT(Table16[[#This Row],[engage_date]],"mmmm")</f>
        <v>November</v>
      </c>
      <c r="S340" t="str">
        <f>TEXT(Table16[[#This Row],[engage_date]],"yyyy")</f>
        <v>2017</v>
      </c>
    </row>
    <row r="341" spans="2:19" x14ac:dyDescent="0.3">
      <c r="B341" s="9">
        <v>34</v>
      </c>
      <c r="C341" s="10">
        <v>43013</v>
      </c>
      <c r="D341" t="str">
        <f>TEXT(Table13[[#This Row],[engage_date]],"mmmm")</f>
        <v>October</v>
      </c>
      <c r="F341" s="9">
        <v>1</v>
      </c>
      <c r="G341" s="10">
        <v>43063</v>
      </c>
      <c r="H341" t="str">
        <f>TEXT(Table14[[#This Row],[engage_date]],"mmmm")</f>
        <v>November</v>
      </c>
      <c r="I341" t="str">
        <f>TEXT(Table14[[#This Row],[engage_date]],"yyyy")</f>
        <v>2017</v>
      </c>
      <c r="K341" s="9">
        <v>21</v>
      </c>
      <c r="L341" s="10">
        <v>43015</v>
      </c>
      <c r="M341" t="str">
        <f>TEXT(Table15[[#This Row],[engage_date]],"mmmm")</f>
        <v>October</v>
      </c>
      <c r="N341" t="str">
        <f>TEXT(Table15[[#This Row],[engage_date]],"yyyy")</f>
        <v>2017</v>
      </c>
      <c r="P341" s="9">
        <v>3</v>
      </c>
      <c r="Q341" s="10">
        <v>43045</v>
      </c>
      <c r="R341" t="str">
        <f>TEXT(Table16[[#This Row],[engage_date]],"mmmm")</f>
        <v>November</v>
      </c>
      <c r="S341" t="str">
        <f>TEXT(Table16[[#This Row],[engage_date]],"yyyy")</f>
        <v>2017</v>
      </c>
    </row>
    <row r="342" spans="2:19" x14ac:dyDescent="0.3">
      <c r="B342" s="9">
        <v>27</v>
      </c>
      <c r="C342" s="10">
        <v>43014</v>
      </c>
      <c r="D342" t="str">
        <f>TEXT(Table13[[#This Row],[engage_date]],"mmmm")</f>
        <v>October</v>
      </c>
      <c r="F342" s="9">
        <v>2</v>
      </c>
      <c r="G342" s="10">
        <v>43066</v>
      </c>
      <c r="H342" t="str">
        <f>TEXT(Table14[[#This Row],[engage_date]],"mmmm")</f>
        <v>November</v>
      </c>
      <c r="I342" t="str">
        <f>TEXT(Table14[[#This Row],[engage_date]],"yyyy")</f>
        <v>2017</v>
      </c>
      <c r="K342" s="9">
        <v>12</v>
      </c>
      <c r="L342" s="10">
        <v>43016</v>
      </c>
      <c r="M342" t="str">
        <f>TEXT(Table15[[#This Row],[engage_date]],"mmmm")</f>
        <v>October</v>
      </c>
      <c r="N342" t="str">
        <f>TEXT(Table15[[#This Row],[engage_date]],"yyyy")</f>
        <v>2017</v>
      </c>
      <c r="P342" s="9">
        <v>3</v>
      </c>
      <c r="Q342" s="10">
        <v>43047</v>
      </c>
      <c r="R342" t="str">
        <f>TEXT(Table16[[#This Row],[engage_date]],"mmmm")</f>
        <v>November</v>
      </c>
      <c r="S342" t="str">
        <f>TEXT(Table16[[#This Row],[engage_date]],"yyyy")</f>
        <v>2017</v>
      </c>
    </row>
    <row r="343" spans="2:19" x14ac:dyDescent="0.3">
      <c r="B343" s="9">
        <v>26</v>
      </c>
      <c r="C343" s="10">
        <v>43015</v>
      </c>
      <c r="D343" t="str">
        <f>TEXT(Table13[[#This Row],[engage_date]],"mmmm")</f>
        <v>October</v>
      </c>
      <c r="F343" s="9">
        <v>1</v>
      </c>
      <c r="G343" s="10">
        <v>43067</v>
      </c>
      <c r="H343" t="str">
        <f>TEXT(Table14[[#This Row],[engage_date]],"mmmm")</f>
        <v>November</v>
      </c>
      <c r="I343" t="str">
        <f>TEXT(Table14[[#This Row],[engage_date]],"yyyy")</f>
        <v>2017</v>
      </c>
      <c r="K343" s="9">
        <v>16</v>
      </c>
      <c r="L343" s="10">
        <v>43017</v>
      </c>
      <c r="M343" t="str">
        <f>TEXT(Table15[[#This Row],[engage_date]],"mmmm")</f>
        <v>October</v>
      </c>
      <c r="N343" t="str">
        <f>TEXT(Table15[[#This Row],[engage_date]],"yyyy")</f>
        <v>2017</v>
      </c>
      <c r="P343" s="9">
        <v>4</v>
      </c>
      <c r="Q343" s="10">
        <v>43048</v>
      </c>
      <c r="R343" t="str">
        <f>TEXT(Table16[[#This Row],[engage_date]],"mmmm")</f>
        <v>November</v>
      </c>
      <c r="S343" t="str">
        <f>TEXT(Table16[[#This Row],[engage_date]],"yyyy")</f>
        <v>2017</v>
      </c>
    </row>
    <row r="344" spans="2:19" x14ac:dyDescent="0.3">
      <c r="B344" s="9">
        <v>25</v>
      </c>
      <c r="C344" s="10">
        <v>43016</v>
      </c>
      <c r="D344" t="str">
        <f>TEXT(Table13[[#This Row],[engage_date]],"mmmm")</f>
        <v>October</v>
      </c>
      <c r="F344" s="9">
        <v>1</v>
      </c>
      <c r="G344" s="10">
        <v>43069</v>
      </c>
      <c r="H344" t="str">
        <f>TEXT(Table14[[#This Row],[engage_date]],"mmmm")</f>
        <v>November</v>
      </c>
      <c r="I344" t="str">
        <f>TEXT(Table14[[#This Row],[engage_date]],"yyyy")</f>
        <v>2017</v>
      </c>
      <c r="K344" s="9">
        <v>15</v>
      </c>
      <c r="L344" s="10">
        <v>43018</v>
      </c>
      <c r="M344" t="str">
        <f>TEXT(Table15[[#This Row],[engage_date]],"mmmm")</f>
        <v>October</v>
      </c>
      <c r="N344" t="str">
        <f>TEXT(Table15[[#This Row],[engage_date]],"yyyy")</f>
        <v>2017</v>
      </c>
      <c r="P344" s="9">
        <v>2</v>
      </c>
      <c r="Q344" s="10">
        <v>43049</v>
      </c>
      <c r="R344" t="str">
        <f>TEXT(Table16[[#This Row],[engage_date]],"mmmm")</f>
        <v>November</v>
      </c>
      <c r="S344" t="str">
        <f>TEXT(Table16[[#This Row],[engage_date]],"yyyy")</f>
        <v>2017</v>
      </c>
    </row>
    <row r="345" spans="2:19" x14ac:dyDescent="0.3">
      <c r="B345" s="9">
        <v>29</v>
      </c>
      <c r="C345" s="10">
        <v>43017</v>
      </c>
      <c r="D345" t="str">
        <f>TEXT(Table13[[#This Row],[engage_date]],"mmmm")</f>
        <v>October</v>
      </c>
      <c r="F345" s="9">
        <v>1</v>
      </c>
      <c r="G345" s="10">
        <v>43070</v>
      </c>
      <c r="H345" t="str">
        <f>TEXT(Table14[[#This Row],[engage_date]],"mmmm")</f>
        <v>December</v>
      </c>
      <c r="I345" t="str">
        <f>TEXT(Table14[[#This Row],[engage_date]],"yyyy")</f>
        <v>2017</v>
      </c>
      <c r="K345" s="9">
        <v>19</v>
      </c>
      <c r="L345" s="10">
        <v>43019</v>
      </c>
      <c r="M345" t="str">
        <f>TEXT(Table15[[#This Row],[engage_date]],"mmmm")</f>
        <v>October</v>
      </c>
      <c r="N345" t="str">
        <f>TEXT(Table15[[#This Row],[engage_date]],"yyyy")</f>
        <v>2017</v>
      </c>
      <c r="P345" s="9">
        <v>4</v>
      </c>
      <c r="Q345" s="10">
        <v>43050</v>
      </c>
      <c r="R345" t="str">
        <f>TEXT(Table16[[#This Row],[engage_date]],"mmmm")</f>
        <v>November</v>
      </c>
      <c r="S345" t="str">
        <f>TEXT(Table16[[#This Row],[engage_date]],"yyyy")</f>
        <v>2017</v>
      </c>
    </row>
    <row r="346" spans="2:19" x14ac:dyDescent="0.3">
      <c r="B346" s="9">
        <v>28</v>
      </c>
      <c r="C346" s="10">
        <v>43018</v>
      </c>
      <c r="D346" t="str">
        <f>TEXT(Table13[[#This Row],[engage_date]],"mmmm")</f>
        <v>October</v>
      </c>
      <c r="F346" s="9">
        <v>1</v>
      </c>
      <c r="G346" s="10">
        <v>43074</v>
      </c>
      <c r="H346" t="str">
        <f>TEXT(Table14[[#This Row],[engage_date]],"mmmm")</f>
        <v>December</v>
      </c>
      <c r="I346" t="str">
        <f>TEXT(Table14[[#This Row],[engage_date]],"yyyy")</f>
        <v>2017</v>
      </c>
      <c r="K346" s="9">
        <v>12</v>
      </c>
      <c r="L346" s="10">
        <v>43020</v>
      </c>
      <c r="M346" t="str">
        <f>TEXT(Table15[[#This Row],[engage_date]],"mmmm")</f>
        <v>October</v>
      </c>
      <c r="N346" t="str">
        <f>TEXT(Table15[[#This Row],[engage_date]],"yyyy")</f>
        <v>2017</v>
      </c>
      <c r="P346" s="9">
        <v>4</v>
      </c>
      <c r="Q346" s="10">
        <v>43051</v>
      </c>
      <c r="R346" t="str">
        <f>TEXT(Table16[[#This Row],[engage_date]],"mmmm")</f>
        <v>November</v>
      </c>
      <c r="S346" t="str">
        <f>TEXT(Table16[[#This Row],[engage_date]],"yyyy")</f>
        <v>2017</v>
      </c>
    </row>
    <row r="347" spans="2:19" x14ac:dyDescent="0.3">
      <c r="B347" s="9">
        <v>32</v>
      </c>
      <c r="C347" s="10">
        <v>43019</v>
      </c>
      <c r="D347" t="str">
        <f>TEXT(Table13[[#This Row],[engage_date]],"mmmm")</f>
        <v>October</v>
      </c>
      <c r="F347" s="9">
        <v>1</v>
      </c>
      <c r="G347" s="10">
        <v>43076</v>
      </c>
      <c r="H347" t="str">
        <f>TEXT(Table14[[#This Row],[engage_date]],"mmmm")</f>
        <v>December</v>
      </c>
      <c r="I347" t="str">
        <f>TEXT(Table14[[#This Row],[engage_date]],"yyyy")</f>
        <v>2017</v>
      </c>
      <c r="K347" s="9">
        <v>10</v>
      </c>
      <c r="L347" s="10">
        <v>43021</v>
      </c>
      <c r="M347" t="str">
        <f>TEXT(Table15[[#This Row],[engage_date]],"mmmm")</f>
        <v>October</v>
      </c>
      <c r="N347" t="str">
        <f>TEXT(Table15[[#This Row],[engage_date]],"yyyy")</f>
        <v>2017</v>
      </c>
      <c r="P347" s="9">
        <v>5</v>
      </c>
      <c r="Q347" s="10">
        <v>43052</v>
      </c>
      <c r="R347" t="str">
        <f>TEXT(Table16[[#This Row],[engage_date]],"mmmm")</f>
        <v>November</v>
      </c>
      <c r="S347" t="str">
        <f>TEXT(Table16[[#This Row],[engage_date]],"yyyy")</f>
        <v>2017</v>
      </c>
    </row>
    <row r="348" spans="2:19" x14ac:dyDescent="0.3">
      <c r="B348" s="9">
        <v>19</v>
      </c>
      <c r="C348" s="10">
        <v>43020</v>
      </c>
      <c r="D348" t="str">
        <f>TEXT(Table13[[#This Row],[engage_date]],"mmmm")</f>
        <v>October</v>
      </c>
      <c r="F348" s="9">
        <v>1</v>
      </c>
      <c r="G348" s="10">
        <v>43077</v>
      </c>
      <c r="H348" t="str">
        <f>TEXT(Table14[[#This Row],[engage_date]],"mmmm")</f>
        <v>December</v>
      </c>
      <c r="I348" t="str">
        <f>TEXT(Table14[[#This Row],[engage_date]],"yyyy")</f>
        <v>2017</v>
      </c>
      <c r="K348" s="9">
        <v>11</v>
      </c>
      <c r="L348" s="10">
        <v>43022</v>
      </c>
      <c r="M348" t="str">
        <f>TEXT(Table15[[#This Row],[engage_date]],"mmmm")</f>
        <v>October</v>
      </c>
      <c r="N348" t="str">
        <f>TEXT(Table15[[#This Row],[engage_date]],"yyyy")</f>
        <v>2017</v>
      </c>
      <c r="P348" s="9">
        <v>5</v>
      </c>
      <c r="Q348" s="10">
        <v>43053</v>
      </c>
      <c r="R348" t="str">
        <f>TEXT(Table16[[#This Row],[engage_date]],"mmmm")</f>
        <v>November</v>
      </c>
      <c r="S348" t="str">
        <f>TEXT(Table16[[#This Row],[engage_date]],"yyyy")</f>
        <v>2017</v>
      </c>
    </row>
    <row r="349" spans="2:19" x14ac:dyDescent="0.3">
      <c r="B349" s="9">
        <v>29</v>
      </c>
      <c r="C349" s="10">
        <v>43021</v>
      </c>
      <c r="D349" t="str">
        <f>TEXT(Table13[[#This Row],[engage_date]],"mmmm")</f>
        <v>October</v>
      </c>
      <c r="F349" s="9">
        <v>1</v>
      </c>
      <c r="G349" s="10">
        <v>43078</v>
      </c>
      <c r="H349" t="str">
        <f>TEXT(Table14[[#This Row],[engage_date]],"mmmm")</f>
        <v>December</v>
      </c>
      <c r="I349" t="str">
        <f>TEXT(Table14[[#This Row],[engage_date]],"yyyy")</f>
        <v>2017</v>
      </c>
      <c r="K349" s="9">
        <v>13</v>
      </c>
      <c r="L349" s="10">
        <v>43023</v>
      </c>
      <c r="M349" t="str">
        <f>TEXT(Table15[[#This Row],[engage_date]],"mmmm")</f>
        <v>October</v>
      </c>
      <c r="N349" t="str">
        <f>TEXT(Table15[[#This Row],[engage_date]],"yyyy")</f>
        <v>2017</v>
      </c>
      <c r="P349" s="9">
        <v>4</v>
      </c>
      <c r="Q349" s="10">
        <v>43054</v>
      </c>
      <c r="R349" t="str">
        <f>TEXT(Table16[[#This Row],[engage_date]],"mmmm")</f>
        <v>November</v>
      </c>
      <c r="S349" t="str">
        <f>TEXT(Table16[[#This Row],[engage_date]],"yyyy")</f>
        <v>2017</v>
      </c>
    </row>
    <row r="350" spans="2:19" x14ac:dyDescent="0.3">
      <c r="B350" s="9">
        <v>25</v>
      </c>
      <c r="C350" s="10">
        <v>43022</v>
      </c>
      <c r="D350" t="str">
        <f>TEXT(Table13[[#This Row],[engage_date]],"mmmm")</f>
        <v>October</v>
      </c>
      <c r="F350" s="9">
        <v>1</v>
      </c>
      <c r="G350" s="10">
        <v>43079</v>
      </c>
      <c r="H350" t="str">
        <f>TEXT(Table14[[#This Row],[engage_date]],"mmmm")</f>
        <v>December</v>
      </c>
      <c r="I350" t="str">
        <f>TEXT(Table14[[#This Row],[engage_date]],"yyyy")</f>
        <v>2017</v>
      </c>
      <c r="K350" s="9">
        <v>16</v>
      </c>
      <c r="L350" s="10">
        <v>43024</v>
      </c>
      <c r="M350" t="str">
        <f>TEXT(Table15[[#This Row],[engage_date]],"mmmm")</f>
        <v>October</v>
      </c>
      <c r="N350" t="str">
        <f>TEXT(Table15[[#This Row],[engage_date]],"yyyy")</f>
        <v>2017</v>
      </c>
      <c r="P350" s="9">
        <v>4</v>
      </c>
      <c r="Q350" s="10">
        <v>43055</v>
      </c>
      <c r="R350" t="str">
        <f>TEXT(Table16[[#This Row],[engage_date]],"mmmm")</f>
        <v>November</v>
      </c>
      <c r="S350" t="str">
        <f>TEXT(Table16[[#This Row],[engage_date]],"yyyy")</f>
        <v>2017</v>
      </c>
    </row>
    <row r="351" spans="2:19" x14ac:dyDescent="0.3">
      <c r="B351" s="9">
        <v>27</v>
      </c>
      <c r="C351" s="10">
        <v>43023</v>
      </c>
      <c r="D351" t="str">
        <f>TEXT(Table13[[#This Row],[engage_date]],"mmmm")</f>
        <v>October</v>
      </c>
      <c r="F351" s="9">
        <v>3</v>
      </c>
      <c r="G351" s="10">
        <v>43082</v>
      </c>
      <c r="H351" t="str">
        <f>TEXT(Table14[[#This Row],[engage_date]],"mmmm")</f>
        <v>December</v>
      </c>
      <c r="I351" t="str">
        <f>TEXT(Table14[[#This Row],[engage_date]],"yyyy")</f>
        <v>2017</v>
      </c>
      <c r="K351" s="9">
        <v>8</v>
      </c>
      <c r="L351" s="10">
        <v>43025</v>
      </c>
      <c r="M351" t="str">
        <f>TEXT(Table15[[#This Row],[engage_date]],"mmmm")</f>
        <v>October</v>
      </c>
      <c r="N351" t="str">
        <f>TEXT(Table15[[#This Row],[engage_date]],"yyyy")</f>
        <v>2017</v>
      </c>
      <c r="P351" s="9">
        <v>4</v>
      </c>
      <c r="Q351" s="10">
        <v>43056</v>
      </c>
      <c r="R351" t="str">
        <f>TEXT(Table16[[#This Row],[engage_date]],"mmmm")</f>
        <v>November</v>
      </c>
      <c r="S351" t="str">
        <f>TEXT(Table16[[#This Row],[engage_date]],"yyyy")</f>
        <v>2017</v>
      </c>
    </row>
    <row r="352" spans="2:19" x14ac:dyDescent="0.3">
      <c r="B352" s="9">
        <v>28</v>
      </c>
      <c r="C352" s="10">
        <v>43024</v>
      </c>
      <c r="D352" t="str">
        <f>TEXT(Table13[[#This Row],[engage_date]],"mmmm")</f>
        <v>October</v>
      </c>
      <c r="F352" s="9">
        <v>2</v>
      </c>
      <c r="G352" s="10">
        <v>43084</v>
      </c>
      <c r="H352" t="str">
        <f>TEXT(Table14[[#This Row],[engage_date]],"mmmm")</f>
        <v>December</v>
      </c>
      <c r="I352" t="str">
        <f>TEXT(Table14[[#This Row],[engage_date]],"yyyy")</f>
        <v>2017</v>
      </c>
      <c r="K352" s="9">
        <v>16</v>
      </c>
      <c r="L352" s="10">
        <v>43026</v>
      </c>
      <c r="M352" t="str">
        <f>TEXT(Table15[[#This Row],[engage_date]],"mmmm")</f>
        <v>October</v>
      </c>
      <c r="N352" t="str">
        <f>TEXT(Table15[[#This Row],[engage_date]],"yyyy")</f>
        <v>2017</v>
      </c>
      <c r="P352" s="9">
        <v>5</v>
      </c>
      <c r="Q352" s="10">
        <v>43057</v>
      </c>
      <c r="R352" t="str">
        <f>TEXT(Table16[[#This Row],[engage_date]],"mmmm")</f>
        <v>November</v>
      </c>
      <c r="S352" t="str">
        <f>TEXT(Table16[[#This Row],[engage_date]],"yyyy")</f>
        <v>2017</v>
      </c>
    </row>
    <row r="353" spans="2:19" x14ac:dyDescent="0.3">
      <c r="B353" s="9">
        <v>20</v>
      </c>
      <c r="C353" s="10">
        <v>43025</v>
      </c>
      <c r="D353" t="str">
        <f>TEXT(Table13[[#This Row],[engage_date]],"mmmm")</f>
        <v>October</v>
      </c>
      <c r="F353" s="9">
        <v>2</v>
      </c>
      <c r="G353" s="10">
        <v>43086</v>
      </c>
      <c r="H353" t="str">
        <f>TEXT(Table14[[#This Row],[engage_date]],"mmmm")</f>
        <v>December</v>
      </c>
      <c r="I353" t="str">
        <f>TEXT(Table14[[#This Row],[engage_date]],"yyyy")</f>
        <v>2017</v>
      </c>
      <c r="K353" s="9">
        <v>21</v>
      </c>
      <c r="L353" s="10">
        <v>43027</v>
      </c>
      <c r="M353" t="str">
        <f>TEXT(Table15[[#This Row],[engage_date]],"mmmm")</f>
        <v>October</v>
      </c>
      <c r="N353" t="str">
        <f>TEXT(Table15[[#This Row],[engage_date]],"yyyy")</f>
        <v>2017</v>
      </c>
      <c r="P353" s="9">
        <v>2</v>
      </c>
      <c r="Q353" s="10">
        <v>43058</v>
      </c>
      <c r="R353" t="str">
        <f>TEXT(Table16[[#This Row],[engage_date]],"mmmm")</f>
        <v>November</v>
      </c>
      <c r="S353" t="str">
        <f>TEXT(Table16[[#This Row],[engage_date]],"yyyy")</f>
        <v>2017</v>
      </c>
    </row>
    <row r="354" spans="2:19" x14ac:dyDescent="0.3">
      <c r="B354" s="9">
        <v>34</v>
      </c>
      <c r="C354" s="10">
        <v>43026</v>
      </c>
      <c r="D354" t="str">
        <f>TEXT(Table13[[#This Row],[engage_date]],"mmmm")</f>
        <v>October</v>
      </c>
      <c r="F354" s="9">
        <v>1</v>
      </c>
      <c r="G354" s="10">
        <v>43088</v>
      </c>
      <c r="H354" t="str">
        <f>TEXT(Table14[[#This Row],[engage_date]],"mmmm")</f>
        <v>December</v>
      </c>
      <c r="I354" t="str">
        <f>TEXT(Table14[[#This Row],[engage_date]],"yyyy")</f>
        <v>2017</v>
      </c>
      <c r="K354" s="9">
        <v>16</v>
      </c>
      <c r="L354" s="10">
        <v>43028</v>
      </c>
      <c r="M354" t="str">
        <f>TEXT(Table15[[#This Row],[engage_date]],"mmmm")</f>
        <v>October</v>
      </c>
      <c r="N354" t="str">
        <f>TEXT(Table15[[#This Row],[engage_date]],"yyyy")</f>
        <v>2017</v>
      </c>
      <c r="P354" s="9">
        <v>1</v>
      </c>
      <c r="Q354" s="10">
        <v>43059</v>
      </c>
      <c r="R354" t="str">
        <f>TEXT(Table16[[#This Row],[engage_date]],"mmmm")</f>
        <v>November</v>
      </c>
      <c r="S354" t="str">
        <f>TEXT(Table16[[#This Row],[engage_date]],"yyyy")</f>
        <v>2017</v>
      </c>
    </row>
    <row r="355" spans="2:19" x14ac:dyDescent="0.3">
      <c r="B355" s="9">
        <v>41</v>
      </c>
      <c r="C355" s="10">
        <v>43027</v>
      </c>
      <c r="D355" t="str">
        <f>TEXT(Table13[[#This Row],[engage_date]],"mmmm")</f>
        <v>October</v>
      </c>
      <c r="F355" s="9">
        <v>2</v>
      </c>
      <c r="G355" s="10">
        <v>43089</v>
      </c>
      <c r="H355" t="str">
        <f>TEXT(Table14[[#This Row],[engage_date]],"mmmm")</f>
        <v>December</v>
      </c>
      <c r="I355" t="str">
        <f>TEXT(Table14[[#This Row],[engage_date]],"yyyy")</f>
        <v>2017</v>
      </c>
      <c r="K355" s="9">
        <v>8</v>
      </c>
      <c r="L355" s="10">
        <v>43029</v>
      </c>
      <c r="M355" t="str">
        <f>TEXT(Table15[[#This Row],[engage_date]],"mmmm")</f>
        <v>October</v>
      </c>
      <c r="N355" t="str">
        <f>TEXT(Table15[[#This Row],[engage_date]],"yyyy")</f>
        <v>2017</v>
      </c>
      <c r="P355" s="9">
        <v>4</v>
      </c>
      <c r="Q355" s="10">
        <v>43060</v>
      </c>
      <c r="R355" t="str">
        <f>TEXT(Table16[[#This Row],[engage_date]],"mmmm")</f>
        <v>November</v>
      </c>
      <c r="S355" t="str">
        <f>TEXT(Table16[[#This Row],[engage_date]],"yyyy")</f>
        <v>2017</v>
      </c>
    </row>
    <row r="356" spans="2:19" x14ac:dyDescent="0.3">
      <c r="B356" s="9">
        <v>24</v>
      </c>
      <c r="C356" s="10">
        <v>43028</v>
      </c>
      <c r="D356" t="str">
        <f>TEXT(Table13[[#This Row],[engage_date]],"mmmm")</f>
        <v>October</v>
      </c>
      <c r="F356" s="9">
        <v>1</v>
      </c>
      <c r="G356" s="10">
        <v>43090</v>
      </c>
      <c r="H356" t="str">
        <f>TEXT(Table14[[#This Row],[engage_date]],"mmmm")</f>
        <v>December</v>
      </c>
      <c r="I356" t="str">
        <f>TEXT(Table14[[#This Row],[engage_date]],"yyyy")</f>
        <v>2017</v>
      </c>
      <c r="K356" s="9">
        <v>17</v>
      </c>
      <c r="L356" s="10">
        <v>43030</v>
      </c>
      <c r="M356" t="str">
        <f>TEXT(Table15[[#This Row],[engage_date]],"mmmm")</f>
        <v>October</v>
      </c>
      <c r="N356" t="str">
        <f>TEXT(Table15[[#This Row],[engage_date]],"yyyy")</f>
        <v>2017</v>
      </c>
      <c r="P356" s="9">
        <v>2</v>
      </c>
      <c r="Q356" s="10">
        <v>43061</v>
      </c>
      <c r="R356" t="str">
        <f>TEXT(Table16[[#This Row],[engage_date]],"mmmm")</f>
        <v>November</v>
      </c>
      <c r="S356" t="str">
        <f>TEXT(Table16[[#This Row],[engage_date]],"yyyy")</f>
        <v>2017</v>
      </c>
    </row>
    <row r="357" spans="2:19" x14ac:dyDescent="0.3">
      <c r="B357" s="9">
        <v>22</v>
      </c>
      <c r="C357" s="10">
        <v>43029</v>
      </c>
      <c r="D357" t="str">
        <f>TEXT(Table13[[#This Row],[engage_date]],"mmmm")</f>
        <v>October</v>
      </c>
      <c r="F357" s="9">
        <v>1</v>
      </c>
      <c r="G357" s="10">
        <v>43091</v>
      </c>
      <c r="H357" t="str">
        <f>TEXT(Table14[[#This Row],[engage_date]],"mmmm")</f>
        <v>December</v>
      </c>
      <c r="I357" t="str">
        <f>TEXT(Table14[[#This Row],[engage_date]],"yyyy")</f>
        <v>2017</v>
      </c>
      <c r="K357" s="9">
        <v>11</v>
      </c>
      <c r="L357" s="10">
        <v>43031</v>
      </c>
      <c r="M357" t="str">
        <f>TEXT(Table15[[#This Row],[engage_date]],"mmmm")</f>
        <v>October</v>
      </c>
      <c r="N357" t="str">
        <f>TEXT(Table15[[#This Row],[engage_date]],"yyyy")</f>
        <v>2017</v>
      </c>
      <c r="P357" s="9">
        <v>3</v>
      </c>
      <c r="Q357" s="10">
        <v>43062</v>
      </c>
      <c r="R357" t="str">
        <f>TEXT(Table16[[#This Row],[engage_date]],"mmmm")</f>
        <v>November</v>
      </c>
      <c r="S357" t="str">
        <f>TEXT(Table16[[#This Row],[engage_date]],"yyyy")</f>
        <v>2017</v>
      </c>
    </row>
    <row r="358" spans="2:19" x14ac:dyDescent="0.3">
      <c r="B358" s="9">
        <v>25</v>
      </c>
      <c r="C358" s="10">
        <v>43030</v>
      </c>
      <c r="D358" t="str">
        <f>TEXT(Table13[[#This Row],[engage_date]],"mmmm")</f>
        <v>October</v>
      </c>
      <c r="K358" s="9">
        <v>8</v>
      </c>
      <c r="L358" s="10">
        <v>43032</v>
      </c>
      <c r="M358" t="str">
        <f>TEXT(Table15[[#This Row],[engage_date]],"mmmm")</f>
        <v>October</v>
      </c>
      <c r="N358" t="str">
        <f>TEXT(Table15[[#This Row],[engage_date]],"yyyy")</f>
        <v>2017</v>
      </c>
      <c r="P358" s="9">
        <v>1</v>
      </c>
      <c r="Q358" s="10">
        <v>43063</v>
      </c>
      <c r="R358" t="str">
        <f>TEXT(Table16[[#This Row],[engage_date]],"mmmm")</f>
        <v>November</v>
      </c>
      <c r="S358" t="str">
        <f>TEXT(Table16[[#This Row],[engage_date]],"yyyy")</f>
        <v>2017</v>
      </c>
    </row>
    <row r="359" spans="2:19" x14ac:dyDescent="0.3">
      <c r="B359" s="9">
        <v>21</v>
      </c>
      <c r="C359" s="10">
        <v>43031</v>
      </c>
      <c r="D359" t="str">
        <f>TEXT(Table13[[#This Row],[engage_date]],"mmmm")</f>
        <v>October</v>
      </c>
      <c r="K359" s="9">
        <v>8</v>
      </c>
      <c r="L359" s="10">
        <v>43033</v>
      </c>
      <c r="M359" t="str">
        <f>TEXT(Table15[[#This Row],[engage_date]],"mmmm")</f>
        <v>October</v>
      </c>
      <c r="N359" t="str">
        <f>TEXT(Table15[[#This Row],[engage_date]],"yyyy")</f>
        <v>2017</v>
      </c>
      <c r="P359" s="9">
        <v>3</v>
      </c>
      <c r="Q359" s="10">
        <v>43064</v>
      </c>
      <c r="R359" t="str">
        <f>TEXT(Table16[[#This Row],[engage_date]],"mmmm")</f>
        <v>November</v>
      </c>
      <c r="S359" t="str">
        <f>TEXT(Table16[[#This Row],[engage_date]],"yyyy")</f>
        <v>2017</v>
      </c>
    </row>
    <row r="360" spans="2:19" x14ac:dyDescent="0.3">
      <c r="B360" s="9">
        <v>20</v>
      </c>
      <c r="C360" s="10">
        <v>43032</v>
      </c>
      <c r="D360" t="str">
        <f>TEXT(Table13[[#This Row],[engage_date]],"mmmm")</f>
        <v>October</v>
      </c>
      <c r="F360" s="9" t="s">
        <v>86</v>
      </c>
      <c r="G360" s="9" t="s">
        <v>88</v>
      </c>
      <c r="H360" s="9" t="s">
        <v>226</v>
      </c>
      <c r="I360" s="9" t="s">
        <v>225</v>
      </c>
      <c r="J360" t="s">
        <v>89</v>
      </c>
      <c r="K360" s="9">
        <v>7</v>
      </c>
      <c r="L360" s="10">
        <v>43034</v>
      </c>
      <c r="M360" t="str">
        <f>TEXT(Table15[[#This Row],[engage_date]],"mmmm")</f>
        <v>October</v>
      </c>
      <c r="N360" t="str">
        <f>TEXT(Table15[[#This Row],[engage_date]],"yyyy")</f>
        <v>2017</v>
      </c>
      <c r="P360" s="9">
        <v>4</v>
      </c>
      <c r="Q360" s="10">
        <v>43065</v>
      </c>
      <c r="R360" t="str">
        <f>TEXT(Table16[[#This Row],[engage_date]],"mmmm")</f>
        <v>November</v>
      </c>
      <c r="S360" t="str">
        <f>TEXT(Table16[[#This Row],[engage_date]],"yyyy")</f>
        <v>2017</v>
      </c>
    </row>
    <row r="361" spans="2:19" x14ac:dyDescent="0.3">
      <c r="B361" s="9">
        <v>11</v>
      </c>
      <c r="C361" s="10">
        <v>43033</v>
      </c>
      <c r="D361" t="str">
        <f>TEXT(Table13[[#This Row],[engage_date]],"mmmm")</f>
        <v>October</v>
      </c>
      <c r="F361" s="9" t="s">
        <v>87</v>
      </c>
      <c r="G361" s="9">
        <v>0</v>
      </c>
      <c r="H361" s="9">
        <v>0</v>
      </c>
      <c r="I361" s="9">
        <v>2473</v>
      </c>
      <c r="J361">
        <v>0</v>
      </c>
      <c r="K361" s="9">
        <v>14</v>
      </c>
      <c r="L361" s="10">
        <v>43035</v>
      </c>
      <c r="M361" t="str">
        <f>TEXT(Table15[[#This Row],[engage_date]],"mmmm")</f>
        <v>October</v>
      </c>
      <c r="N361" t="str">
        <f>TEXT(Table15[[#This Row],[engage_date]],"yyyy")</f>
        <v>2017</v>
      </c>
      <c r="P361" s="9">
        <v>1</v>
      </c>
      <c r="Q361" s="10">
        <v>43066</v>
      </c>
      <c r="R361" t="str">
        <f>TEXT(Table16[[#This Row],[engage_date]],"mmmm")</f>
        <v>November</v>
      </c>
      <c r="S361" t="str">
        <f>TEXT(Table16[[#This Row],[engage_date]],"yyyy")</f>
        <v>2017</v>
      </c>
    </row>
    <row r="362" spans="2:19" x14ac:dyDescent="0.3">
      <c r="B362" s="9">
        <v>21</v>
      </c>
      <c r="C362" s="10">
        <v>43034</v>
      </c>
      <c r="D362" t="str">
        <f>TEXT(Table13[[#This Row],[engage_date]],"mmmm")</f>
        <v>October</v>
      </c>
      <c r="F362" s="9" t="s">
        <v>88</v>
      </c>
      <c r="G362" s="9">
        <v>1589</v>
      </c>
      <c r="H362" s="9">
        <v>0</v>
      </c>
      <c r="I362" s="9">
        <v>0</v>
      </c>
      <c r="J362">
        <v>0</v>
      </c>
      <c r="K362" s="9">
        <v>6</v>
      </c>
      <c r="L362" s="10">
        <v>43036</v>
      </c>
      <c r="M362" t="str">
        <f>TEXT(Table15[[#This Row],[engage_date]],"mmmm")</f>
        <v>October</v>
      </c>
      <c r="N362" t="str">
        <f>TEXT(Table15[[#This Row],[engage_date]],"yyyy")</f>
        <v>2017</v>
      </c>
      <c r="P362" s="9">
        <v>2</v>
      </c>
      <c r="Q362" s="10">
        <v>43067</v>
      </c>
      <c r="R362" t="str">
        <f>TEXT(Table16[[#This Row],[engage_date]],"mmmm")</f>
        <v>November</v>
      </c>
      <c r="S362" t="str">
        <f>TEXT(Table16[[#This Row],[engage_date]],"yyyy")</f>
        <v>2017</v>
      </c>
    </row>
    <row r="363" spans="2:19" x14ac:dyDescent="0.3">
      <c r="B363" s="9">
        <v>20</v>
      </c>
      <c r="C363" s="10">
        <v>43035</v>
      </c>
      <c r="D363" t="str">
        <f>TEXT(Table13[[#This Row],[engage_date]],"mmmm")</f>
        <v>October</v>
      </c>
      <c r="F363" s="9" t="s">
        <v>89</v>
      </c>
      <c r="G363" s="9">
        <v>0</v>
      </c>
      <c r="H363" s="9">
        <v>0</v>
      </c>
      <c r="I363" s="9">
        <v>0</v>
      </c>
      <c r="J363">
        <v>500</v>
      </c>
      <c r="K363" s="9">
        <v>5</v>
      </c>
      <c r="L363" s="10">
        <v>43037</v>
      </c>
      <c r="M363" t="str">
        <f>TEXT(Table15[[#This Row],[engage_date]],"mmmm")</f>
        <v>October</v>
      </c>
      <c r="N363" t="str">
        <f>TEXT(Table15[[#This Row],[engage_date]],"yyyy")</f>
        <v>2017</v>
      </c>
      <c r="P363" s="9">
        <v>1</v>
      </c>
      <c r="Q363" s="10">
        <v>43069</v>
      </c>
      <c r="R363" t="str">
        <f>TEXT(Table16[[#This Row],[engage_date]],"mmmm")</f>
        <v>November</v>
      </c>
      <c r="S363" t="str">
        <f>TEXT(Table16[[#This Row],[engage_date]],"yyyy")</f>
        <v>2017</v>
      </c>
    </row>
    <row r="364" spans="2:19" x14ac:dyDescent="0.3">
      <c r="B364" s="9">
        <v>13</v>
      </c>
      <c r="C364" s="10">
        <v>43036</v>
      </c>
      <c r="D364" t="str">
        <f>TEXT(Table13[[#This Row],[engage_date]],"mmmm")</f>
        <v>October</v>
      </c>
      <c r="F364" t="s">
        <v>90</v>
      </c>
      <c r="G364">
        <v>0</v>
      </c>
      <c r="H364">
        <v>4238</v>
      </c>
      <c r="I364">
        <v>0</v>
      </c>
      <c r="J364">
        <v>0</v>
      </c>
      <c r="K364" s="9">
        <v>4</v>
      </c>
      <c r="L364" s="10">
        <v>43038</v>
      </c>
      <c r="M364" t="str">
        <f>TEXT(Table15[[#This Row],[engage_date]],"mmmm")</f>
        <v>October</v>
      </c>
      <c r="N364" t="str">
        <f>TEXT(Table15[[#This Row],[engage_date]],"yyyy")</f>
        <v>2017</v>
      </c>
      <c r="P364" s="9">
        <v>2</v>
      </c>
      <c r="Q364" s="10">
        <v>43071</v>
      </c>
      <c r="R364" t="str">
        <f>TEXT(Table16[[#This Row],[engage_date]],"mmmm")</f>
        <v>December</v>
      </c>
      <c r="S364" t="str">
        <f>TEXT(Table16[[#This Row],[engage_date]],"yyyy")</f>
        <v>2017</v>
      </c>
    </row>
    <row r="365" spans="2:19" x14ac:dyDescent="0.3">
      <c r="B365" s="9">
        <v>8</v>
      </c>
      <c r="C365" s="10">
        <v>43037</v>
      </c>
      <c r="D365" t="str">
        <f>TEXT(Table13[[#This Row],[engage_date]],"mmmm")</f>
        <v>October</v>
      </c>
      <c r="K365" s="9">
        <v>12</v>
      </c>
      <c r="L365" s="10">
        <v>43039</v>
      </c>
      <c r="M365" t="str">
        <f>TEXT(Table15[[#This Row],[engage_date]],"mmmm")</f>
        <v>October</v>
      </c>
      <c r="N365" t="str">
        <f>TEXT(Table15[[#This Row],[engage_date]],"yyyy")</f>
        <v>2017</v>
      </c>
      <c r="P365" s="9">
        <v>1</v>
      </c>
      <c r="Q365" s="10">
        <v>43072</v>
      </c>
      <c r="R365" t="str">
        <f>TEXT(Table16[[#This Row],[engage_date]],"mmmm")</f>
        <v>December</v>
      </c>
      <c r="S365" t="str">
        <f>TEXT(Table16[[#This Row],[engage_date]],"yyyy")</f>
        <v>2017</v>
      </c>
    </row>
    <row r="366" spans="2:19" x14ac:dyDescent="0.3">
      <c r="B366" s="9">
        <v>9</v>
      </c>
      <c r="C366" s="10">
        <v>43038</v>
      </c>
      <c r="D366" t="str">
        <f>TEXT(Table13[[#This Row],[engage_date]],"mmmm")</f>
        <v>October</v>
      </c>
      <c r="K366" s="9">
        <v>6</v>
      </c>
      <c r="L366" s="10">
        <v>43040</v>
      </c>
      <c r="M366" t="str">
        <f>TEXT(Table15[[#This Row],[engage_date]],"mmmm")</f>
        <v>November</v>
      </c>
      <c r="N366" t="str">
        <f>TEXT(Table15[[#This Row],[engage_date]],"yyyy")</f>
        <v>2017</v>
      </c>
      <c r="P366" s="9">
        <v>2</v>
      </c>
      <c r="Q366" s="10">
        <v>43073</v>
      </c>
      <c r="R366" t="str">
        <f>TEXT(Table16[[#This Row],[engage_date]],"mmmm")</f>
        <v>December</v>
      </c>
      <c r="S366" t="str">
        <f>TEXT(Table16[[#This Row],[engage_date]],"yyyy")</f>
        <v>2017</v>
      </c>
    </row>
    <row r="367" spans="2:19" x14ac:dyDescent="0.3">
      <c r="B367" s="9">
        <v>22</v>
      </c>
      <c r="C367" s="10">
        <v>43039</v>
      </c>
      <c r="D367" t="str">
        <f>TEXT(Table13[[#This Row],[engage_date]],"mmmm")</f>
        <v>October</v>
      </c>
      <c r="K367" s="9">
        <v>6</v>
      </c>
      <c r="L367" s="10">
        <v>43041</v>
      </c>
      <c r="M367" t="str">
        <f>TEXT(Table15[[#This Row],[engage_date]],"mmmm")</f>
        <v>November</v>
      </c>
      <c r="N367" t="str">
        <f>TEXT(Table15[[#This Row],[engage_date]],"yyyy")</f>
        <v>2017</v>
      </c>
      <c r="P367" s="9">
        <v>3</v>
      </c>
      <c r="Q367" s="10">
        <v>43074</v>
      </c>
      <c r="R367" t="str">
        <f>TEXT(Table16[[#This Row],[engage_date]],"mmmm")</f>
        <v>December</v>
      </c>
      <c r="S367" t="str">
        <f>TEXT(Table16[[#This Row],[engage_date]],"yyyy")</f>
        <v>2017</v>
      </c>
    </row>
    <row r="368" spans="2:19" x14ac:dyDescent="0.3">
      <c r="B368" s="9">
        <v>12</v>
      </c>
      <c r="C368" s="10">
        <v>43040</v>
      </c>
      <c r="D368" t="str">
        <f>TEXT(Table13[[#This Row],[engage_date]],"mmmm")</f>
        <v>November</v>
      </c>
      <c r="K368" s="9">
        <v>4</v>
      </c>
      <c r="L368" s="10">
        <v>43042</v>
      </c>
      <c r="M368" t="str">
        <f>TEXT(Table15[[#This Row],[engage_date]],"mmmm")</f>
        <v>November</v>
      </c>
      <c r="N368" t="str">
        <f>TEXT(Table15[[#This Row],[engage_date]],"yyyy")</f>
        <v>2017</v>
      </c>
      <c r="P368" s="9">
        <v>1</v>
      </c>
      <c r="Q368" s="10">
        <v>43075</v>
      </c>
      <c r="R368" t="str">
        <f>TEXT(Table16[[#This Row],[engage_date]],"mmmm")</f>
        <v>December</v>
      </c>
      <c r="S368" t="str">
        <f>TEXT(Table16[[#This Row],[engage_date]],"yyyy")</f>
        <v>2017</v>
      </c>
    </row>
    <row r="369" spans="2:19" x14ac:dyDescent="0.3">
      <c r="B369" s="9">
        <v>11</v>
      </c>
      <c r="C369" s="10">
        <v>43041</v>
      </c>
      <c r="D369" t="str">
        <f>TEXT(Table13[[#This Row],[engage_date]],"mmmm")</f>
        <v>November</v>
      </c>
      <c r="K369" s="9">
        <v>5</v>
      </c>
      <c r="L369" s="10">
        <v>43043</v>
      </c>
      <c r="M369" t="str">
        <f>TEXT(Table15[[#This Row],[engage_date]],"mmmm")</f>
        <v>November</v>
      </c>
      <c r="N369" t="str">
        <f>TEXT(Table15[[#This Row],[engage_date]],"yyyy")</f>
        <v>2017</v>
      </c>
      <c r="P369" s="9">
        <v>1</v>
      </c>
      <c r="Q369" s="10">
        <v>43077</v>
      </c>
      <c r="R369" t="str">
        <f>TEXT(Table16[[#This Row],[engage_date]],"mmmm")</f>
        <v>December</v>
      </c>
      <c r="S369" t="str">
        <f>TEXT(Table16[[#This Row],[engage_date]],"yyyy")</f>
        <v>2017</v>
      </c>
    </row>
    <row r="370" spans="2:19" x14ac:dyDescent="0.3">
      <c r="B370" s="9">
        <v>7</v>
      </c>
      <c r="C370" s="10">
        <v>43042</v>
      </c>
      <c r="D370" t="str">
        <f>TEXT(Table13[[#This Row],[engage_date]],"mmmm")</f>
        <v>November</v>
      </c>
      <c r="K370" s="9">
        <v>8</v>
      </c>
      <c r="L370" s="10">
        <v>43044</v>
      </c>
      <c r="M370" t="str">
        <f>TEXT(Table15[[#This Row],[engage_date]],"mmmm")</f>
        <v>November</v>
      </c>
      <c r="N370" t="str">
        <f>TEXT(Table15[[#This Row],[engage_date]],"yyyy")</f>
        <v>2017</v>
      </c>
      <c r="P370" s="9">
        <v>1</v>
      </c>
      <c r="Q370" s="10">
        <v>43078</v>
      </c>
      <c r="R370" t="str">
        <f>TEXT(Table16[[#This Row],[engage_date]],"mmmm")</f>
        <v>December</v>
      </c>
      <c r="S370" t="str">
        <f>TEXT(Table16[[#This Row],[engage_date]],"yyyy")</f>
        <v>2017</v>
      </c>
    </row>
    <row r="371" spans="2:19" x14ac:dyDescent="0.3">
      <c r="B371" s="9">
        <v>13</v>
      </c>
      <c r="C371" s="10">
        <v>43043</v>
      </c>
      <c r="D371" t="str">
        <f>TEXT(Table13[[#This Row],[engage_date]],"mmmm")</f>
        <v>November</v>
      </c>
      <c r="K371" s="9">
        <v>1</v>
      </c>
      <c r="L371" s="10">
        <v>43045</v>
      </c>
      <c r="M371" t="str">
        <f>TEXT(Table15[[#This Row],[engage_date]],"mmmm")</f>
        <v>November</v>
      </c>
      <c r="N371" t="str">
        <f>TEXT(Table15[[#This Row],[engage_date]],"yyyy")</f>
        <v>2017</v>
      </c>
      <c r="P371" s="9">
        <v>1</v>
      </c>
      <c r="Q371" s="10">
        <v>43079</v>
      </c>
      <c r="R371" t="str">
        <f>TEXT(Table16[[#This Row],[engage_date]],"mmmm")</f>
        <v>December</v>
      </c>
      <c r="S371" t="str">
        <f>TEXT(Table16[[#This Row],[engage_date]],"yyyy")</f>
        <v>2017</v>
      </c>
    </row>
    <row r="372" spans="2:19" x14ac:dyDescent="0.3">
      <c r="B372" s="9">
        <v>17</v>
      </c>
      <c r="C372" s="10">
        <v>43044</v>
      </c>
      <c r="D372" t="str">
        <f>TEXT(Table13[[#This Row],[engage_date]],"mmmm")</f>
        <v>November</v>
      </c>
      <c r="K372" s="9">
        <v>4</v>
      </c>
      <c r="L372" s="10">
        <v>43046</v>
      </c>
      <c r="M372" t="str">
        <f>TEXT(Table15[[#This Row],[engage_date]],"mmmm")</f>
        <v>November</v>
      </c>
      <c r="N372" t="str">
        <f>TEXT(Table15[[#This Row],[engage_date]],"yyyy")</f>
        <v>2017</v>
      </c>
      <c r="P372" s="9">
        <v>3</v>
      </c>
      <c r="Q372" s="10">
        <v>43081</v>
      </c>
      <c r="R372" t="str">
        <f>TEXT(Table16[[#This Row],[engage_date]],"mmmm")</f>
        <v>December</v>
      </c>
      <c r="S372" t="str">
        <f>TEXT(Table16[[#This Row],[engage_date]],"yyyy")</f>
        <v>2017</v>
      </c>
    </row>
    <row r="373" spans="2:19" x14ac:dyDescent="0.3">
      <c r="B373" s="9">
        <v>7</v>
      </c>
      <c r="C373" s="10">
        <v>43045</v>
      </c>
      <c r="D373" t="str">
        <f>TEXT(Table13[[#This Row],[engage_date]],"mmmm")</f>
        <v>November</v>
      </c>
      <c r="K373" s="9">
        <v>7</v>
      </c>
      <c r="L373" s="10">
        <v>43047</v>
      </c>
      <c r="M373" t="str">
        <f>TEXT(Table15[[#This Row],[engage_date]],"mmmm")</f>
        <v>November</v>
      </c>
      <c r="N373" t="str">
        <f>TEXT(Table15[[#This Row],[engage_date]],"yyyy")</f>
        <v>2017</v>
      </c>
      <c r="P373" s="9">
        <v>2</v>
      </c>
      <c r="Q373" s="10">
        <v>43083</v>
      </c>
      <c r="R373" t="str">
        <f>TEXT(Table16[[#This Row],[engage_date]],"mmmm")</f>
        <v>December</v>
      </c>
      <c r="S373" t="str">
        <f>TEXT(Table16[[#This Row],[engage_date]],"yyyy")</f>
        <v>2017</v>
      </c>
    </row>
    <row r="374" spans="2:19" x14ac:dyDescent="0.3">
      <c r="B374" s="9">
        <v>5</v>
      </c>
      <c r="C374" s="10">
        <v>43046</v>
      </c>
      <c r="D374" t="str">
        <f>TEXT(Table13[[#This Row],[engage_date]],"mmmm")</f>
        <v>November</v>
      </c>
      <c r="K374" s="9">
        <v>7</v>
      </c>
      <c r="L374" s="10">
        <v>43048</v>
      </c>
      <c r="M374" t="str">
        <f>TEXT(Table15[[#This Row],[engage_date]],"mmmm")</f>
        <v>November</v>
      </c>
      <c r="N374" t="str">
        <f>TEXT(Table15[[#This Row],[engage_date]],"yyyy")</f>
        <v>2017</v>
      </c>
      <c r="P374" s="9">
        <v>1</v>
      </c>
      <c r="Q374" s="10">
        <v>43084</v>
      </c>
      <c r="R374" t="str">
        <f>TEXT(Table16[[#This Row],[engage_date]],"mmmm")</f>
        <v>December</v>
      </c>
      <c r="S374" t="str">
        <f>TEXT(Table16[[#This Row],[engage_date]],"yyyy")</f>
        <v>2017</v>
      </c>
    </row>
    <row r="375" spans="2:19" x14ac:dyDescent="0.3">
      <c r="B375" s="9">
        <v>11</v>
      </c>
      <c r="C375" s="10">
        <v>43047</v>
      </c>
      <c r="D375" t="str">
        <f>TEXT(Table13[[#This Row],[engage_date]],"mmmm")</f>
        <v>November</v>
      </c>
      <c r="K375" s="9">
        <v>5</v>
      </c>
      <c r="L375" s="10">
        <v>43049</v>
      </c>
      <c r="M375" t="str">
        <f>TEXT(Table15[[#This Row],[engage_date]],"mmmm")</f>
        <v>November</v>
      </c>
      <c r="N375" t="str">
        <f>TEXT(Table15[[#This Row],[engage_date]],"yyyy")</f>
        <v>2017</v>
      </c>
      <c r="P375" s="9">
        <v>1</v>
      </c>
      <c r="Q375" s="10">
        <v>43085</v>
      </c>
      <c r="R375" t="str">
        <f>TEXT(Table16[[#This Row],[engage_date]],"mmmm")</f>
        <v>December</v>
      </c>
      <c r="S375" t="str">
        <f>TEXT(Table16[[#This Row],[engage_date]],"yyyy")</f>
        <v>2017</v>
      </c>
    </row>
    <row r="376" spans="2:19" x14ac:dyDescent="0.3">
      <c r="B376" s="9">
        <v>13</v>
      </c>
      <c r="C376" s="10">
        <v>43048</v>
      </c>
      <c r="D376" t="str">
        <f>TEXT(Table13[[#This Row],[engage_date]],"mmmm")</f>
        <v>November</v>
      </c>
      <c r="K376" s="9">
        <v>4</v>
      </c>
      <c r="L376" s="10">
        <v>43050</v>
      </c>
      <c r="M376" t="str">
        <f>TEXT(Table15[[#This Row],[engage_date]],"mmmm")</f>
        <v>November</v>
      </c>
      <c r="N376" t="str">
        <f>TEXT(Table15[[#This Row],[engage_date]],"yyyy")</f>
        <v>2017</v>
      </c>
      <c r="P376" s="9">
        <v>1</v>
      </c>
      <c r="Q376" s="10">
        <v>43086</v>
      </c>
      <c r="R376" t="str">
        <f>TEXT(Table16[[#This Row],[engage_date]],"mmmm")</f>
        <v>December</v>
      </c>
      <c r="S376" t="str">
        <f>TEXT(Table16[[#This Row],[engage_date]],"yyyy")</f>
        <v>2017</v>
      </c>
    </row>
    <row r="377" spans="2:19" x14ac:dyDescent="0.3">
      <c r="B377" s="9">
        <v>8</v>
      </c>
      <c r="C377" s="10">
        <v>43049</v>
      </c>
      <c r="D377" t="str">
        <f>TEXT(Table13[[#This Row],[engage_date]],"mmmm")</f>
        <v>November</v>
      </c>
      <c r="K377" s="9">
        <v>12</v>
      </c>
      <c r="L377" s="10">
        <v>43051</v>
      </c>
      <c r="M377" t="str">
        <f>TEXT(Table15[[#This Row],[engage_date]],"mmmm")</f>
        <v>November</v>
      </c>
      <c r="N377" t="str">
        <f>TEXT(Table15[[#This Row],[engage_date]],"yyyy")</f>
        <v>2017</v>
      </c>
      <c r="P377" s="9">
        <v>1</v>
      </c>
      <c r="Q377" s="10">
        <v>43088</v>
      </c>
      <c r="R377" t="str">
        <f>TEXT(Table16[[#This Row],[engage_date]],"mmmm")</f>
        <v>December</v>
      </c>
      <c r="S377" t="str">
        <f>TEXT(Table16[[#This Row],[engage_date]],"yyyy")</f>
        <v>2017</v>
      </c>
    </row>
    <row r="378" spans="2:19" x14ac:dyDescent="0.3">
      <c r="B378" s="9">
        <v>8</v>
      </c>
      <c r="C378" s="10">
        <v>43050</v>
      </c>
      <c r="D378" t="str">
        <f>TEXT(Table13[[#This Row],[engage_date]],"mmmm")</f>
        <v>November</v>
      </c>
      <c r="K378" s="9">
        <v>2</v>
      </c>
      <c r="L378" s="10">
        <v>43052</v>
      </c>
      <c r="M378" t="str">
        <f>TEXT(Table15[[#This Row],[engage_date]],"mmmm")</f>
        <v>November</v>
      </c>
      <c r="N378" t="str">
        <f>TEXT(Table15[[#This Row],[engage_date]],"yyyy")</f>
        <v>2017</v>
      </c>
      <c r="P378" s="9">
        <v>1</v>
      </c>
      <c r="Q378" s="10">
        <v>43089</v>
      </c>
      <c r="R378" t="str">
        <f>TEXT(Table16[[#This Row],[engage_date]],"mmmm")</f>
        <v>December</v>
      </c>
      <c r="S378" t="str">
        <f>TEXT(Table16[[#This Row],[engage_date]],"yyyy")</f>
        <v>2017</v>
      </c>
    </row>
    <row r="379" spans="2:19" x14ac:dyDescent="0.3">
      <c r="B379" s="9">
        <v>16</v>
      </c>
      <c r="C379" s="10">
        <v>43051</v>
      </c>
      <c r="D379" t="str">
        <f>TEXT(Table13[[#This Row],[engage_date]],"mmmm")</f>
        <v>November</v>
      </c>
      <c r="K379" s="9">
        <v>3</v>
      </c>
      <c r="L379" s="10">
        <v>43053</v>
      </c>
      <c r="M379" t="str">
        <f>TEXT(Table15[[#This Row],[engage_date]],"mmmm")</f>
        <v>November</v>
      </c>
      <c r="N379" t="str">
        <f>TEXT(Table15[[#This Row],[engage_date]],"yyyy")</f>
        <v>2017</v>
      </c>
      <c r="P379" s="9">
        <v>1</v>
      </c>
      <c r="Q379" s="10">
        <v>43091</v>
      </c>
      <c r="R379" t="str">
        <f>TEXT(Table16[[#This Row],[engage_date]],"mmmm")</f>
        <v>December</v>
      </c>
      <c r="S379" t="str">
        <f>TEXT(Table16[[#This Row],[engage_date]],"yyyy")</f>
        <v>2017</v>
      </c>
    </row>
    <row r="380" spans="2:19" x14ac:dyDescent="0.3">
      <c r="B380" s="9">
        <v>8</v>
      </c>
      <c r="C380" s="10">
        <v>43052</v>
      </c>
      <c r="D380" t="str">
        <f>TEXT(Table13[[#This Row],[engage_date]],"mmmm")</f>
        <v>November</v>
      </c>
      <c r="K380" s="9">
        <v>5</v>
      </c>
      <c r="L380" s="10">
        <v>43054</v>
      </c>
      <c r="M380" t="str">
        <f>TEXT(Table15[[#This Row],[engage_date]],"mmmm")</f>
        <v>November</v>
      </c>
      <c r="N380" t="str">
        <f>TEXT(Table15[[#This Row],[engage_date]],"yyyy")</f>
        <v>2017</v>
      </c>
    </row>
    <row r="381" spans="2:19" x14ac:dyDescent="0.3">
      <c r="B381" s="9">
        <v>9</v>
      </c>
      <c r="C381" s="10">
        <v>43053</v>
      </c>
      <c r="D381" t="str">
        <f>TEXT(Table13[[#This Row],[engage_date]],"mmmm")</f>
        <v>November</v>
      </c>
      <c r="K381" s="9">
        <v>5</v>
      </c>
      <c r="L381" s="10">
        <v>43055</v>
      </c>
      <c r="M381" t="str">
        <f>TEXT(Table15[[#This Row],[engage_date]],"mmmm")</f>
        <v>November</v>
      </c>
      <c r="N381" t="str">
        <f>TEXT(Table15[[#This Row],[engage_date]],"yyyy")</f>
        <v>2017</v>
      </c>
    </row>
    <row r="382" spans="2:19" x14ac:dyDescent="0.3">
      <c r="B382" s="9">
        <v>10</v>
      </c>
      <c r="C382" s="10">
        <v>43054</v>
      </c>
      <c r="D382" t="str">
        <f>TEXT(Table13[[#This Row],[engage_date]],"mmmm")</f>
        <v>November</v>
      </c>
      <c r="K382" s="9">
        <v>8</v>
      </c>
      <c r="L382" s="10">
        <v>43056</v>
      </c>
      <c r="M382" t="str">
        <f>TEXT(Table15[[#This Row],[engage_date]],"mmmm")</f>
        <v>November</v>
      </c>
      <c r="N382" t="str">
        <f>TEXT(Table15[[#This Row],[engage_date]],"yyyy")</f>
        <v>2017</v>
      </c>
    </row>
    <row r="383" spans="2:19" x14ac:dyDescent="0.3">
      <c r="B383" s="9">
        <v>11</v>
      </c>
      <c r="C383" s="10">
        <v>43055</v>
      </c>
      <c r="D383" t="str">
        <f>TEXT(Table13[[#This Row],[engage_date]],"mmmm")</f>
        <v>November</v>
      </c>
      <c r="K383" s="9">
        <v>5</v>
      </c>
      <c r="L383" s="10">
        <v>43057</v>
      </c>
      <c r="M383" t="str">
        <f>TEXT(Table15[[#This Row],[engage_date]],"mmmm")</f>
        <v>November</v>
      </c>
      <c r="N383" t="str">
        <f>TEXT(Table15[[#This Row],[engage_date]],"yyyy")</f>
        <v>2017</v>
      </c>
    </row>
    <row r="384" spans="2:19" x14ac:dyDescent="0.3">
      <c r="B384" s="9">
        <v>12</v>
      </c>
      <c r="C384" s="10">
        <v>43056</v>
      </c>
      <c r="D384" t="str">
        <f>TEXT(Table13[[#This Row],[engage_date]],"mmmm")</f>
        <v>November</v>
      </c>
      <c r="K384" s="9">
        <v>7</v>
      </c>
      <c r="L384" s="10">
        <v>43058</v>
      </c>
      <c r="M384" t="str">
        <f>TEXT(Table15[[#This Row],[engage_date]],"mmmm")</f>
        <v>November</v>
      </c>
      <c r="N384" t="str">
        <f>TEXT(Table15[[#This Row],[engage_date]],"yyyy")</f>
        <v>2017</v>
      </c>
    </row>
    <row r="385" spans="2:14" x14ac:dyDescent="0.3">
      <c r="B385" s="9">
        <v>10</v>
      </c>
      <c r="C385" s="10">
        <v>43057</v>
      </c>
      <c r="D385" t="str">
        <f>TEXT(Table13[[#This Row],[engage_date]],"mmmm")</f>
        <v>November</v>
      </c>
      <c r="K385" s="9">
        <v>6</v>
      </c>
      <c r="L385" s="10">
        <v>43059</v>
      </c>
      <c r="M385" t="str">
        <f>TEXT(Table15[[#This Row],[engage_date]],"mmmm")</f>
        <v>November</v>
      </c>
      <c r="N385" t="str">
        <f>TEXT(Table15[[#This Row],[engage_date]],"yyyy")</f>
        <v>2017</v>
      </c>
    </row>
    <row r="386" spans="2:14" x14ac:dyDescent="0.3">
      <c r="B386" s="9">
        <v>9</v>
      </c>
      <c r="C386" s="10">
        <v>43058</v>
      </c>
      <c r="D386" t="str">
        <f>TEXT(Table13[[#This Row],[engage_date]],"mmmm")</f>
        <v>November</v>
      </c>
      <c r="K386" s="9">
        <v>7</v>
      </c>
      <c r="L386" s="10">
        <v>43060</v>
      </c>
      <c r="M386" t="str">
        <f>TEXT(Table15[[#This Row],[engage_date]],"mmmm")</f>
        <v>November</v>
      </c>
      <c r="N386" t="str">
        <f>TEXT(Table15[[#This Row],[engage_date]],"yyyy")</f>
        <v>2017</v>
      </c>
    </row>
    <row r="387" spans="2:14" x14ac:dyDescent="0.3">
      <c r="B387" s="9">
        <v>9</v>
      </c>
      <c r="C387" s="10">
        <v>43059</v>
      </c>
      <c r="D387" t="str">
        <f>TEXT(Table13[[#This Row],[engage_date]],"mmmm")</f>
        <v>November</v>
      </c>
      <c r="K387" s="9">
        <v>3</v>
      </c>
      <c r="L387" s="10">
        <v>43061</v>
      </c>
      <c r="M387" t="str">
        <f>TEXT(Table15[[#This Row],[engage_date]],"mmmm")</f>
        <v>November</v>
      </c>
      <c r="N387" t="str">
        <f>TEXT(Table15[[#This Row],[engage_date]],"yyyy")</f>
        <v>2017</v>
      </c>
    </row>
    <row r="388" spans="2:14" x14ac:dyDescent="0.3">
      <c r="B388" s="9">
        <v>11</v>
      </c>
      <c r="C388" s="10">
        <v>43060</v>
      </c>
      <c r="D388" t="str">
        <f>TEXT(Table13[[#This Row],[engage_date]],"mmmm")</f>
        <v>November</v>
      </c>
      <c r="K388" s="9">
        <v>2</v>
      </c>
      <c r="L388" s="10">
        <v>43062</v>
      </c>
      <c r="M388" t="str">
        <f>TEXT(Table15[[#This Row],[engage_date]],"mmmm")</f>
        <v>November</v>
      </c>
      <c r="N388" t="str">
        <f>TEXT(Table15[[#This Row],[engage_date]],"yyyy")</f>
        <v>2017</v>
      </c>
    </row>
    <row r="389" spans="2:14" x14ac:dyDescent="0.3">
      <c r="B389" s="9">
        <v>6</v>
      </c>
      <c r="C389" s="10">
        <v>43061</v>
      </c>
      <c r="D389" t="str">
        <f>TEXT(Table13[[#This Row],[engage_date]],"mmmm")</f>
        <v>November</v>
      </c>
      <c r="K389" s="9">
        <v>8</v>
      </c>
      <c r="L389" s="10">
        <v>43063</v>
      </c>
      <c r="M389" t="str">
        <f>TEXT(Table15[[#This Row],[engage_date]],"mmmm")</f>
        <v>November</v>
      </c>
      <c r="N389" t="str">
        <f>TEXT(Table15[[#This Row],[engage_date]],"yyyy")</f>
        <v>2017</v>
      </c>
    </row>
    <row r="390" spans="2:14" x14ac:dyDescent="0.3">
      <c r="B390" s="9">
        <v>8</v>
      </c>
      <c r="C390" s="10">
        <v>43062</v>
      </c>
      <c r="D390" t="str">
        <f>TEXT(Table13[[#This Row],[engage_date]],"mmmm")</f>
        <v>November</v>
      </c>
      <c r="K390" s="9">
        <v>5</v>
      </c>
      <c r="L390" s="10">
        <v>43064</v>
      </c>
      <c r="M390" t="str">
        <f>TEXT(Table15[[#This Row],[engage_date]],"mmmm")</f>
        <v>November</v>
      </c>
      <c r="N390" t="str">
        <f>TEXT(Table15[[#This Row],[engage_date]],"yyyy")</f>
        <v>2017</v>
      </c>
    </row>
    <row r="391" spans="2:14" x14ac:dyDescent="0.3">
      <c r="B391" s="9">
        <v>10</v>
      </c>
      <c r="C391" s="10">
        <v>43063</v>
      </c>
      <c r="D391" t="str">
        <f>TEXT(Table13[[#This Row],[engage_date]],"mmmm")</f>
        <v>November</v>
      </c>
      <c r="K391" s="9">
        <v>6</v>
      </c>
      <c r="L391" s="10">
        <v>43065</v>
      </c>
      <c r="M391" t="str">
        <f>TEXT(Table15[[#This Row],[engage_date]],"mmmm")</f>
        <v>November</v>
      </c>
      <c r="N391" t="str">
        <f>TEXT(Table15[[#This Row],[engage_date]],"yyyy")</f>
        <v>2017</v>
      </c>
    </row>
    <row r="392" spans="2:14" x14ac:dyDescent="0.3">
      <c r="B392" s="9">
        <v>8</v>
      </c>
      <c r="C392" s="10">
        <v>43064</v>
      </c>
      <c r="D392" t="str">
        <f>TEXT(Table13[[#This Row],[engage_date]],"mmmm")</f>
        <v>November</v>
      </c>
      <c r="K392" s="9">
        <v>2</v>
      </c>
      <c r="L392" s="10">
        <v>43066</v>
      </c>
      <c r="M392" t="str">
        <f>TEXT(Table15[[#This Row],[engage_date]],"mmmm")</f>
        <v>November</v>
      </c>
      <c r="N392" t="str">
        <f>TEXT(Table15[[#This Row],[engage_date]],"yyyy")</f>
        <v>2017</v>
      </c>
    </row>
    <row r="393" spans="2:14" x14ac:dyDescent="0.3">
      <c r="B393" s="9">
        <v>10</v>
      </c>
      <c r="C393" s="10">
        <v>43065</v>
      </c>
      <c r="D393" t="str">
        <f>TEXT(Table13[[#This Row],[engage_date]],"mmmm")</f>
        <v>November</v>
      </c>
      <c r="K393" s="9">
        <v>5</v>
      </c>
      <c r="L393" s="10">
        <v>43067</v>
      </c>
      <c r="M393" t="str">
        <f>TEXT(Table15[[#This Row],[engage_date]],"mmmm")</f>
        <v>November</v>
      </c>
      <c r="N393" t="str">
        <f>TEXT(Table15[[#This Row],[engage_date]],"yyyy")</f>
        <v>2017</v>
      </c>
    </row>
    <row r="394" spans="2:14" x14ac:dyDescent="0.3">
      <c r="B394" s="9">
        <v>5</v>
      </c>
      <c r="C394" s="10">
        <v>43066</v>
      </c>
      <c r="D394" t="str">
        <f>TEXT(Table13[[#This Row],[engage_date]],"mmmm")</f>
        <v>November</v>
      </c>
      <c r="K394" s="9">
        <v>4</v>
      </c>
      <c r="L394" s="10">
        <v>43068</v>
      </c>
      <c r="M394" t="str">
        <f>TEXT(Table15[[#This Row],[engage_date]],"mmmm")</f>
        <v>November</v>
      </c>
      <c r="N394" t="str">
        <f>TEXT(Table15[[#This Row],[engage_date]],"yyyy")</f>
        <v>2017</v>
      </c>
    </row>
    <row r="395" spans="2:14" x14ac:dyDescent="0.3">
      <c r="B395" s="9">
        <v>8</v>
      </c>
      <c r="C395" s="10">
        <v>43067</v>
      </c>
      <c r="D395" t="str">
        <f>TEXT(Table13[[#This Row],[engage_date]],"mmmm")</f>
        <v>November</v>
      </c>
      <c r="K395" s="9">
        <v>5</v>
      </c>
      <c r="L395" s="10">
        <v>43069</v>
      </c>
      <c r="M395" t="str">
        <f>TEXT(Table15[[#This Row],[engage_date]],"mmmm")</f>
        <v>November</v>
      </c>
      <c r="N395" t="str">
        <f>TEXT(Table15[[#This Row],[engage_date]],"yyyy")</f>
        <v>2017</v>
      </c>
    </row>
    <row r="396" spans="2:14" x14ac:dyDescent="0.3">
      <c r="B396" s="9">
        <v>4</v>
      </c>
      <c r="C396" s="10">
        <v>43068</v>
      </c>
      <c r="D396" t="str">
        <f>TEXT(Table13[[#This Row],[engage_date]],"mmmm")</f>
        <v>November</v>
      </c>
      <c r="K396" s="9">
        <v>3</v>
      </c>
      <c r="L396" s="10">
        <v>43070</v>
      </c>
      <c r="M396" t="str">
        <f>TEXT(Table15[[#This Row],[engage_date]],"mmmm")</f>
        <v>December</v>
      </c>
      <c r="N396" t="str">
        <f>TEXT(Table15[[#This Row],[engage_date]],"yyyy")</f>
        <v>2017</v>
      </c>
    </row>
    <row r="397" spans="2:14" x14ac:dyDescent="0.3">
      <c r="B397" s="9">
        <v>7</v>
      </c>
      <c r="C397" s="10">
        <v>43069</v>
      </c>
      <c r="D397" t="str">
        <f>TEXT(Table13[[#This Row],[engage_date]],"mmmm")</f>
        <v>November</v>
      </c>
      <c r="K397" s="9">
        <v>3</v>
      </c>
      <c r="L397" s="10">
        <v>43071</v>
      </c>
      <c r="M397" t="str">
        <f>TEXT(Table15[[#This Row],[engage_date]],"mmmm")</f>
        <v>December</v>
      </c>
      <c r="N397" t="str">
        <f>TEXT(Table15[[#This Row],[engage_date]],"yyyy")</f>
        <v>2017</v>
      </c>
    </row>
    <row r="398" spans="2:14" x14ac:dyDescent="0.3">
      <c r="B398" s="9">
        <v>4</v>
      </c>
      <c r="C398" s="10">
        <v>43070</v>
      </c>
      <c r="D398" t="str">
        <f>TEXT(Table13[[#This Row],[engage_date]],"mmmm")</f>
        <v>December</v>
      </c>
      <c r="K398" s="9">
        <v>2</v>
      </c>
      <c r="L398" s="10">
        <v>43072</v>
      </c>
      <c r="M398" t="str">
        <f>TEXT(Table15[[#This Row],[engage_date]],"mmmm")</f>
        <v>December</v>
      </c>
      <c r="N398" t="str">
        <f>TEXT(Table15[[#This Row],[engage_date]],"yyyy")</f>
        <v>2017</v>
      </c>
    </row>
    <row r="399" spans="2:14" x14ac:dyDescent="0.3">
      <c r="B399" s="9">
        <v>5</v>
      </c>
      <c r="C399" s="10">
        <v>43071</v>
      </c>
      <c r="D399" t="str">
        <f>TEXT(Table13[[#This Row],[engage_date]],"mmmm")</f>
        <v>December</v>
      </c>
      <c r="K399" s="9">
        <v>4</v>
      </c>
      <c r="L399" s="10">
        <v>43073</v>
      </c>
      <c r="M399" t="str">
        <f>TEXT(Table15[[#This Row],[engage_date]],"mmmm")</f>
        <v>December</v>
      </c>
      <c r="N399" t="str">
        <f>TEXT(Table15[[#This Row],[engage_date]],"yyyy")</f>
        <v>2017</v>
      </c>
    </row>
    <row r="400" spans="2:14" x14ac:dyDescent="0.3">
      <c r="B400" s="9">
        <v>3</v>
      </c>
      <c r="C400" s="10">
        <v>43072</v>
      </c>
      <c r="D400" t="str">
        <f>TEXT(Table13[[#This Row],[engage_date]],"mmmm")</f>
        <v>December</v>
      </c>
      <c r="K400" s="9">
        <v>2</v>
      </c>
      <c r="L400" s="10">
        <v>43074</v>
      </c>
      <c r="M400" t="str">
        <f>TEXT(Table15[[#This Row],[engage_date]],"mmmm")</f>
        <v>December</v>
      </c>
      <c r="N400" t="str">
        <f>TEXT(Table15[[#This Row],[engage_date]],"yyyy")</f>
        <v>2017</v>
      </c>
    </row>
    <row r="401" spans="2:14" x14ac:dyDescent="0.3">
      <c r="B401" s="9">
        <v>6</v>
      </c>
      <c r="C401" s="10">
        <v>43073</v>
      </c>
      <c r="D401" t="str">
        <f>TEXT(Table13[[#This Row],[engage_date]],"mmmm")</f>
        <v>December</v>
      </c>
      <c r="K401" s="9">
        <v>5</v>
      </c>
      <c r="L401" s="10">
        <v>43075</v>
      </c>
      <c r="M401" t="str">
        <f>TEXT(Table15[[#This Row],[engage_date]],"mmmm")</f>
        <v>December</v>
      </c>
      <c r="N401" t="str">
        <f>TEXT(Table15[[#This Row],[engage_date]],"yyyy")</f>
        <v>2017</v>
      </c>
    </row>
    <row r="402" spans="2:14" x14ac:dyDescent="0.3">
      <c r="B402" s="9">
        <v>6</v>
      </c>
      <c r="C402" s="10">
        <v>43074</v>
      </c>
      <c r="D402" t="str">
        <f>TEXT(Table13[[#This Row],[engage_date]],"mmmm")</f>
        <v>December</v>
      </c>
      <c r="K402" s="9">
        <v>3</v>
      </c>
      <c r="L402" s="10">
        <v>43076</v>
      </c>
      <c r="M402" t="str">
        <f>TEXT(Table15[[#This Row],[engage_date]],"mmmm")</f>
        <v>December</v>
      </c>
      <c r="N402" t="str">
        <f>TEXT(Table15[[#This Row],[engage_date]],"yyyy")</f>
        <v>2017</v>
      </c>
    </row>
    <row r="403" spans="2:14" x14ac:dyDescent="0.3">
      <c r="B403" s="9">
        <v>6</v>
      </c>
      <c r="C403" s="10">
        <v>43075</v>
      </c>
      <c r="D403" t="str">
        <f>TEXT(Table13[[#This Row],[engage_date]],"mmmm")</f>
        <v>December</v>
      </c>
      <c r="K403" s="9">
        <v>3</v>
      </c>
      <c r="L403" s="10">
        <v>43077</v>
      </c>
      <c r="M403" t="str">
        <f>TEXT(Table15[[#This Row],[engage_date]],"mmmm")</f>
        <v>December</v>
      </c>
      <c r="N403" t="str">
        <f>TEXT(Table15[[#This Row],[engage_date]],"yyyy")</f>
        <v>2017</v>
      </c>
    </row>
    <row r="404" spans="2:14" x14ac:dyDescent="0.3">
      <c r="B404" s="9">
        <v>4</v>
      </c>
      <c r="C404" s="10">
        <v>43076</v>
      </c>
      <c r="D404" t="str">
        <f>TEXT(Table13[[#This Row],[engage_date]],"mmmm")</f>
        <v>December</v>
      </c>
      <c r="K404" s="9">
        <v>10</v>
      </c>
      <c r="L404" s="10">
        <v>43078</v>
      </c>
      <c r="M404" t="str">
        <f>TEXT(Table15[[#This Row],[engage_date]],"mmmm")</f>
        <v>December</v>
      </c>
      <c r="N404" t="str">
        <f>TEXT(Table15[[#This Row],[engage_date]],"yyyy")</f>
        <v>2017</v>
      </c>
    </row>
    <row r="405" spans="2:14" x14ac:dyDescent="0.3">
      <c r="B405" s="9">
        <v>5</v>
      </c>
      <c r="C405" s="10">
        <v>43077</v>
      </c>
      <c r="D405" t="str">
        <f>TEXT(Table13[[#This Row],[engage_date]],"mmmm")</f>
        <v>December</v>
      </c>
      <c r="K405" s="9">
        <v>3</v>
      </c>
      <c r="L405" s="10">
        <v>43079</v>
      </c>
      <c r="M405" t="str">
        <f>TEXT(Table15[[#This Row],[engage_date]],"mmmm")</f>
        <v>December</v>
      </c>
      <c r="N405" t="str">
        <f>TEXT(Table15[[#This Row],[engage_date]],"yyyy")</f>
        <v>2017</v>
      </c>
    </row>
    <row r="406" spans="2:14" x14ac:dyDescent="0.3">
      <c r="B406" s="9">
        <v>12</v>
      </c>
      <c r="C406" s="10">
        <v>43078</v>
      </c>
      <c r="D406" t="str">
        <f>TEXT(Table13[[#This Row],[engage_date]],"mmmm")</f>
        <v>December</v>
      </c>
      <c r="K406" s="9">
        <v>5</v>
      </c>
      <c r="L406" s="10">
        <v>43080</v>
      </c>
      <c r="M406" t="str">
        <f>TEXT(Table15[[#This Row],[engage_date]],"mmmm")</f>
        <v>December</v>
      </c>
      <c r="N406" t="str">
        <f>TEXT(Table15[[#This Row],[engage_date]],"yyyy")</f>
        <v>2017</v>
      </c>
    </row>
    <row r="407" spans="2:14" x14ac:dyDescent="0.3">
      <c r="B407" s="9">
        <v>5</v>
      </c>
      <c r="C407" s="10">
        <v>43079</v>
      </c>
      <c r="D407" t="str">
        <f>TEXT(Table13[[#This Row],[engage_date]],"mmmm")</f>
        <v>December</v>
      </c>
      <c r="K407" s="9">
        <v>2</v>
      </c>
      <c r="L407" s="10">
        <v>43081</v>
      </c>
      <c r="M407" t="str">
        <f>TEXT(Table15[[#This Row],[engage_date]],"mmmm")</f>
        <v>December</v>
      </c>
      <c r="N407" t="str">
        <f>TEXT(Table15[[#This Row],[engage_date]],"yyyy")</f>
        <v>2017</v>
      </c>
    </row>
    <row r="408" spans="2:14" x14ac:dyDescent="0.3">
      <c r="B408" s="9">
        <v>5</v>
      </c>
      <c r="C408" s="10">
        <v>43080</v>
      </c>
      <c r="D408" t="str">
        <f>TEXT(Table13[[#This Row],[engage_date]],"mmmm")</f>
        <v>December</v>
      </c>
      <c r="K408" s="9">
        <v>5</v>
      </c>
      <c r="L408" s="10">
        <v>43082</v>
      </c>
      <c r="M408" t="str">
        <f>TEXT(Table15[[#This Row],[engage_date]],"mmmm")</f>
        <v>December</v>
      </c>
      <c r="N408" t="str">
        <f>TEXT(Table15[[#This Row],[engage_date]],"yyyy")</f>
        <v>2017</v>
      </c>
    </row>
    <row r="409" spans="2:14" x14ac:dyDescent="0.3">
      <c r="B409" s="9">
        <v>5</v>
      </c>
      <c r="C409" s="10">
        <v>43081</v>
      </c>
      <c r="D409" t="str">
        <f>TEXT(Table13[[#This Row],[engage_date]],"mmmm")</f>
        <v>December</v>
      </c>
      <c r="K409" s="9">
        <v>3</v>
      </c>
      <c r="L409" s="10">
        <v>43083</v>
      </c>
      <c r="M409" t="str">
        <f>TEXT(Table15[[#This Row],[engage_date]],"mmmm")</f>
        <v>December</v>
      </c>
      <c r="N409" t="str">
        <f>TEXT(Table15[[#This Row],[engage_date]],"yyyy")</f>
        <v>2017</v>
      </c>
    </row>
    <row r="410" spans="2:14" x14ac:dyDescent="0.3">
      <c r="B410" s="9">
        <v>8</v>
      </c>
      <c r="C410" s="10">
        <v>43082</v>
      </c>
      <c r="D410" t="str">
        <f>TEXT(Table13[[#This Row],[engage_date]],"mmmm")</f>
        <v>December</v>
      </c>
      <c r="K410" s="9">
        <v>2</v>
      </c>
      <c r="L410" s="10">
        <v>43084</v>
      </c>
      <c r="M410" t="str">
        <f>TEXT(Table15[[#This Row],[engage_date]],"mmmm")</f>
        <v>December</v>
      </c>
      <c r="N410" t="str">
        <f>TEXT(Table15[[#This Row],[engage_date]],"yyyy")</f>
        <v>2017</v>
      </c>
    </row>
    <row r="411" spans="2:14" x14ac:dyDescent="0.3">
      <c r="B411" s="9">
        <v>5</v>
      </c>
      <c r="C411" s="10">
        <v>43083</v>
      </c>
      <c r="D411" t="str">
        <f>TEXT(Table13[[#This Row],[engage_date]],"mmmm")</f>
        <v>December</v>
      </c>
      <c r="K411" s="9">
        <v>1</v>
      </c>
      <c r="L411" s="10">
        <v>43085</v>
      </c>
      <c r="M411" t="str">
        <f>TEXT(Table15[[#This Row],[engage_date]],"mmmm")</f>
        <v>December</v>
      </c>
      <c r="N411" t="str">
        <f>TEXT(Table15[[#This Row],[engage_date]],"yyyy")</f>
        <v>2017</v>
      </c>
    </row>
    <row r="412" spans="2:14" x14ac:dyDescent="0.3">
      <c r="B412" s="9">
        <v>5</v>
      </c>
      <c r="C412" s="10">
        <v>43084</v>
      </c>
      <c r="D412" t="str">
        <f>TEXT(Table13[[#This Row],[engage_date]],"mmmm")</f>
        <v>December</v>
      </c>
      <c r="K412" s="9">
        <v>6</v>
      </c>
      <c r="L412" s="10">
        <v>43086</v>
      </c>
      <c r="M412" t="str">
        <f>TEXT(Table15[[#This Row],[engage_date]],"mmmm")</f>
        <v>December</v>
      </c>
      <c r="N412" t="str">
        <f>TEXT(Table15[[#This Row],[engage_date]],"yyyy")</f>
        <v>2017</v>
      </c>
    </row>
    <row r="413" spans="2:14" x14ac:dyDescent="0.3">
      <c r="B413" s="9">
        <v>2</v>
      </c>
      <c r="C413" s="10">
        <v>43085</v>
      </c>
      <c r="D413" t="str">
        <f>TEXT(Table13[[#This Row],[engage_date]],"mmmm")</f>
        <v>December</v>
      </c>
      <c r="K413" s="9">
        <v>3</v>
      </c>
      <c r="L413" s="10">
        <v>43087</v>
      </c>
      <c r="M413" t="str">
        <f>TEXT(Table15[[#This Row],[engage_date]],"mmmm")</f>
        <v>December</v>
      </c>
      <c r="N413" t="str">
        <f>TEXT(Table15[[#This Row],[engage_date]],"yyyy")</f>
        <v>2017</v>
      </c>
    </row>
    <row r="414" spans="2:14" x14ac:dyDescent="0.3">
      <c r="B414" s="9">
        <v>9</v>
      </c>
      <c r="C414" s="10">
        <v>43086</v>
      </c>
      <c r="D414" t="str">
        <f>TEXT(Table13[[#This Row],[engage_date]],"mmmm")</f>
        <v>December</v>
      </c>
      <c r="K414" s="9">
        <v>3</v>
      </c>
      <c r="L414" s="10">
        <v>43088</v>
      </c>
      <c r="M414" t="str">
        <f>TEXT(Table15[[#This Row],[engage_date]],"mmmm")</f>
        <v>December</v>
      </c>
      <c r="N414" t="str">
        <f>TEXT(Table15[[#This Row],[engage_date]],"yyyy")</f>
        <v>2017</v>
      </c>
    </row>
    <row r="415" spans="2:14" x14ac:dyDescent="0.3">
      <c r="B415" s="9">
        <v>3</v>
      </c>
      <c r="C415" s="10">
        <v>43087</v>
      </c>
      <c r="D415" t="str">
        <f>TEXT(Table13[[#This Row],[engage_date]],"mmmm")</f>
        <v>December</v>
      </c>
      <c r="K415" s="9">
        <v>1</v>
      </c>
      <c r="L415" s="10">
        <v>43089</v>
      </c>
      <c r="M415" t="str">
        <f>TEXT(Table15[[#This Row],[engage_date]],"mmmm")</f>
        <v>December</v>
      </c>
      <c r="N415" t="str">
        <f>TEXT(Table15[[#This Row],[engage_date]],"yyyy")</f>
        <v>2017</v>
      </c>
    </row>
    <row r="416" spans="2:14" x14ac:dyDescent="0.3">
      <c r="B416" s="9">
        <v>5</v>
      </c>
      <c r="C416" s="10">
        <v>43088</v>
      </c>
      <c r="D416" t="str">
        <f>TEXT(Table13[[#This Row],[engage_date]],"mmmm")</f>
        <v>December</v>
      </c>
      <c r="K416" s="9">
        <v>3</v>
      </c>
      <c r="L416" s="10">
        <v>43090</v>
      </c>
      <c r="M416" t="str">
        <f>TEXT(Table15[[#This Row],[engage_date]],"mmmm")</f>
        <v>December</v>
      </c>
      <c r="N416" t="str">
        <f>TEXT(Table15[[#This Row],[engage_date]],"yyyy")</f>
        <v>2017</v>
      </c>
    </row>
    <row r="417" spans="2:14" x14ac:dyDescent="0.3">
      <c r="B417" s="9">
        <v>4</v>
      </c>
      <c r="C417" s="10">
        <v>43089</v>
      </c>
      <c r="D417" t="str">
        <f>TEXT(Table13[[#This Row],[engage_date]],"mmmm")</f>
        <v>December</v>
      </c>
      <c r="K417" s="9">
        <v>1</v>
      </c>
      <c r="L417" s="10">
        <v>43091</v>
      </c>
      <c r="M417" t="str">
        <f>TEXT(Table15[[#This Row],[engage_date]],"mmmm")</f>
        <v>December</v>
      </c>
      <c r="N417" t="str">
        <f>TEXT(Table15[[#This Row],[engage_date]],"yyyy")</f>
        <v>2017</v>
      </c>
    </row>
    <row r="418" spans="2:14" x14ac:dyDescent="0.3">
      <c r="B418" s="9">
        <v>4</v>
      </c>
      <c r="C418" s="10">
        <v>43090</v>
      </c>
      <c r="D418" t="str">
        <f>TEXT(Table13[[#This Row],[engage_date]],"mmmm")</f>
        <v>December</v>
      </c>
      <c r="K418" s="9">
        <v>1</v>
      </c>
      <c r="L418" s="10">
        <v>43092</v>
      </c>
      <c r="M418" t="str">
        <f>TEXT(Table15[[#This Row],[engage_date]],"mmmm")</f>
        <v>December</v>
      </c>
      <c r="N418" t="str">
        <f>TEXT(Table15[[#This Row],[engage_date]],"yyyy")</f>
        <v>2017</v>
      </c>
    </row>
    <row r="419" spans="2:14" x14ac:dyDescent="0.3">
      <c r="B419" s="9">
        <v>3</v>
      </c>
      <c r="C419" s="10">
        <v>43091</v>
      </c>
      <c r="D419" t="str">
        <f>TEXT(Table13[[#This Row],[engage_date]],"mmmm")</f>
        <v>December</v>
      </c>
      <c r="K419" s="9">
        <v>3</v>
      </c>
      <c r="L419" s="10">
        <v>43093</v>
      </c>
      <c r="M419" t="str">
        <f>TEXT(Table15[[#This Row],[engage_date]],"mmmm")</f>
        <v>December</v>
      </c>
      <c r="N419" t="str">
        <f>TEXT(Table15[[#This Row],[engage_date]],"yyyy")</f>
        <v>2017</v>
      </c>
    </row>
    <row r="420" spans="2:14" x14ac:dyDescent="0.3">
      <c r="B420" s="9">
        <v>1</v>
      </c>
      <c r="C420" s="10">
        <v>43092</v>
      </c>
      <c r="D420" t="str">
        <f>TEXT(Table13[[#This Row],[engage_date]],"mmmm")</f>
        <v>December</v>
      </c>
      <c r="K420" s="9">
        <v>1</v>
      </c>
      <c r="L420" s="10">
        <v>43095</v>
      </c>
      <c r="M420" t="str">
        <f>TEXT(Table15[[#This Row],[engage_date]],"mmmm")</f>
        <v>December</v>
      </c>
      <c r="N420" t="str">
        <f>TEXT(Table15[[#This Row],[engage_date]],"yyyy")</f>
        <v>2017</v>
      </c>
    </row>
    <row r="421" spans="2:14" x14ac:dyDescent="0.3">
      <c r="B421" s="9">
        <v>3</v>
      </c>
      <c r="C421" s="10">
        <v>43093</v>
      </c>
      <c r="D421" t="str">
        <f>TEXT(Table13[[#This Row],[engage_date]],"mmmm")</f>
        <v>December</v>
      </c>
      <c r="K421" s="9">
        <v>2</v>
      </c>
      <c r="L421" s="10">
        <v>43096</v>
      </c>
      <c r="M421" t="str">
        <f>TEXT(Table15[[#This Row],[engage_date]],"mmmm")</f>
        <v>December</v>
      </c>
      <c r="N421" t="str">
        <f>TEXT(Table15[[#This Row],[engage_date]],"yyyy")</f>
        <v>2017</v>
      </c>
    </row>
    <row r="422" spans="2:14" x14ac:dyDescent="0.3">
      <c r="B422" s="9">
        <v>1</v>
      </c>
      <c r="C422" s="10">
        <v>43095</v>
      </c>
      <c r="D422" t="str">
        <f>TEXT(Table13[[#This Row],[engage_date]],"mmmm")</f>
        <v>December</v>
      </c>
    </row>
    <row r="423" spans="2:14" x14ac:dyDescent="0.3">
      <c r="B423" s="9">
        <v>2</v>
      </c>
      <c r="C423" s="10">
        <v>43096</v>
      </c>
      <c r="D423" t="str">
        <f>TEXT(Table13[[#This Row],[engage_date]],"mmmm")</f>
        <v>December</v>
      </c>
    </row>
  </sheetData>
  <phoneticPr fontId="2" type="noConversion"/>
  <pageMargins left="0.7" right="0.7" top="0.75" bottom="0.75" header="0.3" footer="0.3"/>
  <tableParts count="6">
    <tablePart r:id="rId1"/>
    <tablePart r:id="rId2"/>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6D35-69B3-4D8D-A6FA-E3ECFCA97479}">
  <sheetPr codeName="Sheet11"/>
  <dimension ref="A1:AO4023"/>
  <sheetViews>
    <sheetView workbookViewId="0">
      <selection activeCell="A27" sqref="A27"/>
    </sheetView>
  </sheetViews>
  <sheetFormatPr defaultRowHeight="16.5" x14ac:dyDescent="0.3"/>
  <cols>
    <col min="1" max="1" width="19.375" customWidth="1"/>
    <col min="2" max="2" width="14.625" bestFit="1" customWidth="1"/>
    <col min="3" max="3" width="23.25" customWidth="1"/>
    <col min="5" max="5" width="11.625" customWidth="1"/>
    <col min="6" max="6" width="9.875" customWidth="1"/>
    <col min="7" max="7" width="14" customWidth="1"/>
    <col min="8" max="8" width="15.25" customWidth="1"/>
    <col min="9" max="9" width="15.5" customWidth="1"/>
    <col min="10" max="10" width="11.375" customWidth="1"/>
    <col min="11" max="11" width="9.875" customWidth="1"/>
    <col min="12" max="12" width="12.75" customWidth="1"/>
    <col min="13" max="13" width="22.625" customWidth="1"/>
    <col min="15" max="16" width="11.625" customWidth="1"/>
    <col min="17" max="17" width="10.5" customWidth="1"/>
    <col min="22" max="22" width="9.875" customWidth="1"/>
    <col min="23" max="23" width="16.25" customWidth="1"/>
    <col min="24" max="24" width="11.625" customWidth="1"/>
    <col min="25" max="25" width="10.5" customWidth="1"/>
    <col min="29" max="29" width="9.875" customWidth="1"/>
    <col min="30" max="30" width="12.75" bestFit="1" customWidth="1"/>
    <col min="31" max="31" width="15.25" customWidth="1"/>
    <col min="33" max="33" width="10.75" customWidth="1"/>
    <col min="34" max="34" width="11.5" customWidth="1"/>
    <col min="35" max="35" width="9.5" customWidth="1"/>
    <col min="36" max="36" width="13.25" customWidth="1"/>
    <col min="37" max="37" width="13.875" customWidth="1"/>
    <col min="38" max="38" width="14.625" customWidth="1"/>
    <col min="39" max="39" width="10.875" customWidth="1"/>
    <col min="40" max="40" width="9.875" customWidth="1"/>
    <col min="41" max="41" width="11.625" customWidth="1"/>
  </cols>
  <sheetData>
    <row r="1" spans="1:41" x14ac:dyDescent="0.3">
      <c r="B1" s="4" t="s">
        <v>106</v>
      </c>
      <c r="C1" s="5" t="s">
        <v>107</v>
      </c>
      <c r="E1" s="4" t="s">
        <v>106</v>
      </c>
      <c r="F1" s="9" t="s">
        <v>24</v>
      </c>
      <c r="G1" s="9" t="s">
        <v>27</v>
      </c>
      <c r="H1" s="9" t="s">
        <v>29</v>
      </c>
      <c r="I1" s="9" t="s">
        <v>50</v>
      </c>
      <c r="J1" s="9" t="s">
        <v>51</v>
      </c>
      <c r="K1" s="9" t="s">
        <v>35</v>
      </c>
      <c r="L1" s="9" t="s">
        <v>52</v>
      </c>
      <c r="M1" t="s">
        <v>194</v>
      </c>
      <c r="O1" s="4" t="s">
        <v>106</v>
      </c>
      <c r="P1" s="9" t="s">
        <v>196</v>
      </c>
      <c r="Q1" s="9" t="s">
        <v>197</v>
      </c>
      <c r="R1" s="9" t="s">
        <v>90</v>
      </c>
      <c r="S1" s="9" t="s">
        <v>87</v>
      </c>
      <c r="U1" s="4" t="s">
        <v>200</v>
      </c>
      <c r="V1" s="4" t="s">
        <v>18</v>
      </c>
      <c r="W1" s="9" t="s">
        <v>201</v>
      </c>
      <c r="X1" s="9" t="s">
        <v>196</v>
      </c>
      <c r="Y1" s="9" t="s">
        <v>197</v>
      </c>
      <c r="Z1" s="9" t="s">
        <v>90</v>
      </c>
      <c r="AA1" s="9" t="s">
        <v>87</v>
      </c>
      <c r="AC1" s="4" t="s">
        <v>213</v>
      </c>
      <c r="AD1" s="5" t="s">
        <v>214</v>
      </c>
      <c r="AE1" s="5" t="s">
        <v>21</v>
      </c>
      <c r="AG1" s="4" t="s">
        <v>106</v>
      </c>
      <c r="AH1" s="5" t="s">
        <v>22</v>
      </c>
      <c r="AI1" s="9" t="s">
        <v>24</v>
      </c>
      <c r="AJ1" s="9" t="s">
        <v>27</v>
      </c>
      <c r="AK1" s="9" t="s">
        <v>29</v>
      </c>
      <c r="AL1" s="9" t="s">
        <v>50</v>
      </c>
      <c r="AM1" s="9" t="s">
        <v>51</v>
      </c>
      <c r="AN1" s="9" t="s">
        <v>35</v>
      </c>
      <c r="AO1" s="9" t="s">
        <v>52</v>
      </c>
    </row>
    <row r="2" spans="1:41" x14ac:dyDescent="0.3">
      <c r="B2" s="4" t="s">
        <v>108</v>
      </c>
      <c r="C2" s="5">
        <v>11698.0303</v>
      </c>
      <c r="E2" s="4" t="s">
        <v>119</v>
      </c>
      <c r="F2" s="9">
        <v>14</v>
      </c>
      <c r="G2" s="9">
        <v>10</v>
      </c>
      <c r="H2" s="9">
        <v>9</v>
      </c>
      <c r="I2" s="9">
        <v>13</v>
      </c>
      <c r="J2" s="9">
        <v>11</v>
      </c>
      <c r="K2" s="9">
        <v>0</v>
      </c>
      <c r="L2" s="9">
        <v>11</v>
      </c>
      <c r="M2" s="9">
        <f>SUM(Table19[[#This Row],[GTX Pro]:[MG Special]])</f>
        <v>68</v>
      </c>
      <c r="O2" s="4" t="s">
        <v>140</v>
      </c>
      <c r="P2" s="9">
        <v>4</v>
      </c>
      <c r="Q2" s="9">
        <v>4</v>
      </c>
      <c r="R2" s="9">
        <v>57</v>
      </c>
      <c r="S2" s="9">
        <v>24</v>
      </c>
      <c r="U2" s="4" t="s">
        <v>202</v>
      </c>
      <c r="V2" s="4" t="s">
        <v>51</v>
      </c>
      <c r="W2" s="9">
        <v>288</v>
      </c>
      <c r="X2" s="9">
        <v>6</v>
      </c>
      <c r="Y2" s="9">
        <v>16</v>
      </c>
      <c r="Z2" s="9">
        <v>186</v>
      </c>
      <c r="AA2" s="9">
        <v>80</v>
      </c>
      <c r="AC2" s="4" t="s">
        <v>140</v>
      </c>
      <c r="AD2" s="5">
        <v>127569</v>
      </c>
      <c r="AE2" s="5">
        <v>1574.92592592593</v>
      </c>
      <c r="AG2" s="4" t="s">
        <v>119</v>
      </c>
      <c r="AH2" s="5">
        <v>-3</v>
      </c>
      <c r="AI2" s="9">
        <v>0</v>
      </c>
      <c r="AJ2" s="9">
        <v>0</v>
      </c>
      <c r="AK2" s="9">
        <v>0</v>
      </c>
      <c r="AL2" s="9">
        <v>0</v>
      </c>
      <c r="AM2" s="9">
        <v>0</v>
      </c>
      <c r="AN2" s="9">
        <v>0</v>
      </c>
      <c r="AO2" s="9">
        <v>1</v>
      </c>
    </row>
    <row r="3" spans="1:41" x14ac:dyDescent="0.3">
      <c r="B3" s="4" t="s">
        <v>109</v>
      </c>
      <c r="C3" s="5">
        <v>8170.3798999999999</v>
      </c>
      <c r="E3" s="4" t="s">
        <v>120</v>
      </c>
      <c r="F3" s="9">
        <v>16</v>
      </c>
      <c r="G3" s="9">
        <v>9</v>
      </c>
      <c r="H3" s="9">
        <v>11</v>
      </c>
      <c r="I3" s="9">
        <v>12</v>
      </c>
      <c r="J3" s="9">
        <v>10</v>
      </c>
      <c r="K3" s="9">
        <v>1</v>
      </c>
      <c r="L3" s="9">
        <v>9</v>
      </c>
      <c r="M3" s="9">
        <f>SUM(Table19[[#This Row],[GTX Pro]:[MG Special]])</f>
        <v>68</v>
      </c>
      <c r="O3" s="4" t="s">
        <v>175</v>
      </c>
      <c r="P3" s="9">
        <v>1</v>
      </c>
      <c r="Q3" s="9">
        <v>5</v>
      </c>
      <c r="R3" s="9">
        <v>46</v>
      </c>
      <c r="S3" s="9">
        <v>27</v>
      </c>
      <c r="U3" s="4" t="s">
        <v>203</v>
      </c>
      <c r="V3" s="4" t="s">
        <v>51</v>
      </c>
      <c r="W3" s="9">
        <v>279</v>
      </c>
      <c r="X3" s="9">
        <v>8</v>
      </c>
      <c r="Y3" s="9">
        <v>20</v>
      </c>
      <c r="Z3" s="9">
        <v>150</v>
      </c>
      <c r="AA3" s="9">
        <v>101</v>
      </c>
      <c r="AC3" s="4" t="s">
        <v>175</v>
      </c>
      <c r="AD3" s="5">
        <v>103673</v>
      </c>
      <c r="AE3" s="5">
        <v>1420.17808219178</v>
      </c>
      <c r="AG3" s="4" t="s">
        <v>119</v>
      </c>
      <c r="AH3" s="5">
        <v>0</v>
      </c>
      <c r="AI3" s="9">
        <v>0</v>
      </c>
      <c r="AJ3" s="9">
        <v>0</v>
      </c>
      <c r="AK3" s="9">
        <v>0</v>
      </c>
      <c r="AL3" s="9">
        <v>0</v>
      </c>
      <c r="AM3" s="9">
        <v>0</v>
      </c>
      <c r="AN3" s="9">
        <v>0</v>
      </c>
      <c r="AO3" s="9">
        <v>1</v>
      </c>
    </row>
    <row r="4" spans="1:41" x14ac:dyDescent="0.3">
      <c r="B4" s="4" t="s">
        <v>110</v>
      </c>
      <c r="C4" s="5">
        <v>7708.3798999999999</v>
      </c>
      <c r="E4" s="4" t="s">
        <v>121</v>
      </c>
      <c r="F4" s="9">
        <v>15</v>
      </c>
      <c r="G4" s="9">
        <v>12</v>
      </c>
      <c r="H4" s="9">
        <v>12</v>
      </c>
      <c r="I4" s="9">
        <v>9</v>
      </c>
      <c r="J4" s="9">
        <v>20</v>
      </c>
      <c r="K4" s="9">
        <v>0</v>
      </c>
      <c r="L4" s="9">
        <v>24</v>
      </c>
      <c r="M4" s="9">
        <f>SUM(Table19[[#This Row],[GTX Pro]:[MG Special]])</f>
        <v>92</v>
      </c>
      <c r="O4" s="4" t="s">
        <v>120</v>
      </c>
      <c r="P4" s="9">
        <v>2</v>
      </c>
      <c r="Q4" s="9">
        <v>12</v>
      </c>
      <c r="R4" s="9">
        <v>34</v>
      </c>
      <c r="S4" s="9">
        <v>20</v>
      </c>
      <c r="U4" s="4" t="s">
        <v>202</v>
      </c>
      <c r="V4" s="4" t="s">
        <v>24</v>
      </c>
      <c r="W4" s="9">
        <v>235</v>
      </c>
      <c r="X4" s="9">
        <v>5</v>
      </c>
      <c r="Y4" s="9">
        <v>14</v>
      </c>
      <c r="Z4" s="9">
        <v>137</v>
      </c>
      <c r="AA4" s="9">
        <v>79</v>
      </c>
      <c r="AC4" s="4" t="s">
        <v>120</v>
      </c>
      <c r="AD4" s="5">
        <v>97036</v>
      </c>
      <c r="AE4" s="5">
        <v>1796.9629629629601</v>
      </c>
      <c r="AG4" s="4" t="s">
        <v>119</v>
      </c>
      <c r="AH4" s="5">
        <v>2</v>
      </c>
      <c r="AI4" s="9">
        <v>0</v>
      </c>
      <c r="AJ4" s="9">
        <v>0</v>
      </c>
      <c r="AK4" s="9">
        <v>0</v>
      </c>
      <c r="AL4" s="9">
        <v>0</v>
      </c>
      <c r="AM4" s="9">
        <v>0</v>
      </c>
      <c r="AN4" s="9">
        <v>0</v>
      </c>
      <c r="AO4" s="9">
        <v>1</v>
      </c>
    </row>
    <row r="5" spans="1:41" x14ac:dyDescent="0.3">
      <c r="B5" s="4" t="s">
        <v>111</v>
      </c>
      <c r="C5" s="5">
        <v>7537.2402000000002</v>
      </c>
      <c r="E5" s="4" t="s">
        <v>122</v>
      </c>
      <c r="F5" s="9">
        <v>14</v>
      </c>
      <c r="G5" s="9">
        <v>10</v>
      </c>
      <c r="H5" s="9">
        <v>10</v>
      </c>
      <c r="I5" s="9">
        <v>13</v>
      </c>
      <c r="J5" s="9">
        <v>22</v>
      </c>
      <c r="K5" s="9">
        <v>0</v>
      </c>
      <c r="L5" s="9">
        <v>25</v>
      </c>
      <c r="M5" s="9">
        <f>SUM(Table19[[#This Row],[GTX Pro]:[MG Special]])</f>
        <v>94</v>
      </c>
      <c r="O5" s="4" t="s">
        <v>148</v>
      </c>
      <c r="P5" s="9">
        <v>3</v>
      </c>
      <c r="Q5" s="9">
        <v>6</v>
      </c>
      <c r="R5" s="9">
        <v>41</v>
      </c>
      <c r="S5" s="9">
        <v>31</v>
      </c>
      <c r="U5" s="4" t="s">
        <v>202</v>
      </c>
      <c r="V5" s="4" t="s">
        <v>52</v>
      </c>
      <c r="W5" s="9">
        <v>258</v>
      </c>
      <c r="X5" s="9">
        <v>10</v>
      </c>
      <c r="Y5" s="9">
        <v>21</v>
      </c>
      <c r="Z5" s="9">
        <v>135</v>
      </c>
      <c r="AA5" s="9">
        <v>92</v>
      </c>
      <c r="AC5" s="4" t="s">
        <v>148</v>
      </c>
      <c r="AD5" s="5">
        <v>99293</v>
      </c>
      <c r="AE5" s="5">
        <v>1379.06944444444</v>
      </c>
      <c r="AG5" s="4" t="s">
        <v>119</v>
      </c>
      <c r="AH5" s="5">
        <v>6</v>
      </c>
      <c r="AI5" s="9">
        <v>0</v>
      </c>
      <c r="AJ5" s="9">
        <v>0</v>
      </c>
      <c r="AK5" s="9">
        <v>0</v>
      </c>
      <c r="AL5" s="9">
        <v>0</v>
      </c>
      <c r="AM5" s="9">
        <v>0</v>
      </c>
      <c r="AN5" s="9">
        <v>0</v>
      </c>
      <c r="AO5" s="9">
        <v>1</v>
      </c>
    </row>
    <row r="6" spans="1:41" x14ac:dyDescent="0.3">
      <c r="B6" s="4" t="s">
        <v>112</v>
      </c>
      <c r="C6" s="5">
        <v>6395.0497999999998</v>
      </c>
      <c r="E6" s="4" t="s">
        <v>123</v>
      </c>
      <c r="F6" s="9">
        <v>7</v>
      </c>
      <c r="G6" s="9">
        <v>7</v>
      </c>
      <c r="H6" s="9">
        <v>6</v>
      </c>
      <c r="I6" s="9">
        <v>4</v>
      </c>
      <c r="J6" s="9">
        <v>12</v>
      </c>
      <c r="K6" s="9">
        <v>0</v>
      </c>
      <c r="L6" s="9">
        <v>17</v>
      </c>
      <c r="M6" s="9">
        <f>SUM(Table19[[#This Row],[GTX Pro]:[MG Special]])</f>
        <v>53</v>
      </c>
      <c r="O6" s="4" t="s">
        <v>159</v>
      </c>
      <c r="P6" s="9">
        <v>0</v>
      </c>
      <c r="Q6" s="9">
        <v>3</v>
      </c>
      <c r="R6" s="9">
        <v>38</v>
      </c>
      <c r="S6" s="9">
        <v>21</v>
      </c>
      <c r="U6" s="4" t="s">
        <v>202</v>
      </c>
      <c r="V6" s="4" t="s">
        <v>50</v>
      </c>
      <c r="W6" s="9">
        <v>228</v>
      </c>
      <c r="X6" s="9">
        <v>6</v>
      </c>
      <c r="Y6" s="9">
        <v>18</v>
      </c>
      <c r="Z6" s="9">
        <v>126</v>
      </c>
      <c r="AA6" s="9">
        <v>78</v>
      </c>
      <c r="AC6" s="4" t="s">
        <v>159</v>
      </c>
      <c r="AD6" s="5">
        <v>90110</v>
      </c>
      <c r="AE6" s="5">
        <v>1527.28813559322</v>
      </c>
      <c r="AG6" s="4" t="s">
        <v>119</v>
      </c>
      <c r="AH6" s="5">
        <v>-1</v>
      </c>
      <c r="AI6" s="9">
        <v>0</v>
      </c>
      <c r="AJ6" s="9">
        <v>0</v>
      </c>
      <c r="AK6" s="9">
        <v>0</v>
      </c>
      <c r="AL6" s="9">
        <v>0</v>
      </c>
      <c r="AM6" s="9">
        <v>1</v>
      </c>
      <c r="AN6" s="9">
        <v>0</v>
      </c>
      <c r="AO6" s="9">
        <v>0</v>
      </c>
    </row>
    <row r="7" spans="1:41" x14ac:dyDescent="0.3">
      <c r="B7" s="4" t="s">
        <v>113</v>
      </c>
      <c r="C7" s="5">
        <v>6354.8701000000001</v>
      </c>
      <c r="E7" s="4" t="s">
        <v>124</v>
      </c>
      <c r="F7" s="9">
        <v>8</v>
      </c>
      <c r="G7" s="9">
        <v>11</v>
      </c>
      <c r="H7" s="9">
        <v>17</v>
      </c>
      <c r="I7" s="9">
        <v>12</v>
      </c>
      <c r="J7" s="9">
        <v>13</v>
      </c>
      <c r="K7" s="9">
        <v>0</v>
      </c>
      <c r="L7" s="9">
        <v>22</v>
      </c>
      <c r="M7" s="9">
        <f>SUM(Table19[[#This Row],[GTX Pro]:[MG Special]])</f>
        <v>83</v>
      </c>
      <c r="O7" s="4" t="s">
        <v>134</v>
      </c>
      <c r="P7" s="9">
        <v>0</v>
      </c>
      <c r="Q7" s="9">
        <v>5</v>
      </c>
      <c r="R7" s="9">
        <v>53</v>
      </c>
      <c r="S7" s="9">
        <v>25</v>
      </c>
      <c r="U7" s="4" t="s">
        <v>204</v>
      </c>
      <c r="V7" s="4" t="s">
        <v>52</v>
      </c>
      <c r="W7" s="9">
        <v>213</v>
      </c>
      <c r="X7" s="9">
        <v>4</v>
      </c>
      <c r="Y7" s="9">
        <v>20</v>
      </c>
      <c r="Z7" s="9">
        <v>123</v>
      </c>
      <c r="AA7" s="9">
        <v>66</v>
      </c>
      <c r="AC7" s="4" t="s">
        <v>134</v>
      </c>
      <c r="AD7" s="5">
        <v>99639</v>
      </c>
      <c r="AE7" s="5">
        <v>1277.4230769230801</v>
      </c>
      <c r="AG7" s="4" t="s">
        <v>119</v>
      </c>
      <c r="AH7" s="5">
        <v>6</v>
      </c>
      <c r="AI7" s="9">
        <v>0</v>
      </c>
      <c r="AJ7" s="9">
        <v>0</v>
      </c>
      <c r="AK7" s="9">
        <v>0</v>
      </c>
      <c r="AL7" s="9">
        <v>0</v>
      </c>
      <c r="AM7" s="9">
        <v>1</v>
      </c>
      <c r="AN7" s="9">
        <v>0</v>
      </c>
      <c r="AO7" s="9">
        <v>0</v>
      </c>
    </row>
    <row r="8" spans="1:41" x14ac:dyDescent="0.3">
      <c r="B8" s="4" t="s">
        <v>114</v>
      </c>
      <c r="C8" s="5">
        <v>5266.0897999999997</v>
      </c>
      <c r="E8" s="4" t="s">
        <v>125</v>
      </c>
      <c r="F8" s="9">
        <v>10</v>
      </c>
      <c r="G8" s="9">
        <v>5</v>
      </c>
      <c r="H8" s="9">
        <v>10</v>
      </c>
      <c r="I8" s="9">
        <v>8</v>
      </c>
      <c r="J8" s="9">
        <v>14</v>
      </c>
      <c r="K8" s="9">
        <v>0</v>
      </c>
      <c r="L8" s="9">
        <v>12</v>
      </c>
      <c r="M8" s="9">
        <f>SUM(Table19[[#This Row],[GTX Pro]:[MG Special]])</f>
        <v>59</v>
      </c>
      <c r="O8" s="4" t="s">
        <v>117</v>
      </c>
      <c r="P8" s="9">
        <v>3</v>
      </c>
      <c r="Q8" s="9">
        <v>9</v>
      </c>
      <c r="R8" s="9">
        <v>70</v>
      </c>
      <c r="S8" s="9">
        <v>47</v>
      </c>
      <c r="U8" s="4" t="s">
        <v>202</v>
      </c>
      <c r="V8" s="4" t="s">
        <v>29</v>
      </c>
      <c r="W8" s="9">
        <v>224</v>
      </c>
      <c r="X8" s="9">
        <v>6</v>
      </c>
      <c r="Y8" s="9">
        <v>15</v>
      </c>
      <c r="Z8" s="9">
        <v>121</v>
      </c>
      <c r="AA8" s="9">
        <v>82</v>
      </c>
      <c r="AC8" s="4" t="s">
        <v>117</v>
      </c>
      <c r="AD8" s="5">
        <v>128048</v>
      </c>
      <c r="AE8" s="5">
        <v>1094.4273504273499</v>
      </c>
      <c r="AG8" s="4" t="s">
        <v>119</v>
      </c>
      <c r="AH8" s="5">
        <v>27</v>
      </c>
      <c r="AI8" s="9">
        <v>0</v>
      </c>
      <c r="AJ8" s="9">
        <v>0</v>
      </c>
      <c r="AK8" s="9">
        <v>0</v>
      </c>
      <c r="AL8" s="9">
        <v>0</v>
      </c>
      <c r="AM8" s="9">
        <v>1</v>
      </c>
      <c r="AN8" s="9">
        <v>0</v>
      </c>
      <c r="AO8" s="9">
        <v>0</v>
      </c>
    </row>
    <row r="9" spans="1:41" x14ac:dyDescent="0.3">
      <c r="B9" s="4" t="s">
        <v>115</v>
      </c>
      <c r="C9" s="5">
        <v>5158.71</v>
      </c>
      <c r="E9" s="4" t="s">
        <v>126</v>
      </c>
      <c r="F9" s="9">
        <v>12</v>
      </c>
      <c r="G9" s="9">
        <v>5</v>
      </c>
      <c r="H9" s="9">
        <v>11</v>
      </c>
      <c r="I9" s="9">
        <v>11</v>
      </c>
      <c r="J9" s="9">
        <v>12</v>
      </c>
      <c r="K9" s="9">
        <v>0</v>
      </c>
      <c r="L9" s="9">
        <v>8</v>
      </c>
      <c r="M9" s="9">
        <f>SUM(Table19[[#This Row],[GTX Pro]:[MG Special]])</f>
        <v>59</v>
      </c>
      <c r="O9" s="4" t="s">
        <v>127</v>
      </c>
      <c r="P9" s="9">
        <v>1</v>
      </c>
      <c r="Q9" s="9">
        <v>7</v>
      </c>
      <c r="R9" s="9">
        <v>55</v>
      </c>
      <c r="S9" s="9">
        <v>38</v>
      </c>
      <c r="U9" s="4" t="s">
        <v>203</v>
      </c>
      <c r="V9" s="4" t="s">
        <v>24</v>
      </c>
      <c r="W9" s="9">
        <v>200</v>
      </c>
      <c r="X9" s="9">
        <v>6</v>
      </c>
      <c r="Y9" s="9">
        <v>11</v>
      </c>
      <c r="Z9" s="9">
        <v>121</v>
      </c>
      <c r="AA9" s="9">
        <v>62</v>
      </c>
      <c r="AC9" s="4" t="s">
        <v>127</v>
      </c>
      <c r="AD9" s="5">
        <v>118627</v>
      </c>
      <c r="AE9" s="5">
        <v>1275.55913978495</v>
      </c>
      <c r="AG9" s="4" t="s">
        <v>119</v>
      </c>
      <c r="AH9" s="5">
        <v>36</v>
      </c>
      <c r="AI9" s="9">
        <v>0</v>
      </c>
      <c r="AJ9" s="9">
        <v>0</v>
      </c>
      <c r="AK9" s="9">
        <v>0</v>
      </c>
      <c r="AL9" s="9">
        <v>0</v>
      </c>
      <c r="AM9" s="9">
        <v>1</v>
      </c>
      <c r="AN9" s="9">
        <v>0</v>
      </c>
      <c r="AO9" s="9">
        <v>0</v>
      </c>
    </row>
    <row r="10" spans="1:41" x14ac:dyDescent="0.3">
      <c r="B10" s="4" t="s">
        <v>116</v>
      </c>
      <c r="C10" s="5">
        <v>4968.9102000000003</v>
      </c>
      <c r="E10" s="4" t="s">
        <v>127</v>
      </c>
      <c r="F10" s="9">
        <v>19</v>
      </c>
      <c r="G10" s="9">
        <v>10</v>
      </c>
      <c r="H10" s="9">
        <v>15</v>
      </c>
      <c r="I10" s="9">
        <v>14</v>
      </c>
      <c r="J10" s="9">
        <v>20</v>
      </c>
      <c r="K10" s="9">
        <v>0</v>
      </c>
      <c r="L10" s="9">
        <v>23</v>
      </c>
      <c r="M10" s="9">
        <f>SUM(Table19[[#This Row],[GTX Pro]:[MG Special]])</f>
        <v>101</v>
      </c>
      <c r="O10" s="4" t="s">
        <v>156</v>
      </c>
      <c r="P10" s="9">
        <v>3</v>
      </c>
      <c r="Q10" s="9">
        <v>7</v>
      </c>
      <c r="R10" s="9">
        <v>42</v>
      </c>
      <c r="S10" s="9">
        <v>22</v>
      </c>
      <c r="U10" s="4" t="s">
        <v>204</v>
      </c>
      <c r="V10" s="4" t="s">
        <v>51</v>
      </c>
      <c r="W10" s="9">
        <v>213</v>
      </c>
      <c r="X10" s="9">
        <v>2</v>
      </c>
      <c r="Y10" s="9">
        <v>14</v>
      </c>
      <c r="Z10" s="9">
        <v>120</v>
      </c>
      <c r="AA10" s="9">
        <v>77</v>
      </c>
      <c r="AC10" s="4" t="s">
        <v>156</v>
      </c>
      <c r="AD10" s="5">
        <v>72457</v>
      </c>
      <c r="AE10" s="5">
        <v>1132.140625</v>
      </c>
      <c r="AG10" s="4" t="s">
        <v>119</v>
      </c>
      <c r="AH10" s="5">
        <v>-130</v>
      </c>
      <c r="AI10" s="9">
        <v>0</v>
      </c>
      <c r="AJ10" s="9">
        <v>0</v>
      </c>
      <c r="AK10" s="9">
        <v>0</v>
      </c>
      <c r="AL10" s="9">
        <v>1</v>
      </c>
      <c r="AM10" s="9">
        <v>0</v>
      </c>
      <c r="AN10" s="9">
        <v>0</v>
      </c>
      <c r="AO10" s="9">
        <v>0</v>
      </c>
    </row>
    <row r="11" spans="1:41" x14ac:dyDescent="0.3">
      <c r="B11" s="4" t="s">
        <v>117</v>
      </c>
      <c r="C11" s="5">
        <v>4618</v>
      </c>
      <c r="E11" s="4" t="s">
        <v>128</v>
      </c>
      <c r="F11" s="9">
        <v>10</v>
      </c>
      <c r="G11" s="9">
        <v>7</v>
      </c>
      <c r="H11" s="9">
        <v>21</v>
      </c>
      <c r="I11" s="9">
        <v>20</v>
      </c>
      <c r="J11" s="9">
        <v>28</v>
      </c>
      <c r="K11" s="9">
        <v>6</v>
      </c>
      <c r="L11" s="9">
        <v>6</v>
      </c>
      <c r="M11" s="9">
        <f>SUM(Table19[[#This Row],[GTX Pro]:[MG Special]])</f>
        <v>98</v>
      </c>
      <c r="O11" s="4" t="s">
        <v>188</v>
      </c>
      <c r="P11" s="9">
        <v>4</v>
      </c>
      <c r="Q11" s="9">
        <v>2</v>
      </c>
      <c r="R11" s="9">
        <v>36</v>
      </c>
      <c r="S11" s="9">
        <v>20</v>
      </c>
      <c r="U11" s="4" t="s">
        <v>203</v>
      </c>
      <c r="V11" s="4" t="s">
        <v>52</v>
      </c>
      <c r="W11" s="9">
        <v>196</v>
      </c>
      <c r="X11" s="9">
        <v>11</v>
      </c>
      <c r="Y11" s="9">
        <v>10</v>
      </c>
      <c r="Z11" s="9">
        <v>120</v>
      </c>
      <c r="AA11" s="9">
        <v>55</v>
      </c>
      <c r="AC11" s="4" t="s">
        <v>188</v>
      </c>
      <c r="AD11" s="5">
        <v>75424</v>
      </c>
      <c r="AE11" s="5">
        <v>1346.8571428571399</v>
      </c>
      <c r="AG11" s="4" t="s">
        <v>119</v>
      </c>
      <c r="AH11" s="5">
        <v>-74</v>
      </c>
      <c r="AI11" s="9">
        <v>0</v>
      </c>
      <c r="AJ11" s="9">
        <v>0</v>
      </c>
      <c r="AK11" s="9">
        <v>0</v>
      </c>
      <c r="AL11" s="9">
        <v>1</v>
      </c>
      <c r="AM11" s="9">
        <v>0</v>
      </c>
      <c r="AN11" s="9">
        <v>0</v>
      </c>
      <c r="AO11" s="9">
        <v>0</v>
      </c>
    </row>
    <row r="12" spans="1:41" x14ac:dyDescent="0.3">
      <c r="E12" s="4" t="s">
        <v>129</v>
      </c>
      <c r="F12" s="9">
        <v>19</v>
      </c>
      <c r="G12" s="9">
        <v>12</v>
      </c>
      <c r="H12" s="9">
        <v>17</v>
      </c>
      <c r="I12" s="9">
        <v>23</v>
      </c>
      <c r="J12" s="9">
        <v>18</v>
      </c>
      <c r="K12" s="9">
        <v>0</v>
      </c>
      <c r="L12" s="9">
        <v>32</v>
      </c>
      <c r="M12" s="9">
        <f>SUM(Table19[[#This Row],[GTX Pro]:[MG Special]])</f>
        <v>121</v>
      </c>
      <c r="O12" s="4" t="s">
        <v>160</v>
      </c>
      <c r="P12" s="9">
        <v>0</v>
      </c>
      <c r="Q12" s="9">
        <v>7</v>
      </c>
      <c r="R12" s="9">
        <v>52</v>
      </c>
      <c r="S12" s="9">
        <v>29</v>
      </c>
      <c r="U12" s="4" t="s">
        <v>203</v>
      </c>
      <c r="V12" s="4" t="s">
        <v>50</v>
      </c>
      <c r="W12" s="9">
        <v>191</v>
      </c>
      <c r="X12" s="9">
        <v>4</v>
      </c>
      <c r="Y12" s="9">
        <v>12</v>
      </c>
      <c r="Z12" s="9">
        <v>111</v>
      </c>
      <c r="AA12" s="9">
        <v>64</v>
      </c>
      <c r="AC12" s="4" t="s">
        <v>160</v>
      </c>
      <c r="AD12" s="5">
        <v>163339</v>
      </c>
      <c r="AE12" s="5">
        <v>2016.53086419753</v>
      </c>
      <c r="AG12" s="4" t="s">
        <v>119</v>
      </c>
      <c r="AH12" s="5">
        <v>-1</v>
      </c>
      <c r="AI12" s="9">
        <v>0</v>
      </c>
      <c r="AJ12" s="9">
        <v>0</v>
      </c>
      <c r="AK12" s="9">
        <v>0</v>
      </c>
      <c r="AL12" s="9">
        <v>1</v>
      </c>
      <c r="AM12" s="9">
        <v>0</v>
      </c>
      <c r="AN12" s="9">
        <v>0</v>
      </c>
      <c r="AO12" s="9">
        <v>0</v>
      </c>
    </row>
    <row r="13" spans="1:41" x14ac:dyDescent="0.3">
      <c r="E13" s="4" t="s">
        <v>130</v>
      </c>
      <c r="F13" s="9">
        <v>27</v>
      </c>
      <c r="G13" s="9">
        <v>19</v>
      </c>
      <c r="H13" s="9">
        <v>23</v>
      </c>
      <c r="I13" s="9">
        <v>27</v>
      </c>
      <c r="J13" s="9">
        <v>33</v>
      </c>
      <c r="K13" s="9">
        <v>0</v>
      </c>
      <c r="L13" s="9">
        <v>41</v>
      </c>
      <c r="M13" s="9">
        <f>SUM(Table19[[#This Row],[GTX Pro]:[MG Special]])</f>
        <v>170</v>
      </c>
      <c r="O13" s="4" t="s">
        <v>173</v>
      </c>
      <c r="P13" s="9">
        <v>3</v>
      </c>
      <c r="Q13" s="9">
        <v>6</v>
      </c>
      <c r="R13" s="9">
        <v>35</v>
      </c>
      <c r="S13" s="9">
        <v>28</v>
      </c>
      <c r="U13" s="4" t="s">
        <v>203</v>
      </c>
      <c r="V13" s="4" t="s">
        <v>29</v>
      </c>
      <c r="W13" s="9">
        <v>182</v>
      </c>
      <c r="X13" s="9">
        <v>5</v>
      </c>
      <c r="Y13" s="9">
        <v>10</v>
      </c>
      <c r="Z13" s="9">
        <v>101</v>
      </c>
      <c r="AA13" s="9">
        <v>66</v>
      </c>
      <c r="AC13" s="4" t="s">
        <v>173</v>
      </c>
      <c r="AD13" s="5">
        <v>83816</v>
      </c>
      <c r="AE13" s="5">
        <v>1330.4126984126999</v>
      </c>
      <c r="AG13" s="4" t="s">
        <v>119</v>
      </c>
      <c r="AH13" s="5">
        <v>0</v>
      </c>
      <c r="AI13" s="9">
        <v>0</v>
      </c>
      <c r="AJ13" s="9">
        <v>0</v>
      </c>
      <c r="AK13" s="9">
        <v>0</v>
      </c>
      <c r="AL13" s="9">
        <v>1</v>
      </c>
      <c r="AM13" s="9">
        <v>0</v>
      </c>
      <c r="AN13" s="9">
        <v>0</v>
      </c>
      <c r="AO13" s="9">
        <v>0</v>
      </c>
    </row>
    <row r="14" spans="1:41" x14ac:dyDescent="0.3">
      <c r="A14" s="4" t="s">
        <v>200</v>
      </c>
      <c r="B14" s="11" t="s">
        <v>214</v>
      </c>
      <c r="C14" s="5" t="s">
        <v>21</v>
      </c>
      <c r="E14" s="4" t="s">
        <v>131</v>
      </c>
      <c r="F14" s="9">
        <v>20</v>
      </c>
      <c r="G14" s="9">
        <v>9</v>
      </c>
      <c r="H14" s="9">
        <v>12</v>
      </c>
      <c r="I14" s="9">
        <v>17</v>
      </c>
      <c r="J14" s="9">
        <v>24</v>
      </c>
      <c r="K14" s="9">
        <v>0</v>
      </c>
      <c r="L14" s="9">
        <v>15</v>
      </c>
      <c r="M14" s="9">
        <f>SUM(Table19[[#This Row],[GTX Pro]:[MG Special]])</f>
        <v>97</v>
      </c>
      <c r="O14" s="4" t="s">
        <v>129</v>
      </c>
      <c r="P14" s="9">
        <v>2</v>
      </c>
      <c r="Q14" s="9">
        <v>2</v>
      </c>
      <c r="R14" s="9">
        <v>72</v>
      </c>
      <c r="S14" s="9">
        <v>45</v>
      </c>
      <c r="U14" s="4" t="s">
        <v>205</v>
      </c>
      <c r="V14" s="4" t="s">
        <v>51</v>
      </c>
      <c r="W14" s="9">
        <v>161</v>
      </c>
      <c r="X14" s="9">
        <v>1</v>
      </c>
      <c r="Y14" s="9">
        <v>11</v>
      </c>
      <c r="Z14" s="9">
        <v>96</v>
      </c>
      <c r="AA14" s="9">
        <v>53</v>
      </c>
      <c r="AC14" s="4" t="s">
        <v>129</v>
      </c>
      <c r="AD14" s="5">
        <v>140183</v>
      </c>
      <c r="AE14" s="5">
        <v>1198.1452991453</v>
      </c>
      <c r="AG14" s="4" t="s">
        <v>119</v>
      </c>
      <c r="AH14" s="5">
        <v>65</v>
      </c>
      <c r="AI14" s="9">
        <v>0</v>
      </c>
      <c r="AJ14" s="9">
        <v>0</v>
      </c>
      <c r="AK14" s="9">
        <v>0</v>
      </c>
      <c r="AL14" s="9">
        <v>2</v>
      </c>
      <c r="AM14" s="9">
        <v>0</v>
      </c>
      <c r="AN14" s="9">
        <v>0</v>
      </c>
      <c r="AO14" s="9">
        <v>0</v>
      </c>
    </row>
    <row r="15" spans="1:41" x14ac:dyDescent="0.3">
      <c r="A15" s="4" t="s">
        <v>211</v>
      </c>
      <c r="B15" s="11">
        <v>436174</v>
      </c>
      <c r="C15" s="5">
        <v>1525.08391608392</v>
      </c>
      <c r="E15" s="4" t="s">
        <v>132</v>
      </c>
      <c r="F15" s="9">
        <v>11</v>
      </c>
      <c r="G15" s="9">
        <v>6</v>
      </c>
      <c r="H15" s="9">
        <v>9</v>
      </c>
      <c r="I15" s="9">
        <v>9</v>
      </c>
      <c r="J15" s="9">
        <v>17</v>
      </c>
      <c r="K15" s="9">
        <v>0</v>
      </c>
      <c r="L15" s="9">
        <v>20</v>
      </c>
      <c r="M15" s="9">
        <f>SUM(Table19[[#This Row],[GTX Pro]:[MG Special]])</f>
        <v>72</v>
      </c>
      <c r="O15" s="4" t="s">
        <v>147</v>
      </c>
      <c r="P15" s="9">
        <v>2</v>
      </c>
      <c r="Q15" s="9">
        <v>5</v>
      </c>
      <c r="R15" s="9">
        <v>65</v>
      </c>
      <c r="S15" s="9">
        <v>23</v>
      </c>
      <c r="U15" s="4" t="s">
        <v>204</v>
      </c>
      <c r="V15" s="4" t="s">
        <v>29</v>
      </c>
      <c r="W15" s="9">
        <v>178</v>
      </c>
      <c r="X15" s="9">
        <v>5</v>
      </c>
      <c r="Y15" s="9">
        <v>9</v>
      </c>
      <c r="Z15" s="9">
        <v>94</v>
      </c>
      <c r="AA15" s="9">
        <v>70</v>
      </c>
      <c r="AC15" s="4" t="s">
        <v>147</v>
      </c>
      <c r="AD15" s="5">
        <v>182522</v>
      </c>
      <c r="AE15" s="5">
        <v>2074.1136363636401</v>
      </c>
      <c r="AG15" s="4" t="s">
        <v>119</v>
      </c>
      <c r="AH15" s="5">
        <v>186</v>
      </c>
      <c r="AI15" s="9">
        <v>0</v>
      </c>
      <c r="AJ15" s="9">
        <v>0</v>
      </c>
      <c r="AK15" s="9">
        <v>0</v>
      </c>
      <c r="AL15" s="9">
        <v>1</v>
      </c>
      <c r="AM15" s="9">
        <v>0</v>
      </c>
      <c r="AN15" s="9">
        <v>0</v>
      </c>
      <c r="AO15" s="9">
        <v>0</v>
      </c>
    </row>
    <row r="16" spans="1:41" x14ac:dyDescent="0.3">
      <c r="A16" s="4" t="s">
        <v>209</v>
      </c>
      <c r="B16" s="11">
        <v>689007</v>
      </c>
      <c r="C16" s="5">
        <v>1713.9477611940299</v>
      </c>
      <c r="E16" s="4" t="s">
        <v>133</v>
      </c>
      <c r="F16" s="9">
        <v>10</v>
      </c>
      <c r="G16" s="9">
        <v>12</v>
      </c>
      <c r="H16" s="9">
        <v>14</v>
      </c>
      <c r="I16" s="9">
        <v>12</v>
      </c>
      <c r="J16" s="9">
        <v>18</v>
      </c>
      <c r="K16" s="9">
        <v>0</v>
      </c>
      <c r="L16" s="9">
        <v>26</v>
      </c>
      <c r="M16" s="9">
        <f>SUM(Table19[[#This Row],[GTX Pro]:[MG Special]])</f>
        <v>92</v>
      </c>
      <c r="O16" s="4" t="s">
        <v>172</v>
      </c>
      <c r="P16" s="9">
        <v>1</v>
      </c>
      <c r="Q16" s="9">
        <v>6</v>
      </c>
      <c r="R16" s="9">
        <v>48</v>
      </c>
      <c r="S16" s="9">
        <v>29</v>
      </c>
      <c r="U16" s="4" t="s">
        <v>204</v>
      </c>
      <c r="V16" s="4" t="s">
        <v>50</v>
      </c>
      <c r="W16" s="9">
        <v>162</v>
      </c>
      <c r="X16" s="9">
        <v>5</v>
      </c>
      <c r="Y16" s="9">
        <v>11</v>
      </c>
      <c r="Z16" s="9">
        <v>93</v>
      </c>
      <c r="AA16" s="9">
        <v>53</v>
      </c>
      <c r="AC16" s="4" t="s">
        <v>172</v>
      </c>
      <c r="AD16" s="5">
        <v>82360</v>
      </c>
      <c r="AE16" s="5">
        <v>1069.61038961039</v>
      </c>
      <c r="AG16" s="4" t="s">
        <v>119</v>
      </c>
      <c r="AH16" s="5">
        <v>-381</v>
      </c>
      <c r="AI16" s="9">
        <v>0</v>
      </c>
      <c r="AJ16" s="9">
        <v>0</v>
      </c>
      <c r="AK16" s="9">
        <v>1</v>
      </c>
      <c r="AL16" s="9">
        <v>0</v>
      </c>
      <c r="AM16" s="9">
        <v>0</v>
      </c>
      <c r="AN16" s="9">
        <v>0</v>
      </c>
      <c r="AO16" s="9">
        <v>0</v>
      </c>
    </row>
    <row r="17" spans="1:41" x14ac:dyDescent="0.3">
      <c r="A17" s="4" t="s">
        <v>207</v>
      </c>
      <c r="B17" s="11">
        <v>950908</v>
      </c>
      <c r="C17" s="5">
        <v>1551.2365415986901</v>
      </c>
      <c r="E17" s="4" t="s">
        <v>134</v>
      </c>
      <c r="F17" s="9">
        <v>7</v>
      </c>
      <c r="G17" s="9">
        <v>9</v>
      </c>
      <c r="H17" s="9">
        <v>16</v>
      </c>
      <c r="I17" s="9">
        <v>12</v>
      </c>
      <c r="J17" s="9">
        <v>18</v>
      </c>
      <c r="K17" s="9">
        <v>0</v>
      </c>
      <c r="L17" s="9">
        <v>21</v>
      </c>
      <c r="M17" s="9">
        <f>SUM(Table19[[#This Row],[GTX Pro]:[MG Special]])</f>
        <v>83</v>
      </c>
      <c r="O17" s="4" t="s">
        <v>193</v>
      </c>
      <c r="P17" s="9">
        <v>3</v>
      </c>
      <c r="Q17" s="9">
        <v>3</v>
      </c>
      <c r="R17" s="9">
        <v>36</v>
      </c>
      <c r="S17" s="9">
        <v>21</v>
      </c>
      <c r="U17" s="4" t="s">
        <v>202</v>
      </c>
      <c r="V17" s="4" t="s">
        <v>27</v>
      </c>
      <c r="W17" s="9">
        <v>161</v>
      </c>
      <c r="X17" s="9">
        <v>3</v>
      </c>
      <c r="Y17" s="9">
        <v>10</v>
      </c>
      <c r="Z17" s="9">
        <v>92</v>
      </c>
      <c r="AA17" s="9">
        <v>56</v>
      </c>
      <c r="AC17" s="4" t="s">
        <v>193</v>
      </c>
      <c r="AD17" s="5">
        <v>78237</v>
      </c>
      <c r="AE17" s="5">
        <v>1372.5789473684199</v>
      </c>
      <c r="AG17" s="4" t="s">
        <v>119</v>
      </c>
      <c r="AH17" s="5">
        <v>-247</v>
      </c>
      <c r="AI17" s="9">
        <v>0</v>
      </c>
      <c r="AJ17" s="9">
        <v>0</v>
      </c>
      <c r="AK17" s="9">
        <v>1</v>
      </c>
      <c r="AL17" s="9">
        <v>0</v>
      </c>
      <c r="AM17" s="9">
        <v>0</v>
      </c>
      <c r="AN17" s="9">
        <v>0</v>
      </c>
      <c r="AO17" s="9">
        <v>0</v>
      </c>
    </row>
    <row r="18" spans="1:41" x14ac:dyDescent="0.3">
      <c r="A18" s="4" t="s">
        <v>206</v>
      </c>
      <c r="B18" s="11">
        <v>922321</v>
      </c>
      <c r="C18" s="5">
        <v>1480.4510433386799</v>
      </c>
      <c r="E18" s="4" t="s">
        <v>135</v>
      </c>
      <c r="F18" s="9">
        <v>11</v>
      </c>
      <c r="G18" s="9">
        <v>6</v>
      </c>
      <c r="H18" s="9">
        <v>5</v>
      </c>
      <c r="I18" s="9">
        <v>5</v>
      </c>
      <c r="J18" s="9">
        <v>12</v>
      </c>
      <c r="K18" s="9">
        <v>0</v>
      </c>
      <c r="L18" s="9">
        <v>20</v>
      </c>
      <c r="M18" s="9">
        <f>SUM(Table19[[#This Row],[GTX Pro]:[MG Special]])</f>
        <v>59</v>
      </c>
      <c r="O18" s="4" t="s">
        <v>174</v>
      </c>
      <c r="P18" s="9">
        <v>1</v>
      </c>
      <c r="Q18" s="9">
        <v>7</v>
      </c>
      <c r="R18" s="9">
        <v>72</v>
      </c>
      <c r="S18" s="9">
        <v>32</v>
      </c>
      <c r="U18" s="4" t="s">
        <v>204</v>
      </c>
      <c r="V18" s="4" t="s">
        <v>24</v>
      </c>
      <c r="W18" s="9">
        <v>166</v>
      </c>
      <c r="X18" s="9">
        <v>7</v>
      </c>
      <c r="Y18" s="9">
        <v>10</v>
      </c>
      <c r="Z18" s="9">
        <v>89</v>
      </c>
      <c r="AA18" s="9">
        <v>60</v>
      </c>
      <c r="AC18" s="4" t="s">
        <v>174</v>
      </c>
      <c r="AD18" s="5">
        <v>163339</v>
      </c>
      <c r="AE18" s="5">
        <v>1570.5673076923099</v>
      </c>
      <c r="AG18" s="4" t="s">
        <v>119</v>
      </c>
      <c r="AH18" s="5">
        <v>-23</v>
      </c>
      <c r="AI18" s="9">
        <v>0</v>
      </c>
      <c r="AJ18" s="9">
        <v>0</v>
      </c>
      <c r="AK18" s="9">
        <v>1</v>
      </c>
      <c r="AL18" s="9">
        <v>0</v>
      </c>
      <c r="AM18" s="9">
        <v>0</v>
      </c>
      <c r="AN18" s="9">
        <v>0</v>
      </c>
      <c r="AO18" s="9">
        <v>0</v>
      </c>
    </row>
    <row r="19" spans="1:41" x14ac:dyDescent="0.3">
      <c r="A19" s="4" t="s">
        <v>204</v>
      </c>
      <c r="B19" s="11">
        <v>1359595</v>
      </c>
      <c r="C19" s="5">
        <v>1431.1526315789499</v>
      </c>
      <c r="E19" s="4" t="s">
        <v>136</v>
      </c>
      <c r="F19" s="9">
        <v>20</v>
      </c>
      <c r="G19" s="9">
        <v>12</v>
      </c>
      <c r="H19" s="9">
        <v>15</v>
      </c>
      <c r="I19" s="9">
        <v>20</v>
      </c>
      <c r="J19" s="9">
        <v>14</v>
      </c>
      <c r="K19" s="9">
        <v>0</v>
      </c>
      <c r="L19" s="9">
        <v>10</v>
      </c>
      <c r="M19" s="9">
        <f>SUM(Table19[[#This Row],[GTX Pro]:[MG Special]])</f>
        <v>91</v>
      </c>
      <c r="O19" s="4" t="s">
        <v>180</v>
      </c>
      <c r="P19" s="9">
        <v>1</v>
      </c>
      <c r="Q19" s="9">
        <v>2</v>
      </c>
      <c r="R19" s="9">
        <v>45</v>
      </c>
      <c r="S19" s="9">
        <v>23</v>
      </c>
      <c r="U19" s="4" t="s">
        <v>205</v>
      </c>
      <c r="V19" s="4" t="s">
        <v>24</v>
      </c>
      <c r="W19" s="9">
        <v>146</v>
      </c>
      <c r="X19" s="9">
        <v>1</v>
      </c>
      <c r="Y19" s="9">
        <v>8</v>
      </c>
      <c r="Z19" s="9">
        <v>87</v>
      </c>
      <c r="AA19" s="9">
        <v>50</v>
      </c>
      <c r="AC19" s="4" t="s">
        <v>180</v>
      </c>
      <c r="AD19" s="5">
        <v>106754</v>
      </c>
      <c r="AE19" s="5">
        <v>1569.9117647058799</v>
      </c>
      <c r="AG19" s="4" t="s">
        <v>119</v>
      </c>
      <c r="AH19" s="5">
        <v>440</v>
      </c>
      <c r="AI19" s="9">
        <v>0</v>
      </c>
      <c r="AJ19" s="9">
        <v>0</v>
      </c>
      <c r="AK19" s="9">
        <v>1</v>
      </c>
      <c r="AL19" s="9">
        <v>0</v>
      </c>
      <c r="AM19" s="9">
        <v>0</v>
      </c>
      <c r="AN19" s="9">
        <v>0</v>
      </c>
      <c r="AO19" s="9">
        <v>0</v>
      </c>
    </row>
    <row r="20" spans="1:41" x14ac:dyDescent="0.3">
      <c r="A20" s="4" t="s">
        <v>202</v>
      </c>
      <c r="B20" s="11">
        <v>1867528</v>
      </c>
      <c r="C20" s="5">
        <v>1473.97632202052</v>
      </c>
      <c r="E20" s="4" t="s">
        <v>117</v>
      </c>
      <c r="F20" s="9">
        <v>21</v>
      </c>
      <c r="G20" s="9">
        <v>6</v>
      </c>
      <c r="H20" s="9">
        <v>24</v>
      </c>
      <c r="I20" s="9">
        <v>21</v>
      </c>
      <c r="J20" s="9">
        <v>30</v>
      </c>
      <c r="K20" s="9">
        <v>0</v>
      </c>
      <c r="L20" s="9">
        <v>27</v>
      </c>
      <c r="M20" s="9">
        <f>SUM(Table19[[#This Row],[GTX Pro]:[MG Special]])</f>
        <v>129</v>
      </c>
      <c r="O20" s="4" t="s">
        <v>133</v>
      </c>
      <c r="P20" s="9">
        <v>0</v>
      </c>
      <c r="Q20" s="9">
        <v>1</v>
      </c>
      <c r="R20" s="9">
        <v>54</v>
      </c>
      <c r="S20" s="9">
        <v>37</v>
      </c>
      <c r="U20" s="4" t="s">
        <v>206</v>
      </c>
      <c r="V20" s="4" t="s">
        <v>51</v>
      </c>
      <c r="W20" s="9">
        <v>138</v>
      </c>
      <c r="X20" s="9">
        <v>3</v>
      </c>
      <c r="Y20" s="9">
        <v>7</v>
      </c>
      <c r="Z20" s="9">
        <v>86</v>
      </c>
      <c r="AA20" s="9">
        <v>42</v>
      </c>
      <c r="AC20" s="4" t="s">
        <v>133</v>
      </c>
      <c r="AD20" s="5">
        <v>116394</v>
      </c>
      <c r="AE20" s="5">
        <v>1279.0549450549499</v>
      </c>
      <c r="AG20" s="4" t="s">
        <v>119</v>
      </c>
      <c r="AH20" s="5">
        <v>457</v>
      </c>
      <c r="AI20" s="9">
        <v>0</v>
      </c>
      <c r="AJ20" s="9">
        <v>0</v>
      </c>
      <c r="AK20" s="9">
        <v>1</v>
      </c>
      <c r="AL20" s="9">
        <v>0</v>
      </c>
      <c r="AM20" s="9">
        <v>0</v>
      </c>
      <c r="AN20" s="9">
        <v>0</v>
      </c>
      <c r="AO20" s="9">
        <v>0</v>
      </c>
    </row>
    <row r="21" spans="1:41" x14ac:dyDescent="0.3">
      <c r="A21" s="4" t="s">
        <v>210</v>
      </c>
      <c r="B21" s="11">
        <v>533006</v>
      </c>
      <c r="C21" s="5">
        <v>1514.2215909090901</v>
      </c>
      <c r="E21" s="4" t="s">
        <v>137</v>
      </c>
      <c r="F21" s="9">
        <v>7</v>
      </c>
      <c r="G21" s="9">
        <v>9</v>
      </c>
      <c r="H21" s="9">
        <v>8</v>
      </c>
      <c r="I21" s="9">
        <v>12</v>
      </c>
      <c r="J21" s="9">
        <v>9</v>
      </c>
      <c r="K21" s="9">
        <v>0</v>
      </c>
      <c r="L21" s="9">
        <v>12</v>
      </c>
      <c r="M21" s="9">
        <f>SUM(Table19[[#This Row],[GTX Pro]:[MG Special]])</f>
        <v>57</v>
      </c>
      <c r="O21" s="4" t="s">
        <v>176</v>
      </c>
      <c r="P21" s="9">
        <v>2</v>
      </c>
      <c r="Q21" s="9">
        <v>4</v>
      </c>
      <c r="R21" s="9">
        <v>69</v>
      </c>
      <c r="S21" s="9">
        <v>31</v>
      </c>
      <c r="U21" s="4" t="s">
        <v>205</v>
      </c>
      <c r="V21" s="4" t="s">
        <v>52</v>
      </c>
      <c r="W21" s="9">
        <v>131</v>
      </c>
      <c r="X21" s="9">
        <v>4</v>
      </c>
      <c r="Y21" s="9">
        <v>9</v>
      </c>
      <c r="Z21" s="9">
        <v>83</v>
      </c>
      <c r="AA21" s="9">
        <v>35</v>
      </c>
      <c r="AC21" s="4" t="s">
        <v>176</v>
      </c>
      <c r="AD21" s="5">
        <v>142711</v>
      </c>
      <c r="AE21" s="5">
        <v>1427.11</v>
      </c>
      <c r="AG21" s="4" t="s">
        <v>119</v>
      </c>
      <c r="AH21" s="5">
        <v>-732</v>
      </c>
      <c r="AI21" s="9">
        <v>1</v>
      </c>
      <c r="AJ21" s="9">
        <v>0</v>
      </c>
      <c r="AK21" s="9">
        <v>0</v>
      </c>
      <c r="AL21" s="9">
        <v>0</v>
      </c>
      <c r="AM21" s="9">
        <v>0</v>
      </c>
      <c r="AN21" s="9">
        <v>0</v>
      </c>
      <c r="AO21" s="9">
        <v>0</v>
      </c>
    </row>
    <row r="22" spans="1:41" x14ac:dyDescent="0.3">
      <c r="A22" s="4" t="s">
        <v>205</v>
      </c>
      <c r="B22" s="11">
        <v>1077934</v>
      </c>
      <c r="C22" s="5">
        <v>1531.15625</v>
      </c>
      <c r="E22" s="4" t="s">
        <v>116</v>
      </c>
      <c r="F22" s="9">
        <v>17</v>
      </c>
      <c r="G22" s="9">
        <v>9</v>
      </c>
      <c r="H22" s="9">
        <v>12</v>
      </c>
      <c r="I22" s="9">
        <v>17</v>
      </c>
      <c r="J22" s="9">
        <v>18</v>
      </c>
      <c r="K22" s="9">
        <v>0</v>
      </c>
      <c r="L22" s="9">
        <v>12</v>
      </c>
      <c r="M22" s="9">
        <f>SUM(Table19[[#This Row],[GTX Pro]:[MG Special]])</f>
        <v>85</v>
      </c>
      <c r="O22" s="4" t="s">
        <v>149</v>
      </c>
      <c r="P22" s="9">
        <v>2</v>
      </c>
      <c r="Q22" s="9">
        <v>7</v>
      </c>
      <c r="R22" s="9">
        <v>35</v>
      </c>
      <c r="S22" s="9">
        <v>20</v>
      </c>
      <c r="U22" s="4" t="s">
        <v>206</v>
      </c>
      <c r="V22" s="4" t="s">
        <v>52</v>
      </c>
      <c r="W22" s="9">
        <v>147</v>
      </c>
      <c r="X22" s="9">
        <v>3</v>
      </c>
      <c r="Y22" s="9">
        <v>11</v>
      </c>
      <c r="Z22" s="9">
        <v>83</v>
      </c>
      <c r="AA22" s="9">
        <v>50</v>
      </c>
      <c r="AC22" s="4" t="s">
        <v>149</v>
      </c>
      <c r="AD22" s="5">
        <v>106098</v>
      </c>
      <c r="AE22" s="5">
        <v>1929.05454545455</v>
      </c>
      <c r="AG22" s="4" t="s">
        <v>119</v>
      </c>
      <c r="AH22" s="5">
        <v>-376</v>
      </c>
      <c r="AI22" s="9">
        <v>1</v>
      </c>
      <c r="AJ22" s="9">
        <v>0</v>
      </c>
      <c r="AK22" s="9">
        <v>0</v>
      </c>
      <c r="AL22" s="9">
        <v>0</v>
      </c>
      <c r="AM22" s="9">
        <v>0</v>
      </c>
      <c r="AN22" s="9">
        <v>0</v>
      </c>
      <c r="AO22" s="9">
        <v>0</v>
      </c>
    </row>
    <row r="23" spans="1:41" x14ac:dyDescent="0.3">
      <c r="A23" s="4" t="s">
        <v>203</v>
      </c>
      <c r="B23" s="11">
        <v>1515487</v>
      </c>
      <c r="C23" s="5">
        <v>1432.4073724007601</v>
      </c>
      <c r="E23" s="4" t="s">
        <v>138</v>
      </c>
      <c r="F23" s="9">
        <v>17</v>
      </c>
      <c r="G23" s="9">
        <v>8</v>
      </c>
      <c r="H23" s="9">
        <v>16</v>
      </c>
      <c r="I23" s="9">
        <v>15</v>
      </c>
      <c r="J23" s="9">
        <v>22</v>
      </c>
      <c r="K23" s="9">
        <v>0</v>
      </c>
      <c r="L23" s="9">
        <v>10</v>
      </c>
      <c r="M23" s="9">
        <f>SUM(Table19[[#This Row],[GTX Pro]:[MG Special]])</f>
        <v>88</v>
      </c>
      <c r="O23" s="4" t="s">
        <v>186</v>
      </c>
      <c r="P23" s="9">
        <v>4</v>
      </c>
      <c r="Q23" s="9">
        <v>7</v>
      </c>
      <c r="R23" s="9">
        <v>46</v>
      </c>
      <c r="S23" s="9">
        <v>37</v>
      </c>
      <c r="U23" s="4" t="s">
        <v>204</v>
      </c>
      <c r="V23" s="4" t="s">
        <v>27</v>
      </c>
      <c r="W23" s="9">
        <v>115</v>
      </c>
      <c r="X23" s="9">
        <v>1</v>
      </c>
      <c r="Y23" s="9">
        <v>11</v>
      </c>
      <c r="Z23" s="9">
        <v>71</v>
      </c>
      <c r="AA23" s="9">
        <v>32</v>
      </c>
      <c r="AC23" s="4" t="s">
        <v>186</v>
      </c>
      <c r="AD23" s="5">
        <v>135346</v>
      </c>
      <c r="AE23" s="5">
        <v>1630.6746987951799</v>
      </c>
      <c r="AG23" s="4" t="s">
        <v>119</v>
      </c>
      <c r="AH23" s="5">
        <v>-216</v>
      </c>
      <c r="AI23" s="9">
        <v>1</v>
      </c>
      <c r="AJ23" s="9">
        <v>0</v>
      </c>
      <c r="AK23" s="9">
        <v>0</v>
      </c>
      <c r="AL23" s="9">
        <v>0</v>
      </c>
      <c r="AM23" s="9">
        <v>0</v>
      </c>
      <c r="AN23" s="9">
        <v>0</v>
      </c>
      <c r="AO23" s="9">
        <v>0</v>
      </c>
    </row>
    <row r="24" spans="1:41" x14ac:dyDescent="0.3">
      <c r="A24" s="4" t="s">
        <v>208</v>
      </c>
      <c r="B24" s="11">
        <v>653574</v>
      </c>
      <c r="C24" s="5">
        <v>1433.2763157894699</v>
      </c>
      <c r="E24" s="4" t="s">
        <v>139</v>
      </c>
      <c r="F24" s="9">
        <v>11</v>
      </c>
      <c r="G24" s="9">
        <v>14</v>
      </c>
      <c r="H24" s="9">
        <v>18</v>
      </c>
      <c r="I24" s="9">
        <v>14</v>
      </c>
      <c r="J24" s="9">
        <v>20</v>
      </c>
      <c r="K24" s="9">
        <v>0</v>
      </c>
      <c r="L24" s="9">
        <v>25</v>
      </c>
      <c r="M24" s="9">
        <f>SUM(Table19[[#This Row],[GTX Pro]:[MG Special]])</f>
        <v>102</v>
      </c>
      <c r="O24" s="4" t="s">
        <v>187</v>
      </c>
      <c r="P24" s="9">
        <v>0</v>
      </c>
      <c r="Q24" s="9">
        <v>7</v>
      </c>
      <c r="R24" s="9">
        <v>54</v>
      </c>
      <c r="S24" s="9">
        <v>31</v>
      </c>
      <c r="U24" s="4" t="s">
        <v>207</v>
      </c>
      <c r="V24" s="4" t="s">
        <v>24</v>
      </c>
      <c r="W24" s="9">
        <v>120</v>
      </c>
      <c r="X24" s="9">
        <v>2</v>
      </c>
      <c r="Y24" s="9">
        <v>9</v>
      </c>
      <c r="Z24" s="9">
        <v>71</v>
      </c>
      <c r="AA24" s="9">
        <v>38</v>
      </c>
      <c r="AC24" s="4" t="s">
        <v>187</v>
      </c>
      <c r="AD24" s="5">
        <v>131427</v>
      </c>
      <c r="AE24" s="5">
        <v>1546.2</v>
      </c>
      <c r="AG24" s="4" t="s">
        <v>119</v>
      </c>
      <c r="AH24" s="5">
        <v>159</v>
      </c>
      <c r="AI24" s="9">
        <v>1</v>
      </c>
      <c r="AJ24" s="9">
        <v>0</v>
      </c>
      <c r="AK24" s="9">
        <v>0</v>
      </c>
      <c r="AL24" s="9">
        <v>0</v>
      </c>
      <c r="AM24" s="9">
        <v>0</v>
      </c>
      <c r="AN24" s="9">
        <v>0</v>
      </c>
      <c r="AO24" s="9">
        <v>0</v>
      </c>
    </row>
    <row r="25" spans="1:41" x14ac:dyDescent="0.3">
      <c r="E25" s="4" t="s">
        <v>140</v>
      </c>
      <c r="F25" s="9">
        <v>14</v>
      </c>
      <c r="G25" s="9">
        <v>2</v>
      </c>
      <c r="H25" s="9">
        <v>18</v>
      </c>
      <c r="I25" s="9">
        <v>8</v>
      </c>
      <c r="J25" s="9">
        <v>31</v>
      </c>
      <c r="K25" s="9">
        <v>1</v>
      </c>
      <c r="L25" s="9">
        <v>15</v>
      </c>
      <c r="M25" s="9">
        <f>SUM(Table19[[#This Row],[GTX Pro]:[MG Special]])</f>
        <v>89</v>
      </c>
      <c r="O25" s="4" t="s">
        <v>166</v>
      </c>
      <c r="P25" s="9">
        <v>5</v>
      </c>
      <c r="Q25" s="9">
        <v>5</v>
      </c>
      <c r="R25" s="9">
        <v>33</v>
      </c>
      <c r="S25" s="9">
        <v>13</v>
      </c>
      <c r="U25" s="4" t="s">
        <v>205</v>
      </c>
      <c r="V25" s="4" t="s">
        <v>29</v>
      </c>
      <c r="W25" s="9">
        <v>124</v>
      </c>
      <c r="X25" s="9">
        <v>2</v>
      </c>
      <c r="Y25" s="9">
        <v>5</v>
      </c>
      <c r="Z25" s="9">
        <v>70</v>
      </c>
      <c r="AA25" s="9">
        <v>47</v>
      </c>
      <c r="AC25" s="4" t="s">
        <v>166</v>
      </c>
      <c r="AD25" s="5">
        <v>89208</v>
      </c>
      <c r="AE25" s="5">
        <v>1939.30434782609</v>
      </c>
      <c r="AG25" s="4" t="s">
        <v>119</v>
      </c>
      <c r="AH25" s="5">
        <v>497</v>
      </c>
      <c r="AI25" s="9">
        <v>1</v>
      </c>
      <c r="AJ25" s="9">
        <v>0</v>
      </c>
      <c r="AK25" s="9">
        <v>0</v>
      </c>
      <c r="AL25" s="9">
        <v>0</v>
      </c>
      <c r="AM25" s="9">
        <v>0</v>
      </c>
      <c r="AN25" s="9">
        <v>0</v>
      </c>
      <c r="AO25" s="9">
        <v>0</v>
      </c>
    </row>
    <row r="26" spans="1:41" x14ac:dyDescent="0.3">
      <c r="A26" s="4" t="s">
        <v>106</v>
      </c>
      <c r="B26" s="5" t="s">
        <v>22</v>
      </c>
      <c r="C26" t="s">
        <v>218</v>
      </c>
      <c r="E26" s="4" t="s">
        <v>141</v>
      </c>
      <c r="F26" s="9">
        <v>20</v>
      </c>
      <c r="G26" s="9">
        <v>10</v>
      </c>
      <c r="H26" s="9">
        <v>19</v>
      </c>
      <c r="I26" s="9">
        <v>22</v>
      </c>
      <c r="J26" s="9">
        <v>16</v>
      </c>
      <c r="K26" s="9">
        <v>0</v>
      </c>
      <c r="L26" s="9">
        <v>22</v>
      </c>
      <c r="M26" s="9">
        <f>SUM(Table19[[#This Row],[GTX Pro]:[MG Special]])</f>
        <v>109</v>
      </c>
      <c r="O26" s="4" t="s">
        <v>131</v>
      </c>
      <c r="P26" s="9">
        <v>3</v>
      </c>
      <c r="Q26" s="9">
        <v>6</v>
      </c>
      <c r="R26" s="9">
        <v>54</v>
      </c>
      <c r="S26" s="9">
        <v>34</v>
      </c>
      <c r="U26" s="4" t="s">
        <v>206</v>
      </c>
      <c r="V26" s="4" t="s">
        <v>24</v>
      </c>
      <c r="W26" s="9">
        <v>107</v>
      </c>
      <c r="X26" s="9">
        <v>3</v>
      </c>
      <c r="Y26" s="9">
        <v>5</v>
      </c>
      <c r="Z26" s="9">
        <v>69</v>
      </c>
      <c r="AA26" s="9">
        <v>30</v>
      </c>
      <c r="AC26" s="4" t="s">
        <v>131</v>
      </c>
      <c r="AD26" s="5">
        <v>125310</v>
      </c>
      <c r="AE26" s="5">
        <v>1423.97727272727</v>
      </c>
      <c r="AG26" s="4" t="s">
        <v>119</v>
      </c>
      <c r="AH26" s="5">
        <v>-151</v>
      </c>
      <c r="AI26" s="9">
        <v>0</v>
      </c>
      <c r="AJ26" s="9">
        <v>1</v>
      </c>
      <c r="AK26" s="9">
        <v>0</v>
      </c>
      <c r="AL26" s="9">
        <v>0</v>
      </c>
      <c r="AM26" s="9">
        <v>0</v>
      </c>
      <c r="AN26" s="9">
        <v>0</v>
      </c>
      <c r="AO26" s="9">
        <v>0</v>
      </c>
    </row>
    <row r="27" spans="1:41" x14ac:dyDescent="0.3">
      <c r="A27" s="4" t="s">
        <v>119</v>
      </c>
      <c r="B27" s="5">
        <v>-3</v>
      </c>
      <c r="C27">
        <v>1</v>
      </c>
      <c r="E27" s="4" t="s">
        <v>115</v>
      </c>
      <c r="F27" s="9">
        <v>17</v>
      </c>
      <c r="G27" s="9">
        <v>11</v>
      </c>
      <c r="H27" s="9">
        <v>16</v>
      </c>
      <c r="I27" s="9">
        <v>7</v>
      </c>
      <c r="J27" s="9">
        <v>21</v>
      </c>
      <c r="K27" s="9">
        <v>0</v>
      </c>
      <c r="L27" s="9">
        <v>9</v>
      </c>
      <c r="M27" s="9">
        <f>SUM(Table19[[#This Row],[GTX Pro]:[MG Special]])</f>
        <v>81</v>
      </c>
      <c r="O27" s="4" t="s">
        <v>158</v>
      </c>
      <c r="P27" s="9">
        <v>2</v>
      </c>
      <c r="Q27" s="9">
        <v>7</v>
      </c>
      <c r="R27" s="9">
        <v>39</v>
      </c>
      <c r="S27" s="9">
        <v>27</v>
      </c>
      <c r="U27" s="4" t="s">
        <v>203</v>
      </c>
      <c r="V27" s="4" t="s">
        <v>27</v>
      </c>
      <c r="W27" s="9">
        <v>114</v>
      </c>
      <c r="X27" s="9">
        <v>2</v>
      </c>
      <c r="Y27" s="9">
        <v>7</v>
      </c>
      <c r="Z27" s="9">
        <v>68</v>
      </c>
      <c r="AA27" s="9">
        <v>37</v>
      </c>
      <c r="AC27" s="4" t="s">
        <v>158</v>
      </c>
      <c r="AD27" s="5">
        <v>121418</v>
      </c>
      <c r="AE27" s="5">
        <v>1839.6666666666699</v>
      </c>
      <c r="AG27" s="4" t="s">
        <v>119</v>
      </c>
      <c r="AH27" s="5">
        <v>-116</v>
      </c>
      <c r="AI27" s="9">
        <v>0</v>
      </c>
      <c r="AJ27" s="9">
        <v>1</v>
      </c>
      <c r="AK27" s="9">
        <v>0</v>
      </c>
      <c r="AL27" s="9">
        <v>0</v>
      </c>
      <c r="AM27" s="9">
        <v>0</v>
      </c>
      <c r="AN27" s="9">
        <v>0</v>
      </c>
      <c r="AO27" s="9">
        <v>0</v>
      </c>
    </row>
    <row r="28" spans="1:41" x14ac:dyDescent="0.3">
      <c r="A28" s="4" t="s">
        <v>119</v>
      </c>
      <c r="B28" s="5">
        <v>0</v>
      </c>
      <c r="C28">
        <v>1</v>
      </c>
      <c r="E28" s="4" t="s">
        <v>142</v>
      </c>
      <c r="F28" s="9">
        <v>16</v>
      </c>
      <c r="G28" s="9">
        <v>7</v>
      </c>
      <c r="H28" s="9">
        <v>14</v>
      </c>
      <c r="I28" s="9">
        <v>21</v>
      </c>
      <c r="J28" s="9">
        <v>13</v>
      </c>
      <c r="K28" s="9">
        <v>0</v>
      </c>
      <c r="L28" s="9">
        <v>17</v>
      </c>
      <c r="M28" s="9">
        <f>SUM(Table19[[#This Row],[GTX Pro]:[MG Special]])</f>
        <v>88</v>
      </c>
      <c r="O28" s="4" t="s">
        <v>171</v>
      </c>
      <c r="P28" s="9">
        <v>4</v>
      </c>
      <c r="Q28" s="9">
        <v>4</v>
      </c>
      <c r="R28" s="9">
        <v>65</v>
      </c>
      <c r="S28" s="9">
        <v>31</v>
      </c>
      <c r="U28" s="4" t="s">
        <v>207</v>
      </c>
      <c r="V28" s="4" t="s">
        <v>51</v>
      </c>
      <c r="W28" s="9">
        <v>123</v>
      </c>
      <c r="X28" s="9">
        <v>3</v>
      </c>
      <c r="Y28" s="9">
        <v>9</v>
      </c>
      <c r="Z28" s="9">
        <v>68</v>
      </c>
      <c r="AA28" s="9">
        <v>43</v>
      </c>
      <c r="AC28" s="4" t="s">
        <v>171</v>
      </c>
      <c r="AD28" s="5">
        <v>110512</v>
      </c>
      <c r="AE28" s="5">
        <v>1151.1666666666699</v>
      </c>
      <c r="AG28" s="4" t="s">
        <v>119</v>
      </c>
      <c r="AH28" s="5">
        <v>557</v>
      </c>
      <c r="AI28" s="9">
        <v>1</v>
      </c>
      <c r="AJ28" s="9">
        <v>0</v>
      </c>
      <c r="AK28" s="9">
        <v>0</v>
      </c>
      <c r="AL28" s="9">
        <v>0</v>
      </c>
      <c r="AM28" s="9">
        <v>0</v>
      </c>
      <c r="AN28" s="9">
        <v>0</v>
      </c>
      <c r="AO28" s="9">
        <v>0</v>
      </c>
    </row>
    <row r="29" spans="1:41" x14ac:dyDescent="0.3">
      <c r="A29" s="4" t="s">
        <v>119</v>
      </c>
      <c r="B29" s="5">
        <v>2</v>
      </c>
      <c r="C29">
        <v>1</v>
      </c>
      <c r="E29" s="4" t="s">
        <v>143</v>
      </c>
      <c r="F29" s="9">
        <v>12</v>
      </c>
      <c r="G29" s="9">
        <v>8</v>
      </c>
      <c r="H29" s="9">
        <v>19</v>
      </c>
      <c r="I29" s="9">
        <v>12</v>
      </c>
      <c r="J29" s="9">
        <v>23</v>
      </c>
      <c r="K29" s="9">
        <v>0</v>
      </c>
      <c r="L29" s="9">
        <v>20</v>
      </c>
      <c r="M29" s="9">
        <f>SUM(Table19[[#This Row],[GTX Pro]:[MG Special]])</f>
        <v>94</v>
      </c>
      <c r="O29" s="4" t="s">
        <v>128</v>
      </c>
      <c r="P29" s="9">
        <v>1</v>
      </c>
      <c r="Q29" s="9">
        <v>7</v>
      </c>
      <c r="R29" s="9">
        <v>57</v>
      </c>
      <c r="S29" s="9">
        <v>33</v>
      </c>
      <c r="U29" s="4" t="s">
        <v>207</v>
      </c>
      <c r="V29" s="4" t="s">
        <v>52</v>
      </c>
      <c r="W29" s="9">
        <v>121</v>
      </c>
      <c r="X29" s="9">
        <v>4</v>
      </c>
      <c r="Y29" s="9">
        <v>8</v>
      </c>
      <c r="Z29" s="9">
        <v>67</v>
      </c>
      <c r="AA29" s="9">
        <v>42</v>
      </c>
      <c r="AC29" s="4" t="s">
        <v>128</v>
      </c>
      <c r="AD29" s="5">
        <v>198020</v>
      </c>
      <c r="AE29" s="5">
        <v>2200.2222222222199</v>
      </c>
      <c r="AG29" s="4" t="s">
        <v>119</v>
      </c>
      <c r="AH29" s="5">
        <v>239</v>
      </c>
      <c r="AI29" s="9">
        <v>0</v>
      </c>
      <c r="AJ29" s="9">
        <v>1</v>
      </c>
      <c r="AK29" s="9">
        <v>0</v>
      </c>
      <c r="AL29" s="9">
        <v>0</v>
      </c>
      <c r="AM29" s="9">
        <v>0</v>
      </c>
      <c r="AN29" s="9">
        <v>0</v>
      </c>
      <c r="AO29" s="9">
        <v>0</v>
      </c>
    </row>
    <row r="30" spans="1:41" x14ac:dyDescent="0.3">
      <c r="A30" s="4" t="s">
        <v>119</v>
      </c>
      <c r="B30" s="5">
        <v>6</v>
      </c>
      <c r="C30">
        <v>1</v>
      </c>
      <c r="E30" s="4" t="s">
        <v>144</v>
      </c>
      <c r="F30" s="9">
        <v>14</v>
      </c>
      <c r="G30" s="9">
        <v>10</v>
      </c>
      <c r="H30" s="9">
        <v>16</v>
      </c>
      <c r="I30" s="9">
        <v>14</v>
      </c>
      <c r="J30" s="9">
        <v>19</v>
      </c>
      <c r="K30" s="9">
        <v>0</v>
      </c>
      <c r="L30" s="9">
        <v>18</v>
      </c>
      <c r="M30" s="9">
        <f>SUM(Table19[[#This Row],[GTX Pro]:[MG Special]])</f>
        <v>91</v>
      </c>
      <c r="O30" s="4" t="s">
        <v>108</v>
      </c>
      <c r="P30" s="9">
        <v>1</v>
      </c>
      <c r="Q30" s="9">
        <v>8</v>
      </c>
      <c r="R30" s="9">
        <v>115</v>
      </c>
      <c r="S30" s="9">
        <v>72</v>
      </c>
      <c r="U30" s="4" t="s">
        <v>206</v>
      </c>
      <c r="V30" s="4" t="s">
        <v>50</v>
      </c>
      <c r="W30" s="9">
        <v>103</v>
      </c>
      <c r="X30" s="9">
        <v>0</v>
      </c>
      <c r="Y30" s="9">
        <v>8</v>
      </c>
      <c r="Z30" s="9">
        <v>65</v>
      </c>
      <c r="AA30" s="9">
        <v>30</v>
      </c>
      <c r="AC30" s="4" t="s">
        <v>108</v>
      </c>
      <c r="AD30" s="5">
        <v>341455</v>
      </c>
      <c r="AE30" s="5">
        <v>1825.96256684492</v>
      </c>
      <c r="AG30" s="4" t="s">
        <v>119</v>
      </c>
      <c r="AH30" s="5">
        <v>242</v>
      </c>
      <c r="AI30" s="9">
        <v>0</v>
      </c>
      <c r="AJ30" s="9">
        <v>1</v>
      </c>
      <c r="AK30" s="9">
        <v>0</v>
      </c>
      <c r="AL30" s="9">
        <v>0</v>
      </c>
      <c r="AM30" s="9">
        <v>0</v>
      </c>
      <c r="AN30" s="9">
        <v>0</v>
      </c>
      <c r="AO30" s="9">
        <v>0</v>
      </c>
    </row>
    <row r="31" spans="1:41" x14ac:dyDescent="0.3">
      <c r="A31" s="4" t="s">
        <v>119</v>
      </c>
      <c r="B31" s="5">
        <v>-1</v>
      </c>
      <c r="C31">
        <v>1</v>
      </c>
      <c r="E31" s="4" t="s">
        <v>145</v>
      </c>
      <c r="F31" s="9">
        <v>14</v>
      </c>
      <c r="G31" s="9">
        <v>4</v>
      </c>
      <c r="H31" s="9">
        <v>13</v>
      </c>
      <c r="I31" s="9">
        <v>7</v>
      </c>
      <c r="J31" s="9">
        <v>15</v>
      </c>
      <c r="K31" s="9">
        <v>0</v>
      </c>
      <c r="L31" s="9">
        <v>26</v>
      </c>
      <c r="M31" s="9">
        <f>SUM(Table19[[#This Row],[GTX Pro]:[MG Special]])</f>
        <v>79</v>
      </c>
      <c r="O31" s="4" t="s">
        <v>113</v>
      </c>
      <c r="P31" s="9">
        <v>1</v>
      </c>
      <c r="Q31" s="9">
        <v>6</v>
      </c>
      <c r="R31" s="9">
        <v>67</v>
      </c>
      <c r="S31" s="9">
        <v>31</v>
      </c>
      <c r="U31" s="4" t="s">
        <v>207</v>
      </c>
      <c r="V31" s="4" t="s">
        <v>29</v>
      </c>
      <c r="W31" s="9">
        <v>123</v>
      </c>
      <c r="X31" s="9">
        <v>1</v>
      </c>
      <c r="Y31" s="9">
        <v>13</v>
      </c>
      <c r="Z31" s="9">
        <v>63</v>
      </c>
      <c r="AA31" s="9">
        <v>46</v>
      </c>
      <c r="AC31" s="4" t="s">
        <v>113</v>
      </c>
      <c r="AD31" s="5">
        <v>162725</v>
      </c>
      <c r="AE31" s="5">
        <v>1660.4591836734701</v>
      </c>
      <c r="AG31" s="4" t="s">
        <v>119</v>
      </c>
      <c r="AH31" s="5">
        <v>290</v>
      </c>
      <c r="AI31" s="9">
        <v>0</v>
      </c>
      <c r="AJ31" s="9">
        <v>1</v>
      </c>
      <c r="AK31" s="9">
        <v>0</v>
      </c>
      <c r="AL31" s="9">
        <v>0</v>
      </c>
      <c r="AM31" s="9">
        <v>0</v>
      </c>
      <c r="AN31" s="9">
        <v>0</v>
      </c>
      <c r="AO31" s="9">
        <v>0</v>
      </c>
    </row>
    <row r="32" spans="1:41" x14ac:dyDescent="0.3">
      <c r="A32" s="4" t="s">
        <v>119</v>
      </c>
      <c r="B32" s="5">
        <v>6</v>
      </c>
      <c r="C32">
        <v>1</v>
      </c>
      <c r="E32" s="4" t="s">
        <v>146</v>
      </c>
      <c r="F32" s="9">
        <v>6</v>
      </c>
      <c r="G32" s="9">
        <v>6</v>
      </c>
      <c r="H32" s="9">
        <v>8</v>
      </c>
      <c r="I32" s="9">
        <v>14</v>
      </c>
      <c r="J32" s="9">
        <v>17</v>
      </c>
      <c r="K32" s="9">
        <v>0</v>
      </c>
      <c r="L32" s="9">
        <v>13</v>
      </c>
      <c r="M32" s="9">
        <f>SUM(Table19[[#This Row],[GTX Pro]:[MG Special]])</f>
        <v>64</v>
      </c>
      <c r="O32" s="4" t="s">
        <v>190</v>
      </c>
      <c r="P32" s="9">
        <v>4</v>
      </c>
      <c r="Q32" s="9">
        <v>6</v>
      </c>
      <c r="R32" s="9">
        <v>33</v>
      </c>
      <c r="S32" s="9">
        <v>15</v>
      </c>
      <c r="U32" s="4" t="s">
        <v>205</v>
      </c>
      <c r="V32" s="4" t="s">
        <v>50</v>
      </c>
      <c r="W32" s="9">
        <v>116</v>
      </c>
      <c r="X32" s="9">
        <v>1</v>
      </c>
      <c r="Y32" s="9">
        <v>7</v>
      </c>
      <c r="Z32" s="9">
        <v>63</v>
      </c>
      <c r="AA32" s="9">
        <v>45</v>
      </c>
      <c r="AC32" s="4" t="s">
        <v>190</v>
      </c>
      <c r="AD32" s="5">
        <v>86690</v>
      </c>
      <c r="AE32" s="5">
        <v>1806.0416666666699</v>
      </c>
      <c r="AG32" s="4" t="s">
        <v>119</v>
      </c>
      <c r="AH32" s="5">
        <v>308</v>
      </c>
      <c r="AI32" s="9">
        <v>0</v>
      </c>
      <c r="AJ32" s="9">
        <v>1</v>
      </c>
      <c r="AK32" s="9">
        <v>0</v>
      </c>
      <c r="AL32" s="9">
        <v>0</v>
      </c>
      <c r="AM32" s="9">
        <v>0</v>
      </c>
      <c r="AN32" s="9">
        <v>0</v>
      </c>
      <c r="AO32" s="9">
        <v>0</v>
      </c>
    </row>
    <row r="33" spans="1:41" x14ac:dyDescent="0.3">
      <c r="A33" s="4" t="s">
        <v>119</v>
      </c>
      <c r="B33" s="5">
        <v>27</v>
      </c>
      <c r="C33">
        <v>1</v>
      </c>
      <c r="E33" s="4" t="s">
        <v>147</v>
      </c>
      <c r="F33" s="9">
        <v>14</v>
      </c>
      <c r="G33" s="9">
        <v>18</v>
      </c>
      <c r="H33" s="9">
        <v>9</v>
      </c>
      <c r="I33" s="9">
        <v>12</v>
      </c>
      <c r="J33" s="9">
        <v>27</v>
      </c>
      <c r="K33" s="9">
        <v>2</v>
      </c>
      <c r="L33" s="9">
        <v>13</v>
      </c>
      <c r="M33" s="9">
        <f>SUM(Table19[[#This Row],[GTX Pro]:[MG Special]])</f>
        <v>95</v>
      </c>
      <c r="O33" s="4" t="s">
        <v>152</v>
      </c>
      <c r="P33" s="9">
        <v>1</v>
      </c>
      <c r="Q33" s="9">
        <v>6</v>
      </c>
      <c r="R33" s="9">
        <v>65</v>
      </c>
      <c r="S33" s="9">
        <v>47</v>
      </c>
      <c r="U33" s="4" t="s">
        <v>207</v>
      </c>
      <c r="V33" s="4" t="s">
        <v>50</v>
      </c>
      <c r="W33" s="9">
        <v>113</v>
      </c>
      <c r="X33" s="9">
        <v>0</v>
      </c>
      <c r="Y33" s="9">
        <v>10</v>
      </c>
      <c r="Z33" s="9">
        <v>62</v>
      </c>
      <c r="AA33" s="9">
        <v>41</v>
      </c>
      <c r="AC33" s="4" t="s">
        <v>152</v>
      </c>
      <c r="AD33" s="5">
        <v>164683</v>
      </c>
      <c r="AE33" s="5">
        <v>1470.38392857143</v>
      </c>
      <c r="AG33" s="4" t="s">
        <v>119</v>
      </c>
      <c r="AH33" s="5">
        <v>1036</v>
      </c>
      <c r="AI33" s="9">
        <v>1</v>
      </c>
      <c r="AJ33" s="9">
        <v>0</v>
      </c>
      <c r="AK33" s="9">
        <v>0</v>
      </c>
      <c r="AL33" s="9">
        <v>0</v>
      </c>
      <c r="AM33" s="9">
        <v>0</v>
      </c>
      <c r="AN33" s="9">
        <v>0</v>
      </c>
      <c r="AO33" s="9">
        <v>0</v>
      </c>
    </row>
    <row r="34" spans="1:41" x14ac:dyDescent="0.3">
      <c r="A34" s="4" t="s">
        <v>119</v>
      </c>
      <c r="B34" s="5">
        <v>36</v>
      </c>
      <c r="C34">
        <v>1</v>
      </c>
      <c r="E34" s="4" t="s">
        <v>148</v>
      </c>
      <c r="F34" s="9">
        <v>13</v>
      </c>
      <c r="G34" s="9">
        <v>11</v>
      </c>
      <c r="H34" s="9">
        <v>9</v>
      </c>
      <c r="I34" s="9">
        <v>12</v>
      </c>
      <c r="J34" s="9">
        <v>22</v>
      </c>
      <c r="K34" s="9">
        <v>0</v>
      </c>
      <c r="L34" s="9">
        <v>14</v>
      </c>
      <c r="M34" s="9">
        <f>SUM(Table19[[#This Row],[GTX Pro]:[MG Special]])</f>
        <v>81</v>
      </c>
      <c r="O34" s="4" t="s">
        <v>135</v>
      </c>
      <c r="P34" s="9">
        <v>2</v>
      </c>
      <c r="Q34" s="9">
        <v>1</v>
      </c>
      <c r="R34" s="9">
        <v>33</v>
      </c>
      <c r="S34" s="9">
        <v>23</v>
      </c>
      <c r="U34" s="4" t="s">
        <v>208</v>
      </c>
      <c r="V34" s="4" t="s">
        <v>52</v>
      </c>
      <c r="W34" s="9">
        <v>90</v>
      </c>
      <c r="X34" s="9">
        <v>2</v>
      </c>
      <c r="Y34" s="9">
        <v>3</v>
      </c>
      <c r="Z34" s="9">
        <v>62</v>
      </c>
      <c r="AA34" s="9">
        <v>23</v>
      </c>
      <c r="AC34" s="4" t="s">
        <v>135</v>
      </c>
      <c r="AD34" s="5">
        <v>82118</v>
      </c>
      <c r="AE34" s="5">
        <v>1466.3928571428601</v>
      </c>
      <c r="AG34" s="4" t="s">
        <v>119</v>
      </c>
      <c r="AH34" s="5">
        <v>399</v>
      </c>
      <c r="AI34" s="9">
        <v>0</v>
      </c>
      <c r="AJ34" s="9">
        <v>1</v>
      </c>
      <c r="AK34" s="9">
        <v>0</v>
      </c>
      <c r="AL34" s="9">
        <v>0</v>
      </c>
      <c r="AM34" s="9">
        <v>0</v>
      </c>
      <c r="AN34" s="9">
        <v>0</v>
      </c>
      <c r="AO34" s="9">
        <v>0</v>
      </c>
    </row>
    <row r="35" spans="1:41" x14ac:dyDescent="0.3">
      <c r="A35" s="4" t="s">
        <v>119</v>
      </c>
      <c r="B35" s="5">
        <v>-130</v>
      </c>
      <c r="C35">
        <v>1</v>
      </c>
      <c r="E35" s="4" t="s">
        <v>149</v>
      </c>
      <c r="F35" s="9">
        <v>10</v>
      </c>
      <c r="G35" s="9">
        <v>5</v>
      </c>
      <c r="H35" s="9">
        <v>7</v>
      </c>
      <c r="I35" s="9">
        <v>10</v>
      </c>
      <c r="J35" s="9">
        <v>16</v>
      </c>
      <c r="K35" s="9">
        <v>1</v>
      </c>
      <c r="L35" s="9">
        <v>15</v>
      </c>
      <c r="M35" s="9">
        <f>SUM(Table19[[#This Row],[GTX Pro]:[MG Special]])</f>
        <v>64</v>
      </c>
      <c r="O35" s="4" t="s">
        <v>144</v>
      </c>
      <c r="P35" s="9">
        <v>2</v>
      </c>
      <c r="Q35" s="9">
        <v>4</v>
      </c>
      <c r="R35" s="9">
        <v>50</v>
      </c>
      <c r="S35" s="9">
        <v>35</v>
      </c>
      <c r="U35" s="4" t="s">
        <v>208</v>
      </c>
      <c r="V35" s="4" t="s">
        <v>51</v>
      </c>
      <c r="W35" s="9">
        <v>113</v>
      </c>
      <c r="X35" s="9">
        <v>1</v>
      </c>
      <c r="Y35" s="9">
        <v>8</v>
      </c>
      <c r="Z35" s="9">
        <v>60</v>
      </c>
      <c r="AA35" s="9">
        <v>44</v>
      </c>
      <c r="AC35" s="4" t="s">
        <v>144</v>
      </c>
      <c r="AD35" s="5">
        <v>115712</v>
      </c>
      <c r="AE35" s="5">
        <v>1361.3176470588201</v>
      </c>
      <c r="AG35" s="4" t="s">
        <v>120</v>
      </c>
      <c r="AH35" s="5">
        <v>-7</v>
      </c>
      <c r="AI35" s="9">
        <v>0</v>
      </c>
      <c r="AJ35" s="9">
        <v>0</v>
      </c>
      <c r="AK35" s="9">
        <v>0</v>
      </c>
      <c r="AL35" s="9">
        <v>0</v>
      </c>
      <c r="AM35" s="9">
        <v>0</v>
      </c>
      <c r="AN35" s="9">
        <v>0</v>
      </c>
      <c r="AO35" s="9">
        <v>1</v>
      </c>
    </row>
    <row r="36" spans="1:41" x14ac:dyDescent="0.3">
      <c r="A36" s="4" t="s">
        <v>119</v>
      </c>
      <c r="B36" s="5">
        <v>-74</v>
      </c>
      <c r="C36">
        <v>1</v>
      </c>
      <c r="E36" s="4" t="s">
        <v>150</v>
      </c>
      <c r="F36" s="9">
        <v>16</v>
      </c>
      <c r="G36" s="9">
        <v>18</v>
      </c>
      <c r="H36" s="9">
        <v>9</v>
      </c>
      <c r="I36" s="9">
        <v>15</v>
      </c>
      <c r="J36" s="9">
        <v>14</v>
      </c>
      <c r="K36" s="9">
        <v>0</v>
      </c>
      <c r="L36" s="9">
        <v>15</v>
      </c>
      <c r="M36" s="9">
        <f>SUM(Table19[[#This Row],[GTX Pro]:[MG Special]])</f>
        <v>87</v>
      </c>
      <c r="O36" s="4" t="s">
        <v>136</v>
      </c>
      <c r="P36" s="9">
        <v>5</v>
      </c>
      <c r="Q36" s="9">
        <v>9</v>
      </c>
      <c r="R36" s="9">
        <v>55</v>
      </c>
      <c r="S36" s="9">
        <v>22</v>
      </c>
      <c r="U36" s="4" t="s">
        <v>209</v>
      </c>
      <c r="V36" s="4" t="s">
        <v>51</v>
      </c>
      <c r="W36" s="9">
        <v>92</v>
      </c>
      <c r="X36" s="9">
        <v>3</v>
      </c>
      <c r="Y36" s="9">
        <v>4</v>
      </c>
      <c r="Z36" s="9">
        <v>57</v>
      </c>
      <c r="AA36" s="9">
        <v>28</v>
      </c>
      <c r="AC36" s="4" t="s">
        <v>136</v>
      </c>
      <c r="AD36" s="5">
        <v>147976</v>
      </c>
      <c r="AE36" s="5">
        <v>1921.76623376623</v>
      </c>
      <c r="AG36" s="4" t="s">
        <v>120</v>
      </c>
      <c r="AH36" s="5">
        <v>-2</v>
      </c>
      <c r="AI36" s="9">
        <v>0</v>
      </c>
      <c r="AJ36" s="9">
        <v>0</v>
      </c>
      <c r="AK36" s="9">
        <v>0</v>
      </c>
      <c r="AL36" s="9">
        <v>0</v>
      </c>
      <c r="AM36" s="9">
        <v>0</v>
      </c>
      <c r="AN36" s="9">
        <v>0</v>
      </c>
      <c r="AO36" s="9">
        <v>1</v>
      </c>
    </row>
    <row r="37" spans="1:41" x14ac:dyDescent="0.3">
      <c r="A37" s="4" t="s">
        <v>119</v>
      </c>
      <c r="B37" s="5">
        <v>-1</v>
      </c>
      <c r="C37">
        <v>1</v>
      </c>
      <c r="E37" s="4" t="s">
        <v>109</v>
      </c>
      <c r="F37" s="9">
        <v>25</v>
      </c>
      <c r="G37" s="9">
        <v>15</v>
      </c>
      <c r="H37" s="9">
        <v>31</v>
      </c>
      <c r="I37" s="9">
        <v>32</v>
      </c>
      <c r="J37" s="9">
        <v>63</v>
      </c>
      <c r="K37" s="9">
        <v>0</v>
      </c>
      <c r="L37" s="9">
        <v>34</v>
      </c>
      <c r="M37" s="9">
        <f>SUM(Table19[[#This Row],[GTX Pro]:[MG Special]])</f>
        <v>200</v>
      </c>
      <c r="O37" s="4" t="s">
        <v>167</v>
      </c>
      <c r="P37" s="9">
        <v>5</v>
      </c>
      <c r="Q37" s="9">
        <v>7</v>
      </c>
      <c r="R37" s="9">
        <v>55</v>
      </c>
      <c r="S37" s="9">
        <v>36</v>
      </c>
      <c r="U37" s="4" t="s">
        <v>206</v>
      </c>
      <c r="V37" s="4" t="s">
        <v>29</v>
      </c>
      <c r="W37" s="9">
        <v>90</v>
      </c>
      <c r="X37" s="9">
        <v>1</v>
      </c>
      <c r="Y37" s="9">
        <v>3</v>
      </c>
      <c r="Z37" s="9">
        <v>53</v>
      </c>
      <c r="AA37" s="9">
        <v>33</v>
      </c>
      <c r="AC37" s="4" t="s">
        <v>167</v>
      </c>
      <c r="AD37" s="5">
        <v>155195</v>
      </c>
      <c r="AE37" s="5">
        <v>1705.43956043956</v>
      </c>
      <c r="AG37" s="4" t="s">
        <v>120</v>
      </c>
      <c r="AH37" s="5">
        <v>-57</v>
      </c>
      <c r="AI37" s="9">
        <v>0</v>
      </c>
      <c r="AJ37" s="9">
        <v>0</v>
      </c>
      <c r="AK37" s="9">
        <v>0</v>
      </c>
      <c r="AL37" s="9">
        <v>0</v>
      </c>
      <c r="AM37" s="9">
        <v>1</v>
      </c>
      <c r="AN37" s="9">
        <v>0</v>
      </c>
      <c r="AO37" s="9">
        <v>0</v>
      </c>
    </row>
    <row r="38" spans="1:41" x14ac:dyDescent="0.3">
      <c r="A38" s="4" t="s">
        <v>119</v>
      </c>
      <c r="B38" s="5">
        <v>0</v>
      </c>
      <c r="C38">
        <v>1</v>
      </c>
      <c r="E38" s="4" t="s">
        <v>112</v>
      </c>
      <c r="F38" s="9">
        <v>10</v>
      </c>
      <c r="G38" s="9">
        <v>10</v>
      </c>
      <c r="H38" s="9">
        <v>8</v>
      </c>
      <c r="I38" s="9">
        <v>15</v>
      </c>
      <c r="J38" s="9">
        <v>18</v>
      </c>
      <c r="K38" s="9">
        <v>0</v>
      </c>
      <c r="L38" s="9">
        <v>9</v>
      </c>
      <c r="M38" s="9">
        <f>SUM(Table19[[#This Row],[GTX Pro]:[MG Special]])</f>
        <v>70</v>
      </c>
      <c r="O38" s="4" t="s">
        <v>177</v>
      </c>
      <c r="P38" s="9">
        <v>1</v>
      </c>
      <c r="Q38" s="9">
        <v>6</v>
      </c>
      <c r="R38" s="9">
        <v>34</v>
      </c>
      <c r="S38" s="9">
        <v>30</v>
      </c>
      <c r="U38" s="4" t="s">
        <v>209</v>
      </c>
      <c r="V38" s="4" t="s">
        <v>29</v>
      </c>
      <c r="W38" s="9">
        <v>81</v>
      </c>
      <c r="X38" s="9">
        <v>2</v>
      </c>
      <c r="Y38" s="9">
        <v>6</v>
      </c>
      <c r="Z38" s="9">
        <v>52</v>
      </c>
      <c r="AA38" s="9">
        <v>21</v>
      </c>
      <c r="AC38" s="4" t="s">
        <v>177</v>
      </c>
      <c r="AD38" s="5">
        <v>67080</v>
      </c>
      <c r="AE38" s="5">
        <v>1048.125</v>
      </c>
      <c r="AG38" s="4" t="s">
        <v>120</v>
      </c>
      <c r="AH38" s="5">
        <v>-19</v>
      </c>
      <c r="AI38" s="9">
        <v>0</v>
      </c>
      <c r="AJ38" s="9">
        <v>0</v>
      </c>
      <c r="AK38" s="9">
        <v>0</v>
      </c>
      <c r="AL38" s="9">
        <v>0</v>
      </c>
      <c r="AM38" s="9">
        <v>1</v>
      </c>
      <c r="AN38" s="9">
        <v>0</v>
      </c>
      <c r="AO38" s="9">
        <v>0</v>
      </c>
    </row>
    <row r="39" spans="1:41" x14ac:dyDescent="0.3">
      <c r="A39" s="4" t="s">
        <v>119</v>
      </c>
      <c r="B39" s="5">
        <v>65</v>
      </c>
      <c r="C39">
        <v>2</v>
      </c>
      <c r="E39" s="4" t="s">
        <v>151</v>
      </c>
      <c r="F39" s="9">
        <v>21</v>
      </c>
      <c r="G39" s="9">
        <v>16</v>
      </c>
      <c r="H39" s="9">
        <v>13</v>
      </c>
      <c r="I39" s="9">
        <v>17</v>
      </c>
      <c r="J39" s="9">
        <v>25</v>
      </c>
      <c r="K39" s="9">
        <v>0</v>
      </c>
      <c r="L39" s="9">
        <v>21</v>
      </c>
      <c r="M39" s="9">
        <f>SUM(Table19[[#This Row],[GTX Pro]:[MG Special]])</f>
        <v>113</v>
      </c>
      <c r="O39" s="4" t="s">
        <v>145</v>
      </c>
      <c r="P39" s="9">
        <v>1</v>
      </c>
      <c r="Q39" s="9">
        <v>5</v>
      </c>
      <c r="R39" s="9">
        <v>51</v>
      </c>
      <c r="S39" s="9">
        <v>22</v>
      </c>
      <c r="U39" s="4" t="s">
        <v>205</v>
      </c>
      <c r="V39" s="4" t="s">
        <v>27</v>
      </c>
      <c r="W39" s="9">
        <v>77</v>
      </c>
      <c r="X39" s="9">
        <v>1</v>
      </c>
      <c r="Y39" s="9">
        <v>3</v>
      </c>
      <c r="Z39" s="9">
        <v>50</v>
      </c>
      <c r="AA39" s="9">
        <v>23</v>
      </c>
      <c r="AC39" s="4" t="s">
        <v>145</v>
      </c>
      <c r="AD39" s="5">
        <v>85047</v>
      </c>
      <c r="AE39" s="5">
        <v>1165.0273972602699</v>
      </c>
      <c r="AG39" s="4" t="s">
        <v>120</v>
      </c>
      <c r="AH39" s="5">
        <v>-11</v>
      </c>
      <c r="AI39" s="9">
        <v>0</v>
      </c>
      <c r="AJ39" s="9">
        <v>0</v>
      </c>
      <c r="AK39" s="9">
        <v>0</v>
      </c>
      <c r="AL39" s="9">
        <v>0</v>
      </c>
      <c r="AM39" s="9">
        <v>1</v>
      </c>
      <c r="AN39" s="9">
        <v>0</v>
      </c>
      <c r="AO39" s="9">
        <v>0</v>
      </c>
    </row>
    <row r="40" spans="1:41" x14ac:dyDescent="0.3">
      <c r="A40" s="4" t="s">
        <v>119</v>
      </c>
      <c r="B40" s="5">
        <v>186</v>
      </c>
      <c r="C40">
        <v>1</v>
      </c>
      <c r="E40" s="4" t="s">
        <v>152</v>
      </c>
      <c r="F40" s="9">
        <v>21</v>
      </c>
      <c r="G40" s="9">
        <v>15</v>
      </c>
      <c r="H40" s="9">
        <v>25</v>
      </c>
      <c r="I40" s="9">
        <v>20</v>
      </c>
      <c r="J40" s="9">
        <v>19</v>
      </c>
      <c r="K40" s="9">
        <v>0</v>
      </c>
      <c r="L40" s="9">
        <v>19</v>
      </c>
      <c r="M40" s="9">
        <f>SUM(Table19[[#This Row],[GTX Pro]:[MG Special]])</f>
        <v>119</v>
      </c>
      <c r="O40" s="4" t="s">
        <v>189</v>
      </c>
      <c r="P40" s="9">
        <v>2</v>
      </c>
      <c r="Q40" s="9">
        <v>5</v>
      </c>
      <c r="R40" s="9">
        <v>34</v>
      </c>
      <c r="S40" s="9">
        <v>18</v>
      </c>
      <c r="U40" s="4" t="s">
        <v>210</v>
      </c>
      <c r="V40" s="4" t="s">
        <v>51</v>
      </c>
      <c r="W40" s="9">
        <v>80</v>
      </c>
      <c r="X40" s="9">
        <v>1</v>
      </c>
      <c r="Y40" s="9">
        <v>6</v>
      </c>
      <c r="Z40" s="9">
        <v>47</v>
      </c>
      <c r="AA40" s="9">
        <v>26</v>
      </c>
      <c r="AC40" s="4" t="s">
        <v>189</v>
      </c>
      <c r="AD40" s="5">
        <v>55616</v>
      </c>
      <c r="AE40" s="5">
        <v>1069.5384615384601</v>
      </c>
      <c r="AG40" s="4" t="s">
        <v>120</v>
      </c>
      <c r="AH40" s="5">
        <v>13</v>
      </c>
      <c r="AI40" s="9">
        <v>0</v>
      </c>
      <c r="AJ40" s="9">
        <v>0</v>
      </c>
      <c r="AK40" s="9">
        <v>0</v>
      </c>
      <c r="AL40" s="9">
        <v>0</v>
      </c>
      <c r="AM40" s="9">
        <v>1</v>
      </c>
      <c r="AN40" s="9">
        <v>0</v>
      </c>
      <c r="AO40" s="9">
        <v>0</v>
      </c>
    </row>
    <row r="41" spans="1:41" x14ac:dyDescent="0.3">
      <c r="A41" s="4" t="s">
        <v>119</v>
      </c>
      <c r="B41" s="5">
        <v>-381</v>
      </c>
      <c r="C41">
        <v>1</v>
      </c>
      <c r="E41" s="4" t="s">
        <v>153</v>
      </c>
      <c r="F41" s="9">
        <v>7</v>
      </c>
      <c r="G41" s="9">
        <v>7</v>
      </c>
      <c r="H41" s="9">
        <v>10</v>
      </c>
      <c r="I41" s="9">
        <v>11</v>
      </c>
      <c r="J41" s="9">
        <v>10</v>
      </c>
      <c r="K41" s="9">
        <v>0</v>
      </c>
      <c r="L41" s="9">
        <v>6</v>
      </c>
      <c r="M41" s="9">
        <f>SUM(Table19[[#This Row],[GTX Pro]:[MG Special]])</f>
        <v>51</v>
      </c>
      <c r="O41" s="4" t="s">
        <v>153</v>
      </c>
      <c r="P41" s="9">
        <v>3</v>
      </c>
      <c r="Q41" s="9">
        <v>10</v>
      </c>
      <c r="R41" s="9">
        <v>25</v>
      </c>
      <c r="S41" s="9">
        <v>13</v>
      </c>
      <c r="U41" s="4" t="s">
        <v>206</v>
      </c>
      <c r="V41" s="4" t="s">
        <v>27</v>
      </c>
      <c r="W41" s="9">
        <v>87</v>
      </c>
      <c r="X41" s="9">
        <v>1</v>
      </c>
      <c r="Y41" s="9">
        <v>6</v>
      </c>
      <c r="Z41" s="9">
        <v>47</v>
      </c>
      <c r="AA41" s="9">
        <v>33</v>
      </c>
      <c r="AC41" s="4" t="s">
        <v>153</v>
      </c>
      <c r="AD41" s="5">
        <v>72543</v>
      </c>
      <c r="AE41" s="5">
        <v>1909.0263157894699</v>
      </c>
      <c r="AG41" s="4" t="s">
        <v>120</v>
      </c>
      <c r="AH41" s="5">
        <v>24</v>
      </c>
      <c r="AI41" s="9">
        <v>0</v>
      </c>
      <c r="AJ41" s="9">
        <v>0</v>
      </c>
      <c r="AK41" s="9">
        <v>0</v>
      </c>
      <c r="AL41" s="9">
        <v>0</v>
      </c>
      <c r="AM41" s="9">
        <v>1</v>
      </c>
      <c r="AN41" s="9">
        <v>0</v>
      </c>
      <c r="AO41" s="9">
        <v>0</v>
      </c>
    </row>
    <row r="42" spans="1:41" x14ac:dyDescent="0.3">
      <c r="A42" s="4" t="s">
        <v>119</v>
      </c>
      <c r="B42" s="5">
        <v>-247</v>
      </c>
      <c r="C42">
        <v>1</v>
      </c>
      <c r="E42" s="4" t="s">
        <v>154</v>
      </c>
      <c r="F42" s="9">
        <v>11</v>
      </c>
      <c r="G42" s="9">
        <v>7</v>
      </c>
      <c r="H42" s="9">
        <v>10</v>
      </c>
      <c r="I42" s="9">
        <v>12</v>
      </c>
      <c r="J42" s="9">
        <v>22</v>
      </c>
      <c r="K42" s="9">
        <v>0</v>
      </c>
      <c r="L42" s="9">
        <v>15</v>
      </c>
      <c r="M42" s="9">
        <f>SUM(Table19[[#This Row],[GTX Pro]:[MG Special]])</f>
        <v>77</v>
      </c>
      <c r="O42" s="4" t="s">
        <v>185</v>
      </c>
      <c r="P42" s="9">
        <v>1</v>
      </c>
      <c r="Q42" s="9">
        <v>4</v>
      </c>
      <c r="R42" s="9">
        <v>70</v>
      </c>
      <c r="S42" s="9">
        <v>31</v>
      </c>
      <c r="U42" s="4" t="s">
        <v>210</v>
      </c>
      <c r="V42" s="4" t="s">
        <v>24</v>
      </c>
      <c r="W42" s="9">
        <v>71</v>
      </c>
      <c r="X42" s="9">
        <v>1</v>
      </c>
      <c r="Y42" s="9">
        <v>6</v>
      </c>
      <c r="Z42" s="9">
        <v>46</v>
      </c>
      <c r="AA42" s="9">
        <v>18</v>
      </c>
      <c r="AC42" s="4" t="s">
        <v>185</v>
      </c>
      <c r="AD42" s="5">
        <v>170046</v>
      </c>
      <c r="AE42" s="5">
        <v>1683.6237623762399</v>
      </c>
      <c r="AG42" s="4" t="s">
        <v>120</v>
      </c>
      <c r="AH42" s="5">
        <v>25</v>
      </c>
      <c r="AI42" s="9">
        <v>0</v>
      </c>
      <c r="AJ42" s="9">
        <v>0</v>
      </c>
      <c r="AK42" s="9">
        <v>0</v>
      </c>
      <c r="AL42" s="9">
        <v>0</v>
      </c>
      <c r="AM42" s="9">
        <v>1</v>
      </c>
      <c r="AN42" s="9">
        <v>0</v>
      </c>
      <c r="AO42" s="9">
        <v>0</v>
      </c>
    </row>
    <row r="43" spans="1:41" x14ac:dyDescent="0.3">
      <c r="A43" s="4" t="s">
        <v>119</v>
      </c>
      <c r="B43" s="5">
        <v>-23</v>
      </c>
      <c r="C43">
        <v>1</v>
      </c>
      <c r="E43" s="4" t="s">
        <v>108</v>
      </c>
      <c r="F43" s="9">
        <v>44</v>
      </c>
      <c r="G43" s="9">
        <v>24</v>
      </c>
      <c r="H43" s="9">
        <v>34</v>
      </c>
      <c r="I43" s="9">
        <v>27</v>
      </c>
      <c r="J43" s="9">
        <v>45</v>
      </c>
      <c r="K43" s="9">
        <v>2</v>
      </c>
      <c r="L43" s="9">
        <v>20</v>
      </c>
      <c r="M43" s="9">
        <f>SUM(Table19[[#This Row],[GTX Pro]:[MG Special]])</f>
        <v>196</v>
      </c>
      <c r="O43" s="4" t="s">
        <v>122</v>
      </c>
      <c r="P43" s="9">
        <v>2</v>
      </c>
      <c r="Q43" s="9">
        <v>7</v>
      </c>
      <c r="R43" s="9">
        <v>50</v>
      </c>
      <c r="S43" s="9">
        <v>35</v>
      </c>
      <c r="U43" s="4" t="s">
        <v>211</v>
      </c>
      <c r="V43" s="4" t="s">
        <v>51</v>
      </c>
      <c r="W43" s="9">
        <v>76</v>
      </c>
      <c r="X43" s="9">
        <v>1</v>
      </c>
      <c r="Y43" s="9">
        <v>3</v>
      </c>
      <c r="Z43" s="9">
        <v>45</v>
      </c>
      <c r="AA43" s="9">
        <v>27</v>
      </c>
      <c r="AC43" s="4" t="s">
        <v>122</v>
      </c>
      <c r="AD43" s="5">
        <v>90991</v>
      </c>
      <c r="AE43" s="5">
        <v>1070.4823529411799</v>
      </c>
      <c r="AG43" s="4" t="s">
        <v>120</v>
      </c>
      <c r="AH43" s="5">
        <v>53</v>
      </c>
      <c r="AI43" s="9">
        <v>0</v>
      </c>
      <c r="AJ43" s="9">
        <v>0</v>
      </c>
      <c r="AK43" s="9">
        <v>0</v>
      </c>
      <c r="AL43" s="9">
        <v>0</v>
      </c>
      <c r="AM43" s="9">
        <v>1</v>
      </c>
      <c r="AN43" s="9">
        <v>0</v>
      </c>
      <c r="AO43" s="9">
        <v>0</v>
      </c>
    </row>
    <row r="44" spans="1:41" x14ac:dyDescent="0.3">
      <c r="A44" s="4" t="s">
        <v>119</v>
      </c>
      <c r="B44" s="5">
        <v>440</v>
      </c>
      <c r="C44">
        <v>1</v>
      </c>
      <c r="E44" s="4" t="s">
        <v>155</v>
      </c>
      <c r="F44" s="9">
        <v>12</v>
      </c>
      <c r="G44" s="9">
        <v>7</v>
      </c>
      <c r="H44" s="9">
        <v>12</v>
      </c>
      <c r="I44" s="9">
        <v>8</v>
      </c>
      <c r="J44" s="9">
        <v>19</v>
      </c>
      <c r="K44" s="9">
        <v>0</v>
      </c>
      <c r="L44" s="9">
        <v>15</v>
      </c>
      <c r="M44" s="9">
        <f>SUM(Table19[[#This Row],[GTX Pro]:[MG Special]])</f>
        <v>73</v>
      </c>
      <c r="O44" s="4" t="s">
        <v>139</v>
      </c>
      <c r="P44" s="9">
        <v>2</v>
      </c>
      <c r="Q44" s="9">
        <v>7</v>
      </c>
      <c r="R44" s="9">
        <v>54</v>
      </c>
      <c r="S44" s="9">
        <v>39</v>
      </c>
      <c r="U44" s="4" t="s">
        <v>208</v>
      </c>
      <c r="V44" s="4" t="s">
        <v>29</v>
      </c>
      <c r="W44" s="9">
        <v>76</v>
      </c>
      <c r="X44" s="9">
        <v>1</v>
      </c>
      <c r="Y44" s="9">
        <v>6</v>
      </c>
      <c r="Z44" s="9">
        <v>44</v>
      </c>
      <c r="AA44" s="9">
        <v>25</v>
      </c>
      <c r="AC44" s="4" t="s">
        <v>139</v>
      </c>
      <c r="AD44" s="5">
        <v>117255</v>
      </c>
      <c r="AE44" s="5">
        <v>1260.8064516129</v>
      </c>
      <c r="AG44" s="4" t="s">
        <v>120</v>
      </c>
      <c r="AH44" s="5">
        <v>-109</v>
      </c>
      <c r="AI44" s="9">
        <v>0</v>
      </c>
      <c r="AJ44" s="9">
        <v>0</v>
      </c>
      <c r="AK44" s="9">
        <v>0</v>
      </c>
      <c r="AL44" s="9">
        <v>1</v>
      </c>
      <c r="AM44" s="9">
        <v>0</v>
      </c>
      <c r="AN44" s="9">
        <v>0</v>
      </c>
      <c r="AO44" s="9">
        <v>0</v>
      </c>
    </row>
    <row r="45" spans="1:41" x14ac:dyDescent="0.3">
      <c r="A45" s="4" t="s">
        <v>119</v>
      </c>
      <c r="B45" s="5">
        <v>457</v>
      </c>
      <c r="C45">
        <v>1</v>
      </c>
      <c r="E45" s="4" t="s">
        <v>110</v>
      </c>
      <c r="F45" s="9">
        <v>29</v>
      </c>
      <c r="G45" s="9">
        <v>19</v>
      </c>
      <c r="H45" s="9">
        <v>33</v>
      </c>
      <c r="I45" s="9">
        <v>35</v>
      </c>
      <c r="J45" s="9">
        <v>43</v>
      </c>
      <c r="K45" s="9">
        <v>2</v>
      </c>
      <c r="L45" s="9">
        <v>17</v>
      </c>
      <c r="M45" s="9">
        <f>SUM(Table19[[#This Row],[GTX Pro]:[MG Special]])</f>
        <v>178</v>
      </c>
      <c r="O45" s="4" t="s">
        <v>109</v>
      </c>
      <c r="P45" s="9">
        <v>2</v>
      </c>
      <c r="Q45" s="9">
        <v>5</v>
      </c>
      <c r="R45" s="9">
        <v>111</v>
      </c>
      <c r="S45" s="9">
        <v>82</v>
      </c>
      <c r="U45" s="4" t="s">
        <v>209</v>
      </c>
      <c r="V45" s="4" t="s">
        <v>52</v>
      </c>
      <c r="W45" s="9">
        <v>76</v>
      </c>
      <c r="X45" s="9">
        <v>1</v>
      </c>
      <c r="Y45" s="9">
        <v>7</v>
      </c>
      <c r="Z45" s="9">
        <v>43</v>
      </c>
      <c r="AA45" s="9">
        <v>25</v>
      </c>
      <c r="AC45" s="4" t="s">
        <v>109</v>
      </c>
      <c r="AD45" s="5">
        <v>194957</v>
      </c>
      <c r="AE45" s="5">
        <v>1010.13989637306</v>
      </c>
      <c r="AG45" s="4" t="s">
        <v>120</v>
      </c>
      <c r="AH45" s="5">
        <v>-104</v>
      </c>
      <c r="AI45" s="9">
        <v>0</v>
      </c>
      <c r="AJ45" s="9">
        <v>0</v>
      </c>
      <c r="AK45" s="9">
        <v>0</v>
      </c>
      <c r="AL45" s="9">
        <v>1</v>
      </c>
      <c r="AM45" s="9">
        <v>0</v>
      </c>
      <c r="AN45" s="9">
        <v>0</v>
      </c>
      <c r="AO45" s="9">
        <v>0</v>
      </c>
    </row>
    <row r="46" spans="1:41" x14ac:dyDescent="0.3">
      <c r="A46" s="4" t="s">
        <v>119</v>
      </c>
      <c r="B46" s="5">
        <v>-732</v>
      </c>
      <c r="C46">
        <v>1</v>
      </c>
      <c r="E46" s="4" t="s">
        <v>156</v>
      </c>
      <c r="F46" s="9">
        <v>7</v>
      </c>
      <c r="G46" s="9">
        <v>5</v>
      </c>
      <c r="H46" s="9">
        <v>9</v>
      </c>
      <c r="I46" s="9">
        <v>16</v>
      </c>
      <c r="J46" s="9">
        <v>13</v>
      </c>
      <c r="K46" s="9">
        <v>0</v>
      </c>
      <c r="L46" s="9">
        <v>24</v>
      </c>
      <c r="M46" s="9">
        <f>SUM(Table19[[#This Row],[GTX Pro]:[MG Special]])</f>
        <v>74</v>
      </c>
      <c r="O46" s="4" t="s">
        <v>162</v>
      </c>
      <c r="P46" s="9">
        <v>0</v>
      </c>
      <c r="Q46" s="9">
        <v>4</v>
      </c>
      <c r="R46" s="9">
        <v>37</v>
      </c>
      <c r="S46" s="9">
        <v>14</v>
      </c>
      <c r="U46" s="4" t="s">
        <v>210</v>
      </c>
      <c r="V46" s="4" t="s">
        <v>52</v>
      </c>
      <c r="W46" s="9">
        <v>72</v>
      </c>
      <c r="X46" s="9">
        <v>2</v>
      </c>
      <c r="Y46" s="9">
        <v>4</v>
      </c>
      <c r="Z46" s="9">
        <v>43</v>
      </c>
      <c r="AA46" s="9">
        <v>23</v>
      </c>
      <c r="AC46" s="4" t="s">
        <v>162</v>
      </c>
      <c r="AD46" s="5">
        <v>82622</v>
      </c>
      <c r="AE46" s="5">
        <v>1620.0392156862699</v>
      </c>
      <c r="AG46" s="4" t="s">
        <v>120</v>
      </c>
      <c r="AH46" s="5">
        <v>-60</v>
      </c>
      <c r="AI46" s="9">
        <v>0</v>
      </c>
      <c r="AJ46" s="9">
        <v>0</v>
      </c>
      <c r="AK46" s="9">
        <v>0</v>
      </c>
      <c r="AL46" s="9">
        <v>1</v>
      </c>
      <c r="AM46" s="9">
        <v>0</v>
      </c>
      <c r="AN46" s="9">
        <v>0</v>
      </c>
      <c r="AO46" s="9">
        <v>0</v>
      </c>
    </row>
    <row r="47" spans="1:41" x14ac:dyDescent="0.3">
      <c r="A47" s="4" t="s">
        <v>119</v>
      </c>
      <c r="B47" s="5">
        <v>-376</v>
      </c>
      <c r="C47">
        <v>1</v>
      </c>
      <c r="E47" s="4" t="s">
        <v>157</v>
      </c>
      <c r="F47" s="9">
        <v>11</v>
      </c>
      <c r="G47" s="9">
        <v>9</v>
      </c>
      <c r="H47" s="9">
        <v>19</v>
      </c>
      <c r="I47" s="9">
        <v>14</v>
      </c>
      <c r="J47" s="9">
        <v>17</v>
      </c>
      <c r="K47" s="9">
        <v>1</v>
      </c>
      <c r="L47" s="9">
        <v>10</v>
      </c>
      <c r="M47" s="9">
        <f>SUM(Table19[[#This Row],[GTX Pro]:[MG Special]])</f>
        <v>81</v>
      </c>
      <c r="O47" s="4" t="s">
        <v>163</v>
      </c>
      <c r="P47" s="9">
        <v>0</v>
      </c>
      <c r="Q47" s="9">
        <v>3</v>
      </c>
      <c r="R47" s="9">
        <v>34</v>
      </c>
      <c r="S47" s="9">
        <v>22</v>
      </c>
      <c r="U47" s="4" t="s">
        <v>207</v>
      </c>
      <c r="V47" s="4" t="s">
        <v>27</v>
      </c>
      <c r="W47" s="9">
        <v>74</v>
      </c>
      <c r="X47" s="9">
        <v>1</v>
      </c>
      <c r="Y47" s="9">
        <v>4</v>
      </c>
      <c r="Z47" s="9">
        <v>42</v>
      </c>
      <c r="AA47" s="9">
        <v>27</v>
      </c>
      <c r="AC47" s="4" t="s">
        <v>163</v>
      </c>
      <c r="AD47" s="5">
        <v>110098</v>
      </c>
      <c r="AE47" s="5">
        <v>1966.0357142857099</v>
      </c>
      <c r="AG47" s="4" t="s">
        <v>120</v>
      </c>
      <c r="AH47" s="5">
        <v>13</v>
      </c>
      <c r="AI47" s="9">
        <v>0</v>
      </c>
      <c r="AJ47" s="9">
        <v>0</v>
      </c>
      <c r="AK47" s="9">
        <v>0</v>
      </c>
      <c r="AL47" s="9">
        <v>1</v>
      </c>
      <c r="AM47" s="9">
        <v>0</v>
      </c>
      <c r="AN47" s="9">
        <v>0</v>
      </c>
      <c r="AO47" s="9">
        <v>0</v>
      </c>
    </row>
    <row r="48" spans="1:41" x14ac:dyDescent="0.3">
      <c r="A48" s="4" t="s">
        <v>119</v>
      </c>
      <c r="B48" s="5">
        <v>-216</v>
      </c>
      <c r="C48">
        <v>1</v>
      </c>
      <c r="E48" s="4" t="s">
        <v>158</v>
      </c>
      <c r="F48" s="9">
        <v>8</v>
      </c>
      <c r="G48" s="9">
        <v>12</v>
      </c>
      <c r="H48" s="9">
        <v>10</v>
      </c>
      <c r="I48" s="9">
        <v>13</v>
      </c>
      <c r="J48" s="9">
        <v>21</v>
      </c>
      <c r="K48" s="9">
        <v>2</v>
      </c>
      <c r="L48" s="9">
        <v>9</v>
      </c>
      <c r="M48" s="9">
        <f>SUM(Table19[[#This Row],[GTX Pro]:[MG Special]])</f>
        <v>75</v>
      </c>
      <c r="O48" s="4" t="s">
        <v>137</v>
      </c>
      <c r="P48" s="9">
        <v>1</v>
      </c>
      <c r="Q48" s="9">
        <v>2</v>
      </c>
      <c r="R48" s="9">
        <v>30</v>
      </c>
      <c r="S48" s="9">
        <v>24</v>
      </c>
      <c r="U48" s="4" t="s">
        <v>208</v>
      </c>
      <c r="V48" s="4" t="s">
        <v>24</v>
      </c>
      <c r="W48" s="9">
        <v>85</v>
      </c>
      <c r="X48" s="9">
        <v>5</v>
      </c>
      <c r="Y48" s="9">
        <v>7</v>
      </c>
      <c r="Z48" s="9">
        <v>42</v>
      </c>
      <c r="AA48" s="9">
        <v>31</v>
      </c>
      <c r="AC48" s="4" t="s">
        <v>137</v>
      </c>
      <c r="AD48" s="5">
        <v>56637</v>
      </c>
      <c r="AE48" s="5">
        <v>1048.8333333333301</v>
      </c>
      <c r="AG48" s="4" t="s">
        <v>120</v>
      </c>
      <c r="AH48" s="5">
        <v>35</v>
      </c>
      <c r="AI48" s="9">
        <v>0</v>
      </c>
      <c r="AJ48" s="9">
        <v>0</v>
      </c>
      <c r="AK48" s="9">
        <v>0</v>
      </c>
      <c r="AL48" s="9">
        <v>1</v>
      </c>
      <c r="AM48" s="9">
        <v>0</v>
      </c>
      <c r="AN48" s="9">
        <v>0</v>
      </c>
      <c r="AO48" s="9">
        <v>0</v>
      </c>
    </row>
    <row r="49" spans="1:41" x14ac:dyDescent="0.3">
      <c r="A49" s="4" t="s">
        <v>119</v>
      </c>
      <c r="B49" s="5">
        <v>159</v>
      </c>
      <c r="C49">
        <v>1</v>
      </c>
      <c r="E49" s="4" t="s">
        <v>159</v>
      </c>
      <c r="F49" s="9">
        <v>16</v>
      </c>
      <c r="G49" s="9">
        <v>4</v>
      </c>
      <c r="H49" s="9">
        <v>11</v>
      </c>
      <c r="I49" s="9">
        <v>10</v>
      </c>
      <c r="J49" s="9">
        <v>9</v>
      </c>
      <c r="K49" s="9">
        <v>0</v>
      </c>
      <c r="L49" s="9">
        <v>12</v>
      </c>
      <c r="M49" s="9">
        <f>SUM(Table19[[#This Row],[GTX Pro]:[MG Special]])</f>
        <v>62</v>
      </c>
      <c r="O49" s="4" t="s">
        <v>125</v>
      </c>
      <c r="P49" s="9">
        <v>4</v>
      </c>
      <c r="Q49" s="9">
        <v>7</v>
      </c>
      <c r="R49" s="9">
        <v>28</v>
      </c>
      <c r="S49" s="9">
        <v>20</v>
      </c>
      <c r="U49" s="4" t="s">
        <v>209</v>
      </c>
      <c r="V49" s="4" t="s">
        <v>50</v>
      </c>
      <c r="W49" s="9">
        <v>76</v>
      </c>
      <c r="X49" s="9">
        <v>2</v>
      </c>
      <c r="Y49" s="9">
        <v>11</v>
      </c>
      <c r="Z49" s="9">
        <v>40</v>
      </c>
      <c r="AA49" s="9">
        <v>23</v>
      </c>
      <c r="AC49" s="4" t="s">
        <v>125</v>
      </c>
      <c r="AD49" s="5">
        <v>56903</v>
      </c>
      <c r="AE49" s="5">
        <v>1185.4791666666699</v>
      </c>
      <c r="AG49" s="4" t="s">
        <v>120</v>
      </c>
      <c r="AH49" s="5">
        <v>-599</v>
      </c>
      <c r="AI49" s="9">
        <v>0</v>
      </c>
      <c r="AJ49" s="9">
        <v>0</v>
      </c>
      <c r="AK49" s="9">
        <v>1</v>
      </c>
      <c r="AL49" s="9">
        <v>0</v>
      </c>
      <c r="AM49" s="9">
        <v>0</v>
      </c>
      <c r="AN49" s="9">
        <v>0</v>
      </c>
      <c r="AO49" s="9">
        <v>0</v>
      </c>
    </row>
    <row r="50" spans="1:41" x14ac:dyDescent="0.3">
      <c r="A50" s="4" t="s">
        <v>119</v>
      </c>
      <c r="B50" s="5">
        <v>497</v>
      </c>
      <c r="C50">
        <v>1</v>
      </c>
      <c r="E50" s="4" t="s">
        <v>160</v>
      </c>
      <c r="F50" s="9">
        <v>25</v>
      </c>
      <c r="G50" s="9">
        <v>12</v>
      </c>
      <c r="H50" s="9">
        <v>13</v>
      </c>
      <c r="I50" s="9">
        <v>13</v>
      </c>
      <c r="J50" s="9">
        <v>13</v>
      </c>
      <c r="K50" s="9">
        <v>0</v>
      </c>
      <c r="L50" s="9">
        <v>12</v>
      </c>
      <c r="M50" s="9">
        <f>SUM(Table19[[#This Row],[GTX Pro]:[MG Special]])</f>
        <v>88</v>
      </c>
      <c r="O50" s="4" t="s">
        <v>115</v>
      </c>
      <c r="P50" s="9">
        <v>2</v>
      </c>
      <c r="Q50" s="9">
        <v>4</v>
      </c>
      <c r="R50" s="9">
        <v>46</v>
      </c>
      <c r="S50" s="9">
        <v>29</v>
      </c>
      <c r="U50" s="4" t="s">
        <v>208</v>
      </c>
      <c r="V50" s="4" t="s">
        <v>50</v>
      </c>
      <c r="W50" s="9">
        <v>74</v>
      </c>
      <c r="X50" s="9">
        <v>1</v>
      </c>
      <c r="Y50" s="9">
        <v>6</v>
      </c>
      <c r="Z50" s="9">
        <v>39</v>
      </c>
      <c r="AA50" s="9">
        <v>28</v>
      </c>
      <c r="AC50" s="4" t="s">
        <v>115</v>
      </c>
      <c r="AD50" s="5">
        <v>123506</v>
      </c>
      <c r="AE50" s="5">
        <v>1646.7466666666701</v>
      </c>
      <c r="AG50" s="4" t="s">
        <v>120</v>
      </c>
      <c r="AH50" s="5">
        <v>-506</v>
      </c>
      <c r="AI50" s="9">
        <v>0</v>
      </c>
      <c r="AJ50" s="9">
        <v>0</v>
      </c>
      <c r="AK50" s="9">
        <v>1</v>
      </c>
      <c r="AL50" s="9">
        <v>0</v>
      </c>
      <c r="AM50" s="9">
        <v>0</v>
      </c>
      <c r="AN50" s="9">
        <v>0</v>
      </c>
      <c r="AO50" s="9">
        <v>0</v>
      </c>
    </row>
    <row r="51" spans="1:41" x14ac:dyDescent="0.3">
      <c r="A51" s="4" t="s">
        <v>119</v>
      </c>
      <c r="B51" s="5">
        <v>-151</v>
      </c>
      <c r="C51">
        <v>1</v>
      </c>
      <c r="E51" s="4" t="s">
        <v>161</v>
      </c>
      <c r="F51" s="9">
        <v>11</v>
      </c>
      <c r="G51" s="9">
        <v>3</v>
      </c>
      <c r="H51" s="9">
        <v>7</v>
      </c>
      <c r="I51" s="9">
        <v>9</v>
      </c>
      <c r="J51" s="9">
        <v>15</v>
      </c>
      <c r="K51" s="9">
        <v>0</v>
      </c>
      <c r="L51" s="9">
        <v>16</v>
      </c>
      <c r="M51" s="9">
        <f>SUM(Table19[[#This Row],[GTX Pro]:[MG Special]])</f>
        <v>61</v>
      </c>
      <c r="O51" s="4" t="s">
        <v>170</v>
      </c>
      <c r="P51" s="9">
        <v>3</v>
      </c>
      <c r="Q51" s="9">
        <v>2</v>
      </c>
      <c r="R51" s="9">
        <v>70</v>
      </c>
      <c r="S51" s="9">
        <v>37</v>
      </c>
      <c r="U51" s="4" t="s">
        <v>209</v>
      </c>
      <c r="V51" s="4" t="s">
        <v>24</v>
      </c>
      <c r="W51" s="9">
        <v>70</v>
      </c>
      <c r="X51" s="9">
        <v>3</v>
      </c>
      <c r="Y51" s="9">
        <v>5</v>
      </c>
      <c r="Z51" s="9">
        <v>37</v>
      </c>
      <c r="AA51" s="9">
        <v>25</v>
      </c>
      <c r="AC51" s="4" t="s">
        <v>170</v>
      </c>
      <c r="AD51" s="5">
        <v>125481</v>
      </c>
      <c r="AE51" s="5">
        <v>1172.71962616822</v>
      </c>
      <c r="AG51" s="4" t="s">
        <v>120</v>
      </c>
      <c r="AH51" s="5">
        <v>-141</v>
      </c>
      <c r="AI51" s="9">
        <v>0</v>
      </c>
      <c r="AJ51" s="9">
        <v>0</v>
      </c>
      <c r="AK51" s="9">
        <v>1</v>
      </c>
      <c r="AL51" s="9">
        <v>0</v>
      </c>
      <c r="AM51" s="9">
        <v>0</v>
      </c>
      <c r="AN51" s="9">
        <v>0</v>
      </c>
      <c r="AO51" s="9">
        <v>0</v>
      </c>
    </row>
    <row r="52" spans="1:41" x14ac:dyDescent="0.3">
      <c r="A52" s="4" t="s">
        <v>119</v>
      </c>
      <c r="B52" s="5">
        <v>-116</v>
      </c>
      <c r="C52">
        <v>1</v>
      </c>
      <c r="E52" s="4" t="s">
        <v>162</v>
      </c>
      <c r="F52" s="9">
        <v>13</v>
      </c>
      <c r="G52" s="9">
        <v>3</v>
      </c>
      <c r="H52" s="9">
        <v>12</v>
      </c>
      <c r="I52" s="9">
        <v>5</v>
      </c>
      <c r="J52" s="9">
        <v>12</v>
      </c>
      <c r="K52" s="9">
        <v>0</v>
      </c>
      <c r="L52" s="9">
        <v>10</v>
      </c>
      <c r="M52" s="9">
        <f>SUM(Table19[[#This Row],[GTX Pro]:[MG Special]])</f>
        <v>55</v>
      </c>
      <c r="O52" s="4" t="s">
        <v>142</v>
      </c>
      <c r="P52" s="9">
        <v>0</v>
      </c>
      <c r="Q52" s="9">
        <v>3</v>
      </c>
      <c r="R52" s="9">
        <v>60</v>
      </c>
      <c r="S52" s="9">
        <v>25</v>
      </c>
      <c r="U52" s="4" t="s">
        <v>208</v>
      </c>
      <c r="V52" s="4" t="s">
        <v>27</v>
      </c>
      <c r="W52" s="9">
        <v>60</v>
      </c>
      <c r="X52" s="9">
        <v>0</v>
      </c>
      <c r="Y52" s="9">
        <v>4</v>
      </c>
      <c r="Z52" s="9">
        <v>37</v>
      </c>
      <c r="AA52" s="9">
        <v>19</v>
      </c>
      <c r="AC52" s="4" t="s">
        <v>142</v>
      </c>
      <c r="AD52" s="5">
        <v>134731</v>
      </c>
      <c r="AE52" s="5">
        <v>1585.07058823529</v>
      </c>
      <c r="AG52" s="4" t="s">
        <v>120</v>
      </c>
      <c r="AH52" s="5">
        <v>-113</v>
      </c>
      <c r="AI52" s="9">
        <v>0</v>
      </c>
      <c r="AJ52" s="9">
        <v>0</v>
      </c>
      <c r="AK52" s="9">
        <v>1</v>
      </c>
      <c r="AL52" s="9">
        <v>0</v>
      </c>
      <c r="AM52" s="9">
        <v>0</v>
      </c>
      <c r="AN52" s="9">
        <v>0</v>
      </c>
      <c r="AO52" s="9">
        <v>0</v>
      </c>
    </row>
    <row r="53" spans="1:41" x14ac:dyDescent="0.3">
      <c r="A53" s="4" t="s">
        <v>119</v>
      </c>
      <c r="B53" s="5">
        <v>557</v>
      </c>
      <c r="C53">
        <v>1</v>
      </c>
      <c r="E53" s="4" t="s">
        <v>163</v>
      </c>
      <c r="F53" s="9">
        <v>17</v>
      </c>
      <c r="G53" s="9">
        <v>11</v>
      </c>
      <c r="H53" s="9">
        <v>10</v>
      </c>
      <c r="I53" s="9">
        <v>7</v>
      </c>
      <c r="J53" s="9">
        <v>8</v>
      </c>
      <c r="K53" s="9">
        <v>0</v>
      </c>
      <c r="L53" s="9">
        <v>6</v>
      </c>
      <c r="M53" s="9">
        <f>SUM(Table19[[#This Row],[GTX Pro]:[MG Special]])</f>
        <v>59</v>
      </c>
      <c r="O53" s="4" t="s">
        <v>126</v>
      </c>
      <c r="P53" s="9">
        <v>1</v>
      </c>
      <c r="Q53" s="9">
        <v>4</v>
      </c>
      <c r="R53" s="9">
        <v>36</v>
      </c>
      <c r="S53" s="9">
        <v>18</v>
      </c>
      <c r="U53" s="4" t="s">
        <v>211</v>
      </c>
      <c r="V53" s="4" t="s">
        <v>52</v>
      </c>
      <c r="W53" s="9">
        <v>55</v>
      </c>
      <c r="X53" s="9">
        <v>0</v>
      </c>
      <c r="Y53" s="9">
        <v>2</v>
      </c>
      <c r="Z53" s="9">
        <v>34</v>
      </c>
      <c r="AA53" s="9">
        <v>19</v>
      </c>
      <c r="AC53" s="4" t="s">
        <v>126</v>
      </c>
      <c r="AD53" s="5">
        <v>89248</v>
      </c>
      <c r="AE53" s="5">
        <v>1652.74074074074</v>
      </c>
      <c r="AG53" s="4" t="s">
        <v>120</v>
      </c>
      <c r="AH53" s="5">
        <v>79</v>
      </c>
      <c r="AI53" s="9">
        <v>0</v>
      </c>
      <c r="AJ53" s="9">
        <v>0</v>
      </c>
      <c r="AK53" s="9">
        <v>1</v>
      </c>
      <c r="AL53" s="9">
        <v>0</v>
      </c>
      <c r="AM53" s="9">
        <v>0</v>
      </c>
      <c r="AN53" s="9">
        <v>0</v>
      </c>
      <c r="AO53" s="9">
        <v>0</v>
      </c>
    </row>
    <row r="54" spans="1:41" x14ac:dyDescent="0.3">
      <c r="A54" s="4" t="s">
        <v>119</v>
      </c>
      <c r="B54" s="5">
        <v>239</v>
      </c>
      <c r="C54">
        <v>1</v>
      </c>
      <c r="E54" s="4" t="s">
        <v>164</v>
      </c>
      <c r="F54" s="9">
        <v>12</v>
      </c>
      <c r="G54" s="9">
        <v>6</v>
      </c>
      <c r="H54" s="9">
        <v>8</v>
      </c>
      <c r="I54" s="9">
        <v>11</v>
      </c>
      <c r="J54" s="9">
        <v>8</v>
      </c>
      <c r="K54" s="9">
        <v>0</v>
      </c>
      <c r="L54" s="9">
        <v>15</v>
      </c>
      <c r="M54" s="9">
        <f>SUM(Table19[[#This Row],[GTX Pro]:[MG Special]])</f>
        <v>60</v>
      </c>
      <c r="O54" s="4" t="s">
        <v>154</v>
      </c>
      <c r="P54" s="9">
        <v>1</v>
      </c>
      <c r="Q54" s="9">
        <v>3</v>
      </c>
      <c r="R54" s="9">
        <v>50</v>
      </c>
      <c r="S54" s="9">
        <v>23</v>
      </c>
      <c r="U54" s="4" t="s">
        <v>210</v>
      </c>
      <c r="V54" s="4" t="s">
        <v>50</v>
      </c>
      <c r="W54" s="9">
        <v>62</v>
      </c>
      <c r="X54" s="9">
        <v>1</v>
      </c>
      <c r="Y54" s="9">
        <v>7</v>
      </c>
      <c r="Z54" s="9">
        <v>32</v>
      </c>
      <c r="AA54" s="9">
        <v>22</v>
      </c>
      <c r="AC54" s="4" t="s">
        <v>154</v>
      </c>
      <c r="AD54" s="5">
        <v>102610</v>
      </c>
      <c r="AE54" s="5">
        <v>1405.61643835616</v>
      </c>
      <c r="AG54" s="4" t="s">
        <v>120</v>
      </c>
      <c r="AH54" s="5">
        <v>209</v>
      </c>
      <c r="AI54" s="9">
        <v>0</v>
      </c>
      <c r="AJ54" s="9">
        <v>0</v>
      </c>
      <c r="AK54" s="9">
        <v>1</v>
      </c>
      <c r="AL54" s="9">
        <v>0</v>
      </c>
      <c r="AM54" s="9">
        <v>0</v>
      </c>
      <c r="AN54" s="9">
        <v>0</v>
      </c>
      <c r="AO54" s="9">
        <v>0</v>
      </c>
    </row>
    <row r="55" spans="1:41" x14ac:dyDescent="0.3">
      <c r="A55" s="4" t="s">
        <v>119</v>
      </c>
      <c r="B55" s="5">
        <v>242</v>
      </c>
      <c r="C55">
        <v>1</v>
      </c>
      <c r="E55" s="4" t="s">
        <v>165</v>
      </c>
      <c r="F55" s="9">
        <v>14</v>
      </c>
      <c r="G55" s="9">
        <v>10</v>
      </c>
      <c r="H55" s="9">
        <v>14</v>
      </c>
      <c r="I55" s="9">
        <v>12</v>
      </c>
      <c r="J55" s="9">
        <v>20</v>
      </c>
      <c r="K55" s="9">
        <v>1</v>
      </c>
      <c r="L55" s="9">
        <v>11</v>
      </c>
      <c r="M55" s="9">
        <f>SUM(Table19[[#This Row],[GTX Pro]:[MG Special]])</f>
        <v>82</v>
      </c>
      <c r="O55" s="4" t="s">
        <v>116</v>
      </c>
      <c r="P55" s="9">
        <v>2</v>
      </c>
      <c r="Q55" s="9">
        <v>2</v>
      </c>
      <c r="R55" s="9">
        <v>49</v>
      </c>
      <c r="S55" s="9">
        <v>32</v>
      </c>
      <c r="U55" s="4" t="s">
        <v>211</v>
      </c>
      <c r="V55" s="4" t="s">
        <v>29</v>
      </c>
      <c r="W55" s="9">
        <v>49</v>
      </c>
      <c r="X55" s="9">
        <v>2</v>
      </c>
      <c r="Y55" s="9">
        <v>1</v>
      </c>
      <c r="Z55" s="9">
        <v>30</v>
      </c>
      <c r="AA55" s="9">
        <v>16</v>
      </c>
      <c r="AC55" s="4" t="s">
        <v>116</v>
      </c>
      <c r="AD55" s="5">
        <v>127009</v>
      </c>
      <c r="AE55" s="5">
        <v>1568.01234567901</v>
      </c>
      <c r="AG55" s="4" t="s">
        <v>120</v>
      </c>
      <c r="AH55" s="5">
        <v>280</v>
      </c>
      <c r="AI55" s="9">
        <v>0</v>
      </c>
      <c r="AJ55" s="9">
        <v>0</v>
      </c>
      <c r="AK55" s="9">
        <v>1</v>
      </c>
      <c r="AL55" s="9">
        <v>0</v>
      </c>
      <c r="AM55" s="9">
        <v>0</v>
      </c>
      <c r="AN55" s="9">
        <v>0</v>
      </c>
      <c r="AO55" s="9">
        <v>0</v>
      </c>
    </row>
    <row r="56" spans="1:41" x14ac:dyDescent="0.3">
      <c r="A56" s="4" t="s">
        <v>119</v>
      </c>
      <c r="B56" s="5">
        <v>290</v>
      </c>
      <c r="C56">
        <v>1</v>
      </c>
      <c r="E56" s="4" t="s">
        <v>166</v>
      </c>
      <c r="F56" s="9">
        <v>10</v>
      </c>
      <c r="G56" s="9">
        <v>8</v>
      </c>
      <c r="H56" s="9">
        <v>6</v>
      </c>
      <c r="I56" s="9">
        <v>9</v>
      </c>
      <c r="J56" s="9">
        <v>7</v>
      </c>
      <c r="K56" s="9">
        <v>0</v>
      </c>
      <c r="L56" s="9">
        <v>16</v>
      </c>
      <c r="M56" s="9">
        <f>SUM(Table19[[#This Row],[GTX Pro]:[MG Special]])</f>
        <v>56</v>
      </c>
      <c r="O56" s="4" t="s">
        <v>182</v>
      </c>
      <c r="P56" s="9">
        <v>1</v>
      </c>
      <c r="Q56" s="9">
        <v>8</v>
      </c>
      <c r="R56" s="9">
        <v>39</v>
      </c>
      <c r="S56" s="9">
        <v>24</v>
      </c>
      <c r="U56" s="4" t="s">
        <v>211</v>
      </c>
      <c r="V56" s="4" t="s">
        <v>24</v>
      </c>
      <c r="W56" s="9">
        <v>58</v>
      </c>
      <c r="X56" s="9">
        <v>1</v>
      </c>
      <c r="Y56" s="9">
        <v>2</v>
      </c>
      <c r="Z56" s="9">
        <v>30</v>
      </c>
      <c r="AA56" s="9">
        <v>25</v>
      </c>
      <c r="AC56" s="4" t="s">
        <v>182</v>
      </c>
      <c r="AD56" s="5">
        <v>85902</v>
      </c>
      <c r="AE56" s="5">
        <v>1363.5238095238101</v>
      </c>
      <c r="AG56" s="4" t="s">
        <v>120</v>
      </c>
      <c r="AH56" s="5">
        <v>-999</v>
      </c>
      <c r="AI56" s="9">
        <v>1</v>
      </c>
      <c r="AJ56" s="9">
        <v>0</v>
      </c>
      <c r="AK56" s="9">
        <v>0</v>
      </c>
      <c r="AL56" s="9">
        <v>0</v>
      </c>
      <c r="AM56" s="9">
        <v>0</v>
      </c>
      <c r="AN56" s="9">
        <v>0</v>
      </c>
      <c r="AO56" s="9">
        <v>0</v>
      </c>
    </row>
    <row r="57" spans="1:41" x14ac:dyDescent="0.3">
      <c r="A57" s="4" t="s">
        <v>119</v>
      </c>
      <c r="B57" s="5">
        <v>308</v>
      </c>
      <c r="C57">
        <v>1</v>
      </c>
      <c r="E57" s="4" t="s">
        <v>167</v>
      </c>
      <c r="F57" s="9">
        <v>22</v>
      </c>
      <c r="G57" s="9">
        <v>13</v>
      </c>
      <c r="H57" s="9">
        <v>24</v>
      </c>
      <c r="I57" s="9">
        <v>20</v>
      </c>
      <c r="J57" s="9">
        <v>13</v>
      </c>
      <c r="K57" s="9">
        <v>0</v>
      </c>
      <c r="L57" s="9">
        <v>11</v>
      </c>
      <c r="M57" s="9">
        <f>SUM(Table19[[#This Row],[GTX Pro]:[MG Special]])</f>
        <v>103</v>
      </c>
      <c r="O57" s="4" t="s">
        <v>111</v>
      </c>
      <c r="P57" s="9">
        <v>0</v>
      </c>
      <c r="Q57" s="9">
        <v>8</v>
      </c>
      <c r="R57" s="9">
        <v>48</v>
      </c>
      <c r="S57" s="9">
        <v>31</v>
      </c>
      <c r="U57" s="4" t="s">
        <v>210</v>
      </c>
      <c r="V57" s="4" t="s">
        <v>27</v>
      </c>
      <c r="W57" s="9">
        <v>50</v>
      </c>
      <c r="X57" s="9">
        <v>3</v>
      </c>
      <c r="Y57" s="9">
        <v>2</v>
      </c>
      <c r="Z57" s="9">
        <v>29</v>
      </c>
      <c r="AA57" s="9">
        <v>16</v>
      </c>
      <c r="AC57" s="4" t="s">
        <v>111</v>
      </c>
      <c r="AD57" s="5">
        <v>169357</v>
      </c>
      <c r="AE57" s="5">
        <v>2143.7594936708902</v>
      </c>
      <c r="AG57" s="4" t="s">
        <v>120</v>
      </c>
      <c r="AH57" s="5">
        <v>-329</v>
      </c>
      <c r="AI57" s="9">
        <v>1</v>
      </c>
      <c r="AJ57" s="9">
        <v>0</v>
      </c>
      <c r="AK57" s="9">
        <v>0</v>
      </c>
      <c r="AL57" s="9">
        <v>0</v>
      </c>
      <c r="AM57" s="9">
        <v>0</v>
      </c>
      <c r="AN57" s="9">
        <v>0</v>
      </c>
      <c r="AO57" s="9">
        <v>0</v>
      </c>
    </row>
    <row r="58" spans="1:41" x14ac:dyDescent="0.3">
      <c r="A58" s="4" t="s">
        <v>119</v>
      </c>
      <c r="B58" s="5">
        <v>1036</v>
      </c>
      <c r="C58">
        <v>1</v>
      </c>
      <c r="E58" s="4" t="s">
        <v>168</v>
      </c>
      <c r="F58" s="9">
        <v>13</v>
      </c>
      <c r="G58" s="9">
        <v>10</v>
      </c>
      <c r="H58" s="9">
        <v>28</v>
      </c>
      <c r="I58" s="9">
        <v>17</v>
      </c>
      <c r="J58" s="9">
        <v>21</v>
      </c>
      <c r="K58" s="9">
        <v>0</v>
      </c>
      <c r="L58" s="9">
        <v>20</v>
      </c>
      <c r="M58" s="9">
        <f>SUM(Table19[[#This Row],[GTX Pro]:[MG Special]])</f>
        <v>109</v>
      </c>
      <c r="O58" s="4" t="s">
        <v>164</v>
      </c>
      <c r="P58" s="9">
        <v>2</v>
      </c>
      <c r="Q58" s="9">
        <v>8</v>
      </c>
      <c r="R58" s="9">
        <v>30</v>
      </c>
      <c r="S58" s="9">
        <v>20</v>
      </c>
      <c r="U58" s="4" t="s">
        <v>209</v>
      </c>
      <c r="V58" s="4" t="s">
        <v>27</v>
      </c>
      <c r="W58" s="9">
        <v>48</v>
      </c>
      <c r="X58" s="9">
        <v>1</v>
      </c>
      <c r="Y58" s="9">
        <v>3</v>
      </c>
      <c r="Z58" s="9">
        <v>27</v>
      </c>
      <c r="AA58" s="9">
        <v>17</v>
      </c>
      <c r="AC58" s="4" t="s">
        <v>164</v>
      </c>
      <c r="AD58" s="5">
        <v>78669</v>
      </c>
      <c r="AE58" s="5">
        <v>1573.38</v>
      </c>
      <c r="AG58" s="4" t="s">
        <v>120</v>
      </c>
      <c r="AH58" s="5">
        <v>-324</v>
      </c>
      <c r="AI58" s="9">
        <v>1</v>
      </c>
      <c r="AJ58" s="9">
        <v>0</v>
      </c>
      <c r="AK58" s="9">
        <v>0</v>
      </c>
      <c r="AL58" s="9">
        <v>0</v>
      </c>
      <c r="AM58" s="9">
        <v>0</v>
      </c>
      <c r="AN58" s="9">
        <v>0</v>
      </c>
      <c r="AO58" s="9">
        <v>0</v>
      </c>
    </row>
    <row r="59" spans="1:41" x14ac:dyDescent="0.3">
      <c r="A59" s="4" t="s">
        <v>119</v>
      </c>
      <c r="B59" s="5">
        <v>399</v>
      </c>
      <c r="C59">
        <v>1</v>
      </c>
      <c r="E59" s="4" t="s">
        <v>169</v>
      </c>
      <c r="F59" s="9">
        <v>9</v>
      </c>
      <c r="G59" s="9">
        <v>7</v>
      </c>
      <c r="H59" s="9">
        <v>10</v>
      </c>
      <c r="I59" s="9">
        <v>18</v>
      </c>
      <c r="J59" s="9">
        <v>14</v>
      </c>
      <c r="K59" s="9">
        <v>1</v>
      </c>
      <c r="L59" s="9">
        <v>10</v>
      </c>
      <c r="M59" s="9">
        <f>SUM(Table19[[#This Row],[GTX Pro]:[MG Special]])</f>
        <v>69</v>
      </c>
      <c r="O59" s="4" t="s">
        <v>141</v>
      </c>
      <c r="P59" s="9">
        <v>1</v>
      </c>
      <c r="Q59" s="9">
        <v>9</v>
      </c>
      <c r="R59" s="9">
        <v>59</v>
      </c>
      <c r="S59" s="9">
        <v>40</v>
      </c>
      <c r="U59" s="4" t="s">
        <v>210</v>
      </c>
      <c r="V59" s="4" t="s">
        <v>29</v>
      </c>
      <c r="W59" s="9">
        <v>54</v>
      </c>
      <c r="X59" s="9">
        <v>0</v>
      </c>
      <c r="Y59" s="9">
        <v>4</v>
      </c>
      <c r="Z59" s="9">
        <v>26</v>
      </c>
      <c r="AA59" s="9">
        <v>24</v>
      </c>
      <c r="AC59" s="4" t="s">
        <v>141</v>
      </c>
      <c r="AD59" s="5">
        <v>127050</v>
      </c>
      <c r="AE59" s="5">
        <v>1283.3333333333301</v>
      </c>
      <c r="AG59" s="4" t="s">
        <v>120</v>
      </c>
      <c r="AH59" s="5">
        <v>-251</v>
      </c>
      <c r="AI59" s="9">
        <v>1</v>
      </c>
      <c r="AJ59" s="9">
        <v>0</v>
      </c>
      <c r="AK59" s="9">
        <v>0</v>
      </c>
      <c r="AL59" s="9">
        <v>0</v>
      </c>
      <c r="AM59" s="9">
        <v>0</v>
      </c>
      <c r="AN59" s="9">
        <v>0</v>
      </c>
      <c r="AO59" s="9">
        <v>0</v>
      </c>
    </row>
    <row r="60" spans="1:41" x14ac:dyDescent="0.3">
      <c r="A60" s="4" t="s">
        <v>120</v>
      </c>
      <c r="B60" s="5">
        <v>-7</v>
      </c>
      <c r="C60">
        <v>1</v>
      </c>
      <c r="E60" s="4" t="s">
        <v>170</v>
      </c>
      <c r="F60" s="9">
        <v>16</v>
      </c>
      <c r="G60" s="9">
        <v>3</v>
      </c>
      <c r="H60" s="9">
        <v>23</v>
      </c>
      <c r="I60" s="9">
        <v>26</v>
      </c>
      <c r="J60" s="9">
        <v>23</v>
      </c>
      <c r="K60" s="9">
        <v>0</v>
      </c>
      <c r="L60" s="9">
        <v>21</v>
      </c>
      <c r="M60" s="9">
        <f>SUM(Table19[[#This Row],[GTX Pro]:[MG Special]])</f>
        <v>112</v>
      </c>
      <c r="O60" s="4" t="s">
        <v>132</v>
      </c>
      <c r="P60" s="9">
        <v>2</v>
      </c>
      <c r="Q60" s="9">
        <v>9</v>
      </c>
      <c r="R60" s="9">
        <v>43</v>
      </c>
      <c r="S60" s="9">
        <v>18</v>
      </c>
      <c r="U60" s="4" t="s">
        <v>211</v>
      </c>
      <c r="V60" s="4" t="s">
        <v>50</v>
      </c>
      <c r="W60" s="9">
        <v>43</v>
      </c>
      <c r="X60" s="9">
        <v>0</v>
      </c>
      <c r="Y60" s="9">
        <v>7</v>
      </c>
      <c r="Z60" s="9">
        <v>22</v>
      </c>
      <c r="AA60" s="9">
        <v>14</v>
      </c>
      <c r="AC60" s="4" t="s">
        <v>132</v>
      </c>
      <c r="AD60" s="5">
        <v>77936</v>
      </c>
      <c r="AE60" s="5">
        <v>1277.6393442623</v>
      </c>
      <c r="AG60" s="4" t="s">
        <v>120</v>
      </c>
      <c r="AH60" s="5">
        <v>-133</v>
      </c>
      <c r="AI60" s="9">
        <v>1</v>
      </c>
      <c r="AJ60" s="9">
        <v>0</v>
      </c>
      <c r="AK60" s="9">
        <v>0</v>
      </c>
      <c r="AL60" s="9">
        <v>0</v>
      </c>
      <c r="AM60" s="9">
        <v>0</v>
      </c>
      <c r="AN60" s="9">
        <v>0</v>
      </c>
      <c r="AO60" s="9">
        <v>0</v>
      </c>
    </row>
    <row r="61" spans="1:41" x14ac:dyDescent="0.3">
      <c r="A61" s="4" t="s">
        <v>120</v>
      </c>
      <c r="B61" s="5">
        <v>-2</v>
      </c>
      <c r="C61">
        <v>1</v>
      </c>
      <c r="E61" s="4" t="s">
        <v>171</v>
      </c>
      <c r="F61" s="9">
        <v>21</v>
      </c>
      <c r="G61" s="9">
        <v>5</v>
      </c>
      <c r="H61" s="9">
        <v>10</v>
      </c>
      <c r="I61" s="9">
        <v>12</v>
      </c>
      <c r="J61" s="9">
        <v>29</v>
      </c>
      <c r="K61" s="9">
        <v>1</v>
      </c>
      <c r="L61" s="9">
        <v>26</v>
      </c>
      <c r="M61" s="9">
        <f>SUM(Table19[[#This Row],[GTX Pro]:[MG Special]])</f>
        <v>104</v>
      </c>
      <c r="O61" s="4" t="s">
        <v>155</v>
      </c>
      <c r="P61" s="9">
        <v>2</v>
      </c>
      <c r="Q61" s="9">
        <v>9</v>
      </c>
      <c r="R61" s="9">
        <v>40</v>
      </c>
      <c r="S61" s="9">
        <v>22</v>
      </c>
      <c r="U61" s="4" t="s">
        <v>211</v>
      </c>
      <c r="V61" s="4" t="s">
        <v>27</v>
      </c>
      <c r="W61" s="9">
        <v>28</v>
      </c>
      <c r="X61" s="9">
        <v>1</v>
      </c>
      <c r="Y61" s="9">
        <v>5</v>
      </c>
      <c r="Z61" s="9">
        <v>16</v>
      </c>
      <c r="AA61" s="9">
        <v>6</v>
      </c>
      <c r="AC61" s="4" t="s">
        <v>155</v>
      </c>
      <c r="AD61" s="5">
        <v>95060</v>
      </c>
      <c r="AE61" s="5">
        <v>1533.22580645161</v>
      </c>
      <c r="AG61" s="4" t="s">
        <v>120</v>
      </c>
      <c r="AH61" s="5">
        <v>38</v>
      </c>
      <c r="AI61" s="9">
        <v>1</v>
      </c>
      <c r="AJ61" s="9">
        <v>0</v>
      </c>
      <c r="AK61" s="9">
        <v>0</v>
      </c>
      <c r="AL61" s="9">
        <v>0</v>
      </c>
      <c r="AM61" s="9">
        <v>0</v>
      </c>
      <c r="AN61" s="9">
        <v>0</v>
      </c>
      <c r="AO61" s="9">
        <v>0</v>
      </c>
    </row>
    <row r="62" spans="1:41" x14ac:dyDescent="0.3">
      <c r="A62" s="4" t="s">
        <v>120</v>
      </c>
      <c r="B62" s="5">
        <v>-57</v>
      </c>
      <c r="C62">
        <v>1</v>
      </c>
      <c r="E62" s="4" t="s">
        <v>113</v>
      </c>
      <c r="F62" s="9">
        <v>21</v>
      </c>
      <c r="G62" s="9">
        <v>11</v>
      </c>
      <c r="H62" s="9">
        <v>15</v>
      </c>
      <c r="I62" s="9">
        <v>14</v>
      </c>
      <c r="J62" s="9">
        <v>25</v>
      </c>
      <c r="K62" s="9">
        <v>0</v>
      </c>
      <c r="L62" s="9">
        <v>19</v>
      </c>
      <c r="M62" s="9">
        <f>SUM(Table19[[#This Row],[GTX Pro]:[MG Special]])</f>
        <v>105</v>
      </c>
      <c r="O62" s="4" t="s">
        <v>119</v>
      </c>
      <c r="P62" s="9">
        <v>2</v>
      </c>
      <c r="Q62" s="9">
        <v>8</v>
      </c>
      <c r="R62" s="9">
        <v>34</v>
      </c>
      <c r="S62" s="9">
        <v>24</v>
      </c>
      <c r="U62" s="4" t="s">
        <v>209</v>
      </c>
      <c r="V62" s="4" t="s">
        <v>35</v>
      </c>
      <c r="W62" s="9">
        <v>8</v>
      </c>
      <c r="X62" s="9">
        <v>0</v>
      </c>
      <c r="Y62" s="9">
        <v>1</v>
      </c>
      <c r="Z62" s="9">
        <v>4</v>
      </c>
      <c r="AA62" s="9">
        <v>3</v>
      </c>
      <c r="AC62" s="4" t="s">
        <v>119</v>
      </c>
      <c r="AD62" s="5">
        <v>101744</v>
      </c>
      <c r="AE62" s="5">
        <v>1754.2068965517201</v>
      </c>
      <c r="AG62" s="4" t="s">
        <v>120</v>
      </c>
      <c r="AH62" s="5">
        <v>-508</v>
      </c>
      <c r="AI62" s="9">
        <v>0</v>
      </c>
      <c r="AJ62" s="9">
        <v>1</v>
      </c>
      <c r="AK62" s="9">
        <v>0</v>
      </c>
      <c r="AL62" s="9">
        <v>0</v>
      </c>
      <c r="AM62" s="9">
        <v>0</v>
      </c>
      <c r="AN62" s="9">
        <v>0</v>
      </c>
      <c r="AO62" s="9">
        <v>0</v>
      </c>
    </row>
    <row r="63" spans="1:41" x14ac:dyDescent="0.3">
      <c r="A63" s="4" t="s">
        <v>120</v>
      </c>
      <c r="B63" s="5">
        <v>-19</v>
      </c>
      <c r="C63">
        <v>1</v>
      </c>
      <c r="E63" s="4" t="s">
        <v>172</v>
      </c>
      <c r="F63" s="9">
        <v>12</v>
      </c>
      <c r="G63" s="9">
        <v>7</v>
      </c>
      <c r="H63" s="9">
        <v>10</v>
      </c>
      <c r="I63" s="9">
        <v>14</v>
      </c>
      <c r="J63" s="9">
        <v>15</v>
      </c>
      <c r="K63" s="9">
        <v>0</v>
      </c>
      <c r="L63" s="9">
        <v>26</v>
      </c>
      <c r="M63" s="9">
        <f>SUM(Table19[[#This Row],[GTX Pro]:[MG Special]])</f>
        <v>84</v>
      </c>
      <c r="O63" s="4" t="s">
        <v>191</v>
      </c>
      <c r="P63" s="9">
        <v>2</v>
      </c>
      <c r="Q63" s="9">
        <v>10</v>
      </c>
      <c r="R63" s="9">
        <v>33</v>
      </c>
      <c r="S63" s="9">
        <v>13</v>
      </c>
      <c r="U63" s="4" t="s">
        <v>207</v>
      </c>
      <c r="V63" s="4" t="s">
        <v>35</v>
      </c>
      <c r="W63" s="9">
        <v>4</v>
      </c>
      <c r="X63" s="9">
        <v>0</v>
      </c>
      <c r="Y63" s="9">
        <v>1</v>
      </c>
      <c r="Z63" s="9">
        <v>2</v>
      </c>
      <c r="AA63" s="9">
        <v>1</v>
      </c>
      <c r="AC63" s="4" t="s">
        <v>191</v>
      </c>
      <c r="AD63" s="5">
        <v>76684</v>
      </c>
      <c r="AE63" s="5">
        <v>1667.04347826087</v>
      </c>
      <c r="AG63" s="4" t="s">
        <v>120</v>
      </c>
      <c r="AH63" s="5">
        <v>279</v>
      </c>
      <c r="AI63" s="9">
        <v>1</v>
      </c>
      <c r="AJ63" s="9">
        <v>0</v>
      </c>
      <c r="AK63" s="9">
        <v>0</v>
      </c>
      <c r="AL63" s="9">
        <v>0</v>
      </c>
      <c r="AM63" s="9">
        <v>0</v>
      </c>
      <c r="AN63" s="9">
        <v>0</v>
      </c>
      <c r="AO63" s="9">
        <v>0</v>
      </c>
    </row>
    <row r="64" spans="1:41" x14ac:dyDescent="0.3">
      <c r="A64" s="4" t="s">
        <v>120</v>
      </c>
      <c r="B64" s="5">
        <v>-11</v>
      </c>
      <c r="C64">
        <v>1</v>
      </c>
      <c r="E64" s="4" t="s">
        <v>173</v>
      </c>
      <c r="F64" s="9">
        <v>13</v>
      </c>
      <c r="G64" s="9">
        <v>8</v>
      </c>
      <c r="H64" s="9">
        <v>14</v>
      </c>
      <c r="I64" s="9">
        <v>8</v>
      </c>
      <c r="J64" s="9">
        <v>19</v>
      </c>
      <c r="K64" s="9">
        <v>0</v>
      </c>
      <c r="L64" s="9">
        <v>10</v>
      </c>
      <c r="M64" s="9">
        <f>SUM(Table19[[#This Row],[GTX Pro]:[MG Special]])</f>
        <v>72</v>
      </c>
      <c r="O64" s="4" t="s">
        <v>124</v>
      </c>
      <c r="P64" s="9">
        <v>3</v>
      </c>
      <c r="Q64" s="9">
        <v>9</v>
      </c>
      <c r="R64" s="9">
        <v>41</v>
      </c>
      <c r="S64" s="9">
        <v>30</v>
      </c>
      <c r="U64" s="4" t="s">
        <v>202</v>
      </c>
      <c r="V64" s="4" t="s">
        <v>35</v>
      </c>
      <c r="W64" s="9">
        <v>3</v>
      </c>
      <c r="X64" s="9">
        <v>0</v>
      </c>
      <c r="Y64" s="9">
        <v>0</v>
      </c>
      <c r="Z64" s="9">
        <v>2</v>
      </c>
      <c r="AA64" s="9">
        <v>1</v>
      </c>
      <c r="AC64" s="4" t="s">
        <v>124</v>
      </c>
      <c r="AD64" s="5">
        <v>87715</v>
      </c>
      <c r="AE64" s="5">
        <v>1235.4225352112701</v>
      </c>
      <c r="AG64" s="4" t="s">
        <v>120</v>
      </c>
      <c r="AH64" s="5">
        <v>-300</v>
      </c>
      <c r="AI64" s="9">
        <v>0</v>
      </c>
      <c r="AJ64" s="9">
        <v>1</v>
      </c>
      <c r="AK64" s="9">
        <v>0</v>
      </c>
      <c r="AL64" s="9">
        <v>0</v>
      </c>
      <c r="AM64" s="9">
        <v>0</v>
      </c>
      <c r="AN64" s="9">
        <v>0</v>
      </c>
      <c r="AO64" s="9">
        <v>0</v>
      </c>
    </row>
    <row r="65" spans="1:41" x14ac:dyDescent="0.3">
      <c r="A65" s="4" t="s">
        <v>120</v>
      </c>
      <c r="B65" s="5">
        <v>13</v>
      </c>
      <c r="C65">
        <v>1</v>
      </c>
      <c r="E65" s="4" t="s">
        <v>174</v>
      </c>
      <c r="F65" s="9">
        <v>18</v>
      </c>
      <c r="G65" s="9">
        <v>13</v>
      </c>
      <c r="H65" s="9">
        <v>18</v>
      </c>
      <c r="I65" s="9">
        <v>23</v>
      </c>
      <c r="J65" s="9">
        <v>26</v>
      </c>
      <c r="K65" s="9">
        <v>1</v>
      </c>
      <c r="L65" s="9">
        <v>13</v>
      </c>
      <c r="M65" s="9">
        <f>SUM(Table19[[#This Row],[GTX Pro]:[MG Special]])</f>
        <v>112</v>
      </c>
      <c r="O65" s="4" t="s">
        <v>179</v>
      </c>
      <c r="P65" s="9">
        <v>3</v>
      </c>
      <c r="Q65" s="9">
        <v>8</v>
      </c>
      <c r="R65" s="9">
        <v>23</v>
      </c>
      <c r="S65" s="9">
        <v>18</v>
      </c>
      <c r="U65" s="4" t="s">
        <v>211</v>
      </c>
      <c r="V65" s="4" t="s">
        <v>35</v>
      </c>
      <c r="W65" s="9">
        <v>2</v>
      </c>
      <c r="X65" s="9">
        <v>0</v>
      </c>
      <c r="Y65" s="9">
        <v>0</v>
      </c>
      <c r="Z65" s="9">
        <v>2</v>
      </c>
      <c r="AA65" s="9">
        <v>0</v>
      </c>
      <c r="AC65" s="4" t="s">
        <v>179</v>
      </c>
      <c r="AD65" s="5">
        <v>59905</v>
      </c>
      <c r="AE65" s="5">
        <v>1461.0975609756099</v>
      </c>
      <c r="AG65" s="4" t="s">
        <v>120</v>
      </c>
      <c r="AH65" s="5">
        <v>631</v>
      </c>
      <c r="AI65" s="9">
        <v>1</v>
      </c>
      <c r="AJ65" s="9">
        <v>0</v>
      </c>
      <c r="AK65" s="9">
        <v>0</v>
      </c>
      <c r="AL65" s="9">
        <v>0</v>
      </c>
      <c r="AM65" s="9">
        <v>0</v>
      </c>
      <c r="AN65" s="9">
        <v>0</v>
      </c>
      <c r="AO65" s="9">
        <v>0</v>
      </c>
    </row>
    <row r="66" spans="1:41" x14ac:dyDescent="0.3">
      <c r="A66" s="4" t="s">
        <v>120</v>
      </c>
      <c r="B66" s="5">
        <v>24</v>
      </c>
      <c r="C66">
        <v>1</v>
      </c>
      <c r="E66" s="4" t="s">
        <v>175</v>
      </c>
      <c r="F66" s="9">
        <v>12</v>
      </c>
      <c r="G66" s="9">
        <v>13</v>
      </c>
      <c r="H66" s="9">
        <v>9</v>
      </c>
      <c r="I66" s="9">
        <v>9</v>
      </c>
      <c r="J66" s="9">
        <v>21</v>
      </c>
      <c r="K66" s="9">
        <v>0</v>
      </c>
      <c r="L66" s="9">
        <v>15</v>
      </c>
      <c r="M66" s="9">
        <f>SUM(Table19[[#This Row],[GTX Pro]:[MG Special]])</f>
        <v>79</v>
      </c>
      <c r="O66" s="4" t="s">
        <v>138</v>
      </c>
      <c r="P66" s="9">
        <v>5</v>
      </c>
      <c r="Q66" s="9">
        <v>7</v>
      </c>
      <c r="R66" s="9">
        <v>48</v>
      </c>
      <c r="S66" s="9">
        <v>28</v>
      </c>
      <c r="U66" s="4" t="s">
        <v>204</v>
      </c>
      <c r="V66" s="4" t="s">
        <v>35</v>
      </c>
      <c r="W66" s="9">
        <v>4</v>
      </c>
      <c r="X66" s="9">
        <v>0</v>
      </c>
      <c r="Y66" s="9">
        <v>2</v>
      </c>
      <c r="Z66" s="9">
        <v>2</v>
      </c>
      <c r="AA66" s="9">
        <v>0</v>
      </c>
      <c r="AC66" s="4" t="s">
        <v>138</v>
      </c>
      <c r="AD66" s="5">
        <v>113557</v>
      </c>
      <c r="AE66" s="5">
        <v>1494.1710526315801</v>
      </c>
      <c r="AG66" s="4" t="s">
        <v>120</v>
      </c>
      <c r="AH66" s="5">
        <v>-3</v>
      </c>
      <c r="AI66" s="9">
        <v>0</v>
      </c>
      <c r="AJ66" s="9">
        <v>1</v>
      </c>
      <c r="AK66" s="9">
        <v>0</v>
      </c>
      <c r="AL66" s="9">
        <v>0</v>
      </c>
      <c r="AM66" s="9">
        <v>0</v>
      </c>
      <c r="AN66" s="9">
        <v>0</v>
      </c>
      <c r="AO66" s="9">
        <v>0</v>
      </c>
    </row>
    <row r="67" spans="1:41" x14ac:dyDescent="0.3">
      <c r="A67" s="4" t="s">
        <v>120</v>
      </c>
      <c r="B67" s="5">
        <v>25</v>
      </c>
      <c r="C67">
        <v>1</v>
      </c>
      <c r="E67" s="4" t="s">
        <v>176</v>
      </c>
      <c r="F67" s="9">
        <v>17</v>
      </c>
      <c r="G67" s="9">
        <v>8</v>
      </c>
      <c r="H67" s="9">
        <v>23</v>
      </c>
      <c r="I67" s="9">
        <v>15</v>
      </c>
      <c r="J67" s="9">
        <v>25</v>
      </c>
      <c r="K67" s="9">
        <v>0</v>
      </c>
      <c r="L67" s="9">
        <v>18</v>
      </c>
      <c r="M67" s="9">
        <f>SUM(Table19[[#This Row],[GTX Pro]:[MG Special]])</f>
        <v>106</v>
      </c>
      <c r="O67" s="4" t="s">
        <v>143</v>
      </c>
      <c r="P67" s="9">
        <v>1</v>
      </c>
      <c r="Q67" s="9">
        <v>6</v>
      </c>
      <c r="R67" s="9">
        <v>54</v>
      </c>
      <c r="S67" s="9">
        <v>33</v>
      </c>
      <c r="U67" s="4" t="s">
        <v>206</v>
      </c>
      <c r="V67" s="4" t="s">
        <v>35</v>
      </c>
      <c r="W67" s="9">
        <v>2</v>
      </c>
      <c r="X67" s="9">
        <v>0</v>
      </c>
      <c r="Y67" s="9">
        <v>0</v>
      </c>
      <c r="Z67" s="9">
        <v>1</v>
      </c>
      <c r="AA67" s="9">
        <v>1</v>
      </c>
      <c r="AC67" s="4" t="s">
        <v>143</v>
      </c>
      <c r="AD67" s="5">
        <v>114352</v>
      </c>
      <c r="AE67" s="5">
        <v>1314.3908045977</v>
      </c>
      <c r="AG67" s="4" t="s">
        <v>120</v>
      </c>
      <c r="AH67" s="5">
        <v>942</v>
      </c>
      <c r="AI67" s="9">
        <v>1</v>
      </c>
      <c r="AJ67" s="9">
        <v>0</v>
      </c>
      <c r="AK67" s="9">
        <v>0</v>
      </c>
      <c r="AL67" s="9">
        <v>0</v>
      </c>
      <c r="AM67" s="9">
        <v>0</v>
      </c>
      <c r="AN67" s="9">
        <v>0</v>
      </c>
      <c r="AO67" s="9">
        <v>0</v>
      </c>
    </row>
    <row r="68" spans="1:41" x14ac:dyDescent="0.3">
      <c r="A68" s="4" t="s">
        <v>120</v>
      </c>
      <c r="B68" s="5">
        <v>53</v>
      </c>
      <c r="C68">
        <v>1</v>
      </c>
      <c r="E68" s="4" t="s">
        <v>177</v>
      </c>
      <c r="F68" s="9">
        <v>10</v>
      </c>
      <c r="G68" s="9">
        <v>6</v>
      </c>
      <c r="H68" s="9">
        <v>10</v>
      </c>
      <c r="I68" s="9">
        <v>14</v>
      </c>
      <c r="J68" s="9">
        <v>9</v>
      </c>
      <c r="K68" s="9">
        <v>0</v>
      </c>
      <c r="L68" s="9">
        <v>22</v>
      </c>
      <c r="M68" s="9">
        <f>SUM(Table19[[#This Row],[GTX Pro]:[MG Special]])</f>
        <v>71</v>
      </c>
      <c r="O68" s="4" t="s">
        <v>112</v>
      </c>
      <c r="P68" s="9">
        <v>2</v>
      </c>
      <c r="Q68" s="9">
        <v>5</v>
      </c>
      <c r="R68" s="9">
        <v>37</v>
      </c>
      <c r="S68" s="9">
        <v>26</v>
      </c>
      <c r="U68" s="4" t="s">
        <v>205</v>
      </c>
      <c r="V68" s="4" t="s">
        <v>35</v>
      </c>
      <c r="W68" s="9">
        <v>2</v>
      </c>
      <c r="X68" s="9">
        <v>0</v>
      </c>
      <c r="Y68" s="9">
        <v>0</v>
      </c>
      <c r="Z68" s="9">
        <v>1</v>
      </c>
      <c r="AA68" s="9">
        <v>1</v>
      </c>
      <c r="AC68" s="4" t="s">
        <v>112</v>
      </c>
      <c r="AD68" s="5">
        <v>89792</v>
      </c>
      <c r="AE68" s="5">
        <v>1425.2698412698401</v>
      </c>
      <c r="AG68" s="4" t="s">
        <v>120</v>
      </c>
      <c r="AH68" s="5">
        <v>482</v>
      </c>
      <c r="AI68" s="9">
        <v>0</v>
      </c>
      <c r="AJ68" s="9">
        <v>1</v>
      </c>
      <c r="AK68" s="9">
        <v>0</v>
      </c>
      <c r="AL68" s="9">
        <v>0</v>
      </c>
      <c r="AM68" s="9">
        <v>0</v>
      </c>
      <c r="AN68" s="9">
        <v>0</v>
      </c>
      <c r="AO68" s="9">
        <v>0</v>
      </c>
    </row>
    <row r="69" spans="1:41" x14ac:dyDescent="0.3">
      <c r="A69" s="4" t="s">
        <v>120</v>
      </c>
      <c r="B69" s="5">
        <v>-109</v>
      </c>
      <c r="C69">
        <v>1</v>
      </c>
      <c r="E69" s="4" t="s">
        <v>178</v>
      </c>
      <c r="F69" s="9">
        <v>16</v>
      </c>
      <c r="G69" s="9">
        <v>15</v>
      </c>
      <c r="H69" s="9">
        <v>12</v>
      </c>
      <c r="I69" s="9">
        <v>17</v>
      </c>
      <c r="J69" s="9">
        <v>21</v>
      </c>
      <c r="K69" s="9">
        <v>0</v>
      </c>
      <c r="L69" s="9">
        <v>28</v>
      </c>
      <c r="M69" s="9">
        <f>SUM(Table19[[#This Row],[GTX Pro]:[MG Special]])</f>
        <v>109</v>
      </c>
      <c r="O69" s="4" t="s">
        <v>161</v>
      </c>
      <c r="P69" s="9">
        <v>2</v>
      </c>
      <c r="Q69" s="9">
        <v>7</v>
      </c>
      <c r="R69" s="9">
        <v>32</v>
      </c>
      <c r="S69" s="9">
        <v>20</v>
      </c>
      <c r="U69" s="4" t="s">
        <v>208</v>
      </c>
      <c r="V69" s="4" t="s">
        <v>35</v>
      </c>
      <c r="W69" s="9">
        <v>3</v>
      </c>
      <c r="X69" s="9">
        <v>0</v>
      </c>
      <c r="Y69" s="9">
        <v>1</v>
      </c>
      <c r="Z69" s="9">
        <v>1</v>
      </c>
      <c r="AA69" s="9">
        <v>1</v>
      </c>
      <c r="AC69" s="4" t="s">
        <v>161</v>
      </c>
      <c r="AD69" s="5">
        <v>63103</v>
      </c>
      <c r="AE69" s="5">
        <v>1213.51923076923</v>
      </c>
      <c r="AG69" s="4" t="s">
        <v>121</v>
      </c>
      <c r="AH69" s="5">
        <v>-14</v>
      </c>
      <c r="AI69" s="9">
        <v>0</v>
      </c>
      <c r="AJ69" s="9">
        <v>0</v>
      </c>
      <c r="AK69" s="9">
        <v>0</v>
      </c>
      <c r="AL69" s="9">
        <v>0</v>
      </c>
      <c r="AM69" s="9">
        <v>0</v>
      </c>
      <c r="AN69" s="9">
        <v>0</v>
      </c>
      <c r="AO69" s="9">
        <v>2</v>
      </c>
    </row>
    <row r="70" spans="1:41" x14ac:dyDescent="0.3">
      <c r="A70" s="4" t="s">
        <v>120</v>
      </c>
      <c r="B70" s="5">
        <v>-104</v>
      </c>
      <c r="C70">
        <v>1</v>
      </c>
      <c r="E70" s="4" t="s">
        <v>179</v>
      </c>
      <c r="F70" s="9">
        <v>13</v>
      </c>
      <c r="G70" s="9">
        <v>9</v>
      </c>
      <c r="H70" s="9">
        <v>9</v>
      </c>
      <c r="I70" s="9">
        <v>5</v>
      </c>
      <c r="J70" s="9">
        <v>10</v>
      </c>
      <c r="K70" s="9">
        <v>0</v>
      </c>
      <c r="L70" s="9">
        <v>6</v>
      </c>
      <c r="M70" s="9">
        <f>SUM(Table19[[#This Row],[GTX Pro]:[MG Special]])</f>
        <v>52</v>
      </c>
      <c r="O70" s="4" t="s">
        <v>192</v>
      </c>
      <c r="P70" s="9">
        <v>0</v>
      </c>
      <c r="Q70" s="9">
        <v>5</v>
      </c>
      <c r="R70" s="9">
        <v>47</v>
      </c>
      <c r="S70" s="9">
        <v>23</v>
      </c>
      <c r="U70" s="4" t="s">
        <v>210</v>
      </c>
      <c r="V70" s="4" t="s">
        <v>35</v>
      </c>
      <c r="W70" s="9">
        <v>1</v>
      </c>
      <c r="X70" s="9">
        <v>0</v>
      </c>
      <c r="Y70" s="9">
        <v>1</v>
      </c>
      <c r="Z70" s="9">
        <v>0</v>
      </c>
      <c r="AA70" s="9">
        <v>0</v>
      </c>
      <c r="AC70" s="4" t="s">
        <v>192</v>
      </c>
      <c r="AD70" s="5">
        <v>138339</v>
      </c>
      <c r="AE70" s="5">
        <v>1976.2714285714301</v>
      </c>
      <c r="AG70" s="4" t="s">
        <v>121</v>
      </c>
      <c r="AH70" s="5">
        <v>-5</v>
      </c>
      <c r="AI70" s="9">
        <v>0</v>
      </c>
      <c r="AJ70" s="9">
        <v>0</v>
      </c>
      <c r="AK70" s="9">
        <v>0</v>
      </c>
      <c r="AL70" s="9">
        <v>0</v>
      </c>
      <c r="AM70" s="9">
        <v>0</v>
      </c>
      <c r="AN70" s="9">
        <v>0</v>
      </c>
      <c r="AO70" s="9">
        <v>1</v>
      </c>
    </row>
    <row r="71" spans="1:41" x14ac:dyDescent="0.3">
      <c r="A71" s="4" t="s">
        <v>120</v>
      </c>
      <c r="B71" s="5">
        <v>-60</v>
      </c>
      <c r="C71">
        <v>1</v>
      </c>
      <c r="E71" s="4" t="s">
        <v>180</v>
      </c>
      <c r="F71" s="9">
        <v>11</v>
      </c>
      <c r="G71" s="9">
        <v>8</v>
      </c>
      <c r="H71" s="9">
        <v>14</v>
      </c>
      <c r="I71" s="9">
        <v>7</v>
      </c>
      <c r="J71" s="9">
        <v>18</v>
      </c>
      <c r="K71" s="9">
        <v>0</v>
      </c>
      <c r="L71" s="9">
        <v>13</v>
      </c>
      <c r="M71" s="9">
        <f>SUM(Table19[[#This Row],[GTX Pro]:[MG Special]])</f>
        <v>71</v>
      </c>
      <c r="O71" s="4" t="s">
        <v>168</v>
      </c>
      <c r="P71" s="9">
        <v>2</v>
      </c>
      <c r="Q71" s="9">
        <v>7</v>
      </c>
      <c r="R71" s="9">
        <v>75</v>
      </c>
      <c r="S71" s="9">
        <v>25</v>
      </c>
      <c r="U71" s="4" t="s">
        <v>203</v>
      </c>
      <c r="V71" s="4" t="s">
        <v>35</v>
      </c>
      <c r="W71" s="9">
        <v>3</v>
      </c>
      <c r="X71" s="9">
        <v>0</v>
      </c>
      <c r="Y71" s="9">
        <v>1</v>
      </c>
      <c r="Z71" s="9">
        <v>0</v>
      </c>
      <c r="AA71" s="9">
        <v>2</v>
      </c>
      <c r="AC71" s="4" t="s">
        <v>168</v>
      </c>
      <c r="AD71" s="5">
        <v>151777</v>
      </c>
      <c r="AE71" s="5">
        <v>1517.77</v>
      </c>
      <c r="AG71" s="4" t="s">
        <v>121</v>
      </c>
      <c r="AH71" s="5">
        <v>-4</v>
      </c>
      <c r="AI71" s="9">
        <v>0</v>
      </c>
      <c r="AJ71" s="9">
        <v>0</v>
      </c>
      <c r="AK71" s="9">
        <v>0</v>
      </c>
      <c r="AL71" s="9">
        <v>0</v>
      </c>
      <c r="AM71" s="9">
        <v>0</v>
      </c>
      <c r="AN71" s="9">
        <v>0</v>
      </c>
      <c r="AO71" s="9">
        <v>1</v>
      </c>
    </row>
    <row r="72" spans="1:41" x14ac:dyDescent="0.3">
      <c r="A72" s="4" t="s">
        <v>120</v>
      </c>
      <c r="B72" s="5">
        <v>13</v>
      </c>
      <c r="C72">
        <v>1</v>
      </c>
      <c r="E72" s="4" t="s">
        <v>181</v>
      </c>
      <c r="F72" s="9">
        <v>10</v>
      </c>
      <c r="G72" s="9">
        <v>7</v>
      </c>
      <c r="H72" s="9">
        <v>12</v>
      </c>
      <c r="I72" s="9">
        <v>3</v>
      </c>
      <c r="J72" s="9">
        <v>8</v>
      </c>
      <c r="K72" s="9">
        <v>0</v>
      </c>
      <c r="L72" s="9">
        <v>12</v>
      </c>
      <c r="M72" s="9">
        <f>SUM(Table19[[#This Row],[GTX Pro]:[MG Special]])</f>
        <v>52</v>
      </c>
      <c r="O72" s="4" t="s">
        <v>114</v>
      </c>
      <c r="P72" s="9">
        <v>1</v>
      </c>
      <c r="Q72" s="9">
        <v>9</v>
      </c>
      <c r="R72" s="9">
        <v>65</v>
      </c>
      <c r="S72" s="9">
        <v>41</v>
      </c>
      <c r="AC72" s="4" t="s">
        <v>114</v>
      </c>
      <c r="AD72" s="5">
        <v>176751</v>
      </c>
      <c r="AE72" s="5">
        <v>1667.46226415094</v>
      </c>
      <c r="AG72" s="4" t="s">
        <v>121</v>
      </c>
      <c r="AH72" s="5">
        <v>-2</v>
      </c>
      <c r="AI72" s="9">
        <v>0</v>
      </c>
      <c r="AJ72" s="9">
        <v>0</v>
      </c>
      <c r="AK72" s="9">
        <v>0</v>
      </c>
      <c r="AL72" s="9">
        <v>0</v>
      </c>
      <c r="AM72" s="9">
        <v>0</v>
      </c>
      <c r="AN72" s="9">
        <v>0</v>
      </c>
      <c r="AO72" s="9">
        <v>2</v>
      </c>
    </row>
    <row r="73" spans="1:41" x14ac:dyDescent="0.3">
      <c r="A73" s="4" t="s">
        <v>120</v>
      </c>
      <c r="B73" s="5">
        <v>35</v>
      </c>
      <c r="C73">
        <v>1</v>
      </c>
      <c r="E73" s="4" t="s">
        <v>182</v>
      </c>
      <c r="F73" s="9">
        <v>11</v>
      </c>
      <c r="G73" s="9">
        <v>10</v>
      </c>
      <c r="H73" s="9">
        <v>12</v>
      </c>
      <c r="I73" s="9">
        <v>10</v>
      </c>
      <c r="J73" s="9">
        <v>12</v>
      </c>
      <c r="K73" s="9">
        <v>0</v>
      </c>
      <c r="L73" s="9">
        <v>17</v>
      </c>
      <c r="M73" s="9">
        <f>SUM(Table19[[#This Row],[GTX Pro]:[MG Special]])</f>
        <v>72</v>
      </c>
      <c r="O73" s="4" t="s">
        <v>184</v>
      </c>
      <c r="P73" s="9">
        <v>3</v>
      </c>
      <c r="Q73" s="9">
        <v>6</v>
      </c>
      <c r="R73" s="9">
        <v>34</v>
      </c>
      <c r="S73" s="9">
        <v>23</v>
      </c>
      <c r="AC73" s="4" t="s">
        <v>184</v>
      </c>
      <c r="AD73" s="5">
        <v>111533</v>
      </c>
      <c r="AE73" s="5">
        <v>1956.7192982456099</v>
      </c>
      <c r="AG73" s="4" t="s">
        <v>121</v>
      </c>
      <c r="AH73" s="5">
        <v>-1</v>
      </c>
      <c r="AI73" s="9">
        <v>0</v>
      </c>
      <c r="AJ73" s="9">
        <v>0</v>
      </c>
      <c r="AK73" s="9">
        <v>0</v>
      </c>
      <c r="AL73" s="9">
        <v>0</v>
      </c>
      <c r="AM73" s="9">
        <v>0</v>
      </c>
      <c r="AN73" s="9">
        <v>0</v>
      </c>
      <c r="AO73" s="9">
        <v>2</v>
      </c>
    </row>
    <row r="74" spans="1:41" x14ac:dyDescent="0.3">
      <c r="A74" s="4" t="s">
        <v>120</v>
      </c>
      <c r="B74" s="5">
        <v>-599</v>
      </c>
      <c r="C74">
        <v>1</v>
      </c>
      <c r="E74" s="4" t="s">
        <v>114</v>
      </c>
      <c r="F74" s="9">
        <v>23</v>
      </c>
      <c r="G74" s="9">
        <v>18</v>
      </c>
      <c r="H74" s="9">
        <v>20</v>
      </c>
      <c r="I74" s="9">
        <v>10</v>
      </c>
      <c r="J74" s="9">
        <v>23</v>
      </c>
      <c r="K74" s="9">
        <v>2</v>
      </c>
      <c r="L74" s="9">
        <v>20</v>
      </c>
      <c r="M74" s="9">
        <f>SUM(Table19[[#This Row],[GTX Pro]:[MG Special]])</f>
        <v>116</v>
      </c>
      <c r="O74" s="4" t="s">
        <v>110</v>
      </c>
      <c r="P74" s="9">
        <v>3</v>
      </c>
      <c r="Q74" s="9">
        <v>4</v>
      </c>
      <c r="R74" s="9">
        <v>108</v>
      </c>
      <c r="S74" s="9">
        <v>63</v>
      </c>
      <c r="AC74" s="4" t="s">
        <v>110</v>
      </c>
      <c r="AD74" s="5">
        <v>269245</v>
      </c>
      <c r="AE74" s="5">
        <v>1574.53216374269</v>
      </c>
      <c r="AG74" s="4" t="s">
        <v>121</v>
      </c>
      <c r="AH74" s="5">
        <v>1</v>
      </c>
      <c r="AI74" s="9">
        <v>0</v>
      </c>
      <c r="AJ74" s="9">
        <v>0</v>
      </c>
      <c r="AK74" s="9">
        <v>0</v>
      </c>
      <c r="AL74" s="9">
        <v>0</v>
      </c>
      <c r="AM74" s="9">
        <v>0</v>
      </c>
      <c r="AN74" s="9">
        <v>0</v>
      </c>
      <c r="AO74" s="9">
        <v>2</v>
      </c>
    </row>
    <row r="75" spans="1:41" x14ac:dyDescent="0.3">
      <c r="A75" s="4" t="s">
        <v>120</v>
      </c>
      <c r="B75" s="5">
        <v>-506</v>
      </c>
      <c r="C75">
        <v>1</v>
      </c>
      <c r="E75" s="4" t="s">
        <v>183</v>
      </c>
      <c r="F75" s="9">
        <v>22</v>
      </c>
      <c r="G75" s="9">
        <v>10</v>
      </c>
      <c r="H75" s="9">
        <v>16</v>
      </c>
      <c r="I75" s="9">
        <v>14</v>
      </c>
      <c r="J75" s="9">
        <v>13</v>
      </c>
      <c r="K75" s="9">
        <v>0</v>
      </c>
      <c r="L75" s="9">
        <v>9</v>
      </c>
      <c r="M75" s="9">
        <f>SUM(Table19[[#This Row],[GTX Pro]:[MG Special]])</f>
        <v>84</v>
      </c>
      <c r="O75" s="4" t="s">
        <v>123</v>
      </c>
      <c r="P75" s="9">
        <v>2</v>
      </c>
      <c r="Q75" s="9">
        <v>5</v>
      </c>
      <c r="R75" s="9">
        <v>31</v>
      </c>
      <c r="S75" s="9">
        <v>15</v>
      </c>
      <c r="W75" s="9"/>
      <c r="AC75" s="4" t="s">
        <v>123</v>
      </c>
      <c r="AD75" s="5">
        <v>67393</v>
      </c>
      <c r="AE75" s="5">
        <v>1465.0652173912999</v>
      </c>
      <c r="AG75" s="4" t="s">
        <v>121</v>
      </c>
      <c r="AH75" s="5">
        <v>2</v>
      </c>
      <c r="AI75" s="9">
        <v>0</v>
      </c>
      <c r="AJ75" s="9">
        <v>0</v>
      </c>
      <c r="AK75" s="9">
        <v>0</v>
      </c>
      <c r="AL75" s="9">
        <v>0</v>
      </c>
      <c r="AM75" s="9">
        <v>0</v>
      </c>
      <c r="AN75" s="9">
        <v>0</v>
      </c>
      <c r="AO75" s="9">
        <v>1</v>
      </c>
    </row>
    <row r="76" spans="1:41" x14ac:dyDescent="0.3">
      <c r="A76" s="4" t="s">
        <v>120</v>
      </c>
      <c r="B76" s="5">
        <v>-141</v>
      </c>
      <c r="C76">
        <v>1</v>
      </c>
      <c r="E76" s="4" t="s">
        <v>184</v>
      </c>
      <c r="F76" s="9">
        <v>19</v>
      </c>
      <c r="G76" s="9">
        <v>9</v>
      </c>
      <c r="H76" s="9">
        <v>13</v>
      </c>
      <c r="I76" s="9">
        <v>8</v>
      </c>
      <c r="J76" s="9">
        <v>8</v>
      </c>
      <c r="K76" s="9">
        <v>1</v>
      </c>
      <c r="L76" s="9">
        <v>8</v>
      </c>
      <c r="M76" s="9">
        <f>SUM(Table19[[#This Row],[GTX Pro]:[MG Special]])</f>
        <v>66</v>
      </c>
      <c r="O76" s="4" t="s">
        <v>157</v>
      </c>
      <c r="P76" s="9">
        <v>1</v>
      </c>
      <c r="Q76" s="9">
        <v>9</v>
      </c>
      <c r="R76" s="9">
        <v>46</v>
      </c>
      <c r="S76" s="9">
        <v>25</v>
      </c>
      <c r="AC76" s="4" t="s">
        <v>157</v>
      </c>
      <c r="AD76" s="5">
        <v>140086</v>
      </c>
      <c r="AE76" s="5">
        <v>1973.0422535211301</v>
      </c>
      <c r="AG76" s="4" t="s">
        <v>121</v>
      </c>
      <c r="AH76" s="5">
        <v>12</v>
      </c>
      <c r="AI76" s="9">
        <v>0</v>
      </c>
      <c r="AJ76" s="9">
        <v>0</v>
      </c>
      <c r="AK76" s="9">
        <v>0</v>
      </c>
      <c r="AL76" s="9">
        <v>0</v>
      </c>
      <c r="AM76" s="9">
        <v>0</v>
      </c>
      <c r="AN76" s="9">
        <v>0</v>
      </c>
      <c r="AO76" s="9">
        <v>1</v>
      </c>
    </row>
    <row r="77" spans="1:41" x14ac:dyDescent="0.3">
      <c r="A77" s="4" t="s">
        <v>120</v>
      </c>
      <c r="B77" s="5">
        <v>-113</v>
      </c>
      <c r="C77">
        <v>1</v>
      </c>
      <c r="E77" s="4" t="s">
        <v>185</v>
      </c>
      <c r="F77" s="9">
        <v>18</v>
      </c>
      <c r="G77" s="9">
        <v>15</v>
      </c>
      <c r="H77" s="9">
        <v>17</v>
      </c>
      <c r="I77" s="9">
        <v>21</v>
      </c>
      <c r="J77" s="9">
        <v>17</v>
      </c>
      <c r="K77" s="9">
        <v>1</v>
      </c>
      <c r="L77" s="9">
        <v>17</v>
      </c>
      <c r="M77" s="9">
        <f>SUM(Table19[[#This Row],[GTX Pro]:[MG Special]])</f>
        <v>106</v>
      </c>
      <c r="O77" s="4" t="s">
        <v>169</v>
      </c>
      <c r="P77" s="9">
        <v>0</v>
      </c>
      <c r="Q77" s="9">
        <v>4</v>
      </c>
      <c r="R77" s="9">
        <v>38</v>
      </c>
      <c r="S77" s="9">
        <v>27</v>
      </c>
      <c r="AC77" s="4" t="s">
        <v>169</v>
      </c>
      <c r="AD77" s="5">
        <v>84754</v>
      </c>
      <c r="AE77" s="5">
        <v>1303.90769230769</v>
      </c>
      <c r="AG77" s="4" t="s">
        <v>121</v>
      </c>
      <c r="AH77" s="5">
        <v>13</v>
      </c>
      <c r="AI77" s="9">
        <v>0</v>
      </c>
      <c r="AJ77" s="9">
        <v>0</v>
      </c>
      <c r="AK77" s="9">
        <v>0</v>
      </c>
      <c r="AL77" s="9">
        <v>0</v>
      </c>
      <c r="AM77" s="9">
        <v>0</v>
      </c>
      <c r="AN77" s="9">
        <v>0</v>
      </c>
      <c r="AO77" s="9">
        <v>1</v>
      </c>
    </row>
    <row r="78" spans="1:41" x14ac:dyDescent="0.3">
      <c r="A78" s="4" t="s">
        <v>120</v>
      </c>
      <c r="B78" s="5">
        <v>79</v>
      </c>
      <c r="C78">
        <v>1</v>
      </c>
      <c r="E78" s="4" t="s">
        <v>111</v>
      </c>
      <c r="F78" s="9">
        <v>13</v>
      </c>
      <c r="G78" s="9">
        <v>11</v>
      </c>
      <c r="H78" s="9">
        <v>18</v>
      </c>
      <c r="I78" s="9">
        <v>15</v>
      </c>
      <c r="J78" s="9">
        <v>16</v>
      </c>
      <c r="K78" s="9">
        <v>3</v>
      </c>
      <c r="L78" s="9">
        <v>11</v>
      </c>
      <c r="M78" s="9">
        <f>SUM(Table19[[#This Row],[GTX Pro]:[MG Special]])</f>
        <v>87</v>
      </c>
      <c r="O78" s="4" t="s">
        <v>130</v>
      </c>
      <c r="P78" s="9">
        <v>3</v>
      </c>
      <c r="Q78" s="9">
        <v>8</v>
      </c>
      <c r="R78" s="9">
        <v>105</v>
      </c>
      <c r="S78" s="9">
        <v>54</v>
      </c>
      <c r="AC78" s="4" t="s">
        <v>130</v>
      </c>
      <c r="AD78" s="5">
        <v>206410</v>
      </c>
      <c r="AE78" s="5">
        <v>1298.17610062893</v>
      </c>
      <c r="AG78" s="4" t="s">
        <v>121</v>
      </c>
      <c r="AH78" s="5">
        <v>17</v>
      </c>
      <c r="AI78" s="9">
        <v>0</v>
      </c>
      <c r="AJ78" s="9">
        <v>0</v>
      </c>
      <c r="AK78" s="9">
        <v>0</v>
      </c>
      <c r="AL78" s="9">
        <v>0</v>
      </c>
      <c r="AM78" s="9">
        <v>0</v>
      </c>
      <c r="AN78" s="9">
        <v>0</v>
      </c>
      <c r="AO78" s="9">
        <v>1</v>
      </c>
    </row>
    <row r="79" spans="1:41" x14ac:dyDescent="0.3">
      <c r="A79" s="4" t="s">
        <v>120</v>
      </c>
      <c r="B79" s="5">
        <v>209</v>
      </c>
      <c r="C79">
        <v>1</v>
      </c>
      <c r="E79" s="4" t="s">
        <v>186</v>
      </c>
      <c r="F79" s="9">
        <v>20</v>
      </c>
      <c r="G79" s="9">
        <v>16</v>
      </c>
      <c r="H79" s="9">
        <v>20</v>
      </c>
      <c r="I79" s="9">
        <v>12</v>
      </c>
      <c r="J79" s="9">
        <v>18</v>
      </c>
      <c r="K79" s="9">
        <v>1</v>
      </c>
      <c r="L79" s="9">
        <v>7</v>
      </c>
      <c r="M79" s="9">
        <f>SUM(Table19[[#This Row],[GTX Pro]:[MG Special]])</f>
        <v>94</v>
      </c>
      <c r="O79" s="4" t="s">
        <v>151</v>
      </c>
      <c r="P79" s="9">
        <v>3</v>
      </c>
      <c r="Q79" s="9">
        <v>10</v>
      </c>
      <c r="R79" s="9">
        <v>68</v>
      </c>
      <c r="S79" s="9">
        <v>32</v>
      </c>
      <c r="AC79" s="4" t="s">
        <v>151</v>
      </c>
      <c r="AD79" s="5">
        <v>141858</v>
      </c>
      <c r="AE79" s="5">
        <v>1418.58</v>
      </c>
      <c r="AG79" s="4" t="s">
        <v>121</v>
      </c>
      <c r="AH79" s="5">
        <v>-90</v>
      </c>
      <c r="AI79" s="9">
        <v>0</v>
      </c>
      <c r="AJ79" s="9">
        <v>0</v>
      </c>
      <c r="AK79" s="9">
        <v>0</v>
      </c>
      <c r="AL79" s="9">
        <v>0</v>
      </c>
      <c r="AM79" s="9">
        <v>1</v>
      </c>
      <c r="AN79" s="9">
        <v>0</v>
      </c>
      <c r="AO79" s="9">
        <v>0</v>
      </c>
    </row>
    <row r="80" spans="1:41" x14ac:dyDescent="0.3">
      <c r="A80" s="4" t="s">
        <v>120</v>
      </c>
      <c r="B80" s="5">
        <v>280</v>
      </c>
      <c r="C80">
        <v>1</v>
      </c>
      <c r="E80" s="4" t="s">
        <v>187</v>
      </c>
      <c r="F80" s="9">
        <v>17</v>
      </c>
      <c r="G80" s="9">
        <v>9</v>
      </c>
      <c r="H80" s="9">
        <v>11</v>
      </c>
      <c r="I80" s="9">
        <v>14</v>
      </c>
      <c r="J80" s="9">
        <v>28</v>
      </c>
      <c r="K80" s="9">
        <v>1</v>
      </c>
      <c r="L80" s="9">
        <v>12</v>
      </c>
      <c r="M80" s="9">
        <f>SUM(Table19[[#This Row],[GTX Pro]:[MG Special]])</f>
        <v>92</v>
      </c>
      <c r="O80" s="4" t="s">
        <v>165</v>
      </c>
      <c r="P80" s="9">
        <v>4</v>
      </c>
      <c r="Q80" s="9">
        <v>4</v>
      </c>
      <c r="R80" s="9">
        <v>47</v>
      </c>
      <c r="S80" s="9">
        <v>27</v>
      </c>
      <c r="AC80" s="4" t="s">
        <v>165</v>
      </c>
      <c r="AD80" s="5">
        <v>144976</v>
      </c>
      <c r="AE80" s="5">
        <v>1959.13513513514</v>
      </c>
      <c r="AG80" s="4" t="s">
        <v>121</v>
      </c>
      <c r="AH80" s="5">
        <v>-70</v>
      </c>
      <c r="AI80" s="9">
        <v>0</v>
      </c>
      <c r="AJ80" s="9">
        <v>0</v>
      </c>
      <c r="AK80" s="9">
        <v>0</v>
      </c>
      <c r="AL80" s="9">
        <v>0</v>
      </c>
      <c r="AM80" s="9">
        <v>1</v>
      </c>
      <c r="AN80" s="9">
        <v>0</v>
      </c>
      <c r="AO80" s="9">
        <v>0</v>
      </c>
    </row>
    <row r="81" spans="1:41" x14ac:dyDescent="0.3">
      <c r="A81" s="4" t="s">
        <v>120</v>
      </c>
      <c r="B81" s="5">
        <v>-999</v>
      </c>
      <c r="C81">
        <v>1</v>
      </c>
      <c r="E81" s="4" t="s">
        <v>188</v>
      </c>
      <c r="F81" s="9">
        <v>13</v>
      </c>
      <c r="G81" s="9">
        <v>9</v>
      </c>
      <c r="H81" s="9">
        <v>7</v>
      </c>
      <c r="I81" s="9">
        <v>11</v>
      </c>
      <c r="J81" s="9">
        <v>9</v>
      </c>
      <c r="K81" s="9">
        <v>0</v>
      </c>
      <c r="L81" s="9">
        <v>13</v>
      </c>
      <c r="M81" s="9">
        <f>SUM(Table19[[#This Row],[GTX Pro]:[MG Special]])</f>
        <v>62</v>
      </c>
      <c r="O81" s="4" t="s">
        <v>183</v>
      </c>
      <c r="P81" s="9">
        <v>0</v>
      </c>
      <c r="Q81" s="9">
        <v>7</v>
      </c>
      <c r="R81" s="9">
        <v>48</v>
      </c>
      <c r="S81" s="9">
        <v>29</v>
      </c>
      <c r="AC81" s="4" t="s">
        <v>183</v>
      </c>
      <c r="AD81" s="5">
        <v>152701</v>
      </c>
      <c r="AE81" s="5">
        <v>1983.1298701298699</v>
      </c>
      <c r="AG81" s="4" t="s">
        <v>121</v>
      </c>
      <c r="AH81" s="5">
        <v>-31</v>
      </c>
      <c r="AI81" s="9">
        <v>0</v>
      </c>
      <c r="AJ81" s="9">
        <v>0</v>
      </c>
      <c r="AK81" s="9">
        <v>0</v>
      </c>
      <c r="AL81" s="9">
        <v>0</v>
      </c>
      <c r="AM81" s="9">
        <v>1</v>
      </c>
      <c r="AN81" s="9">
        <v>0</v>
      </c>
      <c r="AO81" s="9">
        <v>0</v>
      </c>
    </row>
    <row r="82" spans="1:41" x14ac:dyDescent="0.3">
      <c r="A82" s="4" t="s">
        <v>120</v>
      </c>
      <c r="B82" s="5">
        <v>-329</v>
      </c>
      <c r="C82">
        <v>1</v>
      </c>
      <c r="E82" s="4" t="s">
        <v>189</v>
      </c>
      <c r="F82" s="9">
        <v>6</v>
      </c>
      <c r="G82" s="9">
        <v>7</v>
      </c>
      <c r="H82" s="9">
        <v>6</v>
      </c>
      <c r="I82" s="9">
        <v>17</v>
      </c>
      <c r="J82" s="9">
        <v>12</v>
      </c>
      <c r="K82" s="9">
        <v>0</v>
      </c>
      <c r="L82" s="9">
        <v>11</v>
      </c>
      <c r="M82" s="9">
        <f>SUM(Table19[[#This Row],[GTX Pro]:[MG Special]])</f>
        <v>59</v>
      </c>
      <c r="O82" s="4" t="s">
        <v>150</v>
      </c>
      <c r="P82" s="9">
        <v>2</v>
      </c>
      <c r="Q82" s="9">
        <v>9</v>
      </c>
      <c r="R82" s="9">
        <v>43</v>
      </c>
      <c r="S82" s="9">
        <v>33</v>
      </c>
      <c r="AC82" s="4" t="s">
        <v>150</v>
      </c>
      <c r="AD82" s="5">
        <v>117942</v>
      </c>
      <c r="AE82" s="5">
        <v>1551.8684210526301</v>
      </c>
      <c r="AG82" s="4" t="s">
        <v>121</v>
      </c>
      <c r="AH82" s="5">
        <v>-18</v>
      </c>
      <c r="AI82" s="9">
        <v>0</v>
      </c>
      <c r="AJ82" s="9">
        <v>0</v>
      </c>
      <c r="AK82" s="9">
        <v>0</v>
      </c>
      <c r="AL82" s="9">
        <v>0</v>
      </c>
      <c r="AM82" s="9">
        <v>1</v>
      </c>
      <c r="AN82" s="9">
        <v>0</v>
      </c>
      <c r="AO82" s="9">
        <v>0</v>
      </c>
    </row>
    <row r="83" spans="1:41" x14ac:dyDescent="0.3">
      <c r="A83" s="4" t="s">
        <v>120</v>
      </c>
      <c r="B83" s="5">
        <v>-324</v>
      </c>
      <c r="C83">
        <v>1</v>
      </c>
      <c r="E83" s="4" t="s">
        <v>190</v>
      </c>
      <c r="F83" s="9">
        <v>16</v>
      </c>
      <c r="G83" s="9">
        <v>6</v>
      </c>
      <c r="H83" s="9">
        <v>3</v>
      </c>
      <c r="I83" s="9">
        <v>7</v>
      </c>
      <c r="J83" s="9">
        <v>19</v>
      </c>
      <c r="K83" s="9">
        <v>0</v>
      </c>
      <c r="L83" s="9">
        <v>7</v>
      </c>
      <c r="M83" s="9">
        <f>SUM(Table19[[#This Row],[GTX Pro]:[MG Special]])</f>
        <v>58</v>
      </c>
      <c r="O83" s="4" t="s">
        <v>181</v>
      </c>
      <c r="P83" s="9">
        <v>1</v>
      </c>
      <c r="Q83" s="9">
        <v>7</v>
      </c>
      <c r="R83" s="9">
        <v>28</v>
      </c>
      <c r="S83" s="9">
        <v>16</v>
      </c>
      <c r="AC83" s="4" t="s">
        <v>181</v>
      </c>
      <c r="AD83" s="5">
        <v>76636</v>
      </c>
      <c r="AE83" s="5">
        <v>1741.72727272727</v>
      </c>
      <c r="AG83" s="4" t="s">
        <v>121</v>
      </c>
      <c r="AH83" s="5">
        <v>-14</v>
      </c>
      <c r="AI83" s="9">
        <v>0</v>
      </c>
      <c r="AJ83" s="9">
        <v>0</v>
      </c>
      <c r="AK83" s="9">
        <v>0</v>
      </c>
      <c r="AL83" s="9">
        <v>0</v>
      </c>
      <c r="AM83" s="9">
        <v>1</v>
      </c>
      <c r="AN83" s="9">
        <v>0</v>
      </c>
      <c r="AO83" s="9">
        <v>0</v>
      </c>
    </row>
    <row r="84" spans="1:41" x14ac:dyDescent="0.3">
      <c r="A84" s="4" t="s">
        <v>120</v>
      </c>
      <c r="B84" s="5">
        <v>-251</v>
      </c>
      <c r="C84">
        <v>1</v>
      </c>
      <c r="E84" s="4" t="s">
        <v>191</v>
      </c>
      <c r="F84" s="9">
        <v>7</v>
      </c>
      <c r="G84" s="9">
        <v>4</v>
      </c>
      <c r="H84" s="9">
        <v>7</v>
      </c>
      <c r="I84" s="9">
        <v>13</v>
      </c>
      <c r="J84" s="9">
        <v>12</v>
      </c>
      <c r="K84" s="9">
        <v>1</v>
      </c>
      <c r="L84" s="9">
        <v>14</v>
      </c>
      <c r="M84" s="9">
        <f>SUM(Table19[[#This Row],[GTX Pro]:[MG Special]])</f>
        <v>58</v>
      </c>
      <c r="O84" s="4" t="s">
        <v>178</v>
      </c>
      <c r="P84" s="9">
        <v>2</v>
      </c>
      <c r="Q84" s="9">
        <v>3</v>
      </c>
      <c r="R84" s="9">
        <v>63</v>
      </c>
      <c r="S84" s="9">
        <v>41</v>
      </c>
      <c r="AC84" s="4" t="s">
        <v>178</v>
      </c>
      <c r="AD84" s="5">
        <v>117463</v>
      </c>
      <c r="AE84" s="5">
        <v>1129.4519230769199</v>
      </c>
      <c r="AG84" s="4" t="s">
        <v>121</v>
      </c>
      <c r="AH84" s="5">
        <v>10</v>
      </c>
      <c r="AI84" s="9">
        <v>0</v>
      </c>
      <c r="AJ84" s="9">
        <v>0</v>
      </c>
      <c r="AK84" s="9">
        <v>0</v>
      </c>
      <c r="AL84" s="9">
        <v>0</v>
      </c>
      <c r="AM84" s="9">
        <v>2</v>
      </c>
      <c r="AN84" s="9">
        <v>0</v>
      </c>
      <c r="AO84" s="9">
        <v>0</v>
      </c>
    </row>
    <row r="85" spans="1:41" x14ac:dyDescent="0.3">
      <c r="A85" s="4" t="s">
        <v>120</v>
      </c>
      <c r="B85" s="5">
        <v>-133</v>
      </c>
      <c r="C85">
        <v>1</v>
      </c>
      <c r="E85" s="4" t="s">
        <v>192</v>
      </c>
      <c r="F85" s="9">
        <v>18</v>
      </c>
      <c r="G85" s="9">
        <v>13</v>
      </c>
      <c r="H85" s="9">
        <v>14</v>
      </c>
      <c r="I85" s="9">
        <v>11</v>
      </c>
      <c r="J85" s="9">
        <v>14</v>
      </c>
      <c r="K85" s="9">
        <v>0</v>
      </c>
      <c r="L85" s="9">
        <v>5</v>
      </c>
      <c r="M85" s="9">
        <f>SUM(Table19[[#This Row],[GTX Pro]:[MG Special]])</f>
        <v>75</v>
      </c>
      <c r="O85" s="4" t="s">
        <v>121</v>
      </c>
      <c r="P85" s="9">
        <v>1</v>
      </c>
      <c r="Q85" s="9">
        <v>5</v>
      </c>
      <c r="R85" s="9">
        <v>53</v>
      </c>
      <c r="S85" s="9">
        <v>33</v>
      </c>
      <c r="AC85" s="4" t="s">
        <v>121</v>
      </c>
      <c r="AD85" s="5">
        <v>107408</v>
      </c>
      <c r="AE85" s="5">
        <v>1248.93023255814</v>
      </c>
      <c r="AG85" s="4" t="s">
        <v>121</v>
      </c>
      <c r="AH85" s="5">
        <v>12</v>
      </c>
      <c r="AI85" s="9">
        <v>0</v>
      </c>
      <c r="AJ85" s="9">
        <v>0</v>
      </c>
      <c r="AK85" s="9">
        <v>0</v>
      </c>
      <c r="AL85" s="9">
        <v>0</v>
      </c>
      <c r="AM85" s="9">
        <v>1</v>
      </c>
      <c r="AN85" s="9">
        <v>0</v>
      </c>
      <c r="AO85" s="9">
        <v>0</v>
      </c>
    </row>
    <row r="86" spans="1:41" x14ac:dyDescent="0.3">
      <c r="A86" s="4" t="s">
        <v>120</v>
      </c>
      <c r="B86" s="5">
        <v>38</v>
      </c>
      <c r="C86">
        <v>1</v>
      </c>
      <c r="E86" s="4" t="s">
        <v>193</v>
      </c>
      <c r="F86" s="9">
        <v>8</v>
      </c>
      <c r="G86" s="9">
        <v>4</v>
      </c>
      <c r="H86" s="9">
        <v>13</v>
      </c>
      <c r="I86" s="9">
        <v>13</v>
      </c>
      <c r="J86" s="9">
        <v>9</v>
      </c>
      <c r="K86" s="9">
        <v>0</v>
      </c>
      <c r="L86" s="9">
        <v>16</v>
      </c>
      <c r="M86" s="9">
        <f>SUM(Table19[[#This Row],[GTX Pro]:[MG Special]])</f>
        <v>63</v>
      </c>
      <c r="O86" s="4" t="s">
        <v>146</v>
      </c>
      <c r="P86" s="9">
        <v>1</v>
      </c>
      <c r="Q86" s="9">
        <v>5</v>
      </c>
      <c r="R86" s="9">
        <v>33</v>
      </c>
      <c r="S86" s="9">
        <v>25</v>
      </c>
      <c r="AC86" s="4" t="s">
        <v>146</v>
      </c>
      <c r="AD86" s="5">
        <v>51632</v>
      </c>
      <c r="AE86" s="5">
        <v>890.20689655172396</v>
      </c>
      <c r="AG86" s="4" t="s">
        <v>121</v>
      </c>
      <c r="AH86" s="5">
        <v>26</v>
      </c>
      <c r="AI86" s="9">
        <v>0</v>
      </c>
      <c r="AJ86" s="9">
        <v>0</v>
      </c>
      <c r="AK86" s="9">
        <v>0</v>
      </c>
      <c r="AL86" s="9">
        <v>0</v>
      </c>
      <c r="AM86" s="9">
        <v>1</v>
      </c>
      <c r="AN86" s="9">
        <v>0</v>
      </c>
      <c r="AO86" s="9">
        <v>0</v>
      </c>
    </row>
    <row r="87" spans="1:41" x14ac:dyDescent="0.3">
      <c r="A87" s="4" t="s">
        <v>120</v>
      </c>
      <c r="B87" s="5">
        <v>-508</v>
      </c>
      <c r="C87">
        <v>1</v>
      </c>
      <c r="AG87" s="4" t="s">
        <v>121</v>
      </c>
      <c r="AH87" s="5">
        <v>35</v>
      </c>
      <c r="AI87" s="9">
        <v>0</v>
      </c>
      <c r="AJ87" s="9">
        <v>0</v>
      </c>
      <c r="AK87" s="9">
        <v>0</v>
      </c>
      <c r="AL87" s="9">
        <v>0</v>
      </c>
      <c r="AM87" s="9">
        <v>1</v>
      </c>
      <c r="AN87" s="9">
        <v>0</v>
      </c>
      <c r="AO87" s="9">
        <v>0</v>
      </c>
    </row>
    <row r="88" spans="1:41" x14ac:dyDescent="0.3">
      <c r="A88" s="4" t="s">
        <v>120</v>
      </c>
      <c r="B88" s="5">
        <v>279</v>
      </c>
      <c r="C88">
        <v>1</v>
      </c>
      <c r="AG88" s="4" t="s">
        <v>121</v>
      </c>
      <c r="AH88" s="5">
        <v>40</v>
      </c>
      <c r="AI88" s="9">
        <v>0</v>
      </c>
      <c r="AJ88" s="9">
        <v>0</v>
      </c>
      <c r="AK88" s="9">
        <v>0</v>
      </c>
      <c r="AL88" s="9">
        <v>0</v>
      </c>
      <c r="AM88" s="9">
        <v>1</v>
      </c>
      <c r="AN88" s="9">
        <v>0</v>
      </c>
      <c r="AO88" s="9">
        <v>0</v>
      </c>
    </row>
    <row r="89" spans="1:41" x14ac:dyDescent="0.3">
      <c r="A89" s="4" t="s">
        <v>120</v>
      </c>
      <c r="B89" s="5">
        <v>-300</v>
      </c>
      <c r="C89">
        <v>1</v>
      </c>
      <c r="AG89" s="4" t="s">
        <v>121</v>
      </c>
      <c r="AH89" s="5">
        <v>69</v>
      </c>
      <c r="AI89" s="9">
        <v>0</v>
      </c>
      <c r="AJ89" s="9">
        <v>0</v>
      </c>
      <c r="AK89" s="9">
        <v>0</v>
      </c>
      <c r="AL89" s="9">
        <v>0</v>
      </c>
      <c r="AM89" s="9">
        <v>1</v>
      </c>
      <c r="AN89" s="9">
        <v>0</v>
      </c>
      <c r="AO89" s="9">
        <v>0</v>
      </c>
    </row>
    <row r="90" spans="1:41" x14ac:dyDescent="0.3">
      <c r="A90" s="4" t="s">
        <v>120</v>
      </c>
      <c r="B90" s="5">
        <v>631</v>
      </c>
      <c r="C90">
        <v>1</v>
      </c>
      <c r="AG90" s="4" t="s">
        <v>121</v>
      </c>
      <c r="AH90" s="5">
        <v>-49</v>
      </c>
      <c r="AI90" s="9">
        <v>0</v>
      </c>
      <c r="AJ90" s="9">
        <v>0</v>
      </c>
      <c r="AK90" s="9">
        <v>0</v>
      </c>
      <c r="AL90" s="9">
        <v>1</v>
      </c>
      <c r="AM90" s="9">
        <v>0</v>
      </c>
      <c r="AN90" s="9">
        <v>0</v>
      </c>
      <c r="AO90" s="9">
        <v>0</v>
      </c>
    </row>
    <row r="91" spans="1:41" x14ac:dyDescent="0.3">
      <c r="A91" s="4" t="s">
        <v>120</v>
      </c>
      <c r="B91" s="5">
        <v>-3</v>
      </c>
      <c r="C91">
        <v>1</v>
      </c>
      <c r="AG91" s="4" t="s">
        <v>121</v>
      </c>
      <c r="AH91" s="5">
        <v>-29</v>
      </c>
      <c r="AI91" s="9">
        <v>0</v>
      </c>
      <c r="AJ91" s="9">
        <v>0</v>
      </c>
      <c r="AK91" s="9">
        <v>0</v>
      </c>
      <c r="AL91" s="9">
        <v>1</v>
      </c>
      <c r="AM91" s="9">
        <v>0</v>
      </c>
      <c r="AN91" s="9">
        <v>0</v>
      </c>
      <c r="AO91" s="9">
        <v>0</v>
      </c>
    </row>
    <row r="92" spans="1:41" x14ac:dyDescent="0.3">
      <c r="A92" s="4" t="s">
        <v>120</v>
      </c>
      <c r="B92" s="5">
        <v>942</v>
      </c>
      <c r="C92">
        <v>1</v>
      </c>
      <c r="AG92" s="4" t="s">
        <v>121</v>
      </c>
      <c r="AH92" s="5">
        <v>-25</v>
      </c>
      <c r="AI92" s="9">
        <v>0</v>
      </c>
      <c r="AJ92" s="9">
        <v>0</v>
      </c>
      <c r="AK92" s="9">
        <v>0</v>
      </c>
      <c r="AL92" s="9">
        <v>1</v>
      </c>
      <c r="AM92" s="9">
        <v>0</v>
      </c>
      <c r="AN92" s="9">
        <v>0</v>
      </c>
      <c r="AO92" s="9">
        <v>0</v>
      </c>
    </row>
    <row r="93" spans="1:41" x14ac:dyDescent="0.3">
      <c r="A93" s="4" t="s">
        <v>120</v>
      </c>
      <c r="B93" s="5">
        <v>482</v>
      </c>
      <c r="C93">
        <v>1</v>
      </c>
      <c r="AG93" s="4" t="s">
        <v>121</v>
      </c>
      <c r="AH93" s="5">
        <v>-22</v>
      </c>
      <c r="AI93" s="9">
        <v>0</v>
      </c>
      <c r="AJ93" s="9">
        <v>0</v>
      </c>
      <c r="AK93" s="9">
        <v>0</v>
      </c>
      <c r="AL93" s="9">
        <v>1</v>
      </c>
      <c r="AM93" s="9">
        <v>0</v>
      </c>
      <c r="AN93" s="9">
        <v>0</v>
      </c>
      <c r="AO93" s="9">
        <v>0</v>
      </c>
    </row>
    <row r="94" spans="1:41" x14ac:dyDescent="0.3">
      <c r="A94" s="4" t="s">
        <v>121</v>
      </c>
      <c r="B94" s="5">
        <v>-14</v>
      </c>
      <c r="C94">
        <v>2</v>
      </c>
      <c r="AG94" s="4" t="s">
        <v>121</v>
      </c>
      <c r="AH94" s="5">
        <v>-8</v>
      </c>
      <c r="AI94" s="9">
        <v>0</v>
      </c>
      <c r="AJ94" s="9">
        <v>0</v>
      </c>
      <c r="AK94" s="9">
        <v>0</v>
      </c>
      <c r="AL94" s="9">
        <v>1</v>
      </c>
      <c r="AM94" s="9">
        <v>0</v>
      </c>
      <c r="AN94" s="9">
        <v>0</v>
      </c>
      <c r="AO94" s="9">
        <v>0</v>
      </c>
    </row>
    <row r="95" spans="1:41" x14ac:dyDescent="0.3">
      <c r="A95" s="4" t="s">
        <v>121</v>
      </c>
      <c r="B95" s="5">
        <v>-5</v>
      </c>
      <c r="C95">
        <v>1</v>
      </c>
      <c r="AG95" s="4" t="s">
        <v>121</v>
      </c>
      <c r="AH95" s="5">
        <v>147</v>
      </c>
      <c r="AI95" s="9">
        <v>0</v>
      </c>
      <c r="AJ95" s="9">
        <v>0</v>
      </c>
      <c r="AK95" s="9">
        <v>0</v>
      </c>
      <c r="AL95" s="9">
        <v>1</v>
      </c>
      <c r="AM95" s="9">
        <v>0</v>
      </c>
      <c r="AN95" s="9">
        <v>0</v>
      </c>
      <c r="AO95" s="9">
        <v>0</v>
      </c>
    </row>
    <row r="96" spans="1:41" x14ac:dyDescent="0.3">
      <c r="A96" s="4" t="s">
        <v>121</v>
      </c>
      <c r="B96" s="5">
        <v>-4</v>
      </c>
      <c r="C96">
        <v>1</v>
      </c>
      <c r="AG96" s="4" t="s">
        <v>121</v>
      </c>
      <c r="AH96" s="5">
        <v>-489</v>
      </c>
      <c r="AI96" s="9">
        <v>0</v>
      </c>
      <c r="AJ96" s="9">
        <v>0</v>
      </c>
      <c r="AK96" s="9">
        <v>1</v>
      </c>
      <c r="AL96" s="9">
        <v>0</v>
      </c>
      <c r="AM96" s="9">
        <v>0</v>
      </c>
      <c r="AN96" s="9">
        <v>0</v>
      </c>
      <c r="AO96" s="9">
        <v>0</v>
      </c>
    </row>
    <row r="97" spans="1:41" x14ac:dyDescent="0.3">
      <c r="A97" s="4" t="s">
        <v>121</v>
      </c>
      <c r="B97" s="5">
        <v>-2</v>
      </c>
      <c r="C97">
        <v>2</v>
      </c>
      <c r="AG97" s="4" t="s">
        <v>121</v>
      </c>
      <c r="AH97" s="5">
        <v>-226</v>
      </c>
      <c r="AI97" s="9">
        <v>0</v>
      </c>
      <c r="AJ97" s="9">
        <v>0</v>
      </c>
      <c r="AK97" s="9">
        <v>1</v>
      </c>
      <c r="AL97" s="9">
        <v>0</v>
      </c>
      <c r="AM97" s="9">
        <v>0</v>
      </c>
      <c r="AN97" s="9">
        <v>0</v>
      </c>
      <c r="AO97" s="9">
        <v>0</v>
      </c>
    </row>
    <row r="98" spans="1:41" x14ac:dyDescent="0.3">
      <c r="A98" s="4" t="s">
        <v>121</v>
      </c>
      <c r="B98" s="5">
        <v>-1</v>
      </c>
      <c r="C98">
        <v>2</v>
      </c>
      <c r="AG98" s="4" t="s">
        <v>121</v>
      </c>
      <c r="AH98" s="5">
        <v>-40</v>
      </c>
      <c r="AI98" s="9">
        <v>0</v>
      </c>
      <c r="AJ98" s="9">
        <v>0</v>
      </c>
      <c r="AK98" s="9">
        <v>1</v>
      </c>
      <c r="AL98" s="9">
        <v>0</v>
      </c>
      <c r="AM98" s="9">
        <v>0</v>
      </c>
      <c r="AN98" s="9">
        <v>0</v>
      </c>
      <c r="AO98" s="9">
        <v>0</v>
      </c>
    </row>
    <row r="99" spans="1:41" x14ac:dyDescent="0.3">
      <c r="A99" s="4" t="s">
        <v>121</v>
      </c>
      <c r="B99" s="5">
        <v>1</v>
      </c>
      <c r="C99">
        <v>2</v>
      </c>
      <c r="AG99" s="4" t="s">
        <v>121</v>
      </c>
      <c r="AH99" s="5">
        <v>-38</v>
      </c>
      <c r="AI99" s="9">
        <v>0</v>
      </c>
      <c r="AJ99" s="9">
        <v>0</v>
      </c>
      <c r="AK99" s="9">
        <v>1</v>
      </c>
      <c r="AL99" s="9">
        <v>0</v>
      </c>
      <c r="AM99" s="9">
        <v>0</v>
      </c>
      <c r="AN99" s="9">
        <v>0</v>
      </c>
      <c r="AO99" s="9">
        <v>0</v>
      </c>
    </row>
    <row r="100" spans="1:41" x14ac:dyDescent="0.3">
      <c r="A100" s="4" t="s">
        <v>121</v>
      </c>
      <c r="B100" s="5">
        <v>2</v>
      </c>
      <c r="C100">
        <v>1</v>
      </c>
      <c r="AG100" s="4" t="s">
        <v>121</v>
      </c>
      <c r="AH100" s="5">
        <v>149</v>
      </c>
      <c r="AI100" s="9">
        <v>0</v>
      </c>
      <c r="AJ100" s="9">
        <v>0</v>
      </c>
      <c r="AK100" s="9">
        <v>1</v>
      </c>
      <c r="AL100" s="9">
        <v>0</v>
      </c>
      <c r="AM100" s="9">
        <v>0</v>
      </c>
      <c r="AN100" s="9">
        <v>0</v>
      </c>
      <c r="AO100" s="9">
        <v>0</v>
      </c>
    </row>
    <row r="101" spans="1:41" x14ac:dyDescent="0.3">
      <c r="A101" s="4" t="s">
        <v>121</v>
      </c>
      <c r="B101" s="5">
        <v>12</v>
      </c>
      <c r="C101">
        <v>1</v>
      </c>
      <c r="AG101" s="4" t="s">
        <v>121</v>
      </c>
      <c r="AH101" s="5">
        <v>273</v>
      </c>
      <c r="AI101" s="9">
        <v>0</v>
      </c>
      <c r="AJ101" s="9">
        <v>0</v>
      </c>
      <c r="AK101" s="9">
        <v>1</v>
      </c>
      <c r="AL101" s="9">
        <v>0</v>
      </c>
      <c r="AM101" s="9">
        <v>0</v>
      </c>
      <c r="AN101" s="9">
        <v>0</v>
      </c>
      <c r="AO101" s="9">
        <v>0</v>
      </c>
    </row>
    <row r="102" spans="1:41" x14ac:dyDescent="0.3">
      <c r="A102" s="4" t="s">
        <v>121</v>
      </c>
      <c r="B102" s="5">
        <v>13</v>
      </c>
      <c r="C102">
        <v>1</v>
      </c>
      <c r="AG102" s="4" t="s">
        <v>121</v>
      </c>
      <c r="AH102" s="5">
        <v>429</v>
      </c>
      <c r="AI102" s="9">
        <v>0</v>
      </c>
      <c r="AJ102" s="9">
        <v>0</v>
      </c>
      <c r="AK102" s="9">
        <v>1</v>
      </c>
      <c r="AL102" s="9">
        <v>0</v>
      </c>
      <c r="AM102" s="9">
        <v>0</v>
      </c>
      <c r="AN102" s="9">
        <v>0</v>
      </c>
      <c r="AO102" s="9">
        <v>0</v>
      </c>
    </row>
    <row r="103" spans="1:41" x14ac:dyDescent="0.3">
      <c r="A103" s="4" t="s">
        <v>121</v>
      </c>
      <c r="B103" s="5">
        <v>17</v>
      </c>
      <c r="C103">
        <v>1</v>
      </c>
      <c r="AG103" s="4" t="s">
        <v>121</v>
      </c>
      <c r="AH103" s="5">
        <v>618</v>
      </c>
      <c r="AI103" s="9">
        <v>0</v>
      </c>
      <c r="AJ103" s="9">
        <v>0</v>
      </c>
      <c r="AK103" s="9">
        <v>1</v>
      </c>
      <c r="AL103" s="9">
        <v>0</v>
      </c>
      <c r="AM103" s="9">
        <v>0</v>
      </c>
      <c r="AN103" s="9">
        <v>0</v>
      </c>
      <c r="AO103" s="9">
        <v>0</v>
      </c>
    </row>
    <row r="104" spans="1:41" x14ac:dyDescent="0.3">
      <c r="A104" s="4" t="s">
        <v>121</v>
      </c>
      <c r="B104" s="5">
        <v>-90</v>
      </c>
      <c r="C104">
        <v>1</v>
      </c>
      <c r="AG104" s="4" t="s">
        <v>121</v>
      </c>
      <c r="AH104" s="5">
        <v>-1204</v>
      </c>
      <c r="AI104" s="9">
        <v>0</v>
      </c>
      <c r="AJ104" s="9">
        <v>1</v>
      </c>
      <c r="AK104" s="9">
        <v>0</v>
      </c>
      <c r="AL104" s="9">
        <v>0</v>
      </c>
      <c r="AM104" s="9">
        <v>0</v>
      </c>
      <c r="AN104" s="9">
        <v>0</v>
      </c>
      <c r="AO104" s="9">
        <v>0</v>
      </c>
    </row>
    <row r="105" spans="1:41" x14ac:dyDescent="0.3">
      <c r="A105" s="4" t="s">
        <v>121</v>
      </c>
      <c r="B105" s="5">
        <v>-70</v>
      </c>
      <c r="C105">
        <v>1</v>
      </c>
      <c r="AG105" s="4" t="s">
        <v>121</v>
      </c>
      <c r="AH105" s="5">
        <v>-411</v>
      </c>
      <c r="AI105" s="9">
        <v>1</v>
      </c>
      <c r="AJ105" s="9">
        <v>0</v>
      </c>
      <c r="AK105" s="9">
        <v>0</v>
      </c>
      <c r="AL105" s="9">
        <v>0</v>
      </c>
      <c r="AM105" s="9">
        <v>0</v>
      </c>
      <c r="AN105" s="9">
        <v>0</v>
      </c>
      <c r="AO105" s="9">
        <v>0</v>
      </c>
    </row>
    <row r="106" spans="1:41" x14ac:dyDescent="0.3">
      <c r="A106" s="4" t="s">
        <v>121</v>
      </c>
      <c r="B106" s="5">
        <v>-31</v>
      </c>
      <c r="C106">
        <v>1</v>
      </c>
      <c r="AG106" s="4" t="s">
        <v>121</v>
      </c>
      <c r="AH106" s="5">
        <v>-333</v>
      </c>
      <c r="AI106" s="9">
        <v>1</v>
      </c>
      <c r="AJ106" s="9">
        <v>0</v>
      </c>
      <c r="AK106" s="9">
        <v>0</v>
      </c>
      <c r="AL106" s="9">
        <v>0</v>
      </c>
      <c r="AM106" s="9">
        <v>0</v>
      </c>
      <c r="AN106" s="9">
        <v>0</v>
      </c>
      <c r="AO106" s="9">
        <v>0</v>
      </c>
    </row>
    <row r="107" spans="1:41" x14ac:dyDescent="0.3">
      <c r="A107" s="4" t="s">
        <v>121</v>
      </c>
      <c r="B107" s="5">
        <v>-18</v>
      </c>
      <c r="C107">
        <v>1</v>
      </c>
      <c r="AG107" s="4" t="s">
        <v>121</v>
      </c>
      <c r="AH107" s="5">
        <v>-988</v>
      </c>
      <c r="AI107" s="9">
        <v>0</v>
      </c>
      <c r="AJ107" s="9">
        <v>1</v>
      </c>
      <c r="AK107" s="9">
        <v>0</v>
      </c>
      <c r="AL107" s="9">
        <v>0</v>
      </c>
      <c r="AM107" s="9">
        <v>0</v>
      </c>
      <c r="AN107" s="9">
        <v>0</v>
      </c>
      <c r="AO107" s="9">
        <v>0</v>
      </c>
    </row>
    <row r="108" spans="1:41" x14ac:dyDescent="0.3">
      <c r="A108" s="4" t="s">
        <v>121</v>
      </c>
      <c r="B108" s="5">
        <v>-14</v>
      </c>
      <c r="C108">
        <v>1</v>
      </c>
      <c r="AG108" s="4" t="s">
        <v>121</v>
      </c>
      <c r="AH108" s="5">
        <v>-136</v>
      </c>
      <c r="AI108" s="9">
        <v>1</v>
      </c>
      <c r="AJ108" s="9">
        <v>0</v>
      </c>
      <c r="AK108" s="9">
        <v>0</v>
      </c>
      <c r="AL108" s="9">
        <v>0</v>
      </c>
      <c r="AM108" s="9">
        <v>0</v>
      </c>
      <c r="AN108" s="9">
        <v>0</v>
      </c>
      <c r="AO108" s="9">
        <v>0</v>
      </c>
    </row>
    <row r="109" spans="1:41" x14ac:dyDescent="0.3">
      <c r="A109" s="4" t="s">
        <v>121</v>
      </c>
      <c r="B109" s="5">
        <v>10</v>
      </c>
      <c r="C109">
        <v>2</v>
      </c>
      <c r="AG109" s="4" t="s">
        <v>121</v>
      </c>
      <c r="AH109" s="5">
        <v>-133</v>
      </c>
      <c r="AI109" s="9">
        <v>1</v>
      </c>
      <c r="AJ109" s="9">
        <v>0</v>
      </c>
      <c r="AK109" s="9">
        <v>0</v>
      </c>
      <c r="AL109" s="9">
        <v>0</v>
      </c>
      <c r="AM109" s="9">
        <v>0</v>
      </c>
      <c r="AN109" s="9">
        <v>0</v>
      </c>
      <c r="AO109" s="9">
        <v>0</v>
      </c>
    </row>
    <row r="110" spans="1:41" x14ac:dyDescent="0.3">
      <c r="A110" s="4" t="s">
        <v>121</v>
      </c>
      <c r="B110" s="5">
        <v>12</v>
      </c>
      <c r="C110">
        <v>1</v>
      </c>
      <c r="AG110" s="4" t="s">
        <v>121</v>
      </c>
      <c r="AH110" s="5">
        <v>-4</v>
      </c>
      <c r="AI110" s="9">
        <v>1</v>
      </c>
      <c r="AJ110" s="9">
        <v>0</v>
      </c>
      <c r="AK110" s="9">
        <v>0</v>
      </c>
      <c r="AL110" s="9">
        <v>0</v>
      </c>
      <c r="AM110" s="9">
        <v>0</v>
      </c>
      <c r="AN110" s="9">
        <v>0</v>
      </c>
      <c r="AO110" s="9">
        <v>0</v>
      </c>
    </row>
    <row r="111" spans="1:41" x14ac:dyDescent="0.3">
      <c r="A111" s="4" t="s">
        <v>121</v>
      </c>
      <c r="B111" s="5">
        <v>26</v>
      </c>
      <c r="C111">
        <v>1</v>
      </c>
      <c r="AG111" s="4" t="s">
        <v>121</v>
      </c>
      <c r="AH111" s="5">
        <v>12</v>
      </c>
      <c r="AI111" s="9">
        <v>1</v>
      </c>
      <c r="AJ111" s="9">
        <v>0</v>
      </c>
      <c r="AK111" s="9">
        <v>0</v>
      </c>
      <c r="AL111" s="9">
        <v>0</v>
      </c>
      <c r="AM111" s="9">
        <v>0</v>
      </c>
      <c r="AN111" s="9">
        <v>0</v>
      </c>
      <c r="AO111" s="9">
        <v>0</v>
      </c>
    </row>
    <row r="112" spans="1:41" x14ac:dyDescent="0.3">
      <c r="A112" s="4" t="s">
        <v>121</v>
      </c>
      <c r="B112" s="5">
        <v>35</v>
      </c>
      <c r="C112">
        <v>1</v>
      </c>
      <c r="AG112" s="4" t="s">
        <v>121</v>
      </c>
      <c r="AH112" s="5">
        <v>-112</v>
      </c>
      <c r="AI112" s="9">
        <v>0</v>
      </c>
      <c r="AJ112" s="9">
        <v>1</v>
      </c>
      <c r="AK112" s="9">
        <v>0</v>
      </c>
      <c r="AL112" s="9">
        <v>0</v>
      </c>
      <c r="AM112" s="9">
        <v>0</v>
      </c>
      <c r="AN112" s="9">
        <v>0</v>
      </c>
      <c r="AO112" s="9">
        <v>0</v>
      </c>
    </row>
    <row r="113" spans="1:41" x14ac:dyDescent="0.3">
      <c r="A113" s="4" t="s">
        <v>121</v>
      </c>
      <c r="B113" s="5">
        <v>40</v>
      </c>
      <c r="C113">
        <v>1</v>
      </c>
      <c r="AG113" s="4" t="s">
        <v>121</v>
      </c>
      <c r="AH113" s="5">
        <v>246</v>
      </c>
      <c r="AI113" s="9">
        <v>0</v>
      </c>
      <c r="AJ113" s="9">
        <v>1</v>
      </c>
      <c r="AK113" s="9">
        <v>0</v>
      </c>
      <c r="AL113" s="9">
        <v>0</v>
      </c>
      <c r="AM113" s="9">
        <v>0</v>
      </c>
      <c r="AN113" s="9">
        <v>0</v>
      </c>
      <c r="AO113" s="9">
        <v>0</v>
      </c>
    </row>
    <row r="114" spans="1:41" x14ac:dyDescent="0.3">
      <c r="A114" s="4" t="s">
        <v>121</v>
      </c>
      <c r="B114" s="5">
        <v>69</v>
      </c>
      <c r="C114">
        <v>1</v>
      </c>
      <c r="AG114" s="4" t="s">
        <v>121</v>
      </c>
      <c r="AH114" s="5">
        <v>273</v>
      </c>
      <c r="AI114" s="9">
        <v>0</v>
      </c>
      <c r="AJ114" s="9">
        <v>1</v>
      </c>
      <c r="AK114" s="9">
        <v>0</v>
      </c>
      <c r="AL114" s="9">
        <v>0</v>
      </c>
      <c r="AM114" s="9">
        <v>0</v>
      </c>
      <c r="AN114" s="9">
        <v>0</v>
      </c>
      <c r="AO114" s="9">
        <v>0</v>
      </c>
    </row>
    <row r="115" spans="1:41" x14ac:dyDescent="0.3">
      <c r="A115" s="4" t="s">
        <v>121</v>
      </c>
      <c r="B115" s="5">
        <v>-49</v>
      </c>
      <c r="C115">
        <v>1</v>
      </c>
      <c r="AG115" s="4" t="s">
        <v>121</v>
      </c>
      <c r="AH115" s="5">
        <v>462</v>
      </c>
      <c r="AI115" s="9">
        <v>0</v>
      </c>
      <c r="AJ115" s="9">
        <v>1</v>
      </c>
      <c r="AK115" s="9">
        <v>0</v>
      </c>
      <c r="AL115" s="9">
        <v>0</v>
      </c>
      <c r="AM115" s="9">
        <v>0</v>
      </c>
      <c r="AN115" s="9">
        <v>0</v>
      </c>
      <c r="AO115" s="9">
        <v>0</v>
      </c>
    </row>
    <row r="116" spans="1:41" x14ac:dyDescent="0.3">
      <c r="A116" s="4" t="s">
        <v>121</v>
      </c>
      <c r="B116" s="5">
        <v>-29</v>
      </c>
      <c r="C116">
        <v>1</v>
      </c>
      <c r="AG116" s="4" t="s">
        <v>121</v>
      </c>
      <c r="AH116" s="5">
        <v>674</v>
      </c>
      <c r="AI116" s="9">
        <v>0</v>
      </c>
      <c r="AJ116" s="9">
        <v>1</v>
      </c>
      <c r="AK116" s="9">
        <v>0</v>
      </c>
      <c r="AL116" s="9">
        <v>0</v>
      </c>
      <c r="AM116" s="9">
        <v>0</v>
      </c>
      <c r="AN116" s="9">
        <v>0</v>
      </c>
      <c r="AO116" s="9">
        <v>0</v>
      </c>
    </row>
    <row r="117" spans="1:41" x14ac:dyDescent="0.3">
      <c r="A117" s="4" t="s">
        <v>121</v>
      </c>
      <c r="B117" s="5">
        <v>-25</v>
      </c>
      <c r="C117">
        <v>1</v>
      </c>
      <c r="AG117" s="4" t="s">
        <v>122</v>
      </c>
      <c r="AH117" s="5">
        <v>-12</v>
      </c>
      <c r="AI117" s="9">
        <v>0</v>
      </c>
      <c r="AJ117" s="9">
        <v>0</v>
      </c>
      <c r="AK117" s="9">
        <v>0</v>
      </c>
      <c r="AL117" s="9">
        <v>0</v>
      </c>
      <c r="AM117" s="9">
        <v>0</v>
      </c>
      <c r="AN117" s="9">
        <v>0</v>
      </c>
      <c r="AO117" s="9">
        <v>1</v>
      </c>
    </row>
    <row r="118" spans="1:41" x14ac:dyDescent="0.3">
      <c r="A118" s="4" t="s">
        <v>121</v>
      </c>
      <c r="B118" s="5">
        <v>-22</v>
      </c>
      <c r="C118">
        <v>1</v>
      </c>
      <c r="AG118" s="4" t="s">
        <v>122</v>
      </c>
      <c r="AH118" s="5">
        <v>-2</v>
      </c>
      <c r="AI118" s="9">
        <v>0</v>
      </c>
      <c r="AJ118" s="9">
        <v>0</v>
      </c>
      <c r="AK118" s="9">
        <v>0</v>
      </c>
      <c r="AL118" s="9">
        <v>0</v>
      </c>
      <c r="AM118" s="9">
        <v>0</v>
      </c>
      <c r="AN118" s="9">
        <v>0</v>
      </c>
      <c r="AO118" s="9">
        <v>3</v>
      </c>
    </row>
    <row r="119" spans="1:41" x14ac:dyDescent="0.3">
      <c r="A119" s="4" t="s">
        <v>121</v>
      </c>
      <c r="B119" s="5">
        <v>-8</v>
      </c>
      <c r="C119">
        <v>1</v>
      </c>
      <c r="AG119" s="4" t="s">
        <v>122</v>
      </c>
      <c r="AH119" s="5">
        <v>-1</v>
      </c>
      <c r="AI119" s="9">
        <v>0</v>
      </c>
      <c r="AJ119" s="9">
        <v>0</v>
      </c>
      <c r="AK119" s="9">
        <v>0</v>
      </c>
      <c r="AL119" s="9">
        <v>0</v>
      </c>
      <c r="AM119" s="9">
        <v>0</v>
      </c>
      <c r="AN119" s="9">
        <v>0</v>
      </c>
      <c r="AO119" s="9">
        <v>2</v>
      </c>
    </row>
    <row r="120" spans="1:41" x14ac:dyDescent="0.3">
      <c r="A120" s="4" t="s">
        <v>121</v>
      </c>
      <c r="B120" s="5">
        <v>147</v>
      </c>
      <c r="C120">
        <v>1</v>
      </c>
      <c r="AG120" s="4" t="s">
        <v>122</v>
      </c>
      <c r="AH120" s="5">
        <v>1</v>
      </c>
      <c r="AI120" s="9">
        <v>0</v>
      </c>
      <c r="AJ120" s="9">
        <v>0</v>
      </c>
      <c r="AK120" s="9">
        <v>0</v>
      </c>
      <c r="AL120" s="9">
        <v>0</v>
      </c>
      <c r="AM120" s="9">
        <v>0</v>
      </c>
      <c r="AN120" s="9">
        <v>0</v>
      </c>
      <c r="AO120" s="9">
        <v>1</v>
      </c>
    </row>
    <row r="121" spans="1:41" x14ac:dyDescent="0.3">
      <c r="A121" s="4" t="s">
        <v>121</v>
      </c>
      <c r="B121" s="5">
        <v>-489</v>
      </c>
      <c r="C121">
        <v>1</v>
      </c>
      <c r="AG121" s="4" t="s">
        <v>122</v>
      </c>
      <c r="AH121" s="5">
        <v>2</v>
      </c>
      <c r="AI121" s="9">
        <v>0</v>
      </c>
      <c r="AJ121" s="9">
        <v>0</v>
      </c>
      <c r="AK121" s="9">
        <v>0</v>
      </c>
      <c r="AL121" s="9">
        <v>0</v>
      </c>
      <c r="AM121" s="9">
        <v>0</v>
      </c>
      <c r="AN121" s="9">
        <v>0</v>
      </c>
      <c r="AO121" s="9">
        <v>1</v>
      </c>
    </row>
    <row r="122" spans="1:41" x14ac:dyDescent="0.3">
      <c r="A122" s="4" t="s">
        <v>121</v>
      </c>
      <c r="B122" s="5">
        <v>-226</v>
      </c>
      <c r="C122">
        <v>1</v>
      </c>
      <c r="AG122" s="4" t="s">
        <v>122</v>
      </c>
      <c r="AH122" s="5">
        <v>3</v>
      </c>
      <c r="AI122" s="9">
        <v>0</v>
      </c>
      <c r="AJ122" s="9">
        <v>0</v>
      </c>
      <c r="AK122" s="9">
        <v>0</v>
      </c>
      <c r="AL122" s="9">
        <v>0</v>
      </c>
      <c r="AM122" s="9">
        <v>0</v>
      </c>
      <c r="AN122" s="9">
        <v>0</v>
      </c>
      <c r="AO122" s="9">
        <v>1</v>
      </c>
    </row>
    <row r="123" spans="1:41" x14ac:dyDescent="0.3">
      <c r="A123" s="4" t="s">
        <v>121</v>
      </c>
      <c r="B123" s="5">
        <v>-40</v>
      </c>
      <c r="C123">
        <v>1</v>
      </c>
      <c r="AG123" s="4" t="s">
        <v>122</v>
      </c>
      <c r="AH123" s="5">
        <v>4</v>
      </c>
      <c r="AI123" s="9">
        <v>0</v>
      </c>
      <c r="AJ123" s="9">
        <v>0</v>
      </c>
      <c r="AK123" s="9">
        <v>0</v>
      </c>
      <c r="AL123" s="9">
        <v>0</v>
      </c>
      <c r="AM123" s="9">
        <v>0</v>
      </c>
      <c r="AN123" s="9">
        <v>0</v>
      </c>
      <c r="AO123" s="9">
        <v>2</v>
      </c>
    </row>
    <row r="124" spans="1:41" x14ac:dyDescent="0.3">
      <c r="A124" s="4" t="s">
        <v>121</v>
      </c>
      <c r="B124" s="5">
        <v>-38</v>
      </c>
      <c r="C124">
        <v>1</v>
      </c>
      <c r="AG124" s="4" t="s">
        <v>122</v>
      </c>
      <c r="AH124" s="5">
        <v>6</v>
      </c>
      <c r="AI124" s="9">
        <v>0</v>
      </c>
      <c r="AJ124" s="9">
        <v>0</v>
      </c>
      <c r="AK124" s="9">
        <v>0</v>
      </c>
      <c r="AL124" s="9">
        <v>0</v>
      </c>
      <c r="AM124" s="9">
        <v>0</v>
      </c>
      <c r="AN124" s="9">
        <v>0</v>
      </c>
      <c r="AO124" s="9">
        <v>1</v>
      </c>
    </row>
    <row r="125" spans="1:41" x14ac:dyDescent="0.3">
      <c r="A125" s="4" t="s">
        <v>121</v>
      </c>
      <c r="B125" s="5">
        <v>149</v>
      </c>
      <c r="C125">
        <v>1</v>
      </c>
      <c r="AG125" s="4" t="s">
        <v>122</v>
      </c>
      <c r="AH125" s="5">
        <v>7</v>
      </c>
      <c r="AI125" s="9">
        <v>0</v>
      </c>
      <c r="AJ125" s="9">
        <v>0</v>
      </c>
      <c r="AK125" s="9">
        <v>0</v>
      </c>
      <c r="AL125" s="9">
        <v>0</v>
      </c>
      <c r="AM125" s="9">
        <v>0</v>
      </c>
      <c r="AN125" s="9">
        <v>0</v>
      </c>
      <c r="AO125" s="9">
        <v>2</v>
      </c>
    </row>
    <row r="126" spans="1:41" x14ac:dyDescent="0.3">
      <c r="A126" s="4" t="s">
        <v>121</v>
      </c>
      <c r="B126" s="5">
        <v>273</v>
      </c>
      <c r="C126">
        <v>1</v>
      </c>
      <c r="AG126" s="4" t="s">
        <v>122</v>
      </c>
      <c r="AH126" s="5">
        <v>8</v>
      </c>
      <c r="AI126" s="9">
        <v>0</v>
      </c>
      <c r="AJ126" s="9">
        <v>0</v>
      </c>
      <c r="AK126" s="9">
        <v>0</v>
      </c>
      <c r="AL126" s="9">
        <v>0</v>
      </c>
      <c r="AM126" s="9">
        <v>0</v>
      </c>
      <c r="AN126" s="9">
        <v>0</v>
      </c>
      <c r="AO126" s="9">
        <v>1</v>
      </c>
    </row>
    <row r="127" spans="1:41" x14ac:dyDescent="0.3">
      <c r="A127" s="4" t="s">
        <v>121</v>
      </c>
      <c r="B127" s="5">
        <v>429</v>
      </c>
      <c r="C127">
        <v>1</v>
      </c>
      <c r="AG127" s="4" t="s">
        <v>122</v>
      </c>
      <c r="AH127" s="5">
        <v>9</v>
      </c>
      <c r="AI127" s="9">
        <v>0</v>
      </c>
      <c r="AJ127" s="9">
        <v>0</v>
      </c>
      <c r="AK127" s="9">
        <v>0</v>
      </c>
      <c r="AL127" s="9">
        <v>0</v>
      </c>
      <c r="AM127" s="9">
        <v>0</v>
      </c>
      <c r="AN127" s="9">
        <v>0</v>
      </c>
      <c r="AO127" s="9">
        <v>1</v>
      </c>
    </row>
    <row r="128" spans="1:41" x14ac:dyDescent="0.3">
      <c r="A128" s="4" t="s">
        <v>121</v>
      </c>
      <c r="B128" s="5">
        <v>618</v>
      </c>
      <c r="C128">
        <v>1</v>
      </c>
      <c r="AG128" s="4" t="s">
        <v>122</v>
      </c>
      <c r="AH128" s="5">
        <v>-75</v>
      </c>
      <c r="AI128" s="9">
        <v>0</v>
      </c>
      <c r="AJ128" s="9">
        <v>0</v>
      </c>
      <c r="AK128" s="9">
        <v>0</v>
      </c>
      <c r="AL128" s="9">
        <v>0</v>
      </c>
      <c r="AM128" s="9">
        <v>1</v>
      </c>
      <c r="AN128" s="9">
        <v>0</v>
      </c>
      <c r="AO128" s="9">
        <v>0</v>
      </c>
    </row>
    <row r="129" spans="1:41" x14ac:dyDescent="0.3">
      <c r="A129" s="4" t="s">
        <v>121</v>
      </c>
      <c r="B129" s="5">
        <v>-1204</v>
      </c>
      <c r="C129">
        <v>1</v>
      </c>
      <c r="AG129" s="4" t="s">
        <v>122</v>
      </c>
      <c r="AH129" s="5">
        <v>-37</v>
      </c>
      <c r="AI129" s="9">
        <v>0</v>
      </c>
      <c r="AJ129" s="9">
        <v>0</v>
      </c>
      <c r="AK129" s="9">
        <v>0</v>
      </c>
      <c r="AL129" s="9">
        <v>0</v>
      </c>
      <c r="AM129" s="9">
        <v>1</v>
      </c>
      <c r="AN129" s="9">
        <v>0</v>
      </c>
      <c r="AO129" s="9">
        <v>0</v>
      </c>
    </row>
    <row r="130" spans="1:41" x14ac:dyDescent="0.3">
      <c r="A130" s="4" t="s">
        <v>121</v>
      </c>
      <c r="B130" s="5">
        <v>-411</v>
      </c>
      <c r="C130">
        <v>1</v>
      </c>
      <c r="AG130" s="4" t="s">
        <v>122</v>
      </c>
      <c r="AH130" s="5">
        <v>-34</v>
      </c>
      <c r="AI130" s="9">
        <v>0</v>
      </c>
      <c r="AJ130" s="9">
        <v>0</v>
      </c>
      <c r="AK130" s="9">
        <v>0</v>
      </c>
      <c r="AL130" s="9">
        <v>0</v>
      </c>
      <c r="AM130" s="9">
        <v>1</v>
      </c>
      <c r="AN130" s="9">
        <v>0</v>
      </c>
      <c r="AO130" s="9">
        <v>0</v>
      </c>
    </row>
    <row r="131" spans="1:41" x14ac:dyDescent="0.3">
      <c r="A131" s="4" t="s">
        <v>121</v>
      </c>
      <c r="B131" s="5">
        <v>-333</v>
      </c>
      <c r="C131">
        <v>1</v>
      </c>
      <c r="AG131" s="4" t="s">
        <v>122</v>
      </c>
      <c r="AH131" s="5">
        <v>-32</v>
      </c>
      <c r="AI131" s="9">
        <v>0</v>
      </c>
      <c r="AJ131" s="9">
        <v>0</v>
      </c>
      <c r="AK131" s="9">
        <v>0</v>
      </c>
      <c r="AL131" s="9">
        <v>0</v>
      </c>
      <c r="AM131" s="9">
        <v>1</v>
      </c>
      <c r="AN131" s="9">
        <v>0</v>
      </c>
      <c r="AO131" s="9">
        <v>0</v>
      </c>
    </row>
    <row r="132" spans="1:41" x14ac:dyDescent="0.3">
      <c r="A132" s="4" t="s">
        <v>121</v>
      </c>
      <c r="B132" s="5">
        <v>-988</v>
      </c>
      <c r="C132">
        <v>1</v>
      </c>
      <c r="AG132" s="4" t="s">
        <v>122</v>
      </c>
      <c r="AH132" s="5">
        <v>-20</v>
      </c>
      <c r="AI132" s="9">
        <v>0</v>
      </c>
      <c r="AJ132" s="9">
        <v>0</v>
      </c>
      <c r="AK132" s="9">
        <v>0</v>
      </c>
      <c r="AL132" s="9">
        <v>0</v>
      </c>
      <c r="AM132" s="9">
        <v>1</v>
      </c>
      <c r="AN132" s="9">
        <v>0</v>
      </c>
      <c r="AO132" s="9">
        <v>0</v>
      </c>
    </row>
    <row r="133" spans="1:41" x14ac:dyDescent="0.3">
      <c r="A133" s="4" t="s">
        <v>121</v>
      </c>
      <c r="B133" s="5">
        <v>-136</v>
      </c>
      <c r="C133">
        <v>1</v>
      </c>
      <c r="AG133" s="4" t="s">
        <v>122</v>
      </c>
      <c r="AH133" s="5">
        <v>-10</v>
      </c>
      <c r="AI133" s="9">
        <v>0</v>
      </c>
      <c r="AJ133" s="9">
        <v>0</v>
      </c>
      <c r="AK133" s="9">
        <v>0</v>
      </c>
      <c r="AL133" s="9">
        <v>0</v>
      </c>
      <c r="AM133" s="9">
        <v>1</v>
      </c>
      <c r="AN133" s="9">
        <v>0</v>
      </c>
      <c r="AO133" s="9">
        <v>0</v>
      </c>
    </row>
    <row r="134" spans="1:41" x14ac:dyDescent="0.3">
      <c r="A134" s="4" t="s">
        <v>121</v>
      </c>
      <c r="B134" s="5">
        <v>-133</v>
      </c>
      <c r="C134">
        <v>1</v>
      </c>
      <c r="AG134" s="4" t="s">
        <v>122</v>
      </c>
      <c r="AH134" s="5">
        <v>-4</v>
      </c>
      <c r="AI134" s="9">
        <v>0</v>
      </c>
      <c r="AJ134" s="9">
        <v>0</v>
      </c>
      <c r="AK134" s="9">
        <v>0</v>
      </c>
      <c r="AL134" s="9">
        <v>0</v>
      </c>
      <c r="AM134" s="9">
        <v>1</v>
      </c>
      <c r="AN134" s="9">
        <v>0</v>
      </c>
      <c r="AO134" s="9">
        <v>0</v>
      </c>
    </row>
    <row r="135" spans="1:41" x14ac:dyDescent="0.3">
      <c r="A135" s="4" t="s">
        <v>121</v>
      </c>
      <c r="B135" s="5">
        <v>-4</v>
      </c>
      <c r="C135">
        <v>1</v>
      </c>
      <c r="AG135" s="4" t="s">
        <v>122</v>
      </c>
      <c r="AH135" s="5">
        <v>-3</v>
      </c>
      <c r="AI135" s="9">
        <v>0</v>
      </c>
      <c r="AJ135" s="9">
        <v>0</v>
      </c>
      <c r="AK135" s="9">
        <v>0</v>
      </c>
      <c r="AL135" s="9">
        <v>0</v>
      </c>
      <c r="AM135" s="9">
        <v>1</v>
      </c>
      <c r="AN135" s="9">
        <v>0</v>
      </c>
      <c r="AO135" s="9">
        <v>0</v>
      </c>
    </row>
    <row r="136" spans="1:41" x14ac:dyDescent="0.3">
      <c r="A136" s="4" t="s">
        <v>121</v>
      </c>
      <c r="B136" s="5">
        <v>12</v>
      </c>
      <c r="C136">
        <v>1</v>
      </c>
      <c r="AG136" s="4" t="s">
        <v>122</v>
      </c>
      <c r="AH136" s="5">
        <v>21</v>
      </c>
      <c r="AI136" s="9">
        <v>0</v>
      </c>
      <c r="AJ136" s="9">
        <v>0</v>
      </c>
      <c r="AK136" s="9">
        <v>0</v>
      </c>
      <c r="AL136" s="9">
        <v>0</v>
      </c>
      <c r="AM136" s="9">
        <v>1</v>
      </c>
      <c r="AN136" s="9">
        <v>0</v>
      </c>
      <c r="AO136" s="9">
        <v>0</v>
      </c>
    </row>
    <row r="137" spans="1:41" x14ac:dyDescent="0.3">
      <c r="A137" s="4" t="s">
        <v>121</v>
      </c>
      <c r="B137" s="5">
        <v>-112</v>
      </c>
      <c r="C137">
        <v>1</v>
      </c>
      <c r="AG137" s="4" t="s">
        <v>122</v>
      </c>
      <c r="AH137" s="5">
        <v>50</v>
      </c>
      <c r="AI137" s="9">
        <v>0</v>
      </c>
      <c r="AJ137" s="9">
        <v>0</v>
      </c>
      <c r="AK137" s="9">
        <v>0</v>
      </c>
      <c r="AL137" s="9">
        <v>0</v>
      </c>
      <c r="AM137" s="9">
        <v>2</v>
      </c>
      <c r="AN137" s="9">
        <v>0</v>
      </c>
      <c r="AO137" s="9">
        <v>0</v>
      </c>
    </row>
    <row r="138" spans="1:41" x14ac:dyDescent="0.3">
      <c r="A138" s="4" t="s">
        <v>121</v>
      </c>
      <c r="B138" s="5">
        <v>246</v>
      </c>
      <c r="C138">
        <v>1</v>
      </c>
      <c r="AG138" s="4" t="s">
        <v>122</v>
      </c>
      <c r="AH138" s="5">
        <v>61</v>
      </c>
      <c r="AI138" s="9">
        <v>0</v>
      </c>
      <c r="AJ138" s="9">
        <v>0</v>
      </c>
      <c r="AK138" s="9">
        <v>0</v>
      </c>
      <c r="AL138" s="9">
        <v>0</v>
      </c>
      <c r="AM138" s="9">
        <v>1</v>
      </c>
      <c r="AN138" s="9">
        <v>0</v>
      </c>
      <c r="AO138" s="9">
        <v>0</v>
      </c>
    </row>
    <row r="139" spans="1:41" x14ac:dyDescent="0.3">
      <c r="A139" s="4" t="s">
        <v>121</v>
      </c>
      <c r="B139" s="5">
        <v>273</v>
      </c>
      <c r="C139">
        <v>1</v>
      </c>
      <c r="AG139" s="4" t="s">
        <v>122</v>
      </c>
      <c r="AH139" s="5">
        <v>-79</v>
      </c>
      <c r="AI139" s="9">
        <v>0</v>
      </c>
      <c r="AJ139" s="9">
        <v>0</v>
      </c>
      <c r="AK139" s="9">
        <v>0</v>
      </c>
      <c r="AL139" s="9">
        <v>1</v>
      </c>
      <c r="AM139" s="9">
        <v>0</v>
      </c>
      <c r="AN139" s="9">
        <v>0</v>
      </c>
      <c r="AO139" s="9">
        <v>0</v>
      </c>
    </row>
    <row r="140" spans="1:41" x14ac:dyDescent="0.3">
      <c r="A140" s="4" t="s">
        <v>121</v>
      </c>
      <c r="B140" s="5">
        <v>462</v>
      </c>
      <c r="C140">
        <v>1</v>
      </c>
      <c r="AG140" s="4" t="s">
        <v>122</v>
      </c>
      <c r="AH140" s="5">
        <v>-33</v>
      </c>
      <c r="AI140" s="9">
        <v>0</v>
      </c>
      <c r="AJ140" s="9">
        <v>0</v>
      </c>
      <c r="AK140" s="9">
        <v>0</v>
      </c>
      <c r="AL140" s="9">
        <v>1</v>
      </c>
      <c r="AM140" s="9">
        <v>0</v>
      </c>
      <c r="AN140" s="9">
        <v>0</v>
      </c>
      <c r="AO140" s="9">
        <v>0</v>
      </c>
    </row>
    <row r="141" spans="1:41" x14ac:dyDescent="0.3">
      <c r="A141" s="4" t="s">
        <v>121</v>
      </c>
      <c r="B141" s="5">
        <v>674</v>
      </c>
      <c r="C141">
        <v>1</v>
      </c>
      <c r="AG141" s="4" t="s">
        <v>122</v>
      </c>
      <c r="AH141" s="5">
        <v>-10</v>
      </c>
      <c r="AI141" s="9">
        <v>0</v>
      </c>
      <c r="AJ141" s="9">
        <v>0</v>
      </c>
      <c r="AK141" s="9">
        <v>0</v>
      </c>
      <c r="AL141" s="9">
        <v>1</v>
      </c>
      <c r="AM141" s="9">
        <v>0</v>
      </c>
      <c r="AN141" s="9">
        <v>0</v>
      </c>
      <c r="AO141" s="9">
        <v>0</v>
      </c>
    </row>
    <row r="142" spans="1:41" x14ac:dyDescent="0.3">
      <c r="A142" s="4" t="s">
        <v>122</v>
      </c>
      <c r="B142" s="5">
        <v>-12</v>
      </c>
      <c r="C142">
        <v>1</v>
      </c>
      <c r="AG142" s="4" t="s">
        <v>122</v>
      </c>
      <c r="AH142" s="5">
        <v>22</v>
      </c>
      <c r="AI142" s="9">
        <v>0</v>
      </c>
      <c r="AJ142" s="9">
        <v>0</v>
      </c>
      <c r="AK142" s="9">
        <v>0</v>
      </c>
      <c r="AL142" s="9">
        <v>1</v>
      </c>
      <c r="AM142" s="9">
        <v>0</v>
      </c>
      <c r="AN142" s="9">
        <v>0</v>
      </c>
      <c r="AO142" s="9">
        <v>0</v>
      </c>
    </row>
    <row r="143" spans="1:41" x14ac:dyDescent="0.3">
      <c r="A143" s="4" t="s">
        <v>122</v>
      </c>
      <c r="B143" s="5">
        <v>-2</v>
      </c>
      <c r="C143">
        <v>3</v>
      </c>
      <c r="AG143" s="4" t="s">
        <v>122</v>
      </c>
      <c r="AH143" s="5">
        <v>41</v>
      </c>
      <c r="AI143" s="9">
        <v>0</v>
      </c>
      <c r="AJ143" s="9">
        <v>0</v>
      </c>
      <c r="AK143" s="9">
        <v>0</v>
      </c>
      <c r="AL143" s="9">
        <v>1</v>
      </c>
      <c r="AM143" s="9">
        <v>0</v>
      </c>
      <c r="AN143" s="9">
        <v>0</v>
      </c>
      <c r="AO143" s="9">
        <v>0</v>
      </c>
    </row>
    <row r="144" spans="1:41" x14ac:dyDescent="0.3">
      <c r="A144" s="4" t="s">
        <v>122</v>
      </c>
      <c r="B144" s="5">
        <v>-1</v>
      </c>
      <c r="C144">
        <v>2</v>
      </c>
      <c r="AG144" s="4" t="s">
        <v>122</v>
      </c>
      <c r="AH144" s="5">
        <v>63</v>
      </c>
      <c r="AI144" s="9">
        <v>0</v>
      </c>
      <c r="AJ144" s="9">
        <v>0</v>
      </c>
      <c r="AK144" s="9">
        <v>0</v>
      </c>
      <c r="AL144" s="9">
        <v>1</v>
      </c>
      <c r="AM144" s="9">
        <v>0</v>
      </c>
      <c r="AN144" s="9">
        <v>0</v>
      </c>
      <c r="AO144" s="9">
        <v>0</v>
      </c>
    </row>
    <row r="145" spans="1:41" x14ac:dyDescent="0.3">
      <c r="A145" s="4" t="s">
        <v>122</v>
      </c>
      <c r="B145" s="5">
        <v>1</v>
      </c>
      <c r="C145">
        <v>1</v>
      </c>
      <c r="AG145" s="4" t="s">
        <v>122</v>
      </c>
      <c r="AH145" s="5">
        <v>-536</v>
      </c>
      <c r="AI145" s="9">
        <v>0</v>
      </c>
      <c r="AJ145" s="9">
        <v>0</v>
      </c>
      <c r="AK145" s="9">
        <v>1</v>
      </c>
      <c r="AL145" s="9">
        <v>0</v>
      </c>
      <c r="AM145" s="9">
        <v>0</v>
      </c>
      <c r="AN145" s="9">
        <v>0</v>
      </c>
      <c r="AO145" s="9">
        <v>0</v>
      </c>
    </row>
    <row r="146" spans="1:41" x14ac:dyDescent="0.3">
      <c r="A146" s="4" t="s">
        <v>122</v>
      </c>
      <c r="B146" s="5">
        <v>2</v>
      </c>
      <c r="C146">
        <v>1</v>
      </c>
      <c r="AG146" s="4" t="s">
        <v>122</v>
      </c>
      <c r="AH146" s="5">
        <v>-130</v>
      </c>
      <c r="AI146" s="9">
        <v>0</v>
      </c>
      <c r="AJ146" s="9">
        <v>0</v>
      </c>
      <c r="AK146" s="9">
        <v>1</v>
      </c>
      <c r="AL146" s="9">
        <v>0</v>
      </c>
      <c r="AM146" s="9">
        <v>0</v>
      </c>
      <c r="AN146" s="9">
        <v>0</v>
      </c>
      <c r="AO146" s="9">
        <v>0</v>
      </c>
    </row>
    <row r="147" spans="1:41" x14ac:dyDescent="0.3">
      <c r="A147" s="4" t="s">
        <v>122</v>
      </c>
      <c r="B147" s="5">
        <v>3</v>
      </c>
      <c r="C147">
        <v>1</v>
      </c>
      <c r="AG147" s="4" t="s">
        <v>122</v>
      </c>
      <c r="AH147" s="5">
        <v>288</v>
      </c>
      <c r="AI147" s="9">
        <v>0</v>
      </c>
      <c r="AJ147" s="9">
        <v>0</v>
      </c>
      <c r="AK147" s="9">
        <v>1</v>
      </c>
      <c r="AL147" s="9">
        <v>0</v>
      </c>
      <c r="AM147" s="9">
        <v>0</v>
      </c>
      <c r="AN147" s="9">
        <v>0</v>
      </c>
      <c r="AO147" s="9">
        <v>0</v>
      </c>
    </row>
    <row r="148" spans="1:41" x14ac:dyDescent="0.3">
      <c r="A148" s="4" t="s">
        <v>122</v>
      </c>
      <c r="B148" s="5">
        <v>4</v>
      </c>
      <c r="C148">
        <v>2</v>
      </c>
      <c r="AG148" s="4" t="s">
        <v>122</v>
      </c>
      <c r="AH148" s="5">
        <v>592</v>
      </c>
      <c r="AI148" s="9">
        <v>0</v>
      </c>
      <c r="AJ148" s="9">
        <v>0</v>
      </c>
      <c r="AK148" s="9">
        <v>1</v>
      </c>
      <c r="AL148" s="9">
        <v>0</v>
      </c>
      <c r="AM148" s="9">
        <v>0</v>
      </c>
      <c r="AN148" s="9">
        <v>0</v>
      </c>
      <c r="AO148" s="9">
        <v>0</v>
      </c>
    </row>
    <row r="149" spans="1:41" x14ac:dyDescent="0.3">
      <c r="A149" s="4" t="s">
        <v>122</v>
      </c>
      <c r="B149" s="5">
        <v>6</v>
      </c>
      <c r="C149">
        <v>1</v>
      </c>
      <c r="AG149" s="4" t="s">
        <v>122</v>
      </c>
      <c r="AH149" s="5">
        <v>-399</v>
      </c>
      <c r="AI149" s="9">
        <v>1</v>
      </c>
      <c r="AJ149" s="9">
        <v>0</v>
      </c>
      <c r="AK149" s="9">
        <v>0</v>
      </c>
      <c r="AL149" s="9">
        <v>0</v>
      </c>
      <c r="AM149" s="9">
        <v>0</v>
      </c>
      <c r="AN149" s="9">
        <v>0</v>
      </c>
      <c r="AO149" s="9">
        <v>0</v>
      </c>
    </row>
    <row r="150" spans="1:41" x14ac:dyDescent="0.3">
      <c r="A150" s="4" t="s">
        <v>122</v>
      </c>
      <c r="B150" s="5">
        <v>7</v>
      </c>
      <c r="C150">
        <v>2</v>
      </c>
      <c r="AG150" s="4" t="s">
        <v>122</v>
      </c>
      <c r="AH150" s="5">
        <v>-595</v>
      </c>
      <c r="AI150" s="9">
        <v>0</v>
      </c>
      <c r="AJ150" s="9">
        <v>1</v>
      </c>
      <c r="AK150" s="9">
        <v>0</v>
      </c>
      <c r="AL150" s="9">
        <v>0</v>
      </c>
      <c r="AM150" s="9">
        <v>0</v>
      </c>
      <c r="AN150" s="9">
        <v>0</v>
      </c>
      <c r="AO150" s="9">
        <v>0</v>
      </c>
    </row>
    <row r="151" spans="1:41" x14ac:dyDescent="0.3">
      <c r="A151" s="4" t="s">
        <v>122</v>
      </c>
      <c r="B151" s="5">
        <v>8</v>
      </c>
      <c r="C151">
        <v>1</v>
      </c>
      <c r="AG151" s="4" t="s">
        <v>122</v>
      </c>
      <c r="AH151" s="5">
        <v>117</v>
      </c>
      <c r="AI151" s="9">
        <v>1</v>
      </c>
      <c r="AJ151" s="9">
        <v>0</v>
      </c>
      <c r="AK151" s="9">
        <v>0</v>
      </c>
      <c r="AL151" s="9">
        <v>0</v>
      </c>
      <c r="AM151" s="9">
        <v>0</v>
      </c>
      <c r="AN151" s="9">
        <v>0</v>
      </c>
      <c r="AO151" s="9">
        <v>0</v>
      </c>
    </row>
    <row r="152" spans="1:41" x14ac:dyDescent="0.3">
      <c r="A152" s="4" t="s">
        <v>122</v>
      </c>
      <c r="B152" s="5">
        <v>9</v>
      </c>
      <c r="C152">
        <v>1</v>
      </c>
      <c r="AG152" s="4" t="s">
        <v>122</v>
      </c>
      <c r="AH152" s="5">
        <v>-464</v>
      </c>
      <c r="AI152" s="9">
        <v>0</v>
      </c>
      <c r="AJ152" s="9">
        <v>1</v>
      </c>
      <c r="AK152" s="9">
        <v>0</v>
      </c>
      <c r="AL152" s="9">
        <v>0</v>
      </c>
      <c r="AM152" s="9">
        <v>0</v>
      </c>
      <c r="AN152" s="9">
        <v>0</v>
      </c>
      <c r="AO152" s="9">
        <v>0</v>
      </c>
    </row>
    <row r="153" spans="1:41" x14ac:dyDescent="0.3">
      <c r="A153" s="4" t="s">
        <v>122</v>
      </c>
      <c r="B153" s="5">
        <v>-75</v>
      </c>
      <c r="C153">
        <v>1</v>
      </c>
      <c r="AG153" s="4" t="s">
        <v>122</v>
      </c>
      <c r="AH153" s="5">
        <v>216</v>
      </c>
      <c r="AI153" s="9">
        <v>1</v>
      </c>
      <c r="AJ153" s="9">
        <v>0</v>
      </c>
      <c r="AK153" s="9">
        <v>0</v>
      </c>
      <c r="AL153" s="9">
        <v>0</v>
      </c>
      <c r="AM153" s="9">
        <v>0</v>
      </c>
      <c r="AN153" s="9">
        <v>0</v>
      </c>
      <c r="AO153" s="9">
        <v>0</v>
      </c>
    </row>
    <row r="154" spans="1:41" x14ac:dyDescent="0.3">
      <c r="A154" s="4" t="s">
        <v>122</v>
      </c>
      <c r="B154" s="5">
        <v>-37</v>
      </c>
      <c r="C154">
        <v>1</v>
      </c>
      <c r="AG154" s="4" t="s">
        <v>122</v>
      </c>
      <c r="AH154" s="5">
        <v>-414</v>
      </c>
      <c r="AI154" s="9">
        <v>0</v>
      </c>
      <c r="AJ154" s="9">
        <v>1</v>
      </c>
      <c r="AK154" s="9">
        <v>0</v>
      </c>
      <c r="AL154" s="9">
        <v>0</v>
      </c>
      <c r="AM154" s="9">
        <v>0</v>
      </c>
      <c r="AN154" s="9">
        <v>0</v>
      </c>
      <c r="AO154" s="9">
        <v>0</v>
      </c>
    </row>
    <row r="155" spans="1:41" x14ac:dyDescent="0.3">
      <c r="A155" s="4" t="s">
        <v>122</v>
      </c>
      <c r="B155" s="5">
        <v>-34</v>
      </c>
      <c r="C155">
        <v>1</v>
      </c>
      <c r="AG155" s="4" t="s">
        <v>122</v>
      </c>
      <c r="AH155" s="5">
        <v>399</v>
      </c>
      <c r="AI155" s="9">
        <v>1</v>
      </c>
      <c r="AJ155" s="9">
        <v>0</v>
      </c>
      <c r="AK155" s="9">
        <v>0</v>
      </c>
      <c r="AL155" s="9">
        <v>0</v>
      </c>
      <c r="AM155" s="9">
        <v>0</v>
      </c>
      <c r="AN155" s="9">
        <v>0</v>
      </c>
      <c r="AO155" s="9">
        <v>0</v>
      </c>
    </row>
    <row r="156" spans="1:41" x14ac:dyDescent="0.3">
      <c r="A156" s="4" t="s">
        <v>122</v>
      </c>
      <c r="B156" s="5">
        <v>-32</v>
      </c>
      <c r="C156">
        <v>1</v>
      </c>
      <c r="AG156" s="4" t="s">
        <v>122</v>
      </c>
      <c r="AH156" s="5">
        <v>-211</v>
      </c>
      <c r="AI156" s="9">
        <v>0</v>
      </c>
      <c r="AJ156" s="9">
        <v>1</v>
      </c>
      <c r="AK156" s="9">
        <v>0</v>
      </c>
      <c r="AL156" s="9">
        <v>0</v>
      </c>
      <c r="AM156" s="9">
        <v>0</v>
      </c>
      <c r="AN156" s="9">
        <v>0</v>
      </c>
      <c r="AO156" s="9">
        <v>0</v>
      </c>
    </row>
    <row r="157" spans="1:41" x14ac:dyDescent="0.3">
      <c r="A157" s="4" t="s">
        <v>122</v>
      </c>
      <c r="B157" s="5">
        <v>-20</v>
      </c>
      <c r="C157">
        <v>1</v>
      </c>
      <c r="AG157" s="4" t="s">
        <v>122</v>
      </c>
      <c r="AH157" s="5">
        <v>561</v>
      </c>
      <c r="AI157" s="9">
        <v>1</v>
      </c>
      <c r="AJ157" s="9">
        <v>0</v>
      </c>
      <c r="AK157" s="9">
        <v>0</v>
      </c>
      <c r="AL157" s="9">
        <v>0</v>
      </c>
      <c r="AM157" s="9">
        <v>0</v>
      </c>
      <c r="AN157" s="9">
        <v>0</v>
      </c>
      <c r="AO157" s="9">
        <v>0</v>
      </c>
    </row>
    <row r="158" spans="1:41" x14ac:dyDescent="0.3">
      <c r="A158" s="4" t="s">
        <v>122</v>
      </c>
      <c r="B158" s="5">
        <v>-10</v>
      </c>
      <c r="C158">
        <v>1</v>
      </c>
      <c r="AG158" s="4" t="s">
        <v>122</v>
      </c>
      <c r="AH158" s="5">
        <v>-35</v>
      </c>
      <c r="AI158" s="9">
        <v>0</v>
      </c>
      <c r="AJ158" s="9">
        <v>1</v>
      </c>
      <c r="AK158" s="9">
        <v>0</v>
      </c>
      <c r="AL158" s="9">
        <v>0</v>
      </c>
      <c r="AM158" s="9">
        <v>0</v>
      </c>
      <c r="AN158" s="9">
        <v>0</v>
      </c>
      <c r="AO158" s="9">
        <v>0</v>
      </c>
    </row>
    <row r="159" spans="1:41" x14ac:dyDescent="0.3">
      <c r="A159" s="4" t="s">
        <v>122</v>
      </c>
      <c r="B159" s="5">
        <v>-4</v>
      </c>
      <c r="C159">
        <v>1</v>
      </c>
      <c r="AG159" s="4" t="s">
        <v>122</v>
      </c>
      <c r="AH159" s="5">
        <v>316</v>
      </c>
      <c r="AI159" s="9">
        <v>0</v>
      </c>
      <c r="AJ159" s="9">
        <v>1</v>
      </c>
      <c r="AK159" s="9">
        <v>0</v>
      </c>
      <c r="AL159" s="9">
        <v>0</v>
      </c>
      <c r="AM159" s="9">
        <v>0</v>
      </c>
      <c r="AN159" s="9">
        <v>0</v>
      </c>
      <c r="AO159" s="9">
        <v>0</v>
      </c>
    </row>
    <row r="160" spans="1:41" x14ac:dyDescent="0.3">
      <c r="A160" s="4" t="s">
        <v>122</v>
      </c>
      <c r="B160" s="5">
        <v>-3</v>
      </c>
      <c r="C160">
        <v>1</v>
      </c>
      <c r="AG160" s="4" t="s">
        <v>122</v>
      </c>
      <c r="AH160" s="5">
        <v>1177</v>
      </c>
      <c r="AI160" s="9">
        <v>0</v>
      </c>
      <c r="AJ160" s="9">
        <v>1</v>
      </c>
      <c r="AK160" s="9">
        <v>0</v>
      </c>
      <c r="AL160" s="9">
        <v>0</v>
      </c>
      <c r="AM160" s="9">
        <v>0</v>
      </c>
      <c r="AN160" s="9">
        <v>0</v>
      </c>
      <c r="AO160" s="9">
        <v>0</v>
      </c>
    </row>
    <row r="161" spans="1:41" x14ac:dyDescent="0.3">
      <c r="A161" s="4" t="s">
        <v>122</v>
      </c>
      <c r="B161" s="5">
        <v>21</v>
      </c>
      <c r="C161">
        <v>1</v>
      </c>
      <c r="AG161" s="4" t="s">
        <v>123</v>
      </c>
      <c r="AH161" s="5">
        <v>-6</v>
      </c>
      <c r="AI161" s="9">
        <v>0</v>
      </c>
      <c r="AJ161" s="9">
        <v>0</v>
      </c>
      <c r="AK161" s="9">
        <v>0</v>
      </c>
      <c r="AL161" s="9">
        <v>0</v>
      </c>
      <c r="AM161" s="9">
        <v>0</v>
      </c>
      <c r="AN161" s="9">
        <v>0</v>
      </c>
      <c r="AO161" s="9">
        <v>1</v>
      </c>
    </row>
    <row r="162" spans="1:41" x14ac:dyDescent="0.3">
      <c r="A162" s="4" t="s">
        <v>122</v>
      </c>
      <c r="B162" s="5">
        <v>50</v>
      </c>
      <c r="C162">
        <v>2</v>
      </c>
      <c r="AG162" s="4" t="s">
        <v>123</v>
      </c>
      <c r="AH162" s="5">
        <v>-5</v>
      </c>
      <c r="AI162" s="9">
        <v>0</v>
      </c>
      <c r="AJ162" s="9">
        <v>0</v>
      </c>
      <c r="AK162" s="9">
        <v>0</v>
      </c>
      <c r="AL162" s="9">
        <v>0</v>
      </c>
      <c r="AM162" s="9">
        <v>0</v>
      </c>
      <c r="AN162" s="9">
        <v>0</v>
      </c>
      <c r="AO162" s="9">
        <v>1</v>
      </c>
    </row>
    <row r="163" spans="1:41" x14ac:dyDescent="0.3">
      <c r="A163" s="4" t="s">
        <v>122</v>
      </c>
      <c r="B163" s="5">
        <v>61</v>
      </c>
      <c r="C163">
        <v>1</v>
      </c>
      <c r="AG163" s="4" t="s">
        <v>123</v>
      </c>
      <c r="AH163" s="5">
        <v>-4</v>
      </c>
      <c r="AI163" s="9">
        <v>0</v>
      </c>
      <c r="AJ163" s="9">
        <v>0</v>
      </c>
      <c r="AK163" s="9">
        <v>0</v>
      </c>
      <c r="AL163" s="9">
        <v>0</v>
      </c>
      <c r="AM163" s="9">
        <v>0</v>
      </c>
      <c r="AN163" s="9">
        <v>0</v>
      </c>
      <c r="AO163" s="9">
        <v>1</v>
      </c>
    </row>
    <row r="164" spans="1:41" x14ac:dyDescent="0.3">
      <c r="A164" s="4" t="s">
        <v>122</v>
      </c>
      <c r="B164" s="5">
        <v>-79</v>
      </c>
      <c r="C164">
        <v>1</v>
      </c>
      <c r="AG164" s="4" t="s">
        <v>123</v>
      </c>
      <c r="AH164" s="5">
        <v>-3</v>
      </c>
      <c r="AI164" s="9">
        <v>0</v>
      </c>
      <c r="AJ164" s="9">
        <v>0</v>
      </c>
      <c r="AK164" s="9">
        <v>0</v>
      </c>
      <c r="AL164" s="9">
        <v>0</v>
      </c>
      <c r="AM164" s="9">
        <v>0</v>
      </c>
      <c r="AN164" s="9">
        <v>0</v>
      </c>
      <c r="AO164" s="9">
        <v>1</v>
      </c>
    </row>
    <row r="165" spans="1:41" x14ac:dyDescent="0.3">
      <c r="A165" s="4" t="s">
        <v>122</v>
      </c>
      <c r="B165" s="5">
        <v>-33</v>
      </c>
      <c r="C165">
        <v>1</v>
      </c>
      <c r="AG165" s="4" t="s">
        <v>123</v>
      </c>
      <c r="AH165" s="5">
        <v>-2</v>
      </c>
      <c r="AI165" s="9">
        <v>0</v>
      </c>
      <c r="AJ165" s="9">
        <v>0</v>
      </c>
      <c r="AK165" s="9">
        <v>0</v>
      </c>
      <c r="AL165" s="9">
        <v>0</v>
      </c>
      <c r="AM165" s="9">
        <v>0</v>
      </c>
      <c r="AN165" s="9">
        <v>0</v>
      </c>
      <c r="AO165" s="9">
        <v>1</v>
      </c>
    </row>
    <row r="166" spans="1:41" x14ac:dyDescent="0.3">
      <c r="A166" s="4" t="s">
        <v>122</v>
      </c>
      <c r="B166" s="5">
        <v>-10</v>
      </c>
      <c r="C166">
        <v>1</v>
      </c>
      <c r="AG166" s="4" t="s">
        <v>123</v>
      </c>
      <c r="AH166" s="5">
        <v>1</v>
      </c>
      <c r="AI166" s="9">
        <v>0</v>
      </c>
      <c r="AJ166" s="9">
        <v>0</v>
      </c>
      <c r="AK166" s="9">
        <v>0</v>
      </c>
      <c r="AL166" s="9">
        <v>0</v>
      </c>
      <c r="AM166" s="9">
        <v>0</v>
      </c>
      <c r="AN166" s="9">
        <v>0</v>
      </c>
      <c r="AO166" s="9">
        <v>1</v>
      </c>
    </row>
    <row r="167" spans="1:41" x14ac:dyDescent="0.3">
      <c r="A167" s="4" t="s">
        <v>122</v>
      </c>
      <c r="B167" s="5">
        <v>22</v>
      </c>
      <c r="C167">
        <v>1</v>
      </c>
      <c r="AG167" s="4" t="s">
        <v>123</v>
      </c>
      <c r="AH167" s="5">
        <v>4</v>
      </c>
      <c r="AI167" s="9">
        <v>0</v>
      </c>
      <c r="AJ167" s="9">
        <v>0</v>
      </c>
      <c r="AK167" s="9">
        <v>0</v>
      </c>
      <c r="AL167" s="9">
        <v>0</v>
      </c>
      <c r="AM167" s="9">
        <v>0</v>
      </c>
      <c r="AN167" s="9">
        <v>0</v>
      </c>
      <c r="AO167" s="9">
        <v>1</v>
      </c>
    </row>
    <row r="168" spans="1:41" x14ac:dyDescent="0.3">
      <c r="A168" s="4" t="s">
        <v>122</v>
      </c>
      <c r="B168" s="5">
        <v>41</v>
      </c>
      <c r="C168">
        <v>1</v>
      </c>
      <c r="AG168" s="4" t="s">
        <v>123</v>
      </c>
      <c r="AH168" s="5">
        <v>5</v>
      </c>
      <c r="AI168" s="9">
        <v>0</v>
      </c>
      <c r="AJ168" s="9">
        <v>0</v>
      </c>
      <c r="AK168" s="9">
        <v>0</v>
      </c>
      <c r="AL168" s="9">
        <v>0</v>
      </c>
      <c r="AM168" s="9">
        <v>0</v>
      </c>
      <c r="AN168" s="9">
        <v>0</v>
      </c>
      <c r="AO168" s="9">
        <v>1</v>
      </c>
    </row>
    <row r="169" spans="1:41" x14ac:dyDescent="0.3">
      <c r="A169" s="4" t="s">
        <v>122</v>
      </c>
      <c r="B169" s="5">
        <v>63</v>
      </c>
      <c r="C169">
        <v>1</v>
      </c>
      <c r="AG169" s="4" t="s">
        <v>123</v>
      </c>
      <c r="AH169" s="5">
        <v>7</v>
      </c>
      <c r="AI169" s="9">
        <v>0</v>
      </c>
      <c r="AJ169" s="9">
        <v>0</v>
      </c>
      <c r="AK169" s="9">
        <v>0</v>
      </c>
      <c r="AL169" s="9">
        <v>0</v>
      </c>
      <c r="AM169" s="9">
        <v>0</v>
      </c>
      <c r="AN169" s="9">
        <v>0</v>
      </c>
      <c r="AO169" s="9">
        <v>1</v>
      </c>
    </row>
    <row r="170" spans="1:41" x14ac:dyDescent="0.3">
      <c r="A170" s="4" t="s">
        <v>122</v>
      </c>
      <c r="B170" s="5">
        <v>-536</v>
      </c>
      <c r="C170">
        <v>1</v>
      </c>
      <c r="AG170" s="4" t="s">
        <v>123</v>
      </c>
      <c r="AH170" s="5">
        <v>-59</v>
      </c>
      <c r="AI170" s="9">
        <v>0</v>
      </c>
      <c r="AJ170" s="9">
        <v>0</v>
      </c>
      <c r="AK170" s="9">
        <v>0</v>
      </c>
      <c r="AL170" s="9">
        <v>0</v>
      </c>
      <c r="AM170" s="9">
        <v>1</v>
      </c>
      <c r="AN170" s="9">
        <v>0</v>
      </c>
      <c r="AO170" s="9">
        <v>0</v>
      </c>
    </row>
    <row r="171" spans="1:41" x14ac:dyDescent="0.3">
      <c r="A171" s="4" t="s">
        <v>122</v>
      </c>
      <c r="B171" s="5">
        <v>-130</v>
      </c>
      <c r="C171">
        <v>1</v>
      </c>
      <c r="AG171" s="4" t="s">
        <v>123</v>
      </c>
      <c r="AH171" s="5">
        <v>-9</v>
      </c>
      <c r="AI171" s="9">
        <v>0</v>
      </c>
      <c r="AJ171" s="9">
        <v>0</v>
      </c>
      <c r="AK171" s="9">
        <v>0</v>
      </c>
      <c r="AL171" s="9">
        <v>0</v>
      </c>
      <c r="AM171" s="9">
        <v>1</v>
      </c>
      <c r="AN171" s="9">
        <v>0</v>
      </c>
      <c r="AO171" s="9">
        <v>0</v>
      </c>
    </row>
    <row r="172" spans="1:41" x14ac:dyDescent="0.3">
      <c r="A172" s="4" t="s">
        <v>122</v>
      </c>
      <c r="B172" s="5">
        <v>288</v>
      </c>
      <c r="C172">
        <v>1</v>
      </c>
      <c r="AG172" s="4" t="s">
        <v>123</v>
      </c>
      <c r="AH172" s="5">
        <v>8</v>
      </c>
      <c r="AI172" s="9">
        <v>0</v>
      </c>
      <c r="AJ172" s="9">
        <v>0</v>
      </c>
      <c r="AK172" s="9">
        <v>0</v>
      </c>
      <c r="AL172" s="9">
        <v>0</v>
      </c>
      <c r="AM172" s="9">
        <v>1</v>
      </c>
      <c r="AN172" s="9">
        <v>0</v>
      </c>
      <c r="AO172" s="9">
        <v>0</v>
      </c>
    </row>
    <row r="173" spans="1:41" x14ac:dyDescent="0.3">
      <c r="A173" s="4" t="s">
        <v>122</v>
      </c>
      <c r="B173" s="5">
        <v>592</v>
      </c>
      <c r="C173">
        <v>1</v>
      </c>
      <c r="AG173" s="4" t="s">
        <v>123</v>
      </c>
      <c r="AH173" s="5">
        <v>22</v>
      </c>
      <c r="AI173" s="9">
        <v>0</v>
      </c>
      <c r="AJ173" s="9">
        <v>0</v>
      </c>
      <c r="AK173" s="9">
        <v>0</v>
      </c>
      <c r="AL173" s="9">
        <v>0</v>
      </c>
      <c r="AM173" s="9">
        <v>1</v>
      </c>
      <c r="AN173" s="9">
        <v>0</v>
      </c>
      <c r="AO173" s="9">
        <v>0</v>
      </c>
    </row>
    <row r="174" spans="1:41" x14ac:dyDescent="0.3">
      <c r="A174" s="4" t="s">
        <v>122</v>
      </c>
      <c r="B174" s="5">
        <v>-399</v>
      </c>
      <c r="C174">
        <v>1</v>
      </c>
      <c r="AG174" s="4" t="s">
        <v>123</v>
      </c>
      <c r="AH174" s="5">
        <v>89</v>
      </c>
      <c r="AI174" s="9">
        <v>0</v>
      </c>
      <c r="AJ174" s="9">
        <v>0</v>
      </c>
      <c r="AK174" s="9">
        <v>0</v>
      </c>
      <c r="AL174" s="9">
        <v>0</v>
      </c>
      <c r="AM174" s="9">
        <v>1</v>
      </c>
      <c r="AN174" s="9">
        <v>0</v>
      </c>
      <c r="AO174" s="9">
        <v>0</v>
      </c>
    </row>
    <row r="175" spans="1:41" x14ac:dyDescent="0.3">
      <c r="A175" s="4" t="s">
        <v>122</v>
      </c>
      <c r="B175" s="5">
        <v>-595</v>
      </c>
      <c r="C175">
        <v>1</v>
      </c>
      <c r="AG175" s="4" t="s">
        <v>123</v>
      </c>
      <c r="AH175" s="5">
        <v>-141</v>
      </c>
      <c r="AI175" s="9">
        <v>0</v>
      </c>
      <c r="AJ175" s="9">
        <v>0</v>
      </c>
      <c r="AK175" s="9">
        <v>0</v>
      </c>
      <c r="AL175" s="9">
        <v>1</v>
      </c>
      <c r="AM175" s="9">
        <v>0</v>
      </c>
      <c r="AN175" s="9">
        <v>0</v>
      </c>
      <c r="AO175" s="9">
        <v>0</v>
      </c>
    </row>
    <row r="176" spans="1:41" x14ac:dyDescent="0.3">
      <c r="A176" s="4" t="s">
        <v>122</v>
      </c>
      <c r="B176" s="5">
        <v>117</v>
      </c>
      <c r="C176">
        <v>1</v>
      </c>
      <c r="AG176" s="4" t="s">
        <v>123</v>
      </c>
      <c r="AH176" s="5">
        <v>-60</v>
      </c>
      <c r="AI176" s="9">
        <v>0</v>
      </c>
      <c r="AJ176" s="9">
        <v>0</v>
      </c>
      <c r="AK176" s="9">
        <v>0</v>
      </c>
      <c r="AL176" s="9">
        <v>1</v>
      </c>
      <c r="AM176" s="9">
        <v>0</v>
      </c>
      <c r="AN176" s="9">
        <v>0</v>
      </c>
      <c r="AO176" s="9">
        <v>0</v>
      </c>
    </row>
    <row r="177" spans="1:41" x14ac:dyDescent="0.3">
      <c r="A177" s="4" t="s">
        <v>122</v>
      </c>
      <c r="B177" s="5">
        <v>-464</v>
      </c>
      <c r="C177">
        <v>1</v>
      </c>
      <c r="AG177" s="4" t="s">
        <v>123</v>
      </c>
      <c r="AH177" s="5">
        <v>-46</v>
      </c>
      <c r="AI177" s="9">
        <v>0</v>
      </c>
      <c r="AJ177" s="9">
        <v>0</v>
      </c>
      <c r="AK177" s="9">
        <v>0</v>
      </c>
      <c r="AL177" s="9">
        <v>1</v>
      </c>
      <c r="AM177" s="9">
        <v>0</v>
      </c>
      <c r="AN177" s="9">
        <v>0</v>
      </c>
      <c r="AO177" s="9">
        <v>0</v>
      </c>
    </row>
    <row r="178" spans="1:41" x14ac:dyDescent="0.3">
      <c r="A178" s="4" t="s">
        <v>122</v>
      </c>
      <c r="B178" s="5">
        <v>216</v>
      </c>
      <c r="C178">
        <v>1</v>
      </c>
      <c r="AG178" s="4" t="s">
        <v>123</v>
      </c>
      <c r="AH178" s="5">
        <v>13</v>
      </c>
      <c r="AI178" s="9">
        <v>0</v>
      </c>
      <c r="AJ178" s="9">
        <v>0</v>
      </c>
      <c r="AK178" s="9">
        <v>0</v>
      </c>
      <c r="AL178" s="9">
        <v>1</v>
      </c>
      <c r="AM178" s="9">
        <v>0</v>
      </c>
      <c r="AN178" s="9">
        <v>0</v>
      </c>
      <c r="AO178" s="9">
        <v>0</v>
      </c>
    </row>
    <row r="179" spans="1:41" x14ac:dyDescent="0.3">
      <c r="A179" s="4" t="s">
        <v>122</v>
      </c>
      <c r="B179" s="5">
        <v>-414</v>
      </c>
      <c r="C179">
        <v>1</v>
      </c>
      <c r="AG179" s="4" t="s">
        <v>123</v>
      </c>
      <c r="AH179" s="5">
        <v>-711</v>
      </c>
      <c r="AI179" s="9">
        <v>0</v>
      </c>
      <c r="AJ179" s="9">
        <v>0</v>
      </c>
      <c r="AK179" s="9">
        <v>1</v>
      </c>
      <c r="AL179" s="9">
        <v>0</v>
      </c>
      <c r="AM179" s="9">
        <v>0</v>
      </c>
      <c r="AN179" s="9">
        <v>0</v>
      </c>
      <c r="AO179" s="9">
        <v>0</v>
      </c>
    </row>
    <row r="180" spans="1:41" x14ac:dyDescent="0.3">
      <c r="A180" s="4" t="s">
        <v>122</v>
      </c>
      <c r="B180" s="5">
        <v>399</v>
      </c>
      <c r="C180">
        <v>1</v>
      </c>
      <c r="AG180" s="4" t="s">
        <v>123</v>
      </c>
      <c r="AH180" s="5">
        <v>-412</v>
      </c>
      <c r="AI180" s="9">
        <v>0</v>
      </c>
      <c r="AJ180" s="9">
        <v>0</v>
      </c>
      <c r="AK180" s="9">
        <v>1</v>
      </c>
      <c r="AL180" s="9">
        <v>0</v>
      </c>
      <c r="AM180" s="9">
        <v>0</v>
      </c>
      <c r="AN180" s="9">
        <v>0</v>
      </c>
      <c r="AO180" s="9">
        <v>0</v>
      </c>
    </row>
    <row r="181" spans="1:41" x14ac:dyDescent="0.3">
      <c r="A181" s="4" t="s">
        <v>122</v>
      </c>
      <c r="B181" s="5">
        <v>-211</v>
      </c>
      <c r="C181">
        <v>1</v>
      </c>
      <c r="AG181" s="4" t="s">
        <v>123</v>
      </c>
      <c r="AH181" s="5">
        <v>-400</v>
      </c>
      <c r="AI181" s="9">
        <v>0</v>
      </c>
      <c r="AJ181" s="9">
        <v>0</v>
      </c>
      <c r="AK181" s="9">
        <v>1</v>
      </c>
      <c r="AL181" s="9">
        <v>0</v>
      </c>
      <c r="AM181" s="9">
        <v>0</v>
      </c>
      <c r="AN181" s="9">
        <v>0</v>
      </c>
      <c r="AO181" s="9">
        <v>0</v>
      </c>
    </row>
    <row r="182" spans="1:41" x14ac:dyDescent="0.3">
      <c r="A182" s="4" t="s">
        <v>122</v>
      </c>
      <c r="B182" s="5">
        <v>561</v>
      </c>
      <c r="C182">
        <v>1</v>
      </c>
      <c r="AG182" s="4" t="s">
        <v>123</v>
      </c>
      <c r="AH182" s="5">
        <v>-115</v>
      </c>
      <c r="AI182" s="9">
        <v>0</v>
      </c>
      <c r="AJ182" s="9">
        <v>0</v>
      </c>
      <c r="AK182" s="9">
        <v>1</v>
      </c>
      <c r="AL182" s="9">
        <v>0</v>
      </c>
      <c r="AM182" s="9">
        <v>0</v>
      </c>
      <c r="AN182" s="9">
        <v>0</v>
      </c>
      <c r="AO182" s="9">
        <v>0</v>
      </c>
    </row>
    <row r="183" spans="1:41" x14ac:dyDescent="0.3">
      <c r="A183" s="4" t="s">
        <v>122</v>
      </c>
      <c r="B183" s="5">
        <v>-35</v>
      </c>
      <c r="C183">
        <v>1</v>
      </c>
      <c r="AG183" s="4" t="s">
        <v>123</v>
      </c>
      <c r="AH183" s="5">
        <v>-468</v>
      </c>
      <c r="AI183" s="9">
        <v>1</v>
      </c>
      <c r="AJ183" s="9">
        <v>0</v>
      </c>
      <c r="AK183" s="9">
        <v>0</v>
      </c>
      <c r="AL183" s="9">
        <v>0</v>
      </c>
      <c r="AM183" s="9">
        <v>0</v>
      </c>
      <c r="AN183" s="9">
        <v>0</v>
      </c>
      <c r="AO183" s="9">
        <v>0</v>
      </c>
    </row>
    <row r="184" spans="1:41" x14ac:dyDescent="0.3">
      <c r="A184" s="4" t="s">
        <v>122</v>
      </c>
      <c r="B184" s="5">
        <v>316</v>
      </c>
      <c r="C184">
        <v>1</v>
      </c>
      <c r="AG184" s="4" t="s">
        <v>123</v>
      </c>
      <c r="AH184" s="5">
        <v>121</v>
      </c>
      <c r="AI184" s="9">
        <v>1</v>
      </c>
      <c r="AJ184" s="9">
        <v>0</v>
      </c>
      <c r="AK184" s="9">
        <v>0</v>
      </c>
      <c r="AL184" s="9">
        <v>0</v>
      </c>
      <c r="AM184" s="9">
        <v>0</v>
      </c>
      <c r="AN184" s="9">
        <v>0</v>
      </c>
      <c r="AO184" s="9">
        <v>0</v>
      </c>
    </row>
    <row r="185" spans="1:41" x14ac:dyDescent="0.3">
      <c r="A185" s="4" t="s">
        <v>122</v>
      </c>
      <c r="B185" s="5">
        <v>1177</v>
      </c>
      <c r="C185">
        <v>1</v>
      </c>
      <c r="AG185" s="4" t="s">
        <v>123</v>
      </c>
      <c r="AH185" s="5">
        <v>-387</v>
      </c>
      <c r="AI185" s="9">
        <v>0</v>
      </c>
      <c r="AJ185" s="9">
        <v>1</v>
      </c>
      <c r="AK185" s="9">
        <v>0</v>
      </c>
      <c r="AL185" s="9">
        <v>0</v>
      </c>
      <c r="AM185" s="9">
        <v>0</v>
      </c>
      <c r="AN185" s="9">
        <v>0</v>
      </c>
      <c r="AO185" s="9">
        <v>0</v>
      </c>
    </row>
    <row r="186" spans="1:41" x14ac:dyDescent="0.3">
      <c r="A186" s="4" t="s">
        <v>123</v>
      </c>
      <c r="B186" s="5">
        <v>-6</v>
      </c>
      <c r="C186">
        <v>1</v>
      </c>
      <c r="AG186" s="4" t="s">
        <v>123</v>
      </c>
      <c r="AH186" s="5">
        <v>328</v>
      </c>
      <c r="AI186" s="9">
        <v>1</v>
      </c>
      <c r="AJ186" s="9">
        <v>0</v>
      </c>
      <c r="AK186" s="9">
        <v>0</v>
      </c>
      <c r="AL186" s="9">
        <v>0</v>
      </c>
      <c r="AM186" s="9">
        <v>0</v>
      </c>
      <c r="AN186" s="9">
        <v>0</v>
      </c>
      <c r="AO186" s="9">
        <v>0</v>
      </c>
    </row>
    <row r="187" spans="1:41" x14ac:dyDescent="0.3">
      <c r="A187" s="4" t="s">
        <v>123</v>
      </c>
      <c r="B187" s="5">
        <v>-5</v>
      </c>
      <c r="C187">
        <v>1</v>
      </c>
      <c r="AG187" s="4" t="s">
        <v>123</v>
      </c>
      <c r="AH187" s="5">
        <v>365</v>
      </c>
      <c r="AI187" s="9">
        <v>1</v>
      </c>
      <c r="AJ187" s="9">
        <v>0</v>
      </c>
      <c r="AK187" s="9">
        <v>0</v>
      </c>
      <c r="AL187" s="9">
        <v>0</v>
      </c>
      <c r="AM187" s="9">
        <v>0</v>
      </c>
      <c r="AN187" s="9">
        <v>0</v>
      </c>
      <c r="AO187" s="9">
        <v>0</v>
      </c>
    </row>
    <row r="188" spans="1:41" x14ac:dyDescent="0.3">
      <c r="A188" s="4" t="s">
        <v>123</v>
      </c>
      <c r="B188" s="5">
        <v>-4</v>
      </c>
      <c r="C188">
        <v>1</v>
      </c>
      <c r="AG188" s="4" t="s">
        <v>123</v>
      </c>
      <c r="AH188" s="5">
        <v>454</v>
      </c>
      <c r="AI188" s="9">
        <v>1</v>
      </c>
      <c r="AJ188" s="9">
        <v>0</v>
      </c>
      <c r="AK188" s="9">
        <v>0</v>
      </c>
      <c r="AL188" s="9">
        <v>0</v>
      </c>
      <c r="AM188" s="9">
        <v>0</v>
      </c>
      <c r="AN188" s="9">
        <v>0</v>
      </c>
      <c r="AO188" s="9">
        <v>0</v>
      </c>
    </row>
    <row r="189" spans="1:41" x14ac:dyDescent="0.3">
      <c r="A189" s="4" t="s">
        <v>123</v>
      </c>
      <c r="B189" s="5">
        <v>-3</v>
      </c>
      <c r="C189">
        <v>1</v>
      </c>
      <c r="AG189" s="4" t="s">
        <v>123</v>
      </c>
      <c r="AH189" s="5">
        <v>-13</v>
      </c>
      <c r="AI189" s="9">
        <v>0</v>
      </c>
      <c r="AJ189" s="9">
        <v>1</v>
      </c>
      <c r="AK189" s="9">
        <v>0</v>
      </c>
      <c r="AL189" s="9">
        <v>0</v>
      </c>
      <c r="AM189" s="9">
        <v>0</v>
      </c>
      <c r="AN189" s="9">
        <v>0</v>
      </c>
      <c r="AO189" s="9">
        <v>0</v>
      </c>
    </row>
    <row r="190" spans="1:41" x14ac:dyDescent="0.3">
      <c r="A190" s="4" t="s">
        <v>123</v>
      </c>
      <c r="B190" s="5">
        <v>-2</v>
      </c>
      <c r="C190">
        <v>1</v>
      </c>
      <c r="AG190" s="4" t="s">
        <v>123</v>
      </c>
      <c r="AH190" s="5">
        <v>747</v>
      </c>
      <c r="AI190" s="9">
        <v>0</v>
      </c>
      <c r="AJ190" s="9">
        <v>1</v>
      </c>
      <c r="AK190" s="9">
        <v>0</v>
      </c>
      <c r="AL190" s="9">
        <v>0</v>
      </c>
      <c r="AM190" s="9">
        <v>0</v>
      </c>
      <c r="AN190" s="9">
        <v>0</v>
      </c>
      <c r="AO190" s="9">
        <v>0</v>
      </c>
    </row>
    <row r="191" spans="1:41" x14ac:dyDescent="0.3">
      <c r="A191" s="4" t="s">
        <v>123</v>
      </c>
      <c r="B191" s="5">
        <v>1</v>
      </c>
      <c r="C191">
        <v>1</v>
      </c>
      <c r="AG191" s="4" t="s">
        <v>123</v>
      </c>
      <c r="AH191" s="5">
        <v>836</v>
      </c>
      <c r="AI191" s="9">
        <v>0</v>
      </c>
      <c r="AJ191" s="9">
        <v>1</v>
      </c>
      <c r="AK191" s="9">
        <v>0</v>
      </c>
      <c r="AL191" s="9">
        <v>0</v>
      </c>
      <c r="AM191" s="9">
        <v>0</v>
      </c>
      <c r="AN191" s="9">
        <v>0</v>
      </c>
      <c r="AO191" s="9">
        <v>0</v>
      </c>
    </row>
    <row r="192" spans="1:41" x14ac:dyDescent="0.3">
      <c r="A192" s="4" t="s">
        <v>123</v>
      </c>
      <c r="B192" s="5">
        <v>4</v>
      </c>
      <c r="C192">
        <v>1</v>
      </c>
      <c r="AG192" s="4" t="s">
        <v>124</v>
      </c>
      <c r="AH192" s="5">
        <v>-4</v>
      </c>
      <c r="AI192" s="9">
        <v>0</v>
      </c>
      <c r="AJ192" s="9">
        <v>0</v>
      </c>
      <c r="AK192" s="9">
        <v>0</v>
      </c>
      <c r="AL192" s="9">
        <v>0</v>
      </c>
      <c r="AM192" s="9">
        <v>0</v>
      </c>
      <c r="AN192" s="9">
        <v>0</v>
      </c>
      <c r="AO192" s="9">
        <v>3</v>
      </c>
    </row>
    <row r="193" spans="1:41" x14ac:dyDescent="0.3">
      <c r="A193" s="4" t="s">
        <v>123</v>
      </c>
      <c r="B193" s="5">
        <v>5</v>
      </c>
      <c r="C193">
        <v>1</v>
      </c>
      <c r="AG193" s="4" t="s">
        <v>124</v>
      </c>
      <c r="AH193" s="5">
        <v>-1</v>
      </c>
      <c r="AI193" s="9">
        <v>0</v>
      </c>
      <c r="AJ193" s="9">
        <v>0</v>
      </c>
      <c r="AK193" s="9">
        <v>0</v>
      </c>
      <c r="AL193" s="9">
        <v>0</v>
      </c>
      <c r="AM193" s="9">
        <v>0</v>
      </c>
      <c r="AN193" s="9">
        <v>0</v>
      </c>
      <c r="AO193" s="9">
        <v>1</v>
      </c>
    </row>
    <row r="194" spans="1:41" x14ac:dyDescent="0.3">
      <c r="A194" s="4" t="s">
        <v>123</v>
      </c>
      <c r="B194" s="5">
        <v>7</v>
      </c>
      <c r="C194">
        <v>1</v>
      </c>
      <c r="AG194" s="4" t="s">
        <v>124</v>
      </c>
      <c r="AH194" s="5">
        <v>3</v>
      </c>
      <c r="AI194" s="9">
        <v>0</v>
      </c>
      <c r="AJ194" s="9">
        <v>0</v>
      </c>
      <c r="AK194" s="9">
        <v>0</v>
      </c>
      <c r="AL194" s="9">
        <v>0</v>
      </c>
      <c r="AM194" s="9">
        <v>0</v>
      </c>
      <c r="AN194" s="9">
        <v>0</v>
      </c>
      <c r="AO194" s="9">
        <v>2</v>
      </c>
    </row>
    <row r="195" spans="1:41" x14ac:dyDescent="0.3">
      <c r="A195" s="4" t="s">
        <v>123</v>
      </c>
      <c r="B195" s="5">
        <v>-59</v>
      </c>
      <c r="C195">
        <v>1</v>
      </c>
      <c r="AG195" s="4" t="s">
        <v>124</v>
      </c>
      <c r="AH195" s="5">
        <v>4</v>
      </c>
      <c r="AI195" s="9">
        <v>0</v>
      </c>
      <c r="AJ195" s="9">
        <v>0</v>
      </c>
      <c r="AK195" s="9">
        <v>0</v>
      </c>
      <c r="AL195" s="9">
        <v>0</v>
      </c>
      <c r="AM195" s="9">
        <v>0</v>
      </c>
      <c r="AN195" s="9">
        <v>0</v>
      </c>
      <c r="AO195" s="9">
        <v>3</v>
      </c>
    </row>
    <row r="196" spans="1:41" x14ac:dyDescent="0.3">
      <c r="A196" s="4" t="s">
        <v>123</v>
      </c>
      <c r="B196" s="5">
        <v>-9</v>
      </c>
      <c r="C196">
        <v>1</v>
      </c>
      <c r="AG196" s="4" t="s">
        <v>124</v>
      </c>
      <c r="AH196" s="5">
        <v>6</v>
      </c>
      <c r="AI196" s="9">
        <v>0</v>
      </c>
      <c r="AJ196" s="9">
        <v>0</v>
      </c>
      <c r="AK196" s="9">
        <v>0</v>
      </c>
      <c r="AL196" s="9">
        <v>0</v>
      </c>
      <c r="AM196" s="9">
        <v>0</v>
      </c>
      <c r="AN196" s="9">
        <v>0</v>
      </c>
      <c r="AO196" s="9">
        <v>1</v>
      </c>
    </row>
    <row r="197" spans="1:41" x14ac:dyDescent="0.3">
      <c r="A197" s="4" t="s">
        <v>123</v>
      </c>
      <c r="B197" s="5">
        <v>8</v>
      </c>
      <c r="C197">
        <v>1</v>
      </c>
      <c r="AG197" s="4" t="s">
        <v>124</v>
      </c>
      <c r="AH197" s="5">
        <v>7</v>
      </c>
      <c r="AI197" s="9">
        <v>0</v>
      </c>
      <c r="AJ197" s="9">
        <v>0</v>
      </c>
      <c r="AK197" s="9">
        <v>0</v>
      </c>
      <c r="AL197" s="9">
        <v>0</v>
      </c>
      <c r="AM197" s="9">
        <v>0</v>
      </c>
      <c r="AN197" s="9">
        <v>0</v>
      </c>
      <c r="AO197" s="9">
        <v>1</v>
      </c>
    </row>
    <row r="198" spans="1:41" x14ac:dyDescent="0.3">
      <c r="A198" s="4" t="s">
        <v>123</v>
      </c>
      <c r="B198" s="5">
        <v>22</v>
      </c>
      <c r="C198">
        <v>1</v>
      </c>
      <c r="AG198" s="4" t="s">
        <v>124</v>
      </c>
      <c r="AH198" s="5">
        <v>-48</v>
      </c>
      <c r="AI198" s="9">
        <v>0</v>
      </c>
      <c r="AJ198" s="9">
        <v>0</v>
      </c>
      <c r="AK198" s="9">
        <v>0</v>
      </c>
      <c r="AL198" s="9">
        <v>0</v>
      </c>
      <c r="AM198" s="9">
        <v>1</v>
      </c>
      <c r="AN198" s="9">
        <v>0</v>
      </c>
      <c r="AO198" s="9">
        <v>0</v>
      </c>
    </row>
    <row r="199" spans="1:41" x14ac:dyDescent="0.3">
      <c r="A199" s="4" t="s">
        <v>123</v>
      </c>
      <c r="B199" s="5">
        <v>89</v>
      </c>
      <c r="C199">
        <v>1</v>
      </c>
      <c r="AG199" s="4" t="s">
        <v>124</v>
      </c>
      <c r="AH199" s="5">
        <v>-26</v>
      </c>
      <c r="AI199" s="9">
        <v>0</v>
      </c>
      <c r="AJ199" s="9">
        <v>0</v>
      </c>
      <c r="AK199" s="9">
        <v>0</v>
      </c>
      <c r="AL199" s="9">
        <v>0</v>
      </c>
      <c r="AM199" s="9">
        <v>1</v>
      </c>
      <c r="AN199" s="9">
        <v>0</v>
      </c>
      <c r="AO199" s="9">
        <v>0</v>
      </c>
    </row>
    <row r="200" spans="1:41" x14ac:dyDescent="0.3">
      <c r="A200" s="4" t="s">
        <v>123</v>
      </c>
      <c r="B200" s="5">
        <v>-141</v>
      </c>
      <c r="C200">
        <v>1</v>
      </c>
      <c r="AG200" s="4" t="s">
        <v>124</v>
      </c>
      <c r="AH200" s="5">
        <v>-5</v>
      </c>
      <c r="AI200" s="9">
        <v>0</v>
      </c>
      <c r="AJ200" s="9">
        <v>0</v>
      </c>
      <c r="AK200" s="9">
        <v>0</v>
      </c>
      <c r="AL200" s="9">
        <v>0</v>
      </c>
      <c r="AM200" s="9">
        <v>1</v>
      </c>
      <c r="AN200" s="9">
        <v>0</v>
      </c>
      <c r="AO200" s="9">
        <v>0</v>
      </c>
    </row>
    <row r="201" spans="1:41" x14ac:dyDescent="0.3">
      <c r="A201" s="4" t="s">
        <v>123</v>
      </c>
      <c r="B201" s="5">
        <v>-60</v>
      </c>
      <c r="C201">
        <v>1</v>
      </c>
      <c r="AG201" s="4" t="s">
        <v>124</v>
      </c>
      <c r="AH201" s="5">
        <v>1</v>
      </c>
      <c r="AI201" s="9">
        <v>0</v>
      </c>
      <c r="AJ201" s="9">
        <v>0</v>
      </c>
      <c r="AK201" s="9">
        <v>0</v>
      </c>
      <c r="AL201" s="9">
        <v>0</v>
      </c>
      <c r="AM201" s="9">
        <v>1</v>
      </c>
      <c r="AN201" s="9">
        <v>0</v>
      </c>
      <c r="AO201" s="9">
        <v>0</v>
      </c>
    </row>
    <row r="202" spans="1:41" x14ac:dyDescent="0.3">
      <c r="A202" s="4" t="s">
        <v>123</v>
      </c>
      <c r="B202" s="5">
        <v>-46</v>
      </c>
      <c r="C202">
        <v>1</v>
      </c>
      <c r="AG202" s="4" t="s">
        <v>124</v>
      </c>
      <c r="AH202" s="5">
        <v>7</v>
      </c>
      <c r="AI202" s="9">
        <v>0</v>
      </c>
      <c r="AJ202" s="9">
        <v>0</v>
      </c>
      <c r="AK202" s="9">
        <v>0</v>
      </c>
      <c r="AL202" s="9">
        <v>0</v>
      </c>
      <c r="AM202" s="9">
        <v>1</v>
      </c>
      <c r="AN202" s="9">
        <v>0</v>
      </c>
      <c r="AO202" s="9">
        <v>0</v>
      </c>
    </row>
    <row r="203" spans="1:41" x14ac:dyDescent="0.3">
      <c r="A203" s="4" t="s">
        <v>123</v>
      </c>
      <c r="B203" s="5">
        <v>13</v>
      </c>
      <c r="C203">
        <v>1</v>
      </c>
      <c r="AG203" s="4" t="s">
        <v>124</v>
      </c>
      <c r="AH203" s="5">
        <v>12</v>
      </c>
      <c r="AI203" s="9">
        <v>0</v>
      </c>
      <c r="AJ203" s="9">
        <v>0</v>
      </c>
      <c r="AK203" s="9">
        <v>0</v>
      </c>
      <c r="AL203" s="9">
        <v>0</v>
      </c>
      <c r="AM203" s="9">
        <v>1</v>
      </c>
      <c r="AN203" s="9">
        <v>0</v>
      </c>
      <c r="AO203" s="9">
        <v>0</v>
      </c>
    </row>
    <row r="204" spans="1:41" x14ac:dyDescent="0.3">
      <c r="A204" s="4" t="s">
        <v>123</v>
      </c>
      <c r="B204" s="5">
        <v>-711</v>
      </c>
      <c r="C204">
        <v>1</v>
      </c>
      <c r="AG204" s="4" t="s">
        <v>124</v>
      </c>
      <c r="AH204" s="5">
        <v>20</v>
      </c>
      <c r="AI204" s="9">
        <v>0</v>
      </c>
      <c r="AJ204" s="9">
        <v>0</v>
      </c>
      <c r="AK204" s="9">
        <v>0</v>
      </c>
      <c r="AL204" s="9">
        <v>0</v>
      </c>
      <c r="AM204" s="9">
        <v>2</v>
      </c>
      <c r="AN204" s="9">
        <v>0</v>
      </c>
      <c r="AO204" s="9">
        <v>0</v>
      </c>
    </row>
    <row r="205" spans="1:41" x14ac:dyDescent="0.3">
      <c r="A205" s="4" t="s">
        <v>123</v>
      </c>
      <c r="B205" s="5">
        <v>-412</v>
      </c>
      <c r="C205">
        <v>1</v>
      </c>
      <c r="AG205" s="4" t="s">
        <v>124</v>
      </c>
      <c r="AH205" s="5">
        <v>-85</v>
      </c>
      <c r="AI205" s="9">
        <v>0</v>
      </c>
      <c r="AJ205" s="9">
        <v>0</v>
      </c>
      <c r="AK205" s="9">
        <v>0</v>
      </c>
      <c r="AL205" s="9">
        <v>1</v>
      </c>
      <c r="AM205" s="9">
        <v>0</v>
      </c>
      <c r="AN205" s="9">
        <v>0</v>
      </c>
      <c r="AO205" s="9">
        <v>0</v>
      </c>
    </row>
    <row r="206" spans="1:41" x14ac:dyDescent="0.3">
      <c r="A206" s="4" t="s">
        <v>123</v>
      </c>
      <c r="B206" s="5">
        <v>-400</v>
      </c>
      <c r="C206">
        <v>1</v>
      </c>
      <c r="AG206" s="4" t="s">
        <v>124</v>
      </c>
      <c r="AH206" s="5">
        <v>-53</v>
      </c>
      <c r="AI206" s="9">
        <v>0</v>
      </c>
      <c r="AJ206" s="9">
        <v>0</v>
      </c>
      <c r="AK206" s="9">
        <v>0</v>
      </c>
      <c r="AL206" s="9">
        <v>1</v>
      </c>
      <c r="AM206" s="9">
        <v>0</v>
      </c>
      <c r="AN206" s="9">
        <v>0</v>
      </c>
      <c r="AO206" s="9">
        <v>0</v>
      </c>
    </row>
    <row r="207" spans="1:41" x14ac:dyDescent="0.3">
      <c r="A207" s="4" t="s">
        <v>123</v>
      </c>
      <c r="B207" s="5">
        <v>-115</v>
      </c>
      <c r="C207">
        <v>1</v>
      </c>
      <c r="AG207" s="4" t="s">
        <v>124</v>
      </c>
      <c r="AH207" s="5">
        <v>5</v>
      </c>
      <c r="AI207" s="9">
        <v>0</v>
      </c>
      <c r="AJ207" s="9">
        <v>0</v>
      </c>
      <c r="AK207" s="9">
        <v>0</v>
      </c>
      <c r="AL207" s="9">
        <v>1</v>
      </c>
      <c r="AM207" s="9">
        <v>0</v>
      </c>
      <c r="AN207" s="9">
        <v>0</v>
      </c>
      <c r="AO207" s="9">
        <v>0</v>
      </c>
    </row>
    <row r="208" spans="1:41" x14ac:dyDescent="0.3">
      <c r="A208" s="4" t="s">
        <v>123</v>
      </c>
      <c r="B208" s="5">
        <v>-468</v>
      </c>
      <c r="C208">
        <v>1</v>
      </c>
      <c r="AG208" s="4" t="s">
        <v>124</v>
      </c>
      <c r="AH208" s="5">
        <v>115</v>
      </c>
      <c r="AI208" s="9">
        <v>0</v>
      </c>
      <c r="AJ208" s="9">
        <v>0</v>
      </c>
      <c r="AK208" s="9">
        <v>0</v>
      </c>
      <c r="AL208" s="9">
        <v>1</v>
      </c>
      <c r="AM208" s="9">
        <v>0</v>
      </c>
      <c r="AN208" s="9">
        <v>0</v>
      </c>
      <c r="AO208" s="9">
        <v>0</v>
      </c>
    </row>
    <row r="209" spans="1:41" x14ac:dyDescent="0.3">
      <c r="A209" s="4" t="s">
        <v>123</v>
      </c>
      <c r="B209" s="5">
        <v>121</v>
      </c>
      <c r="C209">
        <v>1</v>
      </c>
      <c r="AG209" s="4" t="s">
        <v>124</v>
      </c>
      <c r="AH209" s="5">
        <v>-595</v>
      </c>
      <c r="AI209" s="9">
        <v>0</v>
      </c>
      <c r="AJ209" s="9">
        <v>0</v>
      </c>
      <c r="AK209" s="9">
        <v>1</v>
      </c>
      <c r="AL209" s="9">
        <v>0</v>
      </c>
      <c r="AM209" s="9">
        <v>0</v>
      </c>
      <c r="AN209" s="9">
        <v>0</v>
      </c>
      <c r="AO209" s="9">
        <v>0</v>
      </c>
    </row>
    <row r="210" spans="1:41" x14ac:dyDescent="0.3">
      <c r="A210" s="4" t="s">
        <v>123</v>
      </c>
      <c r="B210" s="5">
        <v>-387</v>
      </c>
      <c r="C210">
        <v>1</v>
      </c>
      <c r="AG210" s="4" t="s">
        <v>124</v>
      </c>
      <c r="AH210" s="5">
        <v>-525</v>
      </c>
      <c r="AI210" s="9">
        <v>0</v>
      </c>
      <c r="AJ210" s="9">
        <v>0</v>
      </c>
      <c r="AK210" s="9">
        <v>1</v>
      </c>
      <c r="AL210" s="9">
        <v>0</v>
      </c>
      <c r="AM210" s="9">
        <v>0</v>
      </c>
      <c r="AN210" s="9">
        <v>0</v>
      </c>
      <c r="AO210" s="9">
        <v>0</v>
      </c>
    </row>
    <row r="211" spans="1:41" x14ac:dyDescent="0.3">
      <c r="A211" s="4" t="s">
        <v>123</v>
      </c>
      <c r="B211" s="5">
        <v>328</v>
      </c>
      <c r="C211">
        <v>1</v>
      </c>
      <c r="AG211" s="4" t="s">
        <v>124</v>
      </c>
      <c r="AH211" s="5">
        <v>-378</v>
      </c>
      <c r="AI211" s="9">
        <v>0</v>
      </c>
      <c r="AJ211" s="9">
        <v>0</v>
      </c>
      <c r="AK211" s="9">
        <v>1</v>
      </c>
      <c r="AL211" s="9">
        <v>0</v>
      </c>
      <c r="AM211" s="9">
        <v>0</v>
      </c>
      <c r="AN211" s="9">
        <v>0</v>
      </c>
      <c r="AO211" s="9">
        <v>0</v>
      </c>
    </row>
    <row r="212" spans="1:41" x14ac:dyDescent="0.3">
      <c r="A212" s="4" t="s">
        <v>123</v>
      </c>
      <c r="B212" s="5">
        <v>365</v>
      </c>
      <c r="C212">
        <v>1</v>
      </c>
      <c r="AG212" s="4" t="s">
        <v>124</v>
      </c>
      <c r="AH212" s="5">
        <v>-91</v>
      </c>
      <c r="AI212" s="9">
        <v>0</v>
      </c>
      <c r="AJ212" s="9">
        <v>0</v>
      </c>
      <c r="AK212" s="9">
        <v>1</v>
      </c>
      <c r="AL212" s="9">
        <v>0</v>
      </c>
      <c r="AM212" s="9">
        <v>0</v>
      </c>
      <c r="AN212" s="9">
        <v>0</v>
      </c>
      <c r="AO212" s="9">
        <v>0</v>
      </c>
    </row>
    <row r="213" spans="1:41" x14ac:dyDescent="0.3">
      <c r="A213" s="4" t="s">
        <v>123</v>
      </c>
      <c r="B213" s="5">
        <v>454</v>
      </c>
      <c r="C213">
        <v>1</v>
      </c>
      <c r="AG213" s="4" t="s">
        <v>124</v>
      </c>
      <c r="AH213" s="5">
        <v>70</v>
      </c>
      <c r="AI213" s="9">
        <v>0</v>
      </c>
      <c r="AJ213" s="9">
        <v>0</v>
      </c>
      <c r="AK213" s="9">
        <v>1</v>
      </c>
      <c r="AL213" s="9">
        <v>0</v>
      </c>
      <c r="AM213" s="9">
        <v>0</v>
      </c>
      <c r="AN213" s="9">
        <v>0</v>
      </c>
      <c r="AO213" s="9">
        <v>0</v>
      </c>
    </row>
    <row r="214" spans="1:41" x14ac:dyDescent="0.3">
      <c r="A214" s="4" t="s">
        <v>123</v>
      </c>
      <c r="B214" s="5">
        <v>-13</v>
      </c>
      <c r="C214">
        <v>1</v>
      </c>
      <c r="AG214" s="4" t="s">
        <v>124</v>
      </c>
      <c r="AH214" s="5">
        <v>124</v>
      </c>
      <c r="AI214" s="9">
        <v>0</v>
      </c>
      <c r="AJ214" s="9">
        <v>0</v>
      </c>
      <c r="AK214" s="9">
        <v>1</v>
      </c>
      <c r="AL214" s="9">
        <v>0</v>
      </c>
      <c r="AM214" s="9">
        <v>0</v>
      </c>
      <c r="AN214" s="9">
        <v>0</v>
      </c>
      <c r="AO214" s="9">
        <v>0</v>
      </c>
    </row>
    <row r="215" spans="1:41" x14ac:dyDescent="0.3">
      <c r="A215" s="4" t="s">
        <v>123</v>
      </c>
      <c r="B215" s="5">
        <v>747</v>
      </c>
      <c r="C215">
        <v>1</v>
      </c>
      <c r="AG215" s="4" t="s">
        <v>124</v>
      </c>
      <c r="AH215" s="5">
        <v>386</v>
      </c>
      <c r="AI215" s="9">
        <v>0</v>
      </c>
      <c r="AJ215" s="9">
        <v>0</v>
      </c>
      <c r="AK215" s="9">
        <v>1</v>
      </c>
      <c r="AL215" s="9">
        <v>0</v>
      </c>
      <c r="AM215" s="9">
        <v>0</v>
      </c>
      <c r="AN215" s="9">
        <v>0</v>
      </c>
      <c r="AO215" s="9">
        <v>0</v>
      </c>
    </row>
    <row r="216" spans="1:41" x14ac:dyDescent="0.3">
      <c r="A216" s="4" t="s">
        <v>123</v>
      </c>
      <c r="B216" s="5">
        <v>836</v>
      </c>
      <c r="C216">
        <v>1</v>
      </c>
      <c r="AG216" s="4" t="s">
        <v>124</v>
      </c>
      <c r="AH216" s="5">
        <v>537</v>
      </c>
      <c r="AI216" s="9">
        <v>0</v>
      </c>
      <c r="AJ216" s="9">
        <v>0</v>
      </c>
      <c r="AK216" s="9">
        <v>1</v>
      </c>
      <c r="AL216" s="9">
        <v>0</v>
      </c>
      <c r="AM216" s="9">
        <v>0</v>
      </c>
      <c r="AN216" s="9">
        <v>0</v>
      </c>
      <c r="AO216" s="9">
        <v>0</v>
      </c>
    </row>
    <row r="217" spans="1:41" x14ac:dyDescent="0.3">
      <c r="A217" s="4" t="s">
        <v>124</v>
      </c>
      <c r="B217" s="5">
        <v>-4</v>
      </c>
      <c r="C217">
        <v>3</v>
      </c>
      <c r="AG217" s="4" t="s">
        <v>124</v>
      </c>
      <c r="AH217" s="5">
        <v>-727</v>
      </c>
      <c r="AI217" s="9">
        <v>0</v>
      </c>
      <c r="AJ217" s="9">
        <v>1</v>
      </c>
      <c r="AK217" s="9">
        <v>0</v>
      </c>
      <c r="AL217" s="9">
        <v>0</v>
      </c>
      <c r="AM217" s="9">
        <v>0</v>
      </c>
      <c r="AN217" s="9">
        <v>0</v>
      </c>
      <c r="AO217" s="9">
        <v>0</v>
      </c>
    </row>
    <row r="218" spans="1:41" x14ac:dyDescent="0.3">
      <c r="A218" s="4" t="s">
        <v>124</v>
      </c>
      <c r="B218" s="5">
        <v>-1</v>
      </c>
      <c r="C218">
        <v>1</v>
      </c>
      <c r="AG218" s="4" t="s">
        <v>124</v>
      </c>
      <c r="AH218" s="5">
        <v>18</v>
      </c>
      <c r="AI218" s="9">
        <v>1</v>
      </c>
      <c r="AJ218" s="9">
        <v>0</v>
      </c>
      <c r="AK218" s="9">
        <v>0</v>
      </c>
      <c r="AL218" s="9">
        <v>0</v>
      </c>
      <c r="AM218" s="9">
        <v>0</v>
      </c>
      <c r="AN218" s="9">
        <v>0</v>
      </c>
      <c r="AO218" s="9">
        <v>0</v>
      </c>
    </row>
    <row r="219" spans="1:41" x14ac:dyDescent="0.3">
      <c r="A219" s="4" t="s">
        <v>124</v>
      </c>
      <c r="B219" s="5">
        <v>3</v>
      </c>
      <c r="C219">
        <v>2</v>
      </c>
      <c r="AG219" s="4" t="s">
        <v>124</v>
      </c>
      <c r="AH219" s="5">
        <v>145</v>
      </c>
      <c r="AI219" s="9">
        <v>1</v>
      </c>
      <c r="AJ219" s="9">
        <v>0</v>
      </c>
      <c r="AK219" s="9">
        <v>0</v>
      </c>
      <c r="AL219" s="9">
        <v>0</v>
      </c>
      <c r="AM219" s="9">
        <v>0</v>
      </c>
      <c r="AN219" s="9">
        <v>0</v>
      </c>
      <c r="AO219" s="9">
        <v>0</v>
      </c>
    </row>
    <row r="220" spans="1:41" x14ac:dyDescent="0.3">
      <c r="A220" s="4" t="s">
        <v>124</v>
      </c>
      <c r="B220" s="5">
        <v>4</v>
      </c>
      <c r="C220">
        <v>3</v>
      </c>
      <c r="AG220" s="4" t="s">
        <v>124</v>
      </c>
      <c r="AH220" s="5">
        <v>-499</v>
      </c>
      <c r="AI220" s="9">
        <v>0</v>
      </c>
      <c r="AJ220" s="9">
        <v>1</v>
      </c>
      <c r="AK220" s="9">
        <v>0</v>
      </c>
      <c r="AL220" s="9">
        <v>0</v>
      </c>
      <c r="AM220" s="9">
        <v>0</v>
      </c>
      <c r="AN220" s="9">
        <v>0</v>
      </c>
      <c r="AO220" s="9">
        <v>0</v>
      </c>
    </row>
    <row r="221" spans="1:41" x14ac:dyDescent="0.3">
      <c r="A221" s="4" t="s">
        <v>124</v>
      </c>
      <c r="B221" s="5">
        <v>6</v>
      </c>
      <c r="C221">
        <v>1</v>
      </c>
      <c r="AG221" s="4" t="s">
        <v>124</v>
      </c>
      <c r="AH221" s="5">
        <v>-478</v>
      </c>
      <c r="AI221" s="9">
        <v>0</v>
      </c>
      <c r="AJ221" s="9">
        <v>1</v>
      </c>
      <c r="AK221" s="9">
        <v>0</v>
      </c>
      <c r="AL221" s="9">
        <v>0</v>
      </c>
      <c r="AM221" s="9">
        <v>0</v>
      </c>
      <c r="AN221" s="9">
        <v>0</v>
      </c>
      <c r="AO221" s="9">
        <v>0</v>
      </c>
    </row>
    <row r="222" spans="1:41" x14ac:dyDescent="0.3">
      <c r="A222" s="4" t="s">
        <v>124</v>
      </c>
      <c r="B222" s="5">
        <v>7</v>
      </c>
      <c r="C222">
        <v>1</v>
      </c>
      <c r="AG222" s="4" t="s">
        <v>124</v>
      </c>
      <c r="AH222" s="5">
        <v>205</v>
      </c>
      <c r="AI222" s="9">
        <v>1</v>
      </c>
      <c r="AJ222" s="9">
        <v>0</v>
      </c>
      <c r="AK222" s="9">
        <v>0</v>
      </c>
      <c r="AL222" s="9">
        <v>0</v>
      </c>
      <c r="AM222" s="9">
        <v>0</v>
      </c>
      <c r="AN222" s="9">
        <v>0</v>
      </c>
      <c r="AO222" s="9">
        <v>0</v>
      </c>
    </row>
    <row r="223" spans="1:41" x14ac:dyDescent="0.3">
      <c r="A223" s="4" t="s">
        <v>124</v>
      </c>
      <c r="B223" s="5">
        <v>-48</v>
      </c>
      <c r="C223">
        <v>1</v>
      </c>
      <c r="AG223" s="4" t="s">
        <v>124</v>
      </c>
      <c r="AH223" s="5">
        <v>375</v>
      </c>
      <c r="AI223" s="9">
        <v>1</v>
      </c>
      <c r="AJ223" s="9">
        <v>0</v>
      </c>
      <c r="AK223" s="9">
        <v>0</v>
      </c>
      <c r="AL223" s="9">
        <v>0</v>
      </c>
      <c r="AM223" s="9">
        <v>0</v>
      </c>
      <c r="AN223" s="9">
        <v>0</v>
      </c>
      <c r="AO223" s="9">
        <v>0</v>
      </c>
    </row>
    <row r="224" spans="1:41" x14ac:dyDescent="0.3">
      <c r="A224" s="4" t="s">
        <v>124</v>
      </c>
      <c r="B224" s="5">
        <v>-26</v>
      </c>
      <c r="C224">
        <v>1</v>
      </c>
      <c r="AG224" s="4" t="s">
        <v>124</v>
      </c>
      <c r="AH224" s="5">
        <v>-286</v>
      </c>
      <c r="AI224" s="9">
        <v>0</v>
      </c>
      <c r="AJ224" s="9">
        <v>1</v>
      </c>
      <c r="AK224" s="9">
        <v>0</v>
      </c>
      <c r="AL224" s="9">
        <v>0</v>
      </c>
      <c r="AM224" s="9">
        <v>0</v>
      </c>
      <c r="AN224" s="9">
        <v>0</v>
      </c>
      <c r="AO224" s="9">
        <v>0</v>
      </c>
    </row>
    <row r="225" spans="1:41" x14ac:dyDescent="0.3">
      <c r="A225" s="4" t="s">
        <v>124</v>
      </c>
      <c r="B225" s="5">
        <v>-5</v>
      </c>
      <c r="C225">
        <v>1</v>
      </c>
      <c r="AG225" s="4" t="s">
        <v>124</v>
      </c>
      <c r="AH225" s="5">
        <v>350</v>
      </c>
      <c r="AI225" s="9">
        <v>0</v>
      </c>
      <c r="AJ225" s="9">
        <v>1</v>
      </c>
      <c r="AK225" s="9">
        <v>0</v>
      </c>
      <c r="AL225" s="9">
        <v>0</v>
      </c>
      <c r="AM225" s="9">
        <v>0</v>
      </c>
      <c r="AN225" s="9">
        <v>0</v>
      </c>
      <c r="AO225" s="9">
        <v>0</v>
      </c>
    </row>
    <row r="226" spans="1:41" x14ac:dyDescent="0.3">
      <c r="A226" s="4" t="s">
        <v>124</v>
      </c>
      <c r="B226" s="5">
        <v>1</v>
      </c>
      <c r="C226">
        <v>1</v>
      </c>
      <c r="AG226" s="4" t="s">
        <v>124</v>
      </c>
      <c r="AH226" s="5">
        <v>1055</v>
      </c>
      <c r="AI226" s="9">
        <v>1</v>
      </c>
      <c r="AJ226" s="9">
        <v>0</v>
      </c>
      <c r="AK226" s="9">
        <v>0</v>
      </c>
      <c r="AL226" s="9">
        <v>0</v>
      </c>
      <c r="AM226" s="9">
        <v>0</v>
      </c>
      <c r="AN226" s="9">
        <v>0</v>
      </c>
      <c r="AO226" s="9">
        <v>0</v>
      </c>
    </row>
    <row r="227" spans="1:41" x14ac:dyDescent="0.3">
      <c r="A227" s="4" t="s">
        <v>124</v>
      </c>
      <c r="B227" s="5">
        <v>7</v>
      </c>
      <c r="C227">
        <v>1</v>
      </c>
      <c r="AG227" s="4" t="s">
        <v>125</v>
      </c>
      <c r="AH227" s="5">
        <v>-4</v>
      </c>
      <c r="AI227" s="9">
        <v>0</v>
      </c>
      <c r="AJ227" s="9">
        <v>0</v>
      </c>
      <c r="AK227" s="9">
        <v>0</v>
      </c>
      <c r="AL227" s="9">
        <v>0</v>
      </c>
      <c r="AM227" s="9">
        <v>0</v>
      </c>
      <c r="AN227" s="9">
        <v>0</v>
      </c>
      <c r="AO227" s="9">
        <v>1</v>
      </c>
    </row>
    <row r="228" spans="1:41" x14ac:dyDescent="0.3">
      <c r="A228" s="4" t="s">
        <v>124</v>
      </c>
      <c r="B228" s="5">
        <v>12</v>
      </c>
      <c r="C228">
        <v>1</v>
      </c>
      <c r="AG228" s="4" t="s">
        <v>125</v>
      </c>
      <c r="AH228" s="5">
        <v>-2</v>
      </c>
      <c r="AI228" s="9">
        <v>0</v>
      </c>
      <c r="AJ228" s="9">
        <v>0</v>
      </c>
      <c r="AK228" s="9">
        <v>0</v>
      </c>
      <c r="AL228" s="9">
        <v>0</v>
      </c>
      <c r="AM228" s="9">
        <v>0</v>
      </c>
      <c r="AN228" s="9">
        <v>0</v>
      </c>
      <c r="AO228" s="9">
        <v>1</v>
      </c>
    </row>
    <row r="229" spans="1:41" x14ac:dyDescent="0.3">
      <c r="A229" s="4" t="s">
        <v>124</v>
      </c>
      <c r="B229" s="5">
        <v>20</v>
      </c>
      <c r="C229">
        <v>2</v>
      </c>
      <c r="AG229" s="4" t="s">
        <v>125</v>
      </c>
      <c r="AH229" s="5">
        <v>4</v>
      </c>
      <c r="AI229" s="9">
        <v>0</v>
      </c>
      <c r="AJ229" s="9">
        <v>0</v>
      </c>
      <c r="AK229" s="9">
        <v>0</v>
      </c>
      <c r="AL229" s="9">
        <v>0</v>
      </c>
      <c r="AM229" s="9">
        <v>0</v>
      </c>
      <c r="AN229" s="9">
        <v>0</v>
      </c>
      <c r="AO229" s="9">
        <v>1</v>
      </c>
    </row>
    <row r="230" spans="1:41" x14ac:dyDescent="0.3">
      <c r="A230" s="4" t="s">
        <v>124</v>
      </c>
      <c r="B230" s="5">
        <v>-85</v>
      </c>
      <c r="C230">
        <v>1</v>
      </c>
      <c r="AG230" s="4" t="s">
        <v>125</v>
      </c>
      <c r="AH230" s="5">
        <v>5</v>
      </c>
      <c r="AI230" s="9">
        <v>0</v>
      </c>
      <c r="AJ230" s="9">
        <v>0</v>
      </c>
      <c r="AK230" s="9">
        <v>0</v>
      </c>
      <c r="AL230" s="9">
        <v>0</v>
      </c>
      <c r="AM230" s="9">
        <v>0</v>
      </c>
      <c r="AN230" s="9">
        <v>0</v>
      </c>
      <c r="AO230" s="9">
        <v>1</v>
      </c>
    </row>
    <row r="231" spans="1:41" x14ac:dyDescent="0.3">
      <c r="A231" s="4" t="s">
        <v>124</v>
      </c>
      <c r="B231" s="5">
        <v>-53</v>
      </c>
      <c r="C231">
        <v>1</v>
      </c>
      <c r="AG231" s="4" t="s">
        <v>125</v>
      </c>
      <c r="AH231" s="5">
        <v>6</v>
      </c>
      <c r="AI231" s="9">
        <v>0</v>
      </c>
      <c r="AJ231" s="9">
        <v>0</v>
      </c>
      <c r="AK231" s="9">
        <v>0</v>
      </c>
      <c r="AL231" s="9">
        <v>0</v>
      </c>
      <c r="AM231" s="9">
        <v>0</v>
      </c>
      <c r="AN231" s="9">
        <v>0</v>
      </c>
      <c r="AO231" s="9">
        <v>1</v>
      </c>
    </row>
    <row r="232" spans="1:41" x14ac:dyDescent="0.3">
      <c r="A232" s="4" t="s">
        <v>124</v>
      </c>
      <c r="B232" s="5">
        <v>5</v>
      </c>
      <c r="C232">
        <v>1</v>
      </c>
      <c r="AG232" s="4" t="s">
        <v>125</v>
      </c>
      <c r="AH232" s="5">
        <v>7</v>
      </c>
      <c r="AI232" s="9">
        <v>0</v>
      </c>
      <c r="AJ232" s="9">
        <v>0</v>
      </c>
      <c r="AK232" s="9">
        <v>0</v>
      </c>
      <c r="AL232" s="9">
        <v>0</v>
      </c>
      <c r="AM232" s="9">
        <v>0</v>
      </c>
      <c r="AN232" s="9">
        <v>0</v>
      </c>
      <c r="AO232" s="9">
        <v>1</v>
      </c>
    </row>
    <row r="233" spans="1:41" x14ac:dyDescent="0.3">
      <c r="A233" s="4" t="s">
        <v>124</v>
      </c>
      <c r="B233" s="5">
        <v>115</v>
      </c>
      <c r="C233">
        <v>1</v>
      </c>
      <c r="AG233" s="4" t="s">
        <v>125</v>
      </c>
      <c r="AH233" s="5">
        <v>-25</v>
      </c>
      <c r="AI233" s="9">
        <v>0</v>
      </c>
      <c r="AJ233" s="9">
        <v>0</v>
      </c>
      <c r="AK233" s="9">
        <v>0</v>
      </c>
      <c r="AL233" s="9">
        <v>0</v>
      </c>
      <c r="AM233" s="9">
        <v>1</v>
      </c>
      <c r="AN233" s="9">
        <v>0</v>
      </c>
      <c r="AO233" s="9">
        <v>0</v>
      </c>
    </row>
    <row r="234" spans="1:41" x14ac:dyDescent="0.3">
      <c r="A234" s="4" t="s">
        <v>124</v>
      </c>
      <c r="B234" s="5">
        <v>-595</v>
      </c>
      <c r="C234">
        <v>1</v>
      </c>
      <c r="AG234" s="4" t="s">
        <v>125</v>
      </c>
      <c r="AH234" s="5">
        <v>0</v>
      </c>
      <c r="AI234" s="9">
        <v>0</v>
      </c>
      <c r="AJ234" s="9">
        <v>0</v>
      </c>
      <c r="AK234" s="9">
        <v>0</v>
      </c>
      <c r="AL234" s="9">
        <v>0</v>
      </c>
      <c r="AM234" s="9">
        <v>1</v>
      </c>
      <c r="AN234" s="9">
        <v>0</v>
      </c>
      <c r="AO234" s="9">
        <v>0</v>
      </c>
    </row>
    <row r="235" spans="1:41" x14ac:dyDescent="0.3">
      <c r="A235" s="4" t="s">
        <v>124</v>
      </c>
      <c r="B235" s="5">
        <v>-525</v>
      </c>
      <c r="C235">
        <v>1</v>
      </c>
      <c r="AG235" s="4" t="s">
        <v>125</v>
      </c>
      <c r="AH235" s="5">
        <v>12</v>
      </c>
      <c r="AI235" s="9">
        <v>0</v>
      </c>
      <c r="AJ235" s="9">
        <v>0</v>
      </c>
      <c r="AK235" s="9">
        <v>0</v>
      </c>
      <c r="AL235" s="9">
        <v>0</v>
      </c>
      <c r="AM235" s="9">
        <v>1</v>
      </c>
      <c r="AN235" s="9">
        <v>0</v>
      </c>
      <c r="AO235" s="9">
        <v>0</v>
      </c>
    </row>
    <row r="236" spans="1:41" x14ac:dyDescent="0.3">
      <c r="A236" s="4" t="s">
        <v>124</v>
      </c>
      <c r="B236" s="5">
        <v>-378</v>
      </c>
      <c r="C236">
        <v>1</v>
      </c>
      <c r="AG236" s="4" t="s">
        <v>125</v>
      </c>
      <c r="AH236" s="5">
        <v>16</v>
      </c>
      <c r="AI236" s="9">
        <v>0</v>
      </c>
      <c r="AJ236" s="9">
        <v>0</v>
      </c>
      <c r="AK236" s="9">
        <v>0</v>
      </c>
      <c r="AL236" s="9">
        <v>0</v>
      </c>
      <c r="AM236" s="9">
        <v>1</v>
      </c>
      <c r="AN236" s="9">
        <v>0</v>
      </c>
      <c r="AO236" s="9">
        <v>0</v>
      </c>
    </row>
    <row r="237" spans="1:41" x14ac:dyDescent="0.3">
      <c r="A237" s="4" t="s">
        <v>124</v>
      </c>
      <c r="B237" s="5">
        <v>-91</v>
      </c>
      <c r="C237">
        <v>1</v>
      </c>
      <c r="AG237" s="4" t="s">
        <v>125</v>
      </c>
      <c r="AH237" s="5">
        <v>52</v>
      </c>
      <c r="AI237" s="9">
        <v>0</v>
      </c>
      <c r="AJ237" s="9">
        <v>0</v>
      </c>
      <c r="AK237" s="9">
        <v>0</v>
      </c>
      <c r="AL237" s="9">
        <v>0</v>
      </c>
      <c r="AM237" s="9">
        <v>1</v>
      </c>
      <c r="AN237" s="9">
        <v>0</v>
      </c>
      <c r="AO237" s="9">
        <v>0</v>
      </c>
    </row>
    <row r="238" spans="1:41" x14ac:dyDescent="0.3">
      <c r="A238" s="4" t="s">
        <v>124</v>
      </c>
      <c r="B238" s="5">
        <v>70</v>
      </c>
      <c r="C238">
        <v>1</v>
      </c>
      <c r="AG238" s="4" t="s">
        <v>125</v>
      </c>
      <c r="AH238" s="5">
        <v>-18</v>
      </c>
      <c r="AI238" s="9">
        <v>0</v>
      </c>
      <c r="AJ238" s="9">
        <v>0</v>
      </c>
      <c r="AK238" s="9">
        <v>0</v>
      </c>
      <c r="AL238" s="9">
        <v>1</v>
      </c>
      <c r="AM238" s="9">
        <v>0</v>
      </c>
      <c r="AN238" s="9">
        <v>0</v>
      </c>
      <c r="AO238" s="9">
        <v>0</v>
      </c>
    </row>
    <row r="239" spans="1:41" x14ac:dyDescent="0.3">
      <c r="A239" s="4" t="s">
        <v>124</v>
      </c>
      <c r="B239" s="5">
        <v>124</v>
      </c>
      <c r="C239">
        <v>1</v>
      </c>
      <c r="AG239" s="4" t="s">
        <v>125</v>
      </c>
      <c r="AH239" s="5">
        <v>-3</v>
      </c>
      <c r="AI239" s="9">
        <v>0</v>
      </c>
      <c r="AJ239" s="9">
        <v>0</v>
      </c>
      <c r="AK239" s="9">
        <v>0</v>
      </c>
      <c r="AL239" s="9">
        <v>1</v>
      </c>
      <c r="AM239" s="9">
        <v>0</v>
      </c>
      <c r="AN239" s="9">
        <v>0</v>
      </c>
      <c r="AO239" s="9">
        <v>0</v>
      </c>
    </row>
    <row r="240" spans="1:41" x14ac:dyDescent="0.3">
      <c r="A240" s="4" t="s">
        <v>124</v>
      </c>
      <c r="B240" s="5">
        <v>386</v>
      </c>
      <c r="C240">
        <v>1</v>
      </c>
      <c r="AG240" s="4" t="s">
        <v>125</v>
      </c>
      <c r="AH240" s="5">
        <v>1</v>
      </c>
      <c r="AI240" s="9">
        <v>0</v>
      </c>
      <c r="AJ240" s="9">
        <v>0</v>
      </c>
      <c r="AK240" s="9">
        <v>0</v>
      </c>
      <c r="AL240" s="9">
        <v>1</v>
      </c>
      <c r="AM240" s="9">
        <v>0</v>
      </c>
      <c r="AN240" s="9">
        <v>0</v>
      </c>
      <c r="AO240" s="9">
        <v>0</v>
      </c>
    </row>
    <row r="241" spans="1:41" x14ac:dyDescent="0.3">
      <c r="A241" s="4" t="s">
        <v>124</v>
      </c>
      <c r="B241" s="5">
        <v>537</v>
      </c>
      <c r="C241">
        <v>1</v>
      </c>
      <c r="AG241" s="4" t="s">
        <v>125</v>
      </c>
      <c r="AH241" s="5">
        <v>11</v>
      </c>
      <c r="AI241" s="9">
        <v>0</v>
      </c>
      <c r="AJ241" s="9">
        <v>0</v>
      </c>
      <c r="AK241" s="9">
        <v>0</v>
      </c>
      <c r="AL241" s="9">
        <v>1</v>
      </c>
      <c r="AM241" s="9">
        <v>0</v>
      </c>
      <c r="AN241" s="9">
        <v>0</v>
      </c>
      <c r="AO241" s="9">
        <v>0</v>
      </c>
    </row>
    <row r="242" spans="1:41" x14ac:dyDescent="0.3">
      <c r="A242" s="4" t="s">
        <v>124</v>
      </c>
      <c r="B242" s="5">
        <v>-727</v>
      </c>
      <c r="C242">
        <v>1</v>
      </c>
      <c r="AG242" s="4" t="s">
        <v>125</v>
      </c>
      <c r="AH242" s="5">
        <v>143</v>
      </c>
      <c r="AI242" s="9">
        <v>0</v>
      </c>
      <c r="AJ242" s="9">
        <v>0</v>
      </c>
      <c r="AK242" s="9">
        <v>0</v>
      </c>
      <c r="AL242" s="9">
        <v>1</v>
      </c>
      <c r="AM242" s="9">
        <v>0</v>
      </c>
      <c r="AN242" s="9">
        <v>0</v>
      </c>
      <c r="AO242" s="9">
        <v>0</v>
      </c>
    </row>
    <row r="243" spans="1:41" x14ac:dyDescent="0.3">
      <c r="A243" s="4" t="s">
        <v>124</v>
      </c>
      <c r="B243" s="5">
        <v>18</v>
      </c>
      <c r="C243">
        <v>1</v>
      </c>
      <c r="AG243" s="4" t="s">
        <v>125</v>
      </c>
      <c r="AH243" s="5">
        <v>188</v>
      </c>
      <c r="AI243" s="9">
        <v>0</v>
      </c>
      <c r="AJ243" s="9">
        <v>0</v>
      </c>
      <c r="AK243" s="9">
        <v>0</v>
      </c>
      <c r="AL243" s="9">
        <v>1</v>
      </c>
      <c r="AM243" s="9">
        <v>0</v>
      </c>
      <c r="AN243" s="9">
        <v>0</v>
      </c>
      <c r="AO243" s="9">
        <v>0</v>
      </c>
    </row>
    <row r="244" spans="1:41" x14ac:dyDescent="0.3">
      <c r="A244" s="4" t="s">
        <v>124</v>
      </c>
      <c r="B244" s="5">
        <v>145</v>
      </c>
      <c r="C244">
        <v>1</v>
      </c>
      <c r="AG244" s="4" t="s">
        <v>125</v>
      </c>
      <c r="AH244" s="5">
        <v>-111</v>
      </c>
      <c r="AI244" s="9">
        <v>0</v>
      </c>
      <c r="AJ244" s="9">
        <v>0</v>
      </c>
      <c r="AK244" s="9">
        <v>1</v>
      </c>
      <c r="AL244" s="9">
        <v>0</v>
      </c>
      <c r="AM244" s="9">
        <v>0</v>
      </c>
      <c r="AN244" s="9">
        <v>0</v>
      </c>
      <c r="AO244" s="9">
        <v>0</v>
      </c>
    </row>
    <row r="245" spans="1:41" x14ac:dyDescent="0.3">
      <c r="A245" s="4" t="s">
        <v>124</v>
      </c>
      <c r="B245" s="5">
        <v>-499</v>
      </c>
      <c r="C245">
        <v>1</v>
      </c>
      <c r="AG245" s="4" t="s">
        <v>125</v>
      </c>
      <c r="AH245" s="5">
        <v>-80</v>
      </c>
      <c r="AI245" s="9">
        <v>0</v>
      </c>
      <c r="AJ245" s="9">
        <v>0</v>
      </c>
      <c r="AK245" s="9">
        <v>1</v>
      </c>
      <c r="AL245" s="9">
        <v>0</v>
      </c>
      <c r="AM245" s="9">
        <v>0</v>
      </c>
      <c r="AN245" s="9">
        <v>0</v>
      </c>
      <c r="AO245" s="9">
        <v>0</v>
      </c>
    </row>
    <row r="246" spans="1:41" x14ac:dyDescent="0.3">
      <c r="A246" s="4" t="s">
        <v>124</v>
      </c>
      <c r="B246" s="5">
        <v>-478</v>
      </c>
      <c r="C246">
        <v>1</v>
      </c>
      <c r="AG246" s="4" t="s">
        <v>125</v>
      </c>
      <c r="AH246" s="5">
        <v>33</v>
      </c>
      <c r="AI246" s="9">
        <v>0</v>
      </c>
      <c r="AJ246" s="9">
        <v>0</v>
      </c>
      <c r="AK246" s="9">
        <v>1</v>
      </c>
      <c r="AL246" s="9">
        <v>0</v>
      </c>
      <c r="AM246" s="9">
        <v>0</v>
      </c>
      <c r="AN246" s="9">
        <v>0</v>
      </c>
      <c r="AO246" s="9">
        <v>0</v>
      </c>
    </row>
    <row r="247" spans="1:41" x14ac:dyDescent="0.3">
      <c r="A247" s="4" t="s">
        <v>124</v>
      </c>
      <c r="B247" s="5">
        <v>205</v>
      </c>
      <c r="C247">
        <v>1</v>
      </c>
      <c r="AG247" s="4" t="s">
        <v>125</v>
      </c>
      <c r="AH247" s="5">
        <v>196</v>
      </c>
      <c r="AI247" s="9">
        <v>0</v>
      </c>
      <c r="AJ247" s="9">
        <v>0</v>
      </c>
      <c r="AK247" s="9">
        <v>1</v>
      </c>
      <c r="AL247" s="9">
        <v>0</v>
      </c>
      <c r="AM247" s="9">
        <v>0</v>
      </c>
      <c r="AN247" s="9">
        <v>0</v>
      </c>
      <c r="AO247" s="9">
        <v>0</v>
      </c>
    </row>
    <row r="248" spans="1:41" x14ac:dyDescent="0.3">
      <c r="A248" s="4" t="s">
        <v>124</v>
      </c>
      <c r="B248" s="5">
        <v>375</v>
      </c>
      <c r="C248">
        <v>1</v>
      </c>
      <c r="AG248" s="4" t="s">
        <v>125</v>
      </c>
      <c r="AH248" s="5">
        <v>-725</v>
      </c>
      <c r="AI248" s="9">
        <v>1</v>
      </c>
      <c r="AJ248" s="9">
        <v>0</v>
      </c>
      <c r="AK248" s="9">
        <v>0</v>
      </c>
      <c r="AL248" s="9">
        <v>0</v>
      </c>
      <c r="AM248" s="9">
        <v>0</v>
      </c>
      <c r="AN248" s="9">
        <v>0</v>
      </c>
      <c r="AO248" s="9">
        <v>0</v>
      </c>
    </row>
    <row r="249" spans="1:41" x14ac:dyDescent="0.3">
      <c r="A249" s="4" t="s">
        <v>124</v>
      </c>
      <c r="B249" s="5">
        <v>-286</v>
      </c>
      <c r="C249">
        <v>1</v>
      </c>
      <c r="AG249" s="4" t="s">
        <v>125</v>
      </c>
      <c r="AH249" s="5">
        <v>-635</v>
      </c>
      <c r="AI249" s="9">
        <v>1</v>
      </c>
      <c r="AJ249" s="9">
        <v>0</v>
      </c>
      <c r="AK249" s="9">
        <v>0</v>
      </c>
      <c r="AL249" s="9">
        <v>0</v>
      </c>
      <c r="AM249" s="9">
        <v>0</v>
      </c>
      <c r="AN249" s="9">
        <v>0</v>
      </c>
      <c r="AO249" s="9">
        <v>0</v>
      </c>
    </row>
    <row r="250" spans="1:41" x14ac:dyDescent="0.3">
      <c r="A250" s="4" t="s">
        <v>124</v>
      </c>
      <c r="B250" s="5">
        <v>350</v>
      </c>
      <c r="C250">
        <v>1</v>
      </c>
      <c r="AG250" s="4" t="s">
        <v>125</v>
      </c>
      <c r="AH250" s="5">
        <v>-302</v>
      </c>
      <c r="AI250" s="9">
        <v>1</v>
      </c>
      <c r="AJ250" s="9">
        <v>0</v>
      </c>
      <c r="AK250" s="9">
        <v>0</v>
      </c>
      <c r="AL250" s="9">
        <v>0</v>
      </c>
      <c r="AM250" s="9">
        <v>0</v>
      </c>
      <c r="AN250" s="9">
        <v>0</v>
      </c>
      <c r="AO250" s="9">
        <v>0</v>
      </c>
    </row>
    <row r="251" spans="1:41" x14ac:dyDescent="0.3">
      <c r="A251" s="4" t="s">
        <v>124</v>
      </c>
      <c r="B251" s="5">
        <v>1055</v>
      </c>
      <c r="C251">
        <v>1</v>
      </c>
      <c r="AG251" s="4" t="s">
        <v>125</v>
      </c>
      <c r="AH251" s="5">
        <v>-150</v>
      </c>
      <c r="AI251" s="9">
        <v>1</v>
      </c>
      <c r="AJ251" s="9">
        <v>0</v>
      </c>
      <c r="AK251" s="9">
        <v>0</v>
      </c>
      <c r="AL251" s="9">
        <v>0</v>
      </c>
      <c r="AM251" s="9">
        <v>0</v>
      </c>
      <c r="AN251" s="9">
        <v>0</v>
      </c>
      <c r="AO251" s="9">
        <v>0</v>
      </c>
    </row>
    <row r="252" spans="1:41" x14ac:dyDescent="0.3">
      <c r="A252" s="4" t="s">
        <v>125</v>
      </c>
      <c r="B252" s="5">
        <v>-4</v>
      </c>
      <c r="C252">
        <v>1</v>
      </c>
      <c r="AG252" s="4" t="s">
        <v>125</v>
      </c>
      <c r="AH252" s="5">
        <v>60</v>
      </c>
      <c r="AI252" s="9">
        <v>1</v>
      </c>
      <c r="AJ252" s="9">
        <v>0</v>
      </c>
      <c r="AK252" s="9">
        <v>0</v>
      </c>
      <c r="AL252" s="9">
        <v>0</v>
      </c>
      <c r="AM252" s="9">
        <v>0</v>
      </c>
      <c r="AN252" s="9">
        <v>0</v>
      </c>
      <c r="AO252" s="9">
        <v>0</v>
      </c>
    </row>
    <row r="253" spans="1:41" x14ac:dyDescent="0.3">
      <c r="A253" s="4" t="s">
        <v>125</v>
      </c>
      <c r="B253" s="5">
        <v>-2</v>
      </c>
      <c r="C253">
        <v>1</v>
      </c>
      <c r="AG253" s="4" t="s">
        <v>125</v>
      </c>
      <c r="AH253" s="5">
        <v>-212</v>
      </c>
      <c r="AI253" s="9">
        <v>0</v>
      </c>
      <c r="AJ253" s="9">
        <v>1</v>
      </c>
      <c r="AK253" s="9">
        <v>0</v>
      </c>
      <c r="AL253" s="9">
        <v>0</v>
      </c>
      <c r="AM253" s="9">
        <v>0</v>
      </c>
      <c r="AN253" s="9">
        <v>0</v>
      </c>
      <c r="AO253" s="9">
        <v>0</v>
      </c>
    </row>
    <row r="254" spans="1:41" x14ac:dyDescent="0.3">
      <c r="A254" s="4" t="s">
        <v>125</v>
      </c>
      <c r="B254" s="5">
        <v>4</v>
      </c>
      <c r="C254">
        <v>1</v>
      </c>
      <c r="AG254" s="4" t="s">
        <v>125</v>
      </c>
      <c r="AH254" s="5">
        <v>800</v>
      </c>
      <c r="AI254" s="9">
        <v>1</v>
      </c>
      <c r="AJ254" s="9">
        <v>0</v>
      </c>
      <c r="AK254" s="9">
        <v>0</v>
      </c>
      <c r="AL254" s="9">
        <v>0</v>
      </c>
      <c r="AM254" s="9">
        <v>0</v>
      </c>
      <c r="AN254" s="9">
        <v>0</v>
      </c>
      <c r="AO254" s="9">
        <v>0</v>
      </c>
    </row>
    <row r="255" spans="1:41" x14ac:dyDescent="0.3">
      <c r="A255" s="4" t="s">
        <v>125</v>
      </c>
      <c r="B255" s="5">
        <v>5</v>
      </c>
      <c r="C255">
        <v>1</v>
      </c>
      <c r="AG255" s="4" t="s">
        <v>126</v>
      </c>
      <c r="AH255" s="5">
        <v>-6</v>
      </c>
      <c r="AI255" s="9">
        <v>0</v>
      </c>
      <c r="AJ255" s="9">
        <v>0</v>
      </c>
      <c r="AK255" s="9">
        <v>0</v>
      </c>
      <c r="AL255" s="9">
        <v>0</v>
      </c>
      <c r="AM255" s="9">
        <v>0</v>
      </c>
      <c r="AN255" s="9">
        <v>0</v>
      </c>
      <c r="AO255" s="9">
        <v>1</v>
      </c>
    </row>
    <row r="256" spans="1:41" x14ac:dyDescent="0.3">
      <c r="A256" s="4" t="s">
        <v>125</v>
      </c>
      <c r="B256" s="5">
        <v>6</v>
      </c>
      <c r="C256">
        <v>1</v>
      </c>
      <c r="AG256" s="4" t="s">
        <v>126</v>
      </c>
      <c r="AH256" s="5">
        <v>-2</v>
      </c>
      <c r="AI256" s="9">
        <v>0</v>
      </c>
      <c r="AJ256" s="9">
        <v>0</v>
      </c>
      <c r="AK256" s="9">
        <v>0</v>
      </c>
      <c r="AL256" s="9">
        <v>0</v>
      </c>
      <c r="AM256" s="9">
        <v>0</v>
      </c>
      <c r="AN256" s="9">
        <v>0</v>
      </c>
      <c r="AO256" s="9">
        <v>1</v>
      </c>
    </row>
    <row r="257" spans="1:41" x14ac:dyDescent="0.3">
      <c r="A257" s="4" t="s">
        <v>125</v>
      </c>
      <c r="B257" s="5">
        <v>7</v>
      </c>
      <c r="C257">
        <v>1</v>
      </c>
      <c r="AG257" s="4" t="s">
        <v>126</v>
      </c>
      <c r="AH257" s="5">
        <v>-1</v>
      </c>
      <c r="AI257" s="9">
        <v>0</v>
      </c>
      <c r="AJ257" s="9">
        <v>0</v>
      </c>
      <c r="AK257" s="9">
        <v>0</v>
      </c>
      <c r="AL257" s="9">
        <v>0</v>
      </c>
      <c r="AM257" s="9">
        <v>0</v>
      </c>
      <c r="AN257" s="9">
        <v>0</v>
      </c>
      <c r="AO257" s="9">
        <v>2</v>
      </c>
    </row>
    <row r="258" spans="1:41" x14ac:dyDescent="0.3">
      <c r="A258" s="4" t="s">
        <v>125</v>
      </c>
      <c r="B258" s="5">
        <v>-25</v>
      </c>
      <c r="C258">
        <v>1</v>
      </c>
      <c r="AG258" s="4" t="s">
        <v>126</v>
      </c>
      <c r="AH258" s="5">
        <v>1</v>
      </c>
      <c r="AI258" s="9">
        <v>0</v>
      </c>
      <c r="AJ258" s="9">
        <v>0</v>
      </c>
      <c r="AK258" s="9">
        <v>0</v>
      </c>
      <c r="AL258" s="9">
        <v>0</v>
      </c>
      <c r="AM258" s="9">
        <v>0</v>
      </c>
      <c r="AN258" s="9">
        <v>0</v>
      </c>
      <c r="AO258" s="9">
        <v>1</v>
      </c>
    </row>
    <row r="259" spans="1:41" x14ac:dyDescent="0.3">
      <c r="A259" s="4" t="s">
        <v>125</v>
      </c>
      <c r="B259" s="5">
        <v>0</v>
      </c>
      <c r="C259">
        <v>1</v>
      </c>
      <c r="AG259" s="4" t="s">
        <v>126</v>
      </c>
      <c r="AH259" s="5">
        <v>5</v>
      </c>
      <c r="AI259" s="9">
        <v>0</v>
      </c>
      <c r="AJ259" s="9">
        <v>0</v>
      </c>
      <c r="AK259" s="9">
        <v>0</v>
      </c>
      <c r="AL259" s="9">
        <v>0</v>
      </c>
      <c r="AM259" s="9">
        <v>0</v>
      </c>
      <c r="AN259" s="9">
        <v>0</v>
      </c>
      <c r="AO259" s="9">
        <v>1</v>
      </c>
    </row>
    <row r="260" spans="1:41" x14ac:dyDescent="0.3">
      <c r="A260" s="4" t="s">
        <v>125</v>
      </c>
      <c r="B260" s="5">
        <v>12</v>
      </c>
      <c r="C260">
        <v>1</v>
      </c>
      <c r="AG260" s="4" t="s">
        <v>126</v>
      </c>
      <c r="AH260" s="5">
        <v>-78</v>
      </c>
      <c r="AI260" s="9">
        <v>0</v>
      </c>
      <c r="AJ260" s="9">
        <v>0</v>
      </c>
      <c r="AK260" s="9">
        <v>0</v>
      </c>
      <c r="AL260" s="9">
        <v>0</v>
      </c>
      <c r="AM260" s="9">
        <v>1</v>
      </c>
      <c r="AN260" s="9">
        <v>0</v>
      </c>
      <c r="AO260" s="9">
        <v>0</v>
      </c>
    </row>
    <row r="261" spans="1:41" x14ac:dyDescent="0.3">
      <c r="A261" s="4" t="s">
        <v>125</v>
      </c>
      <c r="B261" s="5">
        <v>16</v>
      </c>
      <c r="C261">
        <v>1</v>
      </c>
      <c r="AG261" s="4" t="s">
        <v>126</v>
      </c>
      <c r="AH261" s="5">
        <v>-39</v>
      </c>
      <c r="AI261" s="9">
        <v>0</v>
      </c>
      <c r="AJ261" s="9">
        <v>0</v>
      </c>
      <c r="AK261" s="9">
        <v>0</v>
      </c>
      <c r="AL261" s="9">
        <v>0</v>
      </c>
      <c r="AM261" s="9">
        <v>1</v>
      </c>
      <c r="AN261" s="9">
        <v>0</v>
      </c>
      <c r="AO261" s="9">
        <v>0</v>
      </c>
    </row>
    <row r="262" spans="1:41" x14ac:dyDescent="0.3">
      <c r="A262" s="4" t="s">
        <v>125</v>
      </c>
      <c r="B262" s="5">
        <v>52</v>
      </c>
      <c r="C262">
        <v>1</v>
      </c>
      <c r="AG262" s="4" t="s">
        <v>126</v>
      </c>
      <c r="AH262" s="5">
        <v>-18</v>
      </c>
      <c r="AI262" s="9">
        <v>0</v>
      </c>
      <c r="AJ262" s="9">
        <v>0</v>
      </c>
      <c r="AK262" s="9">
        <v>0</v>
      </c>
      <c r="AL262" s="9">
        <v>0</v>
      </c>
      <c r="AM262" s="9">
        <v>1</v>
      </c>
      <c r="AN262" s="9">
        <v>0</v>
      </c>
      <c r="AO262" s="9">
        <v>0</v>
      </c>
    </row>
    <row r="263" spans="1:41" x14ac:dyDescent="0.3">
      <c r="A263" s="4" t="s">
        <v>125</v>
      </c>
      <c r="B263" s="5">
        <v>-18</v>
      </c>
      <c r="C263">
        <v>1</v>
      </c>
      <c r="AG263" s="4" t="s">
        <v>126</v>
      </c>
      <c r="AH263" s="5">
        <v>-1</v>
      </c>
      <c r="AI263" s="9">
        <v>0</v>
      </c>
      <c r="AJ263" s="9">
        <v>0</v>
      </c>
      <c r="AK263" s="9">
        <v>0</v>
      </c>
      <c r="AL263" s="9">
        <v>0</v>
      </c>
      <c r="AM263" s="9">
        <v>1</v>
      </c>
      <c r="AN263" s="9">
        <v>0</v>
      </c>
      <c r="AO263" s="9">
        <v>0</v>
      </c>
    </row>
    <row r="264" spans="1:41" x14ac:dyDescent="0.3">
      <c r="A264" s="4" t="s">
        <v>125</v>
      </c>
      <c r="B264" s="5">
        <v>-3</v>
      </c>
      <c r="C264">
        <v>1</v>
      </c>
      <c r="AG264" s="4" t="s">
        <v>126</v>
      </c>
      <c r="AH264" s="5">
        <v>56</v>
      </c>
      <c r="AI264" s="9">
        <v>0</v>
      </c>
      <c r="AJ264" s="9">
        <v>0</v>
      </c>
      <c r="AK264" s="9">
        <v>0</v>
      </c>
      <c r="AL264" s="9">
        <v>0</v>
      </c>
      <c r="AM264" s="9">
        <v>1</v>
      </c>
      <c r="AN264" s="9">
        <v>0</v>
      </c>
      <c r="AO264" s="9">
        <v>0</v>
      </c>
    </row>
    <row r="265" spans="1:41" x14ac:dyDescent="0.3">
      <c r="A265" s="4" t="s">
        <v>125</v>
      </c>
      <c r="B265" s="5">
        <v>1</v>
      </c>
      <c r="C265">
        <v>1</v>
      </c>
      <c r="AG265" s="4" t="s">
        <v>126</v>
      </c>
      <c r="AH265" s="5">
        <v>66</v>
      </c>
      <c r="AI265" s="9">
        <v>0</v>
      </c>
      <c r="AJ265" s="9">
        <v>0</v>
      </c>
      <c r="AK265" s="9">
        <v>0</v>
      </c>
      <c r="AL265" s="9">
        <v>0</v>
      </c>
      <c r="AM265" s="9">
        <v>1</v>
      </c>
      <c r="AN265" s="9">
        <v>0</v>
      </c>
      <c r="AO265" s="9">
        <v>0</v>
      </c>
    </row>
    <row r="266" spans="1:41" x14ac:dyDescent="0.3">
      <c r="A266" s="4" t="s">
        <v>125</v>
      </c>
      <c r="B266" s="5">
        <v>11</v>
      </c>
      <c r="C266">
        <v>1</v>
      </c>
      <c r="AG266" s="4" t="s">
        <v>126</v>
      </c>
      <c r="AH266" s="5">
        <v>-239</v>
      </c>
      <c r="AI266" s="9">
        <v>0</v>
      </c>
      <c r="AJ266" s="9">
        <v>0</v>
      </c>
      <c r="AK266" s="9">
        <v>0</v>
      </c>
      <c r="AL266" s="9">
        <v>1</v>
      </c>
      <c r="AM266" s="9">
        <v>0</v>
      </c>
      <c r="AN266" s="9">
        <v>0</v>
      </c>
      <c r="AO266" s="9">
        <v>0</v>
      </c>
    </row>
    <row r="267" spans="1:41" x14ac:dyDescent="0.3">
      <c r="A267" s="4" t="s">
        <v>125</v>
      </c>
      <c r="B267" s="5">
        <v>143</v>
      </c>
      <c r="C267">
        <v>1</v>
      </c>
      <c r="AG267" s="4" t="s">
        <v>126</v>
      </c>
      <c r="AH267" s="5">
        <v>-99</v>
      </c>
      <c r="AI267" s="9">
        <v>0</v>
      </c>
      <c r="AJ267" s="9">
        <v>0</v>
      </c>
      <c r="AK267" s="9">
        <v>0</v>
      </c>
      <c r="AL267" s="9">
        <v>1</v>
      </c>
      <c r="AM267" s="9">
        <v>0</v>
      </c>
      <c r="AN267" s="9">
        <v>0</v>
      </c>
      <c r="AO267" s="9">
        <v>0</v>
      </c>
    </row>
    <row r="268" spans="1:41" x14ac:dyDescent="0.3">
      <c r="A268" s="4" t="s">
        <v>125</v>
      </c>
      <c r="B268" s="5">
        <v>188</v>
      </c>
      <c r="C268">
        <v>1</v>
      </c>
      <c r="AG268" s="4" t="s">
        <v>126</v>
      </c>
      <c r="AH268" s="5">
        <v>-63</v>
      </c>
      <c r="AI268" s="9">
        <v>0</v>
      </c>
      <c r="AJ268" s="9">
        <v>0</v>
      </c>
      <c r="AK268" s="9">
        <v>0</v>
      </c>
      <c r="AL268" s="9">
        <v>1</v>
      </c>
      <c r="AM268" s="9">
        <v>0</v>
      </c>
      <c r="AN268" s="9">
        <v>0</v>
      </c>
      <c r="AO268" s="9">
        <v>0</v>
      </c>
    </row>
    <row r="269" spans="1:41" x14ac:dyDescent="0.3">
      <c r="A269" s="4" t="s">
        <v>125</v>
      </c>
      <c r="B269" s="5">
        <v>-111</v>
      </c>
      <c r="C269">
        <v>1</v>
      </c>
      <c r="AG269" s="4" t="s">
        <v>126</v>
      </c>
      <c r="AH269" s="5">
        <v>-50</v>
      </c>
      <c r="AI269" s="9">
        <v>0</v>
      </c>
      <c r="AJ269" s="9">
        <v>0</v>
      </c>
      <c r="AK269" s="9">
        <v>0</v>
      </c>
      <c r="AL269" s="9">
        <v>1</v>
      </c>
      <c r="AM269" s="9">
        <v>0</v>
      </c>
      <c r="AN269" s="9">
        <v>0</v>
      </c>
      <c r="AO269" s="9">
        <v>0</v>
      </c>
    </row>
    <row r="270" spans="1:41" x14ac:dyDescent="0.3">
      <c r="A270" s="4" t="s">
        <v>125</v>
      </c>
      <c r="B270" s="5">
        <v>-80</v>
      </c>
      <c r="C270">
        <v>1</v>
      </c>
      <c r="AG270" s="4" t="s">
        <v>126</v>
      </c>
      <c r="AH270" s="5">
        <v>-13</v>
      </c>
      <c r="AI270" s="9">
        <v>0</v>
      </c>
      <c r="AJ270" s="9">
        <v>0</v>
      </c>
      <c r="AK270" s="9">
        <v>0</v>
      </c>
      <c r="AL270" s="9">
        <v>1</v>
      </c>
      <c r="AM270" s="9">
        <v>0</v>
      </c>
      <c r="AN270" s="9">
        <v>0</v>
      </c>
      <c r="AO270" s="9">
        <v>0</v>
      </c>
    </row>
    <row r="271" spans="1:41" x14ac:dyDescent="0.3">
      <c r="A271" s="4" t="s">
        <v>125</v>
      </c>
      <c r="B271" s="5">
        <v>33</v>
      </c>
      <c r="C271">
        <v>1</v>
      </c>
      <c r="AG271" s="4" t="s">
        <v>126</v>
      </c>
      <c r="AH271" s="5">
        <v>96</v>
      </c>
      <c r="AI271" s="9">
        <v>0</v>
      </c>
      <c r="AJ271" s="9">
        <v>0</v>
      </c>
      <c r="AK271" s="9">
        <v>0</v>
      </c>
      <c r="AL271" s="9">
        <v>1</v>
      </c>
      <c r="AM271" s="9">
        <v>0</v>
      </c>
      <c r="AN271" s="9">
        <v>0</v>
      </c>
      <c r="AO271" s="9">
        <v>0</v>
      </c>
    </row>
    <row r="272" spans="1:41" x14ac:dyDescent="0.3">
      <c r="A272" s="4" t="s">
        <v>125</v>
      </c>
      <c r="B272" s="5">
        <v>196</v>
      </c>
      <c r="C272">
        <v>1</v>
      </c>
      <c r="AG272" s="4" t="s">
        <v>126</v>
      </c>
      <c r="AH272" s="5">
        <v>155</v>
      </c>
      <c r="AI272" s="9">
        <v>0</v>
      </c>
      <c r="AJ272" s="9">
        <v>0</v>
      </c>
      <c r="AK272" s="9">
        <v>0</v>
      </c>
      <c r="AL272" s="9">
        <v>1</v>
      </c>
      <c r="AM272" s="9">
        <v>0</v>
      </c>
      <c r="AN272" s="9">
        <v>0</v>
      </c>
      <c r="AO272" s="9">
        <v>0</v>
      </c>
    </row>
    <row r="273" spans="1:41" x14ac:dyDescent="0.3">
      <c r="A273" s="4" t="s">
        <v>125</v>
      </c>
      <c r="B273" s="5">
        <v>-725</v>
      </c>
      <c r="C273">
        <v>1</v>
      </c>
      <c r="AG273" s="4" t="s">
        <v>126</v>
      </c>
      <c r="AH273" s="5">
        <v>-114</v>
      </c>
      <c r="AI273" s="9">
        <v>0</v>
      </c>
      <c r="AJ273" s="9">
        <v>0</v>
      </c>
      <c r="AK273" s="9">
        <v>1</v>
      </c>
      <c r="AL273" s="9">
        <v>0</v>
      </c>
      <c r="AM273" s="9">
        <v>0</v>
      </c>
      <c r="AN273" s="9">
        <v>0</v>
      </c>
      <c r="AO273" s="9">
        <v>0</v>
      </c>
    </row>
    <row r="274" spans="1:41" x14ac:dyDescent="0.3">
      <c r="A274" s="4" t="s">
        <v>125</v>
      </c>
      <c r="B274" s="5">
        <v>-635</v>
      </c>
      <c r="C274">
        <v>1</v>
      </c>
      <c r="AG274" s="4" t="s">
        <v>126</v>
      </c>
      <c r="AH274" s="5">
        <v>-60</v>
      </c>
      <c r="AI274" s="9">
        <v>0</v>
      </c>
      <c r="AJ274" s="9">
        <v>0</v>
      </c>
      <c r="AK274" s="9">
        <v>1</v>
      </c>
      <c r="AL274" s="9">
        <v>0</v>
      </c>
      <c r="AM274" s="9">
        <v>0</v>
      </c>
      <c r="AN274" s="9">
        <v>0</v>
      </c>
      <c r="AO274" s="9">
        <v>0</v>
      </c>
    </row>
    <row r="275" spans="1:41" x14ac:dyDescent="0.3">
      <c r="A275" s="4" t="s">
        <v>125</v>
      </c>
      <c r="B275" s="5">
        <v>-302</v>
      </c>
      <c r="C275">
        <v>1</v>
      </c>
      <c r="AG275" s="4" t="s">
        <v>126</v>
      </c>
      <c r="AH275" s="5">
        <v>128</v>
      </c>
      <c r="AI275" s="9">
        <v>0</v>
      </c>
      <c r="AJ275" s="9">
        <v>0</v>
      </c>
      <c r="AK275" s="9">
        <v>1</v>
      </c>
      <c r="AL275" s="9">
        <v>0</v>
      </c>
      <c r="AM275" s="9">
        <v>0</v>
      </c>
      <c r="AN275" s="9">
        <v>0</v>
      </c>
      <c r="AO275" s="9">
        <v>0</v>
      </c>
    </row>
    <row r="276" spans="1:41" x14ac:dyDescent="0.3">
      <c r="A276" s="4" t="s">
        <v>125</v>
      </c>
      <c r="B276" s="5">
        <v>-150</v>
      </c>
      <c r="C276">
        <v>1</v>
      </c>
      <c r="AG276" s="4" t="s">
        <v>126</v>
      </c>
      <c r="AH276" s="5">
        <v>-847</v>
      </c>
      <c r="AI276" s="9">
        <v>1</v>
      </c>
      <c r="AJ276" s="9">
        <v>0</v>
      </c>
      <c r="AK276" s="9">
        <v>0</v>
      </c>
      <c r="AL276" s="9">
        <v>0</v>
      </c>
      <c r="AM276" s="9">
        <v>0</v>
      </c>
      <c r="AN276" s="9">
        <v>0</v>
      </c>
      <c r="AO276" s="9">
        <v>0</v>
      </c>
    </row>
    <row r="277" spans="1:41" x14ac:dyDescent="0.3">
      <c r="A277" s="4" t="s">
        <v>125</v>
      </c>
      <c r="B277" s="5">
        <v>60</v>
      </c>
      <c r="C277">
        <v>1</v>
      </c>
      <c r="AG277" s="4" t="s">
        <v>126</v>
      </c>
      <c r="AH277" s="5">
        <v>-667</v>
      </c>
      <c r="AI277" s="9">
        <v>1</v>
      </c>
      <c r="AJ277" s="9">
        <v>0</v>
      </c>
      <c r="AK277" s="9">
        <v>0</v>
      </c>
      <c r="AL277" s="9">
        <v>0</v>
      </c>
      <c r="AM277" s="9">
        <v>0</v>
      </c>
      <c r="AN277" s="9">
        <v>0</v>
      </c>
      <c r="AO277" s="9">
        <v>0</v>
      </c>
    </row>
    <row r="278" spans="1:41" x14ac:dyDescent="0.3">
      <c r="A278" s="4" t="s">
        <v>125</v>
      </c>
      <c r="B278" s="5">
        <v>-212</v>
      </c>
      <c r="C278">
        <v>1</v>
      </c>
      <c r="AG278" s="4" t="s">
        <v>126</v>
      </c>
      <c r="AH278" s="5">
        <v>894</v>
      </c>
      <c r="AI278" s="9">
        <v>0</v>
      </c>
      <c r="AJ278" s="9">
        <v>0</v>
      </c>
      <c r="AK278" s="9">
        <v>1</v>
      </c>
      <c r="AL278" s="9">
        <v>0</v>
      </c>
      <c r="AM278" s="9">
        <v>0</v>
      </c>
      <c r="AN278" s="9">
        <v>0</v>
      </c>
      <c r="AO278" s="9">
        <v>0</v>
      </c>
    </row>
    <row r="279" spans="1:41" x14ac:dyDescent="0.3">
      <c r="A279" s="4" t="s">
        <v>125</v>
      </c>
      <c r="B279" s="5">
        <v>800</v>
      </c>
      <c r="C279">
        <v>1</v>
      </c>
      <c r="AG279" s="4" t="s">
        <v>126</v>
      </c>
      <c r="AH279" s="5">
        <v>-187</v>
      </c>
      <c r="AI279" s="9">
        <v>1</v>
      </c>
      <c r="AJ279" s="9">
        <v>0</v>
      </c>
      <c r="AK279" s="9">
        <v>0</v>
      </c>
      <c r="AL279" s="9">
        <v>0</v>
      </c>
      <c r="AM279" s="9">
        <v>0</v>
      </c>
      <c r="AN279" s="9">
        <v>0</v>
      </c>
      <c r="AO279" s="9">
        <v>0</v>
      </c>
    </row>
    <row r="280" spans="1:41" x14ac:dyDescent="0.3">
      <c r="A280" s="4" t="s">
        <v>126</v>
      </c>
      <c r="B280" s="5">
        <v>-6</v>
      </c>
      <c r="C280">
        <v>1</v>
      </c>
      <c r="AG280" s="4" t="s">
        <v>126</v>
      </c>
      <c r="AH280" s="5">
        <v>-174</v>
      </c>
      <c r="AI280" s="9">
        <v>1</v>
      </c>
      <c r="AJ280" s="9">
        <v>0</v>
      </c>
      <c r="AK280" s="9">
        <v>0</v>
      </c>
      <c r="AL280" s="9">
        <v>0</v>
      </c>
      <c r="AM280" s="9">
        <v>0</v>
      </c>
      <c r="AN280" s="9">
        <v>0</v>
      </c>
      <c r="AO280" s="9">
        <v>0</v>
      </c>
    </row>
    <row r="281" spans="1:41" x14ac:dyDescent="0.3">
      <c r="A281" s="4" t="s">
        <v>126</v>
      </c>
      <c r="B281" s="5">
        <v>-2</v>
      </c>
      <c r="C281">
        <v>1</v>
      </c>
      <c r="AG281" s="4" t="s">
        <v>126</v>
      </c>
      <c r="AH281" s="5">
        <v>-152</v>
      </c>
      <c r="AI281" s="9">
        <v>1</v>
      </c>
      <c r="AJ281" s="9">
        <v>0</v>
      </c>
      <c r="AK281" s="9">
        <v>0</v>
      </c>
      <c r="AL281" s="9">
        <v>0</v>
      </c>
      <c r="AM281" s="9">
        <v>0</v>
      </c>
      <c r="AN281" s="9">
        <v>0</v>
      </c>
      <c r="AO281" s="9">
        <v>0</v>
      </c>
    </row>
    <row r="282" spans="1:41" x14ac:dyDescent="0.3">
      <c r="A282" s="4" t="s">
        <v>126</v>
      </c>
      <c r="B282" s="5">
        <v>-1</v>
      </c>
      <c r="C282">
        <v>2</v>
      </c>
      <c r="AG282" s="4" t="s">
        <v>126</v>
      </c>
      <c r="AH282" s="5">
        <v>-58</v>
      </c>
      <c r="AI282" s="9">
        <v>1</v>
      </c>
      <c r="AJ282" s="9">
        <v>0</v>
      </c>
      <c r="AK282" s="9">
        <v>0</v>
      </c>
      <c r="AL282" s="9">
        <v>0</v>
      </c>
      <c r="AM282" s="9">
        <v>0</v>
      </c>
      <c r="AN282" s="9">
        <v>0</v>
      </c>
      <c r="AO282" s="9">
        <v>0</v>
      </c>
    </row>
    <row r="283" spans="1:41" x14ac:dyDescent="0.3">
      <c r="A283" s="4" t="s">
        <v>126</v>
      </c>
      <c r="B283" s="5">
        <v>1</v>
      </c>
      <c r="C283">
        <v>1</v>
      </c>
      <c r="AG283" s="4" t="s">
        <v>126</v>
      </c>
      <c r="AH283" s="5">
        <v>18</v>
      </c>
      <c r="AI283" s="9">
        <v>1</v>
      </c>
      <c r="AJ283" s="9">
        <v>0</v>
      </c>
      <c r="AK283" s="9">
        <v>0</v>
      </c>
      <c r="AL283" s="9">
        <v>0</v>
      </c>
      <c r="AM283" s="9">
        <v>0</v>
      </c>
      <c r="AN283" s="9">
        <v>0</v>
      </c>
      <c r="AO283" s="9">
        <v>0</v>
      </c>
    </row>
    <row r="284" spans="1:41" x14ac:dyDescent="0.3">
      <c r="A284" s="4" t="s">
        <v>126</v>
      </c>
      <c r="B284" s="5">
        <v>5</v>
      </c>
      <c r="C284">
        <v>1</v>
      </c>
      <c r="AG284" s="4" t="s">
        <v>126</v>
      </c>
      <c r="AH284" s="5">
        <v>121</v>
      </c>
      <c r="AI284" s="9">
        <v>1</v>
      </c>
      <c r="AJ284" s="9">
        <v>0</v>
      </c>
      <c r="AK284" s="9">
        <v>0</v>
      </c>
      <c r="AL284" s="9">
        <v>0</v>
      </c>
      <c r="AM284" s="9">
        <v>0</v>
      </c>
      <c r="AN284" s="9">
        <v>0</v>
      </c>
      <c r="AO284" s="9">
        <v>0</v>
      </c>
    </row>
    <row r="285" spans="1:41" x14ac:dyDescent="0.3">
      <c r="A285" s="4" t="s">
        <v>126</v>
      </c>
      <c r="B285" s="5">
        <v>-78</v>
      </c>
      <c r="C285">
        <v>1</v>
      </c>
      <c r="AG285" s="4" t="s">
        <v>126</v>
      </c>
      <c r="AH285" s="5">
        <v>-499</v>
      </c>
      <c r="AI285" s="9">
        <v>0</v>
      </c>
      <c r="AJ285" s="9">
        <v>1</v>
      </c>
      <c r="AK285" s="9">
        <v>0</v>
      </c>
      <c r="AL285" s="9">
        <v>0</v>
      </c>
      <c r="AM285" s="9">
        <v>0</v>
      </c>
      <c r="AN285" s="9">
        <v>0</v>
      </c>
      <c r="AO285" s="9">
        <v>0</v>
      </c>
    </row>
    <row r="286" spans="1:41" x14ac:dyDescent="0.3">
      <c r="A286" s="4" t="s">
        <v>126</v>
      </c>
      <c r="B286" s="5">
        <v>-39</v>
      </c>
      <c r="C286">
        <v>1</v>
      </c>
      <c r="AG286" s="4" t="s">
        <v>126</v>
      </c>
      <c r="AH286" s="5">
        <v>214</v>
      </c>
      <c r="AI286" s="9">
        <v>1</v>
      </c>
      <c r="AJ286" s="9">
        <v>0</v>
      </c>
      <c r="AK286" s="9">
        <v>0</v>
      </c>
      <c r="AL286" s="9">
        <v>0</v>
      </c>
      <c r="AM286" s="9">
        <v>0</v>
      </c>
      <c r="AN286" s="9">
        <v>0</v>
      </c>
      <c r="AO286" s="9">
        <v>0</v>
      </c>
    </row>
    <row r="287" spans="1:41" x14ac:dyDescent="0.3">
      <c r="A287" s="4" t="s">
        <v>126</v>
      </c>
      <c r="B287" s="5">
        <v>-18</v>
      </c>
      <c r="C287">
        <v>1</v>
      </c>
      <c r="AG287" s="4" t="s">
        <v>126</v>
      </c>
      <c r="AH287" s="5">
        <v>645</v>
      </c>
      <c r="AI287" s="9">
        <v>1</v>
      </c>
      <c r="AJ287" s="9">
        <v>0</v>
      </c>
      <c r="AK287" s="9">
        <v>0</v>
      </c>
      <c r="AL287" s="9">
        <v>0</v>
      </c>
      <c r="AM287" s="9">
        <v>0</v>
      </c>
      <c r="AN287" s="9">
        <v>0</v>
      </c>
      <c r="AO287" s="9">
        <v>0</v>
      </c>
    </row>
    <row r="288" spans="1:41" x14ac:dyDescent="0.3">
      <c r="A288" s="4" t="s">
        <v>126</v>
      </c>
      <c r="B288" s="5">
        <v>-1</v>
      </c>
      <c r="C288">
        <v>1</v>
      </c>
      <c r="AG288" s="4" t="s">
        <v>126</v>
      </c>
      <c r="AH288" s="5">
        <v>296</v>
      </c>
      <c r="AI288" s="9">
        <v>0</v>
      </c>
      <c r="AJ288" s="9">
        <v>1</v>
      </c>
      <c r="AK288" s="9">
        <v>0</v>
      </c>
      <c r="AL288" s="9">
        <v>0</v>
      </c>
      <c r="AM288" s="9">
        <v>0</v>
      </c>
      <c r="AN288" s="9">
        <v>0</v>
      </c>
      <c r="AO288" s="9">
        <v>0</v>
      </c>
    </row>
    <row r="289" spans="1:41" x14ac:dyDescent="0.3">
      <c r="A289" s="4" t="s">
        <v>126</v>
      </c>
      <c r="B289" s="5">
        <v>56</v>
      </c>
      <c r="C289">
        <v>1</v>
      </c>
      <c r="AG289" s="4" t="s">
        <v>126</v>
      </c>
      <c r="AH289" s="5">
        <v>1052</v>
      </c>
      <c r="AI289" s="9">
        <v>1</v>
      </c>
      <c r="AJ289" s="9">
        <v>0</v>
      </c>
      <c r="AK289" s="9">
        <v>0</v>
      </c>
      <c r="AL289" s="9">
        <v>0</v>
      </c>
      <c r="AM289" s="9">
        <v>0</v>
      </c>
      <c r="AN289" s="9">
        <v>0</v>
      </c>
      <c r="AO289" s="9">
        <v>0</v>
      </c>
    </row>
    <row r="290" spans="1:41" x14ac:dyDescent="0.3">
      <c r="A290" s="4" t="s">
        <v>126</v>
      </c>
      <c r="B290" s="5">
        <v>66</v>
      </c>
      <c r="C290">
        <v>1</v>
      </c>
      <c r="AG290" s="4" t="s">
        <v>127</v>
      </c>
      <c r="AH290" s="5">
        <v>-11</v>
      </c>
      <c r="AI290" s="9">
        <v>0</v>
      </c>
      <c r="AJ290" s="9">
        <v>0</v>
      </c>
      <c r="AK290" s="9">
        <v>0</v>
      </c>
      <c r="AL290" s="9">
        <v>0</v>
      </c>
      <c r="AM290" s="9">
        <v>0</v>
      </c>
      <c r="AN290" s="9">
        <v>0</v>
      </c>
      <c r="AO290" s="9">
        <v>1</v>
      </c>
    </row>
    <row r="291" spans="1:41" x14ac:dyDescent="0.3">
      <c r="A291" s="4" t="s">
        <v>126</v>
      </c>
      <c r="B291" s="5">
        <v>-239</v>
      </c>
      <c r="C291">
        <v>1</v>
      </c>
      <c r="AG291" s="4" t="s">
        <v>127</v>
      </c>
      <c r="AH291" s="5">
        <v>-8</v>
      </c>
      <c r="AI291" s="9">
        <v>0</v>
      </c>
      <c r="AJ291" s="9">
        <v>0</v>
      </c>
      <c r="AK291" s="9">
        <v>0</v>
      </c>
      <c r="AL291" s="9">
        <v>0</v>
      </c>
      <c r="AM291" s="9">
        <v>0</v>
      </c>
      <c r="AN291" s="9">
        <v>0</v>
      </c>
      <c r="AO291" s="9">
        <v>1</v>
      </c>
    </row>
    <row r="292" spans="1:41" x14ac:dyDescent="0.3">
      <c r="A292" s="4" t="s">
        <v>126</v>
      </c>
      <c r="B292" s="5">
        <v>-99</v>
      </c>
      <c r="C292">
        <v>1</v>
      </c>
      <c r="AG292" s="4" t="s">
        <v>127</v>
      </c>
      <c r="AH292" s="5">
        <v>-5</v>
      </c>
      <c r="AI292" s="9">
        <v>0</v>
      </c>
      <c r="AJ292" s="9">
        <v>0</v>
      </c>
      <c r="AK292" s="9">
        <v>0</v>
      </c>
      <c r="AL292" s="9">
        <v>0</v>
      </c>
      <c r="AM292" s="9">
        <v>0</v>
      </c>
      <c r="AN292" s="9">
        <v>0</v>
      </c>
      <c r="AO292" s="9">
        <v>1</v>
      </c>
    </row>
    <row r="293" spans="1:41" x14ac:dyDescent="0.3">
      <c r="A293" s="4" t="s">
        <v>126</v>
      </c>
      <c r="B293" s="5">
        <v>-63</v>
      </c>
      <c r="C293">
        <v>1</v>
      </c>
      <c r="AG293" s="4" t="s">
        <v>127</v>
      </c>
      <c r="AH293" s="5">
        <v>-3</v>
      </c>
      <c r="AI293" s="9">
        <v>0</v>
      </c>
      <c r="AJ293" s="9">
        <v>0</v>
      </c>
      <c r="AK293" s="9">
        <v>0</v>
      </c>
      <c r="AL293" s="9">
        <v>0</v>
      </c>
      <c r="AM293" s="9">
        <v>0</v>
      </c>
      <c r="AN293" s="9">
        <v>0</v>
      </c>
      <c r="AO293" s="9">
        <v>1</v>
      </c>
    </row>
    <row r="294" spans="1:41" x14ac:dyDescent="0.3">
      <c r="A294" s="4" t="s">
        <v>126</v>
      </c>
      <c r="B294" s="5">
        <v>-50</v>
      </c>
      <c r="C294">
        <v>1</v>
      </c>
      <c r="AG294" s="4" t="s">
        <v>127</v>
      </c>
      <c r="AH294" s="5">
        <v>-2</v>
      </c>
      <c r="AI294" s="9">
        <v>0</v>
      </c>
      <c r="AJ294" s="9">
        <v>0</v>
      </c>
      <c r="AK294" s="9">
        <v>0</v>
      </c>
      <c r="AL294" s="9">
        <v>0</v>
      </c>
      <c r="AM294" s="9">
        <v>0</v>
      </c>
      <c r="AN294" s="9">
        <v>0</v>
      </c>
      <c r="AO294" s="9">
        <v>1</v>
      </c>
    </row>
    <row r="295" spans="1:41" x14ac:dyDescent="0.3">
      <c r="A295" s="4" t="s">
        <v>126</v>
      </c>
      <c r="B295" s="5">
        <v>-13</v>
      </c>
      <c r="C295">
        <v>1</v>
      </c>
      <c r="AG295" s="4" t="s">
        <v>127</v>
      </c>
      <c r="AH295" s="5">
        <v>-1</v>
      </c>
      <c r="AI295" s="9">
        <v>0</v>
      </c>
      <c r="AJ295" s="9">
        <v>0</v>
      </c>
      <c r="AK295" s="9">
        <v>0</v>
      </c>
      <c r="AL295" s="9">
        <v>0</v>
      </c>
      <c r="AM295" s="9">
        <v>0</v>
      </c>
      <c r="AN295" s="9">
        <v>0</v>
      </c>
      <c r="AO295" s="9">
        <v>1</v>
      </c>
    </row>
    <row r="296" spans="1:41" x14ac:dyDescent="0.3">
      <c r="A296" s="4" t="s">
        <v>126</v>
      </c>
      <c r="B296" s="5">
        <v>96</v>
      </c>
      <c r="C296">
        <v>1</v>
      </c>
      <c r="AG296" s="4" t="s">
        <v>127</v>
      </c>
      <c r="AH296" s="5">
        <v>0</v>
      </c>
      <c r="AI296" s="9">
        <v>0</v>
      </c>
      <c r="AJ296" s="9">
        <v>0</v>
      </c>
      <c r="AK296" s="9">
        <v>0</v>
      </c>
      <c r="AL296" s="9">
        <v>0</v>
      </c>
      <c r="AM296" s="9">
        <v>0</v>
      </c>
      <c r="AN296" s="9">
        <v>0</v>
      </c>
      <c r="AO296" s="9">
        <v>1</v>
      </c>
    </row>
    <row r="297" spans="1:41" x14ac:dyDescent="0.3">
      <c r="A297" s="4" t="s">
        <v>126</v>
      </c>
      <c r="B297" s="5">
        <v>155</v>
      </c>
      <c r="C297">
        <v>1</v>
      </c>
      <c r="AG297" s="4" t="s">
        <v>127</v>
      </c>
      <c r="AH297" s="5">
        <v>1</v>
      </c>
      <c r="AI297" s="9">
        <v>0</v>
      </c>
      <c r="AJ297" s="9">
        <v>0</v>
      </c>
      <c r="AK297" s="9">
        <v>0</v>
      </c>
      <c r="AL297" s="9">
        <v>0</v>
      </c>
      <c r="AM297" s="9">
        <v>0</v>
      </c>
      <c r="AN297" s="9">
        <v>0</v>
      </c>
      <c r="AO297" s="9">
        <v>2</v>
      </c>
    </row>
    <row r="298" spans="1:41" x14ac:dyDescent="0.3">
      <c r="A298" s="4" t="s">
        <v>126</v>
      </c>
      <c r="B298" s="5">
        <v>-114</v>
      </c>
      <c r="C298">
        <v>1</v>
      </c>
      <c r="AG298" s="4" t="s">
        <v>127</v>
      </c>
      <c r="AH298" s="5">
        <v>4</v>
      </c>
      <c r="AI298" s="9">
        <v>0</v>
      </c>
      <c r="AJ298" s="9">
        <v>0</v>
      </c>
      <c r="AK298" s="9">
        <v>0</v>
      </c>
      <c r="AL298" s="9">
        <v>0</v>
      </c>
      <c r="AM298" s="9">
        <v>0</v>
      </c>
      <c r="AN298" s="9">
        <v>0</v>
      </c>
      <c r="AO298" s="9">
        <v>1</v>
      </c>
    </row>
    <row r="299" spans="1:41" x14ac:dyDescent="0.3">
      <c r="A299" s="4" t="s">
        <v>126</v>
      </c>
      <c r="B299" s="5">
        <v>-60</v>
      </c>
      <c r="C299">
        <v>1</v>
      </c>
      <c r="AG299" s="4" t="s">
        <v>127</v>
      </c>
      <c r="AH299" s="5">
        <v>5</v>
      </c>
      <c r="AI299" s="9">
        <v>0</v>
      </c>
      <c r="AJ299" s="9">
        <v>0</v>
      </c>
      <c r="AK299" s="9">
        <v>0</v>
      </c>
      <c r="AL299" s="9">
        <v>0</v>
      </c>
      <c r="AM299" s="9">
        <v>0</v>
      </c>
      <c r="AN299" s="9">
        <v>0</v>
      </c>
      <c r="AO299" s="9">
        <v>1</v>
      </c>
    </row>
    <row r="300" spans="1:41" x14ac:dyDescent="0.3">
      <c r="A300" s="4" t="s">
        <v>126</v>
      </c>
      <c r="B300" s="5">
        <v>128</v>
      </c>
      <c r="C300">
        <v>1</v>
      </c>
      <c r="AG300" s="4" t="s">
        <v>127</v>
      </c>
      <c r="AH300" s="5">
        <v>6</v>
      </c>
      <c r="AI300" s="9">
        <v>0</v>
      </c>
      <c r="AJ300" s="9">
        <v>0</v>
      </c>
      <c r="AK300" s="9">
        <v>0</v>
      </c>
      <c r="AL300" s="9">
        <v>0</v>
      </c>
      <c r="AM300" s="9">
        <v>0</v>
      </c>
      <c r="AN300" s="9">
        <v>0</v>
      </c>
      <c r="AO300" s="9">
        <v>2</v>
      </c>
    </row>
    <row r="301" spans="1:41" x14ac:dyDescent="0.3">
      <c r="A301" s="4" t="s">
        <v>126</v>
      </c>
      <c r="B301" s="5">
        <v>-847</v>
      </c>
      <c r="C301">
        <v>1</v>
      </c>
      <c r="AG301" s="4" t="s">
        <v>127</v>
      </c>
      <c r="AH301" s="5">
        <v>8</v>
      </c>
      <c r="AI301" s="9">
        <v>0</v>
      </c>
      <c r="AJ301" s="9">
        <v>0</v>
      </c>
      <c r="AK301" s="9">
        <v>0</v>
      </c>
      <c r="AL301" s="9">
        <v>0</v>
      </c>
      <c r="AM301" s="9">
        <v>0</v>
      </c>
      <c r="AN301" s="9">
        <v>0</v>
      </c>
      <c r="AO301" s="9">
        <v>1</v>
      </c>
    </row>
    <row r="302" spans="1:41" x14ac:dyDescent="0.3">
      <c r="A302" s="4" t="s">
        <v>126</v>
      </c>
      <c r="B302" s="5">
        <v>-667</v>
      </c>
      <c r="C302">
        <v>1</v>
      </c>
      <c r="AG302" s="4" t="s">
        <v>127</v>
      </c>
      <c r="AH302" s="5">
        <v>9</v>
      </c>
      <c r="AI302" s="9">
        <v>0</v>
      </c>
      <c r="AJ302" s="9">
        <v>0</v>
      </c>
      <c r="AK302" s="9">
        <v>0</v>
      </c>
      <c r="AL302" s="9">
        <v>0</v>
      </c>
      <c r="AM302" s="9">
        <v>0</v>
      </c>
      <c r="AN302" s="9">
        <v>0</v>
      </c>
      <c r="AO302" s="9">
        <v>1</v>
      </c>
    </row>
    <row r="303" spans="1:41" x14ac:dyDescent="0.3">
      <c r="A303" s="4" t="s">
        <v>126</v>
      </c>
      <c r="B303" s="5">
        <v>894</v>
      </c>
      <c r="C303">
        <v>1</v>
      </c>
      <c r="AG303" s="4" t="s">
        <v>127</v>
      </c>
      <c r="AH303" s="5">
        <v>-81</v>
      </c>
      <c r="AI303" s="9">
        <v>0</v>
      </c>
      <c r="AJ303" s="9">
        <v>0</v>
      </c>
      <c r="AK303" s="9">
        <v>0</v>
      </c>
      <c r="AL303" s="9">
        <v>0</v>
      </c>
      <c r="AM303" s="9">
        <v>1</v>
      </c>
      <c r="AN303" s="9">
        <v>0</v>
      </c>
      <c r="AO303" s="9">
        <v>0</v>
      </c>
    </row>
    <row r="304" spans="1:41" x14ac:dyDescent="0.3">
      <c r="A304" s="4" t="s">
        <v>126</v>
      </c>
      <c r="B304" s="5">
        <v>-187</v>
      </c>
      <c r="C304">
        <v>1</v>
      </c>
      <c r="AG304" s="4" t="s">
        <v>127</v>
      </c>
      <c r="AH304" s="5">
        <v>-73</v>
      </c>
      <c r="AI304" s="9">
        <v>0</v>
      </c>
      <c r="AJ304" s="9">
        <v>0</v>
      </c>
      <c r="AK304" s="9">
        <v>0</v>
      </c>
      <c r="AL304" s="9">
        <v>0</v>
      </c>
      <c r="AM304" s="9">
        <v>1</v>
      </c>
      <c r="AN304" s="9">
        <v>0</v>
      </c>
      <c r="AO304" s="9">
        <v>0</v>
      </c>
    </row>
    <row r="305" spans="1:41" x14ac:dyDescent="0.3">
      <c r="A305" s="4" t="s">
        <v>126</v>
      </c>
      <c r="B305" s="5">
        <v>-174</v>
      </c>
      <c r="C305">
        <v>1</v>
      </c>
      <c r="AG305" s="4" t="s">
        <v>127</v>
      </c>
      <c r="AH305" s="5">
        <v>-71</v>
      </c>
      <c r="AI305" s="9">
        <v>0</v>
      </c>
      <c r="AJ305" s="9">
        <v>0</v>
      </c>
      <c r="AK305" s="9">
        <v>0</v>
      </c>
      <c r="AL305" s="9">
        <v>0</v>
      </c>
      <c r="AM305" s="9">
        <v>1</v>
      </c>
      <c r="AN305" s="9">
        <v>0</v>
      </c>
      <c r="AO305" s="9">
        <v>0</v>
      </c>
    </row>
    <row r="306" spans="1:41" x14ac:dyDescent="0.3">
      <c r="A306" s="4" t="s">
        <v>126</v>
      </c>
      <c r="B306" s="5">
        <v>-152</v>
      </c>
      <c r="C306">
        <v>1</v>
      </c>
      <c r="AG306" s="4" t="s">
        <v>127</v>
      </c>
      <c r="AH306" s="5">
        <v>-46</v>
      </c>
      <c r="AI306" s="9">
        <v>0</v>
      </c>
      <c r="AJ306" s="9">
        <v>0</v>
      </c>
      <c r="AK306" s="9">
        <v>0</v>
      </c>
      <c r="AL306" s="9">
        <v>0</v>
      </c>
      <c r="AM306" s="9">
        <v>1</v>
      </c>
      <c r="AN306" s="9">
        <v>0</v>
      </c>
      <c r="AO306" s="9">
        <v>0</v>
      </c>
    </row>
    <row r="307" spans="1:41" x14ac:dyDescent="0.3">
      <c r="A307" s="4" t="s">
        <v>126</v>
      </c>
      <c r="B307" s="5">
        <v>-58</v>
      </c>
      <c r="C307">
        <v>1</v>
      </c>
      <c r="AG307" s="4" t="s">
        <v>127</v>
      </c>
      <c r="AH307" s="5">
        <v>-25</v>
      </c>
      <c r="AI307" s="9">
        <v>0</v>
      </c>
      <c r="AJ307" s="9">
        <v>0</v>
      </c>
      <c r="AK307" s="9">
        <v>0</v>
      </c>
      <c r="AL307" s="9">
        <v>0</v>
      </c>
      <c r="AM307" s="9">
        <v>1</v>
      </c>
      <c r="AN307" s="9">
        <v>0</v>
      </c>
      <c r="AO307" s="9">
        <v>0</v>
      </c>
    </row>
    <row r="308" spans="1:41" x14ac:dyDescent="0.3">
      <c r="A308" s="4" t="s">
        <v>126</v>
      </c>
      <c r="B308" s="5">
        <v>18</v>
      </c>
      <c r="C308">
        <v>1</v>
      </c>
      <c r="AG308" s="4" t="s">
        <v>127</v>
      </c>
      <c r="AH308" s="5">
        <v>-10</v>
      </c>
      <c r="AI308" s="9">
        <v>0</v>
      </c>
      <c r="AJ308" s="9">
        <v>0</v>
      </c>
      <c r="AK308" s="9">
        <v>0</v>
      </c>
      <c r="AL308" s="9">
        <v>0</v>
      </c>
      <c r="AM308" s="9">
        <v>1</v>
      </c>
      <c r="AN308" s="9">
        <v>0</v>
      </c>
      <c r="AO308" s="9">
        <v>0</v>
      </c>
    </row>
    <row r="309" spans="1:41" x14ac:dyDescent="0.3">
      <c r="A309" s="4" t="s">
        <v>126</v>
      </c>
      <c r="B309" s="5">
        <v>121</v>
      </c>
      <c r="C309">
        <v>1</v>
      </c>
      <c r="AG309" s="4" t="s">
        <v>127</v>
      </c>
      <c r="AH309" s="5">
        <v>-4</v>
      </c>
      <c r="AI309" s="9">
        <v>0</v>
      </c>
      <c r="AJ309" s="9">
        <v>0</v>
      </c>
      <c r="AK309" s="9">
        <v>0</v>
      </c>
      <c r="AL309" s="9">
        <v>0</v>
      </c>
      <c r="AM309" s="9">
        <v>1</v>
      </c>
      <c r="AN309" s="9">
        <v>0</v>
      </c>
      <c r="AO309" s="9">
        <v>0</v>
      </c>
    </row>
    <row r="310" spans="1:41" x14ac:dyDescent="0.3">
      <c r="A310" s="4" t="s">
        <v>126</v>
      </c>
      <c r="B310" s="5">
        <v>-499</v>
      </c>
      <c r="C310">
        <v>1</v>
      </c>
      <c r="AG310" s="4" t="s">
        <v>127</v>
      </c>
      <c r="AH310" s="5">
        <v>-1</v>
      </c>
      <c r="AI310" s="9">
        <v>0</v>
      </c>
      <c r="AJ310" s="9">
        <v>0</v>
      </c>
      <c r="AK310" s="9">
        <v>0</v>
      </c>
      <c r="AL310" s="9">
        <v>0</v>
      </c>
      <c r="AM310" s="9">
        <v>1</v>
      </c>
      <c r="AN310" s="9">
        <v>0</v>
      </c>
      <c r="AO310" s="9">
        <v>0</v>
      </c>
    </row>
    <row r="311" spans="1:41" x14ac:dyDescent="0.3">
      <c r="A311" s="4" t="s">
        <v>126</v>
      </c>
      <c r="B311" s="5">
        <v>214</v>
      </c>
      <c r="C311">
        <v>1</v>
      </c>
      <c r="AG311" s="4" t="s">
        <v>127</v>
      </c>
      <c r="AH311" s="5">
        <v>47</v>
      </c>
      <c r="AI311" s="9">
        <v>0</v>
      </c>
      <c r="AJ311" s="9">
        <v>0</v>
      </c>
      <c r="AK311" s="9">
        <v>0</v>
      </c>
      <c r="AL311" s="9">
        <v>0</v>
      </c>
      <c r="AM311" s="9">
        <v>1</v>
      </c>
      <c r="AN311" s="9">
        <v>0</v>
      </c>
      <c r="AO311" s="9">
        <v>0</v>
      </c>
    </row>
    <row r="312" spans="1:41" x14ac:dyDescent="0.3">
      <c r="A312" s="4" t="s">
        <v>126</v>
      </c>
      <c r="B312" s="5">
        <v>645</v>
      </c>
      <c r="C312">
        <v>1</v>
      </c>
      <c r="AG312" s="4" t="s">
        <v>127</v>
      </c>
      <c r="AH312" s="5">
        <v>79</v>
      </c>
      <c r="AI312" s="9">
        <v>0</v>
      </c>
      <c r="AJ312" s="9">
        <v>0</v>
      </c>
      <c r="AK312" s="9">
        <v>0</v>
      </c>
      <c r="AL312" s="9">
        <v>0</v>
      </c>
      <c r="AM312" s="9">
        <v>1</v>
      </c>
      <c r="AN312" s="9">
        <v>0</v>
      </c>
      <c r="AO312" s="9">
        <v>0</v>
      </c>
    </row>
    <row r="313" spans="1:41" x14ac:dyDescent="0.3">
      <c r="A313" s="4" t="s">
        <v>126</v>
      </c>
      <c r="B313" s="5">
        <v>296</v>
      </c>
      <c r="C313">
        <v>1</v>
      </c>
      <c r="AG313" s="4" t="s">
        <v>127</v>
      </c>
      <c r="AH313" s="5">
        <v>98</v>
      </c>
      <c r="AI313" s="9">
        <v>0</v>
      </c>
      <c r="AJ313" s="9">
        <v>0</v>
      </c>
      <c r="AK313" s="9">
        <v>0</v>
      </c>
      <c r="AL313" s="9">
        <v>0</v>
      </c>
      <c r="AM313" s="9">
        <v>1</v>
      </c>
      <c r="AN313" s="9">
        <v>0</v>
      </c>
      <c r="AO313" s="9">
        <v>0</v>
      </c>
    </row>
    <row r="314" spans="1:41" x14ac:dyDescent="0.3">
      <c r="A314" s="4" t="s">
        <v>126</v>
      </c>
      <c r="B314" s="5">
        <v>1052</v>
      </c>
      <c r="C314">
        <v>1</v>
      </c>
      <c r="AG314" s="4" t="s">
        <v>127</v>
      </c>
      <c r="AH314" s="5">
        <v>122</v>
      </c>
      <c r="AI314" s="9">
        <v>0</v>
      </c>
      <c r="AJ314" s="9">
        <v>0</v>
      </c>
      <c r="AK314" s="9">
        <v>0</v>
      </c>
      <c r="AL314" s="9">
        <v>0</v>
      </c>
      <c r="AM314" s="9">
        <v>1</v>
      </c>
      <c r="AN314" s="9">
        <v>0</v>
      </c>
      <c r="AO314" s="9">
        <v>0</v>
      </c>
    </row>
    <row r="315" spans="1:41" x14ac:dyDescent="0.3">
      <c r="A315" s="4" t="s">
        <v>127</v>
      </c>
      <c r="B315" s="5">
        <v>-11</v>
      </c>
      <c r="C315">
        <v>1</v>
      </c>
      <c r="AG315" s="4" t="s">
        <v>127</v>
      </c>
      <c r="AH315" s="5">
        <v>-127</v>
      </c>
      <c r="AI315" s="9">
        <v>0</v>
      </c>
      <c r="AJ315" s="9">
        <v>0</v>
      </c>
      <c r="AK315" s="9">
        <v>0</v>
      </c>
      <c r="AL315" s="9">
        <v>1</v>
      </c>
      <c r="AM315" s="9">
        <v>0</v>
      </c>
      <c r="AN315" s="9">
        <v>0</v>
      </c>
      <c r="AO315" s="9">
        <v>0</v>
      </c>
    </row>
    <row r="316" spans="1:41" x14ac:dyDescent="0.3">
      <c r="A316" s="4" t="s">
        <v>127</v>
      </c>
      <c r="B316" s="5">
        <v>-8</v>
      </c>
      <c r="C316">
        <v>1</v>
      </c>
      <c r="AG316" s="4" t="s">
        <v>127</v>
      </c>
      <c r="AH316" s="5">
        <v>-110</v>
      </c>
      <c r="AI316" s="9">
        <v>0</v>
      </c>
      <c r="AJ316" s="9">
        <v>0</v>
      </c>
      <c r="AK316" s="9">
        <v>0</v>
      </c>
      <c r="AL316" s="9">
        <v>1</v>
      </c>
      <c r="AM316" s="9">
        <v>0</v>
      </c>
      <c r="AN316" s="9">
        <v>0</v>
      </c>
      <c r="AO316" s="9">
        <v>0</v>
      </c>
    </row>
    <row r="317" spans="1:41" x14ac:dyDescent="0.3">
      <c r="A317" s="4" t="s">
        <v>127</v>
      </c>
      <c r="B317" s="5">
        <v>-5</v>
      </c>
      <c r="C317">
        <v>1</v>
      </c>
      <c r="AG317" s="4" t="s">
        <v>127</v>
      </c>
      <c r="AH317" s="5">
        <v>-88</v>
      </c>
      <c r="AI317" s="9">
        <v>0</v>
      </c>
      <c r="AJ317" s="9">
        <v>0</v>
      </c>
      <c r="AK317" s="9">
        <v>0</v>
      </c>
      <c r="AL317" s="9">
        <v>1</v>
      </c>
      <c r="AM317" s="9">
        <v>0</v>
      </c>
      <c r="AN317" s="9">
        <v>0</v>
      </c>
      <c r="AO317" s="9">
        <v>0</v>
      </c>
    </row>
    <row r="318" spans="1:41" x14ac:dyDescent="0.3">
      <c r="A318" s="4" t="s">
        <v>127</v>
      </c>
      <c r="B318" s="5">
        <v>-3</v>
      </c>
      <c r="C318">
        <v>1</v>
      </c>
      <c r="AG318" s="4" t="s">
        <v>127</v>
      </c>
      <c r="AH318" s="5">
        <v>-65</v>
      </c>
      <c r="AI318" s="9">
        <v>0</v>
      </c>
      <c r="AJ318" s="9">
        <v>0</v>
      </c>
      <c r="AK318" s="9">
        <v>0</v>
      </c>
      <c r="AL318" s="9">
        <v>1</v>
      </c>
      <c r="AM318" s="9">
        <v>0</v>
      </c>
      <c r="AN318" s="9">
        <v>0</v>
      </c>
      <c r="AO318" s="9">
        <v>0</v>
      </c>
    </row>
    <row r="319" spans="1:41" x14ac:dyDescent="0.3">
      <c r="A319" s="4" t="s">
        <v>127</v>
      </c>
      <c r="B319" s="5">
        <v>-2</v>
      </c>
      <c r="C319">
        <v>1</v>
      </c>
      <c r="AG319" s="4" t="s">
        <v>127</v>
      </c>
      <c r="AH319" s="5">
        <v>-42</v>
      </c>
      <c r="AI319" s="9">
        <v>0</v>
      </c>
      <c r="AJ319" s="9">
        <v>0</v>
      </c>
      <c r="AK319" s="9">
        <v>0</v>
      </c>
      <c r="AL319" s="9">
        <v>1</v>
      </c>
      <c r="AM319" s="9">
        <v>0</v>
      </c>
      <c r="AN319" s="9">
        <v>0</v>
      </c>
      <c r="AO319" s="9">
        <v>0</v>
      </c>
    </row>
    <row r="320" spans="1:41" x14ac:dyDescent="0.3">
      <c r="A320" s="4" t="s">
        <v>127</v>
      </c>
      <c r="B320" s="5">
        <v>-1</v>
      </c>
      <c r="C320">
        <v>1</v>
      </c>
      <c r="AG320" s="4" t="s">
        <v>127</v>
      </c>
      <c r="AH320" s="5">
        <v>-593</v>
      </c>
      <c r="AI320" s="9">
        <v>0</v>
      </c>
      <c r="AJ320" s="9">
        <v>0</v>
      </c>
      <c r="AK320" s="9">
        <v>1</v>
      </c>
      <c r="AL320" s="9">
        <v>0</v>
      </c>
      <c r="AM320" s="9">
        <v>0</v>
      </c>
      <c r="AN320" s="9">
        <v>0</v>
      </c>
      <c r="AO320" s="9">
        <v>0</v>
      </c>
    </row>
    <row r="321" spans="1:41" x14ac:dyDescent="0.3">
      <c r="A321" s="4" t="s">
        <v>127</v>
      </c>
      <c r="B321" s="5">
        <v>0</v>
      </c>
      <c r="C321">
        <v>1</v>
      </c>
      <c r="AG321" s="4" t="s">
        <v>127</v>
      </c>
      <c r="AH321" s="5">
        <v>-462</v>
      </c>
      <c r="AI321" s="9">
        <v>0</v>
      </c>
      <c r="AJ321" s="9">
        <v>0</v>
      </c>
      <c r="AK321" s="9">
        <v>1</v>
      </c>
      <c r="AL321" s="9">
        <v>0</v>
      </c>
      <c r="AM321" s="9">
        <v>0</v>
      </c>
      <c r="AN321" s="9">
        <v>0</v>
      </c>
      <c r="AO321" s="9">
        <v>0</v>
      </c>
    </row>
    <row r="322" spans="1:41" x14ac:dyDescent="0.3">
      <c r="A322" s="4" t="s">
        <v>127</v>
      </c>
      <c r="B322" s="5">
        <v>1</v>
      </c>
      <c r="C322">
        <v>2</v>
      </c>
      <c r="AG322" s="4" t="s">
        <v>127</v>
      </c>
      <c r="AH322" s="5">
        <v>-98</v>
      </c>
      <c r="AI322" s="9">
        <v>0</v>
      </c>
      <c r="AJ322" s="9">
        <v>0</v>
      </c>
      <c r="AK322" s="9">
        <v>1</v>
      </c>
      <c r="AL322" s="9">
        <v>0</v>
      </c>
      <c r="AM322" s="9">
        <v>0</v>
      </c>
      <c r="AN322" s="9">
        <v>0</v>
      </c>
      <c r="AO322" s="9">
        <v>0</v>
      </c>
    </row>
    <row r="323" spans="1:41" x14ac:dyDescent="0.3">
      <c r="A323" s="4" t="s">
        <v>127</v>
      </c>
      <c r="B323" s="5">
        <v>4</v>
      </c>
      <c r="C323">
        <v>1</v>
      </c>
      <c r="AG323" s="4" t="s">
        <v>127</v>
      </c>
      <c r="AH323" s="5">
        <v>-84</v>
      </c>
      <c r="AI323" s="9">
        <v>0</v>
      </c>
      <c r="AJ323" s="9">
        <v>0</v>
      </c>
      <c r="AK323" s="9">
        <v>1</v>
      </c>
      <c r="AL323" s="9">
        <v>0</v>
      </c>
      <c r="AM323" s="9">
        <v>0</v>
      </c>
      <c r="AN323" s="9">
        <v>0</v>
      </c>
      <c r="AO323" s="9">
        <v>0</v>
      </c>
    </row>
    <row r="324" spans="1:41" x14ac:dyDescent="0.3">
      <c r="A324" s="4" t="s">
        <v>127</v>
      </c>
      <c r="B324" s="5">
        <v>5</v>
      </c>
      <c r="C324">
        <v>1</v>
      </c>
      <c r="AG324" s="4" t="s">
        <v>127</v>
      </c>
      <c r="AH324" s="5">
        <v>108</v>
      </c>
      <c r="AI324" s="9">
        <v>0</v>
      </c>
      <c r="AJ324" s="9">
        <v>0</v>
      </c>
      <c r="AK324" s="9">
        <v>1</v>
      </c>
      <c r="AL324" s="9">
        <v>0</v>
      </c>
      <c r="AM324" s="9">
        <v>0</v>
      </c>
      <c r="AN324" s="9">
        <v>0</v>
      </c>
      <c r="AO324" s="9">
        <v>0</v>
      </c>
    </row>
    <row r="325" spans="1:41" x14ac:dyDescent="0.3">
      <c r="A325" s="4" t="s">
        <v>127</v>
      </c>
      <c r="B325" s="5">
        <v>6</v>
      </c>
      <c r="C325">
        <v>2</v>
      </c>
      <c r="AG325" s="4" t="s">
        <v>127</v>
      </c>
      <c r="AH325" s="5">
        <v>234</v>
      </c>
      <c r="AI325" s="9">
        <v>0</v>
      </c>
      <c r="AJ325" s="9">
        <v>0</v>
      </c>
      <c r="AK325" s="9">
        <v>1</v>
      </c>
      <c r="AL325" s="9">
        <v>0</v>
      </c>
      <c r="AM325" s="9">
        <v>0</v>
      </c>
      <c r="AN325" s="9">
        <v>0</v>
      </c>
      <c r="AO325" s="9">
        <v>0</v>
      </c>
    </row>
    <row r="326" spans="1:41" x14ac:dyDescent="0.3">
      <c r="A326" s="4" t="s">
        <v>127</v>
      </c>
      <c r="B326" s="5">
        <v>8</v>
      </c>
      <c r="C326">
        <v>1</v>
      </c>
      <c r="AG326" s="4" t="s">
        <v>127</v>
      </c>
      <c r="AH326" s="5">
        <v>-836</v>
      </c>
      <c r="AI326" s="9">
        <v>1</v>
      </c>
      <c r="AJ326" s="9">
        <v>0</v>
      </c>
      <c r="AK326" s="9">
        <v>0</v>
      </c>
      <c r="AL326" s="9">
        <v>0</v>
      </c>
      <c r="AM326" s="9">
        <v>0</v>
      </c>
      <c r="AN326" s="9">
        <v>0</v>
      </c>
      <c r="AO326" s="9">
        <v>0</v>
      </c>
    </row>
    <row r="327" spans="1:41" x14ac:dyDescent="0.3">
      <c r="A327" s="4" t="s">
        <v>127</v>
      </c>
      <c r="B327" s="5">
        <v>9</v>
      </c>
      <c r="C327">
        <v>1</v>
      </c>
      <c r="AG327" s="4" t="s">
        <v>127</v>
      </c>
      <c r="AH327" s="5">
        <v>-649</v>
      </c>
      <c r="AI327" s="9">
        <v>1</v>
      </c>
      <c r="AJ327" s="9">
        <v>0</v>
      </c>
      <c r="AK327" s="9">
        <v>0</v>
      </c>
      <c r="AL327" s="9">
        <v>0</v>
      </c>
      <c r="AM327" s="9">
        <v>0</v>
      </c>
      <c r="AN327" s="9">
        <v>0</v>
      </c>
      <c r="AO327" s="9">
        <v>0</v>
      </c>
    </row>
    <row r="328" spans="1:41" x14ac:dyDescent="0.3">
      <c r="A328" s="4" t="s">
        <v>127</v>
      </c>
      <c r="B328" s="5">
        <v>-81</v>
      </c>
      <c r="C328">
        <v>1</v>
      </c>
      <c r="AG328" s="4" t="s">
        <v>127</v>
      </c>
      <c r="AH328" s="5">
        <v>-462</v>
      </c>
      <c r="AI328" s="9">
        <v>1</v>
      </c>
      <c r="AJ328" s="9">
        <v>0</v>
      </c>
      <c r="AK328" s="9">
        <v>0</v>
      </c>
      <c r="AL328" s="9">
        <v>0</v>
      </c>
      <c r="AM328" s="9">
        <v>0</v>
      </c>
      <c r="AN328" s="9">
        <v>0</v>
      </c>
      <c r="AO328" s="9">
        <v>0</v>
      </c>
    </row>
    <row r="329" spans="1:41" x14ac:dyDescent="0.3">
      <c r="A329" s="4" t="s">
        <v>127</v>
      </c>
      <c r="B329" s="5">
        <v>-73</v>
      </c>
      <c r="C329">
        <v>1</v>
      </c>
      <c r="AG329" s="4" t="s">
        <v>127</v>
      </c>
      <c r="AH329" s="5">
        <v>-446</v>
      </c>
      <c r="AI329" s="9">
        <v>1</v>
      </c>
      <c r="AJ329" s="9">
        <v>0</v>
      </c>
      <c r="AK329" s="9">
        <v>0</v>
      </c>
      <c r="AL329" s="9">
        <v>0</v>
      </c>
      <c r="AM329" s="9">
        <v>0</v>
      </c>
      <c r="AN329" s="9">
        <v>0</v>
      </c>
      <c r="AO329" s="9">
        <v>0</v>
      </c>
    </row>
    <row r="330" spans="1:41" x14ac:dyDescent="0.3">
      <c r="A330" s="4" t="s">
        <v>127</v>
      </c>
      <c r="B330" s="5">
        <v>-71</v>
      </c>
      <c r="C330">
        <v>1</v>
      </c>
      <c r="AG330" s="4" t="s">
        <v>127</v>
      </c>
      <c r="AH330" s="5">
        <v>-204</v>
      </c>
      <c r="AI330" s="9">
        <v>1</v>
      </c>
      <c r="AJ330" s="9">
        <v>0</v>
      </c>
      <c r="AK330" s="9">
        <v>0</v>
      </c>
      <c r="AL330" s="9">
        <v>0</v>
      </c>
      <c r="AM330" s="9">
        <v>0</v>
      </c>
      <c r="AN330" s="9">
        <v>0</v>
      </c>
      <c r="AO330" s="9">
        <v>0</v>
      </c>
    </row>
    <row r="331" spans="1:41" x14ac:dyDescent="0.3">
      <c r="A331" s="4" t="s">
        <v>127</v>
      </c>
      <c r="B331" s="5">
        <v>-46</v>
      </c>
      <c r="C331">
        <v>1</v>
      </c>
      <c r="AG331" s="4" t="s">
        <v>127</v>
      </c>
      <c r="AH331" s="5">
        <v>-150</v>
      </c>
      <c r="AI331" s="9">
        <v>1</v>
      </c>
      <c r="AJ331" s="9">
        <v>0</v>
      </c>
      <c r="AK331" s="9">
        <v>0</v>
      </c>
      <c r="AL331" s="9">
        <v>0</v>
      </c>
      <c r="AM331" s="9">
        <v>0</v>
      </c>
      <c r="AN331" s="9">
        <v>0</v>
      </c>
      <c r="AO331" s="9">
        <v>0</v>
      </c>
    </row>
    <row r="332" spans="1:41" x14ac:dyDescent="0.3">
      <c r="A332" s="4" t="s">
        <v>127</v>
      </c>
      <c r="B332" s="5">
        <v>-25</v>
      </c>
      <c r="C332">
        <v>1</v>
      </c>
      <c r="AG332" s="4" t="s">
        <v>127</v>
      </c>
      <c r="AH332" s="5">
        <v>-733</v>
      </c>
      <c r="AI332" s="9">
        <v>0</v>
      </c>
      <c r="AJ332" s="9">
        <v>1</v>
      </c>
      <c r="AK332" s="9">
        <v>0</v>
      </c>
      <c r="AL332" s="9">
        <v>0</v>
      </c>
      <c r="AM332" s="9">
        <v>0</v>
      </c>
      <c r="AN332" s="9">
        <v>0</v>
      </c>
      <c r="AO332" s="9">
        <v>0</v>
      </c>
    </row>
    <row r="333" spans="1:41" x14ac:dyDescent="0.3">
      <c r="A333" s="4" t="s">
        <v>127</v>
      </c>
      <c r="B333" s="5">
        <v>-10</v>
      </c>
      <c r="C333">
        <v>1</v>
      </c>
      <c r="AG333" s="4" t="s">
        <v>127</v>
      </c>
      <c r="AH333" s="5">
        <v>247</v>
      </c>
      <c r="AI333" s="9">
        <v>1</v>
      </c>
      <c r="AJ333" s="9">
        <v>0</v>
      </c>
      <c r="AK333" s="9">
        <v>0</v>
      </c>
      <c r="AL333" s="9">
        <v>0</v>
      </c>
      <c r="AM333" s="9">
        <v>0</v>
      </c>
      <c r="AN333" s="9">
        <v>0</v>
      </c>
      <c r="AO333" s="9">
        <v>0</v>
      </c>
    </row>
    <row r="334" spans="1:41" x14ac:dyDescent="0.3">
      <c r="A334" s="4" t="s">
        <v>127</v>
      </c>
      <c r="B334" s="5">
        <v>-4</v>
      </c>
      <c r="C334">
        <v>1</v>
      </c>
      <c r="AG334" s="4" t="s">
        <v>127</v>
      </c>
      <c r="AH334" s="5">
        <v>260</v>
      </c>
      <c r="AI334" s="9">
        <v>1</v>
      </c>
      <c r="AJ334" s="9">
        <v>0</v>
      </c>
      <c r="AK334" s="9">
        <v>0</v>
      </c>
      <c r="AL334" s="9">
        <v>0</v>
      </c>
      <c r="AM334" s="9">
        <v>0</v>
      </c>
      <c r="AN334" s="9">
        <v>0</v>
      </c>
      <c r="AO334" s="9">
        <v>0</v>
      </c>
    </row>
    <row r="335" spans="1:41" x14ac:dyDescent="0.3">
      <c r="A335" s="4" t="s">
        <v>127</v>
      </c>
      <c r="B335" s="5">
        <v>-1</v>
      </c>
      <c r="C335">
        <v>1</v>
      </c>
      <c r="AG335" s="4" t="s">
        <v>127</v>
      </c>
      <c r="AH335" s="5">
        <v>-271</v>
      </c>
      <c r="AI335" s="9">
        <v>0</v>
      </c>
      <c r="AJ335" s="9">
        <v>1</v>
      </c>
      <c r="AK335" s="9">
        <v>0</v>
      </c>
      <c r="AL335" s="9">
        <v>0</v>
      </c>
      <c r="AM335" s="9">
        <v>0</v>
      </c>
      <c r="AN335" s="9">
        <v>0</v>
      </c>
      <c r="AO335" s="9">
        <v>0</v>
      </c>
    </row>
    <row r="336" spans="1:41" x14ac:dyDescent="0.3">
      <c r="A336" s="4" t="s">
        <v>127</v>
      </c>
      <c r="B336" s="5">
        <v>47</v>
      </c>
      <c r="C336">
        <v>1</v>
      </c>
      <c r="AG336" s="4" t="s">
        <v>127</v>
      </c>
      <c r="AH336" s="5">
        <v>540</v>
      </c>
      <c r="AI336" s="9">
        <v>1</v>
      </c>
      <c r="AJ336" s="9">
        <v>0</v>
      </c>
      <c r="AK336" s="9">
        <v>0</v>
      </c>
      <c r="AL336" s="9">
        <v>0</v>
      </c>
      <c r="AM336" s="9">
        <v>0</v>
      </c>
      <c r="AN336" s="9">
        <v>0</v>
      </c>
      <c r="AO336" s="9">
        <v>0</v>
      </c>
    </row>
    <row r="337" spans="1:41" x14ac:dyDescent="0.3">
      <c r="A337" s="4" t="s">
        <v>127</v>
      </c>
      <c r="B337" s="5">
        <v>79</v>
      </c>
      <c r="C337">
        <v>1</v>
      </c>
      <c r="AG337" s="4" t="s">
        <v>127</v>
      </c>
      <c r="AH337" s="5">
        <v>637</v>
      </c>
      <c r="AI337" s="9">
        <v>1</v>
      </c>
      <c r="AJ337" s="9">
        <v>0</v>
      </c>
      <c r="AK337" s="9">
        <v>0</v>
      </c>
      <c r="AL337" s="9">
        <v>0</v>
      </c>
      <c r="AM337" s="9">
        <v>0</v>
      </c>
      <c r="AN337" s="9">
        <v>0</v>
      </c>
      <c r="AO337" s="9">
        <v>0</v>
      </c>
    </row>
    <row r="338" spans="1:41" x14ac:dyDescent="0.3">
      <c r="A338" s="4" t="s">
        <v>127</v>
      </c>
      <c r="B338" s="5">
        <v>98</v>
      </c>
      <c r="C338">
        <v>1</v>
      </c>
      <c r="AG338" s="4" t="s">
        <v>127</v>
      </c>
      <c r="AH338" s="5">
        <v>749</v>
      </c>
      <c r="AI338" s="9">
        <v>1</v>
      </c>
      <c r="AJ338" s="9">
        <v>0</v>
      </c>
      <c r="AK338" s="9">
        <v>0</v>
      </c>
      <c r="AL338" s="9">
        <v>0</v>
      </c>
      <c r="AM338" s="9">
        <v>0</v>
      </c>
      <c r="AN338" s="9">
        <v>0</v>
      </c>
      <c r="AO338" s="9">
        <v>0</v>
      </c>
    </row>
    <row r="339" spans="1:41" x14ac:dyDescent="0.3">
      <c r="A339" s="4" t="s">
        <v>127</v>
      </c>
      <c r="B339" s="5">
        <v>122</v>
      </c>
      <c r="C339">
        <v>1</v>
      </c>
      <c r="AG339" s="4" t="s">
        <v>127</v>
      </c>
      <c r="AH339" s="5">
        <v>132</v>
      </c>
      <c r="AI339" s="9">
        <v>0</v>
      </c>
      <c r="AJ339" s="9">
        <v>1</v>
      </c>
      <c r="AK339" s="9">
        <v>0</v>
      </c>
      <c r="AL339" s="9">
        <v>0</v>
      </c>
      <c r="AM339" s="9">
        <v>0</v>
      </c>
      <c r="AN339" s="9">
        <v>0</v>
      </c>
      <c r="AO339" s="9">
        <v>0</v>
      </c>
    </row>
    <row r="340" spans="1:41" x14ac:dyDescent="0.3">
      <c r="A340" s="4" t="s">
        <v>127</v>
      </c>
      <c r="B340" s="5">
        <v>-127</v>
      </c>
      <c r="C340">
        <v>1</v>
      </c>
      <c r="AG340" s="4" t="s">
        <v>127</v>
      </c>
      <c r="AH340" s="5">
        <v>1140</v>
      </c>
      <c r="AI340" s="9">
        <v>1</v>
      </c>
      <c r="AJ340" s="9">
        <v>0</v>
      </c>
      <c r="AK340" s="9">
        <v>0</v>
      </c>
      <c r="AL340" s="9">
        <v>0</v>
      </c>
      <c r="AM340" s="9">
        <v>0</v>
      </c>
      <c r="AN340" s="9">
        <v>0</v>
      </c>
      <c r="AO340" s="9">
        <v>0</v>
      </c>
    </row>
    <row r="341" spans="1:41" x14ac:dyDescent="0.3">
      <c r="A341" s="4" t="s">
        <v>127</v>
      </c>
      <c r="B341" s="5">
        <v>-110</v>
      </c>
      <c r="C341">
        <v>1</v>
      </c>
      <c r="AG341" s="4" t="s">
        <v>127</v>
      </c>
      <c r="AH341" s="5">
        <v>620</v>
      </c>
      <c r="AI341" s="9">
        <v>0</v>
      </c>
      <c r="AJ341" s="9">
        <v>1</v>
      </c>
      <c r="AK341" s="9">
        <v>0</v>
      </c>
      <c r="AL341" s="9">
        <v>0</v>
      </c>
      <c r="AM341" s="9">
        <v>0</v>
      </c>
      <c r="AN341" s="9">
        <v>0</v>
      </c>
      <c r="AO341" s="9">
        <v>0</v>
      </c>
    </row>
    <row r="342" spans="1:41" x14ac:dyDescent="0.3">
      <c r="A342" s="4" t="s">
        <v>127</v>
      </c>
      <c r="B342" s="5">
        <v>-88</v>
      </c>
      <c r="C342">
        <v>1</v>
      </c>
      <c r="AG342" s="4" t="s">
        <v>127</v>
      </c>
      <c r="AH342" s="5">
        <v>810</v>
      </c>
      <c r="AI342" s="9">
        <v>0</v>
      </c>
      <c r="AJ342" s="9">
        <v>1</v>
      </c>
      <c r="AK342" s="9">
        <v>0</v>
      </c>
      <c r="AL342" s="9">
        <v>0</v>
      </c>
      <c r="AM342" s="9">
        <v>0</v>
      </c>
      <c r="AN342" s="9">
        <v>0</v>
      </c>
      <c r="AO342" s="9">
        <v>0</v>
      </c>
    </row>
    <row r="343" spans="1:41" x14ac:dyDescent="0.3">
      <c r="A343" s="4" t="s">
        <v>127</v>
      </c>
      <c r="B343" s="5">
        <v>-65</v>
      </c>
      <c r="C343">
        <v>1</v>
      </c>
      <c r="AG343" s="4" t="s">
        <v>128</v>
      </c>
      <c r="AH343" s="5">
        <v>-11</v>
      </c>
      <c r="AI343" s="9">
        <v>0</v>
      </c>
      <c r="AJ343" s="9">
        <v>0</v>
      </c>
      <c r="AK343" s="9">
        <v>0</v>
      </c>
      <c r="AL343" s="9">
        <v>0</v>
      </c>
      <c r="AM343" s="9">
        <v>0</v>
      </c>
      <c r="AN343" s="9">
        <v>0</v>
      </c>
      <c r="AO343" s="9">
        <v>1</v>
      </c>
    </row>
    <row r="344" spans="1:41" x14ac:dyDescent="0.3">
      <c r="A344" s="4" t="s">
        <v>127</v>
      </c>
      <c r="B344" s="5">
        <v>-42</v>
      </c>
      <c r="C344">
        <v>1</v>
      </c>
      <c r="AG344" s="4" t="s">
        <v>128</v>
      </c>
      <c r="AH344" s="5">
        <v>-2</v>
      </c>
      <c r="AI344" s="9">
        <v>0</v>
      </c>
      <c r="AJ344" s="9">
        <v>0</v>
      </c>
      <c r="AK344" s="9">
        <v>0</v>
      </c>
      <c r="AL344" s="9">
        <v>0</v>
      </c>
      <c r="AM344" s="9">
        <v>0</v>
      </c>
      <c r="AN344" s="9">
        <v>0</v>
      </c>
      <c r="AO344" s="9">
        <v>1</v>
      </c>
    </row>
    <row r="345" spans="1:41" x14ac:dyDescent="0.3">
      <c r="A345" s="4" t="s">
        <v>127</v>
      </c>
      <c r="B345" s="5">
        <v>-593</v>
      </c>
      <c r="C345">
        <v>1</v>
      </c>
      <c r="AG345" s="4" t="s">
        <v>128</v>
      </c>
      <c r="AH345" s="5">
        <v>-1</v>
      </c>
      <c r="AI345" s="9">
        <v>0</v>
      </c>
      <c r="AJ345" s="9">
        <v>0</v>
      </c>
      <c r="AK345" s="9">
        <v>0</v>
      </c>
      <c r="AL345" s="9">
        <v>0</v>
      </c>
      <c r="AM345" s="9">
        <v>0</v>
      </c>
      <c r="AN345" s="9">
        <v>0</v>
      </c>
      <c r="AO345" s="9">
        <v>1</v>
      </c>
    </row>
    <row r="346" spans="1:41" x14ac:dyDescent="0.3">
      <c r="A346" s="4" t="s">
        <v>127</v>
      </c>
      <c r="B346" s="5">
        <v>-462</v>
      </c>
      <c r="C346">
        <v>1</v>
      </c>
      <c r="AG346" s="4" t="s">
        <v>128</v>
      </c>
      <c r="AH346" s="5">
        <v>1</v>
      </c>
      <c r="AI346" s="9">
        <v>0</v>
      </c>
      <c r="AJ346" s="9">
        <v>0</v>
      </c>
      <c r="AK346" s="9">
        <v>0</v>
      </c>
      <c r="AL346" s="9">
        <v>0</v>
      </c>
      <c r="AM346" s="9">
        <v>0</v>
      </c>
      <c r="AN346" s="9">
        <v>0</v>
      </c>
      <c r="AO346" s="9">
        <v>1</v>
      </c>
    </row>
    <row r="347" spans="1:41" x14ac:dyDescent="0.3">
      <c r="A347" s="4" t="s">
        <v>127</v>
      </c>
      <c r="B347" s="5">
        <v>-98</v>
      </c>
      <c r="C347">
        <v>1</v>
      </c>
      <c r="AG347" s="4" t="s">
        <v>128</v>
      </c>
      <c r="AH347" s="5">
        <v>3</v>
      </c>
      <c r="AI347" s="9">
        <v>0</v>
      </c>
      <c r="AJ347" s="9">
        <v>0</v>
      </c>
      <c r="AK347" s="9">
        <v>0</v>
      </c>
      <c r="AL347" s="9">
        <v>0</v>
      </c>
      <c r="AM347" s="9">
        <v>0</v>
      </c>
      <c r="AN347" s="9">
        <v>0</v>
      </c>
      <c r="AO347" s="9">
        <v>1</v>
      </c>
    </row>
    <row r="348" spans="1:41" x14ac:dyDescent="0.3">
      <c r="A348" s="4" t="s">
        <v>127</v>
      </c>
      <c r="B348" s="5">
        <v>-84</v>
      </c>
      <c r="C348">
        <v>1</v>
      </c>
      <c r="AG348" s="4" t="s">
        <v>128</v>
      </c>
      <c r="AH348" s="5">
        <v>-62</v>
      </c>
      <c r="AI348" s="9">
        <v>0</v>
      </c>
      <c r="AJ348" s="9">
        <v>0</v>
      </c>
      <c r="AK348" s="9">
        <v>0</v>
      </c>
      <c r="AL348" s="9">
        <v>0</v>
      </c>
      <c r="AM348" s="9">
        <v>1</v>
      </c>
      <c r="AN348" s="9">
        <v>0</v>
      </c>
      <c r="AO348" s="9">
        <v>0</v>
      </c>
    </row>
    <row r="349" spans="1:41" x14ac:dyDescent="0.3">
      <c r="A349" s="4" t="s">
        <v>127</v>
      </c>
      <c r="B349" s="5">
        <v>108</v>
      </c>
      <c r="C349">
        <v>1</v>
      </c>
      <c r="AG349" s="4" t="s">
        <v>128</v>
      </c>
      <c r="AH349" s="5">
        <v>-45</v>
      </c>
      <c r="AI349" s="9">
        <v>0</v>
      </c>
      <c r="AJ349" s="9">
        <v>0</v>
      </c>
      <c r="AK349" s="9">
        <v>0</v>
      </c>
      <c r="AL349" s="9">
        <v>0</v>
      </c>
      <c r="AM349" s="9">
        <v>1</v>
      </c>
      <c r="AN349" s="9">
        <v>0</v>
      </c>
      <c r="AO349" s="9">
        <v>0</v>
      </c>
    </row>
    <row r="350" spans="1:41" x14ac:dyDescent="0.3">
      <c r="A350" s="4" t="s">
        <v>127</v>
      </c>
      <c r="B350" s="5">
        <v>234</v>
      </c>
      <c r="C350">
        <v>1</v>
      </c>
      <c r="AG350" s="4" t="s">
        <v>128</v>
      </c>
      <c r="AH350" s="5">
        <v>-35</v>
      </c>
      <c r="AI350" s="9">
        <v>0</v>
      </c>
      <c r="AJ350" s="9">
        <v>0</v>
      </c>
      <c r="AK350" s="9">
        <v>0</v>
      </c>
      <c r="AL350" s="9">
        <v>0</v>
      </c>
      <c r="AM350" s="9">
        <v>1</v>
      </c>
      <c r="AN350" s="9">
        <v>0</v>
      </c>
      <c r="AO350" s="9">
        <v>0</v>
      </c>
    </row>
    <row r="351" spans="1:41" x14ac:dyDescent="0.3">
      <c r="A351" s="4" t="s">
        <v>127</v>
      </c>
      <c r="B351" s="5">
        <v>-836</v>
      </c>
      <c r="C351">
        <v>1</v>
      </c>
      <c r="AG351" s="4" t="s">
        <v>128</v>
      </c>
      <c r="AH351" s="5">
        <v>-15</v>
      </c>
      <c r="AI351" s="9">
        <v>0</v>
      </c>
      <c r="AJ351" s="9">
        <v>0</v>
      </c>
      <c r="AK351" s="9">
        <v>0</v>
      </c>
      <c r="AL351" s="9">
        <v>0</v>
      </c>
      <c r="AM351" s="9">
        <v>1</v>
      </c>
      <c r="AN351" s="9">
        <v>0</v>
      </c>
      <c r="AO351" s="9">
        <v>0</v>
      </c>
    </row>
    <row r="352" spans="1:41" x14ac:dyDescent="0.3">
      <c r="A352" s="4" t="s">
        <v>127</v>
      </c>
      <c r="B352" s="5">
        <v>-649</v>
      </c>
      <c r="C352">
        <v>1</v>
      </c>
      <c r="AG352" s="4" t="s">
        <v>128</v>
      </c>
      <c r="AH352" s="5">
        <v>-12</v>
      </c>
      <c r="AI352" s="9">
        <v>0</v>
      </c>
      <c r="AJ352" s="9">
        <v>0</v>
      </c>
      <c r="AK352" s="9">
        <v>0</v>
      </c>
      <c r="AL352" s="9">
        <v>0</v>
      </c>
      <c r="AM352" s="9">
        <v>1</v>
      </c>
      <c r="AN352" s="9">
        <v>0</v>
      </c>
      <c r="AO352" s="9">
        <v>0</v>
      </c>
    </row>
    <row r="353" spans="1:41" x14ac:dyDescent="0.3">
      <c r="A353" s="4" t="s">
        <v>127</v>
      </c>
      <c r="B353" s="5">
        <v>-462</v>
      </c>
      <c r="C353">
        <v>1</v>
      </c>
      <c r="AG353" s="4" t="s">
        <v>128</v>
      </c>
      <c r="AH353" s="5">
        <v>-5</v>
      </c>
      <c r="AI353" s="9">
        <v>0</v>
      </c>
      <c r="AJ353" s="9">
        <v>0</v>
      </c>
      <c r="AK353" s="9">
        <v>0</v>
      </c>
      <c r="AL353" s="9">
        <v>0</v>
      </c>
      <c r="AM353" s="9">
        <v>1</v>
      </c>
      <c r="AN353" s="9">
        <v>0</v>
      </c>
      <c r="AO353" s="9">
        <v>0</v>
      </c>
    </row>
    <row r="354" spans="1:41" x14ac:dyDescent="0.3">
      <c r="A354" s="4" t="s">
        <v>127</v>
      </c>
      <c r="B354" s="5">
        <v>-446</v>
      </c>
      <c r="C354">
        <v>1</v>
      </c>
      <c r="AG354" s="4" t="s">
        <v>128</v>
      </c>
      <c r="AH354" s="5">
        <v>11</v>
      </c>
      <c r="AI354" s="9">
        <v>0</v>
      </c>
      <c r="AJ354" s="9">
        <v>0</v>
      </c>
      <c r="AK354" s="9">
        <v>0</v>
      </c>
      <c r="AL354" s="9">
        <v>0</v>
      </c>
      <c r="AM354" s="9">
        <v>1</v>
      </c>
      <c r="AN354" s="9">
        <v>0</v>
      </c>
      <c r="AO354" s="9">
        <v>0</v>
      </c>
    </row>
    <row r="355" spans="1:41" x14ac:dyDescent="0.3">
      <c r="A355" s="4" t="s">
        <v>127</v>
      </c>
      <c r="B355" s="5">
        <v>-204</v>
      </c>
      <c r="C355">
        <v>1</v>
      </c>
      <c r="AG355" s="4" t="s">
        <v>128</v>
      </c>
      <c r="AH355" s="5">
        <v>13</v>
      </c>
      <c r="AI355" s="9">
        <v>0</v>
      </c>
      <c r="AJ355" s="9">
        <v>0</v>
      </c>
      <c r="AK355" s="9">
        <v>0</v>
      </c>
      <c r="AL355" s="9">
        <v>0</v>
      </c>
      <c r="AM355" s="9">
        <v>1</v>
      </c>
      <c r="AN355" s="9">
        <v>0</v>
      </c>
      <c r="AO355" s="9">
        <v>0</v>
      </c>
    </row>
    <row r="356" spans="1:41" x14ac:dyDescent="0.3">
      <c r="A356" s="4" t="s">
        <v>127</v>
      </c>
      <c r="B356" s="5">
        <v>-150</v>
      </c>
      <c r="C356">
        <v>1</v>
      </c>
      <c r="AG356" s="4" t="s">
        <v>128</v>
      </c>
      <c r="AH356" s="5">
        <v>18</v>
      </c>
      <c r="AI356" s="9">
        <v>0</v>
      </c>
      <c r="AJ356" s="9">
        <v>0</v>
      </c>
      <c r="AK356" s="9">
        <v>0</v>
      </c>
      <c r="AL356" s="9">
        <v>0</v>
      </c>
      <c r="AM356" s="9">
        <v>1</v>
      </c>
      <c r="AN356" s="9">
        <v>0</v>
      </c>
      <c r="AO356" s="9">
        <v>0</v>
      </c>
    </row>
    <row r="357" spans="1:41" x14ac:dyDescent="0.3">
      <c r="A357" s="4" t="s">
        <v>127</v>
      </c>
      <c r="B357" s="5">
        <v>-733</v>
      </c>
      <c r="C357">
        <v>1</v>
      </c>
      <c r="AG357" s="4" t="s">
        <v>128</v>
      </c>
      <c r="AH357" s="5">
        <v>21</v>
      </c>
      <c r="AI357" s="9">
        <v>0</v>
      </c>
      <c r="AJ357" s="9">
        <v>0</v>
      </c>
      <c r="AK357" s="9">
        <v>0</v>
      </c>
      <c r="AL357" s="9">
        <v>0</v>
      </c>
      <c r="AM357" s="9">
        <v>1</v>
      </c>
      <c r="AN357" s="9">
        <v>0</v>
      </c>
      <c r="AO357" s="9">
        <v>0</v>
      </c>
    </row>
    <row r="358" spans="1:41" x14ac:dyDescent="0.3">
      <c r="A358" s="4" t="s">
        <v>127</v>
      </c>
      <c r="B358" s="5">
        <v>247</v>
      </c>
      <c r="C358">
        <v>1</v>
      </c>
      <c r="AG358" s="4" t="s">
        <v>128</v>
      </c>
      <c r="AH358" s="5">
        <v>22</v>
      </c>
      <c r="AI358" s="9">
        <v>0</v>
      </c>
      <c r="AJ358" s="9">
        <v>0</v>
      </c>
      <c r="AK358" s="9">
        <v>0</v>
      </c>
      <c r="AL358" s="9">
        <v>0</v>
      </c>
      <c r="AM358" s="9">
        <v>1</v>
      </c>
      <c r="AN358" s="9">
        <v>0</v>
      </c>
      <c r="AO358" s="9">
        <v>0</v>
      </c>
    </row>
    <row r="359" spans="1:41" x14ac:dyDescent="0.3">
      <c r="A359" s="4" t="s">
        <v>127</v>
      </c>
      <c r="B359" s="5">
        <v>260</v>
      </c>
      <c r="C359">
        <v>1</v>
      </c>
      <c r="AG359" s="4" t="s">
        <v>128</v>
      </c>
      <c r="AH359" s="5">
        <v>25</v>
      </c>
      <c r="AI359" s="9">
        <v>0</v>
      </c>
      <c r="AJ359" s="9">
        <v>0</v>
      </c>
      <c r="AK359" s="9">
        <v>0</v>
      </c>
      <c r="AL359" s="9">
        <v>0</v>
      </c>
      <c r="AM359" s="9">
        <v>1</v>
      </c>
      <c r="AN359" s="9">
        <v>0</v>
      </c>
      <c r="AO359" s="9">
        <v>0</v>
      </c>
    </row>
    <row r="360" spans="1:41" x14ac:dyDescent="0.3">
      <c r="A360" s="4" t="s">
        <v>127</v>
      </c>
      <c r="B360" s="5">
        <v>-271</v>
      </c>
      <c r="C360">
        <v>1</v>
      </c>
      <c r="AG360" s="4" t="s">
        <v>128</v>
      </c>
      <c r="AH360" s="5">
        <v>51</v>
      </c>
      <c r="AI360" s="9">
        <v>0</v>
      </c>
      <c r="AJ360" s="9">
        <v>0</v>
      </c>
      <c r="AK360" s="9">
        <v>0</v>
      </c>
      <c r="AL360" s="9">
        <v>0</v>
      </c>
      <c r="AM360" s="9">
        <v>1</v>
      </c>
      <c r="AN360" s="9">
        <v>0</v>
      </c>
      <c r="AO360" s="9">
        <v>0</v>
      </c>
    </row>
    <row r="361" spans="1:41" x14ac:dyDescent="0.3">
      <c r="A361" s="4" t="s">
        <v>127</v>
      </c>
      <c r="B361" s="5">
        <v>540</v>
      </c>
      <c r="C361">
        <v>1</v>
      </c>
      <c r="AG361" s="4" t="s">
        <v>128</v>
      </c>
      <c r="AH361" s="5">
        <v>55</v>
      </c>
      <c r="AI361" s="9">
        <v>0</v>
      </c>
      <c r="AJ361" s="9">
        <v>0</v>
      </c>
      <c r="AK361" s="9">
        <v>0</v>
      </c>
      <c r="AL361" s="9">
        <v>0</v>
      </c>
      <c r="AM361" s="9">
        <v>1</v>
      </c>
      <c r="AN361" s="9">
        <v>0</v>
      </c>
      <c r="AO361" s="9">
        <v>0</v>
      </c>
    </row>
    <row r="362" spans="1:41" x14ac:dyDescent="0.3">
      <c r="A362" s="4" t="s">
        <v>127</v>
      </c>
      <c r="B362" s="5">
        <v>637</v>
      </c>
      <c r="C362">
        <v>1</v>
      </c>
      <c r="AG362" s="4" t="s">
        <v>128</v>
      </c>
      <c r="AH362" s="5">
        <v>69</v>
      </c>
      <c r="AI362" s="9">
        <v>0</v>
      </c>
      <c r="AJ362" s="9">
        <v>0</v>
      </c>
      <c r="AK362" s="9">
        <v>0</v>
      </c>
      <c r="AL362" s="9">
        <v>0</v>
      </c>
      <c r="AM362" s="9">
        <v>1</v>
      </c>
      <c r="AN362" s="9">
        <v>0</v>
      </c>
      <c r="AO362" s="9">
        <v>0</v>
      </c>
    </row>
    <row r="363" spans="1:41" x14ac:dyDescent="0.3">
      <c r="A363" s="4" t="s">
        <v>127</v>
      </c>
      <c r="B363" s="5">
        <v>749</v>
      </c>
      <c r="C363">
        <v>1</v>
      </c>
      <c r="AG363" s="4" t="s">
        <v>128</v>
      </c>
      <c r="AH363" s="5">
        <v>-182</v>
      </c>
      <c r="AI363" s="9">
        <v>0</v>
      </c>
      <c r="AJ363" s="9">
        <v>0</v>
      </c>
      <c r="AK363" s="9">
        <v>0</v>
      </c>
      <c r="AL363" s="9">
        <v>1</v>
      </c>
      <c r="AM363" s="9">
        <v>0</v>
      </c>
      <c r="AN363" s="9">
        <v>0</v>
      </c>
      <c r="AO363" s="9">
        <v>0</v>
      </c>
    </row>
    <row r="364" spans="1:41" x14ac:dyDescent="0.3">
      <c r="A364" s="4" t="s">
        <v>127</v>
      </c>
      <c r="B364" s="5">
        <v>132</v>
      </c>
      <c r="C364">
        <v>1</v>
      </c>
      <c r="AG364" s="4" t="s">
        <v>128</v>
      </c>
      <c r="AH364" s="5">
        <v>-181</v>
      </c>
      <c r="AI364" s="9">
        <v>0</v>
      </c>
      <c r="AJ364" s="9">
        <v>0</v>
      </c>
      <c r="AK364" s="9">
        <v>0</v>
      </c>
      <c r="AL364" s="9">
        <v>1</v>
      </c>
      <c r="AM364" s="9">
        <v>0</v>
      </c>
      <c r="AN364" s="9">
        <v>0</v>
      </c>
      <c r="AO364" s="9">
        <v>0</v>
      </c>
    </row>
    <row r="365" spans="1:41" x14ac:dyDescent="0.3">
      <c r="A365" s="4" t="s">
        <v>127</v>
      </c>
      <c r="B365" s="5">
        <v>1140</v>
      </c>
      <c r="C365">
        <v>1</v>
      </c>
      <c r="AG365" s="4" t="s">
        <v>128</v>
      </c>
      <c r="AH365" s="5">
        <v>-161</v>
      </c>
      <c r="AI365" s="9">
        <v>0</v>
      </c>
      <c r="AJ365" s="9">
        <v>0</v>
      </c>
      <c r="AK365" s="9">
        <v>0</v>
      </c>
      <c r="AL365" s="9">
        <v>1</v>
      </c>
      <c r="AM365" s="9">
        <v>0</v>
      </c>
      <c r="AN365" s="9">
        <v>0</v>
      </c>
      <c r="AO365" s="9">
        <v>0</v>
      </c>
    </row>
    <row r="366" spans="1:41" x14ac:dyDescent="0.3">
      <c r="A366" s="4" t="s">
        <v>127</v>
      </c>
      <c r="B366" s="5">
        <v>620</v>
      </c>
      <c r="C366">
        <v>1</v>
      </c>
      <c r="AG366" s="4" t="s">
        <v>128</v>
      </c>
      <c r="AH366" s="5">
        <v>-158</v>
      </c>
      <c r="AI366" s="9">
        <v>0</v>
      </c>
      <c r="AJ366" s="9">
        <v>0</v>
      </c>
      <c r="AK366" s="9">
        <v>0</v>
      </c>
      <c r="AL366" s="9">
        <v>1</v>
      </c>
      <c r="AM366" s="9">
        <v>0</v>
      </c>
      <c r="AN366" s="9">
        <v>0</v>
      </c>
      <c r="AO366" s="9">
        <v>0</v>
      </c>
    </row>
    <row r="367" spans="1:41" x14ac:dyDescent="0.3">
      <c r="A367" s="4" t="s">
        <v>127</v>
      </c>
      <c r="B367" s="5">
        <v>810</v>
      </c>
      <c r="C367">
        <v>1</v>
      </c>
      <c r="AG367" s="4" t="s">
        <v>128</v>
      </c>
      <c r="AH367" s="5">
        <v>-94</v>
      </c>
      <c r="AI367" s="9">
        <v>0</v>
      </c>
      <c r="AJ367" s="9">
        <v>0</v>
      </c>
      <c r="AK367" s="9">
        <v>0</v>
      </c>
      <c r="AL367" s="9">
        <v>1</v>
      </c>
      <c r="AM367" s="9">
        <v>0</v>
      </c>
      <c r="AN367" s="9">
        <v>0</v>
      </c>
      <c r="AO367" s="9">
        <v>0</v>
      </c>
    </row>
    <row r="368" spans="1:41" x14ac:dyDescent="0.3">
      <c r="A368" s="4" t="s">
        <v>128</v>
      </c>
      <c r="B368" s="5">
        <v>-11</v>
      </c>
      <c r="C368">
        <v>1</v>
      </c>
      <c r="AG368" s="4" t="s">
        <v>128</v>
      </c>
      <c r="AH368" s="5">
        <v>-89</v>
      </c>
      <c r="AI368" s="9">
        <v>0</v>
      </c>
      <c r="AJ368" s="9">
        <v>0</v>
      </c>
      <c r="AK368" s="9">
        <v>0</v>
      </c>
      <c r="AL368" s="9">
        <v>1</v>
      </c>
      <c r="AM368" s="9">
        <v>0</v>
      </c>
      <c r="AN368" s="9">
        <v>0</v>
      </c>
      <c r="AO368" s="9">
        <v>0</v>
      </c>
    </row>
    <row r="369" spans="1:41" x14ac:dyDescent="0.3">
      <c r="A369" s="4" t="s">
        <v>128</v>
      </c>
      <c r="B369" s="5">
        <v>-2</v>
      </c>
      <c r="C369">
        <v>1</v>
      </c>
      <c r="AG369" s="4" t="s">
        <v>128</v>
      </c>
      <c r="AH369" s="5">
        <v>-75</v>
      </c>
      <c r="AI369" s="9">
        <v>0</v>
      </c>
      <c r="AJ369" s="9">
        <v>0</v>
      </c>
      <c r="AK369" s="9">
        <v>0</v>
      </c>
      <c r="AL369" s="9">
        <v>1</v>
      </c>
      <c r="AM369" s="9">
        <v>0</v>
      </c>
      <c r="AN369" s="9">
        <v>0</v>
      </c>
      <c r="AO369" s="9">
        <v>0</v>
      </c>
    </row>
    <row r="370" spans="1:41" x14ac:dyDescent="0.3">
      <c r="A370" s="4" t="s">
        <v>128</v>
      </c>
      <c r="B370" s="5">
        <v>-1</v>
      </c>
      <c r="C370">
        <v>1</v>
      </c>
      <c r="AG370" s="4" t="s">
        <v>128</v>
      </c>
      <c r="AH370" s="5">
        <v>-27</v>
      </c>
      <c r="AI370" s="9">
        <v>0</v>
      </c>
      <c r="AJ370" s="9">
        <v>0</v>
      </c>
      <c r="AK370" s="9">
        <v>0</v>
      </c>
      <c r="AL370" s="9">
        <v>1</v>
      </c>
      <c r="AM370" s="9">
        <v>0</v>
      </c>
      <c r="AN370" s="9">
        <v>0</v>
      </c>
      <c r="AO370" s="9">
        <v>0</v>
      </c>
    </row>
    <row r="371" spans="1:41" x14ac:dyDescent="0.3">
      <c r="A371" s="4" t="s">
        <v>128</v>
      </c>
      <c r="B371" s="5">
        <v>1</v>
      </c>
      <c r="C371">
        <v>1</v>
      </c>
      <c r="AG371" s="4" t="s">
        <v>128</v>
      </c>
      <c r="AH371" s="5">
        <v>34</v>
      </c>
      <c r="AI371" s="9">
        <v>0</v>
      </c>
      <c r="AJ371" s="9">
        <v>0</v>
      </c>
      <c r="AK371" s="9">
        <v>0</v>
      </c>
      <c r="AL371" s="9">
        <v>1</v>
      </c>
      <c r="AM371" s="9">
        <v>0</v>
      </c>
      <c r="AN371" s="9">
        <v>0</v>
      </c>
      <c r="AO371" s="9">
        <v>0</v>
      </c>
    </row>
    <row r="372" spans="1:41" x14ac:dyDescent="0.3">
      <c r="A372" s="4" t="s">
        <v>128</v>
      </c>
      <c r="B372" s="5">
        <v>3</v>
      </c>
      <c r="C372">
        <v>1</v>
      </c>
      <c r="AG372" s="4" t="s">
        <v>128</v>
      </c>
      <c r="AH372" s="5">
        <v>99</v>
      </c>
      <c r="AI372" s="9">
        <v>0</v>
      </c>
      <c r="AJ372" s="9">
        <v>0</v>
      </c>
      <c r="AK372" s="9">
        <v>0</v>
      </c>
      <c r="AL372" s="9">
        <v>1</v>
      </c>
      <c r="AM372" s="9">
        <v>0</v>
      </c>
      <c r="AN372" s="9">
        <v>0</v>
      </c>
      <c r="AO372" s="9">
        <v>0</v>
      </c>
    </row>
    <row r="373" spans="1:41" x14ac:dyDescent="0.3">
      <c r="A373" s="4" t="s">
        <v>128</v>
      </c>
      <c r="B373" s="5">
        <v>-62</v>
      </c>
      <c r="C373">
        <v>1</v>
      </c>
      <c r="AG373" s="4" t="s">
        <v>128</v>
      </c>
      <c r="AH373" s="5">
        <v>154</v>
      </c>
      <c r="AI373" s="9">
        <v>0</v>
      </c>
      <c r="AJ373" s="9">
        <v>0</v>
      </c>
      <c r="AK373" s="9">
        <v>0</v>
      </c>
      <c r="AL373" s="9">
        <v>1</v>
      </c>
      <c r="AM373" s="9">
        <v>0</v>
      </c>
      <c r="AN373" s="9">
        <v>0</v>
      </c>
      <c r="AO373" s="9">
        <v>0</v>
      </c>
    </row>
    <row r="374" spans="1:41" x14ac:dyDescent="0.3">
      <c r="A374" s="4" t="s">
        <v>128</v>
      </c>
      <c r="B374" s="5">
        <v>-45</v>
      </c>
      <c r="C374">
        <v>1</v>
      </c>
      <c r="AG374" s="4" t="s">
        <v>128</v>
      </c>
      <c r="AH374" s="5">
        <v>194</v>
      </c>
      <c r="AI374" s="9">
        <v>0</v>
      </c>
      <c r="AJ374" s="9">
        <v>0</v>
      </c>
      <c r="AK374" s="9">
        <v>0</v>
      </c>
      <c r="AL374" s="9">
        <v>1</v>
      </c>
      <c r="AM374" s="9">
        <v>0</v>
      </c>
      <c r="AN374" s="9">
        <v>0</v>
      </c>
      <c r="AO374" s="9">
        <v>0</v>
      </c>
    </row>
    <row r="375" spans="1:41" x14ac:dyDescent="0.3">
      <c r="A375" s="4" t="s">
        <v>128</v>
      </c>
      <c r="B375" s="5">
        <v>-35</v>
      </c>
      <c r="C375">
        <v>1</v>
      </c>
      <c r="AG375" s="4" t="s">
        <v>128</v>
      </c>
      <c r="AH375" s="5">
        <v>-602</v>
      </c>
      <c r="AI375" s="9">
        <v>0</v>
      </c>
      <c r="AJ375" s="9">
        <v>0</v>
      </c>
      <c r="AK375" s="9">
        <v>1</v>
      </c>
      <c r="AL375" s="9">
        <v>0</v>
      </c>
      <c r="AM375" s="9">
        <v>0</v>
      </c>
      <c r="AN375" s="9">
        <v>0</v>
      </c>
      <c r="AO375" s="9">
        <v>0</v>
      </c>
    </row>
    <row r="376" spans="1:41" x14ac:dyDescent="0.3">
      <c r="A376" s="4" t="s">
        <v>128</v>
      </c>
      <c r="B376" s="5">
        <v>-15</v>
      </c>
      <c r="C376">
        <v>1</v>
      </c>
      <c r="AG376" s="4" t="s">
        <v>128</v>
      </c>
      <c r="AH376" s="5">
        <v>-511</v>
      </c>
      <c r="AI376" s="9">
        <v>0</v>
      </c>
      <c r="AJ376" s="9">
        <v>0</v>
      </c>
      <c r="AK376" s="9">
        <v>1</v>
      </c>
      <c r="AL376" s="9">
        <v>0</v>
      </c>
      <c r="AM376" s="9">
        <v>0</v>
      </c>
      <c r="AN376" s="9">
        <v>0</v>
      </c>
      <c r="AO376" s="9">
        <v>0</v>
      </c>
    </row>
    <row r="377" spans="1:41" x14ac:dyDescent="0.3">
      <c r="A377" s="4" t="s">
        <v>128</v>
      </c>
      <c r="B377" s="5">
        <v>-12</v>
      </c>
      <c r="C377">
        <v>1</v>
      </c>
      <c r="AG377" s="4" t="s">
        <v>128</v>
      </c>
      <c r="AH377" s="5">
        <v>-224</v>
      </c>
      <c r="AI377" s="9">
        <v>0</v>
      </c>
      <c r="AJ377" s="9">
        <v>0</v>
      </c>
      <c r="AK377" s="9">
        <v>1</v>
      </c>
      <c r="AL377" s="9">
        <v>0</v>
      </c>
      <c r="AM377" s="9">
        <v>0</v>
      </c>
      <c r="AN377" s="9">
        <v>0</v>
      </c>
      <c r="AO377" s="9">
        <v>0</v>
      </c>
    </row>
    <row r="378" spans="1:41" x14ac:dyDescent="0.3">
      <c r="A378" s="4" t="s">
        <v>128</v>
      </c>
      <c r="B378" s="5">
        <v>-5</v>
      </c>
      <c r="C378">
        <v>1</v>
      </c>
      <c r="AG378" s="4" t="s">
        <v>128</v>
      </c>
      <c r="AH378" s="5">
        <v>-99</v>
      </c>
      <c r="AI378" s="9">
        <v>0</v>
      </c>
      <c r="AJ378" s="9">
        <v>0</v>
      </c>
      <c r="AK378" s="9">
        <v>1</v>
      </c>
      <c r="AL378" s="9">
        <v>0</v>
      </c>
      <c r="AM378" s="9">
        <v>0</v>
      </c>
      <c r="AN378" s="9">
        <v>0</v>
      </c>
      <c r="AO378" s="9">
        <v>0</v>
      </c>
    </row>
    <row r="379" spans="1:41" x14ac:dyDescent="0.3">
      <c r="A379" s="4" t="s">
        <v>128</v>
      </c>
      <c r="B379" s="5">
        <v>11</v>
      </c>
      <c r="C379">
        <v>1</v>
      </c>
      <c r="AG379" s="4" t="s">
        <v>128</v>
      </c>
      <c r="AH379" s="5">
        <v>-79</v>
      </c>
      <c r="AI379" s="9">
        <v>0</v>
      </c>
      <c r="AJ379" s="9">
        <v>0</v>
      </c>
      <c r="AK379" s="9">
        <v>1</v>
      </c>
      <c r="AL379" s="9">
        <v>0</v>
      </c>
      <c r="AM379" s="9">
        <v>0</v>
      </c>
      <c r="AN379" s="9">
        <v>0</v>
      </c>
      <c r="AO379" s="9">
        <v>0</v>
      </c>
    </row>
    <row r="380" spans="1:41" x14ac:dyDescent="0.3">
      <c r="A380" s="4" t="s">
        <v>128</v>
      </c>
      <c r="B380" s="5">
        <v>13</v>
      </c>
      <c r="C380">
        <v>1</v>
      </c>
      <c r="AG380" s="4" t="s">
        <v>128</v>
      </c>
      <c r="AH380" s="5">
        <v>-36</v>
      </c>
      <c r="AI380" s="9">
        <v>0</v>
      </c>
      <c r="AJ380" s="9">
        <v>0</v>
      </c>
      <c r="AK380" s="9">
        <v>1</v>
      </c>
      <c r="AL380" s="9">
        <v>0</v>
      </c>
      <c r="AM380" s="9">
        <v>0</v>
      </c>
      <c r="AN380" s="9">
        <v>0</v>
      </c>
      <c r="AO380" s="9">
        <v>0</v>
      </c>
    </row>
    <row r="381" spans="1:41" x14ac:dyDescent="0.3">
      <c r="A381" s="4" t="s">
        <v>128</v>
      </c>
      <c r="B381" s="5">
        <v>18</v>
      </c>
      <c r="C381">
        <v>1</v>
      </c>
      <c r="AG381" s="4" t="s">
        <v>128</v>
      </c>
      <c r="AH381" s="5">
        <v>-30</v>
      </c>
      <c r="AI381" s="9">
        <v>0</v>
      </c>
      <c r="AJ381" s="9">
        <v>0</v>
      </c>
      <c r="AK381" s="9">
        <v>1</v>
      </c>
      <c r="AL381" s="9">
        <v>0</v>
      </c>
      <c r="AM381" s="9">
        <v>0</v>
      </c>
      <c r="AN381" s="9">
        <v>0</v>
      </c>
      <c r="AO381" s="9">
        <v>0</v>
      </c>
    </row>
    <row r="382" spans="1:41" x14ac:dyDescent="0.3">
      <c r="A382" s="4" t="s">
        <v>128</v>
      </c>
      <c r="B382" s="5">
        <v>21</v>
      </c>
      <c r="C382">
        <v>1</v>
      </c>
      <c r="AG382" s="4" t="s">
        <v>128</v>
      </c>
      <c r="AH382" s="5">
        <v>4</v>
      </c>
      <c r="AI382" s="9">
        <v>0</v>
      </c>
      <c r="AJ382" s="9">
        <v>0</v>
      </c>
      <c r="AK382" s="9">
        <v>1</v>
      </c>
      <c r="AL382" s="9">
        <v>0</v>
      </c>
      <c r="AM382" s="9">
        <v>0</v>
      </c>
      <c r="AN382" s="9">
        <v>0</v>
      </c>
      <c r="AO382" s="9">
        <v>0</v>
      </c>
    </row>
    <row r="383" spans="1:41" x14ac:dyDescent="0.3">
      <c r="A383" s="4" t="s">
        <v>128</v>
      </c>
      <c r="B383" s="5">
        <v>22</v>
      </c>
      <c r="C383">
        <v>1</v>
      </c>
      <c r="AG383" s="4" t="s">
        <v>128</v>
      </c>
      <c r="AH383" s="5">
        <v>142</v>
      </c>
      <c r="AI383" s="9">
        <v>0</v>
      </c>
      <c r="AJ383" s="9">
        <v>0</v>
      </c>
      <c r="AK383" s="9">
        <v>1</v>
      </c>
      <c r="AL383" s="9">
        <v>0</v>
      </c>
      <c r="AM383" s="9">
        <v>0</v>
      </c>
      <c r="AN383" s="9">
        <v>0</v>
      </c>
      <c r="AO383" s="9">
        <v>0</v>
      </c>
    </row>
    <row r="384" spans="1:41" x14ac:dyDescent="0.3">
      <c r="A384" s="4" t="s">
        <v>128</v>
      </c>
      <c r="B384" s="5">
        <v>25</v>
      </c>
      <c r="C384">
        <v>1</v>
      </c>
      <c r="AG384" s="4" t="s">
        <v>128</v>
      </c>
      <c r="AH384" s="5">
        <v>294</v>
      </c>
      <c r="AI384" s="9">
        <v>0</v>
      </c>
      <c r="AJ384" s="9">
        <v>0</v>
      </c>
      <c r="AK384" s="9">
        <v>1</v>
      </c>
      <c r="AL384" s="9">
        <v>0</v>
      </c>
      <c r="AM384" s="9">
        <v>0</v>
      </c>
      <c r="AN384" s="9">
        <v>0</v>
      </c>
      <c r="AO384" s="9">
        <v>0</v>
      </c>
    </row>
    <row r="385" spans="1:41" x14ac:dyDescent="0.3">
      <c r="A385" s="4" t="s">
        <v>128</v>
      </c>
      <c r="B385" s="5">
        <v>51</v>
      </c>
      <c r="C385">
        <v>1</v>
      </c>
      <c r="AG385" s="4" t="s">
        <v>128</v>
      </c>
      <c r="AH385" s="5">
        <v>351</v>
      </c>
      <c r="AI385" s="9">
        <v>0</v>
      </c>
      <c r="AJ385" s="9">
        <v>0</v>
      </c>
      <c r="AK385" s="9">
        <v>1</v>
      </c>
      <c r="AL385" s="9">
        <v>0</v>
      </c>
      <c r="AM385" s="9">
        <v>0</v>
      </c>
      <c r="AN385" s="9">
        <v>0</v>
      </c>
      <c r="AO385" s="9">
        <v>0</v>
      </c>
    </row>
    <row r="386" spans="1:41" x14ac:dyDescent="0.3">
      <c r="A386" s="4" t="s">
        <v>128</v>
      </c>
      <c r="B386" s="5">
        <v>55</v>
      </c>
      <c r="C386">
        <v>1</v>
      </c>
      <c r="AG386" s="4" t="s">
        <v>128</v>
      </c>
      <c r="AH386" s="5">
        <v>-65</v>
      </c>
      <c r="AI386" s="9">
        <v>1</v>
      </c>
      <c r="AJ386" s="9">
        <v>0</v>
      </c>
      <c r="AK386" s="9">
        <v>0</v>
      </c>
      <c r="AL386" s="9">
        <v>0</v>
      </c>
      <c r="AM386" s="9">
        <v>0</v>
      </c>
      <c r="AN386" s="9">
        <v>0</v>
      </c>
      <c r="AO386" s="9">
        <v>0</v>
      </c>
    </row>
    <row r="387" spans="1:41" x14ac:dyDescent="0.3">
      <c r="A387" s="4" t="s">
        <v>128</v>
      </c>
      <c r="B387" s="5">
        <v>69</v>
      </c>
      <c r="C387">
        <v>1</v>
      </c>
      <c r="AG387" s="4" t="s">
        <v>128</v>
      </c>
      <c r="AH387" s="5">
        <v>34</v>
      </c>
      <c r="AI387" s="9">
        <v>1</v>
      </c>
      <c r="AJ387" s="9">
        <v>0</v>
      </c>
      <c r="AK387" s="9">
        <v>0</v>
      </c>
      <c r="AL387" s="9">
        <v>0</v>
      </c>
      <c r="AM387" s="9">
        <v>0</v>
      </c>
      <c r="AN387" s="9">
        <v>0</v>
      </c>
      <c r="AO387" s="9">
        <v>0</v>
      </c>
    </row>
    <row r="388" spans="1:41" x14ac:dyDescent="0.3">
      <c r="A388" s="4" t="s">
        <v>128</v>
      </c>
      <c r="B388" s="5">
        <v>-182</v>
      </c>
      <c r="C388">
        <v>1</v>
      </c>
      <c r="AG388" s="4" t="s">
        <v>128</v>
      </c>
      <c r="AH388" s="5">
        <v>170</v>
      </c>
      <c r="AI388" s="9">
        <v>1</v>
      </c>
      <c r="AJ388" s="9">
        <v>0</v>
      </c>
      <c r="AK388" s="9">
        <v>0</v>
      </c>
      <c r="AL388" s="9">
        <v>0</v>
      </c>
      <c r="AM388" s="9">
        <v>0</v>
      </c>
      <c r="AN388" s="9">
        <v>0</v>
      </c>
      <c r="AO388" s="9">
        <v>0</v>
      </c>
    </row>
    <row r="389" spans="1:41" x14ac:dyDescent="0.3">
      <c r="A389" s="4" t="s">
        <v>128</v>
      </c>
      <c r="B389" s="5">
        <v>-181</v>
      </c>
      <c r="C389">
        <v>1</v>
      </c>
      <c r="AG389" s="4" t="s">
        <v>128</v>
      </c>
      <c r="AH389" s="5">
        <v>210</v>
      </c>
      <c r="AI389" s="9">
        <v>1</v>
      </c>
      <c r="AJ389" s="9">
        <v>0</v>
      </c>
      <c r="AK389" s="9">
        <v>0</v>
      </c>
      <c r="AL389" s="9">
        <v>0</v>
      </c>
      <c r="AM389" s="9">
        <v>0</v>
      </c>
      <c r="AN389" s="9">
        <v>0</v>
      </c>
      <c r="AO389" s="9">
        <v>0</v>
      </c>
    </row>
    <row r="390" spans="1:41" x14ac:dyDescent="0.3">
      <c r="A390" s="4" t="s">
        <v>128</v>
      </c>
      <c r="B390" s="5">
        <v>-161</v>
      </c>
      <c r="C390">
        <v>1</v>
      </c>
      <c r="AG390" s="4" t="s">
        <v>128</v>
      </c>
      <c r="AH390" s="5">
        <v>214</v>
      </c>
      <c r="AI390" s="9">
        <v>1</v>
      </c>
      <c r="AJ390" s="9">
        <v>0</v>
      </c>
      <c r="AK390" s="9">
        <v>0</v>
      </c>
      <c r="AL390" s="9">
        <v>0</v>
      </c>
      <c r="AM390" s="9">
        <v>0</v>
      </c>
      <c r="AN390" s="9">
        <v>0</v>
      </c>
      <c r="AO390" s="9">
        <v>0</v>
      </c>
    </row>
    <row r="391" spans="1:41" x14ac:dyDescent="0.3">
      <c r="A391" s="4" t="s">
        <v>128</v>
      </c>
      <c r="B391" s="5">
        <v>-158</v>
      </c>
      <c r="C391">
        <v>1</v>
      </c>
      <c r="AG391" s="4" t="s">
        <v>128</v>
      </c>
      <c r="AH391" s="5">
        <v>-362</v>
      </c>
      <c r="AI391" s="9">
        <v>0</v>
      </c>
      <c r="AJ391" s="9">
        <v>1</v>
      </c>
      <c r="AK391" s="9">
        <v>0</v>
      </c>
      <c r="AL391" s="9">
        <v>0</v>
      </c>
      <c r="AM391" s="9">
        <v>0</v>
      </c>
      <c r="AN391" s="9">
        <v>0</v>
      </c>
      <c r="AO391" s="9">
        <v>0</v>
      </c>
    </row>
    <row r="392" spans="1:41" x14ac:dyDescent="0.3">
      <c r="A392" s="4" t="s">
        <v>128</v>
      </c>
      <c r="B392" s="5">
        <v>-94</v>
      </c>
      <c r="C392">
        <v>1</v>
      </c>
      <c r="AG392" s="4" t="s">
        <v>128</v>
      </c>
      <c r="AH392" s="5">
        <v>391</v>
      </c>
      <c r="AI392" s="9">
        <v>1</v>
      </c>
      <c r="AJ392" s="9">
        <v>0</v>
      </c>
      <c r="AK392" s="9">
        <v>0</v>
      </c>
      <c r="AL392" s="9">
        <v>0</v>
      </c>
      <c r="AM392" s="9">
        <v>0</v>
      </c>
      <c r="AN392" s="9">
        <v>0</v>
      </c>
      <c r="AO392" s="9">
        <v>0</v>
      </c>
    </row>
    <row r="393" spans="1:41" x14ac:dyDescent="0.3">
      <c r="A393" s="4" t="s">
        <v>128</v>
      </c>
      <c r="B393" s="5">
        <v>-89</v>
      </c>
      <c r="C393">
        <v>1</v>
      </c>
      <c r="AG393" s="4" t="s">
        <v>128</v>
      </c>
      <c r="AH393" s="5">
        <v>-197</v>
      </c>
      <c r="AI393" s="9">
        <v>0</v>
      </c>
      <c r="AJ393" s="9">
        <v>1</v>
      </c>
      <c r="AK393" s="9">
        <v>0</v>
      </c>
      <c r="AL393" s="9">
        <v>0</v>
      </c>
      <c r="AM393" s="9">
        <v>0</v>
      </c>
      <c r="AN393" s="9">
        <v>0</v>
      </c>
      <c r="AO393" s="9">
        <v>0</v>
      </c>
    </row>
    <row r="394" spans="1:41" x14ac:dyDescent="0.3">
      <c r="A394" s="4" t="s">
        <v>128</v>
      </c>
      <c r="B394" s="5">
        <v>-75</v>
      </c>
      <c r="C394">
        <v>1</v>
      </c>
      <c r="AG394" s="4" t="s">
        <v>128</v>
      </c>
      <c r="AH394" s="5">
        <v>134</v>
      </c>
      <c r="AI394" s="9">
        <v>0</v>
      </c>
      <c r="AJ394" s="9">
        <v>1</v>
      </c>
      <c r="AK394" s="9">
        <v>0</v>
      </c>
      <c r="AL394" s="9">
        <v>0</v>
      </c>
      <c r="AM394" s="9">
        <v>0</v>
      </c>
      <c r="AN394" s="9">
        <v>0</v>
      </c>
      <c r="AO394" s="9">
        <v>0</v>
      </c>
    </row>
    <row r="395" spans="1:41" x14ac:dyDescent="0.3">
      <c r="A395" s="4" t="s">
        <v>128</v>
      </c>
      <c r="B395" s="5">
        <v>-27</v>
      </c>
      <c r="C395">
        <v>1</v>
      </c>
      <c r="AG395" s="4" t="s">
        <v>128</v>
      </c>
      <c r="AH395" s="5">
        <v>302</v>
      </c>
      <c r="AI395" s="9">
        <v>0</v>
      </c>
      <c r="AJ395" s="9">
        <v>1</v>
      </c>
      <c r="AK395" s="9">
        <v>0</v>
      </c>
      <c r="AL395" s="9">
        <v>0</v>
      </c>
      <c r="AM395" s="9">
        <v>0</v>
      </c>
      <c r="AN395" s="9">
        <v>0</v>
      </c>
      <c r="AO395" s="9">
        <v>0</v>
      </c>
    </row>
    <row r="396" spans="1:41" x14ac:dyDescent="0.3">
      <c r="A396" s="4" t="s">
        <v>128</v>
      </c>
      <c r="B396" s="5">
        <v>34</v>
      </c>
      <c r="C396">
        <v>1</v>
      </c>
      <c r="AG396" s="4" t="s">
        <v>128</v>
      </c>
      <c r="AH396" s="5">
        <v>427</v>
      </c>
      <c r="AI396" s="9">
        <v>0</v>
      </c>
      <c r="AJ396" s="9">
        <v>1</v>
      </c>
      <c r="AK396" s="9">
        <v>0</v>
      </c>
      <c r="AL396" s="9">
        <v>0</v>
      </c>
      <c r="AM396" s="9">
        <v>0</v>
      </c>
      <c r="AN396" s="9">
        <v>0</v>
      </c>
      <c r="AO396" s="9">
        <v>0</v>
      </c>
    </row>
    <row r="397" spans="1:41" x14ac:dyDescent="0.3">
      <c r="A397" s="4" t="s">
        <v>128</v>
      </c>
      <c r="B397" s="5">
        <v>99</v>
      </c>
      <c r="C397">
        <v>1</v>
      </c>
      <c r="AG397" s="4" t="s">
        <v>128</v>
      </c>
      <c r="AH397" s="5">
        <v>-1304</v>
      </c>
      <c r="AI397" s="9">
        <v>0</v>
      </c>
      <c r="AJ397" s="9">
        <v>0</v>
      </c>
      <c r="AK397" s="9">
        <v>0</v>
      </c>
      <c r="AL397" s="9">
        <v>0</v>
      </c>
      <c r="AM397" s="9">
        <v>0</v>
      </c>
      <c r="AN397" s="9">
        <v>1</v>
      </c>
      <c r="AO397" s="9">
        <v>0</v>
      </c>
    </row>
    <row r="398" spans="1:41" x14ac:dyDescent="0.3">
      <c r="A398" s="4" t="s">
        <v>128</v>
      </c>
      <c r="B398" s="5">
        <v>154</v>
      </c>
      <c r="C398">
        <v>1</v>
      </c>
      <c r="AG398" s="4" t="s">
        <v>128</v>
      </c>
      <c r="AH398" s="5">
        <v>1203</v>
      </c>
      <c r="AI398" s="9">
        <v>0</v>
      </c>
      <c r="AJ398" s="9">
        <v>0</v>
      </c>
      <c r="AK398" s="9">
        <v>0</v>
      </c>
      <c r="AL398" s="9">
        <v>0</v>
      </c>
      <c r="AM398" s="9">
        <v>0</v>
      </c>
      <c r="AN398" s="9">
        <v>1</v>
      </c>
      <c r="AO398" s="9">
        <v>0</v>
      </c>
    </row>
    <row r="399" spans="1:41" x14ac:dyDescent="0.3">
      <c r="A399" s="4" t="s">
        <v>128</v>
      </c>
      <c r="B399" s="5">
        <v>194</v>
      </c>
      <c r="C399">
        <v>1</v>
      </c>
      <c r="AG399" s="4" t="s">
        <v>128</v>
      </c>
      <c r="AH399" s="5">
        <v>2398</v>
      </c>
      <c r="AI399" s="9">
        <v>0</v>
      </c>
      <c r="AJ399" s="9">
        <v>0</v>
      </c>
      <c r="AK399" s="9">
        <v>0</v>
      </c>
      <c r="AL399" s="9">
        <v>0</v>
      </c>
      <c r="AM399" s="9">
        <v>0</v>
      </c>
      <c r="AN399" s="9">
        <v>1</v>
      </c>
      <c r="AO399" s="9">
        <v>0</v>
      </c>
    </row>
    <row r="400" spans="1:41" x14ac:dyDescent="0.3">
      <c r="A400" s="4" t="s">
        <v>128</v>
      </c>
      <c r="B400" s="5">
        <v>-602</v>
      </c>
      <c r="C400">
        <v>1</v>
      </c>
      <c r="AG400" s="4" t="s">
        <v>129</v>
      </c>
      <c r="AH400" s="5">
        <v>-8</v>
      </c>
      <c r="AI400" s="9">
        <v>0</v>
      </c>
      <c r="AJ400" s="9">
        <v>0</v>
      </c>
      <c r="AK400" s="9">
        <v>0</v>
      </c>
      <c r="AL400" s="9">
        <v>0</v>
      </c>
      <c r="AM400" s="9">
        <v>0</v>
      </c>
      <c r="AN400" s="9">
        <v>0</v>
      </c>
      <c r="AO400" s="9">
        <v>1</v>
      </c>
    </row>
    <row r="401" spans="1:41" x14ac:dyDescent="0.3">
      <c r="A401" s="4" t="s">
        <v>128</v>
      </c>
      <c r="B401" s="5">
        <v>-511</v>
      </c>
      <c r="C401">
        <v>1</v>
      </c>
      <c r="AG401" s="4" t="s">
        <v>129</v>
      </c>
      <c r="AH401" s="5">
        <v>-7</v>
      </c>
      <c r="AI401" s="9">
        <v>0</v>
      </c>
      <c r="AJ401" s="9">
        <v>0</v>
      </c>
      <c r="AK401" s="9">
        <v>0</v>
      </c>
      <c r="AL401" s="9">
        <v>0</v>
      </c>
      <c r="AM401" s="9">
        <v>0</v>
      </c>
      <c r="AN401" s="9">
        <v>0</v>
      </c>
      <c r="AO401" s="9">
        <v>2</v>
      </c>
    </row>
    <row r="402" spans="1:41" x14ac:dyDescent="0.3">
      <c r="A402" s="4" t="s">
        <v>128</v>
      </c>
      <c r="B402" s="5">
        <v>-224</v>
      </c>
      <c r="C402">
        <v>1</v>
      </c>
      <c r="AG402" s="4" t="s">
        <v>129</v>
      </c>
      <c r="AH402" s="5">
        <v>-6</v>
      </c>
      <c r="AI402" s="9">
        <v>0</v>
      </c>
      <c r="AJ402" s="9">
        <v>0</v>
      </c>
      <c r="AK402" s="9">
        <v>0</v>
      </c>
      <c r="AL402" s="9">
        <v>0</v>
      </c>
      <c r="AM402" s="9">
        <v>0</v>
      </c>
      <c r="AN402" s="9">
        <v>0</v>
      </c>
      <c r="AO402" s="9">
        <v>1</v>
      </c>
    </row>
    <row r="403" spans="1:41" x14ac:dyDescent="0.3">
      <c r="A403" s="4" t="s">
        <v>128</v>
      </c>
      <c r="B403" s="5">
        <v>-99</v>
      </c>
      <c r="C403">
        <v>1</v>
      </c>
      <c r="AG403" s="4" t="s">
        <v>129</v>
      </c>
      <c r="AH403" s="5">
        <v>-4</v>
      </c>
      <c r="AI403" s="9">
        <v>0</v>
      </c>
      <c r="AJ403" s="9">
        <v>0</v>
      </c>
      <c r="AK403" s="9">
        <v>0</v>
      </c>
      <c r="AL403" s="9">
        <v>0</v>
      </c>
      <c r="AM403" s="9">
        <v>0</v>
      </c>
      <c r="AN403" s="9">
        <v>0</v>
      </c>
      <c r="AO403" s="9">
        <v>3</v>
      </c>
    </row>
    <row r="404" spans="1:41" x14ac:dyDescent="0.3">
      <c r="A404" s="4" t="s">
        <v>128</v>
      </c>
      <c r="B404" s="5">
        <v>-79</v>
      </c>
      <c r="C404">
        <v>1</v>
      </c>
      <c r="AG404" s="4" t="s">
        <v>129</v>
      </c>
      <c r="AH404" s="5">
        <v>-3</v>
      </c>
      <c r="AI404" s="9">
        <v>0</v>
      </c>
      <c r="AJ404" s="9">
        <v>0</v>
      </c>
      <c r="AK404" s="9">
        <v>0</v>
      </c>
      <c r="AL404" s="9">
        <v>0</v>
      </c>
      <c r="AM404" s="9">
        <v>0</v>
      </c>
      <c r="AN404" s="9">
        <v>0</v>
      </c>
      <c r="AO404" s="9">
        <v>1</v>
      </c>
    </row>
    <row r="405" spans="1:41" x14ac:dyDescent="0.3">
      <c r="A405" s="4" t="s">
        <v>128</v>
      </c>
      <c r="B405" s="5">
        <v>-36</v>
      </c>
      <c r="C405">
        <v>1</v>
      </c>
      <c r="AG405" s="4" t="s">
        <v>129</v>
      </c>
      <c r="AH405" s="5">
        <v>-2</v>
      </c>
      <c r="AI405" s="9">
        <v>0</v>
      </c>
      <c r="AJ405" s="9">
        <v>0</v>
      </c>
      <c r="AK405" s="9">
        <v>0</v>
      </c>
      <c r="AL405" s="9">
        <v>0</v>
      </c>
      <c r="AM405" s="9">
        <v>0</v>
      </c>
      <c r="AN405" s="9">
        <v>0</v>
      </c>
      <c r="AO405" s="9">
        <v>2</v>
      </c>
    </row>
    <row r="406" spans="1:41" x14ac:dyDescent="0.3">
      <c r="A406" s="4" t="s">
        <v>128</v>
      </c>
      <c r="B406" s="5">
        <v>-30</v>
      </c>
      <c r="C406">
        <v>1</v>
      </c>
      <c r="AG406" s="4" t="s">
        <v>129</v>
      </c>
      <c r="AH406" s="5">
        <v>0</v>
      </c>
      <c r="AI406" s="9">
        <v>0</v>
      </c>
      <c r="AJ406" s="9">
        <v>0</v>
      </c>
      <c r="AK406" s="9">
        <v>0</v>
      </c>
      <c r="AL406" s="9">
        <v>0</v>
      </c>
      <c r="AM406" s="9">
        <v>0</v>
      </c>
      <c r="AN406" s="9">
        <v>0</v>
      </c>
      <c r="AO406" s="9">
        <v>3</v>
      </c>
    </row>
    <row r="407" spans="1:41" x14ac:dyDescent="0.3">
      <c r="A407" s="4" t="s">
        <v>128</v>
      </c>
      <c r="B407" s="5">
        <v>4</v>
      </c>
      <c r="C407">
        <v>1</v>
      </c>
      <c r="AG407" s="4" t="s">
        <v>129</v>
      </c>
      <c r="AH407" s="5">
        <v>6</v>
      </c>
      <c r="AI407" s="9">
        <v>0</v>
      </c>
      <c r="AJ407" s="9">
        <v>0</v>
      </c>
      <c r="AK407" s="9">
        <v>0</v>
      </c>
      <c r="AL407" s="9">
        <v>0</v>
      </c>
      <c r="AM407" s="9">
        <v>0</v>
      </c>
      <c r="AN407" s="9">
        <v>0</v>
      </c>
      <c r="AO407" s="9">
        <v>1</v>
      </c>
    </row>
    <row r="408" spans="1:41" x14ac:dyDescent="0.3">
      <c r="A408" s="4" t="s">
        <v>128</v>
      </c>
      <c r="B408" s="5">
        <v>142</v>
      </c>
      <c r="C408">
        <v>1</v>
      </c>
      <c r="AG408" s="4" t="s">
        <v>129</v>
      </c>
      <c r="AH408" s="5">
        <v>8</v>
      </c>
      <c r="AI408" s="9">
        <v>0</v>
      </c>
      <c r="AJ408" s="9">
        <v>0</v>
      </c>
      <c r="AK408" s="9">
        <v>0</v>
      </c>
      <c r="AL408" s="9">
        <v>0</v>
      </c>
      <c r="AM408" s="9">
        <v>0</v>
      </c>
      <c r="AN408" s="9">
        <v>0</v>
      </c>
      <c r="AO408" s="9">
        <v>1</v>
      </c>
    </row>
    <row r="409" spans="1:41" x14ac:dyDescent="0.3">
      <c r="A409" s="4" t="s">
        <v>128</v>
      </c>
      <c r="B409" s="5">
        <v>294</v>
      </c>
      <c r="C409">
        <v>1</v>
      </c>
      <c r="AG409" s="4" t="s">
        <v>129</v>
      </c>
      <c r="AH409" s="5">
        <v>10</v>
      </c>
      <c r="AI409" s="9">
        <v>0</v>
      </c>
      <c r="AJ409" s="9">
        <v>0</v>
      </c>
      <c r="AK409" s="9">
        <v>0</v>
      </c>
      <c r="AL409" s="9">
        <v>0</v>
      </c>
      <c r="AM409" s="9">
        <v>0</v>
      </c>
      <c r="AN409" s="9">
        <v>0</v>
      </c>
      <c r="AO409" s="9">
        <v>1</v>
      </c>
    </row>
    <row r="410" spans="1:41" x14ac:dyDescent="0.3">
      <c r="A410" s="4" t="s">
        <v>128</v>
      </c>
      <c r="B410" s="5">
        <v>351</v>
      </c>
      <c r="C410">
        <v>1</v>
      </c>
      <c r="AG410" s="4" t="s">
        <v>129</v>
      </c>
      <c r="AH410" s="5">
        <v>-91</v>
      </c>
      <c r="AI410" s="9">
        <v>0</v>
      </c>
      <c r="AJ410" s="9">
        <v>0</v>
      </c>
      <c r="AK410" s="9">
        <v>0</v>
      </c>
      <c r="AL410" s="9">
        <v>0</v>
      </c>
      <c r="AM410" s="9">
        <v>1</v>
      </c>
      <c r="AN410" s="9">
        <v>0</v>
      </c>
      <c r="AO410" s="9">
        <v>0</v>
      </c>
    </row>
    <row r="411" spans="1:41" x14ac:dyDescent="0.3">
      <c r="A411" s="4" t="s">
        <v>128</v>
      </c>
      <c r="B411" s="5">
        <v>-65</v>
      </c>
      <c r="C411">
        <v>1</v>
      </c>
      <c r="AG411" s="4" t="s">
        <v>129</v>
      </c>
      <c r="AH411" s="5">
        <v>-43</v>
      </c>
      <c r="AI411" s="9">
        <v>0</v>
      </c>
      <c r="AJ411" s="9">
        <v>0</v>
      </c>
      <c r="AK411" s="9">
        <v>0</v>
      </c>
      <c r="AL411" s="9">
        <v>0</v>
      </c>
      <c r="AM411" s="9">
        <v>1</v>
      </c>
      <c r="AN411" s="9">
        <v>0</v>
      </c>
      <c r="AO411" s="9">
        <v>0</v>
      </c>
    </row>
    <row r="412" spans="1:41" x14ac:dyDescent="0.3">
      <c r="A412" s="4" t="s">
        <v>128</v>
      </c>
      <c r="B412" s="5">
        <v>34</v>
      </c>
      <c r="C412">
        <v>1</v>
      </c>
      <c r="AG412" s="4" t="s">
        <v>129</v>
      </c>
      <c r="AH412" s="5">
        <v>-39</v>
      </c>
      <c r="AI412" s="9">
        <v>0</v>
      </c>
      <c r="AJ412" s="9">
        <v>0</v>
      </c>
      <c r="AK412" s="9">
        <v>0</v>
      </c>
      <c r="AL412" s="9">
        <v>0</v>
      </c>
      <c r="AM412" s="9">
        <v>1</v>
      </c>
      <c r="AN412" s="9">
        <v>0</v>
      </c>
      <c r="AO412" s="9">
        <v>0</v>
      </c>
    </row>
    <row r="413" spans="1:41" x14ac:dyDescent="0.3">
      <c r="A413" s="4" t="s">
        <v>128</v>
      </c>
      <c r="B413" s="5">
        <v>170</v>
      </c>
      <c r="C413">
        <v>1</v>
      </c>
      <c r="AG413" s="4" t="s">
        <v>129</v>
      </c>
      <c r="AH413" s="5">
        <v>-33</v>
      </c>
      <c r="AI413" s="9">
        <v>0</v>
      </c>
      <c r="AJ413" s="9">
        <v>0</v>
      </c>
      <c r="AK413" s="9">
        <v>0</v>
      </c>
      <c r="AL413" s="9">
        <v>0</v>
      </c>
      <c r="AM413" s="9">
        <v>1</v>
      </c>
      <c r="AN413" s="9">
        <v>0</v>
      </c>
      <c r="AO413" s="9">
        <v>0</v>
      </c>
    </row>
    <row r="414" spans="1:41" x14ac:dyDescent="0.3">
      <c r="A414" s="4" t="s">
        <v>128</v>
      </c>
      <c r="B414" s="5">
        <v>210</v>
      </c>
      <c r="C414">
        <v>1</v>
      </c>
      <c r="AG414" s="4" t="s">
        <v>129</v>
      </c>
      <c r="AH414" s="5">
        <v>-28</v>
      </c>
      <c r="AI414" s="9">
        <v>0</v>
      </c>
      <c r="AJ414" s="9">
        <v>0</v>
      </c>
      <c r="AK414" s="9">
        <v>0</v>
      </c>
      <c r="AL414" s="9">
        <v>0</v>
      </c>
      <c r="AM414" s="9">
        <v>1</v>
      </c>
      <c r="AN414" s="9">
        <v>0</v>
      </c>
      <c r="AO414" s="9">
        <v>0</v>
      </c>
    </row>
    <row r="415" spans="1:41" x14ac:dyDescent="0.3">
      <c r="A415" s="4" t="s">
        <v>128</v>
      </c>
      <c r="B415" s="5">
        <v>214</v>
      </c>
      <c r="C415">
        <v>1</v>
      </c>
      <c r="AG415" s="4" t="s">
        <v>129</v>
      </c>
      <c r="AH415" s="5">
        <v>-13</v>
      </c>
      <c r="AI415" s="9">
        <v>0</v>
      </c>
      <c r="AJ415" s="9">
        <v>0</v>
      </c>
      <c r="AK415" s="9">
        <v>0</v>
      </c>
      <c r="AL415" s="9">
        <v>0</v>
      </c>
      <c r="AM415" s="9">
        <v>1</v>
      </c>
      <c r="AN415" s="9">
        <v>0</v>
      </c>
      <c r="AO415" s="9">
        <v>0</v>
      </c>
    </row>
    <row r="416" spans="1:41" x14ac:dyDescent="0.3">
      <c r="A416" s="4" t="s">
        <v>128</v>
      </c>
      <c r="B416" s="5">
        <v>-362</v>
      </c>
      <c r="C416">
        <v>1</v>
      </c>
      <c r="AG416" s="4" t="s">
        <v>129</v>
      </c>
      <c r="AH416" s="5">
        <v>-4</v>
      </c>
      <c r="AI416" s="9">
        <v>0</v>
      </c>
      <c r="AJ416" s="9">
        <v>0</v>
      </c>
      <c r="AK416" s="9">
        <v>0</v>
      </c>
      <c r="AL416" s="9">
        <v>0</v>
      </c>
      <c r="AM416" s="9">
        <v>3</v>
      </c>
      <c r="AN416" s="9">
        <v>0</v>
      </c>
      <c r="AO416" s="9">
        <v>0</v>
      </c>
    </row>
    <row r="417" spans="1:41" x14ac:dyDescent="0.3">
      <c r="A417" s="4" t="s">
        <v>128</v>
      </c>
      <c r="B417" s="5">
        <v>391</v>
      </c>
      <c r="C417">
        <v>1</v>
      </c>
      <c r="AG417" s="4" t="s">
        <v>129</v>
      </c>
      <c r="AH417" s="5">
        <v>-3</v>
      </c>
      <c r="AI417" s="9">
        <v>0</v>
      </c>
      <c r="AJ417" s="9">
        <v>0</v>
      </c>
      <c r="AK417" s="9">
        <v>0</v>
      </c>
      <c r="AL417" s="9">
        <v>0</v>
      </c>
      <c r="AM417" s="9">
        <v>1</v>
      </c>
      <c r="AN417" s="9">
        <v>0</v>
      </c>
      <c r="AO417" s="9">
        <v>0</v>
      </c>
    </row>
    <row r="418" spans="1:41" x14ac:dyDescent="0.3">
      <c r="A418" s="4" t="s">
        <v>128</v>
      </c>
      <c r="B418" s="5">
        <v>-197</v>
      </c>
      <c r="C418">
        <v>1</v>
      </c>
      <c r="AG418" s="4" t="s">
        <v>129</v>
      </c>
      <c r="AH418" s="5">
        <v>0</v>
      </c>
      <c r="AI418" s="9">
        <v>0</v>
      </c>
      <c r="AJ418" s="9">
        <v>0</v>
      </c>
      <c r="AK418" s="9">
        <v>0</v>
      </c>
      <c r="AL418" s="9">
        <v>0</v>
      </c>
      <c r="AM418" s="9">
        <v>1</v>
      </c>
      <c r="AN418" s="9">
        <v>0</v>
      </c>
      <c r="AO418" s="9">
        <v>0</v>
      </c>
    </row>
    <row r="419" spans="1:41" x14ac:dyDescent="0.3">
      <c r="A419" s="4" t="s">
        <v>128</v>
      </c>
      <c r="B419" s="5">
        <v>134</v>
      </c>
      <c r="C419">
        <v>1</v>
      </c>
      <c r="AG419" s="4" t="s">
        <v>129</v>
      </c>
      <c r="AH419" s="5">
        <v>15</v>
      </c>
      <c r="AI419" s="9">
        <v>0</v>
      </c>
      <c r="AJ419" s="9">
        <v>0</v>
      </c>
      <c r="AK419" s="9">
        <v>0</v>
      </c>
      <c r="AL419" s="9">
        <v>0</v>
      </c>
      <c r="AM419" s="9">
        <v>1</v>
      </c>
      <c r="AN419" s="9">
        <v>0</v>
      </c>
      <c r="AO419" s="9">
        <v>0</v>
      </c>
    </row>
    <row r="420" spans="1:41" x14ac:dyDescent="0.3">
      <c r="A420" s="4" t="s">
        <v>128</v>
      </c>
      <c r="B420" s="5">
        <v>302</v>
      </c>
      <c r="C420">
        <v>1</v>
      </c>
      <c r="AG420" s="4" t="s">
        <v>129</v>
      </c>
      <c r="AH420" s="5">
        <v>38</v>
      </c>
      <c r="AI420" s="9">
        <v>0</v>
      </c>
      <c r="AJ420" s="9">
        <v>0</v>
      </c>
      <c r="AK420" s="9">
        <v>0</v>
      </c>
      <c r="AL420" s="9">
        <v>0</v>
      </c>
      <c r="AM420" s="9">
        <v>1</v>
      </c>
      <c r="AN420" s="9">
        <v>0</v>
      </c>
      <c r="AO420" s="9">
        <v>0</v>
      </c>
    </row>
    <row r="421" spans="1:41" x14ac:dyDescent="0.3">
      <c r="A421" s="4" t="s">
        <v>128</v>
      </c>
      <c r="B421" s="5">
        <v>427</v>
      </c>
      <c r="C421">
        <v>1</v>
      </c>
      <c r="AG421" s="4" t="s">
        <v>129</v>
      </c>
      <c r="AH421" s="5">
        <v>59</v>
      </c>
      <c r="AI421" s="9">
        <v>0</v>
      </c>
      <c r="AJ421" s="9">
        <v>0</v>
      </c>
      <c r="AK421" s="9">
        <v>0</v>
      </c>
      <c r="AL421" s="9">
        <v>0</v>
      </c>
      <c r="AM421" s="9">
        <v>1</v>
      </c>
      <c r="AN421" s="9">
        <v>0</v>
      </c>
      <c r="AO421" s="9">
        <v>0</v>
      </c>
    </row>
    <row r="422" spans="1:41" x14ac:dyDescent="0.3">
      <c r="A422" s="4" t="s">
        <v>128</v>
      </c>
      <c r="B422" s="5">
        <v>-1304</v>
      </c>
      <c r="C422">
        <v>1</v>
      </c>
      <c r="AG422" s="4" t="s">
        <v>129</v>
      </c>
      <c r="AH422" s="5">
        <v>62</v>
      </c>
      <c r="AI422" s="9">
        <v>0</v>
      </c>
      <c r="AJ422" s="9">
        <v>0</v>
      </c>
      <c r="AK422" s="9">
        <v>0</v>
      </c>
      <c r="AL422" s="9">
        <v>0</v>
      </c>
      <c r="AM422" s="9">
        <v>1</v>
      </c>
      <c r="AN422" s="9">
        <v>0</v>
      </c>
      <c r="AO422" s="9">
        <v>0</v>
      </c>
    </row>
    <row r="423" spans="1:41" x14ac:dyDescent="0.3">
      <c r="A423" s="4" t="s">
        <v>128</v>
      </c>
      <c r="B423" s="5">
        <v>1203</v>
      </c>
      <c r="C423">
        <v>1</v>
      </c>
      <c r="AG423" s="4" t="s">
        <v>129</v>
      </c>
      <c r="AH423" s="5">
        <v>-84</v>
      </c>
      <c r="AI423" s="9">
        <v>0</v>
      </c>
      <c r="AJ423" s="9">
        <v>0</v>
      </c>
      <c r="AK423" s="9">
        <v>0</v>
      </c>
      <c r="AL423" s="9">
        <v>1</v>
      </c>
      <c r="AM423" s="9">
        <v>0</v>
      </c>
      <c r="AN423" s="9">
        <v>0</v>
      </c>
      <c r="AO423" s="9">
        <v>0</v>
      </c>
    </row>
    <row r="424" spans="1:41" x14ac:dyDescent="0.3">
      <c r="A424" s="4" t="s">
        <v>128</v>
      </c>
      <c r="B424" s="5">
        <v>2398</v>
      </c>
      <c r="C424">
        <v>1</v>
      </c>
      <c r="AG424" s="4" t="s">
        <v>129</v>
      </c>
      <c r="AH424" s="5">
        <v>-78</v>
      </c>
      <c r="AI424" s="9">
        <v>0</v>
      </c>
      <c r="AJ424" s="9">
        <v>0</v>
      </c>
      <c r="AK424" s="9">
        <v>0</v>
      </c>
      <c r="AL424" s="9">
        <v>1</v>
      </c>
      <c r="AM424" s="9">
        <v>0</v>
      </c>
      <c r="AN424" s="9">
        <v>0</v>
      </c>
      <c r="AO424" s="9">
        <v>0</v>
      </c>
    </row>
    <row r="425" spans="1:41" x14ac:dyDescent="0.3">
      <c r="A425" s="4" t="s">
        <v>129</v>
      </c>
      <c r="B425" s="5">
        <v>-8</v>
      </c>
      <c r="C425">
        <v>1</v>
      </c>
      <c r="AG425" s="4" t="s">
        <v>129</v>
      </c>
      <c r="AH425" s="5">
        <v>-49</v>
      </c>
      <c r="AI425" s="9">
        <v>0</v>
      </c>
      <c r="AJ425" s="9">
        <v>0</v>
      </c>
      <c r="AK425" s="9">
        <v>0</v>
      </c>
      <c r="AL425" s="9">
        <v>1</v>
      </c>
      <c r="AM425" s="9">
        <v>0</v>
      </c>
      <c r="AN425" s="9">
        <v>0</v>
      </c>
      <c r="AO425" s="9">
        <v>0</v>
      </c>
    </row>
    <row r="426" spans="1:41" x14ac:dyDescent="0.3">
      <c r="A426" s="4" t="s">
        <v>129</v>
      </c>
      <c r="B426" s="5">
        <v>-7</v>
      </c>
      <c r="C426">
        <v>2</v>
      </c>
      <c r="AG426" s="4" t="s">
        <v>129</v>
      </c>
      <c r="AH426" s="5">
        <v>-40</v>
      </c>
      <c r="AI426" s="9">
        <v>0</v>
      </c>
      <c r="AJ426" s="9">
        <v>0</v>
      </c>
      <c r="AK426" s="9">
        <v>0</v>
      </c>
      <c r="AL426" s="9">
        <v>1</v>
      </c>
      <c r="AM426" s="9">
        <v>0</v>
      </c>
      <c r="AN426" s="9">
        <v>0</v>
      </c>
      <c r="AO426" s="9">
        <v>0</v>
      </c>
    </row>
    <row r="427" spans="1:41" x14ac:dyDescent="0.3">
      <c r="A427" s="4" t="s">
        <v>129</v>
      </c>
      <c r="B427" s="5">
        <v>-6</v>
      </c>
      <c r="C427">
        <v>1</v>
      </c>
      <c r="AG427" s="4" t="s">
        <v>129</v>
      </c>
      <c r="AH427" s="5">
        <v>-36</v>
      </c>
      <c r="AI427" s="9">
        <v>0</v>
      </c>
      <c r="AJ427" s="9">
        <v>0</v>
      </c>
      <c r="AK427" s="9">
        <v>0</v>
      </c>
      <c r="AL427" s="9">
        <v>1</v>
      </c>
      <c r="AM427" s="9">
        <v>0</v>
      </c>
      <c r="AN427" s="9">
        <v>0</v>
      </c>
      <c r="AO427" s="9">
        <v>0</v>
      </c>
    </row>
    <row r="428" spans="1:41" x14ac:dyDescent="0.3">
      <c r="A428" s="4" t="s">
        <v>129</v>
      </c>
      <c r="B428" s="5">
        <v>-4</v>
      </c>
      <c r="C428">
        <v>3</v>
      </c>
      <c r="AG428" s="4" t="s">
        <v>129</v>
      </c>
      <c r="AH428" s="5">
        <v>-13</v>
      </c>
      <c r="AI428" s="9">
        <v>0</v>
      </c>
      <c r="AJ428" s="9">
        <v>0</v>
      </c>
      <c r="AK428" s="9">
        <v>0</v>
      </c>
      <c r="AL428" s="9">
        <v>1</v>
      </c>
      <c r="AM428" s="9">
        <v>0</v>
      </c>
      <c r="AN428" s="9">
        <v>0</v>
      </c>
      <c r="AO428" s="9">
        <v>0</v>
      </c>
    </row>
    <row r="429" spans="1:41" x14ac:dyDescent="0.3">
      <c r="A429" s="4" t="s">
        <v>129</v>
      </c>
      <c r="B429" s="5">
        <v>-3</v>
      </c>
      <c r="C429">
        <v>1</v>
      </c>
      <c r="AG429" s="4" t="s">
        <v>129</v>
      </c>
      <c r="AH429" s="5">
        <v>-3</v>
      </c>
      <c r="AI429" s="9">
        <v>0</v>
      </c>
      <c r="AJ429" s="9">
        <v>0</v>
      </c>
      <c r="AK429" s="9">
        <v>0</v>
      </c>
      <c r="AL429" s="9">
        <v>1</v>
      </c>
      <c r="AM429" s="9">
        <v>0</v>
      </c>
      <c r="AN429" s="9">
        <v>0</v>
      </c>
      <c r="AO429" s="9">
        <v>0</v>
      </c>
    </row>
    <row r="430" spans="1:41" x14ac:dyDescent="0.3">
      <c r="A430" s="4" t="s">
        <v>129</v>
      </c>
      <c r="B430" s="5">
        <v>-2</v>
      </c>
      <c r="C430">
        <v>2</v>
      </c>
      <c r="AG430" s="4" t="s">
        <v>129</v>
      </c>
      <c r="AH430" s="5">
        <v>12</v>
      </c>
      <c r="AI430" s="9">
        <v>0</v>
      </c>
      <c r="AJ430" s="9">
        <v>0</v>
      </c>
      <c r="AK430" s="9">
        <v>0</v>
      </c>
      <c r="AL430" s="9">
        <v>1</v>
      </c>
      <c r="AM430" s="9">
        <v>0</v>
      </c>
      <c r="AN430" s="9">
        <v>0</v>
      </c>
      <c r="AO430" s="9">
        <v>0</v>
      </c>
    </row>
    <row r="431" spans="1:41" x14ac:dyDescent="0.3">
      <c r="A431" s="4" t="s">
        <v>129</v>
      </c>
      <c r="B431" s="5">
        <v>0</v>
      </c>
      <c r="C431">
        <v>3</v>
      </c>
      <c r="AG431" s="4" t="s">
        <v>129</v>
      </c>
      <c r="AH431" s="5">
        <v>27</v>
      </c>
      <c r="AI431" s="9">
        <v>0</v>
      </c>
      <c r="AJ431" s="9">
        <v>0</v>
      </c>
      <c r="AK431" s="9">
        <v>0</v>
      </c>
      <c r="AL431" s="9">
        <v>1</v>
      </c>
      <c r="AM431" s="9">
        <v>0</v>
      </c>
      <c r="AN431" s="9">
        <v>0</v>
      </c>
      <c r="AO431" s="9">
        <v>0</v>
      </c>
    </row>
    <row r="432" spans="1:41" x14ac:dyDescent="0.3">
      <c r="A432" s="4" t="s">
        <v>129</v>
      </c>
      <c r="B432" s="5">
        <v>6</v>
      </c>
      <c r="C432">
        <v>1</v>
      </c>
      <c r="AG432" s="4" t="s">
        <v>129</v>
      </c>
      <c r="AH432" s="5">
        <v>32</v>
      </c>
      <c r="AI432" s="9">
        <v>0</v>
      </c>
      <c r="AJ432" s="9">
        <v>0</v>
      </c>
      <c r="AK432" s="9">
        <v>0</v>
      </c>
      <c r="AL432" s="9">
        <v>1</v>
      </c>
      <c r="AM432" s="9">
        <v>0</v>
      </c>
      <c r="AN432" s="9">
        <v>0</v>
      </c>
      <c r="AO432" s="9">
        <v>0</v>
      </c>
    </row>
    <row r="433" spans="1:41" x14ac:dyDescent="0.3">
      <c r="A433" s="4" t="s">
        <v>129</v>
      </c>
      <c r="B433" s="5">
        <v>8</v>
      </c>
      <c r="C433">
        <v>1</v>
      </c>
      <c r="AG433" s="4" t="s">
        <v>129</v>
      </c>
      <c r="AH433" s="5">
        <v>82</v>
      </c>
      <c r="AI433" s="9">
        <v>0</v>
      </c>
      <c r="AJ433" s="9">
        <v>0</v>
      </c>
      <c r="AK433" s="9">
        <v>0</v>
      </c>
      <c r="AL433" s="9">
        <v>1</v>
      </c>
      <c r="AM433" s="9">
        <v>0</v>
      </c>
      <c r="AN433" s="9">
        <v>0</v>
      </c>
      <c r="AO433" s="9">
        <v>0</v>
      </c>
    </row>
    <row r="434" spans="1:41" x14ac:dyDescent="0.3">
      <c r="A434" s="4" t="s">
        <v>129</v>
      </c>
      <c r="B434" s="5">
        <v>10</v>
      </c>
      <c r="C434">
        <v>1</v>
      </c>
      <c r="AG434" s="4" t="s">
        <v>129</v>
      </c>
      <c r="AH434" s="5">
        <v>83</v>
      </c>
      <c r="AI434" s="9">
        <v>0</v>
      </c>
      <c r="AJ434" s="9">
        <v>0</v>
      </c>
      <c r="AK434" s="9">
        <v>0</v>
      </c>
      <c r="AL434" s="9">
        <v>1</v>
      </c>
      <c r="AM434" s="9">
        <v>0</v>
      </c>
      <c r="AN434" s="9">
        <v>0</v>
      </c>
      <c r="AO434" s="9">
        <v>0</v>
      </c>
    </row>
    <row r="435" spans="1:41" x14ac:dyDescent="0.3">
      <c r="A435" s="4" t="s">
        <v>129</v>
      </c>
      <c r="B435" s="5">
        <v>-91</v>
      </c>
      <c r="C435">
        <v>1</v>
      </c>
      <c r="AG435" s="4" t="s">
        <v>129</v>
      </c>
      <c r="AH435" s="5">
        <v>94</v>
      </c>
      <c r="AI435" s="9">
        <v>0</v>
      </c>
      <c r="AJ435" s="9">
        <v>0</v>
      </c>
      <c r="AK435" s="9">
        <v>0</v>
      </c>
      <c r="AL435" s="9">
        <v>1</v>
      </c>
      <c r="AM435" s="9">
        <v>0</v>
      </c>
      <c r="AN435" s="9">
        <v>0</v>
      </c>
      <c r="AO435" s="9">
        <v>0</v>
      </c>
    </row>
    <row r="436" spans="1:41" x14ac:dyDescent="0.3">
      <c r="A436" s="4" t="s">
        <v>129</v>
      </c>
      <c r="B436" s="5">
        <v>-43</v>
      </c>
      <c r="C436">
        <v>1</v>
      </c>
      <c r="AG436" s="4" t="s">
        <v>129</v>
      </c>
      <c r="AH436" s="5">
        <v>121</v>
      </c>
      <c r="AI436" s="9">
        <v>0</v>
      </c>
      <c r="AJ436" s="9">
        <v>0</v>
      </c>
      <c r="AK436" s="9">
        <v>0</v>
      </c>
      <c r="AL436" s="9">
        <v>1</v>
      </c>
      <c r="AM436" s="9">
        <v>0</v>
      </c>
      <c r="AN436" s="9">
        <v>0</v>
      </c>
      <c r="AO436" s="9">
        <v>0</v>
      </c>
    </row>
    <row r="437" spans="1:41" x14ac:dyDescent="0.3">
      <c r="A437" s="4" t="s">
        <v>129</v>
      </c>
      <c r="B437" s="5">
        <v>-39</v>
      </c>
      <c r="C437">
        <v>1</v>
      </c>
      <c r="AG437" s="4" t="s">
        <v>129</v>
      </c>
      <c r="AH437" s="5">
        <v>156</v>
      </c>
      <c r="AI437" s="9">
        <v>0</v>
      </c>
      <c r="AJ437" s="9">
        <v>0</v>
      </c>
      <c r="AK437" s="9">
        <v>0</v>
      </c>
      <c r="AL437" s="9">
        <v>1</v>
      </c>
      <c r="AM437" s="9">
        <v>0</v>
      </c>
      <c r="AN437" s="9">
        <v>0</v>
      </c>
      <c r="AO437" s="9">
        <v>0</v>
      </c>
    </row>
    <row r="438" spans="1:41" x14ac:dyDescent="0.3">
      <c r="A438" s="4" t="s">
        <v>129</v>
      </c>
      <c r="B438" s="5">
        <v>-33</v>
      </c>
      <c r="C438">
        <v>1</v>
      </c>
      <c r="AG438" s="4" t="s">
        <v>129</v>
      </c>
      <c r="AH438" s="5">
        <v>-868</v>
      </c>
      <c r="AI438" s="9">
        <v>0</v>
      </c>
      <c r="AJ438" s="9">
        <v>0</v>
      </c>
      <c r="AK438" s="9">
        <v>1</v>
      </c>
      <c r="AL438" s="9">
        <v>0</v>
      </c>
      <c r="AM438" s="9">
        <v>0</v>
      </c>
      <c r="AN438" s="9">
        <v>0</v>
      </c>
      <c r="AO438" s="9">
        <v>0</v>
      </c>
    </row>
    <row r="439" spans="1:41" x14ac:dyDescent="0.3">
      <c r="A439" s="4" t="s">
        <v>129</v>
      </c>
      <c r="B439" s="5">
        <v>-28</v>
      </c>
      <c r="C439">
        <v>1</v>
      </c>
      <c r="AG439" s="4" t="s">
        <v>129</v>
      </c>
      <c r="AH439" s="5">
        <v>-424</v>
      </c>
      <c r="AI439" s="9">
        <v>0</v>
      </c>
      <c r="AJ439" s="9">
        <v>0</v>
      </c>
      <c r="AK439" s="9">
        <v>1</v>
      </c>
      <c r="AL439" s="9">
        <v>0</v>
      </c>
      <c r="AM439" s="9">
        <v>0</v>
      </c>
      <c r="AN439" s="9">
        <v>0</v>
      </c>
      <c r="AO439" s="9">
        <v>0</v>
      </c>
    </row>
    <row r="440" spans="1:41" x14ac:dyDescent="0.3">
      <c r="A440" s="4" t="s">
        <v>129</v>
      </c>
      <c r="B440" s="5">
        <v>-13</v>
      </c>
      <c r="C440">
        <v>1</v>
      </c>
      <c r="AG440" s="4" t="s">
        <v>129</v>
      </c>
      <c r="AH440" s="5">
        <v>-124</v>
      </c>
      <c r="AI440" s="9">
        <v>0</v>
      </c>
      <c r="AJ440" s="9">
        <v>0</v>
      </c>
      <c r="AK440" s="9">
        <v>1</v>
      </c>
      <c r="AL440" s="9">
        <v>0</v>
      </c>
      <c r="AM440" s="9">
        <v>0</v>
      </c>
      <c r="AN440" s="9">
        <v>0</v>
      </c>
      <c r="AO440" s="9">
        <v>0</v>
      </c>
    </row>
    <row r="441" spans="1:41" x14ac:dyDescent="0.3">
      <c r="A441" s="4" t="s">
        <v>129</v>
      </c>
      <c r="B441" s="5">
        <v>-4</v>
      </c>
      <c r="C441">
        <v>3</v>
      </c>
      <c r="AG441" s="4" t="s">
        <v>129</v>
      </c>
      <c r="AH441" s="5">
        <v>-41</v>
      </c>
      <c r="AI441" s="9">
        <v>0</v>
      </c>
      <c r="AJ441" s="9">
        <v>0</v>
      </c>
      <c r="AK441" s="9">
        <v>1</v>
      </c>
      <c r="AL441" s="9">
        <v>0</v>
      </c>
      <c r="AM441" s="9">
        <v>0</v>
      </c>
      <c r="AN441" s="9">
        <v>0</v>
      </c>
      <c r="AO441" s="9">
        <v>0</v>
      </c>
    </row>
    <row r="442" spans="1:41" x14ac:dyDescent="0.3">
      <c r="A442" s="4" t="s">
        <v>129</v>
      </c>
      <c r="B442" s="5">
        <v>-3</v>
      </c>
      <c r="C442">
        <v>1</v>
      </c>
      <c r="AG442" s="4" t="s">
        <v>129</v>
      </c>
      <c r="AH442" s="5">
        <v>52</v>
      </c>
      <c r="AI442" s="9">
        <v>0</v>
      </c>
      <c r="AJ442" s="9">
        <v>0</v>
      </c>
      <c r="AK442" s="9">
        <v>1</v>
      </c>
      <c r="AL442" s="9">
        <v>0</v>
      </c>
      <c r="AM442" s="9">
        <v>0</v>
      </c>
      <c r="AN442" s="9">
        <v>0</v>
      </c>
      <c r="AO442" s="9">
        <v>0</v>
      </c>
    </row>
    <row r="443" spans="1:41" x14ac:dyDescent="0.3">
      <c r="A443" s="4" t="s">
        <v>129</v>
      </c>
      <c r="B443" s="5">
        <v>0</v>
      </c>
      <c r="C443">
        <v>1</v>
      </c>
      <c r="AG443" s="4" t="s">
        <v>129</v>
      </c>
      <c r="AH443" s="5">
        <v>65</v>
      </c>
      <c r="AI443" s="9">
        <v>0</v>
      </c>
      <c r="AJ443" s="9">
        <v>0</v>
      </c>
      <c r="AK443" s="9">
        <v>1</v>
      </c>
      <c r="AL443" s="9">
        <v>0</v>
      </c>
      <c r="AM443" s="9">
        <v>0</v>
      </c>
      <c r="AN443" s="9">
        <v>0</v>
      </c>
      <c r="AO443" s="9">
        <v>0</v>
      </c>
    </row>
    <row r="444" spans="1:41" x14ac:dyDescent="0.3">
      <c r="A444" s="4" t="s">
        <v>129</v>
      </c>
      <c r="B444" s="5">
        <v>15</v>
      </c>
      <c r="C444">
        <v>1</v>
      </c>
      <c r="AG444" s="4" t="s">
        <v>129</v>
      </c>
      <c r="AH444" s="5">
        <v>167</v>
      </c>
      <c r="AI444" s="9">
        <v>0</v>
      </c>
      <c r="AJ444" s="9">
        <v>0</v>
      </c>
      <c r="AK444" s="9">
        <v>1</v>
      </c>
      <c r="AL444" s="9">
        <v>0</v>
      </c>
      <c r="AM444" s="9">
        <v>0</v>
      </c>
      <c r="AN444" s="9">
        <v>0</v>
      </c>
      <c r="AO444" s="9">
        <v>0</v>
      </c>
    </row>
    <row r="445" spans="1:41" x14ac:dyDescent="0.3">
      <c r="A445" s="4" t="s">
        <v>129</v>
      </c>
      <c r="B445" s="5">
        <v>38</v>
      </c>
      <c r="C445">
        <v>1</v>
      </c>
      <c r="AG445" s="4" t="s">
        <v>129</v>
      </c>
      <c r="AH445" s="5">
        <v>178</v>
      </c>
      <c r="AI445" s="9">
        <v>0</v>
      </c>
      <c r="AJ445" s="9">
        <v>0</v>
      </c>
      <c r="AK445" s="9">
        <v>1</v>
      </c>
      <c r="AL445" s="9">
        <v>0</v>
      </c>
      <c r="AM445" s="9">
        <v>0</v>
      </c>
      <c r="AN445" s="9">
        <v>0</v>
      </c>
      <c r="AO445" s="9">
        <v>0</v>
      </c>
    </row>
    <row r="446" spans="1:41" x14ac:dyDescent="0.3">
      <c r="A446" s="4" t="s">
        <v>129</v>
      </c>
      <c r="B446" s="5">
        <v>59</v>
      </c>
      <c r="C446">
        <v>1</v>
      </c>
      <c r="AG446" s="4" t="s">
        <v>129</v>
      </c>
      <c r="AH446" s="5">
        <v>275</v>
      </c>
      <c r="AI446" s="9">
        <v>0</v>
      </c>
      <c r="AJ446" s="9">
        <v>0</v>
      </c>
      <c r="AK446" s="9">
        <v>1</v>
      </c>
      <c r="AL446" s="9">
        <v>0</v>
      </c>
      <c r="AM446" s="9">
        <v>0</v>
      </c>
      <c r="AN446" s="9">
        <v>0</v>
      </c>
      <c r="AO446" s="9">
        <v>0</v>
      </c>
    </row>
    <row r="447" spans="1:41" x14ac:dyDescent="0.3">
      <c r="A447" s="4" t="s">
        <v>129</v>
      </c>
      <c r="B447" s="5">
        <v>62</v>
      </c>
      <c r="C447">
        <v>1</v>
      </c>
      <c r="AG447" s="4" t="s">
        <v>129</v>
      </c>
      <c r="AH447" s="5">
        <v>288</v>
      </c>
      <c r="AI447" s="9">
        <v>0</v>
      </c>
      <c r="AJ447" s="9">
        <v>0</v>
      </c>
      <c r="AK447" s="9">
        <v>1</v>
      </c>
      <c r="AL447" s="9">
        <v>0</v>
      </c>
      <c r="AM447" s="9">
        <v>0</v>
      </c>
      <c r="AN447" s="9">
        <v>0</v>
      </c>
      <c r="AO447" s="9">
        <v>0</v>
      </c>
    </row>
    <row r="448" spans="1:41" x14ac:dyDescent="0.3">
      <c r="A448" s="4" t="s">
        <v>129</v>
      </c>
      <c r="B448" s="5">
        <v>-84</v>
      </c>
      <c r="C448">
        <v>1</v>
      </c>
      <c r="AG448" s="4" t="s">
        <v>129</v>
      </c>
      <c r="AH448" s="5">
        <v>716</v>
      </c>
      <c r="AI448" s="9">
        <v>0</v>
      </c>
      <c r="AJ448" s="9">
        <v>0</v>
      </c>
      <c r="AK448" s="9">
        <v>1</v>
      </c>
      <c r="AL448" s="9">
        <v>0</v>
      </c>
      <c r="AM448" s="9">
        <v>0</v>
      </c>
      <c r="AN448" s="9">
        <v>0</v>
      </c>
      <c r="AO448" s="9">
        <v>0</v>
      </c>
    </row>
    <row r="449" spans="1:41" x14ac:dyDescent="0.3">
      <c r="A449" s="4" t="s">
        <v>129</v>
      </c>
      <c r="B449" s="5">
        <v>-78</v>
      </c>
      <c r="C449">
        <v>1</v>
      </c>
      <c r="AG449" s="4" t="s">
        <v>129</v>
      </c>
      <c r="AH449" s="5">
        <v>-1052</v>
      </c>
      <c r="AI449" s="9">
        <v>0</v>
      </c>
      <c r="AJ449" s="9">
        <v>1</v>
      </c>
      <c r="AK449" s="9">
        <v>0</v>
      </c>
      <c r="AL449" s="9">
        <v>0</v>
      </c>
      <c r="AM449" s="9">
        <v>0</v>
      </c>
      <c r="AN449" s="9">
        <v>0</v>
      </c>
      <c r="AO449" s="9">
        <v>0</v>
      </c>
    </row>
    <row r="450" spans="1:41" x14ac:dyDescent="0.3">
      <c r="A450" s="4" t="s">
        <v>129</v>
      </c>
      <c r="B450" s="5">
        <v>-49</v>
      </c>
      <c r="C450">
        <v>1</v>
      </c>
      <c r="AG450" s="4" t="s">
        <v>129</v>
      </c>
      <c r="AH450" s="5">
        <v>-386</v>
      </c>
      <c r="AI450" s="9">
        <v>1</v>
      </c>
      <c r="AJ450" s="9">
        <v>0</v>
      </c>
      <c r="AK450" s="9">
        <v>0</v>
      </c>
      <c r="AL450" s="9">
        <v>0</v>
      </c>
      <c r="AM450" s="9">
        <v>0</v>
      </c>
      <c r="AN450" s="9">
        <v>0</v>
      </c>
      <c r="AO450" s="9">
        <v>0</v>
      </c>
    </row>
    <row r="451" spans="1:41" x14ac:dyDescent="0.3">
      <c r="A451" s="4" t="s">
        <v>129</v>
      </c>
      <c r="B451" s="5">
        <v>-40</v>
      </c>
      <c r="C451">
        <v>1</v>
      </c>
      <c r="AG451" s="4" t="s">
        <v>129</v>
      </c>
      <c r="AH451" s="5">
        <v>-383</v>
      </c>
      <c r="AI451" s="9">
        <v>1</v>
      </c>
      <c r="AJ451" s="9">
        <v>0</v>
      </c>
      <c r="AK451" s="9">
        <v>0</v>
      </c>
      <c r="AL451" s="9">
        <v>0</v>
      </c>
      <c r="AM451" s="9">
        <v>0</v>
      </c>
      <c r="AN451" s="9">
        <v>0</v>
      </c>
      <c r="AO451" s="9">
        <v>0</v>
      </c>
    </row>
    <row r="452" spans="1:41" x14ac:dyDescent="0.3">
      <c r="A452" s="4" t="s">
        <v>129</v>
      </c>
      <c r="B452" s="5">
        <v>-36</v>
      </c>
      <c r="C452">
        <v>1</v>
      </c>
      <c r="AG452" s="4" t="s">
        <v>129</v>
      </c>
      <c r="AH452" s="5">
        <v>-239</v>
      </c>
      <c r="AI452" s="9">
        <v>1</v>
      </c>
      <c r="AJ452" s="9">
        <v>0</v>
      </c>
      <c r="AK452" s="9">
        <v>0</v>
      </c>
      <c r="AL452" s="9">
        <v>0</v>
      </c>
      <c r="AM452" s="9">
        <v>0</v>
      </c>
      <c r="AN452" s="9">
        <v>0</v>
      </c>
      <c r="AO452" s="9">
        <v>0</v>
      </c>
    </row>
    <row r="453" spans="1:41" x14ac:dyDescent="0.3">
      <c r="A453" s="4" t="s">
        <v>129</v>
      </c>
      <c r="B453" s="5">
        <v>-13</v>
      </c>
      <c r="C453">
        <v>1</v>
      </c>
      <c r="AG453" s="4" t="s">
        <v>129</v>
      </c>
      <c r="AH453" s="5">
        <v>-88</v>
      </c>
      <c r="AI453" s="9">
        <v>1</v>
      </c>
      <c r="AJ453" s="9">
        <v>0</v>
      </c>
      <c r="AK453" s="9">
        <v>0</v>
      </c>
      <c r="AL453" s="9">
        <v>0</v>
      </c>
      <c r="AM453" s="9">
        <v>0</v>
      </c>
      <c r="AN453" s="9">
        <v>0</v>
      </c>
      <c r="AO453" s="9">
        <v>0</v>
      </c>
    </row>
    <row r="454" spans="1:41" x14ac:dyDescent="0.3">
      <c r="A454" s="4" t="s">
        <v>129</v>
      </c>
      <c r="B454" s="5">
        <v>-3</v>
      </c>
      <c r="C454">
        <v>1</v>
      </c>
      <c r="AG454" s="4" t="s">
        <v>129</v>
      </c>
      <c r="AH454" s="5">
        <v>-626</v>
      </c>
      <c r="AI454" s="9">
        <v>0</v>
      </c>
      <c r="AJ454" s="9">
        <v>1</v>
      </c>
      <c r="AK454" s="9">
        <v>0</v>
      </c>
      <c r="AL454" s="9">
        <v>0</v>
      </c>
      <c r="AM454" s="9">
        <v>0</v>
      </c>
      <c r="AN454" s="9">
        <v>0</v>
      </c>
      <c r="AO454" s="9">
        <v>0</v>
      </c>
    </row>
    <row r="455" spans="1:41" x14ac:dyDescent="0.3">
      <c r="A455" s="4" t="s">
        <v>129</v>
      </c>
      <c r="B455" s="5">
        <v>12</v>
      </c>
      <c r="C455">
        <v>1</v>
      </c>
      <c r="AG455" s="4" t="s">
        <v>129</v>
      </c>
      <c r="AH455" s="5">
        <v>-395</v>
      </c>
      <c r="AI455" s="9">
        <v>0</v>
      </c>
      <c r="AJ455" s="9">
        <v>1</v>
      </c>
      <c r="AK455" s="9">
        <v>0</v>
      </c>
      <c r="AL455" s="9">
        <v>0</v>
      </c>
      <c r="AM455" s="9">
        <v>0</v>
      </c>
      <c r="AN455" s="9">
        <v>0</v>
      </c>
      <c r="AO455" s="9">
        <v>0</v>
      </c>
    </row>
    <row r="456" spans="1:41" x14ac:dyDescent="0.3">
      <c r="A456" s="4" t="s">
        <v>129</v>
      </c>
      <c r="B456" s="5">
        <v>27</v>
      </c>
      <c r="C456">
        <v>1</v>
      </c>
      <c r="AG456" s="4" t="s">
        <v>129</v>
      </c>
      <c r="AH456" s="5">
        <v>289</v>
      </c>
      <c r="AI456" s="9">
        <v>1</v>
      </c>
      <c r="AJ456" s="9">
        <v>0</v>
      </c>
      <c r="AK456" s="9">
        <v>0</v>
      </c>
      <c r="AL456" s="9">
        <v>0</v>
      </c>
      <c r="AM456" s="9">
        <v>0</v>
      </c>
      <c r="AN456" s="9">
        <v>0</v>
      </c>
      <c r="AO456" s="9">
        <v>0</v>
      </c>
    </row>
    <row r="457" spans="1:41" x14ac:dyDescent="0.3">
      <c r="A457" s="4" t="s">
        <v>129</v>
      </c>
      <c r="B457" s="5">
        <v>32</v>
      </c>
      <c r="C457">
        <v>1</v>
      </c>
      <c r="AG457" s="4" t="s">
        <v>129</v>
      </c>
      <c r="AH457" s="5">
        <v>-219</v>
      </c>
      <c r="AI457" s="9">
        <v>0</v>
      </c>
      <c r="AJ457" s="9">
        <v>1</v>
      </c>
      <c r="AK457" s="9">
        <v>0</v>
      </c>
      <c r="AL457" s="9">
        <v>0</v>
      </c>
      <c r="AM457" s="9">
        <v>0</v>
      </c>
      <c r="AN457" s="9">
        <v>0</v>
      </c>
      <c r="AO457" s="9">
        <v>0</v>
      </c>
    </row>
    <row r="458" spans="1:41" x14ac:dyDescent="0.3">
      <c r="A458" s="4" t="s">
        <v>129</v>
      </c>
      <c r="B458" s="5">
        <v>82</v>
      </c>
      <c r="C458">
        <v>1</v>
      </c>
      <c r="AG458" s="4" t="s">
        <v>129</v>
      </c>
      <c r="AH458" s="5">
        <v>-33</v>
      </c>
      <c r="AI458" s="9">
        <v>0</v>
      </c>
      <c r="AJ458" s="9">
        <v>1</v>
      </c>
      <c r="AK458" s="9">
        <v>0</v>
      </c>
      <c r="AL458" s="9">
        <v>0</v>
      </c>
      <c r="AM458" s="9">
        <v>0</v>
      </c>
      <c r="AN458" s="9">
        <v>0</v>
      </c>
      <c r="AO458" s="9">
        <v>0</v>
      </c>
    </row>
    <row r="459" spans="1:41" x14ac:dyDescent="0.3">
      <c r="A459" s="4" t="s">
        <v>129</v>
      </c>
      <c r="B459" s="5">
        <v>83</v>
      </c>
      <c r="C459">
        <v>1</v>
      </c>
      <c r="AG459" s="4" t="s">
        <v>129</v>
      </c>
      <c r="AH459" s="5">
        <v>-27</v>
      </c>
      <c r="AI459" s="9">
        <v>0</v>
      </c>
      <c r="AJ459" s="9">
        <v>1</v>
      </c>
      <c r="AK459" s="9">
        <v>0</v>
      </c>
      <c r="AL459" s="9">
        <v>0</v>
      </c>
      <c r="AM459" s="9">
        <v>0</v>
      </c>
      <c r="AN459" s="9">
        <v>0</v>
      </c>
      <c r="AO459" s="9">
        <v>0</v>
      </c>
    </row>
    <row r="460" spans="1:41" x14ac:dyDescent="0.3">
      <c r="A460" s="4" t="s">
        <v>129</v>
      </c>
      <c r="B460" s="5">
        <v>94</v>
      </c>
      <c r="C460">
        <v>1</v>
      </c>
      <c r="AG460" s="4" t="s">
        <v>129</v>
      </c>
      <c r="AH460" s="5">
        <v>61</v>
      </c>
      <c r="AI460" s="9">
        <v>0</v>
      </c>
      <c r="AJ460" s="9">
        <v>1</v>
      </c>
      <c r="AK460" s="9">
        <v>0</v>
      </c>
      <c r="AL460" s="9">
        <v>0</v>
      </c>
      <c r="AM460" s="9">
        <v>0</v>
      </c>
      <c r="AN460" s="9">
        <v>0</v>
      </c>
      <c r="AO460" s="9">
        <v>0</v>
      </c>
    </row>
    <row r="461" spans="1:41" x14ac:dyDescent="0.3">
      <c r="A461" s="4" t="s">
        <v>129</v>
      </c>
      <c r="B461" s="5">
        <v>121</v>
      </c>
      <c r="C461">
        <v>1</v>
      </c>
      <c r="AG461" s="4" t="s">
        <v>129</v>
      </c>
      <c r="AH461" s="5">
        <v>804</v>
      </c>
      <c r="AI461" s="9">
        <v>1</v>
      </c>
      <c r="AJ461" s="9">
        <v>0</v>
      </c>
      <c r="AK461" s="9">
        <v>0</v>
      </c>
      <c r="AL461" s="9">
        <v>0</v>
      </c>
      <c r="AM461" s="9">
        <v>0</v>
      </c>
      <c r="AN461" s="9">
        <v>0</v>
      </c>
      <c r="AO461" s="9">
        <v>0</v>
      </c>
    </row>
    <row r="462" spans="1:41" x14ac:dyDescent="0.3">
      <c r="A462" s="4" t="s">
        <v>129</v>
      </c>
      <c r="B462" s="5">
        <v>156</v>
      </c>
      <c r="C462">
        <v>1</v>
      </c>
      <c r="AG462" s="4" t="s">
        <v>129</v>
      </c>
      <c r="AH462" s="5">
        <v>999</v>
      </c>
      <c r="AI462" s="9">
        <v>1</v>
      </c>
      <c r="AJ462" s="9">
        <v>0</v>
      </c>
      <c r="AK462" s="9">
        <v>0</v>
      </c>
      <c r="AL462" s="9">
        <v>0</v>
      </c>
      <c r="AM462" s="9">
        <v>0</v>
      </c>
      <c r="AN462" s="9">
        <v>0</v>
      </c>
      <c r="AO462" s="9">
        <v>0</v>
      </c>
    </row>
    <row r="463" spans="1:41" x14ac:dyDescent="0.3">
      <c r="A463" s="4" t="s">
        <v>129</v>
      </c>
      <c r="B463" s="5">
        <v>-868</v>
      </c>
      <c r="C463">
        <v>1</v>
      </c>
      <c r="AG463" s="4" t="s">
        <v>129</v>
      </c>
      <c r="AH463" s="5">
        <v>1166</v>
      </c>
      <c r="AI463" s="9">
        <v>1</v>
      </c>
      <c r="AJ463" s="9">
        <v>0</v>
      </c>
      <c r="AK463" s="9">
        <v>0</v>
      </c>
      <c r="AL463" s="9">
        <v>0</v>
      </c>
      <c r="AM463" s="9">
        <v>0</v>
      </c>
      <c r="AN463" s="9">
        <v>0</v>
      </c>
      <c r="AO463" s="9">
        <v>0</v>
      </c>
    </row>
    <row r="464" spans="1:41" x14ac:dyDescent="0.3">
      <c r="A464" s="4" t="s">
        <v>129</v>
      </c>
      <c r="B464" s="5">
        <v>-424</v>
      </c>
      <c r="C464">
        <v>1</v>
      </c>
      <c r="AG464" s="4" t="s">
        <v>130</v>
      </c>
      <c r="AH464" s="5">
        <v>-11</v>
      </c>
      <c r="AI464" s="9">
        <v>0</v>
      </c>
      <c r="AJ464" s="9">
        <v>0</v>
      </c>
      <c r="AK464" s="9">
        <v>0</v>
      </c>
      <c r="AL464" s="9">
        <v>0</v>
      </c>
      <c r="AM464" s="9">
        <v>0</v>
      </c>
      <c r="AN464" s="9">
        <v>0</v>
      </c>
      <c r="AO464" s="9">
        <v>1</v>
      </c>
    </row>
    <row r="465" spans="1:41" x14ac:dyDescent="0.3">
      <c r="A465" s="4" t="s">
        <v>129</v>
      </c>
      <c r="B465" s="5">
        <v>-124</v>
      </c>
      <c r="C465">
        <v>1</v>
      </c>
      <c r="AG465" s="4" t="s">
        <v>130</v>
      </c>
      <c r="AH465" s="5">
        <v>-8</v>
      </c>
      <c r="AI465" s="9">
        <v>0</v>
      </c>
      <c r="AJ465" s="9">
        <v>0</v>
      </c>
      <c r="AK465" s="9">
        <v>0</v>
      </c>
      <c r="AL465" s="9">
        <v>0</v>
      </c>
      <c r="AM465" s="9">
        <v>0</v>
      </c>
      <c r="AN465" s="9">
        <v>0</v>
      </c>
      <c r="AO465" s="9">
        <v>1</v>
      </c>
    </row>
    <row r="466" spans="1:41" x14ac:dyDescent="0.3">
      <c r="A466" s="4" t="s">
        <v>129</v>
      </c>
      <c r="B466" s="5">
        <v>-41</v>
      </c>
      <c r="C466">
        <v>1</v>
      </c>
      <c r="AG466" s="4" t="s">
        <v>130</v>
      </c>
      <c r="AH466" s="5">
        <v>-7</v>
      </c>
      <c r="AI466" s="9">
        <v>0</v>
      </c>
      <c r="AJ466" s="9">
        <v>0</v>
      </c>
      <c r="AK466" s="9">
        <v>0</v>
      </c>
      <c r="AL466" s="9">
        <v>0</v>
      </c>
      <c r="AM466" s="9">
        <v>0</v>
      </c>
      <c r="AN466" s="9">
        <v>0</v>
      </c>
      <c r="AO466" s="9">
        <v>1</v>
      </c>
    </row>
    <row r="467" spans="1:41" x14ac:dyDescent="0.3">
      <c r="A467" s="4" t="s">
        <v>129</v>
      </c>
      <c r="B467" s="5">
        <v>52</v>
      </c>
      <c r="C467">
        <v>1</v>
      </c>
      <c r="AG467" s="4" t="s">
        <v>130</v>
      </c>
      <c r="AH467" s="5">
        <v>-6</v>
      </c>
      <c r="AI467" s="9">
        <v>0</v>
      </c>
      <c r="AJ467" s="9">
        <v>0</v>
      </c>
      <c r="AK467" s="9">
        <v>0</v>
      </c>
      <c r="AL467" s="9">
        <v>0</v>
      </c>
      <c r="AM467" s="9">
        <v>0</v>
      </c>
      <c r="AN467" s="9">
        <v>0</v>
      </c>
      <c r="AO467" s="9">
        <v>1</v>
      </c>
    </row>
    <row r="468" spans="1:41" x14ac:dyDescent="0.3">
      <c r="A468" s="4" t="s">
        <v>129</v>
      </c>
      <c r="B468" s="5">
        <v>65</v>
      </c>
      <c r="C468">
        <v>1</v>
      </c>
      <c r="AG468" s="4" t="s">
        <v>130</v>
      </c>
      <c r="AH468" s="5">
        <v>-5</v>
      </c>
      <c r="AI468" s="9">
        <v>0</v>
      </c>
      <c r="AJ468" s="9">
        <v>0</v>
      </c>
      <c r="AK468" s="9">
        <v>0</v>
      </c>
      <c r="AL468" s="9">
        <v>0</v>
      </c>
      <c r="AM468" s="9">
        <v>0</v>
      </c>
      <c r="AN468" s="9">
        <v>0</v>
      </c>
      <c r="AO468" s="9">
        <v>1</v>
      </c>
    </row>
    <row r="469" spans="1:41" x14ac:dyDescent="0.3">
      <c r="A469" s="4" t="s">
        <v>129</v>
      </c>
      <c r="B469" s="5">
        <v>167</v>
      </c>
      <c r="C469">
        <v>1</v>
      </c>
      <c r="AG469" s="4" t="s">
        <v>130</v>
      </c>
      <c r="AH469" s="5">
        <v>-4</v>
      </c>
      <c r="AI469" s="9">
        <v>0</v>
      </c>
      <c r="AJ469" s="9">
        <v>0</v>
      </c>
      <c r="AK469" s="9">
        <v>0</v>
      </c>
      <c r="AL469" s="9">
        <v>0</v>
      </c>
      <c r="AM469" s="9">
        <v>0</v>
      </c>
      <c r="AN469" s="9">
        <v>0</v>
      </c>
      <c r="AO469" s="9">
        <v>2</v>
      </c>
    </row>
    <row r="470" spans="1:41" x14ac:dyDescent="0.3">
      <c r="A470" s="4" t="s">
        <v>129</v>
      </c>
      <c r="B470" s="5">
        <v>178</v>
      </c>
      <c r="C470">
        <v>1</v>
      </c>
      <c r="AG470" s="4" t="s">
        <v>130</v>
      </c>
      <c r="AH470" s="5">
        <v>-3</v>
      </c>
      <c r="AI470" s="9">
        <v>0</v>
      </c>
      <c r="AJ470" s="9">
        <v>0</v>
      </c>
      <c r="AK470" s="9">
        <v>0</v>
      </c>
      <c r="AL470" s="9">
        <v>0</v>
      </c>
      <c r="AM470" s="9">
        <v>0</v>
      </c>
      <c r="AN470" s="9">
        <v>0</v>
      </c>
      <c r="AO470" s="9">
        <v>1</v>
      </c>
    </row>
    <row r="471" spans="1:41" x14ac:dyDescent="0.3">
      <c r="A471" s="4" t="s">
        <v>129</v>
      </c>
      <c r="B471" s="5">
        <v>275</v>
      </c>
      <c r="C471">
        <v>1</v>
      </c>
      <c r="AG471" s="4" t="s">
        <v>130</v>
      </c>
      <c r="AH471" s="5">
        <v>-2</v>
      </c>
      <c r="AI471" s="9">
        <v>0</v>
      </c>
      <c r="AJ471" s="9">
        <v>0</v>
      </c>
      <c r="AK471" s="9">
        <v>0</v>
      </c>
      <c r="AL471" s="9">
        <v>0</v>
      </c>
      <c r="AM471" s="9">
        <v>0</v>
      </c>
      <c r="AN471" s="9">
        <v>0</v>
      </c>
      <c r="AO471" s="9">
        <v>4</v>
      </c>
    </row>
    <row r="472" spans="1:41" x14ac:dyDescent="0.3">
      <c r="A472" s="4" t="s">
        <v>129</v>
      </c>
      <c r="B472" s="5">
        <v>288</v>
      </c>
      <c r="C472">
        <v>1</v>
      </c>
      <c r="AG472" s="4" t="s">
        <v>130</v>
      </c>
      <c r="AH472" s="5">
        <v>-1</v>
      </c>
      <c r="AI472" s="9">
        <v>0</v>
      </c>
      <c r="AJ472" s="9">
        <v>0</v>
      </c>
      <c r="AK472" s="9">
        <v>0</v>
      </c>
      <c r="AL472" s="9">
        <v>0</v>
      </c>
      <c r="AM472" s="9">
        <v>0</v>
      </c>
      <c r="AN472" s="9">
        <v>0</v>
      </c>
      <c r="AO472" s="9">
        <v>4</v>
      </c>
    </row>
    <row r="473" spans="1:41" x14ac:dyDescent="0.3">
      <c r="A473" s="4" t="s">
        <v>129</v>
      </c>
      <c r="B473" s="5">
        <v>716</v>
      </c>
      <c r="C473">
        <v>1</v>
      </c>
      <c r="AG473" s="4" t="s">
        <v>130</v>
      </c>
      <c r="AH473" s="5">
        <v>0</v>
      </c>
      <c r="AI473" s="9">
        <v>0</v>
      </c>
      <c r="AJ473" s="9">
        <v>0</v>
      </c>
      <c r="AK473" s="9">
        <v>0</v>
      </c>
      <c r="AL473" s="9">
        <v>0</v>
      </c>
      <c r="AM473" s="9">
        <v>0</v>
      </c>
      <c r="AN473" s="9">
        <v>0</v>
      </c>
      <c r="AO473" s="9">
        <v>4</v>
      </c>
    </row>
    <row r="474" spans="1:41" x14ac:dyDescent="0.3">
      <c r="A474" s="4" t="s">
        <v>129</v>
      </c>
      <c r="B474" s="5">
        <v>-1052</v>
      </c>
      <c r="C474">
        <v>1</v>
      </c>
      <c r="AG474" s="4" t="s">
        <v>130</v>
      </c>
      <c r="AH474" s="5">
        <v>2</v>
      </c>
      <c r="AI474" s="9">
        <v>0</v>
      </c>
      <c r="AJ474" s="9">
        <v>0</v>
      </c>
      <c r="AK474" s="9">
        <v>0</v>
      </c>
      <c r="AL474" s="9">
        <v>0</v>
      </c>
      <c r="AM474" s="9">
        <v>0</v>
      </c>
      <c r="AN474" s="9">
        <v>0</v>
      </c>
      <c r="AO474" s="9">
        <v>3</v>
      </c>
    </row>
    <row r="475" spans="1:41" x14ac:dyDescent="0.3">
      <c r="A475" s="4" t="s">
        <v>129</v>
      </c>
      <c r="B475" s="5">
        <v>-386</v>
      </c>
      <c r="C475">
        <v>1</v>
      </c>
      <c r="AG475" s="4" t="s">
        <v>130</v>
      </c>
      <c r="AH475" s="5">
        <v>3</v>
      </c>
      <c r="AI475" s="9">
        <v>0</v>
      </c>
      <c r="AJ475" s="9">
        <v>0</v>
      </c>
      <c r="AK475" s="9">
        <v>0</v>
      </c>
      <c r="AL475" s="9">
        <v>0</v>
      </c>
      <c r="AM475" s="9">
        <v>0</v>
      </c>
      <c r="AN475" s="9">
        <v>0</v>
      </c>
      <c r="AO475" s="9">
        <v>2</v>
      </c>
    </row>
    <row r="476" spans="1:41" x14ac:dyDescent="0.3">
      <c r="A476" s="4" t="s">
        <v>129</v>
      </c>
      <c r="B476" s="5">
        <v>-383</v>
      </c>
      <c r="C476">
        <v>1</v>
      </c>
      <c r="AG476" s="4" t="s">
        <v>130</v>
      </c>
      <c r="AH476" s="5">
        <v>4</v>
      </c>
      <c r="AI476" s="9">
        <v>0</v>
      </c>
      <c r="AJ476" s="9">
        <v>0</v>
      </c>
      <c r="AK476" s="9">
        <v>0</v>
      </c>
      <c r="AL476" s="9">
        <v>0</v>
      </c>
      <c r="AM476" s="9">
        <v>0</v>
      </c>
      <c r="AN476" s="9">
        <v>0</v>
      </c>
      <c r="AO476" s="9">
        <v>1</v>
      </c>
    </row>
    <row r="477" spans="1:41" x14ac:dyDescent="0.3">
      <c r="A477" s="4" t="s">
        <v>129</v>
      </c>
      <c r="B477" s="5">
        <v>-239</v>
      </c>
      <c r="C477">
        <v>1</v>
      </c>
      <c r="AG477" s="4" t="s">
        <v>130</v>
      </c>
      <c r="AH477" s="5">
        <v>5</v>
      </c>
      <c r="AI477" s="9">
        <v>0</v>
      </c>
      <c r="AJ477" s="9">
        <v>0</v>
      </c>
      <c r="AK477" s="9">
        <v>0</v>
      </c>
      <c r="AL477" s="9">
        <v>0</v>
      </c>
      <c r="AM477" s="9">
        <v>0</v>
      </c>
      <c r="AN477" s="9">
        <v>0</v>
      </c>
      <c r="AO477" s="9">
        <v>1</v>
      </c>
    </row>
    <row r="478" spans="1:41" x14ac:dyDescent="0.3">
      <c r="A478" s="4" t="s">
        <v>129</v>
      </c>
      <c r="B478" s="5">
        <v>-88</v>
      </c>
      <c r="C478">
        <v>1</v>
      </c>
      <c r="AG478" s="4" t="s">
        <v>130</v>
      </c>
      <c r="AH478" s="5">
        <v>6</v>
      </c>
      <c r="AI478" s="9">
        <v>0</v>
      </c>
      <c r="AJ478" s="9">
        <v>0</v>
      </c>
      <c r="AK478" s="9">
        <v>0</v>
      </c>
      <c r="AL478" s="9">
        <v>0</v>
      </c>
      <c r="AM478" s="9">
        <v>0</v>
      </c>
      <c r="AN478" s="9">
        <v>0</v>
      </c>
      <c r="AO478" s="9">
        <v>1</v>
      </c>
    </row>
    <row r="479" spans="1:41" x14ac:dyDescent="0.3">
      <c r="A479" s="4" t="s">
        <v>129</v>
      </c>
      <c r="B479" s="5">
        <v>-626</v>
      </c>
      <c r="C479">
        <v>1</v>
      </c>
      <c r="AG479" s="4" t="s">
        <v>130</v>
      </c>
      <c r="AH479" s="5">
        <v>7</v>
      </c>
      <c r="AI479" s="9">
        <v>0</v>
      </c>
      <c r="AJ479" s="9">
        <v>0</v>
      </c>
      <c r="AK479" s="9">
        <v>0</v>
      </c>
      <c r="AL479" s="9">
        <v>0</v>
      </c>
      <c r="AM479" s="9">
        <v>0</v>
      </c>
      <c r="AN479" s="9">
        <v>0</v>
      </c>
      <c r="AO479" s="9">
        <v>2</v>
      </c>
    </row>
    <row r="480" spans="1:41" x14ac:dyDescent="0.3">
      <c r="A480" s="4" t="s">
        <v>129</v>
      </c>
      <c r="B480" s="5">
        <v>-395</v>
      </c>
      <c r="C480">
        <v>1</v>
      </c>
      <c r="AG480" s="4" t="s">
        <v>130</v>
      </c>
      <c r="AH480" s="5">
        <v>-113</v>
      </c>
      <c r="AI480" s="9">
        <v>0</v>
      </c>
      <c r="AJ480" s="9">
        <v>0</v>
      </c>
      <c r="AK480" s="9">
        <v>0</v>
      </c>
      <c r="AL480" s="9">
        <v>0</v>
      </c>
      <c r="AM480" s="9">
        <v>1</v>
      </c>
      <c r="AN480" s="9">
        <v>0</v>
      </c>
      <c r="AO480" s="9">
        <v>0</v>
      </c>
    </row>
    <row r="481" spans="1:41" x14ac:dyDescent="0.3">
      <c r="A481" s="4" t="s">
        <v>129</v>
      </c>
      <c r="B481" s="5">
        <v>289</v>
      </c>
      <c r="C481">
        <v>1</v>
      </c>
      <c r="AG481" s="4" t="s">
        <v>130</v>
      </c>
      <c r="AH481" s="5">
        <v>-103</v>
      </c>
      <c r="AI481" s="9">
        <v>0</v>
      </c>
      <c r="AJ481" s="9">
        <v>0</v>
      </c>
      <c r="AK481" s="9">
        <v>0</v>
      </c>
      <c r="AL481" s="9">
        <v>0</v>
      </c>
      <c r="AM481" s="9">
        <v>1</v>
      </c>
      <c r="AN481" s="9">
        <v>0</v>
      </c>
      <c r="AO481" s="9">
        <v>0</v>
      </c>
    </row>
    <row r="482" spans="1:41" x14ac:dyDescent="0.3">
      <c r="A482" s="4" t="s">
        <v>129</v>
      </c>
      <c r="B482" s="5">
        <v>-219</v>
      </c>
      <c r="C482">
        <v>1</v>
      </c>
      <c r="AG482" s="4" t="s">
        <v>130</v>
      </c>
      <c r="AH482" s="5">
        <v>-61</v>
      </c>
      <c r="AI482" s="9">
        <v>0</v>
      </c>
      <c r="AJ482" s="9">
        <v>0</v>
      </c>
      <c r="AK482" s="9">
        <v>0</v>
      </c>
      <c r="AL482" s="9">
        <v>0</v>
      </c>
      <c r="AM482" s="9">
        <v>1</v>
      </c>
      <c r="AN482" s="9">
        <v>0</v>
      </c>
      <c r="AO482" s="9">
        <v>0</v>
      </c>
    </row>
    <row r="483" spans="1:41" x14ac:dyDescent="0.3">
      <c r="A483" s="4" t="s">
        <v>129</v>
      </c>
      <c r="B483" s="5">
        <v>-33</v>
      </c>
      <c r="C483">
        <v>1</v>
      </c>
      <c r="AG483" s="4" t="s">
        <v>130</v>
      </c>
      <c r="AH483" s="5">
        <v>-51</v>
      </c>
      <c r="AI483" s="9">
        <v>0</v>
      </c>
      <c r="AJ483" s="9">
        <v>0</v>
      </c>
      <c r="AK483" s="9">
        <v>0</v>
      </c>
      <c r="AL483" s="9">
        <v>0</v>
      </c>
      <c r="AM483" s="9">
        <v>1</v>
      </c>
      <c r="AN483" s="9">
        <v>0</v>
      </c>
      <c r="AO483" s="9">
        <v>0</v>
      </c>
    </row>
    <row r="484" spans="1:41" x14ac:dyDescent="0.3">
      <c r="A484" s="4" t="s">
        <v>129</v>
      </c>
      <c r="B484" s="5">
        <v>-27</v>
      </c>
      <c r="C484">
        <v>1</v>
      </c>
      <c r="AG484" s="4" t="s">
        <v>130</v>
      </c>
      <c r="AH484" s="5">
        <v>-49</v>
      </c>
      <c r="AI484" s="9">
        <v>0</v>
      </c>
      <c r="AJ484" s="9">
        <v>0</v>
      </c>
      <c r="AK484" s="9">
        <v>0</v>
      </c>
      <c r="AL484" s="9">
        <v>0</v>
      </c>
      <c r="AM484" s="9">
        <v>1</v>
      </c>
      <c r="AN484" s="9">
        <v>0</v>
      </c>
      <c r="AO484" s="9">
        <v>0</v>
      </c>
    </row>
    <row r="485" spans="1:41" x14ac:dyDescent="0.3">
      <c r="A485" s="4" t="s">
        <v>129</v>
      </c>
      <c r="B485" s="5">
        <v>61</v>
      </c>
      <c r="C485">
        <v>1</v>
      </c>
      <c r="AG485" s="4" t="s">
        <v>130</v>
      </c>
      <c r="AH485" s="5">
        <v>-45</v>
      </c>
      <c r="AI485" s="9">
        <v>0</v>
      </c>
      <c r="AJ485" s="9">
        <v>0</v>
      </c>
      <c r="AK485" s="9">
        <v>0</v>
      </c>
      <c r="AL485" s="9">
        <v>0</v>
      </c>
      <c r="AM485" s="9">
        <v>1</v>
      </c>
      <c r="AN485" s="9">
        <v>0</v>
      </c>
      <c r="AO485" s="9">
        <v>0</v>
      </c>
    </row>
    <row r="486" spans="1:41" x14ac:dyDescent="0.3">
      <c r="A486" s="4" t="s">
        <v>129</v>
      </c>
      <c r="B486" s="5">
        <v>804</v>
      </c>
      <c r="C486">
        <v>1</v>
      </c>
      <c r="AG486" s="4" t="s">
        <v>130</v>
      </c>
      <c r="AH486" s="5">
        <v>-43</v>
      </c>
      <c r="AI486" s="9">
        <v>0</v>
      </c>
      <c r="AJ486" s="9">
        <v>0</v>
      </c>
      <c r="AK486" s="9">
        <v>0</v>
      </c>
      <c r="AL486" s="9">
        <v>0</v>
      </c>
      <c r="AM486" s="9">
        <v>1</v>
      </c>
      <c r="AN486" s="9">
        <v>0</v>
      </c>
      <c r="AO486" s="9">
        <v>0</v>
      </c>
    </row>
    <row r="487" spans="1:41" x14ac:dyDescent="0.3">
      <c r="A487" s="4" t="s">
        <v>129</v>
      </c>
      <c r="B487" s="5">
        <v>999</v>
      </c>
      <c r="C487">
        <v>1</v>
      </c>
      <c r="AG487" s="4" t="s">
        <v>130</v>
      </c>
      <c r="AH487" s="5">
        <v>-35</v>
      </c>
      <c r="AI487" s="9">
        <v>0</v>
      </c>
      <c r="AJ487" s="9">
        <v>0</v>
      </c>
      <c r="AK487" s="9">
        <v>0</v>
      </c>
      <c r="AL487" s="9">
        <v>0</v>
      </c>
      <c r="AM487" s="9">
        <v>1</v>
      </c>
      <c r="AN487" s="9">
        <v>0</v>
      </c>
      <c r="AO487" s="9">
        <v>0</v>
      </c>
    </row>
    <row r="488" spans="1:41" x14ac:dyDescent="0.3">
      <c r="A488" s="4" t="s">
        <v>129</v>
      </c>
      <c r="B488" s="5">
        <v>1166</v>
      </c>
      <c r="C488">
        <v>1</v>
      </c>
      <c r="AG488" s="4" t="s">
        <v>130</v>
      </c>
      <c r="AH488" s="5">
        <v>-28</v>
      </c>
      <c r="AI488" s="9">
        <v>0</v>
      </c>
      <c r="AJ488" s="9">
        <v>0</v>
      </c>
      <c r="AK488" s="9">
        <v>0</v>
      </c>
      <c r="AL488" s="9">
        <v>0</v>
      </c>
      <c r="AM488" s="9">
        <v>1</v>
      </c>
      <c r="AN488" s="9">
        <v>0</v>
      </c>
      <c r="AO488" s="9">
        <v>0</v>
      </c>
    </row>
    <row r="489" spans="1:41" x14ac:dyDescent="0.3">
      <c r="A489" s="4" t="s">
        <v>130</v>
      </c>
      <c r="B489" s="5">
        <v>-11</v>
      </c>
      <c r="C489">
        <v>1</v>
      </c>
      <c r="AG489" s="4" t="s">
        <v>130</v>
      </c>
      <c r="AH489" s="5">
        <v>-24</v>
      </c>
      <c r="AI489" s="9">
        <v>0</v>
      </c>
      <c r="AJ489" s="9">
        <v>0</v>
      </c>
      <c r="AK489" s="9">
        <v>0</v>
      </c>
      <c r="AL489" s="9">
        <v>0</v>
      </c>
      <c r="AM489" s="9">
        <v>1</v>
      </c>
      <c r="AN489" s="9">
        <v>0</v>
      </c>
      <c r="AO489" s="9">
        <v>0</v>
      </c>
    </row>
    <row r="490" spans="1:41" x14ac:dyDescent="0.3">
      <c r="A490" s="4" t="s">
        <v>130</v>
      </c>
      <c r="B490" s="5">
        <v>-8</v>
      </c>
      <c r="C490">
        <v>1</v>
      </c>
      <c r="AG490" s="4" t="s">
        <v>130</v>
      </c>
      <c r="AH490" s="5">
        <v>-18</v>
      </c>
      <c r="AI490" s="9">
        <v>0</v>
      </c>
      <c r="AJ490" s="9">
        <v>0</v>
      </c>
      <c r="AK490" s="9">
        <v>0</v>
      </c>
      <c r="AL490" s="9">
        <v>0</v>
      </c>
      <c r="AM490" s="9">
        <v>1</v>
      </c>
      <c r="AN490" s="9">
        <v>0</v>
      </c>
      <c r="AO490" s="9">
        <v>0</v>
      </c>
    </row>
    <row r="491" spans="1:41" x14ac:dyDescent="0.3">
      <c r="A491" s="4" t="s">
        <v>130</v>
      </c>
      <c r="B491" s="5">
        <v>-7</v>
      </c>
      <c r="C491">
        <v>1</v>
      </c>
      <c r="AG491" s="4" t="s">
        <v>130</v>
      </c>
      <c r="AH491" s="5">
        <v>-15</v>
      </c>
      <c r="AI491" s="9">
        <v>0</v>
      </c>
      <c r="AJ491" s="9">
        <v>0</v>
      </c>
      <c r="AK491" s="9">
        <v>0</v>
      </c>
      <c r="AL491" s="9">
        <v>0</v>
      </c>
      <c r="AM491" s="9">
        <v>1</v>
      </c>
      <c r="AN491" s="9">
        <v>0</v>
      </c>
      <c r="AO491" s="9">
        <v>0</v>
      </c>
    </row>
    <row r="492" spans="1:41" x14ac:dyDescent="0.3">
      <c r="A492" s="4" t="s">
        <v>130</v>
      </c>
      <c r="B492" s="5">
        <v>-6</v>
      </c>
      <c r="C492">
        <v>1</v>
      </c>
      <c r="AG492" s="4" t="s">
        <v>130</v>
      </c>
      <c r="AH492" s="5">
        <v>-6</v>
      </c>
      <c r="AI492" s="9">
        <v>0</v>
      </c>
      <c r="AJ492" s="9">
        <v>0</v>
      </c>
      <c r="AK492" s="9">
        <v>0</v>
      </c>
      <c r="AL492" s="9">
        <v>0</v>
      </c>
      <c r="AM492" s="9">
        <v>1</v>
      </c>
      <c r="AN492" s="9">
        <v>0</v>
      </c>
      <c r="AO492" s="9">
        <v>0</v>
      </c>
    </row>
    <row r="493" spans="1:41" x14ac:dyDescent="0.3">
      <c r="A493" s="4" t="s">
        <v>130</v>
      </c>
      <c r="B493" s="5">
        <v>-5</v>
      </c>
      <c r="C493">
        <v>1</v>
      </c>
      <c r="AG493" s="4" t="s">
        <v>130</v>
      </c>
      <c r="AH493" s="5">
        <v>3</v>
      </c>
      <c r="AI493" s="9">
        <v>0</v>
      </c>
      <c r="AJ493" s="9">
        <v>0</v>
      </c>
      <c r="AK493" s="9">
        <v>0</v>
      </c>
      <c r="AL493" s="9">
        <v>0</v>
      </c>
      <c r="AM493" s="9">
        <v>1</v>
      </c>
      <c r="AN493" s="9">
        <v>0</v>
      </c>
      <c r="AO493" s="9">
        <v>0</v>
      </c>
    </row>
    <row r="494" spans="1:41" x14ac:dyDescent="0.3">
      <c r="A494" s="4" t="s">
        <v>130</v>
      </c>
      <c r="B494" s="5">
        <v>-4</v>
      </c>
      <c r="C494">
        <v>2</v>
      </c>
      <c r="AG494" s="4" t="s">
        <v>130</v>
      </c>
      <c r="AH494" s="5">
        <v>5</v>
      </c>
      <c r="AI494" s="9">
        <v>0</v>
      </c>
      <c r="AJ494" s="9">
        <v>0</v>
      </c>
      <c r="AK494" s="9">
        <v>0</v>
      </c>
      <c r="AL494" s="9">
        <v>0</v>
      </c>
      <c r="AM494" s="9">
        <v>1</v>
      </c>
      <c r="AN494" s="9">
        <v>0</v>
      </c>
      <c r="AO494" s="9">
        <v>0</v>
      </c>
    </row>
    <row r="495" spans="1:41" x14ac:dyDescent="0.3">
      <c r="A495" s="4" t="s">
        <v>130</v>
      </c>
      <c r="B495" s="5">
        <v>-3</v>
      </c>
      <c r="C495">
        <v>1</v>
      </c>
      <c r="AG495" s="4" t="s">
        <v>130</v>
      </c>
      <c r="AH495" s="5">
        <v>7</v>
      </c>
      <c r="AI495" s="9">
        <v>0</v>
      </c>
      <c r="AJ495" s="9">
        <v>0</v>
      </c>
      <c r="AK495" s="9">
        <v>0</v>
      </c>
      <c r="AL495" s="9">
        <v>0</v>
      </c>
      <c r="AM495" s="9">
        <v>1</v>
      </c>
      <c r="AN495" s="9">
        <v>0</v>
      </c>
      <c r="AO495" s="9">
        <v>0</v>
      </c>
    </row>
    <row r="496" spans="1:41" x14ac:dyDescent="0.3">
      <c r="A496" s="4" t="s">
        <v>130</v>
      </c>
      <c r="B496" s="5">
        <v>-2</v>
      </c>
      <c r="C496">
        <v>4</v>
      </c>
      <c r="AG496" s="4" t="s">
        <v>130</v>
      </c>
      <c r="AH496" s="5">
        <v>14</v>
      </c>
      <c r="AI496" s="9">
        <v>0</v>
      </c>
      <c r="AJ496" s="9">
        <v>0</v>
      </c>
      <c r="AK496" s="9">
        <v>0</v>
      </c>
      <c r="AL496" s="9">
        <v>0</v>
      </c>
      <c r="AM496" s="9">
        <v>1</v>
      </c>
      <c r="AN496" s="9">
        <v>0</v>
      </c>
      <c r="AO496" s="9">
        <v>0</v>
      </c>
    </row>
    <row r="497" spans="1:41" x14ac:dyDescent="0.3">
      <c r="A497" s="4" t="s">
        <v>130</v>
      </c>
      <c r="B497" s="5">
        <v>-1</v>
      </c>
      <c r="C497">
        <v>4</v>
      </c>
      <c r="AG497" s="4" t="s">
        <v>130</v>
      </c>
      <c r="AH497" s="5">
        <v>16</v>
      </c>
      <c r="AI497" s="9">
        <v>0</v>
      </c>
      <c r="AJ497" s="9">
        <v>0</v>
      </c>
      <c r="AK497" s="9">
        <v>0</v>
      </c>
      <c r="AL497" s="9">
        <v>0</v>
      </c>
      <c r="AM497" s="9">
        <v>1</v>
      </c>
      <c r="AN497" s="9">
        <v>0</v>
      </c>
      <c r="AO497" s="9">
        <v>0</v>
      </c>
    </row>
    <row r="498" spans="1:41" x14ac:dyDescent="0.3">
      <c r="A498" s="4" t="s">
        <v>130</v>
      </c>
      <c r="B498" s="5">
        <v>0</v>
      </c>
      <c r="C498">
        <v>4</v>
      </c>
      <c r="AG498" s="4" t="s">
        <v>130</v>
      </c>
      <c r="AH498" s="5">
        <v>34</v>
      </c>
      <c r="AI498" s="9">
        <v>0</v>
      </c>
      <c r="AJ498" s="9">
        <v>0</v>
      </c>
      <c r="AK498" s="9">
        <v>0</v>
      </c>
      <c r="AL498" s="9">
        <v>0</v>
      </c>
      <c r="AM498" s="9">
        <v>1</v>
      </c>
      <c r="AN498" s="9">
        <v>0</v>
      </c>
      <c r="AO498" s="9">
        <v>0</v>
      </c>
    </row>
    <row r="499" spans="1:41" x14ac:dyDescent="0.3">
      <c r="A499" s="4" t="s">
        <v>130</v>
      </c>
      <c r="B499" s="5">
        <v>2</v>
      </c>
      <c r="C499">
        <v>3</v>
      </c>
      <c r="AG499" s="4" t="s">
        <v>130</v>
      </c>
      <c r="AH499" s="5">
        <v>45</v>
      </c>
      <c r="AI499" s="9">
        <v>0</v>
      </c>
      <c r="AJ499" s="9">
        <v>0</v>
      </c>
      <c r="AK499" s="9">
        <v>0</v>
      </c>
      <c r="AL499" s="9">
        <v>0</v>
      </c>
      <c r="AM499" s="9">
        <v>1</v>
      </c>
      <c r="AN499" s="9">
        <v>0</v>
      </c>
      <c r="AO499" s="9">
        <v>0</v>
      </c>
    </row>
    <row r="500" spans="1:41" x14ac:dyDescent="0.3">
      <c r="A500" s="4" t="s">
        <v>130</v>
      </c>
      <c r="B500" s="5">
        <v>3</v>
      </c>
      <c r="C500">
        <v>2</v>
      </c>
      <c r="AG500" s="4" t="s">
        <v>130</v>
      </c>
      <c r="AH500" s="5">
        <v>60</v>
      </c>
      <c r="AI500" s="9">
        <v>0</v>
      </c>
      <c r="AJ500" s="9">
        <v>0</v>
      </c>
      <c r="AK500" s="9">
        <v>0</v>
      </c>
      <c r="AL500" s="9">
        <v>0</v>
      </c>
      <c r="AM500" s="9">
        <v>1</v>
      </c>
      <c r="AN500" s="9">
        <v>0</v>
      </c>
      <c r="AO500" s="9">
        <v>0</v>
      </c>
    </row>
    <row r="501" spans="1:41" x14ac:dyDescent="0.3">
      <c r="A501" s="4" t="s">
        <v>130</v>
      </c>
      <c r="B501" s="5">
        <v>4</v>
      </c>
      <c r="C501">
        <v>1</v>
      </c>
      <c r="AG501" s="4" t="s">
        <v>130</v>
      </c>
      <c r="AH501" s="5">
        <v>138</v>
      </c>
      <c r="AI501" s="9">
        <v>0</v>
      </c>
      <c r="AJ501" s="9">
        <v>0</v>
      </c>
      <c r="AK501" s="9">
        <v>0</v>
      </c>
      <c r="AL501" s="9">
        <v>0</v>
      </c>
      <c r="AM501" s="9">
        <v>1</v>
      </c>
      <c r="AN501" s="9">
        <v>0</v>
      </c>
      <c r="AO501" s="9">
        <v>0</v>
      </c>
    </row>
    <row r="502" spans="1:41" x14ac:dyDescent="0.3">
      <c r="A502" s="4" t="s">
        <v>130</v>
      </c>
      <c r="B502" s="5">
        <v>5</v>
      </c>
      <c r="C502">
        <v>1</v>
      </c>
      <c r="AG502" s="4" t="s">
        <v>130</v>
      </c>
      <c r="AH502" s="5">
        <v>-164</v>
      </c>
      <c r="AI502" s="9">
        <v>0</v>
      </c>
      <c r="AJ502" s="9">
        <v>0</v>
      </c>
      <c r="AK502" s="9">
        <v>0</v>
      </c>
      <c r="AL502" s="9">
        <v>1</v>
      </c>
      <c r="AM502" s="9">
        <v>0</v>
      </c>
      <c r="AN502" s="9">
        <v>0</v>
      </c>
      <c r="AO502" s="9">
        <v>0</v>
      </c>
    </row>
    <row r="503" spans="1:41" x14ac:dyDescent="0.3">
      <c r="A503" s="4" t="s">
        <v>130</v>
      </c>
      <c r="B503" s="5">
        <v>6</v>
      </c>
      <c r="C503">
        <v>1</v>
      </c>
      <c r="AG503" s="4" t="s">
        <v>130</v>
      </c>
      <c r="AH503" s="5">
        <v>-140</v>
      </c>
      <c r="AI503" s="9">
        <v>0</v>
      </c>
      <c r="AJ503" s="9">
        <v>0</v>
      </c>
      <c r="AK503" s="9">
        <v>0</v>
      </c>
      <c r="AL503" s="9">
        <v>1</v>
      </c>
      <c r="AM503" s="9">
        <v>0</v>
      </c>
      <c r="AN503" s="9">
        <v>0</v>
      </c>
      <c r="AO503" s="9">
        <v>0</v>
      </c>
    </row>
    <row r="504" spans="1:41" x14ac:dyDescent="0.3">
      <c r="A504" s="4" t="s">
        <v>130</v>
      </c>
      <c r="B504" s="5">
        <v>7</v>
      </c>
      <c r="C504">
        <v>2</v>
      </c>
      <c r="AG504" s="4" t="s">
        <v>130</v>
      </c>
      <c r="AH504" s="5">
        <v>-113</v>
      </c>
      <c r="AI504" s="9">
        <v>0</v>
      </c>
      <c r="AJ504" s="9">
        <v>0</v>
      </c>
      <c r="AK504" s="9">
        <v>0</v>
      </c>
      <c r="AL504" s="9">
        <v>1</v>
      </c>
      <c r="AM504" s="9">
        <v>0</v>
      </c>
      <c r="AN504" s="9">
        <v>0</v>
      </c>
      <c r="AO504" s="9">
        <v>0</v>
      </c>
    </row>
    <row r="505" spans="1:41" x14ac:dyDescent="0.3">
      <c r="A505" s="4" t="s">
        <v>130</v>
      </c>
      <c r="B505" s="5">
        <v>-113</v>
      </c>
      <c r="C505">
        <v>1</v>
      </c>
      <c r="AG505" s="4" t="s">
        <v>130</v>
      </c>
      <c r="AH505" s="5">
        <v>-109</v>
      </c>
      <c r="AI505" s="9">
        <v>0</v>
      </c>
      <c r="AJ505" s="9">
        <v>0</v>
      </c>
      <c r="AK505" s="9">
        <v>0</v>
      </c>
      <c r="AL505" s="9">
        <v>1</v>
      </c>
      <c r="AM505" s="9">
        <v>0</v>
      </c>
      <c r="AN505" s="9">
        <v>0</v>
      </c>
      <c r="AO505" s="9">
        <v>0</v>
      </c>
    </row>
    <row r="506" spans="1:41" x14ac:dyDescent="0.3">
      <c r="A506" s="4" t="s">
        <v>130</v>
      </c>
      <c r="B506" s="5">
        <v>-103</v>
      </c>
      <c r="C506">
        <v>1</v>
      </c>
      <c r="AG506" s="4" t="s">
        <v>130</v>
      </c>
      <c r="AH506" s="5">
        <v>-102</v>
      </c>
      <c r="AI506" s="9">
        <v>0</v>
      </c>
      <c r="AJ506" s="9">
        <v>0</v>
      </c>
      <c r="AK506" s="9">
        <v>0</v>
      </c>
      <c r="AL506" s="9">
        <v>1</v>
      </c>
      <c r="AM506" s="9">
        <v>0</v>
      </c>
      <c r="AN506" s="9">
        <v>0</v>
      </c>
      <c r="AO506" s="9">
        <v>0</v>
      </c>
    </row>
    <row r="507" spans="1:41" x14ac:dyDescent="0.3">
      <c r="A507" s="4" t="s">
        <v>130</v>
      </c>
      <c r="B507" s="5">
        <v>-61</v>
      </c>
      <c r="C507">
        <v>1</v>
      </c>
      <c r="AG507" s="4" t="s">
        <v>130</v>
      </c>
      <c r="AH507" s="5">
        <v>-63</v>
      </c>
      <c r="AI507" s="9">
        <v>0</v>
      </c>
      <c r="AJ507" s="9">
        <v>0</v>
      </c>
      <c r="AK507" s="9">
        <v>0</v>
      </c>
      <c r="AL507" s="9">
        <v>1</v>
      </c>
      <c r="AM507" s="9">
        <v>0</v>
      </c>
      <c r="AN507" s="9">
        <v>0</v>
      </c>
      <c r="AO507" s="9">
        <v>0</v>
      </c>
    </row>
    <row r="508" spans="1:41" x14ac:dyDescent="0.3">
      <c r="A508" s="4" t="s">
        <v>130</v>
      </c>
      <c r="B508" s="5">
        <v>-51</v>
      </c>
      <c r="C508">
        <v>1</v>
      </c>
      <c r="AG508" s="4" t="s">
        <v>130</v>
      </c>
      <c r="AH508" s="5">
        <v>-34</v>
      </c>
      <c r="AI508" s="9">
        <v>0</v>
      </c>
      <c r="AJ508" s="9">
        <v>0</v>
      </c>
      <c r="AK508" s="9">
        <v>0</v>
      </c>
      <c r="AL508" s="9">
        <v>1</v>
      </c>
      <c r="AM508" s="9">
        <v>0</v>
      </c>
      <c r="AN508" s="9">
        <v>0</v>
      </c>
      <c r="AO508" s="9">
        <v>0</v>
      </c>
    </row>
    <row r="509" spans="1:41" x14ac:dyDescent="0.3">
      <c r="A509" s="4" t="s">
        <v>130</v>
      </c>
      <c r="B509" s="5">
        <v>-49</v>
      </c>
      <c r="C509">
        <v>1</v>
      </c>
      <c r="AG509" s="4" t="s">
        <v>130</v>
      </c>
      <c r="AH509" s="5">
        <v>-16</v>
      </c>
      <c r="AI509" s="9">
        <v>0</v>
      </c>
      <c r="AJ509" s="9">
        <v>0</v>
      </c>
      <c r="AK509" s="9">
        <v>0</v>
      </c>
      <c r="AL509" s="9">
        <v>1</v>
      </c>
      <c r="AM509" s="9">
        <v>0</v>
      </c>
      <c r="AN509" s="9">
        <v>0</v>
      </c>
      <c r="AO509" s="9">
        <v>0</v>
      </c>
    </row>
    <row r="510" spans="1:41" x14ac:dyDescent="0.3">
      <c r="A510" s="4" t="s">
        <v>130</v>
      </c>
      <c r="B510" s="5">
        <v>-45</v>
      </c>
      <c r="C510">
        <v>1</v>
      </c>
      <c r="AG510" s="4" t="s">
        <v>130</v>
      </c>
      <c r="AH510" s="5">
        <v>7</v>
      </c>
      <c r="AI510" s="9">
        <v>0</v>
      </c>
      <c r="AJ510" s="9">
        <v>0</v>
      </c>
      <c r="AK510" s="9">
        <v>0</v>
      </c>
      <c r="AL510" s="9">
        <v>1</v>
      </c>
      <c r="AM510" s="9">
        <v>0</v>
      </c>
      <c r="AN510" s="9">
        <v>0</v>
      </c>
      <c r="AO510" s="9">
        <v>0</v>
      </c>
    </row>
    <row r="511" spans="1:41" x14ac:dyDescent="0.3">
      <c r="A511" s="4" t="s">
        <v>130</v>
      </c>
      <c r="B511" s="5">
        <v>-43</v>
      </c>
      <c r="C511">
        <v>1</v>
      </c>
      <c r="AG511" s="4" t="s">
        <v>130</v>
      </c>
      <c r="AH511" s="5">
        <v>27</v>
      </c>
      <c r="AI511" s="9">
        <v>0</v>
      </c>
      <c r="AJ511" s="9">
        <v>0</v>
      </c>
      <c r="AK511" s="9">
        <v>0</v>
      </c>
      <c r="AL511" s="9">
        <v>1</v>
      </c>
      <c r="AM511" s="9">
        <v>0</v>
      </c>
      <c r="AN511" s="9">
        <v>0</v>
      </c>
      <c r="AO511" s="9">
        <v>0</v>
      </c>
    </row>
    <row r="512" spans="1:41" x14ac:dyDescent="0.3">
      <c r="A512" s="4" t="s">
        <v>130</v>
      </c>
      <c r="B512" s="5">
        <v>-35</v>
      </c>
      <c r="C512">
        <v>1</v>
      </c>
      <c r="AG512" s="4" t="s">
        <v>130</v>
      </c>
      <c r="AH512" s="5">
        <v>33</v>
      </c>
      <c r="AI512" s="9">
        <v>0</v>
      </c>
      <c r="AJ512" s="9">
        <v>0</v>
      </c>
      <c r="AK512" s="9">
        <v>0</v>
      </c>
      <c r="AL512" s="9">
        <v>1</v>
      </c>
      <c r="AM512" s="9">
        <v>0</v>
      </c>
      <c r="AN512" s="9">
        <v>0</v>
      </c>
      <c r="AO512" s="9">
        <v>0</v>
      </c>
    </row>
    <row r="513" spans="1:41" x14ac:dyDescent="0.3">
      <c r="A513" s="4" t="s">
        <v>130</v>
      </c>
      <c r="B513" s="5">
        <v>-28</v>
      </c>
      <c r="C513">
        <v>1</v>
      </c>
      <c r="AG513" s="4" t="s">
        <v>130</v>
      </c>
      <c r="AH513" s="5">
        <v>39</v>
      </c>
      <c r="AI513" s="9">
        <v>0</v>
      </c>
      <c r="AJ513" s="9">
        <v>0</v>
      </c>
      <c r="AK513" s="9">
        <v>0</v>
      </c>
      <c r="AL513" s="9">
        <v>1</v>
      </c>
      <c r="AM513" s="9">
        <v>0</v>
      </c>
      <c r="AN513" s="9">
        <v>0</v>
      </c>
      <c r="AO513" s="9">
        <v>0</v>
      </c>
    </row>
    <row r="514" spans="1:41" x14ac:dyDescent="0.3">
      <c r="A514" s="4" t="s">
        <v>130</v>
      </c>
      <c r="B514" s="5">
        <v>-24</v>
      </c>
      <c r="C514">
        <v>1</v>
      </c>
      <c r="AG514" s="4" t="s">
        <v>130</v>
      </c>
      <c r="AH514" s="5">
        <v>40</v>
      </c>
      <c r="AI514" s="9">
        <v>0</v>
      </c>
      <c r="AJ514" s="9">
        <v>0</v>
      </c>
      <c r="AK514" s="9">
        <v>0</v>
      </c>
      <c r="AL514" s="9">
        <v>1</v>
      </c>
      <c r="AM514" s="9">
        <v>0</v>
      </c>
      <c r="AN514" s="9">
        <v>0</v>
      </c>
      <c r="AO514" s="9">
        <v>0</v>
      </c>
    </row>
    <row r="515" spans="1:41" x14ac:dyDescent="0.3">
      <c r="A515" s="4" t="s">
        <v>130</v>
      </c>
      <c r="B515" s="5">
        <v>-18</v>
      </c>
      <c r="C515">
        <v>1</v>
      </c>
      <c r="AG515" s="4" t="s">
        <v>130</v>
      </c>
      <c r="AH515" s="5">
        <v>63</v>
      </c>
      <c r="AI515" s="9">
        <v>0</v>
      </c>
      <c r="AJ515" s="9">
        <v>0</v>
      </c>
      <c r="AK515" s="9">
        <v>0</v>
      </c>
      <c r="AL515" s="9">
        <v>1</v>
      </c>
      <c r="AM515" s="9">
        <v>0</v>
      </c>
      <c r="AN515" s="9">
        <v>0</v>
      </c>
      <c r="AO515" s="9">
        <v>0</v>
      </c>
    </row>
    <row r="516" spans="1:41" x14ac:dyDescent="0.3">
      <c r="A516" s="4" t="s">
        <v>130</v>
      </c>
      <c r="B516" s="5">
        <v>-15</v>
      </c>
      <c r="C516">
        <v>1</v>
      </c>
      <c r="AG516" s="4" t="s">
        <v>130</v>
      </c>
      <c r="AH516" s="5">
        <v>147</v>
      </c>
      <c r="AI516" s="9">
        <v>0</v>
      </c>
      <c r="AJ516" s="9">
        <v>0</v>
      </c>
      <c r="AK516" s="9">
        <v>0</v>
      </c>
      <c r="AL516" s="9">
        <v>1</v>
      </c>
      <c r="AM516" s="9">
        <v>0</v>
      </c>
      <c r="AN516" s="9">
        <v>0</v>
      </c>
      <c r="AO516" s="9">
        <v>0</v>
      </c>
    </row>
    <row r="517" spans="1:41" x14ac:dyDescent="0.3">
      <c r="A517" s="4" t="s">
        <v>130</v>
      </c>
      <c r="B517" s="5">
        <v>-6</v>
      </c>
      <c r="C517">
        <v>1</v>
      </c>
      <c r="AG517" s="4" t="s">
        <v>130</v>
      </c>
      <c r="AH517" s="5">
        <v>149</v>
      </c>
      <c r="AI517" s="9">
        <v>0</v>
      </c>
      <c r="AJ517" s="9">
        <v>0</v>
      </c>
      <c r="AK517" s="9">
        <v>0</v>
      </c>
      <c r="AL517" s="9">
        <v>1</v>
      </c>
      <c r="AM517" s="9">
        <v>0</v>
      </c>
      <c r="AN517" s="9">
        <v>0</v>
      </c>
      <c r="AO517" s="9">
        <v>0</v>
      </c>
    </row>
    <row r="518" spans="1:41" x14ac:dyDescent="0.3">
      <c r="A518" s="4" t="s">
        <v>130</v>
      </c>
      <c r="B518" s="5">
        <v>3</v>
      </c>
      <c r="C518">
        <v>1</v>
      </c>
      <c r="AG518" s="4" t="s">
        <v>130</v>
      </c>
      <c r="AH518" s="5">
        <v>-314</v>
      </c>
      <c r="AI518" s="9">
        <v>0</v>
      </c>
      <c r="AJ518" s="9">
        <v>0</v>
      </c>
      <c r="AK518" s="9">
        <v>1</v>
      </c>
      <c r="AL518" s="9">
        <v>0</v>
      </c>
      <c r="AM518" s="9">
        <v>0</v>
      </c>
      <c r="AN518" s="9">
        <v>0</v>
      </c>
      <c r="AO518" s="9">
        <v>0</v>
      </c>
    </row>
    <row r="519" spans="1:41" x14ac:dyDescent="0.3">
      <c r="A519" s="4" t="s">
        <v>130</v>
      </c>
      <c r="B519" s="5">
        <v>5</v>
      </c>
      <c r="C519">
        <v>1</v>
      </c>
      <c r="AG519" s="4" t="s">
        <v>130</v>
      </c>
      <c r="AH519" s="5">
        <v>-304</v>
      </c>
      <c r="AI519" s="9">
        <v>0</v>
      </c>
      <c r="AJ519" s="9">
        <v>0</v>
      </c>
      <c r="AK519" s="9">
        <v>1</v>
      </c>
      <c r="AL519" s="9">
        <v>0</v>
      </c>
      <c r="AM519" s="9">
        <v>0</v>
      </c>
      <c r="AN519" s="9">
        <v>0</v>
      </c>
      <c r="AO519" s="9">
        <v>0</v>
      </c>
    </row>
    <row r="520" spans="1:41" x14ac:dyDescent="0.3">
      <c r="A520" s="4" t="s">
        <v>130</v>
      </c>
      <c r="B520" s="5">
        <v>7</v>
      </c>
      <c r="C520">
        <v>1</v>
      </c>
      <c r="AG520" s="4" t="s">
        <v>130</v>
      </c>
      <c r="AH520" s="5">
        <v>-254</v>
      </c>
      <c r="AI520" s="9">
        <v>0</v>
      </c>
      <c r="AJ520" s="9">
        <v>0</v>
      </c>
      <c r="AK520" s="9">
        <v>1</v>
      </c>
      <c r="AL520" s="9">
        <v>0</v>
      </c>
      <c r="AM520" s="9">
        <v>0</v>
      </c>
      <c r="AN520" s="9">
        <v>0</v>
      </c>
      <c r="AO520" s="9">
        <v>0</v>
      </c>
    </row>
    <row r="521" spans="1:41" x14ac:dyDescent="0.3">
      <c r="A521" s="4" t="s">
        <v>130</v>
      </c>
      <c r="B521" s="5">
        <v>14</v>
      </c>
      <c r="C521">
        <v>1</v>
      </c>
      <c r="AG521" s="4" t="s">
        <v>130</v>
      </c>
      <c r="AH521" s="5">
        <v>-95</v>
      </c>
      <c r="AI521" s="9">
        <v>0</v>
      </c>
      <c r="AJ521" s="9">
        <v>0</v>
      </c>
      <c r="AK521" s="9">
        <v>1</v>
      </c>
      <c r="AL521" s="9">
        <v>0</v>
      </c>
      <c r="AM521" s="9">
        <v>0</v>
      </c>
      <c r="AN521" s="9">
        <v>0</v>
      </c>
      <c r="AO521" s="9">
        <v>0</v>
      </c>
    </row>
    <row r="522" spans="1:41" x14ac:dyDescent="0.3">
      <c r="A522" s="4" t="s">
        <v>130</v>
      </c>
      <c r="B522" s="5">
        <v>16</v>
      </c>
      <c r="C522">
        <v>1</v>
      </c>
      <c r="AG522" s="4" t="s">
        <v>130</v>
      </c>
      <c r="AH522" s="5">
        <v>331</v>
      </c>
      <c r="AI522" s="9">
        <v>0</v>
      </c>
      <c r="AJ522" s="9">
        <v>0</v>
      </c>
      <c r="AK522" s="9">
        <v>1</v>
      </c>
      <c r="AL522" s="9">
        <v>0</v>
      </c>
      <c r="AM522" s="9">
        <v>0</v>
      </c>
      <c r="AN522" s="9">
        <v>0</v>
      </c>
      <c r="AO522" s="9">
        <v>0</v>
      </c>
    </row>
    <row r="523" spans="1:41" x14ac:dyDescent="0.3">
      <c r="A523" s="4" t="s">
        <v>130</v>
      </c>
      <c r="B523" s="5">
        <v>34</v>
      </c>
      <c r="C523">
        <v>1</v>
      </c>
      <c r="AG523" s="4" t="s">
        <v>130</v>
      </c>
      <c r="AH523" s="5">
        <v>366</v>
      </c>
      <c r="AI523" s="9">
        <v>0</v>
      </c>
      <c r="AJ523" s="9">
        <v>0</v>
      </c>
      <c r="AK523" s="9">
        <v>1</v>
      </c>
      <c r="AL523" s="9">
        <v>0</v>
      </c>
      <c r="AM523" s="9">
        <v>0</v>
      </c>
      <c r="AN523" s="9">
        <v>0</v>
      </c>
      <c r="AO523" s="9">
        <v>0</v>
      </c>
    </row>
    <row r="524" spans="1:41" x14ac:dyDescent="0.3">
      <c r="A524" s="4" t="s">
        <v>130</v>
      </c>
      <c r="B524" s="5">
        <v>45</v>
      </c>
      <c r="C524">
        <v>1</v>
      </c>
      <c r="AG524" s="4" t="s">
        <v>130</v>
      </c>
      <c r="AH524" s="5">
        <v>515</v>
      </c>
      <c r="AI524" s="9">
        <v>0</v>
      </c>
      <c r="AJ524" s="9">
        <v>0</v>
      </c>
      <c r="AK524" s="9">
        <v>1</v>
      </c>
      <c r="AL524" s="9">
        <v>0</v>
      </c>
      <c r="AM524" s="9">
        <v>0</v>
      </c>
      <c r="AN524" s="9">
        <v>0</v>
      </c>
      <c r="AO524" s="9">
        <v>0</v>
      </c>
    </row>
    <row r="525" spans="1:41" x14ac:dyDescent="0.3">
      <c r="A525" s="4" t="s">
        <v>130</v>
      </c>
      <c r="B525" s="5">
        <v>60</v>
      </c>
      <c r="C525">
        <v>1</v>
      </c>
      <c r="AG525" s="4" t="s">
        <v>130</v>
      </c>
      <c r="AH525" s="5">
        <v>676</v>
      </c>
      <c r="AI525" s="9">
        <v>0</v>
      </c>
      <c r="AJ525" s="9">
        <v>0</v>
      </c>
      <c r="AK525" s="9">
        <v>1</v>
      </c>
      <c r="AL525" s="9">
        <v>0</v>
      </c>
      <c r="AM525" s="9">
        <v>0</v>
      </c>
      <c r="AN525" s="9">
        <v>0</v>
      </c>
      <c r="AO525" s="9">
        <v>0</v>
      </c>
    </row>
    <row r="526" spans="1:41" x14ac:dyDescent="0.3">
      <c r="A526" s="4" t="s">
        <v>130</v>
      </c>
      <c r="B526" s="5">
        <v>138</v>
      </c>
      <c r="C526">
        <v>1</v>
      </c>
      <c r="AG526" s="4" t="s">
        <v>130</v>
      </c>
      <c r="AH526" s="5">
        <v>779</v>
      </c>
      <c r="AI526" s="9">
        <v>0</v>
      </c>
      <c r="AJ526" s="9">
        <v>0</v>
      </c>
      <c r="AK526" s="9">
        <v>1</v>
      </c>
      <c r="AL526" s="9">
        <v>0</v>
      </c>
      <c r="AM526" s="9">
        <v>0</v>
      </c>
      <c r="AN526" s="9">
        <v>0</v>
      </c>
      <c r="AO526" s="9">
        <v>0</v>
      </c>
    </row>
    <row r="527" spans="1:41" x14ac:dyDescent="0.3">
      <c r="A527" s="4" t="s">
        <v>130</v>
      </c>
      <c r="B527" s="5">
        <v>-164</v>
      </c>
      <c r="C527">
        <v>1</v>
      </c>
      <c r="AG527" s="4" t="s">
        <v>130</v>
      </c>
      <c r="AH527" s="5">
        <v>-1028</v>
      </c>
      <c r="AI527" s="9">
        <v>0</v>
      </c>
      <c r="AJ527" s="9">
        <v>1</v>
      </c>
      <c r="AK527" s="9">
        <v>0</v>
      </c>
      <c r="AL527" s="9">
        <v>0</v>
      </c>
      <c r="AM527" s="9">
        <v>0</v>
      </c>
      <c r="AN527" s="9">
        <v>0</v>
      </c>
      <c r="AO527" s="9">
        <v>0</v>
      </c>
    </row>
    <row r="528" spans="1:41" x14ac:dyDescent="0.3">
      <c r="A528" s="4" t="s">
        <v>130</v>
      </c>
      <c r="B528" s="5">
        <v>-140</v>
      </c>
      <c r="C528">
        <v>1</v>
      </c>
      <c r="AG528" s="4" t="s">
        <v>130</v>
      </c>
      <c r="AH528" s="5">
        <v>-341</v>
      </c>
      <c r="AI528" s="9">
        <v>1</v>
      </c>
      <c r="AJ528" s="9">
        <v>0</v>
      </c>
      <c r="AK528" s="9">
        <v>0</v>
      </c>
      <c r="AL528" s="9">
        <v>0</v>
      </c>
      <c r="AM528" s="9">
        <v>0</v>
      </c>
      <c r="AN528" s="9">
        <v>0</v>
      </c>
      <c r="AO528" s="9">
        <v>0</v>
      </c>
    </row>
    <row r="529" spans="1:41" x14ac:dyDescent="0.3">
      <c r="A529" s="4" t="s">
        <v>130</v>
      </c>
      <c r="B529" s="5">
        <v>-113</v>
      </c>
      <c r="C529">
        <v>1</v>
      </c>
      <c r="AG529" s="4" t="s">
        <v>130</v>
      </c>
      <c r="AH529" s="5">
        <v>-243</v>
      </c>
      <c r="AI529" s="9">
        <v>1</v>
      </c>
      <c r="AJ529" s="9">
        <v>0</v>
      </c>
      <c r="AK529" s="9">
        <v>0</v>
      </c>
      <c r="AL529" s="9">
        <v>0</v>
      </c>
      <c r="AM529" s="9">
        <v>0</v>
      </c>
      <c r="AN529" s="9">
        <v>0</v>
      </c>
      <c r="AO529" s="9">
        <v>0</v>
      </c>
    </row>
    <row r="530" spans="1:41" x14ac:dyDescent="0.3">
      <c r="A530" s="4" t="s">
        <v>130</v>
      </c>
      <c r="B530" s="5">
        <v>-109</v>
      </c>
      <c r="C530">
        <v>1</v>
      </c>
      <c r="AG530" s="4" t="s">
        <v>130</v>
      </c>
      <c r="AH530" s="5">
        <v>-241</v>
      </c>
      <c r="AI530" s="9">
        <v>1</v>
      </c>
      <c r="AJ530" s="9">
        <v>0</v>
      </c>
      <c r="AK530" s="9">
        <v>0</v>
      </c>
      <c r="AL530" s="9">
        <v>0</v>
      </c>
      <c r="AM530" s="9">
        <v>0</v>
      </c>
      <c r="AN530" s="9">
        <v>0</v>
      </c>
      <c r="AO530" s="9">
        <v>0</v>
      </c>
    </row>
    <row r="531" spans="1:41" x14ac:dyDescent="0.3">
      <c r="A531" s="4" t="s">
        <v>130</v>
      </c>
      <c r="B531" s="5">
        <v>-102</v>
      </c>
      <c r="C531">
        <v>1</v>
      </c>
      <c r="AG531" s="4" t="s">
        <v>130</v>
      </c>
      <c r="AH531" s="5">
        <v>-223</v>
      </c>
      <c r="AI531" s="9">
        <v>1</v>
      </c>
      <c r="AJ531" s="9">
        <v>0</v>
      </c>
      <c r="AK531" s="9">
        <v>0</v>
      </c>
      <c r="AL531" s="9">
        <v>0</v>
      </c>
      <c r="AM531" s="9">
        <v>0</v>
      </c>
      <c r="AN531" s="9">
        <v>0</v>
      </c>
      <c r="AO531" s="9">
        <v>0</v>
      </c>
    </row>
    <row r="532" spans="1:41" x14ac:dyDescent="0.3">
      <c r="A532" s="4" t="s">
        <v>130</v>
      </c>
      <c r="B532" s="5">
        <v>-63</v>
      </c>
      <c r="C532">
        <v>1</v>
      </c>
      <c r="AG532" s="4" t="s">
        <v>130</v>
      </c>
      <c r="AH532" s="5">
        <v>-179</v>
      </c>
      <c r="AI532" s="9">
        <v>1</v>
      </c>
      <c r="AJ532" s="9">
        <v>0</v>
      </c>
      <c r="AK532" s="9">
        <v>0</v>
      </c>
      <c r="AL532" s="9">
        <v>0</v>
      </c>
      <c r="AM532" s="9">
        <v>0</v>
      </c>
      <c r="AN532" s="9">
        <v>0</v>
      </c>
      <c r="AO532" s="9">
        <v>0</v>
      </c>
    </row>
    <row r="533" spans="1:41" x14ac:dyDescent="0.3">
      <c r="A533" s="4" t="s">
        <v>130</v>
      </c>
      <c r="B533" s="5">
        <v>-34</v>
      </c>
      <c r="C533">
        <v>1</v>
      </c>
      <c r="AG533" s="4" t="s">
        <v>130</v>
      </c>
      <c r="AH533" s="5">
        <v>-148</v>
      </c>
      <c r="AI533" s="9">
        <v>1</v>
      </c>
      <c r="AJ533" s="9">
        <v>0</v>
      </c>
      <c r="AK533" s="9">
        <v>0</v>
      </c>
      <c r="AL533" s="9">
        <v>0</v>
      </c>
      <c r="AM533" s="9">
        <v>0</v>
      </c>
      <c r="AN533" s="9">
        <v>0</v>
      </c>
      <c r="AO533" s="9">
        <v>0</v>
      </c>
    </row>
    <row r="534" spans="1:41" x14ac:dyDescent="0.3">
      <c r="A534" s="4" t="s">
        <v>130</v>
      </c>
      <c r="B534" s="5">
        <v>-16</v>
      </c>
      <c r="C534">
        <v>1</v>
      </c>
      <c r="AG534" s="4" t="s">
        <v>130</v>
      </c>
      <c r="AH534" s="5">
        <v>-139</v>
      </c>
      <c r="AI534" s="9">
        <v>1</v>
      </c>
      <c r="AJ534" s="9">
        <v>0</v>
      </c>
      <c r="AK534" s="9">
        <v>0</v>
      </c>
      <c r="AL534" s="9">
        <v>0</v>
      </c>
      <c r="AM534" s="9">
        <v>0</v>
      </c>
      <c r="AN534" s="9">
        <v>0</v>
      </c>
      <c r="AO534" s="9">
        <v>0</v>
      </c>
    </row>
    <row r="535" spans="1:41" x14ac:dyDescent="0.3">
      <c r="A535" s="4" t="s">
        <v>130</v>
      </c>
      <c r="B535" s="5">
        <v>7</v>
      </c>
      <c r="C535">
        <v>1</v>
      </c>
      <c r="AG535" s="4" t="s">
        <v>130</v>
      </c>
      <c r="AH535" s="5">
        <v>-62</v>
      </c>
      <c r="AI535" s="9">
        <v>1</v>
      </c>
      <c r="AJ535" s="9">
        <v>0</v>
      </c>
      <c r="AK535" s="9">
        <v>0</v>
      </c>
      <c r="AL535" s="9">
        <v>0</v>
      </c>
      <c r="AM535" s="9">
        <v>0</v>
      </c>
      <c r="AN535" s="9">
        <v>0</v>
      </c>
      <c r="AO535" s="9">
        <v>0</v>
      </c>
    </row>
    <row r="536" spans="1:41" x14ac:dyDescent="0.3">
      <c r="A536" s="4" t="s">
        <v>130</v>
      </c>
      <c r="B536" s="5">
        <v>27</v>
      </c>
      <c r="C536">
        <v>1</v>
      </c>
      <c r="AG536" s="4" t="s">
        <v>130</v>
      </c>
      <c r="AH536" s="5">
        <v>-661</v>
      </c>
      <c r="AI536" s="9">
        <v>0</v>
      </c>
      <c r="AJ536" s="9">
        <v>1</v>
      </c>
      <c r="AK536" s="9">
        <v>0</v>
      </c>
      <c r="AL536" s="9">
        <v>0</v>
      </c>
      <c r="AM536" s="9">
        <v>0</v>
      </c>
      <c r="AN536" s="9">
        <v>0</v>
      </c>
      <c r="AO536" s="9">
        <v>0</v>
      </c>
    </row>
    <row r="537" spans="1:41" x14ac:dyDescent="0.3">
      <c r="A537" s="4" t="s">
        <v>130</v>
      </c>
      <c r="B537" s="5">
        <v>33</v>
      </c>
      <c r="C537">
        <v>1</v>
      </c>
      <c r="AG537" s="4" t="s">
        <v>130</v>
      </c>
      <c r="AH537" s="5">
        <v>16</v>
      </c>
      <c r="AI537" s="9">
        <v>1</v>
      </c>
      <c r="AJ537" s="9">
        <v>0</v>
      </c>
      <c r="AK537" s="9">
        <v>0</v>
      </c>
      <c r="AL537" s="9">
        <v>0</v>
      </c>
      <c r="AM537" s="9">
        <v>0</v>
      </c>
      <c r="AN537" s="9">
        <v>0</v>
      </c>
      <c r="AO537" s="9">
        <v>0</v>
      </c>
    </row>
    <row r="538" spans="1:41" x14ac:dyDescent="0.3">
      <c r="A538" s="4" t="s">
        <v>130</v>
      </c>
      <c r="B538" s="5">
        <v>39</v>
      </c>
      <c r="C538">
        <v>1</v>
      </c>
      <c r="AG538" s="4" t="s">
        <v>130</v>
      </c>
      <c r="AH538" s="5">
        <v>47</v>
      </c>
      <c r="AI538" s="9">
        <v>1</v>
      </c>
      <c r="AJ538" s="9">
        <v>0</v>
      </c>
      <c r="AK538" s="9">
        <v>0</v>
      </c>
      <c r="AL538" s="9">
        <v>0</v>
      </c>
      <c r="AM538" s="9">
        <v>0</v>
      </c>
      <c r="AN538" s="9">
        <v>0</v>
      </c>
      <c r="AO538" s="9">
        <v>0</v>
      </c>
    </row>
    <row r="539" spans="1:41" x14ac:dyDescent="0.3">
      <c r="A539" s="4" t="s">
        <v>130</v>
      </c>
      <c r="B539" s="5">
        <v>40</v>
      </c>
      <c r="C539">
        <v>1</v>
      </c>
      <c r="AG539" s="4" t="s">
        <v>130</v>
      </c>
      <c r="AH539" s="5">
        <v>167</v>
      </c>
      <c r="AI539" s="9">
        <v>1</v>
      </c>
      <c r="AJ539" s="9">
        <v>0</v>
      </c>
      <c r="AK539" s="9">
        <v>0</v>
      </c>
      <c r="AL539" s="9">
        <v>0</v>
      </c>
      <c r="AM539" s="9">
        <v>0</v>
      </c>
      <c r="AN539" s="9">
        <v>0</v>
      </c>
      <c r="AO539" s="9">
        <v>0</v>
      </c>
    </row>
    <row r="540" spans="1:41" x14ac:dyDescent="0.3">
      <c r="A540" s="4" t="s">
        <v>130</v>
      </c>
      <c r="B540" s="5">
        <v>63</v>
      </c>
      <c r="C540">
        <v>1</v>
      </c>
      <c r="AG540" s="4" t="s">
        <v>130</v>
      </c>
      <c r="AH540" s="5">
        <v>244</v>
      </c>
      <c r="AI540" s="9">
        <v>1</v>
      </c>
      <c r="AJ540" s="9">
        <v>0</v>
      </c>
      <c r="AK540" s="9">
        <v>0</v>
      </c>
      <c r="AL540" s="9">
        <v>0</v>
      </c>
      <c r="AM540" s="9">
        <v>0</v>
      </c>
      <c r="AN540" s="9">
        <v>0</v>
      </c>
      <c r="AO540" s="9">
        <v>0</v>
      </c>
    </row>
    <row r="541" spans="1:41" x14ac:dyDescent="0.3">
      <c r="A541" s="4" t="s">
        <v>130</v>
      </c>
      <c r="B541" s="5">
        <v>147</v>
      </c>
      <c r="C541">
        <v>1</v>
      </c>
      <c r="AG541" s="4" t="s">
        <v>130</v>
      </c>
      <c r="AH541" s="5">
        <v>292</v>
      </c>
      <c r="AI541" s="9">
        <v>1</v>
      </c>
      <c r="AJ541" s="9">
        <v>0</v>
      </c>
      <c r="AK541" s="9">
        <v>0</v>
      </c>
      <c r="AL541" s="9">
        <v>0</v>
      </c>
      <c r="AM541" s="9">
        <v>0</v>
      </c>
      <c r="AN541" s="9">
        <v>0</v>
      </c>
      <c r="AO541" s="9">
        <v>0</v>
      </c>
    </row>
    <row r="542" spans="1:41" x14ac:dyDescent="0.3">
      <c r="A542" s="4" t="s">
        <v>130</v>
      </c>
      <c r="B542" s="5">
        <v>149</v>
      </c>
      <c r="C542">
        <v>1</v>
      </c>
      <c r="AG542" s="4" t="s">
        <v>130</v>
      </c>
      <c r="AH542" s="5">
        <v>-344</v>
      </c>
      <c r="AI542" s="9">
        <v>0</v>
      </c>
      <c r="AJ542" s="9">
        <v>1</v>
      </c>
      <c r="AK542" s="9">
        <v>0</v>
      </c>
      <c r="AL542" s="9">
        <v>0</v>
      </c>
      <c r="AM542" s="9">
        <v>0</v>
      </c>
      <c r="AN542" s="9">
        <v>0</v>
      </c>
      <c r="AO542" s="9">
        <v>0</v>
      </c>
    </row>
    <row r="543" spans="1:41" x14ac:dyDescent="0.3">
      <c r="A543" s="4" t="s">
        <v>130</v>
      </c>
      <c r="B543" s="5">
        <v>-314</v>
      </c>
      <c r="C543">
        <v>1</v>
      </c>
      <c r="AG543" s="4" t="s">
        <v>130</v>
      </c>
      <c r="AH543" s="5">
        <v>-322</v>
      </c>
      <c r="AI543" s="9">
        <v>0</v>
      </c>
      <c r="AJ543" s="9">
        <v>1</v>
      </c>
      <c r="AK543" s="9">
        <v>0</v>
      </c>
      <c r="AL543" s="9">
        <v>0</v>
      </c>
      <c r="AM543" s="9">
        <v>0</v>
      </c>
      <c r="AN543" s="9">
        <v>0</v>
      </c>
      <c r="AO543" s="9">
        <v>0</v>
      </c>
    </row>
    <row r="544" spans="1:41" x14ac:dyDescent="0.3">
      <c r="A544" s="4" t="s">
        <v>130</v>
      </c>
      <c r="B544" s="5">
        <v>-304</v>
      </c>
      <c r="C544">
        <v>1</v>
      </c>
      <c r="AG544" s="4" t="s">
        <v>130</v>
      </c>
      <c r="AH544" s="5">
        <v>-254</v>
      </c>
      <c r="AI544" s="9">
        <v>0</v>
      </c>
      <c r="AJ544" s="9">
        <v>1</v>
      </c>
      <c r="AK544" s="9">
        <v>0</v>
      </c>
      <c r="AL544" s="9">
        <v>0</v>
      </c>
      <c r="AM544" s="9">
        <v>0</v>
      </c>
      <c r="AN544" s="9">
        <v>0</v>
      </c>
      <c r="AO544" s="9">
        <v>0</v>
      </c>
    </row>
    <row r="545" spans="1:41" x14ac:dyDescent="0.3">
      <c r="A545" s="4" t="s">
        <v>130</v>
      </c>
      <c r="B545" s="5">
        <v>-254</v>
      </c>
      <c r="C545">
        <v>1</v>
      </c>
      <c r="AG545" s="4" t="s">
        <v>130</v>
      </c>
      <c r="AH545" s="5">
        <v>-138</v>
      </c>
      <c r="AI545" s="9">
        <v>0</v>
      </c>
      <c r="AJ545" s="9">
        <v>1</v>
      </c>
      <c r="AK545" s="9">
        <v>0</v>
      </c>
      <c r="AL545" s="9">
        <v>0</v>
      </c>
      <c r="AM545" s="9">
        <v>0</v>
      </c>
      <c r="AN545" s="9">
        <v>0</v>
      </c>
      <c r="AO545" s="9">
        <v>0</v>
      </c>
    </row>
    <row r="546" spans="1:41" x14ac:dyDescent="0.3">
      <c r="A546" s="4" t="s">
        <v>130</v>
      </c>
      <c r="B546" s="5">
        <v>-95</v>
      </c>
      <c r="C546">
        <v>1</v>
      </c>
      <c r="AG546" s="4" t="s">
        <v>130</v>
      </c>
      <c r="AH546" s="5">
        <v>-60</v>
      </c>
      <c r="AI546" s="9">
        <v>0</v>
      </c>
      <c r="AJ546" s="9">
        <v>1</v>
      </c>
      <c r="AK546" s="9">
        <v>0</v>
      </c>
      <c r="AL546" s="9">
        <v>0</v>
      </c>
      <c r="AM546" s="9">
        <v>0</v>
      </c>
      <c r="AN546" s="9">
        <v>0</v>
      </c>
      <c r="AO546" s="9">
        <v>0</v>
      </c>
    </row>
    <row r="547" spans="1:41" x14ac:dyDescent="0.3">
      <c r="A547" s="4" t="s">
        <v>130</v>
      </c>
      <c r="B547" s="5">
        <v>331</v>
      </c>
      <c r="C547">
        <v>1</v>
      </c>
      <c r="AG547" s="4" t="s">
        <v>130</v>
      </c>
      <c r="AH547" s="5">
        <v>-53</v>
      </c>
      <c r="AI547" s="9">
        <v>0</v>
      </c>
      <c r="AJ547" s="9">
        <v>1</v>
      </c>
      <c r="AK547" s="9">
        <v>0</v>
      </c>
      <c r="AL547" s="9">
        <v>0</v>
      </c>
      <c r="AM547" s="9">
        <v>0</v>
      </c>
      <c r="AN547" s="9">
        <v>0</v>
      </c>
      <c r="AO547" s="9">
        <v>0</v>
      </c>
    </row>
    <row r="548" spans="1:41" x14ac:dyDescent="0.3">
      <c r="A548" s="4" t="s">
        <v>130</v>
      </c>
      <c r="B548" s="5">
        <v>366</v>
      </c>
      <c r="C548">
        <v>1</v>
      </c>
      <c r="AG548" s="4" t="s">
        <v>130</v>
      </c>
      <c r="AH548" s="5">
        <v>738</v>
      </c>
      <c r="AI548" s="9">
        <v>1</v>
      </c>
      <c r="AJ548" s="9">
        <v>0</v>
      </c>
      <c r="AK548" s="9">
        <v>0</v>
      </c>
      <c r="AL548" s="9">
        <v>0</v>
      </c>
      <c r="AM548" s="9">
        <v>0</v>
      </c>
      <c r="AN548" s="9">
        <v>0</v>
      </c>
      <c r="AO548" s="9">
        <v>0</v>
      </c>
    </row>
    <row r="549" spans="1:41" x14ac:dyDescent="0.3">
      <c r="A549" s="4" t="s">
        <v>130</v>
      </c>
      <c r="B549" s="5">
        <v>515</v>
      </c>
      <c r="C549">
        <v>1</v>
      </c>
      <c r="AG549" s="4" t="s">
        <v>130</v>
      </c>
      <c r="AH549" s="5">
        <v>155</v>
      </c>
      <c r="AI549" s="9">
        <v>0</v>
      </c>
      <c r="AJ549" s="9">
        <v>1</v>
      </c>
      <c r="AK549" s="9">
        <v>0</v>
      </c>
      <c r="AL549" s="9">
        <v>0</v>
      </c>
      <c r="AM549" s="9">
        <v>0</v>
      </c>
      <c r="AN549" s="9">
        <v>0</v>
      </c>
      <c r="AO549" s="9">
        <v>0</v>
      </c>
    </row>
    <row r="550" spans="1:41" x14ac:dyDescent="0.3">
      <c r="A550" s="4" t="s">
        <v>130</v>
      </c>
      <c r="B550" s="5">
        <v>676</v>
      </c>
      <c r="C550">
        <v>1</v>
      </c>
      <c r="AG550" s="4" t="s">
        <v>130</v>
      </c>
      <c r="AH550" s="5">
        <v>823</v>
      </c>
      <c r="AI550" s="9">
        <v>1</v>
      </c>
      <c r="AJ550" s="9">
        <v>0</v>
      </c>
      <c r="AK550" s="9">
        <v>0</v>
      </c>
      <c r="AL550" s="9">
        <v>0</v>
      </c>
      <c r="AM550" s="9">
        <v>0</v>
      </c>
      <c r="AN550" s="9">
        <v>0</v>
      </c>
      <c r="AO550" s="9">
        <v>0</v>
      </c>
    </row>
    <row r="551" spans="1:41" x14ac:dyDescent="0.3">
      <c r="A551" s="4" t="s">
        <v>130</v>
      </c>
      <c r="B551" s="5">
        <v>779</v>
      </c>
      <c r="C551">
        <v>1</v>
      </c>
      <c r="AG551" s="4" t="s">
        <v>130</v>
      </c>
      <c r="AH551" s="5">
        <v>230</v>
      </c>
      <c r="AI551" s="9">
        <v>0</v>
      </c>
      <c r="AJ551" s="9">
        <v>1</v>
      </c>
      <c r="AK551" s="9">
        <v>0</v>
      </c>
      <c r="AL551" s="9">
        <v>0</v>
      </c>
      <c r="AM551" s="9">
        <v>0</v>
      </c>
      <c r="AN551" s="9">
        <v>0</v>
      </c>
      <c r="AO551" s="9">
        <v>0</v>
      </c>
    </row>
    <row r="552" spans="1:41" x14ac:dyDescent="0.3">
      <c r="A552" s="4" t="s">
        <v>130</v>
      </c>
      <c r="B552" s="5">
        <v>-1028</v>
      </c>
      <c r="C552">
        <v>1</v>
      </c>
      <c r="AG552" s="4" t="s">
        <v>130</v>
      </c>
      <c r="AH552" s="5">
        <v>325</v>
      </c>
      <c r="AI552" s="9">
        <v>0</v>
      </c>
      <c r="AJ552" s="9">
        <v>1</v>
      </c>
      <c r="AK552" s="9">
        <v>0</v>
      </c>
      <c r="AL552" s="9">
        <v>0</v>
      </c>
      <c r="AM552" s="9">
        <v>0</v>
      </c>
      <c r="AN552" s="9">
        <v>0</v>
      </c>
      <c r="AO552" s="9">
        <v>0</v>
      </c>
    </row>
    <row r="553" spans="1:41" x14ac:dyDescent="0.3">
      <c r="A553" s="4" t="s">
        <v>130</v>
      </c>
      <c r="B553" s="5">
        <v>-341</v>
      </c>
      <c r="C553">
        <v>1</v>
      </c>
      <c r="AG553" s="4" t="s">
        <v>130</v>
      </c>
      <c r="AH553" s="5">
        <v>505</v>
      </c>
      <c r="AI553" s="9">
        <v>0</v>
      </c>
      <c r="AJ553" s="9">
        <v>1</v>
      </c>
      <c r="AK553" s="9">
        <v>0</v>
      </c>
      <c r="AL553" s="9">
        <v>0</v>
      </c>
      <c r="AM553" s="9">
        <v>0</v>
      </c>
      <c r="AN553" s="9">
        <v>0</v>
      </c>
      <c r="AO553" s="9">
        <v>0</v>
      </c>
    </row>
    <row r="554" spans="1:41" x14ac:dyDescent="0.3">
      <c r="A554" s="4" t="s">
        <v>130</v>
      </c>
      <c r="B554" s="5">
        <v>-243</v>
      </c>
      <c r="C554">
        <v>1</v>
      </c>
      <c r="AG554" s="4" t="s">
        <v>130</v>
      </c>
      <c r="AH554" s="5">
        <v>724</v>
      </c>
      <c r="AI554" s="9">
        <v>0</v>
      </c>
      <c r="AJ554" s="9">
        <v>1</v>
      </c>
      <c r="AK554" s="9">
        <v>0</v>
      </c>
      <c r="AL554" s="9">
        <v>0</v>
      </c>
      <c r="AM554" s="9">
        <v>0</v>
      </c>
      <c r="AN554" s="9">
        <v>0</v>
      </c>
      <c r="AO554" s="9">
        <v>0</v>
      </c>
    </row>
    <row r="555" spans="1:41" x14ac:dyDescent="0.3">
      <c r="A555" s="4" t="s">
        <v>130</v>
      </c>
      <c r="B555" s="5">
        <v>-241</v>
      </c>
      <c r="C555">
        <v>1</v>
      </c>
      <c r="AG555" s="4" t="s">
        <v>131</v>
      </c>
      <c r="AH555" s="5">
        <v>-6</v>
      </c>
      <c r="AI555" s="9">
        <v>0</v>
      </c>
      <c r="AJ555" s="9">
        <v>0</v>
      </c>
      <c r="AK555" s="9">
        <v>0</v>
      </c>
      <c r="AL555" s="9">
        <v>0</v>
      </c>
      <c r="AM555" s="9">
        <v>0</v>
      </c>
      <c r="AN555" s="9">
        <v>0</v>
      </c>
      <c r="AO555" s="9">
        <v>1</v>
      </c>
    </row>
    <row r="556" spans="1:41" x14ac:dyDescent="0.3">
      <c r="A556" s="4" t="s">
        <v>130</v>
      </c>
      <c r="B556" s="5">
        <v>-223</v>
      </c>
      <c r="C556">
        <v>1</v>
      </c>
      <c r="AG556" s="4" t="s">
        <v>131</v>
      </c>
      <c r="AH556" s="5">
        <v>-4</v>
      </c>
      <c r="AI556" s="9">
        <v>0</v>
      </c>
      <c r="AJ556" s="9">
        <v>0</v>
      </c>
      <c r="AK556" s="9">
        <v>0</v>
      </c>
      <c r="AL556" s="9">
        <v>0</v>
      </c>
      <c r="AM556" s="9">
        <v>0</v>
      </c>
      <c r="AN556" s="9">
        <v>0</v>
      </c>
      <c r="AO556" s="9">
        <v>2</v>
      </c>
    </row>
    <row r="557" spans="1:41" x14ac:dyDescent="0.3">
      <c r="A557" s="4" t="s">
        <v>130</v>
      </c>
      <c r="B557" s="5">
        <v>-179</v>
      </c>
      <c r="C557">
        <v>1</v>
      </c>
      <c r="AG557" s="4" t="s">
        <v>131</v>
      </c>
      <c r="AH557" s="5">
        <v>-1</v>
      </c>
      <c r="AI557" s="9">
        <v>0</v>
      </c>
      <c r="AJ557" s="9">
        <v>0</v>
      </c>
      <c r="AK557" s="9">
        <v>0</v>
      </c>
      <c r="AL557" s="9">
        <v>0</v>
      </c>
      <c r="AM557" s="9">
        <v>0</v>
      </c>
      <c r="AN557" s="9">
        <v>0</v>
      </c>
      <c r="AO557" s="9">
        <v>1</v>
      </c>
    </row>
    <row r="558" spans="1:41" x14ac:dyDescent="0.3">
      <c r="A558" s="4" t="s">
        <v>130</v>
      </c>
      <c r="B558" s="5">
        <v>-148</v>
      </c>
      <c r="C558">
        <v>1</v>
      </c>
      <c r="AG558" s="4" t="s">
        <v>131</v>
      </c>
      <c r="AH558" s="5">
        <v>1</v>
      </c>
      <c r="AI558" s="9">
        <v>0</v>
      </c>
      <c r="AJ558" s="9">
        <v>0</v>
      </c>
      <c r="AK558" s="9">
        <v>0</v>
      </c>
      <c r="AL558" s="9">
        <v>0</v>
      </c>
      <c r="AM558" s="9">
        <v>0</v>
      </c>
      <c r="AN558" s="9">
        <v>0</v>
      </c>
      <c r="AO558" s="9">
        <v>1</v>
      </c>
    </row>
    <row r="559" spans="1:41" x14ac:dyDescent="0.3">
      <c r="A559" s="4" t="s">
        <v>130</v>
      </c>
      <c r="B559" s="5">
        <v>-139</v>
      </c>
      <c r="C559">
        <v>1</v>
      </c>
      <c r="AG559" s="4" t="s">
        <v>131</v>
      </c>
      <c r="AH559" s="5">
        <v>3</v>
      </c>
      <c r="AI559" s="9">
        <v>0</v>
      </c>
      <c r="AJ559" s="9">
        <v>0</v>
      </c>
      <c r="AK559" s="9">
        <v>0</v>
      </c>
      <c r="AL559" s="9">
        <v>0</v>
      </c>
      <c r="AM559" s="9">
        <v>0</v>
      </c>
      <c r="AN559" s="9">
        <v>0</v>
      </c>
      <c r="AO559" s="9">
        <v>1</v>
      </c>
    </row>
    <row r="560" spans="1:41" x14ac:dyDescent="0.3">
      <c r="A560" s="4" t="s">
        <v>130</v>
      </c>
      <c r="B560" s="5">
        <v>-62</v>
      </c>
      <c r="C560">
        <v>1</v>
      </c>
      <c r="AG560" s="4" t="s">
        <v>131</v>
      </c>
      <c r="AH560" s="5">
        <v>5</v>
      </c>
      <c r="AI560" s="9">
        <v>0</v>
      </c>
      <c r="AJ560" s="9">
        <v>0</v>
      </c>
      <c r="AK560" s="9">
        <v>0</v>
      </c>
      <c r="AL560" s="9">
        <v>0</v>
      </c>
      <c r="AM560" s="9">
        <v>0</v>
      </c>
      <c r="AN560" s="9">
        <v>0</v>
      </c>
      <c r="AO560" s="9">
        <v>1</v>
      </c>
    </row>
    <row r="561" spans="1:41" x14ac:dyDescent="0.3">
      <c r="A561" s="4" t="s">
        <v>130</v>
      </c>
      <c r="B561" s="5">
        <v>-661</v>
      </c>
      <c r="C561">
        <v>1</v>
      </c>
      <c r="AG561" s="4" t="s">
        <v>131</v>
      </c>
      <c r="AH561" s="5">
        <v>8</v>
      </c>
      <c r="AI561" s="9">
        <v>0</v>
      </c>
      <c r="AJ561" s="9">
        <v>0</v>
      </c>
      <c r="AK561" s="9">
        <v>0</v>
      </c>
      <c r="AL561" s="9">
        <v>0</v>
      </c>
      <c r="AM561" s="9">
        <v>0</v>
      </c>
      <c r="AN561" s="9">
        <v>0</v>
      </c>
      <c r="AO561" s="9">
        <v>1</v>
      </c>
    </row>
    <row r="562" spans="1:41" x14ac:dyDescent="0.3">
      <c r="A562" s="4" t="s">
        <v>130</v>
      </c>
      <c r="B562" s="5">
        <v>16</v>
      </c>
      <c r="C562">
        <v>1</v>
      </c>
      <c r="AG562" s="4" t="s">
        <v>131</v>
      </c>
      <c r="AH562" s="5">
        <v>11</v>
      </c>
      <c r="AI562" s="9">
        <v>0</v>
      </c>
      <c r="AJ562" s="9">
        <v>0</v>
      </c>
      <c r="AK562" s="9">
        <v>0</v>
      </c>
      <c r="AL562" s="9">
        <v>0</v>
      </c>
      <c r="AM562" s="9">
        <v>0</v>
      </c>
      <c r="AN562" s="9">
        <v>0</v>
      </c>
      <c r="AO562" s="9">
        <v>1</v>
      </c>
    </row>
    <row r="563" spans="1:41" x14ac:dyDescent="0.3">
      <c r="A563" s="4" t="s">
        <v>130</v>
      </c>
      <c r="B563" s="5">
        <v>47</v>
      </c>
      <c r="C563">
        <v>1</v>
      </c>
      <c r="AG563" s="4" t="s">
        <v>131</v>
      </c>
      <c r="AH563" s="5">
        <v>-174</v>
      </c>
      <c r="AI563" s="9">
        <v>0</v>
      </c>
      <c r="AJ563" s="9">
        <v>0</v>
      </c>
      <c r="AK563" s="9">
        <v>0</v>
      </c>
      <c r="AL563" s="9">
        <v>0</v>
      </c>
      <c r="AM563" s="9">
        <v>1</v>
      </c>
      <c r="AN563" s="9">
        <v>0</v>
      </c>
      <c r="AO563" s="9">
        <v>0</v>
      </c>
    </row>
    <row r="564" spans="1:41" x14ac:dyDescent="0.3">
      <c r="A564" s="4" t="s">
        <v>130</v>
      </c>
      <c r="B564" s="5">
        <v>167</v>
      </c>
      <c r="C564">
        <v>1</v>
      </c>
      <c r="AG564" s="4" t="s">
        <v>131</v>
      </c>
      <c r="AH564" s="5">
        <v>-78</v>
      </c>
      <c r="AI564" s="9">
        <v>0</v>
      </c>
      <c r="AJ564" s="9">
        <v>0</v>
      </c>
      <c r="AK564" s="9">
        <v>0</v>
      </c>
      <c r="AL564" s="9">
        <v>0</v>
      </c>
      <c r="AM564" s="9">
        <v>1</v>
      </c>
      <c r="AN564" s="9">
        <v>0</v>
      </c>
      <c r="AO564" s="9">
        <v>0</v>
      </c>
    </row>
    <row r="565" spans="1:41" x14ac:dyDescent="0.3">
      <c r="A565" s="4" t="s">
        <v>130</v>
      </c>
      <c r="B565" s="5">
        <v>244</v>
      </c>
      <c r="C565">
        <v>1</v>
      </c>
      <c r="AG565" s="4" t="s">
        <v>131</v>
      </c>
      <c r="AH565" s="5">
        <v>-53</v>
      </c>
      <c r="AI565" s="9">
        <v>0</v>
      </c>
      <c r="AJ565" s="9">
        <v>0</v>
      </c>
      <c r="AK565" s="9">
        <v>0</v>
      </c>
      <c r="AL565" s="9">
        <v>0</v>
      </c>
      <c r="AM565" s="9">
        <v>1</v>
      </c>
      <c r="AN565" s="9">
        <v>0</v>
      </c>
      <c r="AO565" s="9">
        <v>0</v>
      </c>
    </row>
    <row r="566" spans="1:41" x14ac:dyDescent="0.3">
      <c r="A566" s="4" t="s">
        <v>130</v>
      </c>
      <c r="B566" s="5">
        <v>292</v>
      </c>
      <c r="C566">
        <v>1</v>
      </c>
      <c r="AG566" s="4" t="s">
        <v>131</v>
      </c>
      <c r="AH566" s="5">
        <v>-28</v>
      </c>
      <c r="AI566" s="9">
        <v>0</v>
      </c>
      <c r="AJ566" s="9">
        <v>0</v>
      </c>
      <c r="AK566" s="9">
        <v>0</v>
      </c>
      <c r="AL566" s="9">
        <v>0</v>
      </c>
      <c r="AM566" s="9">
        <v>1</v>
      </c>
      <c r="AN566" s="9">
        <v>0</v>
      </c>
      <c r="AO566" s="9">
        <v>0</v>
      </c>
    </row>
    <row r="567" spans="1:41" x14ac:dyDescent="0.3">
      <c r="A567" s="4" t="s">
        <v>130</v>
      </c>
      <c r="B567" s="5">
        <v>-344</v>
      </c>
      <c r="C567">
        <v>1</v>
      </c>
      <c r="AG567" s="4" t="s">
        <v>131</v>
      </c>
      <c r="AH567" s="5">
        <v>-20</v>
      </c>
      <c r="AI567" s="9">
        <v>0</v>
      </c>
      <c r="AJ567" s="9">
        <v>0</v>
      </c>
      <c r="AK567" s="9">
        <v>0</v>
      </c>
      <c r="AL567" s="9">
        <v>0</v>
      </c>
      <c r="AM567" s="9">
        <v>1</v>
      </c>
      <c r="AN567" s="9">
        <v>0</v>
      </c>
      <c r="AO567" s="9">
        <v>0</v>
      </c>
    </row>
    <row r="568" spans="1:41" x14ac:dyDescent="0.3">
      <c r="A568" s="4" t="s">
        <v>130</v>
      </c>
      <c r="B568" s="5">
        <v>-322</v>
      </c>
      <c r="C568">
        <v>1</v>
      </c>
      <c r="AG568" s="4" t="s">
        <v>131</v>
      </c>
      <c r="AH568" s="5">
        <v>26</v>
      </c>
      <c r="AI568" s="9">
        <v>0</v>
      </c>
      <c r="AJ568" s="9">
        <v>0</v>
      </c>
      <c r="AK568" s="9">
        <v>0</v>
      </c>
      <c r="AL568" s="9">
        <v>0</v>
      </c>
      <c r="AM568" s="9">
        <v>1</v>
      </c>
      <c r="AN568" s="9">
        <v>0</v>
      </c>
      <c r="AO568" s="9">
        <v>0</v>
      </c>
    </row>
    <row r="569" spans="1:41" x14ac:dyDescent="0.3">
      <c r="A569" s="4" t="s">
        <v>130</v>
      </c>
      <c r="B569" s="5">
        <v>-254</v>
      </c>
      <c r="C569">
        <v>1</v>
      </c>
      <c r="AG569" s="4" t="s">
        <v>131</v>
      </c>
      <c r="AH569" s="5">
        <v>32</v>
      </c>
      <c r="AI569" s="9">
        <v>0</v>
      </c>
      <c r="AJ569" s="9">
        <v>0</v>
      </c>
      <c r="AK569" s="9">
        <v>0</v>
      </c>
      <c r="AL569" s="9">
        <v>0</v>
      </c>
      <c r="AM569" s="9">
        <v>1</v>
      </c>
      <c r="AN569" s="9">
        <v>0</v>
      </c>
      <c r="AO569" s="9">
        <v>0</v>
      </c>
    </row>
    <row r="570" spans="1:41" x14ac:dyDescent="0.3">
      <c r="A570" s="4" t="s">
        <v>130</v>
      </c>
      <c r="B570" s="5">
        <v>-138</v>
      </c>
      <c r="C570">
        <v>1</v>
      </c>
      <c r="AG570" s="4" t="s">
        <v>131</v>
      </c>
      <c r="AH570" s="5">
        <v>39</v>
      </c>
      <c r="AI570" s="9">
        <v>0</v>
      </c>
      <c r="AJ570" s="9">
        <v>0</v>
      </c>
      <c r="AK570" s="9">
        <v>0</v>
      </c>
      <c r="AL570" s="9">
        <v>0</v>
      </c>
      <c r="AM570" s="9">
        <v>2</v>
      </c>
      <c r="AN570" s="9">
        <v>0</v>
      </c>
      <c r="AO570" s="9">
        <v>0</v>
      </c>
    </row>
    <row r="571" spans="1:41" x14ac:dyDescent="0.3">
      <c r="A571" s="4" t="s">
        <v>130</v>
      </c>
      <c r="B571" s="5">
        <v>-60</v>
      </c>
      <c r="C571">
        <v>1</v>
      </c>
      <c r="AG571" s="4" t="s">
        <v>131</v>
      </c>
      <c r="AH571" s="5">
        <v>58</v>
      </c>
      <c r="AI571" s="9">
        <v>0</v>
      </c>
      <c r="AJ571" s="9">
        <v>0</v>
      </c>
      <c r="AK571" s="9">
        <v>0</v>
      </c>
      <c r="AL571" s="9">
        <v>0</v>
      </c>
      <c r="AM571" s="9">
        <v>1</v>
      </c>
      <c r="AN571" s="9">
        <v>0</v>
      </c>
      <c r="AO571" s="9">
        <v>0</v>
      </c>
    </row>
    <row r="572" spans="1:41" x14ac:dyDescent="0.3">
      <c r="A572" s="4" t="s">
        <v>130</v>
      </c>
      <c r="B572" s="5">
        <v>-53</v>
      </c>
      <c r="C572">
        <v>1</v>
      </c>
      <c r="AG572" s="4" t="s">
        <v>131</v>
      </c>
      <c r="AH572" s="5">
        <v>72</v>
      </c>
      <c r="AI572" s="9">
        <v>0</v>
      </c>
      <c r="AJ572" s="9">
        <v>0</v>
      </c>
      <c r="AK572" s="9">
        <v>0</v>
      </c>
      <c r="AL572" s="9">
        <v>0</v>
      </c>
      <c r="AM572" s="9">
        <v>1</v>
      </c>
      <c r="AN572" s="9">
        <v>0</v>
      </c>
      <c r="AO572" s="9">
        <v>0</v>
      </c>
    </row>
    <row r="573" spans="1:41" x14ac:dyDescent="0.3">
      <c r="A573" s="4" t="s">
        <v>130</v>
      </c>
      <c r="B573" s="5">
        <v>738</v>
      </c>
      <c r="C573">
        <v>1</v>
      </c>
      <c r="AG573" s="4" t="s">
        <v>131</v>
      </c>
      <c r="AH573" s="5">
        <v>75</v>
      </c>
      <c r="AI573" s="9">
        <v>0</v>
      </c>
      <c r="AJ573" s="9">
        <v>0</v>
      </c>
      <c r="AK573" s="9">
        <v>0</v>
      </c>
      <c r="AL573" s="9">
        <v>0</v>
      </c>
      <c r="AM573" s="9">
        <v>1</v>
      </c>
      <c r="AN573" s="9">
        <v>0</v>
      </c>
      <c r="AO573" s="9">
        <v>0</v>
      </c>
    </row>
    <row r="574" spans="1:41" x14ac:dyDescent="0.3">
      <c r="A574" s="4" t="s">
        <v>130</v>
      </c>
      <c r="B574" s="5">
        <v>155</v>
      </c>
      <c r="C574">
        <v>1</v>
      </c>
      <c r="AG574" s="4" t="s">
        <v>131</v>
      </c>
      <c r="AH574" s="5">
        <v>107</v>
      </c>
      <c r="AI574" s="9">
        <v>0</v>
      </c>
      <c r="AJ574" s="9">
        <v>0</v>
      </c>
      <c r="AK574" s="9">
        <v>0</v>
      </c>
      <c r="AL574" s="9">
        <v>0</v>
      </c>
      <c r="AM574" s="9">
        <v>1</v>
      </c>
      <c r="AN574" s="9">
        <v>0</v>
      </c>
      <c r="AO574" s="9">
        <v>0</v>
      </c>
    </row>
    <row r="575" spans="1:41" x14ac:dyDescent="0.3">
      <c r="A575" s="4" t="s">
        <v>130</v>
      </c>
      <c r="B575" s="5">
        <v>823</v>
      </c>
      <c r="C575">
        <v>1</v>
      </c>
      <c r="AG575" s="4" t="s">
        <v>131</v>
      </c>
      <c r="AH575" s="5">
        <v>-178</v>
      </c>
      <c r="AI575" s="9">
        <v>0</v>
      </c>
      <c r="AJ575" s="9">
        <v>0</v>
      </c>
      <c r="AK575" s="9">
        <v>0</v>
      </c>
      <c r="AL575" s="9">
        <v>1</v>
      </c>
      <c r="AM575" s="9">
        <v>0</v>
      </c>
      <c r="AN575" s="9">
        <v>0</v>
      </c>
      <c r="AO575" s="9">
        <v>0</v>
      </c>
    </row>
    <row r="576" spans="1:41" x14ac:dyDescent="0.3">
      <c r="A576" s="4" t="s">
        <v>130</v>
      </c>
      <c r="B576" s="5">
        <v>230</v>
      </c>
      <c r="C576">
        <v>1</v>
      </c>
      <c r="AG576" s="4" t="s">
        <v>131</v>
      </c>
      <c r="AH576" s="5">
        <v>-72</v>
      </c>
      <c r="AI576" s="9">
        <v>0</v>
      </c>
      <c r="AJ576" s="9">
        <v>0</v>
      </c>
      <c r="AK576" s="9">
        <v>0</v>
      </c>
      <c r="AL576" s="9">
        <v>1</v>
      </c>
      <c r="AM576" s="9">
        <v>0</v>
      </c>
      <c r="AN576" s="9">
        <v>0</v>
      </c>
      <c r="AO576" s="9">
        <v>0</v>
      </c>
    </row>
    <row r="577" spans="1:41" x14ac:dyDescent="0.3">
      <c r="A577" s="4" t="s">
        <v>130</v>
      </c>
      <c r="B577" s="5">
        <v>325</v>
      </c>
      <c r="C577">
        <v>1</v>
      </c>
      <c r="AG577" s="4" t="s">
        <v>131</v>
      </c>
      <c r="AH577" s="5">
        <v>-49</v>
      </c>
      <c r="AI577" s="9">
        <v>0</v>
      </c>
      <c r="AJ577" s="9">
        <v>0</v>
      </c>
      <c r="AK577" s="9">
        <v>0</v>
      </c>
      <c r="AL577" s="9">
        <v>2</v>
      </c>
      <c r="AM577" s="9">
        <v>0</v>
      </c>
      <c r="AN577" s="9">
        <v>0</v>
      </c>
      <c r="AO577" s="9">
        <v>0</v>
      </c>
    </row>
    <row r="578" spans="1:41" x14ac:dyDescent="0.3">
      <c r="A578" s="4" t="s">
        <v>130</v>
      </c>
      <c r="B578" s="5">
        <v>505</v>
      </c>
      <c r="C578">
        <v>1</v>
      </c>
      <c r="AG578" s="4" t="s">
        <v>131</v>
      </c>
      <c r="AH578" s="5">
        <v>-40</v>
      </c>
      <c r="AI578" s="9">
        <v>0</v>
      </c>
      <c r="AJ578" s="9">
        <v>0</v>
      </c>
      <c r="AK578" s="9">
        <v>0</v>
      </c>
      <c r="AL578" s="9">
        <v>1</v>
      </c>
      <c r="AM578" s="9">
        <v>0</v>
      </c>
      <c r="AN578" s="9">
        <v>0</v>
      </c>
      <c r="AO578" s="9">
        <v>0</v>
      </c>
    </row>
    <row r="579" spans="1:41" x14ac:dyDescent="0.3">
      <c r="A579" s="4" t="s">
        <v>130</v>
      </c>
      <c r="B579" s="5">
        <v>724</v>
      </c>
      <c r="C579">
        <v>1</v>
      </c>
      <c r="AG579" s="4" t="s">
        <v>131</v>
      </c>
      <c r="AH579" s="5">
        <v>19</v>
      </c>
      <c r="AI579" s="9">
        <v>0</v>
      </c>
      <c r="AJ579" s="9">
        <v>0</v>
      </c>
      <c r="AK579" s="9">
        <v>0</v>
      </c>
      <c r="AL579" s="9">
        <v>1</v>
      </c>
      <c r="AM579" s="9">
        <v>0</v>
      </c>
      <c r="AN579" s="9">
        <v>0</v>
      </c>
      <c r="AO579" s="9">
        <v>0</v>
      </c>
    </row>
    <row r="580" spans="1:41" x14ac:dyDescent="0.3">
      <c r="A580" s="4" t="s">
        <v>131</v>
      </c>
      <c r="B580" s="5">
        <v>-6</v>
      </c>
      <c r="C580">
        <v>1</v>
      </c>
      <c r="AG580" s="4" t="s">
        <v>131</v>
      </c>
      <c r="AH580" s="5">
        <v>70</v>
      </c>
      <c r="AI580" s="9">
        <v>0</v>
      </c>
      <c r="AJ580" s="9">
        <v>0</v>
      </c>
      <c r="AK580" s="9">
        <v>0</v>
      </c>
      <c r="AL580" s="9">
        <v>1</v>
      </c>
      <c r="AM580" s="9">
        <v>0</v>
      </c>
      <c r="AN580" s="9">
        <v>0</v>
      </c>
      <c r="AO580" s="9">
        <v>0</v>
      </c>
    </row>
    <row r="581" spans="1:41" x14ac:dyDescent="0.3">
      <c r="A581" s="4" t="s">
        <v>131</v>
      </c>
      <c r="B581" s="5">
        <v>-4</v>
      </c>
      <c r="C581">
        <v>2</v>
      </c>
      <c r="AG581" s="4" t="s">
        <v>131</v>
      </c>
      <c r="AH581" s="5">
        <v>87</v>
      </c>
      <c r="AI581" s="9">
        <v>0</v>
      </c>
      <c r="AJ581" s="9">
        <v>0</v>
      </c>
      <c r="AK581" s="9">
        <v>0</v>
      </c>
      <c r="AL581" s="9">
        <v>1</v>
      </c>
      <c r="AM581" s="9">
        <v>0</v>
      </c>
      <c r="AN581" s="9">
        <v>0</v>
      </c>
      <c r="AO581" s="9">
        <v>0</v>
      </c>
    </row>
    <row r="582" spans="1:41" x14ac:dyDescent="0.3">
      <c r="A582" s="4" t="s">
        <v>131</v>
      </c>
      <c r="B582" s="5">
        <v>-1</v>
      </c>
      <c r="C582">
        <v>1</v>
      </c>
      <c r="AG582" s="4" t="s">
        <v>131</v>
      </c>
      <c r="AH582" s="5">
        <v>204</v>
      </c>
      <c r="AI582" s="9">
        <v>0</v>
      </c>
      <c r="AJ582" s="9">
        <v>0</v>
      </c>
      <c r="AK582" s="9">
        <v>0</v>
      </c>
      <c r="AL582" s="9">
        <v>1</v>
      </c>
      <c r="AM582" s="9">
        <v>0</v>
      </c>
      <c r="AN582" s="9">
        <v>0</v>
      </c>
      <c r="AO582" s="9">
        <v>0</v>
      </c>
    </row>
    <row r="583" spans="1:41" x14ac:dyDescent="0.3">
      <c r="A583" s="4" t="s">
        <v>131</v>
      </c>
      <c r="B583" s="5">
        <v>1</v>
      </c>
      <c r="C583">
        <v>1</v>
      </c>
      <c r="AG583" s="4" t="s">
        <v>131</v>
      </c>
      <c r="AH583" s="5">
        <v>-190</v>
      </c>
      <c r="AI583" s="9">
        <v>0</v>
      </c>
      <c r="AJ583" s="9">
        <v>0</v>
      </c>
      <c r="AK583" s="9">
        <v>1</v>
      </c>
      <c r="AL583" s="9">
        <v>0</v>
      </c>
      <c r="AM583" s="9">
        <v>0</v>
      </c>
      <c r="AN583" s="9">
        <v>0</v>
      </c>
      <c r="AO583" s="9">
        <v>0</v>
      </c>
    </row>
    <row r="584" spans="1:41" x14ac:dyDescent="0.3">
      <c r="A584" s="4" t="s">
        <v>131</v>
      </c>
      <c r="B584" s="5">
        <v>3</v>
      </c>
      <c r="C584">
        <v>1</v>
      </c>
      <c r="AG584" s="4" t="s">
        <v>131</v>
      </c>
      <c r="AH584" s="5">
        <v>14</v>
      </c>
      <c r="AI584" s="9">
        <v>0</v>
      </c>
      <c r="AJ584" s="9">
        <v>0</v>
      </c>
      <c r="AK584" s="9">
        <v>1</v>
      </c>
      <c r="AL584" s="9">
        <v>0</v>
      </c>
      <c r="AM584" s="9">
        <v>0</v>
      </c>
      <c r="AN584" s="9">
        <v>0</v>
      </c>
      <c r="AO584" s="9">
        <v>0</v>
      </c>
    </row>
    <row r="585" spans="1:41" x14ac:dyDescent="0.3">
      <c r="A585" s="4" t="s">
        <v>131</v>
      </c>
      <c r="B585" s="5">
        <v>5</v>
      </c>
      <c r="C585">
        <v>1</v>
      </c>
      <c r="AG585" s="4" t="s">
        <v>131</v>
      </c>
      <c r="AH585" s="5">
        <v>-1336</v>
      </c>
      <c r="AI585" s="9">
        <v>1</v>
      </c>
      <c r="AJ585" s="9">
        <v>0</v>
      </c>
      <c r="AK585" s="9">
        <v>0</v>
      </c>
      <c r="AL585" s="9">
        <v>0</v>
      </c>
      <c r="AM585" s="9">
        <v>0</v>
      </c>
      <c r="AN585" s="9">
        <v>0</v>
      </c>
      <c r="AO585" s="9">
        <v>0</v>
      </c>
    </row>
    <row r="586" spans="1:41" x14ac:dyDescent="0.3">
      <c r="A586" s="4" t="s">
        <v>131</v>
      </c>
      <c r="B586" s="5">
        <v>8</v>
      </c>
      <c r="C586">
        <v>1</v>
      </c>
      <c r="AG586" s="4" t="s">
        <v>131</v>
      </c>
      <c r="AH586" s="5">
        <v>97</v>
      </c>
      <c r="AI586" s="9">
        <v>0</v>
      </c>
      <c r="AJ586" s="9">
        <v>0</v>
      </c>
      <c r="AK586" s="9">
        <v>1</v>
      </c>
      <c r="AL586" s="9">
        <v>0</v>
      </c>
      <c r="AM586" s="9">
        <v>0</v>
      </c>
      <c r="AN586" s="9">
        <v>0</v>
      </c>
      <c r="AO586" s="9">
        <v>0</v>
      </c>
    </row>
    <row r="587" spans="1:41" x14ac:dyDescent="0.3">
      <c r="A587" s="4" t="s">
        <v>131</v>
      </c>
      <c r="B587" s="5">
        <v>11</v>
      </c>
      <c r="C587">
        <v>1</v>
      </c>
      <c r="AG587" s="4" t="s">
        <v>131</v>
      </c>
      <c r="AH587" s="5">
        <v>254</v>
      </c>
      <c r="AI587" s="9">
        <v>0</v>
      </c>
      <c r="AJ587" s="9">
        <v>0</v>
      </c>
      <c r="AK587" s="9">
        <v>1</v>
      </c>
      <c r="AL587" s="9">
        <v>0</v>
      </c>
      <c r="AM587" s="9">
        <v>0</v>
      </c>
      <c r="AN587" s="9">
        <v>0</v>
      </c>
      <c r="AO587" s="9">
        <v>0</v>
      </c>
    </row>
    <row r="588" spans="1:41" x14ac:dyDescent="0.3">
      <c r="A588" s="4" t="s">
        <v>131</v>
      </c>
      <c r="B588" s="5">
        <v>-174</v>
      </c>
      <c r="C588">
        <v>1</v>
      </c>
      <c r="AG588" s="4" t="s">
        <v>131</v>
      </c>
      <c r="AH588" s="5">
        <v>332</v>
      </c>
      <c r="AI588" s="9">
        <v>0</v>
      </c>
      <c r="AJ588" s="9">
        <v>0</v>
      </c>
      <c r="AK588" s="9">
        <v>1</v>
      </c>
      <c r="AL588" s="9">
        <v>0</v>
      </c>
      <c r="AM588" s="9">
        <v>0</v>
      </c>
      <c r="AN588" s="9">
        <v>0</v>
      </c>
      <c r="AO588" s="9">
        <v>0</v>
      </c>
    </row>
    <row r="589" spans="1:41" x14ac:dyDescent="0.3">
      <c r="A589" s="4" t="s">
        <v>131</v>
      </c>
      <c r="B589" s="5">
        <v>-78</v>
      </c>
      <c r="C589">
        <v>1</v>
      </c>
      <c r="AG589" s="4" t="s">
        <v>131</v>
      </c>
      <c r="AH589" s="5">
        <v>-977</v>
      </c>
      <c r="AI589" s="9">
        <v>1</v>
      </c>
      <c r="AJ589" s="9">
        <v>0</v>
      </c>
      <c r="AK589" s="9">
        <v>0</v>
      </c>
      <c r="AL589" s="9">
        <v>0</v>
      </c>
      <c r="AM589" s="9">
        <v>0</v>
      </c>
      <c r="AN589" s="9">
        <v>0</v>
      </c>
      <c r="AO589" s="9">
        <v>0</v>
      </c>
    </row>
    <row r="590" spans="1:41" x14ac:dyDescent="0.3">
      <c r="A590" s="4" t="s">
        <v>131</v>
      </c>
      <c r="B590" s="5">
        <v>-53</v>
      </c>
      <c r="C590">
        <v>1</v>
      </c>
      <c r="AG590" s="4" t="s">
        <v>131</v>
      </c>
      <c r="AH590" s="5">
        <v>472</v>
      </c>
      <c r="AI590" s="9">
        <v>0</v>
      </c>
      <c r="AJ590" s="9">
        <v>0</v>
      </c>
      <c r="AK590" s="9">
        <v>1</v>
      </c>
      <c r="AL590" s="9">
        <v>0</v>
      </c>
      <c r="AM590" s="9">
        <v>0</v>
      </c>
      <c r="AN590" s="9">
        <v>0</v>
      </c>
      <c r="AO590" s="9">
        <v>0</v>
      </c>
    </row>
    <row r="591" spans="1:41" x14ac:dyDescent="0.3">
      <c r="A591" s="4" t="s">
        <v>131</v>
      </c>
      <c r="B591" s="5">
        <v>-28</v>
      </c>
      <c r="C591">
        <v>1</v>
      </c>
      <c r="AG591" s="4" t="s">
        <v>131</v>
      </c>
      <c r="AH591" s="5">
        <v>-869</v>
      </c>
      <c r="AI591" s="9">
        <v>1</v>
      </c>
      <c r="AJ591" s="9">
        <v>0</v>
      </c>
      <c r="AK591" s="9">
        <v>0</v>
      </c>
      <c r="AL591" s="9">
        <v>0</v>
      </c>
      <c r="AM591" s="9">
        <v>0</v>
      </c>
      <c r="AN591" s="9">
        <v>0</v>
      </c>
      <c r="AO591" s="9">
        <v>0</v>
      </c>
    </row>
    <row r="592" spans="1:41" x14ac:dyDescent="0.3">
      <c r="A592" s="4" t="s">
        <v>131</v>
      </c>
      <c r="B592" s="5">
        <v>-20</v>
      </c>
      <c r="C592">
        <v>1</v>
      </c>
      <c r="AG592" s="4" t="s">
        <v>131</v>
      </c>
      <c r="AH592" s="5">
        <v>-510</v>
      </c>
      <c r="AI592" s="9">
        <v>1</v>
      </c>
      <c r="AJ592" s="9">
        <v>0</v>
      </c>
      <c r="AK592" s="9">
        <v>0</v>
      </c>
      <c r="AL592" s="9">
        <v>0</v>
      </c>
      <c r="AM592" s="9">
        <v>0</v>
      </c>
      <c r="AN592" s="9">
        <v>0</v>
      </c>
      <c r="AO592" s="9">
        <v>0</v>
      </c>
    </row>
    <row r="593" spans="1:41" x14ac:dyDescent="0.3">
      <c r="A593" s="4" t="s">
        <v>131</v>
      </c>
      <c r="B593" s="5">
        <v>26</v>
      </c>
      <c r="C593">
        <v>1</v>
      </c>
      <c r="AG593" s="4" t="s">
        <v>131</v>
      </c>
      <c r="AH593" s="5">
        <v>-72</v>
      </c>
      <c r="AI593" s="9">
        <v>1</v>
      </c>
      <c r="AJ593" s="9">
        <v>0</v>
      </c>
      <c r="AK593" s="9">
        <v>0</v>
      </c>
      <c r="AL593" s="9">
        <v>0</v>
      </c>
      <c r="AM593" s="9">
        <v>0</v>
      </c>
      <c r="AN593" s="9">
        <v>0</v>
      </c>
      <c r="AO593" s="9">
        <v>0</v>
      </c>
    </row>
    <row r="594" spans="1:41" x14ac:dyDescent="0.3">
      <c r="A594" s="4" t="s">
        <v>131</v>
      </c>
      <c r="B594" s="5">
        <v>32</v>
      </c>
      <c r="C594">
        <v>1</v>
      </c>
      <c r="AG594" s="4" t="s">
        <v>131</v>
      </c>
      <c r="AH594" s="5">
        <v>-16</v>
      </c>
      <c r="AI594" s="9">
        <v>1</v>
      </c>
      <c r="AJ594" s="9">
        <v>0</v>
      </c>
      <c r="AK594" s="9">
        <v>0</v>
      </c>
      <c r="AL594" s="9">
        <v>0</v>
      </c>
      <c r="AM594" s="9">
        <v>0</v>
      </c>
      <c r="AN594" s="9">
        <v>0</v>
      </c>
      <c r="AO594" s="9">
        <v>0</v>
      </c>
    </row>
    <row r="595" spans="1:41" x14ac:dyDescent="0.3">
      <c r="A595" s="4" t="s">
        <v>131</v>
      </c>
      <c r="B595" s="5">
        <v>39</v>
      </c>
      <c r="C595">
        <v>2</v>
      </c>
      <c r="AG595" s="4" t="s">
        <v>131</v>
      </c>
      <c r="AH595" s="5">
        <v>105</v>
      </c>
      <c r="AI595" s="9">
        <v>1</v>
      </c>
      <c r="AJ595" s="9">
        <v>0</v>
      </c>
      <c r="AK595" s="9">
        <v>0</v>
      </c>
      <c r="AL595" s="9">
        <v>0</v>
      </c>
      <c r="AM595" s="9">
        <v>0</v>
      </c>
      <c r="AN595" s="9">
        <v>0</v>
      </c>
      <c r="AO595" s="9">
        <v>0</v>
      </c>
    </row>
    <row r="596" spans="1:41" x14ac:dyDescent="0.3">
      <c r="A596" s="4" t="s">
        <v>131</v>
      </c>
      <c r="B596" s="5">
        <v>58</v>
      </c>
      <c r="C596">
        <v>1</v>
      </c>
      <c r="AG596" s="4" t="s">
        <v>131</v>
      </c>
      <c r="AH596" s="5">
        <v>187</v>
      </c>
      <c r="AI596" s="9">
        <v>1</v>
      </c>
      <c r="AJ596" s="9">
        <v>0</v>
      </c>
      <c r="AK596" s="9">
        <v>0</v>
      </c>
      <c r="AL596" s="9">
        <v>0</v>
      </c>
      <c r="AM596" s="9">
        <v>0</v>
      </c>
      <c r="AN596" s="9">
        <v>0</v>
      </c>
      <c r="AO596" s="9">
        <v>0</v>
      </c>
    </row>
    <row r="597" spans="1:41" x14ac:dyDescent="0.3">
      <c r="A597" s="4" t="s">
        <v>131</v>
      </c>
      <c r="B597" s="5">
        <v>72</v>
      </c>
      <c r="C597">
        <v>1</v>
      </c>
      <c r="AG597" s="4" t="s">
        <v>131</v>
      </c>
      <c r="AH597" s="5">
        <v>243</v>
      </c>
      <c r="AI597" s="9">
        <v>1</v>
      </c>
      <c r="AJ597" s="9">
        <v>0</v>
      </c>
      <c r="AK597" s="9">
        <v>0</v>
      </c>
      <c r="AL597" s="9">
        <v>0</v>
      </c>
      <c r="AM597" s="9">
        <v>0</v>
      </c>
      <c r="AN597" s="9">
        <v>0</v>
      </c>
      <c r="AO597" s="9">
        <v>0</v>
      </c>
    </row>
    <row r="598" spans="1:41" x14ac:dyDescent="0.3">
      <c r="A598" s="4" t="s">
        <v>131</v>
      </c>
      <c r="B598" s="5">
        <v>75</v>
      </c>
      <c r="C598">
        <v>1</v>
      </c>
      <c r="AG598" s="4" t="s">
        <v>131</v>
      </c>
      <c r="AH598" s="5">
        <v>-338</v>
      </c>
      <c r="AI598" s="9">
        <v>0</v>
      </c>
      <c r="AJ598" s="9">
        <v>1</v>
      </c>
      <c r="AK598" s="9">
        <v>0</v>
      </c>
      <c r="AL598" s="9">
        <v>0</v>
      </c>
      <c r="AM598" s="9">
        <v>0</v>
      </c>
      <c r="AN598" s="9">
        <v>0</v>
      </c>
      <c r="AO598" s="9">
        <v>0</v>
      </c>
    </row>
    <row r="599" spans="1:41" x14ac:dyDescent="0.3">
      <c r="A599" s="4" t="s">
        <v>131</v>
      </c>
      <c r="B599" s="5">
        <v>107</v>
      </c>
      <c r="C599">
        <v>1</v>
      </c>
      <c r="AG599" s="4" t="s">
        <v>131</v>
      </c>
      <c r="AH599" s="5">
        <v>526</v>
      </c>
      <c r="AI599" s="9">
        <v>1</v>
      </c>
      <c r="AJ599" s="9">
        <v>0</v>
      </c>
      <c r="AK599" s="9">
        <v>0</v>
      </c>
      <c r="AL599" s="9">
        <v>0</v>
      </c>
      <c r="AM599" s="9">
        <v>0</v>
      </c>
      <c r="AN599" s="9">
        <v>0</v>
      </c>
      <c r="AO599" s="9">
        <v>0</v>
      </c>
    </row>
    <row r="600" spans="1:41" x14ac:dyDescent="0.3">
      <c r="A600" s="4" t="s">
        <v>131</v>
      </c>
      <c r="B600" s="5">
        <v>-178</v>
      </c>
      <c r="C600">
        <v>1</v>
      </c>
      <c r="AG600" s="4" t="s">
        <v>131</v>
      </c>
      <c r="AH600" s="5">
        <v>122</v>
      </c>
      <c r="AI600" s="9">
        <v>0</v>
      </c>
      <c r="AJ600" s="9">
        <v>1</v>
      </c>
      <c r="AK600" s="9">
        <v>0</v>
      </c>
      <c r="AL600" s="9">
        <v>0</v>
      </c>
      <c r="AM600" s="9">
        <v>0</v>
      </c>
      <c r="AN600" s="9">
        <v>0</v>
      </c>
      <c r="AO600" s="9">
        <v>0</v>
      </c>
    </row>
    <row r="601" spans="1:41" x14ac:dyDescent="0.3">
      <c r="A601" s="4" t="s">
        <v>131</v>
      </c>
      <c r="B601" s="5">
        <v>-72</v>
      </c>
      <c r="C601">
        <v>1</v>
      </c>
      <c r="AG601" s="4" t="s">
        <v>131</v>
      </c>
      <c r="AH601" s="5">
        <v>186</v>
      </c>
      <c r="AI601" s="9">
        <v>0</v>
      </c>
      <c r="AJ601" s="9">
        <v>1</v>
      </c>
      <c r="AK601" s="9">
        <v>0</v>
      </c>
      <c r="AL601" s="9">
        <v>0</v>
      </c>
      <c r="AM601" s="9">
        <v>0</v>
      </c>
      <c r="AN601" s="9">
        <v>0</v>
      </c>
      <c r="AO601" s="9">
        <v>0</v>
      </c>
    </row>
    <row r="602" spans="1:41" x14ac:dyDescent="0.3">
      <c r="A602" s="4" t="s">
        <v>131</v>
      </c>
      <c r="B602" s="5">
        <v>-49</v>
      </c>
      <c r="C602">
        <v>2</v>
      </c>
      <c r="AG602" s="4" t="s">
        <v>131</v>
      </c>
      <c r="AH602" s="5">
        <v>271</v>
      </c>
      <c r="AI602" s="9">
        <v>0</v>
      </c>
      <c r="AJ602" s="9">
        <v>1</v>
      </c>
      <c r="AK602" s="9">
        <v>0</v>
      </c>
      <c r="AL602" s="9">
        <v>0</v>
      </c>
      <c r="AM602" s="9">
        <v>0</v>
      </c>
      <c r="AN602" s="9">
        <v>0</v>
      </c>
      <c r="AO602" s="9">
        <v>0</v>
      </c>
    </row>
    <row r="603" spans="1:41" x14ac:dyDescent="0.3">
      <c r="A603" s="4" t="s">
        <v>131</v>
      </c>
      <c r="B603" s="5">
        <v>-40</v>
      </c>
      <c r="C603">
        <v>1</v>
      </c>
      <c r="AG603" s="4" t="s">
        <v>131</v>
      </c>
      <c r="AH603" s="5">
        <v>1022</v>
      </c>
      <c r="AI603" s="9">
        <v>1</v>
      </c>
      <c r="AJ603" s="9">
        <v>0</v>
      </c>
      <c r="AK603" s="9">
        <v>0</v>
      </c>
      <c r="AL603" s="9">
        <v>0</v>
      </c>
      <c r="AM603" s="9">
        <v>0</v>
      </c>
      <c r="AN603" s="9">
        <v>0</v>
      </c>
      <c r="AO603" s="9">
        <v>0</v>
      </c>
    </row>
    <row r="604" spans="1:41" x14ac:dyDescent="0.3">
      <c r="A604" s="4" t="s">
        <v>131</v>
      </c>
      <c r="B604" s="5">
        <v>19</v>
      </c>
      <c r="C604">
        <v>1</v>
      </c>
      <c r="AG604" s="4" t="s">
        <v>131</v>
      </c>
      <c r="AH604" s="5">
        <v>660</v>
      </c>
      <c r="AI604" s="9">
        <v>0</v>
      </c>
      <c r="AJ604" s="9">
        <v>1</v>
      </c>
      <c r="AK604" s="9">
        <v>0</v>
      </c>
      <c r="AL604" s="9">
        <v>0</v>
      </c>
      <c r="AM604" s="9">
        <v>0</v>
      </c>
      <c r="AN604" s="9">
        <v>0</v>
      </c>
      <c r="AO604" s="9">
        <v>0</v>
      </c>
    </row>
    <row r="605" spans="1:41" x14ac:dyDescent="0.3">
      <c r="A605" s="4" t="s">
        <v>131</v>
      </c>
      <c r="B605" s="5">
        <v>70</v>
      </c>
      <c r="C605">
        <v>1</v>
      </c>
      <c r="AG605" s="4" t="s">
        <v>131</v>
      </c>
      <c r="AH605" s="5">
        <v>1237</v>
      </c>
      <c r="AI605" s="9">
        <v>0</v>
      </c>
      <c r="AJ605" s="9">
        <v>1</v>
      </c>
      <c r="AK605" s="9">
        <v>0</v>
      </c>
      <c r="AL605" s="9">
        <v>0</v>
      </c>
      <c r="AM605" s="9">
        <v>0</v>
      </c>
      <c r="AN605" s="9">
        <v>0</v>
      </c>
      <c r="AO605" s="9">
        <v>0</v>
      </c>
    </row>
    <row r="606" spans="1:41" x14ac:dyDescent="0.3">
      <c r="A606" s="4" t="s">
        <v>131</v>
      </c>
      <c r="B606" s="5">
        <v>87</v>
      </c>
      <c r="C606">
        <v>1</v>
      </c>
      <c r="AG606" s="4" t="s">
        <v>132</v>
      </c>
      <c r="AH606" s="5">
        <v>-13</v>
      </c>
      <c r="AI606" s="9">
        <v>0</v>
      </c>
      <c r="AJ606" s="9">
        <v>0</v>
      </c>
      <c r="AK606" s="9">
        <v>0</v>
      </c>
      <c r="AL606" s="9">
        <v>0</v>
      </c>
      <c r="AM606" s="9">
        <v>0</v>
      </c>
      <c r="AN606" s="9">
        <v>0</v>
      </c>
      <c r="AO606" s="9">
        <v>1</v>
      </c>
    </row>
    <row r="607" spans="1:41" x14ac:dyDescent="0.3">
      <c r="A607" s="4" t="s">
        <v>131</v>
      </c>
      <c r="B607" s="5">
        <v>204</v>
      </c>
      <c r="C607">
        <v>1</v>
      </c>
      <c r="AG607" s="4" t="s">
        <v>132</v>
      </c>
      <c r="AH607" s="5">
        <v>-12</v>
      </c>
      <c r="AI607" s="9">
        <v>0</v>
      </c>
      <c r="AJ607" s="9">
        <v>0</v>
      </c>
      <c r="AK607" s="9">
        <v>0</v>
      </c>
      <c r="AL607" s="9">
        <v>0</v>
      </c>
      <c r="AM607" s="9">
        <v>0</v>
      </c>
      <c r="AN607" s="9">
        <v>0</v>
      </c>
      <c r="AO607" s="9">
        <v>1</v>
      </c>
    </row>
    <row r="608" spans="1:41" x14ac:dyDescent="0.3">
      <c r="A608" s="4" t="s">
        <v>131</v>
      </c>
      <c r="B608" s="5">
        <v>-190</v>
      </c>
      <c r="C608">
        <v>1</v>
      </c>
      <c r="AG608" s="4" t="s">
        <v>132</v>
      </c>
      <c r="AH608" s="5">
        <v>-8</v>
      </c>
      <c r="AI608" s="9">
        <v>0</v>
      </c>
      <c r="AJ608" s="9">
        <v>0</v>
      </c>
      <c r="AK608" s="9">
        <v>0</v>
      </c>
      <c r="AL608" s="9">
        <v>0</v>
      </c>
      <c r="AM608" s="9">
        <v>0</v>
      </c>
      <c r="AN608" s="9">
        <v>0</v>
      </c>
      <c r="AO608" s="9">
        <v>2</v>
      </c>
    </row>
    <row r="609" spans="1:41" x14ac:dyDescent="0.3">
      <c r="A609" s="4" t="s">
        <v>131</v>
      </c>
      <c r="B609" s="5">
        <v>14</v>
      </c>
      <c r="C609">
        <v>1</v>
      </c>
      <c r="AG609" s="4" t="s">
        <v>132</v>
      </c>
      <c r="AH609" s="5">
        <v>-7</v>
      </c>
      <c r="AI609" s="9">
        <v>0</v>
      </c>
      <c r="AJ609" s="9">
        <v>0</v>
      </c>
      <c r="AK609" s="9">
        <v>0</v>
      </c>
      <c r="AL609" s="9">
        <v>0</v>
      </c>
      <c r="AM609" s="9">
        <v>0</v>
      </c>
      <c r="AN609" s="9">
        <v>0</v>
      </c>
      <c r="AO609" s="9">
        <v>3</v>
      </c>
    </row>
    <row r="610" spans="1:41" x14ac:dyDescent="0.3">
      <c r="A610" s="4" t="s">
        <v>131</v>
      </c>
      <c r="B610" s="5">
        <v>-1336</v>
      </c>
      <c r="C610">
        <v>1</v>
      </c>
      <c r="AG610" s="4" t="s">
        <v>132</v>
      </c>
      <c r="AH610" s="5">
        <v>-6</v>
      </c>
      <c r="AI610" s="9">
        <v>0</v>
      </c>
      <c r="AJ610" s="9">
        <v>0</v>
      </c>
      <c r="AK610" s="9">
        <v>0</v>
      </c>
      <c r="AL610" s="9">
        <v>0</v>
      </c>
      <c r="AM610" s="9">
        <v>0</v>
      </c>
      <c r="AN610" s="9">
        <v>0</v>
      </c>
      <c r="AO610" s="9">
        <v>1</v>
      </c>
    </row>
    <row r="611" spans="1:41" x14ac:dyDescent="0.3">
      <c r="A611" s="4" t="s">
        <v>131</v>
      </c>
      <c r="B611" s="5">
        <v>97</v>
      </c>
      <c r="C611">
        <v>1</v>
      </c>
      <c r="AG611" s="4" t="s">
        <v>132</v>
      </c>
      <c r="AH611" s="5">
        <v>-4</v>
      </c>
      <c r="AI611" s="9">
        <v>0</v>
      </c>
      <c r="AJ611" s="9">
        <v>0</v>
      </c>
      <c r="AK611" s="9">
        <v>0</v>
      </c>
      <c r="AL611" s="9">
        <v>0</v>
      </c>
      <c r="AM611" s="9">
        <v>0</v>
      </c>
      <c r="AN611" s="9">
        <v>0</v>
      </c>
      <c r="AO611" s="9">
        <v>2</v>
      </c>
    </row>
    <row r="612" spans="1:41" x14ac:dyDescent="0.3">
      <c r="A612" s="4" t="s">
        <v>131</v>
      </c>
      <c r="B612" s="5">
        <v>254</v>
      </c>
      <c r="C612">
        <v>1</v>
      </c>
      <c r="AG612" s="4" t="s">
        <v>132</v>
      </c>
      <c r="AH612" s="5">
        <v>0</v>
      </c>
      <c r="AI612" s="9">
        <v>0</v>
      </c>
      <c r="AJ612" s="9">
        <v>0</v>
      </c>
      <c r="AK612" s="9">
        <v>0</v>
      </c>
      <c r="AL612" s="9">
        <v>0</v>
      </c>
      <c r="AM612" s="9">
        <v>0</v>
      </c>
      <c r="AN612" s="9">
        <v>0</v>
      </c>
      <c r="AO612" s="9">
        <v>1</v>
      </c>
    </row>
    <row r="613" spans="1:41" x14ac:dyDescent="0.3">
      <c r="A613" s="4" t="s">
        <v>131</v>
      </c>
      <c r="B613" s="5">
        <v>332</v>
      </c>
      <c r="C613">
        <v>1</v>
      </c>
      <c r="AG613" s="4" t="s">
        <v>132</v>
      </c>
      <c r="AH613" s="5">
        <v>1</v>
      </c>
      <c r="AI613" s="9">
        <v>0</v>
      </c>
      <c r="AJ613" s="9">
        <v>0</v>
      </c>
      <c r="AK613" s="9">
        <v>0</v>
      </c>
      <c r="AL613" s="9">
        <v>0</v>
      </c>
      <c r="AM613" s="9">
        <v>0</v>
      </c>
      <c r="AN613" s="9">
        <v>0</v>
      </c>
      <c r="AO613" s="9">
        <v>2</v>
      </c>
    </row>
    <row r="614" spans="1:41" x14ac:dyDescent="0.3">
      <c r="A614" s="4" t="s">
        <v>131</v>
      </c>
      <c r="B614" s="5">
        <v>-977</v>
      </c>
      <c r="C614">
        <v>1</v>
      </c>
      <c r="AG614" s="4" t="s">
        <v>132</v>
      </c>
      <c r="AH614" s="5">
        <v>4</v>
      </c>
      <c r="AI614" s="9">
        <v>0</v>
      </c>
      <c r="AJ614" s="9">
        <v>0</v>
      </c>
      <c r="AK614" s="9">
        <v>0</v>
      </c>
      <c r="AL614" s="9">
        <v>0</v>
      </c>
      <c r="AM614" s="9">
        <v>0</v>
      </c>
      <c r="AN614" s="9">
        <v>0</v>
      </c>
      <c r="AO614" s="9">
        <v>1</v>
      </c>
    </row>
    <row r="615" spans="1:41" x14ac:dyDescent="0.3">
      <c r="A615" s="4" t="s">
        <v>131</v>
      </c>
      <c r="B615" s="5">
        <v>472</v>
      </c>
      <c r="C615">
        <v>1</v>
      </c>
      <c r="AG615" s="4" t="s">
        <v>132</v>
      </c>
      <c r="AH615" s="5">
        <v>-120</v>
      </c>
      <c r="AI615" s="9">
        <v>0</v>
      </c>
      <c r="AJ615" s="9">
        <v>0</v>
      </c>
      <c r="AK615" s="9">
        <v>0</v>
      </c>
      <c r="AL615" s="9">
        <v>0</v>
      </c>
      <c r="AM615" s="9">
        <v>1</v>
      </c>
      <c r="AN615" s="9">
        <v>0</v>
      </c>
      <c r="AO615" s="9">
        <v>0</v>
      </c>
    </row>
    <row r="616" spans="1:41" x14ac:dyDescent="0.3">
      <c r="A616" s="4" t="s">
        <v>131</v>
      </c>
      <c r="B616" s="5">
        <v>-869</v>
      </c>
      <c r="C616">
        <v>1</v>
      </c>
      <c r="AG616" s="4" t="s">
        <v>132</v>
      </c>
      <c r="AH616" s="5">
        <v>-77</v>
      </c>
      <c r="AI616" s="9">
        <v>0</v>
      </c>
      <c r="AJ616" s="9">
        <v>0</v>
      </c>
      <c r="AK616" s="9">
        <v>0</v>
      </c>
      <c r="AL616" s="9">
        <v>0</v>
      </c>
      <c r="AM616" s="9">
        <v>1</v>
      </c>
      <c r="AN616" s="9">
        <v>0</v>
      </c>
      <c r="AO616" s="9">
        <v>0</v>
      </c>
    </row>
    <row r="617" spans="1:41" x14ac:dyDescent="0.3">
      <c r="A617" s="4" t="s">
        <v>131</v>
      </c>
      <c r="B617" s="5">
        <v>-510</v>
      </c>
      <c r="C617">
        <v>1</v>
      </c>
      <c r="AG617" s="4" t="s">
        <v>132</v>
      </c>
      <c r="AH617" s="5">
        <v>-62</v>
      </c>
      <c r="AI617" s="9">
        <v>0</v>
      </c>
      <c r="AJ617" s="9">
        <v>0</v>
      </c>
      <c r="AK617" s="9">
        <v>0</v>
      </c>
      <c r="AL617" s="9">
        <v>0</v>
      </c>
      <c r="AM617" s="9">
        <v>1</v>
      </c>
      <c r="AN617" s="9">
        <v>0</v>
      </c>
      <c r="AO617" s="9">
        <v>0</v>
      </c>
    </row>
    <row r="618" spans="1:41" x14ac:dyDescent="0.3">
      <c r="A618" s="4" t="s">
        <v>131</v>
      </c>
      <c r="B618" s="5">
        <v>-72</v>
      </c>
      <c r="C618">
        <v>1</v>
      </c>
      <c r="AG618" s="4" t="s">
        <v>132</v>
      </c>
      <c r="AH618" s="5">
        <v>-51</v>
      </c>
      <c r="AI618" s="9">
        <v>0</v>
      </c>
      <c r="AJ618" s="9">
        <v>0</v>
      </c>
      <c r="AK618" s="9">
        <v>0</v>
      </c>
      <c r="AL618" s="9">
        <v>0</v>
      </c>
      <c r="AM618" s="9">
        <v>1</v>
      </c>
      <c r="AN618" s="9">
        <v>0</v>
      </c>
      <c r="AO618" s="9">
        <v>0</v>
      </c>
    </row>
    <row r="619" spans="1:41" x14ac:dyDescent="0.3">
      <c r="A619" s="4" t="s">
        <v>131</v>
      </c>
      <c r="B619" s="5">
        <v>-16</v>
      </c>
      <c r="C619">
        <v>1</v>
      </c>
      <c r="AG619" s="4" t="s">
        <v>132</v>
      </c>
      <c r="AH619" s="5">
        <v>-50</v>
      </c>
      <c r="AI619" s="9">
        <v>0</v>
      </c>
      <c r="AJ619" s="9">
        <v>0</v>
      </c>
      <c r="AK619" s="9">
        <v>0</v>
      </c>
      <c r="AL619" s="9">
        <v>0</v>
      </c>
      <c r="AM619" s="9">
        <v>1</v>
      </c>
      <c r="AN619" s="9">
        <v>0</v>
      </c>
      <c r="AO619" s="9">
        <v>0</v>
      </c>
    </row>
    <row r="620" spans="1:41" x14ac:dyDescent="0.3">
      <c r="A620" s="4" t="s">
        <v>131</v>
      </c>
      <c r="B620" s="5">
        <v>105</v>
      </c>
      <c r="C620">
        <v>1</v>
      </c>
      <c r="AG620" s="4" t="s">
        <v>132</v>
      </c>
      <c r="AH620" s="5">
        <v>-47</v>
      </c>
      <c r="AI620" s="9">
        <v>0</v>
      </c>
      <c r="AJ620" s="9">
        <v>0</v>
      </c>
      <c r="AK620" s="9">
        <v>0</v>
      </c>
      <c r="AL620" s="9">
        <v>0</v>
      </c>
      <c r="AM620" s="9">
        <v>1</v>
      </c>
      <c r="AN620" s="9">
        <v>0</v>
      </c>
      <c r="AO620" s="9">
        <v>0</v>
      </c>
    </row>
    <row r="621" spans="1:41" x14ac:dyDescent="0.3">
      <c r="A621" s="4" t="s">
        <v>131</v>
      </c>
      <c r="B621" s="5">
        <v>187</v>
      </c>
      <c r="C621">
        <v>1</v>
      </c>
      <c r="AG621" s="4" t="s">
        <v>132</v>
      </c>
      <c r="AH621" s="5">
        <v>-25</v>
      </c>
      <c r="AI621" s="9">
        <v>0</v>
      </c>
      <c r="AJ621" s="9">
        <v>0</v>
      </c>
      <c r="AK621" s="9">
        <v>0</v>
      </c>
      <c r="AL621" s="9">
        <v>0</v>
      </c>
      <c r="AM621" s="9">
        <v>1</v>
      </c>
      <c r="AN621" s="9">
        <v>0</v>
      </c>
      <c r="AO621" s="9">
        <v>0</v>
      </c>
    </row>
    <row r="622" spans="1:41" x14ac:dyDescent="0.3">
      <c r="A622" s="4" t="s">
        <v>131</v>
      </c>
      <c r="B622" s="5">
        <v>243</v>
      </c>
      <c r="C622">
        <v>1</v>
      </c>
      <c r="AG622" s="4" t="s">
        <v>132</v>
      </c>
      <c r="AH622" s="5">
        <v>-22</v>
      </c>
      <c r="AI622" s="9">
        <v>0</v>
      </c>
      <c r="AJ622" s="9">
        <v>0</v>
      </c>
      <c r="AK622" s="9">
        <v>0</v>
      </c>
      <c r="AL622" s="9">
        <v>0</v>
      </c>
      <c r="AM622" s="9">
        <v>1</v>
      </c>
      <c r="AN622" s="9">
        <v>0</v>
      </c>
      <c r="AO622" s="9">
        <v>0</v>
      </c>
    </row>
    <row r="623" spans="1:41" x14ac:dyDescent="0.3">
      <c r="A623" s="4" t="s">
        <v>131</v>
      </c>
      <c r="B623" s="5">
        <v>-338</v>
      </c>
      <c r="C623">
        <v>1</v>
      </c>
      <c r="AG623" s="4" t="s">
        <v>132</v>
      </c>
      <c r="AH623" s="5">
        <v>21</v>
      </c>
      <c r="AI623" s="9">
        <v>0</v>
      </c>
      <c r="AJ623" s="9">
        <v>0</v>
      </c>
      <c r="AK623" s="9">
        <v>0</v>
      </c>
      <c r="AL623" s="9">
        <v>0</v>
      </c>
      <c r="AM623" s="9">
        <v>1</v>
      </c>
      <c r="AN623" s="9">
        <v>0</v>
      </c>
      <c r="AO623" s="9">
        <v>0</v>
      </c>
    </row>
    <row r="624" spans="1:41" x14ac:dyDescent="0.3">
      <c r="A624" s="4" t="s">
        <v>131</v>
      </c>
      <c r="B624" s="5">
        <v>526</v>
      </c>
      <c r="C624">
        <v>1</v>
      </c>
      <c r="AG624" s="4" t="s">
        <v>132</v>
      </c>
      <c r="AH624" s="5">
        <v>26</v>
      </c>
      <c r="AI624" s="9">
        <v>0</v>
      </c>
      <c r="AJ624" s="9">
        <v>0</v>
      </c>
      <c r="AK624" s="9">
        <v>0</v>
      </c>
      <c r="AL624" s="9">
        <v>0</v>
      </c>
      <c r="AM624" s="9">
        <v>1</v>
      </c>
      <c r="AN624" s="9">
        <v>0</v>
      </c>
      <c r="AO624" s="9">
        <v>0</v>
      </c>
    </row>
    <row r="625" spans="1:41" x14ac:dyDescent="0.3">
      <c r="A625" s="4" t="s">
        <v>131</v>
      </c>
      <c r="B625" s="5">
        <v>122</v>
      </c>
      <c r="C625">
        <v>1</v>
      </c>
      <c r="AG625" s="4" t="s">
        <v>132</v>
      </c>
      <c r="AH625" s="5">
        <v>44</v>
      </c>
      <c r="AI625" s="9">
        <v>0</v>
      </c>
      <c r="AJ625" s="9">
        <v>0</v>
      </c>
      <c r="AK625" s="9">
        <v>0</v>
      </c>
      <c r="AL625" s="9">
        <v>0</v>
      </c>
      <c r="AM625" s="9">
        <v>1</v>
      </c>
      <c r="AN625" s="9">
        <v>0</v>
      </c>
      <c r="AO625" s="9">
        <v>0</v>
      </c>
    </row>
    <row r="626" spans="1:41" x14ac:dyDescent="0.3">
      <c r="A626" s="4" t="s">
        <v>131</v>
      </c>
      <c r="B626" s="5">
        <v>186</v>
      </c>
      <c r="C626">
        <v>1</v>
      </c>
      <c r="AG626" s="4" t="s">
        <v>132</v>
      </c>
      <c r="AH626" s="5">
        <v>-46</v>
      </c>
      <c r="AI626" s="9">
        <v>0</v>
      </c>
      <c r="AJ626" s="9">
        <v>0</v>
      </c>
      <c r="AK626" s="9">
        <v>0</v>
      </c>
      <c r="AL626" s="9">
        <v>1</v>
      </c>
      <c r="AM626" s="9">
        <v>0</v>
      </c>
      <c r="AN626" s="9">
        <v>0</v>
      </c>
      <c r="AO626" s="9">
        <v>0</v>
      </c>
    </row>
    <row r="627" spans="1:41" x14ac:dyDescent="0.3">
      <c r="A627" s="4" t="s">
        <v>131</v>
      </c>
      <c r="B627" s="5">
        <v>271</v>
      </c>
      <c r="C627">
        <v>1</v>
      </c>
      <c r="AG627" s="4" t="s">
        <v>132</v>
      </c>
      <c r="AH627" s="5">
        <v>-8</v>
      </c>
      <c r="AI627" s="9">
        <v>0</v>
      </c>
      <c r="AJ627" s="9">
        <v>0</v>
      </c>
      <c r="AK627" s="9">
        <v>0</v>
      </c>
      <c r="AL627" s="9">
        <v>1</v>
      </c>
      <c r="AM627" s="9">
        <v>0</v>
      </c>
      <c r="AN627" s="9">
        <v>0</v>
      </c>
      <c r="AO627" s="9">
        <v>0</v>
      </c>
    </row>
    <row r="628" spans="1:41" x14ac:dyDescent="0.3">
      <c r="A628" s="4" t="s">
        <v>131</v>
      </c>
      <c r="B628" s="5">
        <v>1022</v>
      </c>
      <c r="C628">
        <v>1</v>
      </c>
      <c r="AG628" s="4" t="s">
        <v>132</v>
      </c>
      <c r="AH628" s="5">
        <v>5</v>
      </c>
      <c r="AI628" s="9">
        <v>0</v>
      </c>
      <c r="AJ628" s="9">
        <v>0</v>
      </c>
      <c r="AK628" s="9">
        <v>0</v>
      </c>
      <c r="AL628" s="9">
        <v>1</v>
      </c>
      <c r="AM628" s="9">
        <v>0</v>
      </c>
      <c r="AN628" s="9">
        <v>0</v>
      </c>
      <c r="AO628" s="9">
        <v>0</v>
      </c>
    </row>
    <row r="629" spans="1:41" x14ac:dyDescent="0.3">
      <c r="A629" s="4" t="s">
        <v>131</v>
      </c>
      <c r="B629" s="5">
        <v>660</v>
      </c>
      <c r="C629">
        <v>1</v>
      </c>
      <c r="AG629" s="4" t="s">
        <v>132</v>
      </c>
      <c r="AH629" s="5">
        <v>99</v>
      </c>
      <c r="AI629" s="9">
        <v>0</v>
      </c>
      <c r="AJ629" s="9">
        <v>0</v>
      </c>
      <c r="AK629" s="9">
        <v>0</v>
      </c>
      <c r="AL629" s="9">
        <v>1</v>
      </c>
      <c r="AM629" s="9">
        <v>0</v>
      </c>
      <c r="AN629" s="9">
        <v>0</v>
      </c>
      <c r="AO629" s="9">
        <v>0</v>
      </c>
    </row>
    <row r="630" spans="1:41" x14ac:dyDescent="0.3">
      <c r="A630" s="4" t="s">
        <v>131</v>
      </c>
      <c r="B630" s="5">
        <v>1237</v>
      </c>
      <c r="C630">
        <v>1</v>
      </c>
      <c r="AG630" s="4" t="s">
        <v>132</v>
      </c>
      <c r="AH630" s="5">
        <v>-311</v>
      </c>
      <c r="AI630" s="9">
        <v>0</v>
      </c>
      <c r="AJ630" s="9">
        <v>0</v>
      </c>
      <c r="AK630" s="9">
        <v>1</v>
      </c>
      <c r="AL630" s="9">
        <v>0</v>
      </c>
      <c r="AM630" s="9">
        <v>0</v>
      </c>
      <c r="AN630" s="9">
        <v>0</v>
      </c>
      <c r="AO630" s="9">
        <v>0</v>
      </c>
    </row>
    <row r="631" spans="1:41" x14ac:dyDescent="0.3">
      <c r="A631" s="4" t="s">
        <v>132</v>
      </c>
      <c r="B631" s="5">
        <v>-13</v>
      </c>
      <c r="C631">
        <v>1</v>
      </c>
      <c r="AG631" s="4" t="s">
        <v>132</v>
      </c>
      <c r="AH631" s="5">
        <v>420</v>
      </c>
      <c r="AI631" s="9">
        <v>0</v>
      </c>
      <c r="AJ631" s="9">
        <v>0</v>
      </c>
      <c r="AK631" s="9">
        <v>1</v>
      </c>
      <c r="AL631" s="9">
        <v>0</v>
      </c>
      <c r="AM631" s="9">
        <v>0</v>
      </c>
      <c r="AN631" s="9">
        <v>0</v>
      </c>
      <c r="AO631" s="9">
        <v>0</v>
      </c>
    </row>
    <row r="632" spans="1:41" x14ac:dyDescent="0.3">
      <c r="A632" s="4" t="s">
        <v>132</v>
      </c>
      <c r="B632" s="5">
        <v>-12</v>
      </c>
      <c r="C632">
        <v>1</v>
      </c>
      <c r="AG632" s="4" t="s">
        <v>132</v>
      </c>
      <c r="AH632" s="5">
        <v>665</v>
      </c>
      <c r="AI632" s="9">
        <v>0</v>
      </c>
      <c r="AJ632" s="9">
        <v>0</v>
      </c>
      <c r="AK632" s="9">
        <v>1</v>
      </c>
      <c r="AL632" s="9">
        <v>0</v>
      </c>
      <c r="AM632" s="9">
        <v>0</v>
      </c>
      <c r="AN632" s="9">
        <v>0</v>
      </c>
      <c r="AO632" s="9">
        <v>0</v>
      </c>
    </row>
    <row r="633" spans="1:41" x14ac:dyDescent="0.3">
      <c r="A633" s="4" t="s">
        <v>132</v>
      </c>
      <c r="B633" s="5">
        <v>-8</v>
      </c>
      <c r="C633">
        <v>2</v>
      </c>
      <c r="AG633" s="4" t="s">
        <v>132</v>
      </c>
      <c r="AH633" s="5">
        <v>-653</v>
      </c>
      <c r="AI633" s="9">
        <v>1</v>
      </c>
      <c r="AJ633" s="9">
        <v>0</v>
      </c>
      <c r="AK633" s="9">
        <v>0</v>
      </c>
      <c r="AL633" s="9">
        <v>0</v>
      </c>
      <c r="AM633" s="9">
        <v>0</v>
      </c>
      <c r="AN633" s="9">
        <v>0</v>
      </c>
      <c r="AO633" s="9">
        <v>0</v>
      </c>
    </row>
    <row r="634" spans="1:41" x14ac:dyDescent="0.3">
      <c r="A634" s="4" t="s">
        <v>132</v>
      </c>
      <c r="B634" s="5">
        <v>-7</v>
      </c>
      <c r="C634">
        <v>3</v>
      </c>
      <c r="AG634" s="4" t="s">
        <v>132</v>
      </c>
      <c r="AH634" s="5">
        <v>-479</v>
      </c>
      <c r="AI634" s="9">
        <v>1</v>
      </c>
      <c r="AJ634" s="9">
        <v>0</v>
      </c>
      <c r="AK634" s="9">
        <v>0</v>
      </c>
      <c r="AL634" s="9">
        <v>0</v>
      </c>
      <c r="AM634" s="9">
        <v>0</v>
      </c>
      <c r="AN634" s="9">
        <v>0</v>
      </c>
      <c r="AO634" s="9">
        <v>0</v>
      </c>
    </row>
    <row r="635" spans="1:41" x14ac:dyDescent="0.3">
      <c r="A635" s="4" t="s">
        <v>132</v>
      </c>
      <c r="B635" s="5">
        <v>-6</v>
      </c>
      <c r="C635">
        <v>1</v>
      </c>
      <c r="AG635" s="4" t="s">
        <v>132</v>
      </c>
      <c r="AH635" s="5">
        <v>-188</v>
      </c>
      <c r="AI635" s="9">
        <v>1</v>
      </c>
      <c r="AJ635" s="9">
        <v>0</v>
      </c>
      <c r="AK635" s="9">
        <v>0</v>
      </c>
      <c r="AL635" s="9">
        <v>0</v>
      </c>
      <c r="AM635" s="9">
        <v>0</v>
      </c>
      <c r="AN635" s="9">
        <v>0</v>
      </c>
      <c r="AO635" s="9">
        <v>0</v>
      </c>
    </row>
    <row r="636" spans="1:41" x14ac:dyDescent="0.3">
      <c r="A636" s="4" t="s">
        <v>132</v>
      </c>
      <c r="B636" s="5">
        <v>-4</v>
      </c>
      <c r="C636">
        <v>2</v>
      </c>
      <c r="AG636" s="4" t="s">
        <v>132</v>
      </c>
      <c r="AH636" s="5">
        <v>78</v>
      </c>
      <c r="AI636" s="9">
        <v>1</v>
      </c>
      <c r="AJ636" s="9">
        <v>0</v>
      </c>
      <c r="AK636" s="9">
        <v>0</v>
      </c>
      <c r="AL636" s="9">
        <v>0</v>
      </c>
      <c r="AM636" s="9">
        <v>0</v>
      </c>
      <c r="AN636" s="9">
        <v>0</v>
      </c>
      <c r="AO636" s="9">
        <v>0</v>
      </c>
    </row>
    <row r="637" spans="1:41" x14ac:dyDescent="0.3">
      <c r="A637" s="4" t="s">
        <v>132</v>
      </c>
      <c r="B637" s="5">
        <v>0</v>
      </c>
      <c r="C637">
        <v>1</v>
      </c>
      <c r="AG637" s="4" t="s">
        <v>132</v>
      </c>
      <c r="AH637" s="5">
        <v>-537</v>
      </c>
      <c r="AI637" s="9">
        <v>0</v>
      </c>
      <c r="AJ637" s="9">
        <v>1</v>
      </c>
      <c r="AK637" s="9">
        <v>0</v>
      </c>
      <c r="AL637" s="9">
        <v>0</v>
      </c>
      <c r="AM637" s="9">
        <v>0</v>
      </c>
      <c r="AN637" s="9">
        <v>0</v>
      </c>
      <c r="AO637" s="9">
        <v>0</v>
      </c>
    </row>
    <row r="638" spans="1:41" x14ac:dyDescent="0.3">
      <c r="A638" s="4" t="s">
        <v>132</v>
      </c>
      <c r="B638" s="5">
        <v>1</v>
      </c>
      <c r="C638">
        <v>2</v>
      </c>
      <c r="AG638" s="4" t="s">
        <v>132</v>
      </c>
      <c r="AH638" s="5">
        <v>134</v>
      </c>
      <c r="AI638" s="9">
        <v>1</v>
      </c>
      <c r="AJ638" s="9">
        <v>0</v>
      </c>
      <c r="AK638" s="9">
        <v>0</v>
      </c>
      <c r="AL638" s="9">
        <v>0</v>
      </c>
      <c r="AM638" s="9">
        <v>0</v>
      </c>
      <c r="AN638" s="9">
        <v>0</v>
      </c>
      <c r="AO638" s="9">
        <v>0</v>
      </c>
    </row>
    <row r="639" spans="1:41" x14ac:dyDescent="0.3">
      <c r="A639" s="4" t="s">
        <v>132</v>
      </c>
      <c r="B639" s="5">
        <v>4</v>
      </c>
      <c r="C639">
        <v>1</v>
      </c>
      <c r="AG639" s="4" t="s">
        <v>132</v>
      </c>
      <c r="AH639" s="5">
        <v>292</v>
      </c>
      <c r="AI639" s="9">
        <v>1</v>
      </c>
      <c r="AJ639" s="9">
        <v>0</v>
      </c>
      <c r="AK639" s="9">
        <v>0</v>
      </c>
      <c r="AL639" s="9">
        <v>0</v>
      </c>
      <c r="AM639" s="9">
        <v>0</v>
      </c>
      <c r="AN639" s="9">
        <v>0</v>
      </c>
      <c r="AO639" s="9">
        <v>0</v>
      </c>
    </row>
    <row r="640" spans="1:41" x14ac:dyDescent="0.3">
      <c r="A640" s="4" t="s">
        <v>132</v>
      </c>
      <c r="B640" s="5">
        <v>-120</v>
      </c>
      <c r="C640">
        <v>1</v>
      </c>
      <c r="AG640" s="4" t="s">
        <v>132</v>
      </c>
      <c r="AH640" s="5">
        <v>-297</v>
      </c>
      <c r="AI640" s="9">
        <v>0</v>
      </c>
      <c r="AJ640" s="9">
        <v>1</v>
      </c>
      <c r="AK640" s="9">
        <v>0</v>
      </c>
      <c r="AL640" s="9">
        <v>0</v>
      </c>
      <c r="AM640" s="9">
        <v>0</v>
      </c>
      <c r="AN640" s="9">
        <v>0</v>
      </c>
      <c r="AO640" s="9">
        <v>0</v>
      </c>
    </row>
    <row r="641" spans="1:41" x14ac:dyDescent="0.3">
      <c r="A641" s="4" t="s">
        <v>132</v>
      </c>
      <c r="B641" s="5">
        <v>-77</v>
      </c>
      <c r="C641">
        <v>1</v>
      </c>
      <c r="AG641" s="4" t="s">
        <v>132</v>
      </c>
      <c r="AH641" s="5">
        <v>370</v>
      </c>
      <c r="AI641" s="9">
        <v>1</v>
      </c>
      <c r="AJ641" s="9">
        <v>0</v>
      </c>
      <c r="AK641" s="9">
        <v>0</v>
      </c>
      <c r="AL641" s="9">
        <v>0</v>
      </c>
      <c r="AM641" s="9">
        <v>0</v>
      </c>
      <c r="AN641" s="9">
        <v>0</v>
      </c>
      <c r="AO641" s="9">
        <v>0</v>
      </c>
    </row>
    <row r="642" spans="1:41" x14ac:dyDescent="0.3">
      <c r="A642" s="4" t="s">
        <v>132</v>
      </c>
      <c r="B642" s="5">
        <v>-62</v>
      </c>
      <c r="C642">
        <v>1</v>
      </c>
      <c r="AG642" s="4" t="s">
        <v>132</v>
      </c>
      <c r="AH642" s="5">
        <v>612</v>
      </c>
      <c r="AI642" s="9">
        <v>0</v>
      </c>
      <c r="AJ642" s="9">
        <v>1</v>
      </c>
      <c r="AK642" s="9">
        <v>0</v>
      </c>
      <c r="AL642" s="9">
        <v>0</v>
      </c>
      <c r="AM642" s="9">
        <v>0</v>
      </c>
      <c r="AN642" s="9">
        <v>0</v>
      </c>
      <c r="AO642" s="9">
        <v>0</v>
      </c>
    </row>
    <row r="643" spans="1:41" x14ac:dyDescent="0.3">
      <c r="A643" s="4" t="s">
        <v>132</v>
      </c>
      <c r="B643" s="5">
        <v>-51</v>
      </c>
      <c r="C643">
        <v>1</v>
      </c>
      <c r="AG643" s="4" t="s">
        <v>132</v>
      </c>
      <c r="AH643" s="5">
        <v>1155</v>
      </c>
      <c r="AI643" s="9">
        <v>0</v>
      </c>
      <c r="AJ643" s="9">
        <v>1</v>
      </c>
      <c r="AK643" s="9">
        <v>0</v>
      </c>
      <c r="AL643" s="9">
        <v>0</v>
      </c>
      <c r="AM643" s="9">
        <v>0</v>
      </c>
      <c r="AN643" s="9">
        <v>0</v>
      </c>
      <c r="AO643" s="9">
        <v>0</v>
      </c>
    </row>
    <row r="644" spans="1:41" x14ac:dyDescent="0.3">
      <c r="A644" s="4" t="s">
        <v>132</v>
      </c>
      <c r="B644" s="5">
        <v>-50</v>
      </c>
      <c r="C644">
        <v>1</v>
      </c>
      <c r="AG644" s="4" t="s">
        <v>133</v>
      </c>
      <c r="AH644" s="5">
        <v>-8</v>
      </c>
      <c r="AI644" s="9">
        <v>0</v>
      </c>
      <c r="AJ644" s="9">
        <v>0</v>
      </c>
      <c r="AK644" s="9">
        <v>0</v>
      </c>
      <c r="AL644" s="9">
        <v>0</v>
      </c>
      <c r="AM644" s="9">
        <v>0</v>
      </c>
      <c r="AN644" s="9">
        <v>0</v>
      </c>
      <c r="AO644" s="9">
        <v>1</v>
      </c>
    </row>
    <row r="645" spans="1:41" x14ac:dyDescent="0.3">
      <c r="A645" s="4" t="s">
        <v>132</v>
      </c>
      <c r="B645" s="5">
        <v>-47</v>
      </c>
      <c r="C645">
        <v>1</v>
      </c>
      <c r="AG645" s="4" t="s">
        <v>133</v>
      </c>
      <c r="AH645" s="5">
        <v>-6</v>
      </c>
      <c r="AI645" s="9">
        <v>0</v>
      </c>
      <c r="AJ645" s="9">
        <v>0</v>
      </c>
      <c r="AK645" s="9">
        <v>0</v>
      </c>
      <c r="AL645" s="9">
        <v>0</v>
      </c>
      <c r="AM645" s="9">
        <v>0</v>
      </c>
      <c r="AN645" s="9">
        <v>0</v>
      </c>
      <c r="AO645" s="9">
        <v>1</v>
      </c>
    </row>
    <row r="646" spans="1:41" x14ac:dyDescent="0.3">
      <c r="A646" s="4" t="s">
        <v>132</v>
      </c>
      <c r="B646" s="5">
        <v>-25</v>
      </c>
      <c r="C646">
        <v>1</v>
      </c>
      <c r="AG646" s="4" t="s">
        <v>133</v>
      </c>
      <c r="AH646" s="5">
        <v>-4</v>
      </c>
      <c r="AI646" s="9">
        <v>0</v>
      </c>
      <c r="AJ646" s="9">
        <v>0</v>
      </c>
      <c r="AK646" s="9">
        <v>0</v>
      </c>
      <c r="AL646" s="9">
        <v>0</v>
      </c>
      <c r="AM646" s="9">
        <v>0</v>
      </c>
      <c r="AN646" s="9">
        <v>0</v>
      </c>
      <c r="AO646" s="9">
        <v>2</v>
      </c>
    </row>
    <row r="647" spans="1:41" x14ac:dyDescent="0.3">
      <c r="A647" s="4" t="s">
        <v>132</v>
      </c>
      <c r="B647" s="5">
        <v>-22</v>
      </c>
      <c r="C647">
        <v>1</v>
      </c>
      <c r="AG647" s="4" t="s">
        <v>133</v>
      </c>
      <c r="AH647" s="5">
        <v>-2</v>
      </c>
      <c r="AI647" s="9">
        <v>0</v>
      </c>
      <c r="AJ647" s="9">
        <v>0</v>
      </c>
      <c r="AK647" s="9">
        <v>0</v>
      </c>
      <c r="AL647" s="9">
        <v>0</v>
      </c>
      <c r="AM647" s="9">
        <v>0</v>
      </c>
      <c r="AN647" s="9">
        <v>0</v>
      </c>
      <c r="AO647" s="9">
        <v>2</v>
      </c>
    </row>
    <row r="648" spans="1:41" x14ac:dyDescent="0.3">
      <c r="A648" s="4" t="s">
        <v>132</v>
      </c>
      <c r="B648" s="5">
        <v>21</v>
      </c>
      <c r="C648">
        <v>1</v>
      </c>
      <c r="AG648" s="4" t="s">
        <v>133</v>
      </c>
      <c r="AH648" s="5">
        <v>-1</v>
      </c>
      <c r="AI648" s="9">
        <v>0</v>
      </c>
      <c r="AJ648" s="9">
        <v>0</v>
      </c>
      <c r="AK648" s="9">
        <v>0</v>
      </c>
      <c r="AL648" s="9">
        <v>0</v>
      </c>
      <c r="AM648" s="9">
        <v>0</v>
      </c>
      <c r="AN648" s="9">
        <v>0</v>
      </c>
      <c r="AO648" s="9">
        <v>2</v>
      </c>
    </row>
    <row r="649" spans="1:41" x14ac:dyDescent="0.3">
      <c r="A649" s="4" t="s">
        <v>132</v>
      </c>
      <c r="B649" s="5">
        <v>26</v>
      </c>
      <c r="C649">
        <v>1</v>
      </c>
      <c r="AG649" s="4" t="s">
        <v>133</v>
      </c>
      <c r="AH649" s="5">
        <v>0</v>
      </c>
      <c r="AI649" s="9">
        <v>0</v>
      </c>
      <c r="AJ649" s="9">
        <v>0</v>
      </c>
      <c r="AK649" s="9">
        <v>0</v>
      </c>
      <c r="AL649" s="9">
        <v>0</v>
      </c>
      <c r="AM649" s="9">
        <v>0</v>
      </c>
      <c r="AN649" s="9">
        <v>0</v>
      </c>
      <c r="AO649" s="9">
        <v>1</v>
      </c>
    </row>
    <row r="650" spans="1:41" x14ac:dyDescent="0.3">
      <c r="A650" s="4" t="s">
        <v>132</v>
      </c>
      <c r="B650" s="5">
        <v>44</v>
      </c>
      <c r="C650">
        <v>1</v>
      </c>
      <c r="AG650" s="4" t="s">
        <v>133</v>
      </c>
      <c r="AH650" s="5">
        <v>3</v>
      </c>
      <c r="AI650" s="9">
        <v>0</v>
      </c>
      <c r="AJ650" s="9">
        <v>0</v>
      </c>
      <c r="AK650" s="9">
        <v>0</v>
      </c>
      <c r="AL650" s="9">
        <v>0</v>
      </c>
      <c r="AM650" s="9">
        <v>0</v>
      </c>
      <c r="AN650" s="9">
        <v>0</v>
      </c>
      <c r="AO650" s="9">
        <v>1</v>
      </c>
    </row>
    <row r="651" spans="1:41" x14ac:dyDescent="0.3">
      <c r="A651" s="4" t="s">
        <v>132</v>
      </c>
      <c r="B651" s="5">
        <v>-46</v>
      </c>
      <c r="C651">
        <v>1</v>
      </c>
      <c r="AG651" s="4" t="s">
        <v>133</v>
      </c>
      <c r="AH651" s="5">
        <v>4</v>
      </c>
      <c r="AI651" s="9">
        <v>0</v>
      </c>
      <c r="AJ651" s="9">
        <v>0</v>
      </c>
      <c r="AK651" s="9">
        <v>0</v>
      </c>
      <c r="AL651" s="9">
        <v>0</v>
      </c>
      <c r="AM651" s="9">
        <v>0</v>
      </c>
      <c r="AN651" s="9">
        <v>0</v>
      </c>
      <c r="AO651" s="9">
        <v>1</v>
      </c>
    </row>
    <row r="652" spans="1:41" x14ac:dyDescent="0.3">
      <c r="A652" s="4" t="s">
        <v>132</v>
      </c>
      <c r="B652" s="5">
        <v>-8</v>
      </c>
      <c r="C652">
        <v>1</v>
      </c>
      <c r="AG652" s="4" t="s">
        <v>133</v>
      </c>
      <c r="AH652" s="5">
        <v>6</v>
      </c>
      <c r="AI652" s="9">
        <v>0</v>
      </c>
      <c r="AJ652" s="9">
        <v>0</v>
      </c>
      <c r="AK652" s="9">
        <v>0</v>
      </c>
      <c r="AL652" s="9">
        <v>0</v>
      </c>
      <c r="AM652" s="9">
        <v>0</v>
      </c>
      <c r="AN652" s="9">
        <v>0</v>
      </c>
      <c r="AO652" s="9">
        <v>1</v>
      </c>
    </row>
    <row r="653" spans="1:41" x14ac:dyDescent="0.3">
      <c r="A653" s="4" t="s">
        <v>132</v>
      </c>
      <c r="B653" s="5">
        <v>5</v>
      </c>
      <c r="C653">
        <v>1</v>
      </c>
      <c r="AG653" s="4" t="s">
        <v>133</v>
      </c>
      <c r="AH653" s="5">
        <v>7</v>
      </c>
      <c r="AI653" s="9">
        <v>0</v>
      </c>
      <c r="AJ653" s="9">
        <v>0</v>
      </c>
      <c r="AK653" s="9">
        <v>0</v>
      </c>
      <c r="AL653" s="9">
        <v>0</v>
      </c>
      <c r="AM653" s="9">
        <v>0</v>
      </c>
      <c r="AN653" s="9">
        <v>0</v>
      </c>
      <c r="AO653" s="9">
        <v>1</v>
      </c>
    </row>
    <row r="654" spans="1:41" x14ac:dyDescent="0.3">
      <c r="A654" s="4" t="s">
        <v>132</v>
      </c>
      <c r="B654" s="5">
        <v>99</v>
      </c>
      <c r="C654">
        <v>1</v>
      </c>
      <c r="AG654" s="4" t="s">
        <v>133</v>
      </c>
      <c r="AH654" s="5">
        <v>9</v>
      </c>
      <c r="AI654" s="9">
        <v>0</v>
      </c>
      <c r="AJ654" s="9">
        <v>0</v>
      </c>
      <c r="AK654" s="9">
        <v>0</v>
      </c>
      <c r="AL654" s="9">
        <v>0</v>
      </c>
      <c r="AM654" s="9">
        <v>0</v>
      </c>
      <c r="AN654" s="9">
        <v>0</v>
      </c>
      <c r="AO654" s="9">
        <v>1</v>
      </c>
    </row>
    <row r="655" spans="1:41" x14ac:dyDescent="0.3">
      <c r="A655" s="4" t="s">
        <v>132</v>
      </c>
      <c r="B655" s="5">
        <v>-311</v>
      </c>
      <c r="C655">
        <v>1</v>
      </c>
      <c r="AG655" s="4" t="s">
        <v>133</v>
      </c>
      <c r="AH655" s="5">
        <v>11</v>
      </c>
      <c r="AI655" s="9">
        <v>0</v>
      </c>
      <c r="AJ655" s="9">
        <v>0</v>
      </c>
      <c r="AK655" s="9">
        <v>0</v>
      </c>
      <c r="AL655" s="9">
        <v>0</v>
      </c>
      <c r="AM655" s="9">
        <v>0</v>
      </c>
      <c r="AN655" s="9">
        <v>0</v>
      </c>
      <c r="AO655" s="9">
        <v>1</v>
      </c>
    </row>
    <row r="656" spans="1:41" x14ac:dyDescent="0.3">
      <c r="A656" s="4" t="s">
        <v>132</v>
      </c>
      <c r="B656" s="5">
        <v>420</v>
      </c>
      <c r="C656">
        <v>1</v>
      </c>
      <c r="AG656" s="4" t="s">
        <v>133</v>
      </c>
      <c r="AH656" s="5">
        <v>12</v>
      </c>
      <c r="AI656" s="9">
        <v>0</v>
      </c>
      <c r="AJ656" s="9">
        <v>0</v>
      </c>
      <c r="AK656" s="9">
        <v>0</v>
      </c>
      <c r="AL656" s="9">
        <v>0</v>
      </c>
      <c r="AM656" s="9">
        <v>0</v>
      </c>
      <c r="AN656" s="9">
        <v>0</v>
      </c>
      <c r="AO656" s="9">
        <v>1</v>
      </c>
    </row>
    <row r="657" spans="1:41" x14ac:dyDescent="0.3">
      <c r="A657" s="4" t="s">
        <v>132</v>
      </c>
      <c r="B657" s="5">
        <v>665</v>
      </c>
      <c r="C657">
        <v>1</v>
      </c>
      <c r="AG657" s="4" t="s">
        <v>133</v>
      </c>
      <c r="AH657" s="5">
        <v>-98</v>
      </c>
      <c r="AI657" s="9">
        <v>0</v>
      </c>
      <c r="AJ657" s="9">
        <v>0</v>
      </c>
      <c r="AK657" s="9">
        <v>0</v>
      </c>
      <c r="AL657" s="9">
        <v>0</v>
      </c>
      <c r="AM657" s="9">
        <v>1</v>
      </c>
      <c r="AN657" s="9">
        <v>0</v>
      </c>
      <c r="AO657" s="9">
        <v>0</v>
      </c>
    </row>
    <row r="658" spans="1:41" x14ac:dyDescent="0.3">
      <c r="A658" s="4" t="s">
        <v>132</v>
      </c>
      <c r="B658" s="5">
        <v>-653</v>
      </c>
      <c r="C658">
        <v>1</v>
      </c>
      <c r="AG658" s="4" t="s">
        <v>133</v>
      </c>
      <c r="AH658" s="5">
        <v>-59</v>
      </c>
      <c r="AI658" s="9">
        <v>0</v>
      </c>
      <c r="AJ658" s="9">
        <v>0</v>
      </c>
      <c r="AK658" s="9">
        <v>0</v>
      </c>
      <c r="AL658" s="9">
        <v>0</v>
      </c>
      <c r="AM658" s="9">
        <v>1</v>
      </c>
      <c r="AN658" s="9">
        <v>0</v>
      </c>
      <c r="AO658" s="9">
        <v>0</v>
      </c>
    </row>
    <row r="659" spans="1:41" x14ac:dyDescent="0.3">
      <c r="A659" s="4" t="s">
        <v>132</v>
      </c>
      <c r="B659" s="5">
        <v>-479</v>
      </c>
      <c r="C659">
        <v>1</v>
      </c>
      <c r="AG659" s="4" t="s">
        <v>133</v>
      </c>
      <c r="AH659" s="5">
        <v>-40</v>
      </c>
      <c r="AI659" s="9">
        <v>0</v>
      </c>
      <c r="AJ659" s="9">
        <v>0</v>
      </c>
      <c r="AK659" s="9">
        <v>0</v>
      </c>
      <c r="AL659" s="9">
        <v>0</v>
      </c>
      <c r="AM659" s="9">
        <v>1</v>
      </c>
      <c r="AN659" s="9">
        <v>0</v>
      </c>
      <c r="AO659" s="9">
        <v>0</v>
      </c>
    </row>
    <row r="660" spans="1:41" x14ac:dyDescent="0.3">
      <c r="A660" s="4" t="s">
        <v>132</v>
      </c>
      <c r="B660" s="5">
        <v>-188</v>
      </c>
      <c r="C660">
        <v>1</v>
      </c>
      <c r="AG660" s="4" t="s">
        <v>133</v>
      </c>
      <c r="AH660" s="5">
        <v>-27</v>
      </c>
      <c r="AI660" s="9">
        <v>0</v>
      </c>
      <c r="AJ660" s="9">
        <v>0</v>
      </c>
      <c r="AK660" s="9">
        <v>0</v>
      </c>
      <c r="AL660" s="9">
        <v>0</v>
      </c>
      <c r="AM660" s="9">
        <v>1</v>
      </c>
      <c r="AN660" s="9">
        <v>0</v>
      </c>
      <c r="AO660" s="9">
        <v>0</v>
      </c>
    </row>
    <row r="661" spans="1:41" x14ac:dyDescent="0.3">
      <c r="A661" s="4" t="s">
        <v>132</v>
      </c>
      <c r="B661" s="5">
        <v>78</v>
      </c>
      <c r="C661">
        <v>1</v>
      </c>
      <c r="AG661" s="4" t="s">
        <v>133</v>
      </c>
      <c r="AH661" s="5">
        <v>-5</v>
      </c>
      <c r="AI661" s="9">
        <v>0</v>
      </c>
      <c r="AJ661" s="9">
        <v>0</v>
      </c>
      <c r="AK661" s="9">
        <v>0</v>
      </c>
      <c r="AL661" s="9">
        <v>0</v>
      </c>
      <c r="AM661" s="9">
        <v>1</v>
      </c>
      <c r="AN661" s="9">
        <v>0</v>
      </c>
      <c r="AO661" s="9">
        <v>0</v>
      </c>
    </row>
    <row r="662" spans="1:41" x14ac:dyDescent="0.3">
      <c r="A662" s="4" t="s">
        <v>132</v>
      </c>
      <c r="B662" s="5">
        <v>-537</v>
      </c>
      <c r="C662">
        <v>1</v>
      </c>
      <c r="AG662" s="4" t="s">
        <v>133</v>
      </c>
      <c r="AH662" s="5">
        <v>7</v>
      </c>
      <c r="AI662" s="9">
        <v>0</v>
      </c>
      <c r="AJ662" s="9">
        <v>0</v>
      </c>
      <c r="AK662" s="9">
        <v>0</v>
      </c>
      <c r="AL662" s="9">
        <v>0</v>
      </c>
      <c r="AM662" s="9">
        <v>1</v>
      </c>
      <c r="AN662" s="9">
        <v>0</v>
      </c>
      <c r="AO662" s="9">
        <v>0</v>
      </c>
    </row>
    <row r="663" spans="1:41" x14ac:dyDescent="0.3">
      <c r="A663" s="4" t="s">
        <v>132</v>
      </c>
      <c r="B663" s="5">
        <v>134</v>
      </c>
      <c r="C663">
        <v>1</v>
      </c>
      <c r="AG663" s="4" t="s">
        <v>133</v>
      </c>
      <c r="AH663" s="5">
        <v>24</v>
      </c>
      <c r="AI663" s="9">
        <v>0</v>
      </c>
      <c r="AJ663" s="9">
        <v>0</v>
      </c>
      <c r="AK663" s="9">
        <v>0</v>
      </c>
      <c r="AL663" s="9">
        <v>0</v>
      </c>
      <c r="AM663" s="9">
        <v>1</v>
      </c>
      <c r="AN663" s="9">
        <v>0</v>
      </c>
      <c r="AO663" s="9">
        <v>0</v>
      </c>
    </row>
    <row r="664" spans="1:41" x14ac:dyDescent="0.3">
      <c r="A664" s="4" t="s">
        <v>132</v>
      </c>
      <c r="B664" s="5">
        <v>292</v>
      </c>
      <c r="C664">
        <v>1</v>
      </c>
      <c r="AG664" s="4" t="s">
        <v>133</v>
      </c>
      <c r="AH664" s="5">
        <v>39</v>
      </c>
      <c r="AI664" s="9">
        <v>0</v>
      </c>
      <c r="AJ664" s="9">
        <v>0</v>
      </c>
      <c r="AK664" s="9">
        <v>0</v>
      </c>
      <c r="AL664" s="9">
        <v>0</v>
      </c>
      <c r="AM664" s="9">
        <v>1</v>
      </c>
      <c r="AN664" s="9">
        <v>0</v>
      </c>
      <c r="AO664" s="9">
        <v>0</v>
      </c>
    </row>
    <row r="665" spans="1:41" x14ac:dyDescent="0.3">
      <c r="A665" s="4" t="s">
        <v>132</v>
      </c>
      <c r="B665" s="5">
        <v>-297</v>
      </c>
      <c r="C665">
        <v>1</v>
      </c>
      <c r="AG665" s="4" t="s">
        <v>133</v>
      </c>
      <c r="AH665" s="5">
        <v>52</v>
      </c>
      <c r="AI665" s="9">
        <v>0</v>
      </c>
      <c r="AJ665" s="9">
        <v>0</v>
      </c>
      <c r="AK665" s="9">
        <v>0</v>
      </c>
      <c r="AL665" s="9">
        <v>0</v>
      </c>
      <c r="AM665" s="9">
        <v>1</v>
      </c>
      <c r="AN665" s="9">
        <v>0</v>
      </c>
      <c r="AO665" s="9">
        <v>0</v>
      </c>
    </row>
    <row r="666" spans="1:41" x14ac:dyDescent="0.3">
      <c r="A666" s="4" t="s">
        <v>132</v>
      </c>
      <c r="B666" s="5">
        <v>370</v>
      </c>
      <c r="C666">
        <v>1</v>
      </c>
      <c r="AG666" s="4" t="s">
        <v>133</v>
      </c>
      <c r="AH666" s="5">
        <v>76</v>
      </c>
      <c r="AI666" s="9">
        <v>0</v>
      </c>
      <c r="AJ666" s="9">
        <v>0</v>
      </c>
      <c r="AK666" s="9">
        <v>0</v>
      </c>
      <c r="AL666" s="9">
        <v>0</v>
      </c>
      <c r="AM666" s="9">
        <v>1</v>
      </c>
      <c r="AN666" s="9">
        <v>0</v>
      </c>
      <c r="AO666" s="9">
        <v>0</v>
      </c>
    </row>
    <row r="667" spans="1:41" x14ac:dyDescent="0.3">
      <c r="A667" s="4" t="s">
        <v>132</v>
      </c>
      <c r="B667" s="5">
        <v>612</v>
      </c>
      <c r="C667">
        <v>1</v>
      </c>
      <c r="AG667" s="4" t="s">
        <v>133</v>
      </c>
      <c r="AH667" s="5">
        <v>-275</v>
      </c>
      <c r="AI667" s="9">
        <v>0</v>
      </c>
      <c r="AJ667" s="9">
        <v>0</v>
      </c>
      <c r="AK667" s="9">
        <v>0</v>
      </c>
      <c r="AL667" s="9">
        <v>1</v>
      </c>
      <c r="AM667" s="9">
        <v>0</v>
      </c>
      <c r="AN667" s="9">
        <v>0</v>
      </c>
      <c r="AO667" s="9">
        <v>0</v>
      </c>
    </row>
    <row r="668" spans="1:41" x14ac:dyDescent="0.3">
      <c r="A668" s="4" t="s">
        <v>132</v>
      </c>
      <c r="B668" s="5">
        <v>1155</v>
      </c>
      <c r="C668">
        <v>1</v>
      </c>
      <c r="AG668" s="4" t="s">
        <v>133</v>
      </c>
      <c r="AH668" s="5">
        <v>-230</v>
      </c>
      <c r="AI668" s="9">
        <v>0</v>
      </c>
      <c r="AJ668" s="9">
        <v>0</v>
      </c>
      <c r="AK668" s="9">
        <v>0</v>
      </c>
      <c r="AL668" s="9">
        <v>1</v>
      </c>
      <c r="AM668" s="9">
        <v>0</v>
      </c>
      <c r="AN668" s="9">
        <v>0</v>
      </c>
      <c r="AO668" s="9">
        <v>0</v>
      </c>
    </row>
    <row r="669" spans="1:41" x14ac:dyDescent="0.3">
      <c r="A669" s="4" t="s">
        <v>133</v>
      </c>
      <c r="B669" s="5">
        <v>-8</v>
      </c>
      <c r="C669">
        <v>1</v>
      </c>
      <c r="AG669" s="4" t="s">
        <v>133</v>
      </c>
      <c r="AH669" s="5">
        <v>-63</v>
      </c>
      <c r="AI669" s="9">
        <v>0</v>
      </c>
      <c r="AJ669" s="9">
        <v>0</v>
      </c>
      <c r="AK669" s="9">
        <v>0</v>
      </c>
      <c r="AL669" s="9">
        <v>1</v>
      </c>
      <c r="AM669" s="9">
        <v>0</v>
      </c>
      <c r="AN669" s="9">
        <v>0</v>
      </c>
      <c r="AO669" s="9">
        <v>0</v>
      </c>
    </row>
    <row r="670" spans="1:41" x14ac:dyDescent="0.3">
      <c r="A670" s="4" t="s">
        <v>133</v>
      </c>
      <c r="B670" s="5">
        <v>-6</v>
      </c>
      <c r="C670">
        <v>1</v>
      </c>
      <c r="AG670" s="4" t="s">
        <v>133</v>
      </c>
      <c r="AH670" s="5">
        <v>-55</v>
      </c>
      <c r="AI670" s="9">
        <v>0</v>
      </c>
      <c r="AJ670" s="9">
        <v>0</v>
      </c>
      <c r="AK670" s="9">
        <v>0</v>
      </c>
      <c r="AL670" s="9">
        <v>1</v>
      </c>
      <c r="AM670" s="9">
        <v>0</v>
      </c>
      <c r="AN670" s="9">
        <v>0</v>
      </c>
      <c r="AO670" s="9">
        <v>0</v>
      </c>
    </row>
    <row r="671" spans="1:41" x14ac:dyDescent="0.3">
      <c r="A671" s="4" t="s">
        <v>133</v>
      </c>
      <c r="B671" s="5">
        <v>-4</v>
      </c>
      <c r="C671">
        <v>2</v>
      </c>
      <c r="AG671" s="4" t="s">
        <v>133</v>
      </c>
      <c r="AH671" s="5">
        <v>-19</v>
      </c>
      <c r="AI671" s="9">
        <v>0</v>
      </c>
      <c r="AJ671" s="9">
        <v>0</v>
      </c>
      <c r="AK671" s="9">
        <v>0</v>
      </c>
      <c r="AL671" s="9">
        <v>1</v>
      </c>
      <c r="AM671" s="9">
        <v>0</v>
      </c>
      <c r="AN671" s="9">
        <v>0</v>
      </c>
      <c r="AO671" s="9">
        <v>0</v>
      </c>
    </row>
    <row r="672" spans="1:41" x14ac:dyDescent="0.3">
      <c r="A672" s="4" t="s">
        <v>133</v>
      </c>
      <c r="B672" s="5">
        <v>-2</v>
      </c>
      <c r="C672">
        <v>2</v>
      </c>
      <c r="AG672" s="4" t="s">
        <v>133</v>
      </c>
      <c r="AH672" s="5">
        <v>64</v>
      </c>
      <c r="AI672" s="9">
        <v>0</v>
      </c>
      <c r="AJ672" s="9">
        <v>0</v>
      </c>
      <c r="AK672" s="9">
        <v>0</v>
      </c>
      <c r="AL672" s="9">
        <v>1</v>
      </c>
      <c r="AM672" s="9">
        <v>0</v>
      </c>
      <c r="AN672" s="9">
        <v>0</v>
      </c>
      <c r="AO672" s="9">
        <v>0</v>
      </c>
    </row>
    <row r="673" spans="1:41" x14ac:dyDescent="0.3">
      <c r="A673" s="4" t="s">
        <v>133</v>
      </c>
      <c r="B673" s="5">
        <v>-1</v>
      </c>
      <c r="C673">
        <v>2</v>
      </c>
      <c r="AG673" s="4" t="s">
        <v>133</v>
      </c>
      <c r="AH673" s="5">
        <v>119</v>
      </c>
      <c r="AI673" s="9">
        <v>0</v>
      </c>
      <c r="AJ673" s="9">
        <v>0</v>
      </c>
      <c r="AK673" s="9">
        <v>0</v>
      </c>
      <c r="AL673" s="9">
        <v>1</v>
      </c>
      <c r="AM673" s="9">
        <v>0</v>
      </c>
      <c r="AN673" s="9">
        <v>0</v>
      </c>
      <c r="AO673" s="9">
        <v>0</v>
      </c>
    </row>
    <row r="674" spans="1:41" x14ac:dyDescent="0.3">
      <c r="A674" s="4" t="s">
        <v>133</v>
      </c>
      <c r="B674" s="5">
        <v>0</v>
      </c>
      <c r="C674">
        <v>1</v>
      </c>
      <c r="AG674" s="4" t="s">
        <v>133</v>
      </c>
      <c r="AH674" s="5">
        <v>-138</v>
      </c>
      <c r="AI674" s="9">
        <v>0</v>
      </c>
      <c r="AJ674" s="9">
        <v>0</v>
      </c>
      <c r="AK674" s="9">
        <v>1</v>
      </c>
      <c r="AL674" s="9">
        <v>0</v>
      </c>
      <c r="AM674" s="9">
        <v>0</v>
      </c>
      <c r="AN674" s="9">
        <v>0</v>
      </c>
      <c r="AO674" s="9">
        <v>0</v>
      </c>
    </row>
    <row r="675" spans="1:41" x14ac:dyDescent="0.3">
      <c r="A675" s="4" t="s">
        <v>133</v>
      </c>
      <c r="B675" s="5">
        <v>3</v>
      </c>
      <c r="C675">
        <v>1</v>
      </c>
      <c r="AG675" s="4" t="s">
        <v>133</v>
      </c>
      <c r="AH675" s="5">
        <v>233</v>
      </c>
      <c r="AI675" s="9">
        <v>0</v>
      </c>
      <c r="AJ675" s="9">
        <v>0</v>
      </c>
      <c r="AK675" s="9">
        <v>1</v>
      </c>
      <c r="AL675" s="9">
        <v>0</v>
      </c>
      <c r="AM675" s="9">
        <v>0</v>
      </c>
      <c r="AN675" s="9">
        <v>0</v>
      </c>
      <c r="AO675" s="9">
        <v>0</v>
      </c>
    </row>
    <row r="676" spans="1:41" x14ac:dyDescent="0.3">
      <c r="A676" s="4" t="s">
        <v>133</v>
      </c>
      <c r="B676" s="5">
        <v>4</v>
      </c>
      <c r="C676">
        <v>1</v>
      </c>
      <c r="AG676" s="4" t="s">
        <v>133</v>
      </c>
      <c r="AH676" s="5">
        <v>321</v>
      </c>
      <c r="AI676" s="9">
        <v>0</v>
      </c>
      <c r="AJ676" s="9">
        <v>0</v>
      </c>
      <c r="AK676" s="9">
        <v>1</v>
      </c>
      <c r="AL676" s="9">
        <v>0</v>
      </c>
      <c r="AM676" s="9">
        <v>0</v>
      </c>
      <c r="AN676" s="9">
        <v>0</v>
      </c>
      <c r="AO676" s="9">
        <v>0</v>
      </c>
    </row>
    <row r="677" spans="1:41" x14ac:dyDescent="0.3">
      <c r="A677" s="4" t="s">
        <v>133</v>
      </c>
      <c r="B677" s="5">
        <v>6</v>
      </c>
      <c r="C677">
        <v>1</v>
      </c>
      <c r="AG677" s="4" t="s">
        <v>133</v>
      </c>
      <c r="AH677" s="5">
        <v>392</v>
      </c>
      <c r="AI677" s="9">
        <v>0</v>
      </c>
      <c r="AJ677" s="9">
        <v>0</v>
      </c>
      <c r="AK677" s="9">
        <v>2</v>
      </c>
      <c r="AL677" s="9">
        <v>0</v>
      </c>
      <c r="AM677" s="9">
        <v>0</v>
      </c>
      <c r="AN677" s="9">
        <v>0</v>
      </c>
      <c r="AO677" s="9">
        <v>0</v>
      </c>
    </row>
    <row r="678" spans="1:41" x14ac:dyDescent="0.3">
      <c r="A678" s="4" t="s">
        <v>133</v>
      </c>
      <c r="B678" s="5">
        <v>7</v>
      </c>
      <c r="C678">
        <v>1</v>
      </c>
      <c r="AG678" s="4" t="s">
        <v>133</v>
      </c>
      <c r="AH678" s="5">
        <v>451</v>
      </c>
      <c r="AI678" s="9">
        <v>0</v>
      </c>
      <c r="AJ678" s="9">
        <v>0</v>
      </c>
      <c r="AK678" s="9">
        <v>1</v>
      </c>
      <c r="AL678" s="9">
        <v>0</v>
      </c>
      <c r="AM678" s="9">
        <v>0</v>
      </c>
      <c r="AN678" s="9">
        <v>0</v>
      </c>
      <c r="AO678" s="9">
        <v>0</v>
      </c>
    </row>
    <row r="679" spans="1:41" x14ac:dyDescent="0.3">
      <c r="A679" s="4" t="s">
        <v>133</v>
      </c>
      <c r="B679" s="5">
        <v>9</v>
      </c>
      <c r="C679">
        <v>1</v>
      </c>
      <c r="AG679" s="4" t="s">
        <v>133</v>
      </c>
      <c r="AH679" s="5">
        <v>-171</v>
      </c>
      <c r="AI679" s="9">
        <v>1</v>
      </c>
      <c r="AJ679" s="9">
        <v>0</v>
      </c>
      <c r="AK679" s="9">
        <v>0</v>
      </c>
      <c r="AL679" s="9">
        <v>0</v>
      </c>
      <c r="AM679" s="9">
        <v>0</v>
      </c>
      <c r="AN679" s="9">
        <v>0</v>
      </c>
      <c r="AO679" s="9">
        <v>0</v>
      </c>
    </row>
    <row r="680" spans="1:41" x14ac:dyDescent="0.3">
      <c r="A680" s="4" t="s">
        <v>133</v>
      </c>
      <c r="B680" s="5">
        <v>11</v>
      </c>
      <c r="C680">
        <v>1</v>
      </c>
      <c r="AG680" s="4" t="s">
        <v>133</v>
      </c>
      <c r="AH680" s="5">
        <v>-31</v>
      </c>
      <c r="AI680" s="9">
        <v>1</v>
      </c>
      <c r="AJ680" s="9">
        <v>0</v>
      </c>
      <c r="AK680" s="9">
        <v>0</v>
      </c>
      <c r="AL680" s="9">
        <v>0</v>
      </c>
      <c r="AM680" s="9">
        <v>0</v>
      </c>
      <c r="AN680" s="9">
        <v>0</v>
      </c>
      <c r="AO680" s="9">
        <v>0</v>
      </c>
    </row>
    <row r="681" spans="1:41" x14ac:dyDescent="0.3">
      <c r="A681" s="4" t="s">
        <v>133</v>
      </c>
      <c r="B681" s="5">
        <v>12</v>
      </c>
      <c r="C681">
        <v>1</v>
      </c>
      <c r="AG681" s="4" t="s">
        <v>133</v>
      </c>
      <c r="AH681" s="5">
        <v>169</v>
      </c>
      <c r="AI681" s="9">
        <v>1</v>
      </c>
      <c r="AJ681" s="9">
        <v>0</v>
      </c>
      <c r="AK681" s="9">
        <v>0</v>
      </c>
      <c r="AL681" s="9">
        <v>0</v>
      </c>
      <c r="AM681" s="9">
        <v>0</v>
      </c>
      <c r="AN681" s="9">
        <v>0</v>
      </c>
      <c r="AO681" s="9">
        <v>0</v>
      </c>
    </row>
    <row r="682" spans="1:41" x14ac:dyDescent="0.3">
      <c r="A682" s="4" t="s">
        <v>133</v>
      </c>
      <c r="B682" s="5">
        <v>-98</v>
      </c>
      <c r="C682">
        <v>1</v>
      </c>
      <c r="AG682" s="4" t="s">
        <v>133</v>
      </c>
      <c r="AH682" s="5">
        <v>-422</v>
      </c>
      <c r="AI682" s="9">
        <v>0</v>
      </c>
      <c r="AJ682" s="9">
        <v>1</v>
      </c>
      <c r="AK682" s="9">
        <v>0</v>
      </c>
      <c r="AL682" s="9">
        <v>0</v>
      </c>
      <c r="AM682" s="9">
        <v>0</v>
      </c>
      <c r="AN682" s="9">
        <v>0</v>
      </c>
      <c r="AO682" s="9">
        <v>0</v>
      </c>
    </row>
    <row r="683" spans="1:41" x14ac:dyDescent="0.3">
      <c r="A683" s="4" t="s">
        <v>133</v>
      </c>
      <c r="B683" s="5">
        <v>-59</v>
      </c>
      <c r="C683">
        <v>1</v>
      </c>
      <c r="AG683" s="4" t="s">
        <v>133</v>
      </c>
      <c r="AH683" s="5">
        <v>292</v>
      </c>
      <c r="AI683" s="9">
        <v>1</v>
      </c>
      <c r="AJ683" s="9">
        <v>0</v>
      </c>
      <c r="AK683" s="9">
        <v>0</v>
      </c>
      <c r="AL683" s="9">
        <v>0</v>
      </c>
      <c r="AM683" s="9">
        <v>0</v>
      </c>
      <c r="AN683" s="9">
        <v>0</v>
      </c>
      <c r="AO683" s="9">
        <v>0</v>
      </c>
    </row>
    <row r="684" spans="1:41" x14ac:dyDescent="0.3">
      <c r="A684" s="4" t="s">
        <v>133</v>
      </c>
      <c r="B684" s="5">
        <v>-40</v>
      </c>
      <c r="C684">
        <v>1</v>
      </c>
      <c r="AG684" s="4" t="s">
        <v>133</v>
      </c>
      <c r="AH684" s="5">
        <v>-337</v>
      </c>
      <c r="AI684" s="9">
        <v>0</v>
      </c>
      <c r="AJ684" s="9">
        <v>1</v>
      </c>
      <c r="AK684" s="9">
        <v>0</v>
      </c>
      <c r="AL684" s="9">
        <v>0</v>
      </c>
      <c r="AM684" s="9">
        <v>0</v>
      </c>
      <c r="AN684" s="9">
        <v>0</v>
      </c>
      <c r="AO684" s="9">
        <v>0</v>
      </c>
    </row>
    <row r="685" spans="1:41" x14ac:dyDescent="0.3">
      <c r="A685" s="4" t="s">
        <v>133</v>
      </c>
      <c r="B685" s="5">
        <v>-27</v>
      </c>
      <c r="C685">
        <v>1</v>
      </c>
      <c r="AG685" s="4" t="s">
        <v>133</v>
      </c>
      <c r="AH685" s="5">
        <v>-272</v>
      </c>
      <c r="AI685" s="9">
        <v>0</v>
      </c>
      <c r="AJ685" s="9">
        <v>1</v>
      </c>
      <c r="AK685" s="9">
        <v>0</v>
      </c>
      <c r="AL685" s="9">
        <v>0</v>
      </c>
      <c r="AM685" s="9">
        <v>0</v>
      </c>
      <c r="AN685" s="9">
        <v>0</v>
      </c>
      <c r="AO685" s="9">
        <v>0</v>
      </c>
    </row>
    <row r="686" spans="1:41" x14ac:dyDescent="0.3">
      <c r="A686" s="4" t="s">
        <v>133</v>
      </c>
      <c r="B686" s="5">
        <v>-5</v>
      </c>
      <c r="C686">
        <v>1</v>
      </c>
      <c r="AG686" s="4" t="s">
        <v>133</v>
      </c>
      <c r="AH686" s="5">
        <v>-144</v>
      </c>
      <c r="AI686" s="9">
        <v>0</v>
      </c>
      <c r="AJ686" s="9">
        <v>1</v>
      </c>
      <c r="AK686" s="9">
        <v>0</v>
      </c>
      <c r="AL686" s="9">
        <v>0</v>
      </c>
      <c r="AM686" s="9">
        <v>0</v>
      </c>
      <c r="AN686" s="9">
        <v>0</v>
      </c>
      <c r="AO686" s="9">
        <v>0</v>
      </c>
    </row>
    <row r="687" spans="1:41" x14ac:dyDescent="0.3">
      <c r="A687" s="4" t="s">
        <v>133</v>
      </c>
      <c r="B687" s="5">
        <v>7</v>
      </c>
      <c r="C687">
        <v>1</v>
      </c>
      <c r="AG687" s="4" t="s">
        <v>133</v>
      </c>
      <c r="AH687" s="5">
        <v>-61</v>
      </c>
      <c r="AI687" s="9">
        <v>0</v>
      </c>
      <c r="AJ687" s="9">
        <v>1</v>
      </c>
      <c r="AK687" s="9">
        <v>0</v>
      </c>
      <c r="AL687" s="9">
        <v>0</v>
      </c>
      <c r="AM687" s="9">
        <v>0</v>
      </c>
      <c r="AN687" s="9">
        <v>0</v>
      </c>
      <c r="AO687" s="9">
        <v>0</v>
      </c>
    </row>
    <row r="688" spans="1:41" x14ac:dyDescent="0.3">
      <c r="A688" s="4" t="s">
        <v>133</v>
      </c>
      <c r="B688" s="5">
        <v>24</v>
      </c>
      <c r="C688">
        <v>1</v>
      </c>
      <c r="AG688" s="4" t="s">
        <v>133</v>
      </c>
      <c r="AH688" s="5">
        <v>66</v>
      </c>
      <c r="AI688" s="9">
        <v>0</v>
      </c>
      <c r="AJ688" s="9">
        <v>1</v>
      </c>
      <c r="AK688" s="9">
        <v>0</v>
      </c>
      <c r="AL688" s="9">
        <v>0</v>
      </c>
      <c r="AM688" s="9">
        <v>0</v>
      </c>
      <c r="AN688" s="9">
        <v>0</v>
      </c>
      <c r="AO688" s="9">
        <v>0</v>
      </c>
    </row>
    <row r="689" spans="1:41" x14ac:dyDescent="0.3">
      <c r="A689" s="4" t="s">
        <v>133</v>
      </c>
      <c r="B689" s="5">
        <v>39</v>
      </c>
      <c r="C689">
        <v>1</v>
      </c>
      <c r="AG689" s="4" t="s">
        <v>133</v>
      </c>
      <c r="AH689" s="5">
        <v>113</v>
      </c>
      <c r="AI689" s="9">
        <v>0</v>
      </c>
      <c r="AJ689" s="9">
        <v>1</v>
      </c>
      <c r="AK689" s="9">
        <v>0</v>
      </c>
      <c r="AL689" s="9">
        <v>0</v>
      </c>
      <c r="AM689" s="9">
        <v>0</v>
      </c>
      <c r="AN689" s="9">
        <v>0</v>
      </c>
      <c r="AO689" s="9">
        <v>0</v>
      </c>
    </row>
    <row r="690" spans="1:41" x14ac:dyDescent="0.3">
      <c r="A690" s="4" t="s">
        <v>133</v>
      </c>
      <c r="B690" s="5">
        <v>52</v>
      </c>
      <c r="C690">
        <v>1</v>
      </c>
      <c r="AG690" s="4" t="s">
        <v>133</v>
      </c>
      <c r="AH690" s="5">
        <v>779</v>
      </c>
      <c r="AI690" s="9">
        <v>1</v>
      </c>
      <c r="AJ690" s="9">
        <v>0</v>
      </c>
      <c r="AK690" s="9">
        <v>0</v>
      </c>
      <c r="AL690" s="9">
        <v>0</v>
      </c>
      <c r="AM690" s="9">
        <v>0</v>
      </c>
      <c r="AN690" s="9">
        <v>0</v>
      </c>
      <c r="AO690" s="9">
        <v>0</v>
      </c>
    </row>
    <row r="691" spans="1:41" x14ac:dyDescent="0.3">
      <c r="A691" s="4" t="s">
        <v>133</v>
      </c>
      <c r="B691" s="5">
        <v>76</v>
      </c>
      <c r="C691">
        <v>1</v>
      </c>
      <c r="AG691" s="4" t="s">
        <v>133</v>
      </c>
      <c r="AH691" s="5">
        <v>509</v>
      </c>
      <c r="AI691" s="9">
        <v>0</v>
      </c>
      <c r="AJ691" s="9">
        <v>1</v>
      </c>
      <c r="AK691" s="9">
        <v>0</v>
      </c>
      <c r="AL691" s="9">
        <v>0</v>
      </c>
      <c r="AM691" s="9">
        <v>0</v>
      </c>
      <c r="AN691" s="9">
        <v>0</v>
      </c>
      <c r="AO691" s="9">
        <v>0</v>
      </c>
    </row>
    <row r="692" spans="1:41" x14ac:dyDescent="0.3">
      <c r="A692" s="4" t="s">
        <v>133</v>
      </c>
      <c r="B692" s="5">
        <v>-275</v>
      </c>
      <c r="C692">
        <v>1</v>
      </c>
      <c r="AG692" s="4" t="s">
        <v>133</v>
      </c>
      <c r="AH692" s="5">
        <v>544</v>
      </c>
      <c r="AI692" s="9">
        <v>0</v>
      </c>
      <c r="AJ692" s="9">
        <v>1</v>
      </c>
      <c r="AK692" s="9">
        <v>0</v>
      </c>
      <c r="AL692" s="9">
        <v>0</v>
      </c>
      <c r="AM692" s="9">
        <v>0</v>
      </c>
      <c r="AN692" s="9">
        <v>0</v>
      </c>
      <c r="AO692" s="9">
        <v>0</v>
      </c>
    </row>
    <row r="693" spans="1:41" x14ac:dyDescent="0.3">
      <c r="A693" s="4" t="s">
        <v>133</v>
      </c>
      <c r="B693" s="5">
        <v>-230</v>
      </c>
      <c r="C693">
        <v>1</v>
      </c>
      <c r="AG693" s="4" t="s">
        <v>133</v>
      </c>
      <c r="AH693" s="5">
        <v>840</v>
      </c>
      <c r="AI693" s="9">
        <v>0</v>
      </c>
      <c r="AJ693" s="9">
        <v>1</v>
      </c>
      <c r="AK693" s="9">
        <v>0</v>
      </c>
      <c r="AL693" s="9">
        <v>0</v>
      </c>
      <c r="AM693" s="9">
        <v>0</v>
      </c>
      <c r="AN693" s="9">
        <v>0</v>
      </c>
      <c r="AO693" s="9">
        <v>0</v>
      </c>
    </row>
    <row r="694" spans="1:41" x14ac:dyDescent="0.3">
      <c r="A694" s="4" t="s">
        <v>133</v>
      </c>
      <c r="B694" s="5">
        <v>-63</v>
      </c>
      <c r="C694">
        <v>1</v>
      </c>
      <c r="AG694" s="4" t="s">
        <v>134</v>
      </c>
      <c r="AH694" s="5">
        <v>-6</v>
      </c>
      <c r="AI694" s="9">
        <v>0</v>
      </c>
      <c r="AJ694" s="9">
        <v>0</v>
      </c>
      <c r="AK694" s="9">
        <v>0</v>
      </c>
      <c r="AL694" s="9">
        <v>0</v>
      </c>
      <c r="AM694" s="9">
        <v>0</v>
      </c>
      <c r="AN694" s="9">
        <v>0</v>
      </c>
      <c r="AO694" s="9">
        <v>1</v>
      </c>
    </row>
    <row r="695" spans="1:41" x14ac:dyDescent="0.3">
      <c r="A695" s="4" t="s">
        <v>133</v>
      </c>
      <c r="B695" s="5">
        <v>-55</v>
      </c>
      <c r="C695">
        <v>1</v>
      </c>
      <c r="AG695" s="4" t="s">
        <v>134</v>
      </c>
      <c r="AH695" s="5">
        <v>-1</v>
      </c>
      <c r="AI695" s="9">
        <v>0</v>
      </c>
      <c r="AJ695" s="9">
        <v>0</v>
      </c>
      <c r="AK695" s="9">
        <v>0</v>
      </c>
      <c r="AL695" s="9">
        <v>0</v>
      </c>
      <c r="AM695" s="9">
        <v>0</v>
      </c>
      <c r="AN695" s="9">
        <v>0</v>
      </c>
      <c r="AO695" s="9">
        <v>4</v>
      </c>
    </row>
    <row r="696" spans="1:41" x14ac:dyDescent="0.3">
      <c r="A696" s="4" t="s">
        <v>133</v>
      </c>
      <c r="B696" s="5">
        <v>-19</v>
      </c>
      <c r="C696">
        <v>1</v>
      </c>
      <c r="AG696" s="4" t="s">
        <v>134</v>
      </c>
      <c r="AH696" s="5">
        <v>0</v>
      </c>
      <c r="AI696" s="9">
        <v>0</v>
      </c>
      <c r="AJ696" s="9">
        <v>0</v>
      </c>
      <c r="AK696" s="9">
        <v>0</v>
      </c>
      <c r="AL696" s="9">
        <v>0</v>
      </c>
      <c r="AM696" s="9">
        <v>0</v>
      </c>
      <c r="AN696" s="9">
        <v>0</v>
      </c>
      <c r="AO696" s="9">
        <v>1</v>
      </c>
    </row>
    <row r="697" spans="1:41" x14ac:dyDescent="0.3">
      <c r="A697" s="4" t="s">
        <v>133</v>
      </c>
      <c r="B697" s="5">
        <v>64</v>
      </c>
      <c r="C697">
        <v>1</v>
      </c>
      <c r="AG697" s="4" t="s">
        <v>134</v>
      </c>
      <c r="AH697" s="5">
        <v>1</v>
      </c>
      <c r="AI697" s="9">
        <v>0</v>
      </c>
      <c r="AJ697" s="9">
        <v>0</v>
      </c>
      <c r="AK697" s="9">
        <v>0</v>
      </c>
      <c r="AL697" s="9">
        <v>0</v>
      </c>
      <c r="AM697" s="9">
        <v>0</v>
      </c>
      <c r="AN697" s="9">
        <v>0</v>
      </c>
      <c r="AO697" s="9">
        <v>1</v>
      </c>
    </row>
    <row r="698" spans="1:41" x14ac:dyDescent="0.3">
      <c r="A698" s="4" t="s">
        <v>133</v>
      </c>
      <c r="B698" s="5">
        <v>119</v>
      </c>
      <c r="C698">
        <v>1</v>
      </c>
      <c r="AG698" s="4" t="s">
        <v>134</v>
      </c>
      <c r="AH698" s="5">
        <v>3</v>
      </c>
      <c r="AI698" s="9">
        <v>0</v>
      </c>
      <c r="AJ698" s="9">
        <v>0</v>
      </c>
      <c r="AK698" s="9">
        <v>0</v>
      </c>
      <c r="AL698" s="9">
        <v>0</v>
      </c>
      <c r="AM698" s="9">
        <v>0</v>
      </c>
      <c r="AN698" s="9">
        <v>0</v>
      </c>
      <c r="AO698" s="9">
        <v>1</v>
      </c>
    </row>
    <row r="699" spans="1:41" x14ac:dyDescent="0.3">
      <c r="A699" s="4" t="s">
        <v>133</v>
      </c>
      <c r="B699" s="5">
        <v>-138</v>
      </c>
      <c r="C699">
        <v>1</v>
      </c>
      <c r="AG699" s="4" t="s">
        <v>134</v>
      </c>
      <c r="AH699" s="5">
        <v>4</v>
      </c>
      <c r="AI699" s="9">
        <v>0</v>
      </c>
      <c r="AJ699" s="9">
        <v>0</v>
      </c>
      <c r="AK699" s="9">
        <v>0</v>
      </c>
      <c r="AL699" s="9">
        <v>0</v>
      </c>
      <c r="AM699" s="9">
        <v>0</v>
      </c>
      <c r="AN699" s="9">
        <v>0</v>
      </c>
      <c r="AO699" s="9">
        <v>2</v>
      </c>
    </row>
    <row r="700" spans="1:41" x14ac:dyDescent="0.3">
      <c r="A700" s="4" t="s">
        <v>133</v>
      </c>
      <c r="B700" s="5">
        <v>233</v>
      </c>
      <c r="C700">
        <v>1</v>
      </c>
      <c r="AG700" s="4" t="s">
        <v>134</v>
      </c>
      <c r="AH700" s="5">
        <v>6</v>
      </c>
      <c r="AI700" s="9">
        <v>0</v>
      </c>
      <c r="AJ700" s="9">
        <v>0</v>
      </c>
      <c r="AK700" s="9">
        <v>0</v>
      </c>
      <c r="AL700" s="9">
        <v>0</v>
      </c>
      <c r="AM700" s="9">
        <v>0</v>
      </c>
      <c r="AN700" s="9">
        <v>0</v>
      </c>
      <c r="AO700" s="9">
        <v>2</v>
      </c>
    </row>
    <row r="701" spans="1:41" x14ac:dyDescent="0.3">
      <c r="A701" s="4" t="s">
        <v>133</v>
      </c>
      <c r="B701" s="5">
        <v>321</v>
      </c>
      <c r="C701">
        <v>1</v>
      </c>
      <c r="AG701" s="4" t="s">
        <v>134</v>
      </c>
      <c r="AH701" s="5">
        <v>8</v>
      </c>
      <c r="AI701" s="9">
        <v>0</v>
      </c>
      <c r="AJ701" s="9">
        <v>0</v>
      </c>
      <c r="AK701" s="9">
        <v>0</v>
      </c>
      <c r="AL701" s="9">
        <v>0</v>
      </c>
      <c r="AM701" s="9">
        <v>0</v>
      </c>
      <c r="AN701" s="9">
        <v>0</v>
      </c>
      <c r="AO701" s="9">
        <v>1</v>
      </c>
    </row>
    <row r="702" spans="1:41" x14ac:dyDescent="0.3">
      <c r="A702" s="4" t="s">
        <v>133</v>
      </c>
      <c r="B702" s="5">
        <v>392</v>
      </c>
      <c r="C702">
        <v>2</v>
      </c>
      <c r="AG702" s="4" t="s">
        <v>134</v>
      </c>
      <c r="AH702" s="5">
        <v>13</v>
      </c>
      <c r="AI702" s="9">
        <v>0</v>
      </c>
      <c r="AJ702" s="9">
        <v>0</v>
      </c>
      <c r="AK702" s="9">
        <v>0</v>
      </c>
      <c r="AL702" s="9">
        <v>0</v>
      </c>
      <c r="AM702" s="9">
        <v>0</v>
      </c>
      <c r="AN702" s="9">
        <v>0</v>
      </c>
      <c r="AO702" s="9">
        <v>1</v>
      </c>
    </row>
    <row r="703" spans="1:41" x14ac:dyDescent="0.3">
      <c r="A703" s="4" t="s">
        <v>133</v>
      </c>
      <c r="B703" s="5">
        <v>451</v>
      </c>
      <c r="C703">
        <v>1</v>
      </c>
      <c r="AG703" s="4" t="s">
        <v>134</v>
      </c>
      <c r="AH703" s="5">
        <v>-75</v>
      </c>
      <c r="AI703" s="9">
        <v>0</v>
      </c>
      <c r="AJ703" s="9">
        <v>0</v>
      </c>
      <c r="AK703" s="9">
        <v>0</v>
      </c>
      <c r="AL703" s="9">
        <v>0</v>
      </c>
      <c r="AM703" s="9">
        <v>1</v>
      </c>
      <c r="AN703" s="9">
        <v>0</v>
      </c>
      <c r="AO703" s="9">
        <v>0</v>
      </c>
    </row>
    <row r="704" spans="1:41" x14ac:dyDescent="0.3">
      <c r="A704" s="4" t="s">
        <v>133</v>
      </c>
      <c r="B704" s="5">
        <v>-171</v>
      </c>
      <c r="C704">
        <v>1</v>
      </c>
      <c r="AG704" s="4" t="s">
        <v>134</v>
      </c>
      <c r="AH704" s="5">
        <v>-37</v>
      </c>
      <c r="AI704" s="9">
        <v>0</v>
      </c>
      <c r="AJ704" s="9">
        <v>0</v>
      </c>
      <c r="AK704" s="9">
        <v>0</v>
      </c>
      <c r="AL704" s="9">
        <v>0</v>
      </c>
      <c r="AM704" s="9">
        <v>1</v>
      </c>
      <c r="AN704" s="9">
        <v>0</v>
      </c>
      <c r="AO704" s="9">
        <v>0</v>
      </c>
    </row>
    <row r="705" spans="1:41" x14ac:dyDescent="0.3">
      <c r="A705" s="4" t="s">
        <v>133</v>
      </c>
      <c r="B705" s="5">
        <v>-31</v>
      </c>
      <c r="C705">
        <v>1</v>
      </c>
      <c r="AG705" s="4" t="s">
        <v>134</v>
      </c>
      <c r="AH705" s="5">
        <v>-28</v>
      </c>
      <c r="AI705" s="9">
        <v>0</v>
      </c>
      <c r="AJ705" s="9">
        <v>0</v>
      </c>
      <c r="AK705" s="9">
        <v>0</v>
      </c>
      <c r="AL705" s="9">
        <v>0</v>
      </c>
      <c r="AM705" s="9">
        <v>1</v>
      </c>
      <c r="AN705" s="9">
        <v>0</v>
      </c>
      <c r="AO705" s="9">
        <v>0</v>
      </c>
    </row>
    <row r="706" spans="1:41" x14ac:dyDescent="0.3">
      <c r="A706" s="4" t="s">
        <v>133</v>
      </c>
      <c r="B706" s="5">
        <v>169</v>
      </c>
      <c r="C706">
        <v>1</v>
      </c>
      <c r="AG706" s="4" t="s">
        <v>134</v>
      </c>
      <c r="AH706" s="5">
        <v>-23</v>
      </c>
      <c r="AI706" s="9">
        <v>0</v>
      </c>
      <c r="AJ706" s="9">
        <v>0</v>
      </c>
      <c r="AK706" s="9">
        <v>0</v>
      </c>
      <c r="AL706" s="9">
        <v>0</v>
      </c>
      <c r="AM706" s="9">
        <v>1</v>
      </c>
      <c r="AN706" s="9">
        <v>0</v>
      </c>
      <c r="AO706" s="9">
        <v>0</v>
      </c>
    </row>
    <row r="707" spans="1:41" x14ac:dyDescent="0.3">
      <c r="A707" s="4" t="s">
        <v>133</v>
      </c>
      <c r="B707" s="5">
        <v>-422</v>
      </c>
      <c r="C707">
        <v>1</v>
      </c>
      <c r="AG707" s="4" t="s">
        <v>134</v>
      </c>
      <c r="AH707" s="5">
        <v>6</v>
      </c>
      <c r="AI707" s="9">
        <v>0</v>
      </c>
      <c r="AJ707" s="9">
        <v>0</v>
      </c>
      <c r="AK707" s="9">
        <v>0</v>
      </c>
      <c r="AL707" s="9">
        <v>0</v>
      </c>
      <c r="AM707" s="9">
        <v>1</v>
      </c>
      <c r="AN707" s="9">
        <v>0</v>
      </c>
      <c r="AO707" s="9">
        <v>0</v>
      </c>
    </row>
    <row r="708" spans="1:41" x14ac:dyDescent="0.3">
      <c r="A708" s="4" t="s">
        <v>133</v>
      </c>
      <c r="B708" s="5">
        <v>292</v>
      </c>
      <c r="C708">
        <v>1</v>
      </c>
      <c r="AG708" s="4" t="s">
        <v>134</v>
      </c>
      <c r="AH708" s="5">
        <v>18</v>
      </c>
      <c r="AI708" s="9">
        <v>0</v>
      </c>
      <c r="AJ708" s="9">
        <v>0</v>
      </c>
      <c r="AK708" s="9">
        <v>0</v>
      </c>
      <c r="AL708" s="9">
        <v>0</v>
      </c>
      <c r="AM708" s="9">
        <v>1</v>
      </c>
      <c r="AN708" s="9">
        <v>0</v>
      </c>
      <c r="AO708" s="9">
        <v>0</v>
      </c>
    </row>
    <row r="709" spans="1:41" x14ac:dyDescent="0.3">
      <c r="A709" s="4" t="s">
        <v>133</v>
      </c>
      <c r="B709" s="5">
        <v>-337</v>
      </c>
      <c r="C709">
        <v>1</v>
      </c>
      <c r="AG709" s="4" t="s">
        <v>134</v>
      </c>
      <c r="AH709" s="5">
        <v>21</v>
      </c>
      <c r="AI709" s="9">
        <v>0</v>
      </c>
      <c r="AJ709" s="9">
        <v>0</v>
      </c>
      <c r="AK709" s="9">
        <v>0</v>
      </c>
      <c r="AL709" s="9">
        <v>0</v>
      </c>
      <c r="AM709" s="9">
        <v>1</v>
      </c>
      <c r="AN709" s="9">
        <v>0</v>
      </c>
      <c r="AO709" s="9">
        <v>0</v>
      </c>
    </row>
    <row r="710" spans="1:41" x14ac:dyDescent="0.3">
      <c r="A710" s="4" t="s">
        <v>133</v>
      </c>
      <c r="B710" s="5">
        <v>-272</v>
      </c>
      <c r="C710">
        <v>1</v>
      </c>
      <c r="AG710" s="4" t="s">
        <v>134</v>
      </c>
      <c r="AH710" s="5">
        <v>32</v>
      </c>
      <c r="AI710" s="9">
        <v>0</v>
      </c>
      <c r="AJ710" s="9">
        <v>0</v>
      </c>
      <c r="AK710" s="9">
        <v>0</v>
      </c>
      <c r="AL710" s="9">
        <v>0</v>
      </c>
      <c r="AM710" s="9">
        <v>1</v>
      </c>
      <c r="AN710" s="9">
        <v>0</v>
      </c>
      <c r="AO710" s="9">
        <v>0</v>
      </c>
    </row>
    <row r="711" spans="1:41" x14ac:dyDescent="0.3">
      <c r="A711" s="4" t="s">
        <v>133</v>
      </c>
      <c r="B711" s="5">
        <v>-144</v>
      </c>
      <c r="C711">
        <v>1</v>
      </c>
      <c r="AG711" s="4" t="s">
        <v>134</v>
      </c>
      <c r="AH711" s="5">
        <v>36</v>
      </c>
      <c r="AI711" s="9">
        <v>0</v>
      </c>
      <c r="AJ711" s="9">
        <v>0</v>
      </c>
      <c r="AK711" s="9">
        <v>0</v>
      </c>
      <c r="AL711" s="9">
        <v>0</v>
      </c>
      <c r="AM711" s="9">
        <v>1</v>
      </c>
      <c r="AN711" s="9">
        <v>0</v>
      </c>
      <c r="AO711" s="9">
        <v>0</v>
      </c>
    </row>
    <row r="712" spans="1:41" x14ac:dyDescent="0.3">
      <c r="A712" s="4" t="s">
        <v>133</v>
      </c>
      <c r="B712" s="5">
        <v>-61</v>
      </c>
      <c r="C712">
        <v>1</v>
      </c>
      <c r="AG712" s="4" t="s">
        <v>134</v>
      </c>
      <c r="AH712" s="5">
        <v>58</v>
      </c>
      <c r="AI712" s="9">
        <v>0</v>
      </c>
      <c r="AJ712" s="9">
        <v>0</v>
      </c>
      <c r="AK712" s="9">
        <v>0</v>
      </c>
      <c r="AL712" s="9">
        <v>0</v>
      </c>
      <c r="AM712" s="9">
        <v>1</v>
      </c>
      <c r="AN712" s="9">
        <v>0</v>
      </c>
      <c r="AO712" s="9">
        <v>0</v>
      </c>
    </row>
    <row r="713" spans="1:41" x14ac:dyDescent="0.3">
      <c r="A713" s="4" t="s">
        <v>133</v>
      </c>
      <c r="B713" s="5">
        <v>66</v>
      </c>
      <c r="C713">
        <v>1</v>
      </c>
      <c r="AG713" s="4" t="s">
        <v>134</v>
      </c>
      <c r="AH713" s="5">
        <v>106</v>
      </c>
      <c r="AI713" s="9">
        <v>0</v>
      </c>
      <c r="AJ713" s="9">
        <v>0</v>
      </c>
      <c r="AK713" s="9">
        <v>0</v>
      </c>
      <c r="AL713" s="9">
        <v>0</v>
      </c>
      <c r="AM713" s="9">
        <v>1</v>
      </c>
      <c r="AN713" s="9">
        <v>0</v>
      </c>
      <c r="AO713" s="9">
        <v>0</v>
      </c>
    </row>
    <row r="714" spans="1:41" x14ac:dyDescent="0.3">
      <c r="A714" s="4" t="s">
        <v>133</v>
      </c>
      <c r="B714" s="5">
        <v>113</v>
      </c>
      <c r="C714">
        <v>1</v>
      </c>
      <c r="AG714" s="4" t="s">
        <v>134</v>
      </c>
      <c r="AH714" s="5">
        <v>-134</v>
      </c>
      <c r="AI714" s="9">
        <v>0</v>
      </c>
      <c r="AJ714" s="9">
        <v>0</v>
      </c>
      <c r="AK714" s="9">
        <v>0</v>
      </c>
      <c r="AL714" s="9">
        <v>1</v>
      </c>
      <c r="AM714" s="9">
        <v>0</v>
      </c>
      <c r="AN714" s="9">
        <v>0</v>
      </c>
      <c r="AO714" s="9">
        <v>0</v>
      </c>
    </row>
    <row r="715" spans="1:41" x14ac:dyDescent="0.3">
      <c r="A715" s="4" t="s">
        <v>133</v>
      </c>
      <c r="B715" s="5">
        <v>779</v>
      </c>
      <c r="C715">
        <v>1</v>
      </c>
      <c r="AG715" s="4" t="s">
        <v>134</v>
      </c>
      <c r="AH715" s="5">
        <v>-131</v>
      </c>
      <c r="AI715" s="9">
        <v>0</v>
      </c>
      <c r="AJ715" s="9">
        <v>0</v>
      </c>
      <c r="AK715" s="9">
        <v>0</v>
      </c>
      <c r="AL715" s="9">
        <v>1</v>
      </c>
      <c r="AM715" s="9">
        <v>0</v>
      </c>
      <c r="AN715" s="9">
        <v>0</v>
      </c>
      <c r="AO715" s="9">
        <v>0</v>
      </c>
    </row>
    <row r="716" spans="1:41" x14ac:dyDescent="0.3">
      <c r="A716" s="4" t="s">
        <v>133</v>
      </c>
      <c r="B716" s="5">
        <v>509</v>
      </c>
      <c r="C716">
        <v>1</v>
      </c>
      <c r="AG716" s="4" t="s">
        <v>134</v>
      </c>
      <c r="AH716" s="5">
        <v>-121</v>
      </c>
      <c r="AI716" s="9">
        <v>0</v>
      </c>
      <c r="AJ716" s="9">
        <v>0</v>
      </c>
      <c r="AK716" s="9">
        <v>0</v>
      </c>
      <c r="AL716" s="9">
        <v>1</v>
      </c>
      <c r="AM716" s="9">
        <v>0</v>
      </c>
      <c r="AN716" s="9">
        <v>0</v>
      </c>
      <c r="AO716" s="9">
        <v>0</v>
      </c>
    </row>
    <row r="717" spans="1:41" x14ac:dyDescent="0.3">
      <c r="A717" s="4" t="s">
        <v>133</v>
      </c>
      <c r="B717" s="5">
        <v>544</v>
      </c>
      <c r="C717">
        <v>1</v>
      </c>
      <c r="AG717" s="4" t="s">
        <v>134</v>
      </c>
      <c r="AH717" s="5">
        <v>-41</v>
      </c>
      <c r="AI717" s="9">
        <v>0</v>
      </c>
      <c r="AJ717" s="9">
        <v>0</v>
      </c>
      <c r="AK717" s="9">
        <v>0</v>
      </c>
      <c r="AL717" s="9">
        <v>1</v>
      </c>
      <c r="AM717" s="9">
        <v>0</v>
      </c>
      <c r="AN717" s="9">
        <v>0</v>
      </c>
      <c r="AO717" s="9">
        <v>0</v>
      </c>
    </row>
    <row r="718" spans="1:41" x14ac:dyDescent="0.3">
      <c r="A718" s="4" t="s">
        <v>133</v>
      </c>
      <c r="B718" s="5">
        <v>840</v>
      </c>
      <c r="C718">
        <v>1</v>
      </c>
      <c r="AG718" s="4" t="s">
        <v>134</v>
      </c>
      <c r="AH718" s="5">
        <v>7</v>
      </c>
      <c r="AI718" s="9">
        <v>0</v>
      </c>
      <c r="AJ718" s="9">
        <v>0</v>
      </c>
      <c r="AK718" s="9">
        <v>0</v>
      </c>
      <c r="AL718" s="9">
        <v>1</v>
      </c>
      <c r="AM718" s="9">
        <v>0</v>
      </c>
      <c r="AN718" s="9">
        <v>0</v>
      </c>
      <c r="AO718" s="9">
        <v>0</v>
      </c>
    </row>
    <row r="719" spans="1:41" x14ac:dyDescent="0.3">
      <c r="A719" s="4" t="s">
        <v>134</v>
      </c>
      <c r="B719" s="5">
        <v>-6</v>
      </c>
      <c r="C719">
        <v>1</v>
      </c>
      <c r="AG719" s="4" t="s">
        <v>134</v>
      </c>
      <c r="AH719" s="5">
        <v>59</v>
      </c>
      <c r="AI719" s="9">
        <v>0</v>
      </c>
      <c r="AJ719" s="9">
        <v>0</v>
      </c>
      <c r="AK719" s="9">
        <v>0</v>
      </c>
      <c r="AL719" s="9">
        <v>1</v>
      </c>
      <c r="AM719" s="9">
        <v>0</v>
      </c>
      <c r="AN719" s="9">
        <v>0</v>
      </c>
      <c r="AO719" s="9">
        <v>0</v>
      </c>
    </row>
    <row r="720" spans="1:41" x14ac:dyDescent="0.3">
      <c r="A720" s="4" t="s">
        <v>134</v>
      </c>
      <c r="B720" s="5">
        <v>-1</v>
      </c>
      <c r="C720">
        <v>4</v>
      </c>
      <c r="AG720" s="4" t="s">
        <v>134</v>
      </c>
      <c r="AH720" s="5">
        <v>116</v>
      </c>
      <c r="AI720" s="9">
        <v>0</v>
      </c>
      <c r="AJ720" s="9">
        <v>0</v>
      </c>
      <c r="AK720" s="9">
        <v>0</v>
      </c>
      <c r="AL720" s="9">
        <v>1</v>
      </c>
      <c r="AM720" s="9">
        <v>0</v>
      </c>
      <c r="AN720" s="9">
        <v>0</v>
      </c>
      <c r="AO720" s="9">
        <v>0</v>
      </c>
    </row>
    <row r="721" spans="1:41" x14ac:dyDescent="0.3">
      <c r="A721" s="4" t="s">
        <v>134</v>
      </c>
      <c r="B721" s="5">
        <v>0</v>
      </c>
      <c r="C721">
        <v>1</v>
      </c>
      <c r="AG721" s="4" t="s">
        <v>134</v>
      </c>
      <c r="AH721" s="5">
        <v>231</v>
      </c>
      <c r="AI721" s="9">
        <v>0</v>
      </c>
      <c r="AJ721" s="9">
        <v>0</v>
      </c>
      <c r="AK721" s="9">
        <v>0</v>
      </c>
      <c r="AL721" s="9">
        <v>1</v>
      </c>
      <c r="AM721" s="9">
        <v>0</v>
      </c>
      <c r="AN721" s="9">
        <v>0</v>
      </c>
      <c r="AO721" s="9">
        <v>0</v>
      </c>
    </row>
    <row r="722" spans="1:41" x14ac:dyDescent="0.3">
      <c r="A722" s="4" t="s">
        <v>134</v>
      </c>
      <c r="B722" s="5">
        <v>1</v>
      </c>
      <c r="C722">
        <v>1</v>
      </c>
      <c r="AG722" s="4" t="s">
        <v>134</v>
      </c>
      <c r="AH722" s="5">
        <v>-821</v>
      </c>
      <c r="AI722" s="9">
        <v>0</v>
      </c>
      <c r="AJ722" s="9">
        <v>0</v>
      </c>
      <c r="AK722" s="9">
        <v>1</v>
      </c>
      <c r="AL722" s="9">
        <v>0</v>
      </c>
      <c r="AM722" s="9">
        <v>0</v>
      </c>
      <c r="AN722" s="9">
        <v>0</v>
      </c>
      <c r="AO722" s="9">
        <v>0</v>
      </c>
    </row>
    <row r="723" spans="1:41" x14ac:dyDescent="0.3">
      <c r="A723" s="4" t="s">
        <v>134</v>
      </c>
      <c r="B723" s="5">
        <v>3</v>
      </c>
      <c r="C723">
        <v>1</v>
      </c>
      <c r="AG723" s="4" t="s">
        <v>134</v>
      </c>
      <c r="AH723" s="5">
        <v>-530</v>
      </c>
      <c r="AI723" s="9">
        <v>0</v>
      </c>
      <c r="AJ723" s="9">
        <v>0</v>
      </c>
      <c r="AK723" s="9">
        <v>1</v>
      </c>
      <c r="AL723" s="9">
        <v>0</v>
      </c>
      <c r="AM723" s="9">
        <v>0</v>
      </c>
      <c r="AN723" s="9">
        <v>0</v>
      </c>
      <c r="AO723" s="9">
        <v>0</v>
      </c>
    </row>
    <row r="724" spans="1:41" x14ac:dyDescent="0.3">
      <c r="A724" s="4" t="s">
        <v>134</v>
      </c>
      <c r="B724" s="5">
        <v>4</v>
      </c>
      <c r="C724">
        <v>2</v>
      </c>
      <c r="AG724" s="4" t="s">
        <v>134</v>
      </c>
      <c r="AH724" s="5">
        <v>-186</v>
      </c>
      <c r="AI724" s="9">
        <v>0</v>
      </c>
      <c r="AJ724" s="9">
        <v>0</v>
      </c>
      <c r="AK724" s="9">
        <v>1</v>
      </c>
      <c r="AL724" s="9">
        <v>0</v>
      </c>
      <c r="AM724" s="9">
        <v>0</v>
      </c>
      <c r="AN724" s="9">
        <v>0</v>
      </c>
      <c r="AO724" s="9">
        <v>0</v>
      </c>
    </row>
    <row r="725" spans="1:41" x14ac:dyDescent="0.3">
      <c r="A725" s="4" t="s">
        <v>134</v>
      </c>
      <c r="B725" s="5">
        <v>6</v>
      </c>
      <c r="C725">
        <v>2</v>
      </c>
      <c r="AG725" s="4" t="s">
        <v>134</v>
      </c>
      <c r="AH725" s="5">
        <v>-153</v>
      </c>
      <c r="AI725" s="9">
        <v>0</v>
      </c>
      <c r="AJ725" s="9">
        <v>0</v>
      </c>
      <c r="AK725" s="9">
        <v>1</v>
      </c>
      <c r="AL725" s="9">
        <v>0</v>
      </c>
      <c r="AM725" s="9">
        <v>0</v>
      </c>
      <c r="AN725" s="9">
        <v>0</v>
      </c>
      <c r="AO725" s="9">
        <v>0</v>
      </c>
    </row>
    <row r="726" spans="1:41" x14ac:dyDescent="0.3">
      <c r="A726" s="4" t="s">
        <v>134</v>
      </c>
      <c r="B726" s="5">
        <v>8</v>
      </c>
      <c r="C726">
        <v>1</v>
      </c>
      <c r="AG726" s="4" t="s">
        <v>134</v>
      </c>
      <c r="AH726" s="5">
        <v>-50</v>
      </c>
      <c r="AI726" s="9">
        <v>0</v>
      </c>
      <c r="AJ726" s="9">
        <v>0</v>
      </c>
      <c r="AK726" s="9">
        <v>1</v>
      </c>
      <c r="AL726" s="9">
        <v>0</v>
      </c>
      <c r="AM726" s="9">
        <v>0</v>
      </c>
      <c r="AN726" s="9">
        <v>0</v>
      </c>
      <c r="AO726" s="9">
        <v>0</v>
      </c>
    </row>
    <row r="727" spans="1:41" x14ac:dyDescent="0.3">
      <c r="A727" s="4" t="s">
        <v>134</v>
      </c>
      <c r="B727" s="5">
        <v>13</v>
      </c>
      <c r="C727">
        <v>1</v>
      </c>
      <c r="AG727" s="4" t="s">
        <v>134</v>
      </c>
      <c r="AH727" s="5">
        <v>66</v>
      </c>
      <c r="AI727" s="9">
        <v>0</v>
      </c>
      <c r="AJ727" s="9">
        <v>0</v>
      </c>
      <c r="AK727" s="9">
        <v>1</v>
      </c>
      <c r="AL727" s="9">
        <v>0</v>
      </c>
      <c r="AM727" s="9">
        <v>0</v>
      </c>
      <c r="AN727" s="9">
        <v>0</v>
      </c>
      <c r="AO727" s="9">
        <v>0</v>
      </c>
    </row>
    <row r="728" spans="1:41" x14ac:dyDescent="0.3">
      <c r="A728" s="4" t="s">
        <v>134</v>
      </c>
      <c r="B728" s="5">
        <v>-75</v>
      </c>
      <c r="C728">
        <v>1</v>
      </c>
      <c r="AG728" s="4" t="s">
        <v>134</v>
      </c>
      <c r="AH728" s="5">
        <v>103</v>
      </c>
      <c r="AI728" s="9">
        <v>0</v>
      </c>
      <c r="AJ728" s="9">
        <v>0</v>
      </c>
      <c r="AK728" s="9">
        <v>1</v>
      </c>
      <c r="AL728" s="9">
        <v>0</v>
      </c>
      <c r="AM728" s="9">
        <v>0</v>
      </c>
      <c r="AN728" s="9">
        <v>0</v>
      </c>
      <c r="AO728" s="9">
        <v>0</v>
      </c>
    </row>
    <row r="729" spans="1:41" x14ac:dyDescent="0.3">
      <c r="A729" s="4" t="s">
        <v>134</v>
      </c>
      <c r="B729" s="5">
        <v>-37</v>
      </c>
      <c r="C729">
        <v>1</v>
      </c>
      <c r="AG729" s="4" t="s">
        <v>134</v>
      </c>
      <c r="AH729" s="5">
        <v>223</v>
      </c>
      <c r="AI729" s="9">
        <v>0</v>
      </c>
      <c r="AJ729" s="9">
        <v>0</v>
      </c>
      <c r="AK729" s="9">
        <v>1</v>
      </c>
      <c r="AL729" s="9">
        <v>0</v>
      </c>
      <c r="AM729" s="9">
        <v>0</v>
      </c>
      <c r="AN729" s="9">
        <v>0</v>
      </c>
      <c r="AO729" s="9">
        <v>0</v>
      </c>
    </row>
    <row r="730" spans="1:41" x14ac:dyDescent="0.3">
      <c r="A730" s="4" t="s">
        <v>134</v>
      </c>
      <c r="B730" s="5">
        <v>-28</v>
      </c>
      <c r="C730">
        <v>1</v>
      </c>
      <c r="AG730" s="4" t="s">
        <v>134</v>
      </c>
      <c r="AH730" s="5">
        <v>264</v>
      </c>
      <c r="AI730" s="9">
        <v>0</v>
      </c>
      <c r="AJ730" s="9">
        <v>0</v>
      </c>
      <c r="AK730" s="9">
        <v>1</v>
      </c>
      <c r="AL730" s="9">
        <v>0</v>
      </c>
      <c r="AM730" s="9">
        <v>0</v>
      </c>
      <c r="AN730" s="9">
        <v>0</v>
      </c>
      <c r="AO730" s="9">
        <v>0</v>
      </c>
    </row>
    <row r="731" spans="1:41" x14ac:dyDescent="0.3">
      <c r="A731" s="4" t="s">
        <v>134</v>
      </c>
      <c r="B731" s="5">
        <v>-23</v>
      </c>
      <c r="C731">
        <v>1</v>
      </c>
      <c r="AG731" s="4" t="s">
        <v>134</v>
      </c>
      <c r="AH731" s="5">
        <v>559</v>
      </c>
      <c r="AI731" s="9">
        <v>0</v>
      </c>
      <c r="AJ731" s="9">
        <v>0</v>
      </c>
      <c r="AK731" s="9">
        <v>1</v>
      </c>
      <c r="AL731" s="9">
        <v>0</v>
      </c>
      <c r="AM731" s="9">
        <v>0</v>
      </c>
      <c r="AN731" s="9">
        <v>0</v>
      </c>
      <c r="AO731" s="9">
        <v>0</v>
      </c>
    </row>
    <row r="732" spans="1:41" x14ac:dyDescent="0.3">
      <c r="A732" s="4" t="s">
        <v>134</v>
      </c>
      <c r="B732" s="5">
        <v>6</v>
      </c>
      <c r="C732">
        <v>1</v>
      </c>
      <c r="AG732" s="4" t="s">
        <v>134</v>
      </c>
      <c r="AH732" s="5">
        <v>-595</v>
      </c>
      <c r="AI732" s="9">
        <v>1</v>
      </c>
      <c r="AJ732" s="9">
        <v>0</v>
      </c>
      <c r="AK732" s="9">
        <v>0</v>
      </c>
      <c r="AL732" s="9">
        <v>0</v>
      </c>
      <c r="AM732" s="9">
        <v>0</v>
      </c>
      <c r="AN732" s="9">
        <v>0</v>
      </c>
      <c r="AO732" s="9">
        <v>0</v>
      </c>
    </row>
    <row r="733" spans="1:41" x14ac:dyDescent="0.3">
      <c r="A733" s="4" t="s">
        <v>134</v>
      </c>
      <c r="B733" s="5">
        <v>18</v>
      </c>
      <c r="C733">
        <v>1</v>
      </c>
      <c r="AG733" s="4" t="s">
        <v>134</v>
      </c>
      <c r="AH733" s="5">
        <v>-144</v>
      </c>
      <c r="AI733" s="9">
        <v>1</v>
      </c>
      <c r="AJ733" s="9">
        <v>0</v>
      </c>
      <c r="AK733" s="9">
        <v>0</v>
      </c>
      <c r="AL733" s="9">
        <v>0</v>
      </c>
      <c r="AM733" s="9">
        <v>0</v>
      </c>
      <c r="AN733" s="9">
        <v>0</v>
      </c>
      <c r="AO733" s="9">
        <v>0</v>
      </c>
    </row>
    <row r="734" spans="1:41" x14ac:dyDescent="0.3">
      <c r="A734" s="4" t="s">
        <v>134</v>
      </c>
      <c r="B734" s="5">
        <v>21</v>
      </c>
      <c r="C734">
        <v>1</v>
      </c>
      <c r="AG734" s="4" t="s">
        <v>134</v>
      </c>
      <c r="AH734" s="5">
        <v>-716</v>
      </c>
      <c r="AI734" s="9">
        <v>0</v>
      </c>
      <c r="AJ734" s="9">
        <v>1</v>
      </c>
      <c r="AK734" s="9">
        <v>0</v>
      </c>
      <c r="AL734" s="9">
        <v>0</v>
      </c>
      <c r="AM734" s="9">
        <v>0</v>
      </c>
      <c r="AN734" s="9">
        <v>0</v>
      </c>
      <c r="AO734" s="9">
        <v>0</v>
      </c>
    </row>
    <row r="735" spans="1:41" x14ac:dyDescent="0.3">
      <c r="A735" s="4" t="s">
        <v>134</v>
      </c>
      <c r="B735" s="5">
        <v>32</v>
      </c>
      <c r="C735">
        <v>1</v>
      </c>
      <c r="AG735" s="4" t="s">
        <v>134</v>
      </c>
      <c r="AH735" s="5">
        <v>-453</v>
      </c>
      <c r="AI735" s="9">
        <v>0</v>
      </c>
      <c r="AJ735" s="9">
        <v>1</v>
      </c>
      <c r="AK735" s="9">
        <v>0</v>
      </c>
      <c r="AL735" s="9">
        <v>0</v>
      </c>
      <c r="AM735" s="9">
        <v>0</v>
      </c>
      <c r="AN735" s="9">
        <v>0</v>
      </c>
      <c r="AO735" s="9">
        <v>0</v>
      </c>
    </row>
    <row r="736" spans="1:41" x14ac:dyDescent="0.3">
      <c r="A736" s="4" t="s">
        <v>134</v>
      </c>
      <c r="B736" s="5">
        <v>36</v>
      </c>
      <c r="C736">
        <v>1</v>
      </c>
      <c r="AG736" s="4" t="s">
        <v>134</v>
      </c>
      <c r="AH736" s="5">
        <v>231</v>
      </c>
      <c r="AI736" s="9">
        <v>1</v>
      </c>
      <c r="AJ736" s="9">
        <v>0</v>
      </c>
      <c r="AK736" s="9">
        <v>0</v>
      </c>
      <c r="AL736" s="9">
        <v>0</v>
      </c>
      <c r="AM736" s="9">
        <v>0</v>
      </c>
      <c r="AN736" s="9">
        <v>0</v>
      </c>
      <c r="AO736" s="9">
        <v>0</v>
      </c>
    </row>
    <row r="737" spans="1:41" x14ac:dyDescent="0.3">
      <c r="A737" s="4" t="s">
        <v>134</v>
      </c>
      <c r="B737" s="5">
        <v>58</v>
      </c>
      <c r="C737">
        <v>1</v>
      </c>
      <c r="AG737" s="4" t="s">
        <v>134</v>
      </c>
      <c r="AH737" s="5">
        <v>-279</v>
      </c>
      <c r="AI737" s="9">
        <v>0</v>
      </c>
      <c r="AJ737" s="9">
        <v>1</v>
      </c>
      <c r="AK737" s="9">
        <v>0</v>
      </c>
      <c r="AL737" s="9">
        <v>0</v>
      </c>
      <c r="AM737" s="9">
        <v>0</v>
      </c>
      <c r="AN737" s="9">
        <v>0</v>
      </c>
      <c r="AO737" s="9">
        <v>0</v>
      </c>
    </row>
    <row r="738" spans="1:41" x14ac:dyDescent="0.3">
      <c r="A738" s="4" t="s">
        <v>134</v>
      </c>
      <c r="B738" s="5">
        <v>106</v>
      </c>
      <c r="C738">
        <v>1</v>
      </c>
      <c r="AG738" s="4" t="s">
        <v>134</v>
      </c>
      <c r="AH738" s="5">
        <v>-268</v>
      </c>
      <c r="AI738" s="9">
        <v>0</v>
      </c>
      <c r="AJ738" s="9">
        <v>1</v>
      </c>
      <c r="AK738" s="9">
        <v>0</v>
      </c>
      <c r="AL738" s="9">
        <v>0</v>
      </c>
      <c r="AM738" s="9">
        <v>0</v>
      </c>
      <c r="AN738" s="9">
        <v>0</v>
      </c>
      <c r="AO738" s="9">
        <v>0</v>
      </c>
    </row>
    <row r="739" spans="1:41" x14ac:dyDescent="0.3">
      <c r="A739" s="4" t="s">
        <v>134</v>
      </c>
      <c r="B739" s="5">
        <v>-134</v>
      </c>
      <c r="C739">
        <v>1</v>
      </c>
      <c r="AG739" s="4" t="s">
        <v>134</v>
      </c>
      <c r="AH739" s="5">
        <v>-241</v>
      </c>
      <c r="AI739" s="9">
        <v>0</v>
      </c>
      <c r="AJ739" s="9">
        <v>1</v>
      </c>
      <c r="AK739" s="9">
        <v>0</v>
      </c>
      <c r="AL739" s="9">
        <v>0</v>
      </c>
      <c r="AM739" s="9">
        <v>0</v>
      </c>
      <c r="AN739" s="9">
        <v>0</v>
      </c>
      <c r="AO739" s="9">
        <v>0</v>
      </c>
    </row>
    <row r="740" spans="1:41" x14ac:dyDescent="0.3">
      <c r="A740" s="4" t="s">
        <v>134</v>
      </c>
      <c r="B740" s="5">
        <v>-131</v>
      </c>
      <c r="C740">
        <v>1</v>
      </c>
      <c r="AG740" s="4" t="s">
        <v>134</v>
      </c>
      <c r="AH740" s="5">
        <v>629</v>
      </c>
      <c r="AI740" s="9">
        <v>1</v>
      </c>
      <c r="AJ740" s="9">
        <v>0</v>
      </c>
      <c r="AK740" s="9">
        <v>0</v>
      </c>
      <c r="AL740" s="9">
        <v>0</v>
      </c>
      <c r="AM740" s="9">
        <v>0</v>
      </c>
      <c r="AN740" s="9">
        <v>0</v>
      </c>
      <c r="AO740" s="9">
        <v>0</v>
      </c>
    </row>
    <row r="741" spans="1:41" x14ac:dyDescent="0.3">
      <c r="A741" s="4" t="s">
        <v>134</v>
      </c>
      <c r="B741" s="5">
        <v>-121</v>
      </c>
      <c r="C741">
        <v>1</v>
      </c>
      <c r="AG741" s="4" t="s">
        <v>134</v>
      </c>
      <c r="AH741" s="5">
        <v>171</v>
      </c>
      <c r="AI741" s="9">
        <v>0</v>
      </c>
      <c r="AJ741" s="9">
        <v>1</v>
      </c>
      <c r="AK741" s="9">
        <v>0</v>
      </c>
      <c r="AL741" s="9">
        <v>0</v>
      </c>
      <c r="AM741" s="9">
        <v>0</v>
      </c>
      <c r="AN741" s="9">
        <v>0</v>
      </c>
      <c r="AO741" s="9">
        <v>0</v>
      </c>
    </row>
    <row r="742" spans="1:41" x14ac:dyDescent="0.3">
      <c r="A742" s="4" t="s">
        <v>134</v>
      </c>
      <c r="B742" s="5">
        <v>-41</v>
      </c>
      <c r="C742">
        <v>1</v>
      </c>
      <c r="AG742" s="4" t="s">
        <v>135</v>
      </c>
      <c r="AH742" s="5">
        <v>-14</v>
      </c>
      <c r="AI742" s="9">
        <v>0</v>
      </c>
      <c r="AJ742" s="9">
        <v>0</v>
      </c>
      <c r="AK742" s="9">
        <v>0</v>
      </c>
      <c r="AL742" s="9">
        <v>0</v>
      </c>
      <c r="AM742" s="9">
        <v>0</v>
      </c>
      <c r="AN742" s="9">
        <v>0</v>
      </c>
      <c r="AO742" s="9">
        <v>1</v>
      </c>
    </row>
    <row r="743" spans="1:41" x14ac:dyDescent="0.3">
      <c r="A743" s="4" t="s">
        <v>134</v>
      </c>
      <c r="B743" s="5">
        <v>7</v>
      </c>
      <c r="C743">
        <v>1</v>
      </c>
      <c r="AG743" s="4" t="s">
        <v>135</v>
      </c>
      <c r="AH743" s="5">
        <v>-6</v>
      </c>
      <c r="AI743" s="9">
        <v>0</v>
      </c>
      <c r="AJ743" s="9">
        <v>0</v>
      </c>
      <c r="AK743" s="9">
        <v>0</v>
      </c>
      <c r="AL743" s="9">
        <v>0</v>
      </c>
      <c r="AM743" s="9">
        <v>0</v>
      </c>
      <c r="AN743" s="9">
        <v>0</v>
      </c>
      <c r="AO743" s="9">
        <v>2</v>
      </c>
    </row>
    <row r="744" spans="1:41" x14ac:dyDescent="0.3">
      <c r="A744" s="4" t="s">
        <v>134</v>
      </c>
      <c r="B744" s="5">
        <v>59</v>
      </c>
      <c r="C744">
        <v>1</v>
      </c>
      <c r="AG744" s="4" t="s">
        <v>135</v>
      </c>
      <c r="AH744" s="5">
        <v>-5</v>
      </c>
      <c r="AI744" s="9">
        <v>0</v>
      </c>
      <c r="AJ744" s="9">
        <v>0</v>
      </c>
      <c r="AK744" s="9">
        <v>0</v>
      </c>
      <c r="AL744" s="9">
        <v>0</v>
      </c>
      <c r="AM744" s="9">
        <v>0</v>
      </c>
      <c r="AN744" s="9">
        <v>0</v>
      </c>
      <c r="AO744" s="9">
        <v>1</v>
      </c>
    </row>
    <row r="745" spans="1:41" x14ac:dyDescent="0.3">
      <c r="A745" s="4" t="s">
        <v>134</v>
      </c>
      <c r="B745" s="5">
        <v>116</v>
      </c>
      <c r="C745">
        <v>1</v>
      </c>
      <c r="AG745" s="4" t="s">
        <v>135</v>
      </c>
      <c r="AH745" s="5">
        <v>-4</v>
      </c>
      <c r="AI745" s="9">
        <v>0</v>
      </c>
      <c r="AJ745" s="9">
        <v>0</v>
      </c>
      <c r="AK745" s="9">
        <v>0</v>
      </c>
      <c r="AL745" s="9">
        <v>0</v>
      </c>
      <c r="AM745" s="9">
        <v>0</v>
      </c>
      <c r="AN745" s="9">
        <v>0</v>
      </c>
      <c r="AO745" s="9">
        <v>1</v>
      </c>
    </row>
    <row r="746" spans="1:41" x14ac:dyDescent="0.3">
      <c r="A746" s="4" t="s">
        <v>134</v>
      </c>
      <c r="B746" s="5">
        <v>231</v>
      </c>
      <c r="C746">
        <v>1</v>
      </c>
      <c r="AG746" s="4" t="s">
        <v>135</v>
      </c>
      <c r="AH746" s="5">
        <v>-1</v>
      </c>
      <c r="AI746" s="9">
        <v>0</v>
      </c>
      <c r="AJ746" s="9">
        <v>0</v>
      </c>
      <c r="AK746" s="9">
        <v>0</v>
      </c>
      <c r="AL746" s="9">
        <v>0</v>
      </c>
      <c r="AM746" s="9">
        <v>0</v>
      </c>
      <c r="AN746" s="9">
        <v>0</v>
      </c>
      <c r="AO746" s="9">
        <v>2</v>
      </c>
    </row>
    <row r="747" spans="1:41" x14ac:dyDescent="0.3">
      <c r="A747" s="4" t="s">
        <v>134</v>
      </c>
      <c r="B747" s="5">
        <v>-821</v>
      </c>
      <c r="C747">
        <v>1</v>
      </c>
      <c r="AG747" s="4" t="s">
        <v>135</v>
      </c>
      <c r="AH747" s="5">
        <v>3</v>
      </c>
      <c r="AI747" s="9">
        <v>0</v>
      </c>
      <c r="AJ747" s="9">
        <v>0</v>
      </c>
      <c r="AK747" s="9">
        <v>0</v>
      </c>
      <c r="AL747" s="9">
        <v>0</v>
      </c>
      <c r="AM747" s="9">
        <v>0</v>
      </c>
      <c r="AN747" s="9">
        <v>0</v>
      </c>
      <c r="AO747" s="9">
        <v>2</v>
      </c>
    </row>
    <row r="748" spans="1:41" x14ac:dyDescent="0.3">
      <c r="A748" s="4" t="s">
        <v>134</v>
      </c>
      <c r="B748" s="5">
        <v>-530</v>
      </c>
      <c r="C748">
        <v>1</v>
      </c>
      <c r="AG748" s="4" t="s">
        <v>135</v>
      </c>
      <c r="AH748" s="5">
        <v>4</v>
      </c>
      <c r="AI748" s="9">
        <v>0</v>
      </c>
      <c r="AJ748" s="9">
        <v>0</v>
      </c>
      <c r="AK748" s="9">
        <v>0</v>
      </c>
      <c r="AL748" s="9">
        <v>0</v>
      </c>
      <c r="AM748" s="9">
        <v>0</v>
      </c>
      <c r="AN748" s="9">
        <v>0</v>
      </c>
      <c r="AO748" s="9">
        <v>1</v>
      </c>
    </row>
    <row r="749" spans="1:41" x14ac:dyDescent="0.3">
      <c r="A749" s="4" t="s">
        <v>134</v>
      </c>
      <c r="B749" s="5">
        <v>-186</v>
      </c>
      <c r="C749">
        <v>1</v>
      </c>
      <c r="AG749" s="4" t="s">
        <v>135</v>
      </c>
      <c r="AH749" s="5">
        <v>9</v>
      </c>
      <c r="AI749" s="9">
        <v>0</v>
      </c>
      <c r="AJ749" s="9">
        <v>0</v>
      </c>
      <c r="AK749" s="9">
        <v>0</v>
      </c>
      <c r="AL749" s="9">
        <v>0</v>
      </c>
      <c r="AM749" s="9">
        <v>0</v>
      </c>
      <c r="AN749" s="9">
        <v>0</v>
      </c>
      <c r="AO749" s="9">
        <v>1</v>
      </c>
    </row>
    <row r="750" spans="1:41" x14ac:dyDescent="0.3">
      <c r="A750" s="4" t="s">
        <v>134</v>
      </c>
      <c r="B750" s="5">
        <v>-153</v>
      </c>
      <c r="C750">
        <v>1</v>
      </c>
      <c r="AG750" s="4" t="s">
        <v>135</v>
      </c>
      <c r="AH750" s="5">
        <v>-21</v>
      </c>
      <c r="AI750" s="9">
        <v>0</v>
      </c>
      <c r="AJ750" s="9">
        <v>0</v>
      </c>
      <c r="AK750" s="9">
        <v>0</v>
      </c>
      <c r="AL750" s="9">
        <v>0</v>
      </c>
      <c r="AM750" s="9">
        <v>1</v>
      </c>
      <c r="AN750" s="9">
        <v>0</v>
      </c>
      <c r="AO750" s="9">
        <v>0</v>
      </c>
    </row>
    <row r="751" spans="1:41" x14ac:dyDescent="0.3">
      <c r="A751" s="4" t="s">
        <v>134</v>
      </c>
      <c r="B751" s="5">
        <v>-50</v>
      </c>
      <c r="C751">
        <v>1</v>
      </c>
      <c r="AG751" s="4" t="s">
        <v>135</v>
      </c>
      <c r="AH751" s="5">
        <v>2</v>
      </c>
      <c r="AI751" s="9">
        <v>0</v>
      </c>
      <c r="AJ751" s="9">
        <v>0</v>
      </c>
      <c r="AK751" s="9">
        <v>0</v>
      </c>
      <c r="AL751" s="9">
        <v>0</v>
      </c>
      <c r="AM751" s="9">
        <v>1</v>
      </c>
      <c r="AN751" s="9">
        <v>0</v>
      </c>
      <c r="AO751" s="9">
        <v>0</v>
      </c>
    </row>
    <row r="752" spans="1:41" x14ac:dyDescent="0.3">
      <c r="A752" s="4" t="s">
        <v>134</v>
      </c>
      <c r="B752" s="5">
        <v>66</v>
      </c>
      <c r="C752">
        <v>1</v>
      </c>
      <c r="AG752" s="4" t="s">
        <v>135</v>
      </c>
      <c r="AH752" s="5">
        <v>18</v>
      </c>
      <c r="AI752" s="9">
        <v>0</v>
      </c>
      <c r="AJ752" s="9">
        <v>0</v>
      </c>
      <c r="AK752" s="9">
        <v>0</v>
      </c>
      <c r="AL752" s="9">
        <v>0</v>
      </c>
      <c r="AM752" s="9">
        <v>1</v>
      </c>
      <c r="AN752" s="9">
        <v>0</v>
      </c>
      <c r="AO752" s="9">
        <v>0</v>
      </c>
    </row>
    <row r="753" spans="1:41" x14ac:dyDescent="0.3">
      <c r="A753" s="4" t="s">
        <v>134</v>
      </c>
      <c r="B753" s="5">
        <v>103</v>
      </c>
      <c r="C753">
        <v>1</v>
      </c>
      <c r="AG753" s="4" t="s">
        <v>135</v>
      </c>
      <c r="AH753" s="5">
        <v>34</v>
      </c>
      <c r="AI753" s="9">
        <v>0</v>
      </c>
      <c r="AJ753" s="9">
        <v>0</v>
      </c>
      <c r="AK753" s="9">
        <v>0</v>
      </c>
      <c r="AL753" s="9">
        <v>0</v>
      </c>
      <c r="AM753" s="9">
        <v>1</v>
      </c>
      <c r="AN753" s="9">
        <v>0</v>
      </c>
      <c r="AO753" s="9">
        <v>0</v>
      </c>
    </row>
    <row r="754" spans="1:41" x14ac:dyDescent="0.3">
      <c r="A754" s="4" t="s">
        <v>134</v>
      </c>
      <c r="B754" s="5">
        <v>223</v>
      </c>
      <c r="C754">
        <v>1</v>
      </c>
      <c r="AG754" s="4" t="s">
        <v>135</v>
      </c>
      <c r="AH754" s="5">
        <v>-106</v>
      </c>
      <c r="AI754" s="9">
        <v>0</v>
      </c>
      <c r="AJ754" s="9">
        <v>0</v>
      </c>
      <c r="AK754" s="9">
        <v>0</v>
      </c>
      <c r="AL754" s="9">
        <v>1</v>
      </c>
      <c r="AM754" s="9">
        <v>0</v>
      </c>
      <c r="AN754" s="9">
        <v>0</v>
      </c>
      <c r="AO754" s="9">
        <v>0</v>
      </c>
    </row>
    <row r="755" spans="1:41" x14ac:dyDescent="0.3">
      <c r="A755" s="4" t="s">
        <v>134</v>
      </c>
      <c r="B755" s="5">
        <v>264</v>
      </c>
      <c r="C755">
        <v>1</v>
      </c>
      <c r="AG755" s="4" t="s">
        <v>135</v>
      </c>
      <c r="AH755" s="5">
        <v>-91</v>
      </c>
      <c r="AI755" s="9">
        <v>0</v>
      </c>
      <c r="AJ755" s="9">
        <v>0</v>
      </c>
      <c r="AK755" s="9">
        <v>0</v>
      </c>
      <c r="AL755" s="9">
        <v>1</v>
      </c>
      <c r="AM755" s="9">
        <v>0</v>
      </c>
      <c r="AN755" s="9">
        <v>0</v>
      </c>
      <c r="AO755" s="9">
        <v>0</v>
      </c>
    </row>
    <row r="756" spans="1:41" x14ac:dyDescent="0.3">
      <c r="A756" s="4" t="s">
        <v>134</v>
      </c>
      <c r="B756" s="5">
        <v>559</v>
      </c>
      <c r="C756">
        <v>1</v>
      </c>
      <c r="AG756" s="4" t="s">
        <v>135</v>
      </c>
      <c r="AH756" s="5">
        <v>-198</v>
      </c>
      <c r="AI756" s="9">
        <v>0</v>
      </c>
      <c r="AJ756" s="9">
        <v>0</v>
      </c>
      <c r="AK756" s="9">
        <v>1</v>
      </c>
      <c r="AL756" s="9">
        <v>0</v>
      </c>
      <c r="AM756" s="9">
        <v>0</v>
      </c>
      <c r="AN756" s="9">
        <v>0</v>
      </c>
      <c r="AO756" s="9">
        <v>0</v>
      </c>
    </row>
    <row r="757" spans="1:41" x14ac:dyDescent="0.3">
      <c r="A757" s="4" t="s">
        <v>134</v>
      </c>
      <c r="B757" s="5">
        <v>-595</v>
      </c>
      <c r="C757">
        <v>1</v>
      </c>
      <c r="AG757" s="4" t="s">
        <v>135</v>
      </c>
      <c r="AH757" s="5">
        <v>42</v>
      </c>
      <c r="AI757" s="9">
        <v>0</v>
      </c>
      <c r="AJ757" s="9">
        <v>0</v>
      </c>
      <c r="AK757" s="9">
        <v>1</v>
      </c>
      <c r="AL757" s="9">
        <v>0</v>
      </c>
      <c r="AM757" s="9">
        <v>0</v>
      </c>
      <c r="AN757" s="9">
        <v>0</v>
      </c>
      <c r="AO757" s="9">
        <v>0</v>
      </c>
    </row>
    <row r="758" spans="1:41" x14ac:dyDescent="0.3">
      <c r="A758" s="4" t="s">
        <v>134</v>
      </c>
      <c r="B758" s="5">
        <v>-144</v>
      </c>
      <c r="C758">
        <v>1</v>
      </c>
      <c r="AG758" s="4" t="s">
        <v>135</v>
      </c>
      <c r="AH758" s="5">
        <v>45</v>
      </c>
      <c r="AI758" s="9">
        <v>0</v>
      </c>
      <c r="AJ758" s="9">
        <v>0</v>
      </c>
      <c r="AK758" s="9">
        <v>1</v>
      </c>
      <c r="AL758" s="9">
        <v>0</v>
      </c>
      <c r="AM758" s="9">
        <v>0</v>
      </c>
      <c r="AN758" s="9">
        <v>0</v>
      </c>
      <c r="AO758" s="9">
        <v>0</v>
      </c>
    </row>
    <row r="759" spans="1:41" x14ac:dyDescent="0.3">
      <c r="A759" s="4" t="s">
        <v>134</v>
      </c>
      <c r="B759" s="5">
        <v>-716</v>
      </c>
      <c r="C759">
        <v>1</v>
      </c>
      <c r="AG759" s="4" t="s">
        <v>135</v>
      </c>
      <c r="AH759" s="5">
        <v>860</v>
      </c>
      <c r="AI759" s="9">
        <v>0</v>
      </c>
      <c r="AJ759" s="9">
        <v>0</v>
      </c>
      <c r="AK759" s="9">
        <v>1</v>
      </c>
      <c r="AL759" s="9">
        <v>0</v>
      </c>
      <c r="AM759" s="9">
        <v>0</v>
      </c>
      <c r="AN759" s="9">
        <v>0</v>
      </c>
      <c r="AO759" s="9">
        <v>0</v>
      </c>
    </row>
    <row r="760" spans="1:41" x14ac:dyDescent="0.3">
      <c r="A760" s="4" t="s">
        <v>134</v>
      </c>
      <c r="B760" s="5">
        <v>-453</v>
      </c>
      <c r="C760">
        <v>1</v>
      </c>
      <c r="AG760" s="4" t="s">
        <v>135</v>
      </c>
      <c r="AH760" s="5">
        <v>-166</v>
      </c>
      <c r="AI760" s="9">
        <v>1</v>
      </c>
      <c r="AJ760" s="9">
        <v>0</v>
      </c>
      <c r="AK760" s="9">
        <v>0</v>
      </c>
      <c r="AL760" s="9">
        <v>0</v>
      </c>
      <c r="AM760" s="9">
        <v>0</v>
      </c>
      <c r="AN760" s="9">
        <v>0</v>
      </c>
      <c r="AO760" s="9">
        <v>0</v>
      </c>
    </row>
    <row r="761" spans="1:41" x14ac:dyDescent="0.3">
      <c r="A761" s="4" t="s">
        <v>134</v>
      </c>
      <c r="B761" s="5">
        <v>231</v>
      </c>
      <c r="C761">
        <v>1</v>
      </c>
      <c r="AG761" s="4" t="s">
        <v>135</v>
      </c>
      <c r="AH761" s="5">
        <v>7</v>
      </c>
      <c r="AI761" s="9">
        <v>1</v>
      </c>
      <c r="AJ761" s="9">
        <v>0</v>
      </c>
      <c r="AK761" s="9">
        <v>0</v>
      </c>
      <c r="AL761" s="9">
        <v>0</v>
      </c>
      <c r="AM761" s="9">
        <v>0</v>
      </c>
      <c r="AN761" s="9">
        <v>0</v>
      </c>
      <c r="AO761" s="9">
        <v>0</v>
      </c>
    </row>
    <row r="762" spans="1:41" x14ac:dyDescent="0.3">
      <c r="A762" s="4" t="s">
        <v>134</v>
      </c>
      <c r="B762" s="5">
        <v>-279</v>
      </c>
      <c r="C762">
        <v>1</v>
      </c>
      <c r="AG762" s="4" t="s">
        <v>135</v>
      </c>
      <c r="AH762" s="5">
        <v>38</v>
      </c>
      <c r="AI762" s="9">
        <v>1</v>
      </c>
      <c r="AJ762" s="9">
        <v>0</v>
      </c>
      <c r="AK762" s="9">
        <v>0</v>
      </c>
      <c r="AL762" s="9">
        <v>0</v>
      </c>
      <c r="AM762" s="9">
        <v>0</v>
      </c>
      <c r="AN762" s="9">
        <v>0</v>
      </c>
      <c r="AO762" s="9">
        <v>0</v>
      </c>
    </row>
    <row r="763" spans="1:41" x14ac:dyDescent="0.3">
      <c r="A763" s="4" t="s">
        <v>134</v>
      </c>
      <c r="B763" s="5">
        <v>-268</v>
      </c>
      <c r="C763">
        <v>1</v>
      </c>
      <c r="AG763" s="4" t="s">
        <v>135</v>
      </c>
      <c r="AH763" s="5">
        <v>-572</v>
      </c>
      <c r="AI763" s="9">
        <v>0</v>
      </c>
      <c r="AJ763" s="9">
        <v>1</v>
      </c>
      <c r="AK763" s="9">
        <v>0</v>
      </c>
      <c r="AL763" s="9">
        <v>0</v>
      </c>
      <c r="AM763" s="9">
        <v>0</v>
      </c>
      <c r="AN763" s="9">
        <v>0</v>
      </c>
      <c r="AO763" s="9">
        <v>0</v>
      </c>
    </row>
    <row r="764" spans="1:41" x14ac:dyDescent="0.3">
      <c r="A764" s="4" t="s">
        <v>134</v>
      </c>
      <c r="B764" s="5">
        <v>-241</v>
      </c>
      <c r="C764">
        <v>1</v>
      </c>
      <c r="AG764" s="4" t="s">
        <v>135</v>
      </c>
      <c r="AH764" s="5">
        <v>132</v>
      </c>
      <c r="AI764" s="9">
        <v>1</v>
      </c>
      <c r="AJ764" s="9">
        <v>0</v>
      </c>
      <c r="AK764" s="9">
        <v>0</v>
      </c>
      <c r="AL764" s="9">
        <v>0</v>
      </c>
      <c r="AM764" s="9">
        <v>0</v>
      </c>
      <c r="AN764" s="9">
        <v>0</v>
      </c>
      <c r="AO764" s="9">
        <v>0</v>
      </c>
    </row>
    <row r="765" spans="1:41" x14ac:dyDescent="0.3">
      <c r="A765" s="4" t="s">
        <v>134</v>
      </c>
      <c r="B765" s="5">
        <v>629</v>
      </c>
      <c r="C765">
        <v>1</v>
      </c>
      <c r="AG765" s="4" t="s">
        <v>135</v>
      </c>
      <c r="AH765" s="5">
        <v>237</v>
      </c>
      <c r="AI765" s="9">
        <v>1</v>
      </c>
      <c r="AJ765" s="9">
        <v>0</v>
      </c>
      <c r="AK765" s="9">
        <v>0</v>
      </c>
      <c r="AL765" s="9">
        <v>0</v>
      </c>
      <c r="AM765" s="9">
        <v>0</v>
      </c>
      <c r="AN765" s="9">
        <v>0</v>
      </c>
      <c r="AO765" s="9">
        <v>0</v>
      </c>
    </row>
    <row r="766" spans="1:41" x14ac:dyDescent="0.3">
      <c r="A766" s="4" t="s">
        <v>134</v>
      </c>
      <c r="B766" s="5">
        <v>171</v>
      </c>
      <c r="C766">
        <v>1</v>
      </c>
      <c r="AG766" s="4" t="s">
        <v>135</v>
      </c>
      <c r="AH766" s="5">
        <v>462</v>
      </c>
      <c r="AI766" s="9">
        <v>1</v>
      </c>
      <c r="AJ766" s="9">
        <v>0</v>
      </c>
      <c r="AK766" s="9">
        <v>0</v>
      </c>
      <c r="AL766" s="9">
        <v>0</v>
      </c>
      <c r="AM766" s="9">
        <v>0</v>
      </c>
      <c r="AN766" s="9">
        <v>0</v>
      </c>
      <c r="AO766" s="9">
        <v>0</v>
      </c>
    </row>
    <row r="767" spans="1:41" x14ac:dyDescent="0.3">
      <c r="A767" s="4" t="s">
        <v>135</v>
      </c>
      <c r="B767" s="5">
        <v>-14</v>
      </c>
      <c r="C767">
        <v>1</v>
      </c>
      <c r="AG767" s="4" t="s">
        <v>135</v>
      </c>
      <c r="AH767" s="5">
        <v>-112</v>
      </c>
      <c r="AI767" s="9">
        <v>0</v>
      </c>
      <c r="AJ767" s="9">
        <v>1</v>
      </c>
      <c r="AK767" s="9">
        <v>0</v>
      </c>
      <c r="AL767" s="9">
        <v>0</v>
      </c>
      <c r="AM767" s="9">
        <v>0</v>
      </c>
      <c r="AN767" s="9">
        <v>0</v>
      </c>
      <c r="AO767" s="9">
        <v>0</v>
      </c>
    </row>
    <row r="768" spans="1:41" x14ac:dyDescent="0.3">
      <c r="A768" s="4" t="s">
        <v>135</v>
      </c>
      <c r="B768" s="5">
        <v>-6</v>
      </c>
      <c r="C768">
        <v>2</v>
      </c>
      <c r="AG768" s="4" t="s">
        <v>135</v>
      </c>
      <c r="AH768" s="5">
        <v>-57</v>
      </c>
      <c r="AI768" s="9">
        <v>0</v>
      </c>
      <c r="AJ768" s="9">
        <v>1</v>
      </c>
      <c r="AK768" s="9">
        <v>0</v>
      </c>
      <c r="AL768" s="9">
        <v>0</v>
      </c>
      <c r="AM768" s="9">
        <v>0</v>
      </c>
      <c r="AN768" s="9">
        <v>0</v>
      </c>
      <c r="AO768" s="9">
        <v>0</v>
      </c>
    </row>
    <row r="769" spans="1:41" x14ac:dyDescent="0.3">
      <c r="A769" s="4" t="s">
        <v>135</v>
      </c>
      <c r="B769" s="5">
        <v>-5</v>
      </c>
      <c r="C769">
        <v>1</v>
      </c>
      <c r="AG769" s="4" t="s">
        <v>135</v>
      </c>
      <c r="AH769" s="5">
        <v>852</v>
      </c>
      <c r="AI769" s="9">
        <v>1</v>
      </c>
      <c r="AJ769" s="9">
        <v>0</v>
      </c>
      <c r="AK769" s="9">
        <v>0</v>
      </c>
      <c r="AL769" s="9">
        <v>0</v>
      </c>
      <c r="AM769" s="9">
        <v>0</v>
      </c>
      <c r="AN769" s="9">
        <v>0</v>
      </c>
      <c r="AO769" s="9">
        <v>0</v>
      </c>
    </row>
    <row r="770" spans="1:41" x14ac:dyDescent="0.3">
      <c r="A770" s="4" t="s">
        <v>135</v>
      </c>
      <c r="B770" s="5">
        <v>-4</v>
      </c>
      <c r="C770">
        <v>1</v>
      </c>
      <c r="AG770" s="4" t="s">
        <v>135</v>
      </c>
      <c r="AH770" s="5">
        <v>385</v>
      </c>
      <c r="AI770" s="9">
        <v>0</v>
      </c>
      <c r="AJ770" s="9">
        <v>1</v>
      </c>
      <c r="AK770" s="9">
        <v>0</v>
      </c>
      <c r="AL770" s="9">
        <v>0</v>
      </c>
      <c r="AM770" s="9">
        <v>0</v>
      </c>
      <c r="AN770" s="9">
        <v>0</v>
      </c>
      <c r="AO770" s="9">
        <v>0</v>
      </c>
    </row>
    <row r="771" spans="1:41" x14ac:dyDescent="0.3">
      <c r="A771" s="4" t="s">
        <v>135</v>
      </c>
      <c r="B771" s="5">
        <v>-1</v>
      </c>
      <c r="C771">
        <v>2</v>
      </c>
      <c r="AG771" s="4" t="s">
        <v>135</v>
      </c>
      <c r="AH771" s="5">
        <v>619</v>
      </c>
      <c r="AI771" s="9">
        <v>0</v>
      </c>
      <c r="AJ771" s="9">
        <v>1</v>
      </c>
      <c r="AK771" s="9">
        <v>0</v>
      </c>
      <c r="AL771" s="9">
        <v>0</v>
      </c>
      <c r="AM771" s="9">
        <v>0</v>
      </c>
      <c r="AN771" s="9">
        <v>0</v>
      </c>
      <c r="AO771" s="9">
        <v>0</v>
      </c>
    </row>
    <row r="772" spans="1:41" x14ac:dyDescent="0.3">
      <c r="A772" s="4" t="s">
        <v>135</v>
      </c>
      <c r="B772" s="5">
        <v>3</v>
      </c>
      <c r="C772">
        <v>2</v>
      </c>
      <c r="AG772" s="4" t="s">
        <v>136</v>
      </c>
      <c r="AH772" s="5">
        <v>-7</v>
      </c>
      <c r="AI772" s="9">
        <v>0</v>
      </c>
      <c r="AJ772" s="9">
        <v>0</v>
      </c>
      <c r="AK772" s="9">
        <v>0</v>
      </c>
      <c r="AL772" s="9">
        <v>0</v>
      </c>
      <c r="AM772" s="9">
        <v>0</v>
      </c>
      <c r="AN772" s="9">
        <v>0</v>
      </c>
      <c r="AO772" s="9">
        <v>1</v>
      </c>
    </row>
    <row r="773" spans="1:41" x14ac:dyDescent="0.3">
      <c r="A773" s="4" t="s">
        <v>135</v>
      </c>
      <c r="B773" s="5">
        <v>4</v>
      </c>
      <c r="C773">
        <v>1</v>
      </c>
      <c r="AG773" s="4" t="s">
        <v>136</v>
      </c>
      <c r="AH773" s="5">
        <v>-4</v>
      </c>
      <c r="AI773" s="9">
        <v>0</v>
      </c>
      <c r="AJ773" s="9">
        <v>0</v>
      </c>
      <c r="AK773" s="9">
        <v>0</v>
      </c>
      <c r="AL773" s="9">
        <v>0</v>
      </c>
      <c r="AM773" s="9">
        <v>0</v>
      </c>
      <c r="AN773" s="9">
        <v>0</v>
      </c>
      <c r="AO773" s="9">
        <v>1</v>
      </c>
    </row>
    <row r="774" spans="1:41" x14ac:dyDescent="0.3">
      <c r="A774" s="4" t="s">
        <v>135</v>
      </c>
      <c r="B774" s="5">
        <v>9</v>
      </c>
      <c r="C774">
        <v>1</v>
      </c>
      <c r="AG774" s="4" t="s">
        <v>136</v>
      </c>
      <c r="AH774" s="5">
        <v>-2</v>
      </c>
      <c r="AI774" s="9">
        <v>0</v>
      </c>
      <c r="AJ774" s="9">
        <v>0</v>
      </c>
      <c r="AK774" s="9">
        <v>0</v>
      </c>
      <c r="AL774" s="9">
        <v>0</v>
      </c>
      <c r="AM774" s="9">
        <v>0</v>
      </c>
      <c r="AN774" s="9">
        <v>0</v>
      </c>
      <c r="AO774" s="9">
        <v>1</v>
      </c>
    </row>
    <row r="775" spans="1:41" x14ac:dyDescent="0.3">
      <c r="A775" s="4" t="s">
        <v>135</v>
      </c>
      <c r="B775" s="5">
        <v>-21</v>
      </c>
      <c r="C775">
        <v>1</v>
      </c>
      <c r="AG775" s="4" t="s">
        <v>136</v>
      </c>
      <c r="AH775" s="5">
        <v>-1</v>
      </c>
      <c r="AI775" s="9">
        <v>0</v>
      </c>
      <c r="AJ775" s="9">
        <v>0</v>
      </c>
      <c r="AK775" s="9">
        <v>0</v>
      </c>
      <c r="AL775" s="9">
        <v>0</v>
      </c>
      <c r="AM775" s="9">
        <v>0</v>
      </c>
      <c r="AN775" s="9">
        <v>0</v>
      </c>
      <c r="AO775" s="9">
        <v>1</v>
      </c>
    </row>
    <row r="776" spans="1:41" x14ac:dyDescent="0.3">
      <c r="A776" s="4" t="s">
        <v>135</v>
      </c>
      <c r="B776" s="5">
        <v>2</v>
      </c>
      <c r="C776">
        <v>1</v>
      </c>
      <c r="AG776" s="4" t="s">
        <v>136</v>
      </c>
      <c r="AH776" s="5">
        <v>0</v>
      </c>
      <c r="AI776" s="9">
        <v>0</v>
      </c>
      <c r="AJ776" s="9">
        <v>0</v>
      </c>
      <c r="AK776" s="9">
        <v>0</v>
      </c>
      <c r="AL776" s="9">
        <v>0</v>
      </c>
      <c r="AM776" s="9">
        <v>0</v>
      </c>
      <c r="AN776" s="9">
        <v>0</v>
      </c>
      <c r="AO776" s="9">
        <v>1</v>
      </c>
    </row>
    <row r="777" spans="1:41" x14ac:dyDescent="0.3">
      <c r="A777" s="4" t="s">
        <v>135</v>
      </c>
      <c r="B777" s="5">
        <v>18</v>
      </c>
      <c r="C777">
        <v>1</v>
      </c>
      <c r="AG777" s="4" t="s">
        <v>136</v>
      </c>
      <c r="AH777" s="5">
        <v>1</v>
      </c>
      <c r="AI777" s="9">
        <v>0</v>
      </c>
      <c r="AJ777" s="9">
        <v>0</v>
      </c>
      <c r="AK777" s="9">
        <v>0</v>
      </c>
      <c r="AL777" s="9">
        <v>0</v>
      </c>
      <c r="AM777" s="9">
        <v>0</v>
      </c>
      <c r="AN777" s="9">
        <v>0</v>
      </c>
      <c r="AO777" s="9">
        <v>1</v>
      </c>
    </row>
    <row r="778" spans="1:41" x14ac:dyDescent="0.3">
      <c r="A778" s="4" t="s">
        <v>135</v>
      </c>
      <c r="B778" s="5">
        <v>34</v>
      </c>
      <c r="C778">
        <v>1</v>
      </c>
      <c r="AG778" s="4" t="s">
        <v>136</v>
      </c>
      <c r="AH778" s="5">
        <v>4</v>
      </c>
      <c r="AI778" s="9">
        <v>0</v>
      </c>
      <c r="AJ778" s="9">
        <v>0</v>
      </c>
      <c r="AK778" s="9">
        <v>0</v>
      </c>
      <c r="AL778" s="9">
        <v>0</v>
      </c>
      <c r="AM778" s="9">
        <v>0</v>
      </c>
      <c r="AN778" s="9">
        <v>0</v>
      </c>
      <c r="AO778" s="9">
        <v>1</v>
      </c>
    </row>
    <row r="779" spans="1:41" x14ac:dyDescent="0.3">
      <c r="A779" s="4" t="s">
        <v>135</v>
      </c>
      <c r="B779" s="5">
        <v>-106</v>
      </c>
      <c r="C779">
        <v>1</v>
      </c>
      <c r="AG779" s="4" t="s">
        <v>136</v>
      </c>
      <c r="AH779" s="5">
        <v>10</v>
      </c>
      <c r="AI779" s="9">
        <v>0</v>
      </c>
      <c r="AJ779" s="9">
        <v>0</v>
      </c>
      <c r="AK779" s="9">
        <v>0</v>
      </c>
      <c r="AL779" s="9">
        <v>0</v>
      </c>
      <c r="AM779" s="9">
        <v>0</v>
      </c>
      <c r="AN779" s="9">
        <v>0</v>
      </c>
      <c r="AO779" s="9">
        <v>2</v>
      </c>
    </row>
    <row r="780" spans="1:41" x14ac:dyDescent="0.3">
      <c r="A780" s="4" t="s">
        <v>135</v>
      </c>
      <c r="B780" s="5">
        <v>-91</v>
      </c>
      <c r="C780">
        <v>1</v>
      </c>
      <c r="AG780" s="4" t="s">
        <v>136</v>
      </c>
      <c r="AH780" s="5">
        <v>-88</v>
      </c>
      <c r="AI780" s="9">
        <v>0</v>
      </c>
      <c r="AJ780" s="9">
        <v>0</v>
      </c>
      <c r="AK780" s="9">
        <v>0</v>
      </c>
      <c r="AL780" s="9">
        <v>0</v>
      </c>
      <c r="AM780" s="9">
        <v>1</v>
      </c>
      <c r="AN780" s="9">
        <v>0</v>
      </c>
      <c r="AO780" s="9">
        <v>0</v>
      </c>
    </row>
    <row r="781" spans="1:41" x14ac:dyDescent="0.3">
      <c r="A781" s="4" t="s">
        <v>135</v>
      </c>
      <c r="B781" s="5">
        <v>-198</v>
      </c>
      <c r="C781">
        <v>1</v>
      </c>
      <c r="AG781" s="4" t="s">
        <v>136</v>
      </c>
      <c r="AH781" s="5">
        <v>-54</v>
      </c>
      <c r="AI781" s="9">
        <v>0</v>
      </c>
      <c r="AJ781" s="9">
        <v>0</v>
      </c>
      <c r="AK781" s="9">
        <v>0</v>
      </c>
      <c r="AL781" s="9">
        <v>0</v>
      </c>
      <c r="AM781" s="9">
        <v>1</v>
      </c>
      <c r="AN781" s="9">
        <v>0</v>
      </c>
      <c r="AO781" s="9">
        <v>0</v>
      </c>
    </row>
    <row r="782" spans="1:41" x14ac:dyDescent="0.3">
      <c r="A782" s="4" t="s">
        <v>135</v>
      </c>
      <c r="B782" s="5">
        <v>42</v>
      </c>
      <c r="C782">
        <v>1</v>
      </c>
      <c r="AG782" s="4" t="s">
        <v>136</v>
      </c>
      <c r="AH782" s="5">
        <v>-8</v>
      </c>
      <c r="AI782" s="9">
        <v>0</v>
      </c>
      <c r="AJ782" s="9">
        <v>0</v>
      </c>
      <c r="AK782" s="9">
        <v>0</v>
      </c>
      <c r="AL782" s="9">
        <v>0</v>
      </c>
      <c r="AM782" s="9">
        <v>1</v>
      </c>
      <c r="AN782" s="9">
        <v>0</v>
      </c>
      <c r="AO782" s="9">
        <v>0</v>
      </c>
    </row>
    <row r="783" spans="1:41" x14ac:dyDescent="0.3">
      <c r="A783" s="4" t="s">
        <v>135</v>
      </c>
      <c r="B783" s="5">
        <v>45</v>
      </c>
      <c r="C783">
        <v>1</v>
      </c>
      <c r="AG783" s="4" t="s">
        <v>136</v>
      </c>
      <c r="AH783" s="5">
        <v>7</v>
      </c>
      <c r="AI783" s="9">
        <v>0</v>
      </c>
      <c r="AJ783" s="9">
        <v>0</v>
      </c>
      <c r="AK783" s="9">
        <v>0</v>
      </c>
      <c r="AL783" s="9">
        <v>0</v>
      </c>
      <c r="AM783" s="9">
        <v>1</v>
      </c>
      <c r="AN783" s="9">
        <v>0</v>
      </c>
      <c r="AO783" s="9">
        <v>0</v>
      </c>
    </row>
    <row r="784" spans="1:41" x14ac:dyDescent="0.3">
      <c r="A784" s="4" t="s">
        <v>135</v>
      </c>
      <c r="B784" s="5">
        <v>860</v>
      </c>
      <c r="C784">
        <v>1</v>
      </c>
      <c r="AG784" s="4" t="s">
        <v>136</v>
      </c>
      <c r="AH784" s="5">
        <v>28</v>
      </c>
      <c r="AI784" s="9">
        <v>0</v>
      </c>
      <c r="AJ784" s="9">
        <v>0</v>
      </c>
      <c r="AK784" s="9">
        <v>0</v>
      </c>
      <c r="AL784" s="9">
        <v>0</v>
      </c>
      <c r="AM784" s="9">
        <v>1</v>
      </c>
      <c r="AN784" s="9">
        <v>0</v>
      </c>
      <c r="AO784" s="9">
        <v>0</v>
      </c>
    </row>
    <row r="785" spans="1:41" x14ac:dyDescent="0.3">
      <c r="A785" s="4" t="s">
        <v>135</v>
      </c>
      <c r="B785" s="5">
        <v>-166</v>
      </c>
      <c r="C785">
        <v>1</v>
      </c>
      <c r="AG785" s="4" t="s">
        <v>136</v>
      </c>
      <c r="AH785" s="5">
        <v>33</v>
      </c>
      <c r="AI785" s="9">
        <v>0</v>
      </c>
      <c r="AJ785" s="9">
        <v>0</v>
      </c>
      <c r="AK785" s="9">
        <v>0</v>
      </c>
      <c r="AL785" s="9">
        <v>0</v>
      </c>
      <c r="AM785" s="9">
        <v>1</v>
      </c>
      <c r="AN785" s="9">
        <v>0</v>
      </c>
      <c r="AO785" s="9">
        <v>0</v>
      </c>
    </row>
    <row r="786" spans="1:41" x14ac:dyDescent="0.3">
      <c r="A786" s="4" t="s">
        <v>135</v>
      </c>
      <c r="B786" s="5">
        <v>7</v>
      </c>
      <c r="C786">
        <v>1</v>
      </c>
      <c r="AG786" s="4" t="s">
        <v>136</v>
      </c>
      <c r="AH786" s="5">
        <v>-216</v>
      </c>
      <c r="AI786" s="9">
        <v>0</v>
      </c>
      <c r="AJ786" s="9">
        <v>0</v>
      </c>
      <c r="AK786" s="9">
        <v>0</v>
      </c>
      <c r="AL786" s="9">
        <v>1</v>
      </c>
      <c r="AM786" s="9">
        <v>0</v>
      </c>
      <c r="AN786" s="9">
        <v>0</v>
      </c>
      <c r="AO786" s="9">
        <v>0</v>
      </c>
    </row>
    <row r="787" spans="1:41" x14ac:dyDescent="0.3">
      <c r="A787" s="4" t="s">
        <v>135</v>
      </c>
      <c r="B787" s="5">
        <v>38</v>
      </c>
      <c r="C787">
        <v>1</v>
      </c>
      <c r="AG787" s="4" t="s">
        <v>136</v>
      </c>
      <c r="AH787" s="5">
        <v>-146</v>
      </c>
      <c r="AI787" s="9">
        <v>0</v>
      </c>
      <c r="AJ787" s="9">
        <v>0</v>
      </c>
      <c r="AK787" s="9">
        <v>0</v>
      </c>
      <c r="AL787" s="9">
        <v>1</v>
      </c>
      <c r="AM787" s="9">
        <v>0</v>
      </c>
      <c r="AN787" s="9">
        <v>0</v>
      </c>
      <c r="AO787" s="9">
        <v>0</v>
      </c>
    </row>
    <row r="788" spans="1:41" x14ac:dyDescent="0.3">
      <c r="A788" s="4" t="s">
        <v>135</v>
      </c>
      <c r="B788" s="5">
        <v>-572</v>
      </c>
      <c r="C788">
        <v>1</v>
      </c>
      <c r="AG788" s="4" t="s">
        <v>136</v>
      </c>
      <c r="AH788" s="5">
        <v>-141</v>
      </c>
      <c r="AI788" s="9">
        <v>0</v>
      </c>
      <c r="AJ788" s="9">
        <v>0</v>
      </c>
      <c r="AK788" s="9">
        <v>0</v>
      </c>
      <c r="AL788" s="9">
        <v>1</v>
      </c>
      <c r="AM788" s="9">
        <v>0</v>
      </c>
      <c r="AN788" s="9">
        <v>0</v>
      </c>
      <c r="AO788" s="9">
        <v>0</v>
      </c>
    </row>
    <row r="789" spans="1:41" x14ac:dyDescent="0.3">
      <c r="A789" s="4" t="s">
        <v>135</v>
      </c>
      <c r="B789" s="5">
        <v>132</v>
      </c>
      <c r="C789">
        <v>1</v>
      </c>
      <c r="AG789" s="4" t="s">
        <v>136</v>
      </c>
      <c r="AH789" s="5">
        <v>-101</v>
      </c>
      <c r="AI789" s="9">
        <v>0</v>
      </c>
      <c r="AJ789" s="9">
        <v>0</v>
      </c>
      <c r="AK789" s="9">
        <v>0</v>
      </c>
      <c r="AL789" s="9">
        <v>1</v>
      </c>
      <c r="AM789" s="9">
        <v>0</v>
      </c>
      <c r="AN789" s="9">
        <v>0</v>
      </c>
      <c r="AO789" s="9">
        <v>0</v>
      </c>
    </row>
    <row r="790" spans="1:41" x14ac:dyDescent="0.3">
      <c r="A790" s="4" t="s">
        <v>135</v>
      </c>
      <c r="B790" s="5">
        <v>237</v>
      </c>
      <c r="C790">
        <v>1</v>
      </c>
      <c r="AG790" s="4" t="s">
        <v>136</v>
      </c>
      <c r="AH790" s="5">
        <v>-76</v>
      </c>
      <c r="AI790" s="9">
        <v>0</v>
      </c>
      <c r="AJ790" s="9">
        <v>0</v>
      </c>
      <c r="AK790" s="9">
        <v>0</v>
      </c>
      <c r="AL790" s="9">
        <v>1</v>
      </c>
      <c r="AM790" s="9">
        <v>0</v>
      </c>
      <c r="AN790" s="9">
        <v>0</v>
      </c>
      <c r="AO790" s="9">
        <v>0</v>
      </c>
    </row>
    <row r="791" spans="1:41" x14ac:dyDescent="0.3">
      <c r="A791" s="4" t="s">
        <v>135</v>
      </c>
      <c r="B791" s="5">
        <v>462</v>
      </c>
      <c r="C791">
        <v>1</v>
      </c>
      <c r="AG791" s="4" t="s">
        <v>136</v>
      </c>
      <c r="AH791" s="5">
        <v>-20</v>
      </c>
      <c r="AI791" s="9">
        <v>0</v>
      </c>
      <c r="AJ791" s="9">
        <v>0</v>
      </c>
      <c r="AK791" s="9">
        <v>0</v>
      </c>
      <c r="AL791" s="9">
        <v>1</v>
      </c>
      <c r="AM791" s="9">
        <v>0</v>
      </c>
      <c r="AN791" s="9">
        <v>0</v>
      </c>
      <c r="AO791" s="9">
        <v>0</v>
      </c>
    </row>
    <row r="792" spans="1:41" x14ac:dyDescent="0.3">
      <c r="A792" s="4" t="s">
        <v>135</v>
      </c>
      <c r="B792" s="5">
        <v>-112</v>
      </c>
      <c r="C792">
        <v>1</v>
      </c>
      <c r="AG792" s="4" t="s">
        <v>136</v>
      </c>
      <c r="AH792" s="5">
        <v>4</v>
      </c>
      <c r="AI792" s="9">
        <v>0</v>
      </c>
      <c r="AJ792" s="9">
        <v>0</v>
      </c>
      <c r="AK792" s="9">
        <v>0</v>
      </c>
      <c r="AL792" s="9">
        <v>1</v>
      </c>
      <c r="AM792" s="9">
        <v>0</v>
      </c>
      <c r="AN792" s="9">
        <v>0</v>
      </c>
      <c r="AO792" s="9">
        <v>0</v>
      </c>
    </row>
    <row r="793" spans="1:41" x14ac:dyDescent="0.3">
      <c r="A793" s="4" t="s">
        <v>135</v>
      </c>
      <c r="B793" s="5">
        <v>-57</v>
      </c>
      <c r="C793">
        <v>1</v>
      </c>
      <c r="AG793" s="4" t="s">
        <v>136</v>
      </c>
      <c r="AH793" s="5">
        <v>47</v>
      </c>
      <c r="AI793" s="9">
        <v>0</v>
      </c>
      <c r="AJ793" s="9">
        <v>0</v>
      </c>
      <c r="AK793" s="9">
        <v>0</v>
      </c>
      <c r="AL793" s="9">
        <v>1</v>
      </c>
      <c r="AM793" s="9">
        <v>0</v>
      </c>
      <c r="AN793" s="9">
        <v>0</v>
      </c>
      <c r="AO793" s="9">
        <v>0</v>
      </c>
    </row>
    <row r="794" spans="1:41" x14ac:dyDescent="0.3">
      <c r="A794" s="4" t="s">
        <v>135</v>
      </c>
      <c r="B794" s="5">
        <v>852</v>
      </c>
      <c r="C794">
        <v>1</v>
      </c>
      <c r="AG794" s="4" t="s">
        <v>136</v>
      </c>
      <c r="AH794" s="5">
        <v>70</v>
      </c>
      <c r="AI794" s="9">
        <v>0</v>
      </c>
      <c r="AJ794" s="9">
        <v>0</v>
      </c>
      <c r="AK794" s="9">
        <v>0</v>
      </c>
      <c r="AL794" s="9">
        <v>1</v>
      </c>
      <c r="AM794" s="9">
        <v>0</v>
      </c>
      <c r="AN794" s="9">
        <v>0</v>
      </c>
      <c r="AO794" s="9">
        <v>0</v>
      </c>
    </row>
    <row r="795" spans="1:41" x14ac:dyDescent="0.3">
      <c r="A795" s="4" t="s">
        <v>135</v>
      </c>
      <c r="B795" s="5">
        <v>385</v>
      </c>
      <c r="C795">
        <v>1</v>
      </c>
      <c r="AG795" s="4" t="s">
        <v>136</v>
      </c>
      <c r="AH795" s="5">
        <v>91</v>
      </c>
      <c r="AI795" s="9">
        <v>0</v>
      </c>
      <c r="AJ795" s="9">
        <v>0</v>
      </c>
      <c r="AK795" s="9">
        <v>0</v>
      </c>
      <c r="AL795" s="9">
        <v>1</v>
      </c>
      <c r="AM795" s="9">
        <v>0</v>
      </c>
      <c r="AN795" s="9">
        <v>0</v>
      </c>
      <c r="AO795" s="9">
        <v>0</v>
      </c>
    </row>
    <row r="796" spans="1:41" x14ac:dyDescent="0.3">
      <c r="A796" s="4" t="s">
        <v>135</v>
      </c>
      <c r="B796" s="5">
        <v>619</v>
      </c>
      <c r="C796">
        <v>1</v>
      </c>
      <c r="AG796" s="4" t="s">
        <v>136</v>
      </c>
      <c r="AH796" s="5">
        <v>155</v>
      </c>
      <c r="AI796" s="9">
        <v>0</v>
      </c>
      <c r="AJ796" s="9">
        <v>0</v>
      </c>
      <c r="AK796" s="9">
        <v>0</v>
      </c>
      <c r="AL796" s="9">
        <v>1</v>
      </c>
      <c r="AM796" s="9">
        <v>0</v>
      </c>
      <c r="AN796" s="9">
        <v>0</v>
      </c>
      <c r="AO796" s="9">
        <v>0</v>
      </c>
    </row>
    <row r="797" spans="1:41" x14ac:dyDescent="0.3">
      <c r="A797" s="4" t="s">
        <v>136</v>
      </c>
      <c r="B797" s="5">
        <v>-7</v>
      </c>
      <c r="C797">
        <v>1</v>
      </c>
      <c r="AG797" s="4" t="s">
        <v>136</v>
      </c>
      <c r="AH797" s="5">
        <v>-292</v>
      </c>
      <c r="AI797" s="9">
        <v>0</v>
      </c>
      <c r="AJ797" s="9">
        <v>0</v>
      </c>
      <c r="AK797" s="9">
        <v>1</v>
      </c>
      <c r="AL797" s="9">
        <v>0</v>
      </c>
      <c r="AM797" s="9">
        <v>0</v>
      </c>
      <c r="AN797" s="9">
        <v>0</v>
      </c>
      <c r="AO797" s="9">
        <v>0</v>
      </c>
    </row>
    <row r="798" spans="1:41" x14ac:dyDescent="0.3">
      <c r="A798" s="4" t="s">
        <v>136</v>
      </c>
      <c r="B798" s="5">
        <v>-4</v>
      </c>
      <c r="C798">
        <v>1</v>
      </c>
      <c r="AG798" s="4" t="s">
        <v>136</v>
      </c>
      <c r="AH798" s="5">
        <v>-148</v>
      </c>
      <c r="AI798" s="9">
        <v>0</v>
      </c>
      <c r="AJ798" s="9">
        <v>0</v>
      </c>
      <c r="AK798" s="9">
        <v>1</v>
      </c>
      <c r="AL798" s="9">
        <v>0</v>
      </c>
      <c r="AM798" s="9">
        <v>0</v>
      </c>
      <c r="AN798" s="9">
        <v>0</v>
      </c>
      <c r="AO798" s="9">
        <v>0</v>
      </c>
    </row>
    <row r="799" spans="1:41" x14ac:dyDescent="0.3">
      <c r="A799" s="4" t="s">
        <v>136</v>
      </c>
      <c r="B799" s="5">
        <v>-2</v>
      </c>
      <c r="C799">
        <v>1</v>
      </c>
      <c r="AG799" s="4" t="s">
        <v>136</v>
      </c>
      <c r="AH799" s="5">
        <v>-135</v>
      </c>
      <c r="AI799" s="9">
        <v>0</v>
      </c>
      <c r="AJ799" s="9">
        <v>0</v>
      </c>
      <c r="AK799" s="9">
        <v>1</v>
      </c>
      <c r="AL799" s="9">
        <v>0</v>
      </c>
      <c r="AM799" s="9">
        <v>0</v>
      </c>
      <c r="AN799" s="9">
        <v>0</v>
      </c>
      <c r="AO799" s="9">
        <v>0</v>
      </c>
    </row>
    <row r="800" spans="1:41" x14ac:dyDescent="0.3">
      <c r="A800" s="4" t="s">
        <v>136</v>
      </c>
      <c r="B800" s="5">
        <v>-1</v>
      </c>
      <c r="C800">
        <v>1</v>
      </c>
      <c r="AG800" s="4" t="s">
        <v>136</v>
      </c>
      <c r="AH800" s="5">
        <v>-134</v>
      </c>
      <c r="AI800" s="9">
        <v>0</v>
      </c>
      <c r="AJ800" s="9">
        <v>0</v>
      </c>
      <c r="AK800" s="9">
        <v>1</v>
      </c>
      <c r="AL800" s="9">
        <v>0</v>
      </c>
      <c r="AM800" s="9">
        <v>0</v>
      </c>
      <c r="AN800" s="9">
        <v>0</v>
      </c>
      <c r="AO800" s="9">
        <v>0</v>
      </c>
    </row>
    <row r="801" spans="1:41" x14ac:dyDescent="0.3">
      <c r="A801" s="4" t="s">
        <v>136</v>
      </c>
      <c r="B801" s="5">
        <v>0</v>
      </c>
      <c r="C801">
        <v>1</v>
      </c>
      <c r="AG801" s="4" t="s">
        <v>136</v>
      </c>
      <c r="AH801" s="5">
        <v>159</v>
      </c>
      <c r="AI801" s="9">
        <v>0</v>
      </c>
      <c r="AJ801" s="9">
        <v>0</v>
      </c>
      <c r="AK801" s="9">
        <v>1</v>
      </c>
      <c r="AL801" s="9">
        <v>0</v>
      </c>
      <c r="AM801" s="9">
        <v>0</v>
      </c>
      <c r="AN801" s="9">
        <v>0</v>
      </c>
      <c r="AO801" s="9">
        <v>0</v>
      </c>
    </row>
    <row r="802" spans="1:41" x14ac:dyDescent="0.3">
      <c r="A802" s="4" t="s">
        <v>136</v>
      </c>
      <c r="B802" s="5">
        <v>1</v>
      </c>
      <c r="C802">
        <v>1</v>
      </c>
      <c r="AG802" s="4" t="s">
        <v>136</v>
      </c>
      <c r="AH802" s="5">
        <v>237</v>
      </c>
      <c r="AI802" s="9">
        <v>0</v>
      </c>
      <c r="AJ802" s="9">
        <v>0</v>
      </c>
      <c r="AK802" s="9">
        <v>1</v>
      </c>
      <c r="AL802" s="9">
        <v>0</v>
      </c>
      <c r="AM802" s="9">
        <v>0</v>
      </c>
      <c r="AN802" s="9">
        <v>0</v>
      </c>
      <c r="AO802" s="9">
        <v>0</v>
      </c>
    </row>
    <row r="803" spans="1:41" x14ac:dyDescent="0.3">
      <c r="A803" s="4" t="s">
        <v>136</v>
      </c>
      <c r="B803" s="5">
        <v>4</v>
      </c>
      <c r="C803">
        <v>1</v>
      </c>
      <c r="AG803" s="4" t="s">
        <v>136</v>
      </c>
      <c r="AH803" s="5">
        <v>284</v>
      </c>
      <c r="AI803" s="9">
        <v>0</v>
      </c>
      <c r="AJ803" s="9">
        <v>0</v>
      </c>
      <c r="AK803" s="9">
        <v>1</v>
      </c>
      <c r="AL803" s="9">
        <v>0</v>
      </c>
      <c r="AM803" s="9">
        <v>0</v>
      </c>
      <c r="AN803" s="9">
        <v>0</v>
      </c>
      <c r="AO803" s="9">
        <v>0</v>
      </c>
    </row>
    <row r="804" spans="1:41" x14ac:dyDescent="0.3">
      <c r="A804" s="4" t="s">
        <v>136</v>
      </c>
      <c r="B804" s="5">
        <v>10</v>
      </c>
      <c r="C804">
        <v>2</v>
      </c>
      <c r="AG804" s="4" t="s">
        <v>136</v>
      </c>
      <c r="AH804" s="5">
        <v>451</v>
      </c>
      <c r="AI804" s="9">
        <v>0</v>
      </c>
      <c r="AJ804" s="9">
        <v>0</v>
      </c>
      <c r="AK804" s="9">
        <v>1</v>
      </c>
      <c r="AL804" s="9">
        <v>0</v>
      </c>
      <c r="AM804" s="9">
        <v>0</v>
      </c>
      <c r="AN804" s="9">
        <v>0</v>
      </c>
      <c r="AO804" s="9">
        <v>0</v>
      </c>
    </row>
    <row r="805" spans="1:41" x14ac:dyDescent="0.3">
      <c r="A805" s="4" t="s">
        <v>136</v>
      </c>
      <c r="B805" s="5">
        <v>-88</v>
      </c>
      <c r="C805">
        <v>1</v>
      </c>
      <c r="AG805" s="4" t="s">
        <v>136</v>
      </c>
      <c r="AH805" s="5">
        <v>-860</v>
      </c>
      <c r="AI805" s="9">
        <v>1</v>
      </c>
      <c r="AJ805" s="9">
        <v>0</v>
      </c>
      <c r="AK805" s="9">
        <v>0</v>
      </c>
      <c r="AL805" s="9">
        <v>0</v>
      </c>
      <c r="AM805" s="9">
        <v>0</v>
      </c>
      <c r="AN805" s="9">
        <v>0</v>
      </c>
      <c r="AO805" s="9">
        <v>0</v>
      </c>
    </row>
    <row r="806" spans="1:41" x14ac:dyDescent="0.3">
      <c r="A806" s="4" t="s">
        <v>136</v>
      </c>
      <c r="B806" s="5">
        <v>-54</v>
      </c>
      <c r="C806">
        <v>1</v>
      </c>
      <c r="AG806" s="4" t="s">
        <v>136</v>
      </c>
      <c r="AH806" s="5">
        <v>-858</v>
      </c>
      <c r="AI806" s="9">
        <v>1</v>
      </c>
      <c r="AJ806" s="9">
        <v>0</v>
      </c>
      <c r="AK806" s="9">
        <v>0</v>
      </c>
      <c r="AL806" s="9">
        <v>0</v>
      </c>
      <c r="AM806" s="9">
        <v>0</v>
      </c>
      <c r="AN806" s="9">
        <v>0</v>
      </c>
      <c r="AO806" s="9">
        <v>0</v>
      </c>
    </row>
    <row r="807" spans="1:41" x14ac:dyDescent="0.3">
      <c r="A807" s="4" t="s">
        <v>136</v>
      </c>
      <c r="B807" s="5">
        <v>-8</v>
      </c>
      <c r="C807">
        <v>1</v>
      </c>
      <c r="AG807" s="4" t="s">
        <v>136</v>
      </c>
      <c r="AH807" s="5">
        <v>-666</v>
      </c>
      <c r="AI807" s="9">
        <v>1</v>
      </c>
      <c r="AJ807" s="9">
        <v>0</v>
      </c>
      <c r="AK807" s="9">
        <v>0</v>
      </c>
      <c r="AL807" s="9">
        <v>0</v>
      </c>
      <c r="AM807" s="9">
        <v>0</v>
      </c>
      <c r="AN807" s="9">
        <v>0</v>
      </c>
      <c r="AO807" s="9">
        <v>0</v>
      </c>
    </row>
    <row r="808" spans="1:41" x14ac:dyDescent="0.3">
      <c r="A808" s="4" t="s">
        <v>136</v>
      </c>
      <c r="B808" s="5">
        <v>7</v>
      </c>
      <c r="C808">
        <v>1</v>
      </c>
      <c r="AG808" s="4" t="s">
        <v>136</v>
      </c>
      <c r="AH808" s="5">
        <v>-616</v>
      </c>
      <c r="AI808" s="9">
        <v>1</v>
      </c>
      <c r="AJ808" s="9">
        <v>0</v>
      </c>
      <c r="AK808" s="9">
        <v>0</v>
      </c>
      <c r="AL808" s="9">
        <v>0</v>
      </c>
      <c r="AM808" s="9">
        <v>0</v>
      </c>
      <c r="AN808" s="9">
        <v>0</v>
      </c>
      <c r="AO808" s="9">
        <v>0</v>
      </c>
    </row>
    <row r="809" spans="1:41" x14ac:dyDescent="0.3">
      <c r="A809" s="4" t="s">
        <v>136</v>
      </c>
      <c r="B809" s="5">
        <v>28</v>
      </c>
      <c r="C809">
        <v>1</v>
      </c>
      <c r="AG809" s="4" t="s">
        <v>136</v>
      </c>
      <c r="AH809" s="5">
        <v>-492</v>
      </c>
      <c r="AI809" s="9">
        <v>1</v>
      </c>
      <c r="AJ809" s="9">
        <v>0</v>
      </c>
      <c r="AK809" s="9">
        <v>0</v>
      </c>
      <c r="AL809" s="9">
        <v>0</v>
      </c>
      <c r="AM809" s="9">
        <v>0</v>
      </c>
      <c r="AN809" s="9">
        <v>0</v>
      </c>
      <c r="AO809" s="9">
        <v>0</v>
      </c>
    </row>
    <row r="810" spans="1:41" x14ac:dyDescent="0.3">
      <c r="A810" s="4" t="s">
        <v>136</v>
      </c>
      <c r="B810" s="5">
        <v>33</v>
      </c>
      <c r="C810">
        <v>1</v>
      </c>
      <c r="AG810" s="4" t="s">
        <v>136</v>
      </c>
      <c r="AH810" s="5">
        <v>-378</v>
      </c>
      <c r="AI810" s="9">
        <v>1</v>
      </c>
      <c r="AJ810" s="9">
        <v>0</v>
      </c>
      <c r="AK810" s="9">
        <v>0</v>
      </c>
      <c r="AL810" s="9">
        <v>0</v>
      </c>
      <c r="AM810" s="9">
        <v>0</v>
      </c>
      <c r="AN810" s="9">
        <v>0</v>
      </c>
      <c r="AO810" s="9">
        <v>0</v>
      </c>
    </row>
    <row r="811" spans="1:41" x14ac:dyDescent="0.3">
      <c r="A811" s="4" t="s">
        <v>136</v>
      </c>
      <c r="B811" s="5">
        <v>-216</v>
      </c>
      <c r="C811">
        <v>1</v>
      </c>
      <c r="AG811" s="4" t="s">
        <v>136</v>
      </c>
      <c r="AH811" s="5">
        <v>-180</v>
      </c>
      <c r="AI811" s="9">
        <v>1</v>
      </c>
      <c r="AJ811" s="9">
        <v>0</v>
      </c>
      <c r="AK811" s="9">
        <v>0</v>
      </c>
      <c r="AL811" s="9">
        <v>0</v>
      </c>
      <c r="AM811" s="9">
        <v>0</v>
      </c>
      <c r="AN811" s="9">
        <v>0</v>
      </c>
      <c r="AO811" s="9">
        <v>0</v>
      </c>
    </row>
    <row r="812" spans="1:41" x14ac:dyDescent="0.3">
      <c r="A812" s="4" t="s">
        <v>136</v>
      </c>
      <c r="B812" s="5">
        <v>-146</v>
      </c>
      <c r="C812">
        <v>1</v>
      </c>
      <c r="AG812" s="4" t="s">
        <v>136</v>
      </c>
      <c r="AH812" s="5">
        <v>-124</v>
      </c>
      <c r="AI812" s="9">
        <v>1</v>
      </c>
      <c r="AJ812" s="9">
        <v>0</v>
      </c>
      <c r="AK812" s="9">
        <v>0</v>
      </c>
      <c r="AL812" s="9">
        <v>0</v>
      </c>
      <c r="AM812" s="9">
        <v>0</v>
      </c>
      <c r="AN812" s="9">
        <v>0</v>
      </c>
      <c r="AO812" s="9">
        <v>0</v>
      </c>
    </row>
    <row r="813" spans="1:41" x14ac:dyDescent="0.3">
      <c r="A813" s="4" t="s">
        <v>136</v>
      </c>
      <c r="B813" s="5">
        <v>-141</v>
      </c>
      <c r="C813">
        <v>1</v>
      </c>
      <c r="AG813" s="4" t="s">
        <v>136</v>
      </c>
      <c r="AH813" s="5">
        <v>84</v>
      </c>
      <c r="AI813" s="9">
        <v>1</v>
      </c>
      <c r="AJ813" s="9">
        <v>0</v>
      </c>
      <c r="AK813" s="9">
        <v>0</v>
      </c>
      <c r="AL813" s="9">
        <v>0</v>
      </c>
      <c r="AM813" s="9">
        <v>0</v>
      </c>
      <c r="AN813" s="9">
        <v>0</v>
      </c>
      <c r="AO813" s="9">
        <v>0</v>
      </c>
    </row>
    <row r="814" spans="1:41" x14ac:dyDescent="0.3">
      <c r="A814" s="4" t="s">
        <v>136</v>
      </c>
      <c r="B814" s="5">
        <v>-101</v>
      </c>
      <c r="C814">
        <v>1</v>
      </c>
      <c r="AG814" s="4" t="s">
        <v>136</v>
      </c>
      <c r="AH814" s="5">
        <v>-577</v>
      </c>
      <c r="AI814" s="9">
        <v>0</v>
      </c>
      <c r="AJ814" s="9">
        <v>1</v>
      </c>
      <c r="AK814" s="9">
        <v>0</v>
      </c>
      <c r="AL814" s="9">
        <v>0</v>
      </c>
      <c r="AM814" s="9">
        <v>0</v>
      </c>
      <c r="AN814" s="9">
        <v>0</v>
      </c>
      <c r="AO814" s="9">
        <v>0</v>
      </c>
    </row>
    <row r="815" spans="1:41" x14ac:dyDescent="0.3">
      <c r="A815" s="4" t="s">
        <v>136</v>
      </c>
      <c r="B815" s="5">
        <v>-76</v>
      </c>
      <c r="C815">
        <v>1</v>
      </c>
      <c r="AG815" s="4" t="s">
        <v>136</v>
      </c>
      <c r="AH815" s="5">
        <v>206</v>
      </c>
      <c r="AI815" s="9">
        <v>1</v>
      </c>
      <c r="AJ815" s="9">
        <v>0</v>
      </c>
      <c r="AK815" s="9">
        <v>0</v>
      </c>
      <c r="AL815" s="9">
        <v>0</v>
      </c>
      <c r="AM815" s="9">
        <v>0</v>
      </c>
      <c r="AN815" s="9">
        <v>0</v>
      </c>
      <c r="AO815" s="9">
        <v>0</v>
      </c>
    </row>
    <row r="816" spans="1:41" x14ac:dyDescent="0.3">
      <c r="A816" s="4" t="s">
        <v>136</v>
      </c>
      <c r="B816" s="5">
        <v>-20</v>
      </c>
      <c r="C816">
        <v>1</v>
      </c>
      <c r="AG816" s="4" t="s">
        <v>136</v>
      </c>
      <c r="AH816" s="5">
        <v>247</v>
      </c>
      <c r="AI816" s="9">
        <v>1</v>
      </c>
      <c r="AJ816" s="9">
        <v>0</v>
      </c>
      <c r="AK816" s="9">
        <v>0</v>
      </c>
      <c r="AL816" s="9">
        <v>0</v>
      </c>
      <c r="AM816" s="9">
        <v>0</v>
      </c>
      <c r="AN816" s="9">
        <v>0</v>
      </c>
      <c r="AO816" s="9">
        <v>0</v>
      </c>
    </row>
    <row r="817" spans="1:41" x14ac:dyDescent="0.3">
      <c r="A817" s="4" t="s">
        <v>136</v>
      </c>
      <c r="B817" s="5">
        <v>4</v>
      </c>
      <c r="C817">
        <v>1</v>
      </c>
      <c r="AG817" s="4" t="s">
        <v>136</v>
      </c>
      <c r="AH817" s="5">
        <v>283</v>
      </c>
      <c r="AI817" s="9">
        <v>1</v>
      </c>
      <c r="AJ817" s="9">
        <v>0</v>
      </c>
      <c r="AK817" s="9">
        <v>0</v>
      </c>
      <c r="AL817" s="9">
        <v>0</v>
      </c>
      <c r="AM817" s="9">
        <v>0</v>
      </c>
      <c r="AN817" s="9">
        <v>0</v>
      </c>
      <c r="AO817" s="9">
        <v>0</v>
      </c>
    </row>
    <row r="818" spans="1:41" x14ac:dyDescent="0.3">
      <c r="A818" s="4" t="s">
        <v>136</v>
      </c>
      <c r="B818" s="5">
        <v>47</v>
      </c>
      <c r="C818">
        <v>1</v>
      </c>
      <c r="AG818" s="4" t="s">
        <v>136</v>
      </c>
      <c r="AH818" s="5">
        <v>284</v>
      </c>
      <c r="AI818" s="9">
        <v>1</v>
      </c>
      <c r="AJ818" s="9">
        <v>0</v>
      </c>
      <c r="AK818" s="9">
        <v>0</v>
      </c>
      <c r="AL818" s="9">
        <v>0</v>
      </c>
      <c r="AM818" s="9">
        <v>0</v>
      </c>
      <c r="AN818" s="9">
        <v>0</v>
      </c>
      <c r="AO818" s="9">
        <v>0</v>
      </c>
    </row>
    <row r="819" spans="1:41" x14ac:dyDescent="0.3">
      <c r="A819" s="4" t="s">
        <v>136</v>
      </c>
      <c r="B819" s="5">
        <v>70</v>
      </c>
      <c r="C819">
        <v>1</v>
      </c>
      <c r="AG819" s="4" t="s">
        <v>136</v>
      </c>
      <c r="AH819" s="5">
        <v>402</v>
      </c>
      <c r="AI819" s="9">
        <v>1</v>
      </c>
      <c r="AJ819" s="9">
        <v>0</v>
      </c>
      <c r="AK819" s="9">
        <v>0</v>
      </c>
      <c r="AL819" s="9">
        <v>0</v>
      </c>
      <c r="AM819" s="9">
        <v>0</v>
      </c>
      <c r="AN819" s="9">
        <v>0</v>
      </c>
      <c r="AO819" s="9">
        <v>0</v>
      </c>
    </row>
    <row r="820" spans="1:41" x14ac:dyDescent="0.3">
      <c r="A820" s="4" t="s">
        <v>136</v>
      </c>
      <c r="B820" s="5">
        <v>91</v>
      </c>
      <c r="C820">
        <v>1</v>
      </c>
      <c r="AG820" s="4" t="s">
        <v>136</v>
      </c>
      <c r="AH820" s="5">
        <v>503</v>
      </c>
      <c r="AI820" s="9">
        <v>1</v>
      </c>
      <c r="AJ820" s="9">
        <v>0</v>
      </c>
      <c r="AK820" s="9">
        <v>0</v>
      </c>
      <c r="AL820" s="9">
        <v>0</v>
      </c>
      <c r="AM820" s="9">
        <v>0</v>
      </c>
      <c r="AN820" s="9">
        <v>0</v>
      </c>
      <c r="AO820" s="9">
        <v>0</v>
      </c>
    </row>
    <row r="821" spans="1:41" x14ac:dyDescent="0.3">
      <c r="A821" s="4" t="s">
        <v>136</v>
      </c>
      <c r="B821" s="5">
        <v>155</v>
      </c>
      <c r="C821">
        <v>1</v>
      </c>
      <c r="AG821" s="4" t="s">
        <v>136</v>
      </c>
      <c r="AH821" s="5">
        <v>805</v>
      </c>
      <c r="AI821" s="9">
        <v>1</v>
      </c>
      <c r="AJ821" s="9">
        <v>0</v>
      </c>
      <c r="AK821" s="9">
        <v>0</v>
      </c>
      <c r="AL821" s="9">
        <v>0</v>
      </c>
      <c r="AM821" s="9">
        <v>0</v>
      </c>
      <c r="AN821" s="9">
        <v>0</v>
      </c>
      <c r="AO821" s="9">
        <v>0</v>
      </c>
    </row>
    <row r="822" spans="1:41" x14ac:dyDescent="0.3">
      <c r="A822" s="4" t="s">
        <v>136</v>
      </c>
      <c r="B822" s="5">
        <v>-292</v>
      </c>
      <c r="C822">
        <v>1</v>
      </c>
      <c r="AG822" s="4" t="s">
        <v>136</v>
      </c>
      <c r="AH822" s="5">
        <v>261</v>
      </c>
      <c r="AI822" s="9">
        <v>0</v>
      </c>
      <c r="AJ822" s="9">
        <v>1</v>
      </c>
      <c r="AK822" s="9">
        <v>0</v>
      </c>
      <c r="AL822" s="9">
        <v>0</v>
      </c>
      <c r="AM822" s="9">
        <v>0</v>
      </c>
      <c r="AN822" s="9">
        <v>0</v>
      </c>
      <c r="AO822" s="9">
        <v>0</v>
      </c>
    </row>
    <row r="823" spans="1:41" x14ac:dyDescent="0.3">
      <c r="A823" s="4" t="s">
        <v>136</v>
      </c>
      <c r="B823" s="5">
        <v>-148</v>
      </c>
      <c r="C823">
        <v>1</v>
      </c>
      <c r="AG823" s="4" t="s">
        <v>136</v>
      </c>
      <c r="AH823" s="5">
        <v>478</v>
      </c>
      <c r="AI823" s="9">
        <v>0</v>
      </c>
      <c r="AJ823" s="9">
        <v>1</v>
      </c>
      <c r="AK823" s="9">
        <v>0</v>
      </c>
      <c r="AL823" s="9">
        <v>0</v>
      </c>
      <c r="AM823" s="9">
        <v>0</v>
      </c>
      <c r="AN823" s="9">
        <v>0</v>
      </c>
      <c r="AO823" s="9">
        <v>0</v>
      </c>
    </row>
    <row r="824" spans="1:41" x14ac:dyDescent="0.3">
      <c r="A824" s="4" t="s">
        <v>136</v>
      </c>
      <c r="B824" s="5">
        <v>-135</v>
      </c>
      <c r="C824">
        <v>1</v>
      </c>
      <c r="AG824" s="4" t="s">
        <v>136</v>
      </c>
      <c r="AH824" s="5">
        <v>691</v>
      </c>
      <c r="AI824" s="9">
        <v>0</v>
      </c>
      <c r="AJ824" s="9">
        <v>1</v>
      </c>
      <c r="AK824" s="9">
        <v>0</v>
      </c>
      <c r="AL824" s="9">
        <v>0</v>
      </c>
      <c r="AM824" s="9">
        <v>0</v>
      </c>
      <c r="AN824" s="9">
        <v>0</v>
      </c>
      <c r="AO824" s="9">
        <v>0</v>
      </c>
    </row>
    <row r="825" spans="1:41" x14ac:dyDescent="0.3">
      <c r="A825" s="4" t="s">
        <v>136</v>
      </c>
      <c r="B825" s="5">
        <v>-134</v>
      </c>
      <c r="C825">
        <v>1</v>
      </c>
      <c r="AG825" s="4" t="s">
        <v>136</v>
      </c>
      <c r="AH825" s="5">
        <v>924</v>
      </c>
      <c r="AI825" s="9">
        <v>0</v>
      </c>
      <c r="AJ825" s="9">
        <v>1</v>
      </c>
      <c r="AK825" s="9">
        <v>0</v>
      </c>
      <c r="AL825" s="9">
        <v>0</v>
      </c>
      <c r="AM825" s="9">
        <v>0</v>
      </c>
      <c r="AN825" s="9">
        <v>0</v>
      </c>
      <c r="AO825" s="9">
        <v>0</v>
      </c>
    </row>
    <row r="826" spans="1:41" x14ac:dyDescent="0.3">
      <c r="A826" s="4" t="s">
        <v>136</v>
      </c>
      <c r="B826" s="5">
        <v>159</v>
      </c>
      <c r="C826">
        <v>1</v>
      </c>
      <c r="AG826" s="4" t="s">
        <v>117</v>
      </c>
      <c r="AH826" s="5">
        <v>-9</v>
      </c>
      <c r="AI826" s="9">
        <v>0</v>
      </c>
      <c r="AJ826" s="9">
        <v>0</v>
      </c>
      <c r="AK826" s="9">
        <v>0</v>
      </c>
      <c r="AL826" s="9">
        <v>0</v>
      </c>
      <c r="AM826" s="9">
        <v>0</v>
      </c>
      <c r="AN826" s="9">
        <v>0</v>
      </c>
      <c r="AO826" s="9">
        <v>1</v>
      </c>
    </row>
    <row r="827" spans="1:41" x14ac:dyDescent="0.3">
      <c r="A827" s="4" t="s">
        <v>136</v>
      </c>
      <c r="B827" s="5">
        <v>237</v>
      </c>
      <c r="C827">
        <v>1</v>
      </c>
      <c r="AG827" s="4" t="s">
        <v>117</v>
      </c>
      <c r="AH827" s="5">
        <v>-6</v>
      </c>
      <c r="AI827" s="9">
        <v>0</v>
      </c>
      <c r="AJ827" s="9">
        <v>0</v>
      </c>
      <c r="AK827" s="9">
        <v>0</v>
      </c>
      <c r="AL827" s="9">
        <v>0</v>
      </c>
      <c r="AM827" s="9">
        <v>0</v>
      </c>
      <c r="AN827" s="9">
        <v>0</v>
      </c>
      <c r="AO827" s="9">
        <v>1</v>
      </c>
    </row>
    <row r="828" spans="1:41" x14ac:dyDescent="0.3">
      <c r="A828" s="4" t="s">
        <v>136</v>
      </c>
      <c r="B828" s="5">
        <v>284</v>
      </c>
      <c r="C828">
        <v>1</v>
      </c>
      <c r="AG828" s="4" t="s">
        <v>117</v>
      </c>
      <c r="AH828" s="5">
        <v>-3</v>
      </c>
      <c r="AI828" s="9">
        <v>0</v>
      </c>
      <c r="AJ828" s="9">
        <v>0</v>
      </c>
      <c r="AK828" s="9">
        <v>0</v>
      </c>
      <c r="AL828" s="9">
        <v>0</v>
      </c>
      <c r="AM828" s="9">
        <v>0</v>
      </c>
      <c r="AN828" s="9">
        <v>0</v>
      </c>
      <c r="AO828" s="9">
        <v>2</v>
      </c>
    </row>
    <row r="829" spans="1:41" x14ac:dyDescent="0.3">
      <c r="A829" s="4" t="s">
        <v>136</v>
      </c>
      <c r="B829" s="5">
        <v>451</v>
      </c>
      <c r="C829">
        <v>1</v>
      </c>
      <c r="AG829" s="4" t="s">
        <v>117</v>
      </c>
      <c r="AH829" s="5">
        <v>-2</v>
      </c>
      <c r="AI829" s="9">
        <v>0</v>
      </c>
      <c r="AJ829" s="9">
        <v>0</v>
      </c>
      <c r="AK829" s="9">
        <v>0</v>
      </c>
      <c r="AL829" s="9">
        <v>0</v>
      </c>
      <c r="AM829" s="9">
        <v>0</v>
      </c>
      <c r="AN829" s="9">
        <v>0</v>
      </c>
      <c r="AO829" s="9">
        <v>1</v>
      </c>
    </row>
    <row r="830" spans="1:41" x14ac:dyDescent="0.3">
      <c r="A830" s="4" t="s">
        <v>136</v>
      </c>
      <c r="B830" s="5">
        <v>-860</v>
      </c>
      <c r="C830">
        <v>1</v>
      </c>
      <c r="AG830" s="4" t="s">
        <v>117</v>
      </c>
      <c r="AH830" s="5">
        <v>-1</v>
      </c>
      <c r="AI830" s="9">
        <v>0</v>
      </c>
      <c r="AJ830" s="9">
        <v>0</v>
      </c>
      <c r="AK830" s="9">
        <v>0</v>
      </c>
      <c r="AL830" s="9">
        <v>0</v>
      </c>
      <c r="AM830" s="9">
        <v>0</v>
      </c>
      <c r="AN830" s="9">
        <v>0</v>
      </c>
      <c r="AO830" s="9">
        <v>1</v>
      </c>
    </row>
    <row r="831" spans="1:41" x14ac:dyDescent="0.3">
      <c r="A831" s="4" t="s">
        <v>136</v>
      </c>
      <c r="B831" s="5">
        <v>-858</v>
      </c>
      <c r="C831">
        <v>1</v>
      </c>
      <c r="AG831" s="4" t="s">
        <v>117</v>
      </c>
      <c r="AH831" s="5">
        <v>1</v>
      </c>
      <c r="AI831" s="9">
        <v>0</v>
      </c>
      <c r="AJ831" s="9">
        <v>0</v>
      </c>
      <c r="AK831" s="9">
        <v>0</v>
      </c>
      <c r="AL831" s="9">
        <v>0</v>
      </c>
      <c r="AM831" s="9">
        <v>0</v>
      </c>
      <c r="AN831" s="9">
        <v>0</v>
      </c>
      <c r="AO831" s="9">
        <v>2</v>
      </c>
    </row>
    <row r="832" spans="1:41" x14ac:dyDescent="0.3">
      <c r="A832" s="4" t="s">
        <v>136</v>
      </c>
      <c r="B832" s="5">
        <v>-666</v>
      </c>
      <c r="C832">
        <v>1</v>
      </c>
      <c r="AG832" s="4" t="s">
        <v>117</v>
      </c>
      <c r="AH832" s="5">
        <v>2</v>
      </c>
      <c r="AI832" s="9">
        <v>0</v>
      </c>
      <c r="AJ832" s="9">
        <v>0</v>
      </c>
      <c r="AK832" s="9">
        <v>0</v>
      </c>
      <c r="AL832" s="9">
        <v>0</v>
      </c>
      <c r="AM832" s="9">
        <v>0</v>
      </c>
      <c r="AN832" s="9">
        <v>0</v>
      </c>
      <c r="AO832" s="9">
        <v>3</v>
      </c>
    </row>
    <row r="833" spans="1:41" x14ac:dyDescent="0.3">
      <c r="A833" s="4" t="s">
        <v>136</v>
      </c>
      <c r="B833" s="5">
        <v>-616</v>
      </c>
      <c r="C833">
        <v>1</v>
      </c>
      <c r="AG833" s="4" t="s">
        <v>117</v>
      </c>
      <c r="AH833" s="5">
        <v>3</v>
      </c>
      <c r="AI833" s="9">
        <v>0</v>
      </c>
      <c r="AJ833" s="9">
        <v>0</v>
      </c>
      <c r="AK833" s="9">
        <v>0</v>
      </c>
      <c r="AL833" s="9">
        <v>0</v>
      </c>
      <c r="AM833" s="9">
        <v>0</v>
      </c>
      <c r="AN833" s="9">
        <v>0</v>
      </c>
      <c r="AO833" s="9">
        <v>1</v>
      </c>
    </row>
    <row r="834" spans="1:41" x14ac:dyDescent="0.3">
      <c r="A834" s="4" t="s">
        <v>136</v>
      </c>
      <c r="B834" s="5">
        <v>-492</v>
      </c>
      <c r="C834">
        <v>1</v>
      </c>
      <c r="AG834" s="4" t="s">
        <v>117</v>
      </c>
      <c r="AH834" s="5">
        <v>4</v>
      </c>
      <c r="AI834" s="9">
        <v>0</v>
      </c>
      <c r="AJ834" s="9">
        <v>0</v>
      </c>
      <c r="AK834" s="9">
        <v>0</v>
      </c>
      <c r="AL834" s="9">
        <v>0</v>
      </c>
      <c r="AM834" s="9">
        <v>0</v>
      </c>
      <c r="AN834" s="9">
        <v>0</v>
      </c>
      <c r="AO834" s="9">
        <v>4</v>
      </c>
    </row>
    <row r="835" spans="1:41" x14ac:dyDescent="0.3">
      <c r="A835" s="4" t="s">
        <v>136</v>
      </c>
      <c r="B835" s="5">
        <v>-378</v>
      </c>
      <c r="C835">
        <v>1</v>
      </c>
      <c r="AG835" s="4" t="s">
        <v>117</v>
      </c>
      <c r="AH835" s="5">
        <v>5</v>
      </c>
      <c r="AI835" s="9">
        <v>0</v>
      </c>
      <c r="AJ835" s="9">
        <v>0</v>
      </c>
      <c r="AK835" s="9">
        <v>0</v>
      </c>
      <c r="AL835" s="9">
        <v>0</v>
      </c>
      <c r="AM835" s="9">
        <v>0</v>
      </c>
      <c r="AN835" s="9">
        <v>0</v>
      </c>
      <c r="AO835" s="9">
        <v>1</v>
      </c>
    </row>
    <row r="836" spans="1:41" x14ac:dyDescent="0.3">
      <c r="A836" s="4" t="s">
        <v>136</v>
      </c>
      <c r="B836" s="5">
        <v>-180</v>
      </c>
      <c r="C836">
        <v>1</v>
      </c>
      <c r="AG836" s="4" t="s">
        <v>117</v>
      </c>
      <c r="AH836" s="5">
        <v>8</v>
      </c>
      <c r="AI836" s="9">
        <v>0</v>
      </c>
      <c r="AJ836" s="9">
        <v>0</v>
      </c>
      <c r="AK836" s="9">
        <v>0</v>
      </c>
      <c r="AL836" s="9">
        <v>0</v>
      </c>
      <c r="AM836" s="9">
        <v>0</v>
      </c>
      <c r="AN836" s="9">
        <v>0</v>
      </c>
      <c r="AO836" s="9">
        <v>1</v>
      </c>
    </row>
    <row r="837" spans="1:41" x14ac:dyDescent="0.3">
      <c r="A837" s="4" t="s">
        <v>136</v>
      </c>
      <c r="B837" s="5">
        <v>-124</v>
      </c>
      <c r="C837">
        <v>1</v>
      </c>
      <c r="AG837" s="4" t="s">
        <v>117</v>
      </c>
      <c r="AH837" s="5">
        <v>9</v>
      </c>
      <c r="AI837" s="9">
        <v>0</v>
      </c>
      <c r="AJ837" s="9">
        <v>0</v>
      </c>
      <c r="AK837" s="9">
        <v>0</v>
      </c>
      <c r="AL837" s="9">
        <v>0</v>
      </c>
      <c r="AM837" s="9">
        <v>0</v>
      </c>
      <c r="AN837" s="9">
        <v>0</v>
      </c>
      <c r="AO837" s="9">
        <v>1</v>
      </c>
    </row>
    <row r="838" spans="1:41" x14ac:dyDescent="0.3">
      <c r="A838" s="4" t="s">
        <v>136</v>
      </c>
      <c r="B838" s="5">
        <v>84</v>
      </c>
      <c r="C838">
        <v>1</v>
      </c>
      <c r="AG838" s="4" t="s">
        <v>117</v>
      </c>
      <c r="AH838" s="5">
        <v>-132</v>
      </c>
      <c r="AI838" s="9">
        <v>0</v>
      </c>
      <c r="AJ838" s="9">
        <v>0</v>
      </c>
      <c r="AK838" s="9">
        <v>0</v>
      </c>
      <c r="AL838" s="9">
        <v>0</v>
      </c>
      <c r="AM838" s="9">
        <v>1</v>
      </c>
      <c r="AN838" s="9">
        <v>0</v>
      </c>
      <c r="AO838" s="9">
        <v>0</v>
      </c>
    </row>
    <row r="839" spans="1:41" x14ac:dyDescent="0.3">
      <c r="A839" s="4" t="s">
        <v>136</v>
      </c>
      <c r="B839" s="5">
        <v>-577</v>
      </c>
      <c r="C839">
        <v>1</v>
      </c>
      <c r="AG839" s="4" t="s">
        <v>117</v>
      </c>
      <c r="AH839" s="5">
        <v>-88</v>
      </c>
      <c r="AI839" s="9">
        <v>0</v>
      </c>
      <c r="AJ839" s="9">
        <v>0</v>
      </c>
      <c r="AK839" s="9">
        <v>0</v>
      </c>
      <c r="AL839" s="9">
        <v>0</v>
      </c>
      <c r="AM839" s="9">
        <v>1</v>
      </c>
      <c r="AN839" s="9">
        <v>0</v>
      </c>
      <c r="AO839" s="9">
        <v>0</v>
      </c>
    </row>
    <row r="840" spans="1:41" x14ac:dyDescent="0.3">
      <c r="A840" s="4" t="s">
        <v>136</v>
      </c>
      <c r="B840" s="5">
        <v>206</v>
      </c>
      <c r="C840">
        <v>1</v>
      </c>
      <c r="AG840" s="4" t="s">
        <v>117</v>
      </c>
      <c r="AH840" s="5">
        <v>-76</v>
      </c>
      <c r="AI840" s="9">
        <v>0</v>
      </c>
      <c r="AJ840" s="9">
        <v>0</v>
      </c>
      <c r="AK840" s="9">
        <v>0</v>
      </c>
      <c r="AL840" s="9">
        <v>0</v>
      </c>
      <c r="AM840" s="9">
        <v>1</v>
      </c>
      <c r="AN840" s="9">
        <v>0</v>
      </c>
      <c r="AO840" s="9">
        <v>0</v>
      </c>
    </row>
    <row r="841" spans="1:41" x14ac:dyDescent="0.3">
      <c r="A841" s="4" t="s">
        <v>136</v>
      </c>
      <c r="B841" s="5">
        <v>247</v>
      </c>
      <c r="C841">
        <v>1</v>
      </c>
      <c r="AG841" s="4" t="s">
        <v>117</v>
      </c>
      <c r="AH841" s="5">
        <v>-35</v>
      </c>
      <c r="AI841" s="9">
        <v>0</v>
      </c>
      <c r="AJ841" s="9">
        <v>0</v>
      </c>
      <c r="AK841" s="9">
        <v>0</v>
      </c>
      <c r="AL841" s="9">
        <v>0</v>
      </c>
      <c r="AM841" s="9">
        <v>1</v>
      </c>
      <c r="AN841" s="9">
        <v>0</v>
      </c>
      <c r="AO841" s="9">
        <v>0</v>
      </c>
    </row>
    <row r="842" spans="1:41" x14ac:dyDescent="0.3">
      <c r="A842" s="4" t="s">
        <v>136</v>
      </c>
      <c r="B842" s="5">
        <v>283</v>
      </c>
      <c r="C842">
        <v>1</v>
      </c>
      <c r="AG842" s="4" t="s">
        <v>117</v>
      </c>
      <c r="AH842" s="5">
        <v>-23</v>
      </c>
      <c r="AI842" s="9">
        <v>0</v>
      </c>
      <c r="AJ842" s="9">
        <v>0</v>
      </c>
      <c r="AK842" s="9">
        <v>0</v>
      </c>
      <c r="AL842" s="9">
        <v>0</v>
      </c>
      <c r="AM842" s="9">
        <v>1</v>
      </c>
      <c r="AN842" s="9">
        <v>0</v>
      </c>
      <c r="AO842" s="9">
        <v>0</v>
      </c>
    </row>
    <row r="843" spans="1:41" x14ac:dyDescent="0.3">
      <c r="A843" s="4" t="s">
        <v>136</v>
      </c>
      <c r="B843" s="5">
        <v>284</v>
      </c>
      <c r="C843">
        <v>1</v>
      </c>
      <c r="AG843" s="4" t="s">
        <v>117</v>
      </c>
      <c r="AH843" s="5">
        <v>-19</v>
      </c>
      <c r="AI843" s="9">
        <v>0</v>
      </c>
      <c r="AJ843" s="9">
        <v>0</v>
      </c>
      <c r="AK843" s="9">
        <v>0</v>
      </c>
      <c r="AL843" s="9">
        <v>0</v>
      </c>
      <c r="AM843" s="9">
        <v>1</v>
      </c>
      <c r="AN843" s="9">
        <v>0</v>
      </c>
      <c r="AO843" s="9">
        <v>0</v>
      </c>
    </row>
    <row r="844" spans="1:41" x14ac:dyDescent="0.3">
      <c r="A844" s="4" t="s">
        <v>136</v>
      </c>
      <c r="B844" s="5">
        <v>402</v>
      </c>
      <c r="C844">
        <v>1</v>
      </c>
      <c r="AG844" s="4" t="s">
        <v>117</v>
      </c>
      <c r="AH844" s="5">
        <v>-9</v>
      </c>
      <c r="AI844" s="9">
        <v>0</v>
      </c>
      <c r="AJ844" s="9">
        <v>0</v>
      </c>
      <c r="AK844" s="9">
        <v>0</v>
      </c>
      <c r="AL844" s="9">
        <v>0</v>
      </c>
      <c r="AM844" s="9">
        <v>1</v>
      </c>
      <c r="AN844" s="9">
        <v>0</v>
      </c>
      <c r="AO844" s="9">
        <v>0</v>
      </c>
    </row>
    <row r="845" spans="1:41" x14ac:dyDescent="0.3">
      <c r="A845" s="4" t="s">
        <v>136</v>
      </c>
      <c r="B845" s="5">
        <v>503</v>
      </c>
      <c r="C845">
        <v>1</v>
      </c>
      <c r="AG845" s="4" t="s">
        <v>117</v>
      </c>
      <c r="AH845" s="5">
        <v>15</v>
      </c>
      <c r="AI845" s="9">
        <v>0</v>
      </c>
      <c r="AJ845" s="9">
        <v>0</v>
      </c>
      <c r="AK845" s="9">
        <v>0</v>
      </c>
      <c r="AL845" s="9">
        <v>0</v>
      </c>
      <c r="AM845" s="9">
        <v>1</v>
      </c>
      <c r="AN845" s="9">
        <v>0</v>
      </c>
      <c r="AO845" s="9">
        <v>0</v>
      </c>
    </row>
    <row r="846" spans="1:41" x14ac:dyDescent="0.3">
      <c r="A846" s="4" t="s">
        <v>136</v>
      </c>
      <c r="B846" s="5">
        <v>805</v>
      </c>
      <c r="C846">
        <v>1</v>
      </c>
      <c r="AG846" s="4" t="s">
        <v>117</v>
      </c>
      <c r="AH846" s="5">
        <v>22</v>
      </c>
      <c r="AI846" s="9">
        <v>0</v>
      </c>
      <c r="AJ846" s="9">
        <v>0</v>
      </c>
      <c r="AK846" s="9">
        <v>0</v>
      </c>
      <c r="AL846" s="9">
        <v>0</v>
      </c>
      <c r="AM846" s="9">
        <v>1</v>
      </c>
      <c r="AN846" s="9">
        <v>0</v>
      </c>
      <c r="AO846" s="9">
        <v>0</v>
      </c>
    </row>
    <row r="847" spans="1:41" x14ac:dyDescent="0.3">
      <c r="A847" s="4" t="s">
        <v>136</v>
      </c>
      <c r="B847" s="5">
        <v>261</v>
      </c>
      <c r="C847">
        <v>1</v>
      </c>
      <c r="AG847" s="4" t="s">
        <v>117</v>
      </c>
      <c r="AH847" s="5">
        <v>23</v>
      </c>
      <c r="AI847" s="9">
        <v>0</v>
      </c>
      <c r="AJ847" s="9">
        <v>0</v>
      </c>
      <c r="AK847" s="9">
        <v>0</v>
      </c>
      <c r="AL847" s="9">
        <v>0</v>
      </c>
      <c r="AM847" s="9">
        <v>1</v>
      </c>
      <c r="AN847" s="9">
        <v>0</v>
      </c>
      <c r="AO847" s="9">
        <v>0</v>
      </c>
    </row>
    <row r="848" spans="1:41" x14ac:dyDescent="0.3">
      <c r="A848" s="4" t="s">
        <v>136</v>
      </c>
      <c r="B848" s="5">
        <v>478</v>
      </c>
      <c r="C848">
        <v>1</v>
      </c>
      <c r="AG848" s="4" t="s">
        <v>117</v>
      </c>
      <c r="AH848" s="5">
        <v>37</v>
      </c>
      <c r="AI848" s="9">
        <v>0</v>
      </c>
      <c r="AJ848" s="9">
        <v>0</v>
      </c>
      <c r="AK848" s="9">
        <v>0</v>
      </c>
      <c r="AL848" s="9">
        <v>0</v>
      </c>
      <c r="AM848" s="9">
        <v>1</v>
      </c>
      <c r="AN848" s="9">
        <v>0</v>
      </c>
      <c r="AO848" s="9">
        <v>0</v>
      </c>
    </row>
    <row r="849" spans="1:41" x14ac:dyDescent="0.3">
      <c r="A849" s="4" t="s">
        <v>136</v>
      </c>
      <c r="B849" s="5">
        <v>691</v>
      </c>
      <c r="C849">
        <v>1</v>
      </c>
      <c r="AG849" s="4" t="s">
        <v>117</v>
      </c>
      <c r="AH849" s="5">
        <v>53</v>
      </c>
      <c r="AI849" s="9">
        <v>0</v>
      </c>
      <c r="AJ849" s="9">
        <v>0</v>
      </c>
      <c r="AK849" s="9">
        <v>0</v>
      </c>
      <c r="AL849" s="9">
        <v>0</v>
      </c>
      <c r="AM849" s="9">
        <v>1</v>
      </c>
      <c r="AN849" s="9">
        <v>0</v>
      </c>
      <c r="AO849" s="9">
        <v>0</v>
      </c>
    </row>
    <row r="850" spans="1:41" x14ac:dyDescent="0.3">
      <c r="A850" s="4" t="s">
        <v>136</v>
      </c>
      <c r="B850" s="5">
        <v>924</v>
      </c>
      <c r="C850">
        <v>1</v>
      </c>
      <c r="AG850" s="4" t="s">
        <v>117</v>
      </c>
      <c r="AH850" s="5">
        <v>54</v>
      </c>
      <c r="AI850" s="9">
        <v>0</v>
      </c>
      <c r="AJ850" s="9">
        <v>0</v>
      </c>
      <c r="AK850" s="9">
        <v>0</v>
      </c>
      <c r="AL850" s="9">
        <v>0</v>
      </c>
      <c r="AM850" s="9">
        <v>1</v>
      </c>
      <c r="AN850" s="9">
        <v>0</v>
      </c>
      <c r="AO850" s="9">
        <v>0</v>
      </c>
    </row>
    <row r="851" spans="1:41" x14ac:dyDescent="0.3">
      <c r="A851" s="4" t="s">
        <v>117</v>
      </c>
      <c r="B851" s="5">
        <v>-9</v>
      </c>
      <c r="C851">
        <v>1</v>
      </c>
      <c r="AG851" s="4" t="s">
        <v>117</v>
      </c>
      <c r="AH851" s="5">
        <v>65</v>
      </c>
      <c r="AI851" s="9">
        <v>0</v>
      </c>
      <c r="AJ851" s="9">
        <v>0</v>
      </c>
      <c r="AK851" s="9">
        <v>0</v>
      </c>
      <c r="AL851" s="9">
        <v>0</v>
      </c>
      <c r="AM851" s="9">
        <v>2</v>
      </c>
      <c r="AN851" s="9">
        <v>0</v>
      </c>
      <c r="AO851" s="9">
        <v>0</v>
      </c>
    </row>
    <row r="852" spans="1:41" x14ac:dyDescent="0.3">
      <c r="A852" s="4" t="s">
        <v>117</v>
      </c>
      <c r="B852" s="5">
        <v>-6</v>
      </c>
      <c r="C852">
        <v>1</v>
      </c>
      <c r="AG852" s="4" t="s">
        <v>117</v>
      </c>
      <c r="AH852" s="5">
        <v>110</v>
      </c>
      <c r="AI852" s="9">
        <v>0</v>
      </c>
      <c r="AJ852" s="9">
        <v>0</v>
      </c>
      <c r="AK852" s="9">
        <v>0</v>
      </c>
      <c r="AL852" s="9">
        <v>0</v>
      </c>
      <c r="AM852" s="9">
        <v>1</v>
      </c>
      <c r="AN852" s="9">
        <v>0</v>
      </c>
      <c r="AO852" s="9">
        <v>0</v>
      </c>
    </row>
    <row r="853" spans="1:41" x14ac:dyDescent="0.3">
      <c r="A853" s="4" t="s">
        <v>117</v>
      </c>
      <c r="B853" s="5">
        <v>-3</v>
      </c>
      <c r="C853">
        <v>2</v>
      </c>
      <c r="AG853" s="4" t="s">
        <v>117</v>
      </c>
      <c r="AH853" s="5">
        <v>122</v>
      </c>
      <c r="AI853" s="9">
        <v>0</v>
      </c>
      <c r="AJ853" s="9">
        <v>0</v>
      </c>
      <c r="AK853" s="9">
        <v>0</v>
      </c>
      <c r="AL853" s="9">
        <v>0</v>
      </c>
      <c r="AM853" s="9">
        <v>1</v>
      </c>
      <c r="AN853" s="9">
        <v>0</v>
      </c>
      <c r="AO853" s="9">
        <v>0</v>
      </c>
    </row>
    <row r="854" spans="1:41" x14ac:dyDescent="0.3">
      <c r="A854" s="4" t="s">
        <v>117</v>
      </c>
      <c r="B854" s="5">
        <v>-2</v>
      </c>
      <c r="C854">
        <v>1</v>
      </c>
      <c r="AG854" s="4" t="s">
        <v>117</v>
      </c>
      <c r="AH854" s="5">
        <v>-173</v>
      </c>
      <c r="AI854" s="9">
        <v>0</v>
      </c>
      <c r="AJ854" s="9">
        <v>0</v>
      </c>
      <c r="AK854" s="9">
        <v>0</v>
      </c>
      <c r="AL854" s="9">
        <v>1</v>
      </c>
      <c r="AM854" s="9">
        <v>0</v>
      </c>
      <c r="AN854" s="9">
        <v>0</v>
      </c>
      <c r="AO854" s="9">
        <v>0</v>
      </c>
    </row>
    <row r="855" spans="1:41" x14ac:dyDescent="0.3">
      <c r="A855" s="4" t="s">
        <v>117</v>
      </c>
      <c r="B855" s="5">
        <v>-1</v>
      </c>
      <c r="C855">
        <v>1</v>
      </c>
      <c r="AG855" s="4" t="s">
        <v>117</v>
      </c>
      <c r="AH855" s="5">
        <v>-97</v>
      </c>
      <c r="AI855" s="9">
        <v>0</v>
      </c>
      <c r="AJ855" s="9">
        <v>0</v>
      </c>
      <c r="AK855" s="9">
        <v>0</v>
      </c>
      <c r="AL855" s="9">
        <v>1</v>
      </c>
      <c r="AM855" s="9">
        <v>0</v>
      </c>
      <c r="AN855" s="9">
        <v>0</v>
      </c>
      <c r="AO855" s="9">
        <v>0</v>
      </c>
    </row>
    <row r="856" spans="1:41" x14ac:dyDescent="0.3">
      <c r="A856" s="4" t="s">
        <v>117</v>
      </c>
      <c r="B856" s="5">
        <v>1</v>
      </c>
      <c r="C856">
        <v>2</v>
      </c>
      <c r="AG856" s="4" t="s">
        <v>117</v>
      </c>
      <c r="AH856" s="5">
        <v>-76</v>
      </c>
      <c r="AI856" s="9">
        <v>0</v>
      </c>
      <c r="AJ856" s="9">
        <v>0</v>
      </c>
      <c r="AK856" s="9">
        <v>0</v>
      </c>
      <c r="AL856" s="9">
        <v>1</v>
      </c>
      <c r="AM856" s="9">
        <v>0</v>
      </c>
      <c r="AN856" s="9">
        <v>0</v>
      </c>
      <c r="AO856" s="9">
        <v>0</v>
      </c>
    </row>
    <row r="857" spans="1:41" x14ac:dyDescent="0.3">
      <c r="A857" s="4" t="s">
        <v>117</v>
      </c>
      <c r="B857" s="5">
        <v>2</v>
      </c>
      <c r="C857">
        <v>3</v>
      </c>
      <c r="AG857" s="4" t="s">
        <v>117</v>
      </c>
      <c r="AH857" s="5">
        <v>-67</v>
      </c>
      <c r="AI857" s="9">
        <v>0</v>
      </c>
      <c r="AJ857" s="9">
        <v>0</v>
      </c>
      <c r="AK857" s="9">
        <v>0</v>
      </c>
      <c r="AL857" s="9">
        <v>1</v>
      </c>
      <c r="AM857" s="9">
        <v>0</v>
      </c>
      <c r="AN857" s="9">
        <v>0</v>
      </c>
      <c r="AO857" s="9">
        <v>0</v>
      </c>
    </row>
    <row r="858" spans="1:41" x14ac:dyDescent="0.3">
      <c r="A858" s="4" t="s">
        <v>117</v>
      </c>
      <c r="B858" s="5">
        <v>3</v>
      </c>
      <c r="C858">
        <v>1</v>
      </c>
      <c r="AG858" s="4" t="s">
        <v>117</v>
      </c>
      <c r="AH858" s="5">
        <v>-7</v>
      </c>
      <c r="AI858" s="9">
        <v>0</v>
      </c>
      <c r="AJ858" s="9">
        <v>0</v>
      </c>
      <c r="AK858" s="9">
        <v>0</v>
      </c>
      <c r="AL858" s="9">
        <v>1</v>
      </c>
      <c r="AM858" s="9">
        <v>0</v>
      </c>
      <c r="AN858" s="9">
        <v>0</v>
      </c>
      <c r="AO858" s="9">
        <v>0</v>
      </c>
    </row>
    <row r="859" spans="1:41" x14ac:dyDescent="0.3">
      <c r="A859" s="4" t="s">
        <v>117</v>
      </c>
      <c r="B859" s="5">
        <v>4</v>
      </c>
      <c r="C859">
        <v>4</v>
      </c>
      <c r="AG859" s="4" t="s">
        <v>117</v>
      </c>
      <c r="AH859" s="5">
        <v>70</v>
      </c>
      <c r="AI859" s="9">
        <v>0</v>
      </c>
      <c r="AJ859" s="9">
        <v>0</v>
      </c>
      <c r="AK859" s="9">
        <v>0</v>
      </c>
      <c r="AL859" s="9">
        <v>1</v>
      </c>
      <c r="AM859" s="9">
        <v>0</v>
      </c>
      <c r="AN859" s="9">
        <v>0</v>
      </c>
      <c r="AO859" s="9">
        <v>0</v>
      </c>
    </row>
    <row r="860" spans="1:41" x14ac:dyDescent="0.3">
      <c r="A860" s="4" t="s">
        <v>117</v>
      </c>
      <c r="B860" s="5">
        <v>5</v>
      </c>
      <c r="C860">
        <v>1</v>
      </c>
      <c r="AG860" s="4" t="s">
        <v>117</v>
      </c>
      <c r="AH860" s="5">
        <v>141</v>
      </c>
      <c r="AI860" s="9">
        <v>0</v>
      </c>
      <c r="AJ860" s="9">
        <v>0</v>
      </c>
      <c r="AK860" s="9">
        <v>0</v>
      </c>
      <c r="AL860" s="9">
        <v>1</v>
      </c>
      <c r="AM860" s="9">
        <v>0</v>
      </c>
      <c r="AN860" s="9">
        <v>0</v>
      </c>
      <c r="AO860" s="9">
        <v>0</v>
      </c>
    </row>
    <row r="861" spans="1:41" x14ac:dyDescent="0.3">
      <c r="A861" s="4" t="s">
        <v>117</v>
      </c>
      <c r="B861" s="5">
        <v>8</v>
      </c>
      <c r="C861">
        <v>1</v>
      </c>
      <c r="AG861" s="4" t="s">
        <v>117</v>
      </c>
      <c r="AH861" s="5">
        <v>-518</v>
      </c>
      <c r="AI861" s="9">
        <v>0</v>
      </c>
      <c r="AJ861" s="9">
        <v>0</v>
      </c>
      <c r="AK861" s="9">
        <v>1</v>
      </c>
      <c r="AL861" s="9">
        <v>0</v>
      </c>
      <c r="AM861" s="9">
        <v>0</v>
      </c>
      <c r="AN861" s="9">
        <v>0</v>
      </c>
      <c r="AO861" s="9">
        <v>0</v>
      </c>
    </row>
    <row r="862" spans="1:41" x14ac:dyDescent="0.3">
      <c r="A862" s="4" t="s">
        <v>117</v>
      </c>
      <c r="B862" s="5">
        <v>9</v>
      </c>
      <c r="C862">
        <v>1</v>
      </c>
      <c r="AG862" s="4" t="s">
        <v>117</v>
      </c>
      <c r="AH862" s="5">
        <v>-353</v>
      </c>
      <c r="AI862" s="9">
        <v>0</v>
      </c>
      <c r="AJ862" s="9">
        <v>0</v>
      </c>
      <c r="AK862" s="9">
        <v>1</v>
      </c>
      <c r="AL862" s="9">
        <v>0</v>
      </c>
      <c r="AM862" s="9">
        <v>0</v>
      </c>
      <c r="AN862" s="9">
        <v>0</v>
      </c>
      <c r="AO862" s="9">
        <v>0</v>
      </c>
    </row>
    <row r="863" spans="1:41" x14ac:dyDescent="0.3">
      <c r="A863" s="4" t="s">
        <v>117</v>
      </c>
      <c r="B863" s="5">
        <v>-132</v>
      </c>
      <c r="C863">
        <v>1</v>
      </c>
      <c r="AG863" s="4" t="s">
        <v>117</v>
      </c>
      <c r="AH863" s="5">
        <v>-275</v>
      </c>
      <c r="AI863" s="9">
        <v>0</v>
      </c>
      <c r="AJ863" s="9">
        <v>0</v>
      </c>
      <c r="AK863" s="9">
        <v>1</v>
      </c>
      <c r="AL863" s="9">
        <v>0</v>
      </c>
      <c r="AM863" s="9">
        <v>0</v>
      </c>
      <c r="AN863" s="9">
        <v>0</v>
      </c>
      <c r="AO863" s="9">
        <v>0</v>
      </c>
    </row>
    <row r="864" spans="1:41" x14ac:dyDescent="0.3">
      <c r="A864" s="4" t="s">
        <v>117</v>
      </c>
      <c r="B864" s="5">
        <v>-88</v>
      </c>
      <c r="C864">
        <v>1</v>
      </c>
      <c r="AG864" s="4" t="s">
        <v>117</v>
      </c>
      <c r="AH864" s="5">
        <v>-245</v>
      </c>
      <c r="AI864" s="9">
        <v>0</v>
      </c>
      <c r="AJ864" s="9">
        <v>0</v>
      </c>
      <c r="AK864" s="9">
        <v>1</v>
      </c>
      <c r="AL864" s="9">
        <v>0</v>
      </c>
      <c r="AM864" s="9">
        <v>0</v>
      </c>
      <c r="AN864" s="9">
        <v>0</v>
      </c>
      <c r="AO864" s="9">
        <v>0</v>
      </c>
    </row>
    <row r="865" spans="1:41" x14ac:dyDescent="0.3">
      <c r="A865" s="4" t="s">
        <v>117</v>
      </c>
      <c r="B865" s="5">
        <v>-76</v>
      </c>
      <c r="C865">
        <v>1</v>
      </c>
      <c r="AG865" s="4" t="s">
        <v>117</v>
      </c>
      <c r="AH865" s="5">
        <v>-216</v>
      </c>
      <c r="AI865" s="9">
        <v>0</v>
      </c>
      <c r="AJ865" s="9">
        <v>0</v>
      </c>
      <c r="AK865" s="9">
        <v>1</v>
      </c>
      <c r="AL865" s="9">
        <v>0</v>
      </c>
      <c r="AM865" s="9">
        <v>0</v>
      </c>
      <c r="AN865" s="9">
        <v>0</v>
      </c>
      <c r="AO865" s="9">
        <v>0</v>
      </c>
    </row>
    <row r="866" spans="1:41" x14ac:dyDescent="0.3">
      <c r="A866" s="4" t="s">
        <v>117</v>
      </c>
      <c r="B866" s="5">
        <v>-35</v>
      </c>
      <c r="C866">
        <v>1</v>
      </c>
      <c r="AG866" s="4" t="s">
        <v>117</v>
      </c>
      <c r="AH866" s="5">
        <v>-143</v>
      </c>
      <c r="AI866" s="9">
        <v>0</v>
      </c>
      <c r="AJ866" s="9">
        <v>0</v>
      </c>
      <c r="AK866" s="9">
        <v>1</v>
      </c>
      <c r="AL866" s="9">
        <v>0</v>
      </c>
      <c r="AM866" s="9">
        <v>0</v>
      </c>
      <c r="AN866" s="9">
        <v>0</v>
      </c>
      <c r="AO866" s="9">
        <v>0</v>
      </c>
    </row>
    <row r="867" spans="1:41" x14ac:dyDescent="0.3">
      <c r="A867" s="4" t="s">
        <v>117</v>
      </c>
      <c r="B867" s="5">
        <v>-23</v>
      </c>
      <c r="C867">
        <v>1</v>
      </c>
      <c r="AG867" s="4" t="s">
        <v>117</v>
      </c>
      <c r="AH867" s="5">
        <v>-112</v>
      </c>
      <c r="AI867" s="9">
        <v>0</v>
      </c>
      <c r="AJ867" s="9">
        <v>0</v>
      </c>
      <c r="AK867" s="9">
        <v>1</v>
      </c>
      <c r="AL867" s="9">
        <v>0</v>
      </c>
      <c r="AM867" s="9">
        <v>0</v>
      </c>
      <c r="AN867" s="9">
        <v>0</v>
      </c>
      <c r="AO867" s="9">
        <v>0</v>
      </c>
    </row>
    <row r="868" spans="1:41" x14ac:dyDescent="0.3">
      <c r="A868" s="4" t="s">
        <v>117</v>
      </c>
      <c r="B868" s="5">
        <v>-19</v>
      </c>
      <c r="C868">
        <v>1</v>
      </c>
      <c r="AG868" s="4" t="s">
        <v>117</v>
      </c>
      <c r="AH868" s="5">
        <v>-103</v>
      </c>
      <c r="AI868" s="9">
        <v>0</v>
      </c>
      <c r="AJ868" s="9">
        <v>0</v>
      </c>
      <c r="AK868" s="9">
        <v>1</v>
      </c>
      <c r="AL868" s="9">
        <v>0</v>
      </c>
      <c r="AM868" s="9">
        <v>0</v>
      </c>
      <c r="AN868" s="9">
        <v>0</v>
      </c>
      <c r="AO868" s="9">
        <v>0</v>
      </c>
    </row>
    <row r="869" spans="1:41" x14ac:dyDescent="0.3">
      <c r="A869" s="4" t="s">
        <v>117</v>
      </c>
      <c r="B869" s="5">
        <v>-9</v>
      </c>
      <c r="C869">
        <v>1</v>
      </c>
      <c r="AG869" s="4" t="s">
        <v>117</v>
      </c>
      <c r="AH869" s="5">
        <v>-97</v>
      </c>
      <c r="AI869" s="9">
        <v>0</v>
      </c>
      <c r="AJ869" s="9">
        <v>0</v>
      </c>
      <c r="AK869" s="9">
        <v>1</v>
      </c>
      <c r="AL869" s="9">
        <v>0</v>
      </c>
      <c r="AM869" s="9">
        <v>0</v>
      </c>
      <c r="AN869" s="9">
        <v>0</v>
      </c>
      <c r="AO869" s="9">
        <v>0</v>
      </c>
    </row>
    <row r="870" spans="1:41" x14ac:dyDescent="0.3">
      <c r="A870" s="4" t="s">
        <v>117</v>
      </c>
      <c r="B870" s="5">
        <v>15</v>
      </c>
      <c r="C870">
        <v>1</v>
      </c>
      <c r="AG870" s="4" t="s">
        <v>117</v>
      </c>
      <c r="AH870" s="5">
        <v>-87</v>
      </c>
      <c r="AI870" s="9">
        <v>0</v>
      </c>
      <c r="AJ870" s="9">
        <v>0</v>
      </c>
      <c r="AK870" s="9">
        <v>1</v>
      </c>
      <c r="AL870" s="9">
        <v>0</v>
      </c>
      <c r="AM870" s="9">
        <v>0</v>
      </c>
      <c r="AN870" s="9">
        <v>0</v>
      </c>
      <c r="AO870" s="9">
        <v>0</v>
      </c>
    </row>
    <row r="871" spans="1:41" x14ac:dyDescent="0.3">
      <c r="A871" s="4" t="s">
        <v>117</v>
      </c>
      <c r="B871" s="5">
        <v>22</v>
      </c>
      <c r="C871">
        <v>1</v>
      </c>
      <c r="AG871" s="4" t="s">
        <v>117</v>
      </c>
      <c r="AH871" s="5">
        <v>35</v>
      </c>
      <c r="AI871" s="9">
        <v>0</v>
      </c>
      <c r="AJ871" s="9">
        <v>0</v>
      </c>
      <c r="AK871" s="9">
        <v>1</v>
      </c>
      <c r="AL871" s="9">
        <v>0</v>
      </c>
      <c r="AM871" s="9">
        <v>0</v>
      </c>
      <c r="AN871" s="9">
        <v>0</v>
      </c>
      <c r="AO871" s="9">
        <v>0</v>
      </c>
    </row>
    <row r="872" spans="1:41" x14ac:dyDescent="0.3">
      <c r="A872" s="4" t="s">
        <v>117</v>
      </c>
      <c r="B872" s="5">
        <v>23</v>
      </c>
      <c r="C872">
        <v>1</v>
      </c>
      <c r="AG872" s="4" t="s">
        <v>117</v>
      </c>
      <c r="AH872" s="5">
        <v>232</v>
      </c>
      <c r="AI872" s="9">
        <v>0</v>
      </c>
      <c r="AJ872" s="9">
        <v>0</v>
      </c>
      <c r="AK872" s="9">
        <v>1</v>
      </c>
      <c r="AL872" s="9">
        <v>0</v>
      </c>
      <c r="AM872" s="9">
        <v>0</v>
      </c>
      <c r="AN872" s="9">
        <v>0</v>
      </c>
      <c r="AO872" s="9">
        <v>0</v>
      </c>
    </row>
    <row r="873" spans="1:41" x14ac:dyDescent="0.3">
      <c r="A873" s="4" t="s">
        <v>117</v>
      </c>
      <c r="B873" s="5">
        <v>37</v>
      </c>
      <c r="C873">
        <v>1</v>
      </c>
      <c r="AG873" s="4" t="s">
        <v>117</v>
      </c>
      <c r="AH873" s="5">
        <v>310</v>
      </c>
      <c r="AI873" s="9">
        <v>0</v>
      </c>
      <c r="AJ873" s="9">
        <v>0</v>
      </c>
      <c r="AK873" s="9">
        <v>1</v>
      </c>
      <c r="AL873" s="9">
        <v>0</v>
      </c>
      <c r="AM873" s="9">
        <v>0</v>
      </c>
      <c r="AN873" s="9">
        <v>0</v>
      </c>
      <c r="AO873" s="9">
        <v>0</v>
      </c>
    </row>
    <row r="874" spans="1:41" x14ac:dyDescent="0.3">
      <c r="A874" s="4" t="s">
        <v>117</v>
      </c>
      <c r="B874" s="5">
        <v>53</v>
      </c>
      <c r="C874">
        <v>1</v>
      </c>
      <c r="AG874" s="4" t="s">
        <v>117</v>
      </c>
      <c r="AH874" s="5">
        <v>-541</v>
      </c>
      <c r="AI874" s="9">
        <v>1</v>
      </c>
      <c r="AJ874" s="9">
        <v>0</v>
      </c>
      <c r="AK874" s="9">
        <v>0</v>
      </c>
      <c r="AL874" s="9">
        <v>0</v>
      </c>
      <c r="AM874" s="9">
        <v>0</v>
      </c>
      <c r="AN874" s="9">
        <v>0</v>
      </c>
      <c r="AO874" s="9">
        <v>0</v>
      </c>
    </row>
    <row r="875" spans="1:41" x14ac:dyDescent="0.3">
      <c r="A875" s="4" t="s">
        <v>117</v>
      </c>
      <c r="B875" s="5">
        <v>54</v>
      </c>
      <c r="C875">
        <v>1</v>
      </c>
      <c r="AG875" s="4" t="s">
        <v>117</v>
      </c>
      <c r="AH875" s="5">
        <v>-973</v>
      </c>
      <c r="AI875" s="9">
        <v>0</v>
      </c>
      <c r="AJ875" s="9">
        <v>1</v>
      </c>
      <c r="AK875" s="9">
        <v>0</v>
      </c>
      <c r="AL875" s="9">
        <v>0</v>
      </c>
      <c r="AM875" s="9">
        <v>0</v>
      </c>
      <c r="AN875" s="9">
        <v>0</v>
      </c>
      <c r="AO875" s="9">
        <v>0</v>
      </c>
    </row>
    <row r="876" spans="1:41" x14ac:dyDescent="0.3">
      <c r="A876" s="4" t="s">
        <v>117</v>
      </c>
      <c r="B876" s="5">
        <v>65</v>
      </c>
      <c r="C876">
        <v>2</v>
      </c>
      <c r="AG876" s="4" t="s">
        <v>117</v>
      </c>
      <c r="AH876" s="5">
        <v>-310</v>
      </c>
      <c r="AI876" s="9">
        <v>1</v>
      </c>
      <c r="AJ876" s="9">
        <v>0</v>
      </c>
      <c r="AK876" s="9">
        <v>0</v>
      </c>
      <c r="AL876" s="9">
        <v>0</v>
      </c>
      <c r="AM876" s="9">
        <v>0</v>
      </c>
      <c r="AN876" s="9">
        <v>0</v>
      </c>
      <c r="AO876" s="9">
        <v>0</v>
      </c>
    </row>
    <row r="877" spans="1:41" x14ac:dyDescent="0.3">
      <c r="A877" s="4" t="s">
        <v>117</v>
      </c>
      <c r="B877" s="5">
        <v>110</v>
      </c>
      <c r="C877">
        <v>1</v>
      </c>
      <c r="AG877" s="4" t="s">
        <v>117</v>
      </c>
      <c r="AH877" s="5">
        <v>-256</v>
      </c>
      <c r="AI877" s="9">
        <v>1</v>
      </c>
      <c r="AJ877" s="9">
        <v>0</v>
      </c>
      <c r="AK877" s="9">
        <v>0</v>
      </c>
      <c r="AL877" s="9">
        <v>0</v>
      </c>
      <c r="AM877" s="9">
        <v>0</v>
      </c>
      <c r="AN877" s="9">
        <v>0</v>
      </c>
      <c r="AO877" s="9">
        <v>0</v>
      </c>
    </row>
    <row r="878" spans="1:41" x14ac:dyDescent="0.3">
      <c r="A878" s="4" t="s">
        <v>117</v>
      </c>
      <c r="B878" s="5">
        <v>122</v>
      </c>
      <c r="C878">
        <v>1</v>
      </c>
      <c r="AG878" s="4" t="s">
        <v>117</v>
      </c>
      <c r="AH878" s="5">
        <v>-77</v>
      </c>
      <c r="AI878" s="9">
        <v>1</v>
      </c>
      <c r="AJ878" s="9">
        <v>0</v>
      </c>
      <c r="AK878" s="9">
        <v>0</v>
      </c>
      <c r="AL878" s="9">
        <v>0</v>
      </c>
      <c r="AM878" s="9">
        <v>0</v>
      </c>
      <c r="AN878" s="9">
        <v>0</v>
      </c>
      <c r="AO878" s="9">
        <v>0</v>
      </c>
    </row>
    <row r="879" spans="1:41" x14ac:dyDescent="0.3">
      <c r="A879" s="4" t="s">
        <v>117</v>
      </c>
      <c r="B879" s="5">
        <v>-173</v>
      </c>
      <c r="C879">
        <v>1</v>
      </c>
      <c r="AG879" s="4" t="s">
        <v>117</v>
      </c>
      <c r="AH879" s="5">
        <v>-698</v>
      </c>
      <c r="AI879" s="9">
        <v>0</v>
      </c>
      <c r="AJ879" s="9">
        <v>1</v>
      </c>
      <c r="AK879" s="9">
        <v>0</v>
      </c>
      <c r="AL879" s="9">
        <v>0</v>
      </c>
      <c r="AM879" s="9">
        <v>0</v>
      </c>
      <c r="AN879" s="9">
        <v>0</v>
      </c>
      <c r="AO879" s="9">
        <v>0</v>
      </c>
    </row>
    <row r="880" spans="1:41" x14ac:dyDescent="0.3">
      <c r="A880" s="4" t="s">
        <v>117</v>
      </c>
      <c r="B880" s="5">
        <v>-97</v>
      </c>
      <c r="C880">
        <v>1</v>
      </c>
      <c r="AG880" s="4" t="s">
        <v>117</v>
      </c>
      <c r="AH880" s="5">
        <v>-673</v>
      </c>
      <c r="AI880" s="9">
        <v>0</v>
      </c>
      <c r="AJ880" s="9">
        <v>1</v>
      </c>
      <c r="AK880" s="9">
        <v>0</v>
      </c>
      <c r="AL880" s="9">
        <v>0</v>
      </c>
      <c r="AM880" s="9">
        <v>0</v>
      </c>
      <c r="AN880" s="9">
        <v>0</v>
      </c>
      <c r="AO880" s="9">
        <v>0</v>
      </c>
    </row>
    <row r="881" spans="1:41" x14ac:dyDescent="0.3">
      <c r="A881" s="4" t="s">
        <v>117</v>
      </c>
      <c r="B881" s="5">
        <v>-76</v>
      </c>
      <c r="C881">
        <v>1</v>
      </c>
      <c r="AG881" s="4" t="s">
        <v>117</v>
      </c>
      <c r="AH881" s="5">
        <v>-11</v>
      </c>
      <c r="AI881" s="9">
        <v>2</v>
      </c>
      <c r="AJ881" s="9">
        <v>0</v>
      </c>
      <c r="AK881" s="9">
        <v>0</v>
      </c>
      <c r="AL881" s="9">
        <v>0</v>
      </c>
      <c r="AM881" s="9">
        <v>0</v>
      </c>
      <c r="AN881" s="9">
        <v>0</v>
      </c>
      <c r="AO881" s="9">
        <v>0</v>
      </c>
    </row>
    <row r="882" spans="1:41" x14ac:dyDescent="0.3">
      <c r="A882" s="4" t="s">
        <v>117</v>
      </c>
      <c r="B882" s="5">
        <v>-67</v>
      </c>
      <c r="C882">
        <v>1</v>
      </c>
      <c r="AG882" s="4" t="s">
        <v>117</v>
      </c>
      <c r="AH882" s="5">
        <v>64</v>
      </c>
      <c r="AI882" s="9">
        <v>1</v>
      </c>
      <c r="AJ882" s="9">
        <v>0</v>
      </c>
      <c r="AK882" s="9">
        <v>0</v>
      </c>
      <c r="AL882" s="9">
        <v>0</v>
      </c>
      <c r="AM882" s="9">
        <v>0</v>
      </c>
      <c r="AN882" s="9">
        <v>0</v>
      </c>
      <c r="AO882" s="9">
        <v>0</v>
      </c>
    </row>
    <row r="883" spans="1:41" x14ac:dyDescent="0.3">
      <c r="A883" s="4" t="s">
        <v>117</v>
      </c>
      <c r="B883" s="5">
        <v>-7</v>
      </c>
      <c r="C883">
        <v>1</v>
      </c>
      <c r="AG883" s="4" t="s">
        <v>117</v>
      </c>
      <c r="AH883" s="5">
        <v>114</v>
      </c>
      <c r="AI883" s="9">
        <v>1</v>
      </c>
      <c r="AJ883" s="9">
        <v>0</v>
      </c>
      <c r="AK883" s="9">
        <v>0</v>
      </c>
      <c r="AL883" s="9">
        <v>0</v>
      </c>
      <c r="AM883" s="9">
        <v>0</v>
      </c>
      <c r="AN883" s="9">
        <v>0</v>
      </c>
      <c r="AO883" s="9">
        <v>0</v>
      </c>
    </row>
    <row r="884" spans="1:41" x14ac:dyDescent="0.3">
      <c r="A884" s="4" t="s">
        <v>117</v>
      </c>
      <c r="B884" s="5">
        <v>70</v>
      </c>
      <c r="C884">
        <v>1</v>
      </c>
      <c r="AG884" s="4" t="s">
        <v>117</v>
      </c>
      <c r="AH884" s="5">
        <v>306</v>
      </c>
      <c r="AI884" s="9">
        <v>1</v>
      </c>
      <c r="AJ884" s="9">
        <v>0</v>
      </c>
      <c r="AK884" s="9">
        <v>0</v>
      </c>
      <c r="AL884" s="9">
        <v>0</v>
      </c>
      <c r="AM884" s="9">
        <v>0</v>
      </c>
      <c r="AN884" s="9">
        <v>0</v>
      </c>
      <c r="AO884" s="9">
        <v>0</v>
      </c>
    </row>
    <row r="885" spans="1:41" x14ac:dyDescent="0.3">
      <c r="A885" s="4" t="s">
        <v>117</v>
      </c>
      <c r="B885" s="5">
        <v>141</v>
      </c>
      <c r="C885">
        <v>1</v>
      </c>
      <c r="AG885" s="4" t="s">
        <v>117</v>
      </c>
      <c r="AH885" s="5">
        <v>321</v>
      </c>
      <c r="AI885" s="9">
        <v>1</v>
      </c>
      <c r="AJ885" s="9">
        <v>0</v>
      </c>
      <c r="AK885" s="9">
        <v>0</v>
      </c>
      <c r="AL885" s="9">
        <v>0</v>
      </c>
      <c r="AM885" s="9">
        <v>0</v>
      </c>
      <c r="AN885" s="9">
        <v>0</v>
      </c>
      <c r="AO885" s="9">
        <v>0</v>
      </c>
    </row>
    <row r="886" spans="1:41" x14ac:dyDescent="0.3">
      <c r="A886" s="4" t="s">
        <v>117</v>
      </c>
      <c r="B886" s="5">
        <v>-518</v>
      </c>
      <c r="C886">
        <v>1</v>
      </c>
      <c r="AG886" s="4" t="s">
        <v>117</v>
      </c>
      <c r="AH886" s="5">
        <v>51</v>
      </c>
      <c r="AI886" s="9">
        <v>0</v>
      </c>
      <c r="AJ886" s="9">
        <v>1</v>
      </c>
      <c r="AK886" s="9">
        <v>0</v>
      </c>
      <c r="AL886" s="9">
        <v>0</v>
      </c>
      <c r="AM886" s="9">
        <v>0</v>
      </c>
      <c r="AN886" s="9">
        <v>0</v>
      </c>
      <c r="AO886" s="9">
        <v>0</v>
      </c>
    </row>
    <row r="887" spans="1:41" x14ac:dyDescent="0.3">
      <c r="A887" s="4" t="s">
        <v>117</v>
      </c>
      <c r="B887" s="5">
        <v>-353</v>
      </c>
      <c r="C887">
        <v>1</v>
      </c>
      <c r="AG887" s="4" t="s">
        <v>137</v>
      </c>
      <c r="AH887" s="5">
        <v>-8</v>
      </c>
      <c r="AI887" s="9">
        <v>0</v>
      </c>
      <c r="AJ887" s="9">
        <v>0</v>
      </c>
      <c r="AK887" s="9">
        <v>0</v>
      </c>
      <c r="AL887" s="9">
        <v>0</v>
      </c>
      <c r="AM887" s="9">
        <v>0</v>
      </c>
      <c r="AN887" s="9">
        <v>0</v>
      </c>
      <c r="AO887" s="9">
        <v>1</v>
      </c>
    </row>
    <row r="888" spans="1:41" x14ac:dyDescent="0.3">
      <c r="A888" s="4" t="s">
        <v>117</v>
      </c>
      <c r="B888" s="5">
        <v>-275</v>
      </c>
      <c r="C888">
        <v>1</v>
      </c>
      <c r="AG888" s="4" t="s">
        <v>137</v>
      </c>
      <c r="AH888" s="5">
        <v>0</v>
      </c>
      <c r="AI888" s="9">
        <v>0</v>
      </c>
      <c r="AJ888" s="9">
        <v>0</v>
      </c>
      <c r="AK888" s="9">
        <v>0</v>
      </c>
      <c r="AL888" s="9">
        <v>0</v>
      </c>
      <c r="AM888" s="9">
        <v>0</v>
      </c>
      <c r="AN888" s="9">
        <v>0</v>
      </c>
      <c r="AO888" s="9">
        <v>2</v>
      </c>
    </row>
    <row r="889" spans="1:41" x14ac:dyDescent="0.3">
      <c r="A889" s="4" t="s">
        <v>117</v>
      </c>
      <c r="B889" s="5">
        <v>-245</v>
      </c>
      <c r="C889">
        <v>1</v>
      </c>
      <c r="AG889" s="4" t="s">
        <v>137</v>
      </c>
      <c r="AH889" s="5">
        <v>3</v>
      </c>
      <c r="AI889" s="9">
        <v>0</v>
      </c>
      <c r="AJ889" s="9">
        <v>0</v>
      </c>
      <c r="AK889" s="9">
        <v>0</v>
      </c>
      <c r="AL889" s="9">
        <v>0</v>
      </c>
      <c r="AM889" s="9">
        <v>0</v>
      </c>
      <c r="AN889" s="9">
        <v>0</v>
      </c>
      <c r="AO889" s="9">
        <v>1</v>
      </c>
    </row>
    <row r="890" spans="1:41" x14ac:dyDescent="0.3">
      <c r="A890" s="4" t="s">
        <v>117</v>
      </c>
      <c r="B890" s="5">
        <v>-216</v>
      </c>
      <c r="C890">
        <v>1</v>
      </c>
      <c r="AG890" s="4" t="s">
        <v>137</v>
      </c>
      <c r="AH890" s="5">
        <v>5</v>
      </c>
      <c r="AI890" s="9">
        <v>0</v>
      </c>
      <c r="AJ890" s="9">
        <v>0</v>
      </c>
      <c r="AK890" s="9">
        <v>0</v>
      </c>
      <c r="AL890" s="9">
        <v>0</v>
      </c>
      <c r="AM890" s="9">
        <v>0</v>
      </c>
      <c r="AN890" s="9">
        <v>0</v>
      </c>
      <c r="AO890" s="9">
        <v>2</v>
      </c>
    </row>
    <row r="891" spans="1:41" x14ac:dyDescent="0.3">
      <c r="A891" s="4" t="s">
        <v>117</v>
      </c>
      <c r="B891" s="5">
        <v>-143</v>
      </c>
      <c r="C891">
        <v>1</v>
      </c>
      <c r="AG891" s="4" t="s">
        <v>137</v>
      </c>
      <c r="AH891" s="5">
        <v>-56</v>
      </c>
      <c r="AI891" s="9">
        <v>0</v>
      </c>
      <c r="AJ891" s="9">
        <v>0</v>
      </c>
      <c r="AK891" s="9">
        <v>0</v>
      </c>
      <c r="AL891" s="9">
        <v>0</v>
      </c>
      <c r="AM891" s="9">
        <v>1</v>
      </c>
      <c r="AN891" s="9">
        <v>0</v>
      </c>
      <c r="AO891" s="9">
        <v>0</v>
      </c>
    </row>
    <row r="892" spans="1:41" x14ac:dyDescent="0.3">
      <c r="A892" s="4" t="s">
        <v>117</v>
      </c>
      <c r="B892" s="5">
        <v>-112</v>
      </c>
      <c r="C892">
        <v>1</v>
      </c>
      <c r="AG892" s="4" t="s">
        <v>137</v>
      </c>
      <c r="AH892" s="5">
        <v>-20</v>
      </c>
      <c r="AI892" s="9">
        <v>0</v>
      </c>
      <c r="AJ892" s="9">
        <v>0</v>
      </c>
      <c r="AK892" s="9">
        <v>0</v>
      </c>
      <c r="AL892" s="9">
        <v>0</v>
      </c>
      <c r="AM892" s="9">
        <v>1</v>
      </c>
      <c r="AN892" s="9">
        <v>0</v>
      </c>
      <c r="AO892" s="9">
        <v>0</v>
      </c>
    </row>
    <row r="893" spans="1:41" x14ac:dyDescent="0.3">
      <c r="A893" s="4" t="s">
        <v>117</v>
      </c>
      <c r="B893" s="5">
        <v>-103</v>
      </c>
      <c r="C893">
        <v>1</v>
      </c>
      <c r="AG893" s="4" t="s">
        <v>137</v>
      </c>
      <c r="AH893" s="5">
        <v>22</v>
      </c>
      <c r="AI893" s="9">
        <v>0</v>
      </c>
      <c r="AJ893" s="9">
        <v>0</v>
      </c>
      <c r="AK893" s="9">
        <v>0</v>
      </c>
      <c r="AL893" s="9">
        <v>0</v>
      </c>
      <c r="AM893" s="9">
        <v>1</v>
      </c>
      <c r="AN893" s="9">
        <v>0</v>
      </c>
      <c r="AO893" s="9">
        <v>0</v>
      </c>
    </row>
    <row r="894" spans="1:41" x14ac:dyDescent="0.3">
      <c r="A894" s="4" t="s">
        <v>117</v>
      </c>
      <c r="B894" s="5">
        <v>-97</v>
      </c>
      <c r="C894">
        <v>1</v>
      </c>
      <c r="AG894" s="4" t="s">
        <v>137</v>
      </c>
      <c r="AH894" s="5">
        <v>37</v>
      </c>
      <c r="AI894" s="9">
        <v>0</v>
      </c>
      <c r="AJ894" s="9">
        <v>0</v>
      </c>
      <c r="AK894" s="9">
        <v>0</v>
      </c>
      <c r="AL894" s="9">
        <v>0</v>
      </c>
      <c r="AM894" s="9">
        <v>1</v>
      </c>
      <c r="AN894" s="9">
        <v>0</v>
      </c>
      <c r="AO894" s="9">
        <v>0</v>
      </c>
    </row>
    <row r="895" spans="1:41" x14ac:dyDescent="0.3">
      <c r="A895" s="4" t="s">
        <v>117</v>
      </c>
      <c r="B895" s="5">
        <v>-87</v>
      </c>
      <c r="C895">
        <v>1</v>
      </c>
      <c r="AG895" s="4" t="s">
        <v>137</v>
      </c>
      <c r="AH895" s="5">
        <v>64</v>
      </c>
      <c r="AI895" s="9">
        <v>0</v>
      </c>
      <c r="AJ895" s="9">
        <v>0</v>
      </c>
      <c r="AK895" s="9">
        <v>0</v>
      </c>
      <c r="AL895" s="9">
        <v>0</v>
      </c>
      <c r="AM895" s="9">
        <v>1</v>
      </c>
      <c r="AN895" s="9">
        <v>0</v>
      </c>
      <c r="AO895" s="9">
        <v>0</v>
      </c>
    </row>
    <row r="896" spans="1:41" x14ac:dyDescent="0.3">
      <c r="A896" s="4" t="s">
        <v>117</v>
      </c>
      <c r="B896" s="5">
        <v>35</v>
      </c>
      <c r="C896">
        <v>1</v>
      </c>
      <c r="AG896" s="4" t="s">
        <v>137</v>
      </c>
      <c r="AH896" s="5">
        <v>83</v>
      </c>
      <c r="AI896" s="9">
        <v>0</v>
      </c>
      <c r="AJ896" s="9">
        <v>0</v>
      </c>
      <c r="AK896" s="9">
        <v>0</v>
      </c>
      <c r="AL896" s="9">
        <v>0</v>
      </c>
      <c r="AM896" s="9">
        <v>1</v>
      </c>
      <c r="AN896" s="9">
        <v>0</v>
      </c>
      <c r="AO896" s="9">
        <v>0</v>
      </c>
    </row>
    <row r="897" spans="1:41" x14ac:dyDescent="0.3">
      <c r="A897" s="4" t="s">
        <v>117</v>
      </c>
      <c r="B897" s="5">
        <v>232</v>
      </c>
      <c r="C897">
        <v>1</v>
      </c>
      <c r="AG897" s="4" t="s">
        <v>137</v>
      </c>
      <c r="AH897" s="5">
        <v>148</v>
      </c>
      <c r="AI897" s="9">
        <v>0</v>
      </c>
      <c r="AJ897" s="9">
        <v>0</v>
      </c>
      <c r="AK897" s="9">
        <v>0</v>
      </c>
      <c r="AL897" s="9">
        <v>0</v>
      </c>
      <c r="AM897" s="9">
        <v>1</v>
      </c>
      <c r="AN897" s="9">
        <v>0</v>
      </c>
      <c r="AO897" s="9">
        <v>0</v>
      </c>
    </row>
    <row r="898" spans="1:41" x14ac:dyDescent="0.3">
      <c r="A898" s="4" t="s">
        <v>117</v>
      </c>
      <c r="B898" s="5">
        <v>310</v>
      </c>
      <c r="C898">
        <v>1</v>
      </c>
      <c r="AG898" s="4" t="s">
        <v>137</v>
      </c>
      <c r="AH898" s="5">
        <v>-215</v>
      </c>
      <c r="AI898" s="9">
        <v>0</v>
      </c>
      <c r="AJ898" s="9">
        <v>0</v>
      </c>
      <c r="AK898" s="9">
        <v>0</v>
      </c>
      <c r="AL898" s="9">
        <v>1</v>
      </c>
      <c r="AM898" s="9">
        <v>0</v>
      </c>
      <c r="AN898" s="9">
        <v>0</v>
      </c>
      <c r="AO898" s="9">
        <v>0</v>
      </c>
    </row>
    <row r="899" spans="1:41" x14ac:dyDescent="0.3">
      <c r="A899" s="4" t="s">
        <v>117</v>
      </c>
      <c r="B899" s="5">
        <v>-541</v>
      </c>
      <c r="C899">
        <v>1</v>
      </c>
      <c r="AG899" s="4" t="s">
        <v>137</v>
      </c>
      <c r="AH899" s="5">
        <v>-123</v>
      </c>
      <c r="AI899" s="9">
        <v>0</v>
      </c>
      <c r="AJ899" s="9">
        <v>0</v>
      </c>
      <c r="AK899" s="9">
        <v>0</v>
      </c>
      <c r="AL899" s="9">
        <v>1</v>
      </c>
      <c r="AM899" s="9">
        <v>0</v>
      </c>
      <c r="AN899" s="9">
        <v>0</v>
      </c>
      <c r="AO899" s="9">
        <v>0</v>
      </c>
    </row>
    <row r="900" spans="1:41" x14ac:dyDescent="0.3">
      <c r="A900" s="4" t="s">
        <v>117</v>
      </c>
      <c r="B900" s="5">
        <v>-973</v>
      </c>
      <c r="C900">
        <v>1</v>
      </c>
      <c r="AG900" s="4" t="s">
        <v>137</v>
      </c>
      <c r="AH900" s="5">
        <v>-46</v>
      </c>
      <c r="AI900" s="9">
        <v>0</v>
      </c>
      <c r="AJ900" s="9">
        <v>0</v>
      </c>
      <c r="AK900" s="9">
        <v>0</v>
      </c>
      <c r="AL900" s="9">
        <v>1</v>
      </c>
      <c r="AM900" s="9">
        <v>0</v>
      </c>
      <c r="AN900" s="9">
        <v>0</v>
      </c>
      <c r="AO900" s="9">
        <v>0</v>
      </c>
    </row>
    <row r="901" spans="1:41" x14ac:dyDescent="0.3">
      <c r="A901" s="4" t="s">
        <v>117</v>
      </c>
      <c r="B901" s="5">
        <v>-310</v>
      </c>
      <c r="C901">
        <v>1</v>
      </c>
      <c r="AG901" s="4" t="s">
        <v>137</v>
      </c>
      <c r="AH901" s="5">
        <v>-1</v>
      </c>
      <c r="AI901" s="9">
        <v>0</v>
      </c>
      <c r="AJ901" s="9">
        <v>0</v>
      </c>
      <c r="AK901" s="9">
        <v>0</v>
      </c>
      <c r="AL901" s="9">
        <v>1</v>
      </c>
      <c r="AM901" s="9">
        <v>0</v>
      </c>
      <c r="AN901" s="9">
        <v>0</v>
      </c>
      <c r="AO901" s="9">
        <v>0</v>
      </c>
    </row>
    <row r="902" spans="1:41" x14ac:dyDescent="0.3">
      <c r="A902" s="4" t="s">
        <v>117</v>
      </c>
      <c r="B902" s="5">
        <v>-256</v>
      </c>
      <c r="C902">
        <v>1</v>
      </c>
      <c r="AG902" s="4" t="s">
        <v>137</v>
      </c>
      <c r="AH902" s="5">
        <v>37</v>
      </c>
      <c r="AI902" s="9">
        <v>0</v>
      </c>
      <c r="AJ902" s="9">
        <v>0</v>
      </c>
      <c r="AK902" s="9">
        <v>0</v>
      </c>
      <c r="AL902" s="9">
        <v>1</v>
      </c>
      <c r="AM902" s="9">
        <v>0</v>
      </c>
      <c r="AN902" s="9">
        <v>0</v>
      </c>
      <c r="AO902" s="9">
        <v>0</v>
      </c>
    </row>
    <row r="903" spans="1:41" x14ac:dyDescent="0.3">
      <c r="A903" s="4" t="s">
        <v>117</v>
      </c>
      <c r="B903" s="5">
        <v>-77</v>
      </c>
      <c r="C903">
        <v>1</v>
      </c>
      <c r="AG903" s="4" t="s">
        <v>137</v>
      </c>
      <c r="AH903" s="5">
        <v>75</v>
      </c>
      <c r="AI903" s="9">
        <v>0</v>
      </c>
      <c r="AJ903" s="9">
        <v>0</v>
      </c>
      <c r="AK903" s="9">
        <v>0</v>
      </c>
      <c r="AL903" s="9">
        <v>1</v>
      </c>
      <c r="AM903" s="9">
        <v>0</v>
      </c>
      <c r="AN903" s="9">
        <v>0</v>
      </c>
      <c r="AO903" s="9">
        <v>0</v>
      </c>
    </row>
    <row r="904" spans="1:41" x14ac:dyDescent="0.3">
      <c r="A904" s="4" t="s">
        <v>117</v>
      </c>
      <c r="B904" s="5">
        <v>-698</v>
      </c>
      <c r="C904">
        <v>1</v>
      </c>
      <c r="AG904" s="4" t="s">
        <v>137</v>
      </c>
      <c r="AH904" s="5">
        <v>-694</v>
      </c>
      <c r="AI904" s="9">
        <v>0</v>
      </c>
      <c r="AJ904" s="9">
        <v>0</v>
      </c>
      <c r="AK904" s="9">
        <v>1</v>
      </c>
      <c r="AL904" s="9">
        <v>0</v>
      </c>
      <c r="AM904" s="9">
        <v>0</v>
      </c>
      <c r="AN904" s="9">
        <v>0</v>
      </c>
      <c r="AO904" s="9">
        <v>0</v>
      </c>
    </row>
    <row r="905" spans="1:41" x14ac:dyDescent="0.3">
      <c r="A905" s="4" t="s">
        <v>117</v>
      </c>
      <c r="B905" s="5">
        <v>-673</v>
      </c>
      <c r="C905">
        <v>1</v>
      </c>
      <c r="AG905" s="4" t="s">
        <v>137</v>
      </c>
      <c r="AH905" s="5">
        <v>-538</v>
      </c>
      <c r="AI905" s="9">
        <v>0</v>
      </c>
      <c r="AJ905" s="9">
        <v>0</v>
      </c>
      <c r="AK905" s="9">
        <v>1</v>
      </c>
      <c r="AL905" s="9">
        <v>0</v>
      </c>
      <c r="AM905" s="9">
        <v>0</v>
      </c>
      <c r="AN905" s="9">
        <v>0</v>
      </c>
      <c r="AO905" s="9">
        <v>0</v>
      </c>
    </row>
    <row r="906" spans="1:41" x14ac:dyDescent="0.3">
      <c r="A906" s="4" t="s">
        <v>117</v>
      </c>
      <c r="B906" s="5">
        <v>-11</v>
      </c>
      <c r="C906">
        <v>2</v>
      </c>
      <c r="AG906" s="4" t="s">
        <v>137</v>
      </c>
      <c r="AH906" s="5">
        <v>-409</v>
      </c>
      <c r="AI906" s="9">
        <v>0</v>
      </c>
      <c r="AJ906" s="9">
        <v>0</v>
      </c>
      <c r="AK906" s="9">
        <v>1</v>
      </c>
      <c r="AL906" s="9">
        <v>0</v>
      </c>
      <c r="AM906" s="9">
        <v>0</v>
      </c>
      <c r="AN906" s="9">
        <v>0</v>
      </c>
      <c r="AO906" s="9">
        <v>0</v>
      </c>
    </row>
    <row r="907" spans="1:41" x14ac:dyDescent="0.3">
      <c r="A907" s="4" t="s">
        <v>117</v>
      </c>
      <c r="B907" s="5">
        <v>64</v>
      </c>
      <c r="C907">
        <v>1</v>
      </c>
      <c r="AG907" s="4" t="s">
        <v>137</v>
      </c>
      <c r="AH907" s="5">
        <v>-179</v>
      </c>
      <c r="AI907" s="9">
        <v>0</v>
      </c>
      <c r="AJ907" s="9">
        <v>0</v>
      </c>
      <c r="AK907" s="9">
        <v>1</v>
      </c>
      <c r="AL907" s="9">
        <v>0</v>
      </c>
      <c r="AM907" s="9">
        <v>0</v>
      </c>
      <c r="AN907" s="9">
        <v>0</v>
      </c>
      <c r="AO907" s="9">
        <v>0</v>
      </c>
    </row>
    <row r="908" spans="1:41" x14ac:dyDescent="0.3">
      <c r="A908" s="4" t="s">
        <v>117</v>
      </c>
      <c r="B908" s="5">
        <v>114</v>
      </c>
      <c r="C908">
        <v>1</v>
      </c>
      <c r="AG908" s="4" t="s">
        <v>137</v>
      </c>
      <c r="AH908" s="5">
        <v>86</v>
      </c>
      <c r="AI908" s="9">
        <v>0</v>
      </c>
      <c r="AJ908" s="9">
        <v>0</v>
      </c>
      <c r="AK908" s="9">
        <v>1</v>
      </c>
      <c r="AL908" s="9">
        <v>0</v>
      </c>
      <c r="AM908" s="9">
        <v>0</v>
      </c>
      <c r="AN908" s="9">
        <v>0</v>
      </c>
      <c r="AO908" s="9">
        <v>0</v>
      </c>
    </row>
    <row r="909" spans="1:41" x14ac:dyDescent="0.3">
      <c r="A909" s="4" t="s">
        <v>117</v>
      </c>
      <c r="B909" s="5">
        <v>306</v>
      </c>
      <c r="C909">
        <v>1</v>
      </c>
      <c r="AG909" s="4" t="s">
        <v>137</v>
      </c>
      <c r="AH909" s="5">
        <v>429</v>
      </c>
      <c r="AI909" s="9">
        <v>0</v>
      </c>
      <c r="AJ909" s="9">
        <v>0</v>
      </c>
      <c r="AK909" s="9">
        <v>1</v>
      </c>
      <c r="AL909" s="9">
        <v>0</v>
      </c>
      <c r="AM909" s="9">
        <v>0</v>
      </c>
      <c r="AN909" s="9">
        <v>0</v>
      </c>
      <c r="AO909" s="9">
        <v>0</v>
      </c>
    </row>
    <row r="910" spans="1:41" x14ac:dyDescent="0.3">
      <c r="A910" s="4" t="s">
        <v>117</v>
      </c>
      <c r="B910" s="5">
        <v>321</v>
      </c>
      <c r="C910">
        <v>1</v>
      </c>
      <c r="AG910" s="4" t="s">
        <v>137</v>
      </c>
      <c r="AH910" s="5">
        <v>-201</v>
      </c>
      <c r="AI910" s="9">
        <v>1</v>
      </c>
      <c r="AJ910" s="9">
        <v>0</v>
      </c>
      <c r="AK910" s="9">
        <v>0</v>
      </c>
      <c r="AL910" s="9">
        <v>0</v>
      </c>
      <c r="AM910" s="9">
        <v>0</v>
      </c>
      <c r="AN910" s="9">
        <v>0</v>
      </c>
      <c r="AO910" s="9">
        <v>0</v>
      </c>
    </row>
    <row r="911" spans="1:41" x14ac:dyDescent="0.3">
      <c r="A911" s="4" t="s">
        <v>117</v>
      </c>
      <c r="B911" s="5">
        <v>51</v>
      </c>
      <c r="C911">
        <v>1</v>
      </c>
      <c r="AG911" s="4" t="s">
        <v>137</v>
      </c>
      <c r="AH911" s="5">
        <v>154</v>
      </c>
      <c r="AI911" s="9">
        <v>1</v>
      </c>
      <c r="AJ911" s="9">
        <v>0</v>
      </c>
      <c r="AK911" s="9">
        <v>0</v>
      </c>
      <c r="AL911" s="9">
        <v>0</v>
      </c>
      <c r="AM911" s="9">
        <v>0</v>
      </c>
      <c r="AN911" s="9">
        <v>0</v>
      </c>
      <c r="AO911" s="9">
        <v>0</v>
      </c>
    </row>
    <row r="912" spans="1:41" x14ac:dyDescent="0.3">
      <c r="A912" s="4" t="s">
        <v>137</v>
      </c>
      <c r="B912" s="5">
        <v>-8</v>
      </c>
      <c r="C912">
        <v>1</v>
      </c>
      <c r="AG912" s="4" t="s">
        <v>137</v>
      </c>
      <c r="AH912" s="5">
        <v>201</v>
      </c>
      <c r="AI912" s="9">
        <v>1</v>
      </c>
      <c r="AJ912" s="9">
        <v>0</v>
      </c>
      <c r="AK912" s="9">
        <v>0</v>
      </c>
      <c r="AL912" s="9">
        <v>0</v>
      </c>
      <c r="AM912" s="9">
        <v>0</v>
      </c>
      <c r="AN912" s="9">
        <v>0</v>
      </c>
      <c r="AO912" s="9">
        <v>0</v>
      </c>
    </row>
    <row r="913" spans="1:41" x14ac:dyDescent="0.3">
      <c r="A913" s="4" t="s">
        <v>137</v>
      </c>
      <c r="B913" s="5">
        <v>0</v>
      </c>
      <c r="C913">
        <v>2</v>
      </c>
      <c r="AG913" s="4" t="s">
        <v>137</v>
      </c>
      <c r="AH913" s="5">
        <v>542</v>
      </c>
      <c r="AI913" s="9">
        <v>0</v>
      </c>
      <c r="AJ913" s="9">
        <v>1</v>
      </c>
      <c r="AK913" s="9">
        <v>0</v>
      </c>
      <c r="AL913" s="9">
        <v>0</v>
      </c>
      <c r="AM913" s="9">
        <v>0</v>
      </c>
      <c r="AN913" s="9">
        <v>0</v>
      </c>
      <c r="AO913" s="9">
        <v>0</v>
      </c>
    </row>
    <row r="914" spans="1:41" x14ac:dyDescent="0.3">
      <c r="A914" s="4" t="s">
        <v>137</v>
      </c>
      <c r="B914" s="5">
        <v>3</v>
      </c>
      <c r="C914">
        <v>1</v>
      </c>
      <c r="AG914" s="4" t="s">
        <v>137</v>
      </c>
      <c r="AH914" s="5">
        <v>695</v>
      </c>
      <c r="AI914" s="9">
        <v>0</v>
      </c>
      <c r="AJ914" s="9">
        <v>1</v>
      </c>
      <c r="AK914" s="9">
        <v>0</v>
      </c>
      <c r="AL914" s="9">
        <v>0</v>
      </c>
      <c r="AM914" s="9">
        <v>0</v>
      </c>
      <c r="AN914" s="9">
        <v>0</v>
      </c>
      <c r="AO914" s="9">
        <v>0</v>
      </c>
    </row>
    <row r="915" spans="1:41" x14ac:dyDescent="0.3">
      <c r="A915" s="4" t="s">
        <v>137</v>
      </c>
      <c r="B915" s="5">
        <v>5</v>
      </c>
      <c r="C915">
        <v>2</v>
      </c>
      <c r="AG915" s="4" t="s">
        <v>116</v>
      </c>
      <c r="AH915" s="5">
        <v>-5</v>
      </c>
      <c r="AI915" s="9">
        <v>0</v>
      </c>
      <c r="AJ915" s="9">
        <v>0</v>
      </c>
      <c r="AK915" s="9">
        <v>0</v>
      </c>
      <c r="AL915" s="9">
        <v>0</v>
      </c>
      <c r="AM915" s="9">
        <v>0</v>
      </c>
      <c r="AN915" s="9">
        <v>0</v>
      </c>
      <c r="AO915" s="9">
        <v>1</v>
      </c>
    </row>
    <row r="916" spans="1:41" x14ac:dyDescent="0.3">
      <c r="A916" s="4" t="s">
        <v>137</v>
      </c>
      <c r="B916" s="5">
        <v>-56</v>
      </c>
      <c r="C916">
        <v>1</v>
      </c>
      <c r="AG916" s="4" t="s">
        <v>116</v>
      </c>
      <c r="AH916" s="5">
        <v>-2</v>
      </c>
      <c r="AI916" s="9">
        <v>0</v>
      </c>
      <c r="AJ916" s="9">
        <v>0</v>
      </c>
      <c r="AK916" s="9">
        <v>0</v>
      </c>
      <c r="AL916" s="9">
        <v>0</v>
      </c>
      <c r="AM916" s="9">
        <v>0</v>
      </c>
      <c r="AN916" s="9">
        <v>0</v>
      </c>
      <c r="AO916" s="9">
        <v>1</v>
      </c>
    </row>
    <row r="917" spans="1:41" x14ac:dyDescent="0.3">
      <c r="A917" s="4" t="s">
        <v>137</v>
      </c>
      <c r="B917" s="5">
        <v>-20</v>
      </c>
      <c r="C917">
        <v>1</v>
      </c>
      <c r="AG917" s="4" t="s">
        <v>116</v>
      </c>
      <c r="AH917" s="5">
        <v>-1</v>
      </c>
      <c r="AI917" s="9">
        <v>0</v>
      </c>
      <c r="AJ917" s="9">
        <v>0</v>
      </c>
      <c r="AK917" s="9">
        <v>0</v>
      </c>
      <c r="AL917" s="9">
        <v>0</v>
      </c>
      <c r="AM917" s="9">
        <v>0</v>
      </c>
      <c r="AN917" s="9">
        <v>0</v>
      </c>
      <c r="AO917" s="9">
        <v>1</v>
      </c>
    </row>
    <row r="918" spans="1:41" x14ac:dyDescent="0.3">
      <c r="A918" s="4" t="s">
        <v>137</v>
      </c>
      <c r="B918" s="5">
        <v>22</v>
      </c>
      <c r="C918">
        <v>1</v>
      </c>
      <c r="AG918" s="4" t="s">
        <v>116</v>
      </c>
      <c r="AH918" s="5">
        <v>1</v>
      </c>
      <c r="AI918" s="9">
        <v>0</v>
      </c>
      <c r="AJ918" s="9">
        <v>0</v>
      </c>
      <c r="AK918" s="9">
        <v>0</v>
      </c>
      <c r="AL918" s="9">
        <v>0</v>
      </c>
      <c r="AM918" s="9">
        <v>0</v>
      </c>
      <c r="AN918" s="9">
        <v>0</v>
      </c>
      <c r="AO918" s="9">
        <v>1</v>
      </c>
    </row>
    <row r="919" spans="1:41" x14ac:dyDescent="0.3">
      <c r="A919" s="4" t="s">
        <v>137</v>
      </c>
      <c r="B919" s="5">
        <v>37</v>
      </c>
      <c r="C919">
        <v>1</v>
      </c>
      <c r="AG919" s="4" t="s">
        <v>116</v>
      </c>
      <c r="AH919" s="5">
        <v>6</v>
      </c>
      <c r="AI919" s="9">
        <v>0</v>
      </c>
      <c r="AJ919" s="9">
        <v>0</v>
      </c>
      <c r="AK919" s="9">
        <v>0</v>
      </c>
      <c r="AL919" s="9">
        <v>0</v>
      </c>
      <c r="AM919" s="9">
        <v>0</v>
      </c>
      <c r="AN919" s="9">
        <v>0</v>
      </c>
      <c r="AO919" s="9">
        <v>1</v>
      </c>
    </row>
    <row r="920" spans="1:41" x14ac:dyDescent="0.3">
      <c r="A920" s="4" t="s">
        <v>137</v>
      </c>
      <c r="B920" s="5">
        <v>64</v>
      </c>
      <c r="C920">
        <v>1</v>
      </c>
      <c r="AG920" s="4" t="s">
        <v>116</v>
      </c>
      <c r="AH920" s="5">
        <v>7</v>
      </c>
      <c r="AI920" s="9">
        <v>0</v>
      </c>
      <c r="AJ920" s="9">
        <v>0</v>
      </c>
      <c r="AK920" s="9">
        <v>0</v>
      </c>
      <c r="AL920" s="9">
        <v>0</v>
      </c>
      <c r="AM920" s="9">
        <v>0</v>
      </c>
      <c r="AN920" s="9">
        <v>0</v>
      </c>
      <c r="AO920" s="9">
        <v>1</v>
      </c>
    </row>
    <row r="921" spans="1:41" x14ac:dyDescent="0.3">
      <c r="A921" s="4" t="s">
        <v>137</v>
      </c>
      <c r="B921" s="5">
        <v>83</v>
      </c>
      <c r="C921">
        <v>1</v>
      </c>
      <c r="AG921" s="4" t="s">
        <v>116</v>
      </c>
      <c r="AH921" s="5">
        <v>-120</v>
      </c>
      <c r="AI921" s="9">
        <v>0</v>
      </c>
      <c r="AJ921" s="9">
        <v>0</v>
      </c>
      <c r="AK921" s="9">
        <v>0</v>
      </c>
      <c r="AL921" s="9">
        <v>0</v>
      </c>
      <c r="AM921" s="9">
        <v>1</v>
      </c>
      <c r="AN921" s="9">
        <v>0</v>
      </c>
      <c r="AO921" s="9">
        <v>0</v>
      </c>
    </row>
    <row r="922" spans="1:41" x14ac:dyDescent="0.3">
      <c r="A922" s="4" t="s">
        <v>137</v>
      </c>
      <c r="B922" s="5">
        <v>148</v>
      </c>
      <c r="C922">
        <v>1</v>
      </c>
      <c r="AG922" s="4" t="s">
        <v>116</v>
      </c>
      <c r="AH922" s="5">
        <v>-92</v>
      </c>
      <c r="AI922" s="9">
        <v>0</v>
      </c>
      <c r="AJ922" s="9">
        <v>0</v>
      </c>
      <c r="AK922" s="9">
        <v>0</v>
      </c>
      <c r="AL922" s="9">
        <v>0</v>
      </c>
      <c r="AM922" s="9">
        <v>1</v>
      </c>
      <c r="AN922" s="9">
        <v>0</v>
      </c>
      <c r="AO922" s="9">
        <v>0</v>
      </c>
    </row>
    <row r="923" spans="1:41" x14ac:dyDescent="0.3">
      <c r="A923" s="4" t="s">
        <v>137</v>
      </c>
      <c r="B923" s="5">
        <v>-215</v>
      </c>
      <c r="C923">
        <v>1</v>
      </c>
      <c r="AG923" s="4" t="s">
        <v>116</v>
      </c>
      <c r="AH923" s="5">
        <v>-69</v>
      </c>
      <c r="AI923" s="9">
        <v>0</v>
      </c>
      <c r="AJ923" s="9">
        <v>0</v>
      </c>
      <c r="AK923" s="9">
        <v>0</v>
      </c>
      <c r="AL923" s="9">
        <v>0</v>
      </c>
      <c r="AM923" s="9">
        <v>1</v>
      </c>
      <c r="AN923" s="9">
        <v>0</v>
      </c>
      <c r="AO923" s="9">
        <v>0</v>
      </c>
    </row>
    <row r="924" spans="1:41" x14ac:dyDescent="0.3">
      <c r="A924" s="4" t="s">
        <v>137</v>
      </c>
      <c r="B924" s="5">
        <v>-123</v>
      </c>
      <c r="C924">
        <v>1</v>
      </c>
      <c r="AG924" s="4" t="s">
        <v>116</v>
      </c>
      <c r="AH924" s="5">
        <v>-46</v>
      </c>
      <c r="AI924" s="9">
        <v>0</v>
      </c>
      <c r="AJ924" s="9">
        <v>0</v>
      </c>
      <c r="AK924" s="9">
        <v>0</v>
      </c>
      <c r="AL924" s="9">
        <v>0</v>
      </c>
      <c r="AM924" s="9">
        <v>1</v>
      </c>
      <c r="AN924" s="9">
        <v>0</v>
      </c>
      <c r="AO924" s="9">
        <v>0</v>
      </c>
    </row>
    <row r="925" spans="1:41" x14ac:dyDescent="0.3">
      <c r="A925" s="4" t="s">
        <v>137</v>
      </c>
      <c r="B925" s="5">
        <v>-46</v>
      </c>
      <c r="C925">
        <v>1</v>
      </c>
      <c r="AG925" s="4" t="s">
        <v>116</v>
      </c>
      <c r="AH925" s="5">
        <v>5</v>
      </c>
      <c r="AI925" s="9">
        <v>0</v>
      </c>
      <c r="AJ925" s="9">
        <v>0</v>
      </c>
      <c r="AK925" s="9">
        <v>0</v>
      </c>
      <c r="AL925" s="9">
        <v>0</v>
      </c>
      <c r="AM925" s="9">
        <v>1</v>
      </c>
      <c r="AN925" s="9">
        <v>0</v>
      </c>
      <c r="AO925" s="9">
        <v>0</v>
      </c>
    </row>
    <row r="926" spans="1:41" x14ac:dyDescent="0.3">
      <c r="A926" s="4" t="s">
        <v>137</v>
      </c>
      <c r="B926" s="5">
        <v>-1</v>
      </c>
      <c r="C926">
        <v>1</v>
      </c>
      <c r="AG926" s="4" t="s">
        <v>116</v>
      </c>
      <c r="AH926" s="5">
        <v>25</v>
      </c>
      <c r="AI926" s="9">
        <v>0</v>
      </c>
      <c r="AJ926" s="9">
        <v>0</v>
      </c>
      <c r="AK926" s="9">
        <v>0</v>
      </c>
      <c r="AL926" s="9">
        <v>0</v>
      </c>
      <c r="AM926" s="9">
        <v>1</v>
      </c>
      <c r="AN926" s="9">
        <v>0</v>
      </c>
      <c r="AO926" s="9">
        <v>0</v>
      </c>
    </row>
    <row r="927" spans="1:41" x14ac:dyDescent="0.3">
      <c r="A927" s="4" t="s">
        <v>137</v>
      </c>
      <c r="B927" s="5">
        <v>37</v>
      </c>
      <c r="C927">
        <v>1</v>
      </c>
      <c r="AG927" s="4" t="s">
        <v>116</v>
      </c>
      <c r="AH927" s="5">
        <v>28</v>
      </c>
      <c r="AI927" s="9">
        <v>0</v>
      </c>
      <c r="AJ927" s="9">
        <v>0</v>
      </c>
      <c r="AK927" s="9">
        <v>0</v>
      </c>
      <c r="AL927" s="9">
        <v>0</v>
      </c>
      <c r="AM927" s="9">
        <v>1</v>
      </c>
      <c r="AN927" s="9">
        <v>0</v>
      </c>
      <c r="AO927" s="9">
        <v>0</v>
      </c>
    </row>
    <row r="928" spans="1:41" x14ac:dyDescent="0.3">
      <c r="A928" s="4" t="s">
        <v>137</v>
      </c>
      <c r="B928" s="5">
        <v>75</v>
      </c>
      <c r="C928">
        <v>1</v>
      </c>
      <c r="AG928" s="4" t="s">
        <v>116</v>
      </c>
      <c r="AH928" s="5">
        <v>125</v>
      </c>
      <c r="AI928" s="9">
        <v>0</v>
      </c>
      <c r="AJ928" s="9">
        <v>0</v>
      </c>
      <c r="AK928" s="9">
        <v>0</v>
      </c>
      <c r="AL928" s="9">
        <v>0</v>
      </c>
      <c r="AM928" s="9">
        <v>1</v>
      </c>
      <c r="AN928" s="9">
        <v>0</v>
      </c>
      <c r="AO928" s="9">
        <v>0</v>
      </c>
    </row>
    <row r="929" spans="1:41" x14ac:dyDescent="0.3">
      <c r="A929" s="4" t="s">
        <v>137</v>
      </c>
      <c r="B929" s="5">
        <v>-694</v>
      </c>
      <c r="C929">
        <v>1</v>
      </c>
      <c r="AG929" s="4" t="s">
        <v>116</v>
      </c>
      <c r="AH929" s="5">
        <v>-195</v>
      </c>
      <c r="AI929" s="9">
        <v>0</v>
      </c>
      <c r="AJ929" s="9">
        <v>0</v>
      </c>
      <c r="AK929" s="9">
        <v>0</v>
      </c>
      <c r="AL929" s="9">
        <v>1</v>
      </c>
      <c r="AM929" s="9">
        <v>0</v>
      </c>
      <c r="AN929" s="9">
        <v>0</v>
      </c>
      <c r="AO929" s="9">
        <v>0</v>
      </c>
    </row>
    <row r="930" spans="1:41" x14ac:dyDescent="0.3">
      <c r="A930" s="4" t="s">
        <v>137</v>
      </c>
      <c r="B930" s="5">
        <v>-538</v>
      </c>
      <c r="C930">
        <v>1</v>
      </c>
      <c r="AG930" s="4" t="s">
        <v>116</v>
      </c>
      <c r="AH930" s="5">
        <v>-145</v>
      </c>
      <c r="AI930" s="9">
        <v>0</v>
      </c>
      <c r="AJ930" s="9">
        <v>0</v>
      </c>
      <c r="AK930" s="9">
        <v>0</v>
      </c>
      <c r="AL930" s="9">
        <v>1</v>
      </c>
      <c r="AM930" s="9">
        <v>0</v>
      </c>
      <c r="AN930" s="9">
        <v>0</v>
      </c>
      <c r="AO930" s="9">
        <v>0</v>
      </c>
    </row>
    <row r="931" spans="1:41" x14ac:dyDescent="0.3">
      <c r="A931" s="4" t="s">
        <v>137</v>
      </c>
      <c r="B931" s="5">
        <v>-409</v>
      </c>
      <c r="C931">
        <v>1</v>
      </c>
      <c r="AG931" s="4" t="s">
        <v>116</v>
      </c>
      <c r="AH931" s="5">
        <v>-137</v>
      </c>
      <c r="AI931" s="9">
        <v>0</v>
      </c>
      <c r="AJ931" s="9">
        <v>0</v>
      </c>
      <c r="AK931" s="9">
        <v>0</v>
      </c>
      <c r="AL931" s="9">
        <v>1</v>
      </c>
      <c r="AM931" s="9">
        <v>0</v>
      </c>
      <c r="AN931" s="9">
        <v>0</v>
      </c>
      <c r="AO931" s="9">
        <v>0</v>
      </c>
    </row>
    <row r="932" spans="1:41" x14ac:dyDescent="0.3">
      <c r="A932" s="4" t="s">
        <v>137</v>
      </c>
      <c r="B932" s="5">
        <v>-179</v>
      </c>
      <c r="C932">
        <v>1</v>
      </c>
      <c r="AG932" s="4" t="s">
        <v>116</v>
      </c>
      <c r="AH932" s="5">
        <v>-120</v>
      </c>
      <c r="AI932" s="9">
        <v>0</v>
      </c>
      <c r="AJ932" s="9">
        <v>0</v>
      </c>
      <c r="AK932" s="9">
        <v>0</v>
      </c>
      <c r="AL932" s="9">
        <v>1</v>
      </c>
      <c r="AM932" s="9">
        <v>0</v>
      </c>
      <c r="AN932" s="9">
        <v>0</v>
      </c>
      <c r="AO932" s="9">
        <v>0</v>
      </c>
    </row>
    <row r="933" spans="1:41" x14ac:dyDescent="0.3">
      <c r="A933" s="4" t="s">
        <v>137</v>
      </c>
      <c r="B933" s="5">
        <v>86</v>
      </c>
      <c r="C933">
        <v>1</v>
      </c>
      <c r="AG933" s="4" t="s">
        <v>116</v>
      </c>
      <c r="AH933" s="5">
        <v>-89</v>
      </c>
      <c r="AI933" s="9">
        <v>0</v>
      </c>
      <c r="AJ933" s="9">
        <v>0</v>
      </c>
      <c r="AK933" s="9">
        <v>0</v>
      </c>
      <c r="AL933" s="9">
        <v>1</v>
      </c>
      <c r="AM933" s="9">
        <v>0</v>
      </c>
      <c r="AN933" s="9">
        <v>0</v>
      </c>
      <c r="AO933" s="9">
        <v>0</v>
      </c>
    </row>
    <row r="934" spans="1:41" x14ac:dyDescent="0.3">
      <c r="A934" s="4" t="s">
        <v>137</v>
      </c>
      <c r="B934" s="5">
        <v>429</v>
      </c>
      <c r="C934">
        <v>1</v>
      </c>
      <c r="AG934" s="4" t="s">
        <v>116</v>
      </c>
      <c r="AH934" s="5">
        <v>-39</v>
      </c>
      <c r="AI934" s="9">
        <v>0</v>
      </c>
      <c r="AJ934" s="9">
        <v>0</v>
      </c>
      <c r="AK934" s="9">
        <v>0</v>
      </c>
      <c r="AL934" s="9">
        <v>1</v>
      </c>
      <c r="AM934" s="9">
        <v>0</v>
      </c>
      <c r="AN934" s="9">
        <v>0</v>
      </c>
      <c r="AO934" s="9">
        <v>0</v>
      </c>
    </row>
    <row r="935" spans="1:41" x14ac:dyDescent="0.3">
      <c r="A935" s="4" t="s">
        <v>137</v>
      </c>
      <c r="B935" s="5">
        <v>-201</v>
      </c>
      <c r="C935">
        <v>1</v>
      </c>
      <c r="AG935" s="4" t="s">
        <v>116</v>
      </c>
      <c r="AH935" s="5">
        <v>21</v>
      </c>
      <c r="AI935" s="9">
        <v>0</v>
      </c>
      <c r="AJ935" s="9">
        <v>0</v>
      </c>
      <c r="AK935" s="9">
        <v>0</v>
      </c>
      <c r="AL935" s="9">
        <v>1</v>
      </c>
      <c r="AM935" s="9">
        <v>0</v>
      </c>
      <c r="AN935" s="9">
        <v>0</v>
      </c>
      <c r="AO935" s="9">
        <v>0</v>
      </c>
    </row>
    <row r="936" spans="1:41" x14ac:dyDescent="0.3">
      <c r="A936" s="4" t="s">
        <v>137</v>
      </c>
      <c r="B936" s="5">
        <v>154</v>
      </c>
      <c r="C936">
        <v>1</v>
      </c>
      <c r="AG936" s="4" t="s">
        <v>116</v>
      </c>
      <c r="AH936" s="5">
        <v>75</v>
      </c>
      <c r="AI936" s="9">
        <v>0</v>
      </c>
      <c r="AJ936" s="9">
        <v>0</v>
      </c>
      <c r="AK936" s="9">
        <v>0</v>
      </c>
      <c r="AL936" s="9">
        <v>1</v>
      </c>
      <c r="AM936" s="9">
        <v>0</v>
      </c>
      <c r="AN936" s="9">
        <v>0</v>
      </c>
      <c r="AO936" s="9">
        <v>0</v>
      </c>
    </row>
    <row r="937" spans="1:41" x14ac:dyDescent="0.3">
      <c r="A937" s="4" t="s">
        <v>137</v>
      </c>
      <c r="B937" s="5">
        <v>201</v>
      </c>
      <c r="C937">
        <v>1</v>
      </c>
      <c r="AG937" s="4" t="s">
        <v>116</v>
      </c>
      <c r="AH937" s="5">
        <v>89</v>
      </c>
      <c r="AI937" s="9">
        <v>0</v>
      </c>
      <c r="AJ937" s="9">
        <v>0</v>
      </c>
      <c r="AK937" s="9">
        <v>0</v>
      </c>
      <c r="AL937" s="9">
        <v>1</v>
      </c>
      <c r="AM937" s="9">
        <v>0</v>
      </c>
      <c r="AN937" s="9">
        <v>0</v>
      </c>
      <c r="AO937" s="9">
        <v>0</v>
      </c>
    </row>
    <row r="938" spans="1:41" x14ac:dyDescent="0.3">
      <c r="A938" s="4" t="s">
        <v>137</v>
      </c>
      <c r="B938" s="5">
        <v>542</v>
      </c>
      <c r="C938">
        <v>1</v>
      </c>
      <c r="AG938" s="4" t="s">
        <v>116</v>
      </c>
      <c r="AH938" s="5">
        <v>177</v>
      </c>
      <c r="AI938" s="9">
        <v>0</v>
      </c>
      <c r="AJ938" s="9">
        <v>0</v>
      </c>
      <c r="AK938" s="9">
        <v>0</v>
      </c>
      <c r="AL938" s="9">
        <v>1</v>
      </c>
      <c r="AM938" s="9">
        <v>0</v>
      </c>
      <c r="AN938" s="9">
        <v>0</v>
      </c>
      <c r="AO938" s="9">
        <v>0</v>
      </c>
    </row>
    <row r="939" spans="1:41" x14ac:dyDescent="0.3">
      <c r="A939" s="4" t="s">
        <v>137</v>
      </c>
      <c r="B939" s="5">
        <v>695</v>
      </c>
      <c r="C939">
        <v>1</v>
      </c>
      <c r="AG939" s="4" t="s">
        <v>116</v>
      </c>
      <c r="AH939" s="5">
        <v>219</v>
      </c>
      <c r="AI939" s="9">
        <v>0</v>
      </c>
      <c r="AJ939" s="9">
        <v>0</v>
      </c>
      <c r="AK939" s="9">
        <v>0</v>
      </c>
      <c r="AL939" s="9">
        <v>1</v>
      </c>
      <c r="AM939" s="9">
        <v>0</v>
      </c>
      <c r="AN939" s="9">
        <v>0</v>
      </c>
      <c r="AO939" s="9">
        <v>0</v>
      </c>
    </row>
    <row r="940" spans="1:41" x14ac:dyDescent="0.3">
      <c r="A940" s="4" t="s">
        <v>116</v>
      </c>
      <c r="B940" s="5">
        <v>-5</v>
      </c>
      <c r="C940">
        <v>1</v>
      </c>
      <c r="AG940" s="4" t="s">
        <v>116</v>
      </c>
      <c r="AH940" s="5">
        <v>-329</v>
      </c>
      <c r="AI940" s="9">
        <v>0</v>
      </c>
      <c r="AJ940" s="9">
        <v>0</v>
      </c>
      <c r="AK940" s="9">
        <v>1</v>
      </c>
      <c r="AL940" s="9">
        <v>0</v>
      </c>
      <c r="AM940" s="9">
        <v>0</v>
      </c>
      <c r="AN940" s="9">
        <v>0</v>
      </c>
      <c r="AO940" s="9">
        <v>0</v>
      </c>
    </row>
    <row r="941" spans="1:41" x14ac:dyDescent="0.3">
      <c r="A941" s="4" t="s">
        <v>116</v>
      </c>
      <c r="B941" s="5">
        <v>-2</v>
      </c>
      <c r="C941">
        <v>1</v>
      </c>
      <c r="AG941" s="4" t="s">
        <v>116</v>
      </c>
      <c r="AH941" s="5">
        <v>-188</v>
      </c>
      <c r="AI941" s="9">
        <v>0</v>
      </c>
      <c r="AJ941" s="9">
        <v>0</v>
      </c>
      <c r="AK941" s="9">
        <v>1</v>
      </c>
      <c r="AL941" s="9">
        <v>0</v>
      </c>
      <c r="AM941" s="9">
        <v>0</v>
      </c>
      <c r="AN941" s="9">
        <v>0</v>
      </c>
      <c r="AO941" s="9">
        <v>0</v>
      </c>
    </row>
    <row r="942" spans="1:41" x14ac:dyDescent="0.3">
      <c r="A942" s="4" t="s">
        <v>116</v>
      </c>
      <c r="B942" s="5">
        <v>-1</v>
      </c>
      <c r="C942">
        <v>1</v>
      </c>
      <c r="AG942" s="4" t="s">
        <v>116</v>
      </c>
      <c r="AH942" s="5">
        <v>-122</v>
      </c>
      <c r="AI942" s="9">
        <v>0</v>
      </c>
      <c r="AJ942" s="9">
        <v>0</v>
      </c>
      <c r="AK942" s="9">
        <v>1</v>
      </c>
      <c r="AL942" s="9">
        <v>0</v>
      </c>
      <c r="AM942" s="9">
        <v>0</v>
      </c>
      <c r="AN942" s="9">
        <v>0</v>
      </c>
      <c r="AO942" s="9">
        <v>0</v>
      </c>
    </row>
    <row r="943" spans="1:41" x14ac:dyDescent="0.3">
      <c r="A943" s="4" t="s">
        <v>116</v>
      </c>
      <c r="B943" s="5">
        <v>1</v>
      </c>
      <c r="C943">
        <v>1</v>
      </c>
      <c r="AG943" s="4" t="s">
        <v>116</v>
      </c>
      <c r="AH943" s="5">
        <v>-1079</v>
      </c>
      <c r="AI943" s="9">
        <v>1</v>
      </c>
      <c r="AJ943" s="9">
        <v>0</v>
      </c>
      <c r="AK943" s="9">
        <v>0</v>
      </c>
      <c r="AL943" s="9">
        <v>0</v>
      </c>
      <c r="AM943" s="9">
        <v>0</v>
      </c>
      <c r="AN943" s="9">
        <v>0</v>
      </c>
      <c r="AO943" s="9">
        <v>0</v>
      </c>
    </row>
    <row r="944" spans="1:41" x14ac:dyDescent="0.3">
      <c r="A944" s="4" t="s">
        <v>116</v>
      </c>
      <c r="B944" s="5">
        <v>6</v>
      </c>
      <c r="C944">
        <v>1</v>
      </c>
      <c r="AG944" s="4" t="s">
        <v>116</v>
      </c>
      <c r="AH944" s="5">
        <v>370</v>
      </c>
      <c r="AI944" s="9">
        <v>0</v>
      </c>
      <c r="AJ944" s="9">
        <v>0</v>
      </c>
      <c r="AK944" s="9">
        <v>1</v>
      </c>
      <c r="AL944" s="9">
        <v>0</v>
      </c>
      <c r="AM944" s="9">
        <v>0</v>
      </c>
      <c r="AN944" s="9">
        <v>0</v>
      </c>
      <c r="AO944" s="9">
        <v>0</v>
      </c>
    </row>
    <row r="945" spans="1:41" x14ac:dyDescent="0.3">
      <c r="A945" s="4" t="s">
        <v>116</v>
      </c>
      <c r="B945" s="5">
        <v>7</v>
      </c>
      <c r="C945">
        <v>1</v>
      </c>
      <c r="AG945" s="4" t="s">
        <v>116</v>
      </c>
      <c r="AH945" s="5">
        <v>410</v>
      </c>
      <c r="AI945" s="9">
        <v>0</v>
      </c>
      <c r="AJ945" s="9">
        <v>0</v>
      </c>
      <c r="AK945" s="9">
        <v>1</v>
      </c>
      <c r="AL945" s="9">
        <v>0</v>
      </c>
      <c r="AM945" s="9">
        <v>0</v>
      </c>
      <c r="AN945" s="9">
        <v>0</v>
      </c>
      <c r="AO945" s="9">
        <v>0</v>
      </c>
    </row>
    <row r="946" spans="1:41" x14ac:dyDescent="0.3">
      <c r="A946" s="4" t="s">
        <v>116</v>
      </c>
      <c r="B946" s="5">
        <v>-120</v>
      </c>
      <c r="C946">
        <v>1</v>
      </c>
      <c r="AG946" s="4" t="s">
        <v>116</v>
      </c>
      <c r="AH946" s="5">
        <v>-755</v>
      </c>
      <c r="AI946" s="9">
        <v>1</v>
      </c>
      <c r="AJ946" s="9">
        <v>0</v>
      </c>
      <c r="AK946" s="9">
        <v>0</v>
      </c>
      <c r="AL946" s="9">
        <v>0</v>
      </c>
      <c r="AM946" s="9">
        <v>0</v>
      </c>
      <c r="AN946" s="9">
        <v>0</v>
      </c>
      <c r="AO946" s="9">
        <v>0</v>
      </c>
    </row>
    <row r="947" spans="1:41" x14ac:dyDescent="0.3">
      <c r="A947" s="4" t="s">
        <v>116</v>
      </c>
      <c r="B947" s="5">
        <v>-92</v>
      </c>
      <c r="C947">
        <v>1</v>
      </c>
      <c r="AG947" s="4" t="s">
        <v>116</v>
      </c>
      <c r="AH947" s="5">
        <v>-432</v>
      </c>
      <c r="AI947" s="9">
        <v>1</v>
      </c>
      <c r="AJ947" s="9">
        <v>0</v>
      </c>
      <c r="AK947" s="9">
        <v>0</v>
      </c>
      <c r="AL947" s="9">
        <v>0</v>
      </c>
      <c r="AM947" s="9">
        <v>0</v>
      </c>
      <c r="AN947" s="9">
        <v>0</v>
      </c>
      <c r="AO947" s="9">
        <v>0</v>
      </c>
    </row>
    <row r="948" spans="1:41" x14ac:dyDescent="0.3">
      <c r="A948" s="4" t="s">
        <v>116</v>
      </c>
      <c r="B948" s="5">
        <v>-69</v>
      </c>
      <c r="C948">
        <v>1</v>
      </c>
      <c r="AG948" s="4" t="s">
        <v>116</v>
      </c>
      <c r="AH948" s="5">
        <v>-316</v>
      </c>
      <c r="AI948" s="9">
        <v>1</v>
      </c>
      <c r="AJ948" s="9">
        <v>0</v>
      </c>
      <c r="AK948" s="9">
        <v>0</v>
      </c>
      <c r="AL948" s="9">
        <v>0</v>
      </c>
      <c r="AM948" s="9">
        <v>0</v>
      </c>
      <c r="AN948" s="9">
        <v>0</v>
      </c>
      <c r="AO948" s="9">
        <v>0</v>
      </c>
    </row>
    <row r="949" spans="1:41" x14ac:dyDescent="0.3">
      <c r="A949" s="4" t="s">
        <v>116</v>
      </c>
      <c r="B949" s="5">
        <v>-46</v>
      </c>
      <c r="C949">
        <v>1</v>
      </c>
      <c r="AG949" s="4" t="s">
        <v>116</v>
      </c>
      <c r="AH949" s="5">
        <v>-955</v>
      </c>
      <c r="AI949" s="9">
        <v>0</v>
      </c>
      <c r="AJ949" s="9">
        <v>1</v>
      </c>
      <c r="AK949" s="9">
        <v>0</v>
      </c>
      <c r="AL949" s="9">
        <v>0</v>
      </c>
      <c r="AM949" s="9">
        <v>0</v>
      </c>
      <c r="AN949" s="9">
        <v>0</v>
      </c>
      <c r="AO949" s="9">
        <v>0</v>
      </c>
    </row>
    <row r="950" spans="1:41" x14ac:dyDescent="0.3">
      <c r="A950" s="4" t="s">
        <v>116</v>
      </c>
      <c r="B950" s="5">
        <v>5</v>
      </c>
      <c r="C950">
        <v>1</v>
      </c>
      <c r="AG950" s="4" t="s">
        <v>116</v>
      </c>
      <c r="AH950" s="5">
        <v>-244</v>
      </c>
      <c r="AI950" s="9">
        <v>1</v>
      </c>
      <c r="AJ950" s="9">
        <v>0</v>
      </c>
      <c r="AK950" s="9">
        <v>0</v>
      </c>
      <c r="AL950" s="9">
        <v>0</v>
      </c>
      <c r="AM950" s="9">
        <v>0</v>
      </c>
      <c r="AN950" s="9">
        <v>0</v>
      </c>
      <c r="AO950" s="9">
        <v>0</v>
      </c>
    </row>
    <row r="951" spans="1:41" x14ac:dyDescent="0.3">
      <c r="A951" s="4" t="s">
        <v>116</v>
      </c>
      <c r="B951" s="5">
        <v>25</v>
      </c>
      <c r="C951">
        <v>1</v>
      </c>
      <c r="AG951" s="4" t="s">
        <v>116</v>
      </c>
      <c r="AH951" s="5">
        <v>-168</v>
      </c>
      <c r="AI951" s="9">
        <v>1</v>
      </c>
      <c r="AJ951" s="9">
        <v>0</v>
      </c>
      <c r="AK951" s="9">
        <v>0</v>
      </c>
      <c r="AL951" s="9">
        <v>0</v>
      </c>
      <c r="AM951" s="9">
        <v>0</v>
      </c>
      <c r="AN951" s="9">
        <v>0</v>
      </c>
      <c r="AO951" s="9">
        <v>0</v>
      </c>
    </row>
    <row r="952" spans="1:41" x14ac:dyDescent="0.3">
      <c r="A952" s="4" t="s">
        <v>116</v>
      </c>
      <c r="B952" s="5">
        <v>28</v>
      </c>
      <c r="C952">
        <v>1</v>
      </c>
      <c r="AG952" s="4" t="s">
        <v>116</v>
      </c>
      <c r="AH952" s="5">
        <v>-88</v>
      </c>
      <c r="AI952" s="9">
        <v>1</v>
      </c>
      <c r="AJ952" s="9">
        <v>0</v>
      </c>
      <c r="AK952" s="9">
        <v>0</v>
      </c>
      <c r="AL952" s="9">
        <v>0</v>
      </c>
      <c r="AM952" s="9">
        <v>0</v>
      </c>
      <c r="AN952" s="9">
        <v>0</v>
      </c>
      <c r="AO952" s="9">
        <v>0</v>
      </c>
    </row>
    <row r="953" spans="1:41" x14ac:dyDescent="0.3">
      <c r="A953" s="4" t="s">
        <v>116</v>
      </c>
      <c r="B953" s="5">
        <v>125</v>
      </c>
      <c r="C953">
        <v>1</v>
      </c>
      <c r="AG953" s="4" t="s">
        <v>116</v>
      </c>
      <c r="AH953" s="5">
        <v>23</v>
      </c>
      <c r="AI953" s="9">
        <v>1</v>
      </c>
      <c r="AJ953" s="9">
        <v>0</v>
      </c>
      <c r="AK953" s="9">
        <v>0</v>
      </c>
      <c r="AL953" s="9">
        <v>0</v>
      </c>
      <c r="AM953" s="9">
        <v>0</v>
      </c>
      <c r="AN953" s="9">
        <v>0</v>
      </c>
      <c r="AO953" s="9">
        <v>0</v>
      </c>
    </row>
    <row r="954" spans="1:41" x14ac:dyDescent="0.3">
      <c r="A954" s="4" t="s">
        <v>116</v>
      </c>
      <c r="B954" s="5">
        <v>-195</v>
      </c>
      <c r="C954">
        <v>1</v>
      </c>
      <c r="AG954" s="4" t="s">
        <v>116</v>
      </c>
      <c r="AH954" s="5">
        <v>85</v>
      </c>
      <c r="AI954" s="9">
        <v>1</v>
      </c>
      <c r="AJ954" s="9">
        <v>0</v>
      </c>
      <c r="AK954" s="9">
        <v>0</v>
      </c>
      <c r="AL954" s="9">
        <v>0</v>
      </c>
      <c r="AM954" s="9">
        <v>0</v>
      </c>
      <c r="AN954" s="9">
        <v>0</v>
      </c>
      <c r="AO954" s="9">
        <v>0</v>
      </c>
    </row>
    <row r="955" spans="1:41" x14ac:dyDescent="0.3">
      <c r="A955" s="4" t="s">
        <v>116</v>
      </c>
      <c r="B955" s="5">
        <v>-145</v>
      </c>
      <c r="C955">
        <v>1</v>
      </c>
      <c r="AG955" s="4" t="s">
        <v>116</v>
      </c>
      <c r="AH955" s="5">
        <v>-497</v>
      </c>
      <c r="AI955" s="9">
        <v>0</v>
      </c>
      <c r="AJ955" s="9">
        <v>1</v>
      </c>
      <c r="AK955" s="9">
        <v>0</v>
      </c>
      <c r="AL955" s="9">
        <v>0</v>
      </c>
      <c r="AM955" s="9">
        <v>0</v>
      </c>
      <c r="AN955" s="9">
        <v>0</v>
      </c>
      <c r="AO955" s="9">
        <v>0</v>
      </c>
    </row>
    <row r="956" spans="1:41" x14ac:dyDescent="0.3">
      <c r="A956" s="4" t="s">
        <v>116</v>
      </c>
      <c r="B956" s="5">
        <v>-137</v>
      </c>
      <c r="C956">
        <v>1</v>
      </c>
      <c r="AG956" s="4" t="s">
        <v>116</v>
      </c>
      <c r="AH956" s="5">
        <v>-493</v>
      </c>
      <c r="AI956" s="9">
        <v>0</v>
      </c>
      <c r="AJ956" s="9">
        <v>1</v>
      </c>
      <c r="AK956" s="9">
        <v>0</v>
      </c>
      <c r="AL956" s="9">
        <v>0</v>
      </c>
      <c r="AM956" s="9">
        <v>0</v>
      </c>
      <c r="AN956" s="9">
        <v>0</v>
      </c>
      <c r="AO956" s="9">
        <v>0</v>
      </c>
    </row>
    <row r="957" spans="1:41" x14ac:dyDescent="0.3">
      <c r="A957" s="4" t="s">
        <v>116</v>
      </c>
      <c r="B957" s="5">
        <v>-120</v>
      </c>
      <c r="C957">
        <v>1</v>
      </c>
      <c r="AG957" s="4" t="s">
        <v>116</v>
      </c>
      <c r="AH957" s="5">
        <v>219</v>
      </c>
      <c r="AI957" s="9">
        <v>1</v>
      </c>
      <c r="AJ957" s="9">
        <v>0</v>
      </c>
      <c r="AK957" s="9">
        <v>0</v>
      </c>
      <c r="AL957" s="9">
        <v>0</v>
      </c>
      <c r="AM957" s="9">
        <v>0</v>
      </c>
      <c r="AN957" s="9">
        <v>0</v>
      </c>
      <c r="AO957" s="9">
        <v>0</v>
      </c>
    </row>
    <row r="958" spans="1:41" x14ac:dyDescent="0.3">
      <c r="A958" s="4" t="s">
        <v>116</v>
      </c>
      <c r="B958" s="5">
        <v>-89</v>
      </c>
      <c r="C958">
        <v>1</v>
      </c>
      <c r="AG958" s="4" t="s">
        <v>116</v>
      </c>
      <c r="AH958" s="5">
        <v>328</v>
      </c>
      <c r="AI958" s="9">
        <v>1</v>
      </c>
      <c r="AJ958" s="9">
        <v>0</v>
      </c>
      <c r="AK958" s="9">
        <v>0</v>
      </c>
      <c r="AL958" s="9">
        <v>0</v>
      </c>
      <c r="AM958" s="9">
        <v>0</v>
      </c>
      <c r="AN958" s="9">
        <v>0</v>
      </c>
      <c r="AO958" s="9">
        <v>0</v>
      </c>
    </row>
    <row r="959" spans="1:41" x14ac:dyDescent="0.3">
      <c r="A959" s="4" t="s">
        <v>116</v>
      </c>
      <c r="B959" s="5">
        <v>-39</v>
      </c>
      <c r="C959">
        <v>1</v>
      </c>
      <c r="AG959" s="4" t="s">
        <v>116</v>
      </c>
      <c r="AH959" s="5">
        <v>523</v>
      </c>
      <c r="AI959" s="9">
        <v>1</v>
      </c>
      <c r="AJ959" s="9">
        <v>0</v>
      </c>
      <c r="AK959" s="9">
        <v>0</v>
      </c>
      <c r="AL959" s="9">
        <v>0</v>
      </c>
      <c r="AM959" s="9">
        <v>0</v>
      </c>
      <c r="AN959" s="9">
        <v>0</v>
      </c>
      <c r="AO959" s="9">
        <v>0</v>
      </c>
    </row>
    <row r="960" spans="1:41" x14ac:dyDescent="0.3">
      <c r="A960" s="4" t="s">
        <v>116</v>
      </c>
      <c r="B960" s="5">
        <v>21</v>
      </c>
      <c r="C960">
        <v>1</v>
      </c>
      <c r="AG960" s="4" t="s">
        <v>116</v>
      </c>
      <c r="AH960" s="5">
        <v>-74</v>
      </c>
      <c r="AI960" s="9">
        <v>0</v>
      </c>
      <c r="AJ960" s="9">
        <v>1</v>
      </c>
      <c r="AK960" s="9">
        <v>0</v>
      </c>
      <c r="AL960" s="9">
        <v>0</v>
      </c>
      <c r="AM960" s="9">
        <v>0</v>
      </c>
      <c r="AN960" s="9">
        <v>0</v>
      </c>
      <c r="AO960" s="9">
        <v>0</v>
      </c>
    </row>
    <row r="961" spans="1:41" x14ac:dyDescent="0.3">
      <c r="A961" s="4" t="s">
        <v>116</v>
      </c>
      <c r="B961" s="5">
        <v>75</v>
      </c>
      <c r="C961">
        <v>1</v>
      </c>
      <c r="AG961" s="4" t="s">
        <v>116</v>
      </c>
      <c r="AH961" s="5">
        <v>872</v>
      </c>
      <c r="AI961" s="9">
        <v>1</v>
      </c>
      <c r="AJ961" s="9">
        <v>0</v>
      </c>
      <c r="AK961" s="9">
        <v>0</v>
      </c>
      <c r="AL961" s="9">
        <v>0</v>
      </c>
      <c r="AM961" s="9">
        <v>0</v>
      </c>
      <c r="AN961" s="9">
        <v>0</v>
      </c>
      <c r="AO961" s="9">
        <v>0</v>
      </c>
    </row>
    <row r="962" spans="1:41" x14ac:dyDescent="0.3">
      <c r="A962" s="4" t="s">
        <v>116</v>
      </c>
      <c r="B962" s="5">
        <v>89</v>
      </c>
      <c r="C962">
        <v>1</v>
      </c>
      <c r="AG962" s="4" t="s">
        <v>116</v>
      </c>
      <c r="AH962" s="5">
        <v>288</v>
      </c>
      <c r="AI962" s="9">
        <v>0</v>
      </c>
      <c r="AJ962" s="9">
        <v>1</v>
      </c>
      <c r="AK962" s="9">
        <v>0</v>
      </c>
      <c r="AL962" s="9">
        <v>0</v>
      </c>
      <c r="AM962" s="9">
        <v>0</v>
      </c>
      <c r="AN962" s="9">
        <v>0</v>
      </c>
      <c r="AO962" s="9">
        <v>0</v>
      </c>
    </row>
    <row r="963" spans="1:41" x14ac:dyDescent="0.3">
      <c r="A963" s="4" t="s">
        <v>116</v>
      </c>
      <c r="B963" s="5">
        <v>177</v>
      </c>
      <c r="C963">
        <v>1</v>
      </c>
      <c r="AG963" s="4" t="s">
        <v>116</v>
      </c>
      <c r="AH963" s="5">
        <v>597</v>
      </c>
      <c r="AI963" s="9">
        <v>0</v>
      </c>
      <c r="AJ963" s="9">
        <v>1</v>
      </c>
      <c r="AK963" s="9">
        <v>0</v>
      </c>
      <c r="AL963" s="9">
        <v>0</v>
      </c>
      <c r="AM963" s="9">
        <v>0</v>
      </c>
      <c r="AN963" s="9">
        <v>0</v>
      </c>
      <c r="AO963" s="9">
        <v>0</v>
      </c>
    </row>
    <row r="964" spans="1:41" x14ac:dyDescent="0.3">
      <c r="A964" s="4" t="s">
        <v>116</v>
      </c>
      <c r="B964" s="5">
        <v>219</v>
      </c>
      <c r="C964">
        <v>1</v>
      </c>
      <c r="AG964" s="4" t="s">
        <v>138</v>
      </c>
      <c r="AH964" s="5">
        <v>-12</v>
      </c>
      <c r="AI964" s="9">
        <v>0</v>
      </c>
      <c r="AJ964" s="9">
        <v>0</v>
      </c>
      <c r="AK964" s="9">
        <v>0</v>
      </c>
      <c r="AL964" s="9">
        <v>0</v>
      </c>
      <c r="AM964" s="9">
        <v>0</v>
      </c>
      <c r="AN964" s="9">
        <v>0</v>
      </c>
      <c r="AO964" s="9">
        <v>1</v>
      </c>
    </row>
    <row r="965" spans="1:41" x14ac:dyDescent="0.3">
      <c r="A965" s="4" t="s">
        <v>116</v>
      </c>
      <c r="B965" s="5">
        <v>-329</v>
      </c>
      <c r="C965">
        <v>1</v>
      </c>
      <c r="AG965" s="4" t="s">
        <v>138</v>
      </c>
      <c r="AH965" s="5">
        <v>-6</v>
      </c>
      <c r="AI965" s="9">
        <v>0</v>
      </c>
      <c r="AJ965" s="9">
        <v>0</v>
      </c>
      <c r="AK965" s="9">
        <v>0</v>
      </c>
      <c r="AL965" s="9">
        <v>0</v>
      </c>
      <c r="AM965" s="9">
        <v>0</v>
      </c>
      <c r="AN965" s="9">
        <v>0</v>
      </c>
      <c r="AO965" s="9">
        <v>1</v>
      </c>
    </row>
    <row r="966" spans="1:41" x14ac:dyDescent="0.3">
      <c r="A966" s="4" t="s">
        <v>116</v>
      </c>
      <c r="B966" s="5">
        <v>-188</v>
      </c>
      <c r="C966">
        <v>1</v>
      </c>
      <c r="AG966" s="4" t="s">
        <v>138</v>
      </c>
      <c r="AH966" s="5">
        <v>-1</v>
      </c>
      <c r="AI966" s="9">
        <v>0</v>
      </c>
      <c r="AJ966" s="9">
        <v>0</v>
      </c>
      <c r="AK966" s="9">
        <v>0</v>
      </c>
      <c r="AL966" s="9">
        <v>0</v>
      </c>
      <c r="AM966" s="9">
        <v>0</v>
      </c>
      <c r="AN966" s="9">
        <v>0</v>
      </c>
      <c r="AO966" s="9">
        <v>1</v>
      </c>
    </row>
    <row r="967" spans="1:41" x14ac:dyDescent="0.3">
      <c r="A967" s="4" t="s">
        <v>116</v>
      </c>
      <c r="B967" s="5">
        <v>-122</v>
      </c>
      <c r="C967">
        <v>1</v>
      </c>
      <c r="AG967" s="4" t="s">
        <v>138</v>
      </c>
      <c r="AH967" s="5">
        <v>5</v>
      </c>
      <c r="AI967" s="9">
        <v>0</v>
      </c>
      <c r="AJ967" s="9">
        <v>0</v>
      </c>
      <c r="AK967" s="9">
        <v>0</v>
      </c>
      <c r="AL967" s="9">
        <v>0</v>
      </c>
      <c r="AM967" s="9">
        <v>0</v>
      </c>
      <c r="AN967" s="9">
        <v>0</v>
      </c>
      <c r="AO967" s="9">
        <v>1</v>
      </c>
    </row>
    <row r="968" spans="1:41" x14ac:dyDescent="0.3">
      <c r="A968" s="4" t="s">
        <v>116</v>
      </c>
      <c r="B968" s="5">
        <v>-1079</v>
      </c>
      <c r="C968">
        <v>1</v>
      </c>
      <c r="AG968" s="4" t="s">
        <v>138</v>
      </c>
      <c r="AH968" s="5">
        <v>8</v>
      </c>
      <c r="AI968" s="9">
        <v>0</v>
      </c>
      <c r="AJ968" s="9">
        <v>0</v>
      </c>
      <c r="AK968" s="9">
        <v>0</v>
      </c>
      <c r="AL968" s="9">
        <v>0</v>
      </c>
      <c r="AM968" s="9">
        <v>0</v>
      </c>
      <c r="AN968" s="9">
        <v>0</v>
      </c>
      <c r="AO968" s="9">
        <v>1</v>
      </c>
    </row>
    <row r="969" spans="1:41" x14ac:dyDescent="0.3">
      <c r="A969" s="4" t="s">
        <v>116</v>
      </c>
      <c r="B969" s="5">
        <v>370</v>
      </c>
      <c r="C969">
        <v>1</v>
      </c>
      <c r="AG969" s="4" t="s">
        <v>138</v>
      </c>
      <c r="AH969" s="5">
        <v>9</v>
      </c>
      <c r="AI969" s="9">
        <v>0</v>
      </c>
      <c r="AJ969" s="9">
        <v>0</v>
      </c>
      <c r="AK969" s="9">
        <v>0</v>
      </c>
      <c r="AL969" s="9">
        <v>0</v>
      </c>
      <c r="AM969" s="9">
        <v>0</v>
      </c>
      <c r="AN969" s="9">
        <v>0</v>
      </c>
      <c r="AO969" s="9">
        <v>1</v>
      </c>
    </row>
    <row r="970" spans="1:41" x14ac:dyDescent="0.3">
      <c r="A970" s="4" t="s">
        <v>116</v>
      </c>
      <c r="B970" s="5">
        <v>410</v>
      </c>
      <c r="C970">
        <v>1</v>
      </c>
      <c r="AG970" s="4" t="s">
        <v>138</v>
      </c>
      <c r="AH970" s="5">
        <v>-92</v>
      </c>
      <c r="AI970" s="9">
        <v>0</v>
      </c>
      <c r="AJ970" s="9">
        <v>0</v>
      </c>
      <c r="AK970" s="9">
        <v>0</v>
      </c>
      <c r="AL970" s="9">
        <v>0</v>
      </c>
      <c r="AM970" s="9">
        <v>1</v>
      </c>
      <c r="AN970" s="9">
        <v>0</v>
      </c>
      <c r="AO970" s="9">
        <v>0</v>
      </c>
    </row>
    <row r="971" spans="1:41" x14ac:dyDescent="0.3">
      <c r="A971" s="4" t="s">
        <v>116</v>
      </c>
      <c r="B971" s="5">
        <v>-755</v>
      </c>
      <c r="C971">
        <v>1</v>
      </c>
      <c r="AG971" s="4" t="s">
        <v>138</v>
      </c>
      <c r="AH971" s="5">
        <v>-39</v>
      </c>
      <c r="AI971" s="9">
        <v>0</v>
      </c>
      <c r="AJ971" s="9">
        <v>0</v>
      </c>
      <c r="AK971" s="9">
        <v>0</v>
      </c>
      <c r="AL971" s="9">
        <v>0</v>
      </c>
      <c r="AM971" s="9">
        <v>1</v>
      </c>
      <c r="AN971" s="9">
        <v>0</v>
      </c>
      <c r="AO971" s="9">
        <v>0</v>
      </c>
    </row>
    <row r="972" spans="1:41" x14ac:dyDescent="0.3">
      <c r="A972" s="4" t="s">
        <v>116</v>
      </c>
      <c r="B972" s="5">
        <v>-432</v>
      </c>
      <c r="C972">
        <v>1</v>
      </c>
      <c r="AG972" s="4" t="s">
        <v>138</v>
      </c>
      <c r="AH972" s="5">
        <v>-34</v>
      </c>
      <c r="AI972" s="9">
        <v>0</v>
      </c>
      <c r="AJ972" s="9">
        <v>0</v>
      </c>
      <c r="AK972" s="9">
        <v>0</v>
      </c>
      <c r="AL972" s="9">
        <v>0</v>
      </c>
      <c r="AM972" s="9">
        <v>1</v>
      </c>
      <c r="AN972" s="9">
        <v>0</v>
      </c>
      <c r="AO972" s="9">
        <v>0</v>
      </c>
    </row>
    <row r="973" spans="1:41" x14ac:dyDescent="0.3">
      <c r="A973" s="4" t="s">
        <v>116</v>
      </c>
      <c r="B973" s="5">
        <v>-316</v>
      </c>
      <c r="C973">
        <v>1</v>
      </c>
      <c r="AG973" s="4" t="s">
        <v>138</v>
      </c>
      <c r="AH973" s="5">
        <v>-23</v>
      </c>
      <c r="AI973" s="9">
        <v>0</v>
      </c>
      <c r="AJ973" s="9">
        <v>0</v>
      </c>
      <c r="AK973" s="9">
        <v>0</v>
      </c>
      <c r="AL973" s="9">
        <v>0</v>
      </c>
      <c r="AM973" s="9">
        <v>1</v>
      </c>
      <c r="AN973" s="9">
        <v>0</v>
      </c>
      <c r="AO973" s="9">
        <v>0</v>
      </c>
    </row>
    <row r="974" spans="1:41" x14ac:dyDescent="0.3">
      <c r="A974" s="4" t="s">
        <v>116</v>
      </c>
      <c r="B974" s="5">
        <v>-955</v>
      </c>
      <c r="C974">
        <v>1</v>
      </c>
      <c r="AG974" s="4" t="s">
        <v>138</v>
      </c>
      <c r="AH974" s="5">
        <v>-5</v>
      </c>
      <c r="AI974" s="9">
        <v>0</v>
      </c>
      <c r="AJ974" s="9">
        <v>0</v>
      </c>
      <c r="AK974" s="9">
        <v>0</v>
      </c>
      <c r="AL974" s="9">
        <v>0</v>
      </c>
      <c r="AM974" s="9">
        <v>2</v>
      </c>
      <c r="AN974" s="9">
        <v>0</v>
      </c>
      <c r="AO974" s="9">
        <v>0</v>
      </c>
    </row>
    <row r="975" spans="1:41" x14ac:dyDescent="0.3">
      <c r="A975" s="4" t="s">
        <v>116</v>
      </c>
      <c r="B975" s="5">
        <v>-244</v>
      </c>
      <c r="C975">
        <v>1</v>
      </c>
      <c r="AG975" s="4" t="s">
        <v>138</v>
      </c>
      <c r="AH975" s="5">
        <v>12</v>
      </c>
      <c r="AI975" s="9">
        <v>0</v>
      </c>
      <c r="AJ975" s="9">
        <v>0</v>
      </c>
      <c r="AK975" s="9">
        <v>0</v>
      </c>
      <c r="AL975" s="9">
        <v>0</v>
      </c>
      <c r="AM975" s="9">
        <v>1</v>
      </c>
      <c r="AN975" s="9">
        <v>0</v>
      </c>
      <c r="AO975" s="9">
        <v>0</v>
      </c>
    </row>
    <row r="976" spans="1:41" x14ac:dyDescent="0.3">
      <c r="A976" s="4" t="s">
        <v>116</v>
      </c>
      <c r="B976" s="5">
        <v>-168</v>
      </c>
      <c r="C976">
        <v>1</v>
      </c>
      <c r="AG976" s="4" t="s">
        <v>138</v>
      </c>
      <c r="AH976" s="5">
        <v>32</v>
      </c>
      <c r="AI976" s="9">
        <v>0</v>
      </c>
      <c r="AJ976" s="9">
        <v>0</v>
      </c>
      <c r="AK976" s="9">
        <v>0</v>
      </c>
      <c r="AL976" s="9">
        <v>0</v>
      </c>
      <c r="AM976" s="9">
        <v>1</v>
      </c>
      <c r="AN976" s="9">
        <v>0</v>
      </c>
      <c r="AO976" s="9">
        <v>0</v>
      </c>
    </row>
    <row r="977" spans="1:41" x14ac:dyDescent="0.3">
      <c r="A977" s="4" t="s">
        <v>116</v>
      </c>
      <c r="B977" s="5">
        <v>-88</v>
      </c>
      <c r="C977">
        <v>1</v>
      </c>
      <c r="AG977" s="4" t="s">
        <v>138</v>
      </c>
      <c r="AH977" s="5">
        <v>33</v>
      </c>
      <c r="AI977" s="9">
        <v>0</v>
      </c>
      <c r="AJ977" s="9">
        <v>0</v>
      </c>
      <c r="AK977" s="9">
        <v>0</v>
      </c>
      <c r="AL977" s="9">
        <v>0</v>
      </c>
      <c r="AM977" s="9">
        <v>1</v>
      </c>
      <c r="AN977" s="9">
        <v>0</v>
      </c>
      <c r="AO977" s="9">
        <v>0</v>
      </c>
    </row>
    <row r="978" spans="1:41" x14ac:dyDescent="0.3">
      <c r="A978" s="4" t="s">
        <v>116</v>
      </c>
      <c r="B978" s="5">
        <v>23</v>
      </c>
      <c r="C978">
        <v>1</v>
      </c>
      <c r="AG978" s="4" t="s">
        <v>138</v>
      </c>
      <c r="AH978" s="5">
        <v>36</v>
      </c>
      <c r="AI978" s="9">
        <v>0</v>
      </c>
      <c r="AJ978" s="9">
        <v>0</v>
      </c>
      <c r="AK978" s="9">
        <v>0</v>
      </c>
      <c r="AL978" s="9">
        <v>0</v>
      </c>
      <c r="AM978" s="9">
        <v>1</v>
      </c>
      <c r="AN978" s="9">
        <v>0</v>
      </c>
      <c r="AO978" s="9">
        <v>0</v>
      </c>
    </row>
    <row r="979" spans="1:41" x14ac:dyDescent="0.3">
      <c r="A979" s="4" t="s">
        <v>116</v>
      </c>
      <c r="B979" s="5">
        <v>85</v>
      </c>
      <c r="C979">
        <v>1</v>
      </c>
      <c r="AG979" s="4" t="s">
        <v>138</v>
      </c>
      <c r="AH979" s="5">
        <v>39</v>
      </c>
      <c r="AI979" s="9">
        <v>0</v>
      </c>
      <c r="AJ979" s="9">
        <v>0</v>
      </c>
      <c r="AK979" s="9">
        <v>0</v>
      </c>
      <c r="AL979" s="9">
        <v>0</v>
      </c>
      <c r="AM979" s="9">
        <v>1</v>
      </c>
      <c r="AN979" s="9">
        <v>0</v>
      </c>
      <c r="AO979" s="9">
        <v>0</v>
      </c>
    </row>
    <row r="980" spans="1:41" x14ac:dyDescent="0.3">
      <c r="A980" s="4" t="s">
        <v>116</v>
      </c>
      <c r="B980" s="5">
        <v>-497</v>
      </c>
      <c r="C980">
        <v>1</v>
      </c>
      <c r="AG980" s="4" t="s">
        <v>138</v>
      </c>
      <c r="AH980" s="5">
        <v>50</v>
      </c>
      <c r="AI980" s="9">
        <v>0</v>
      </c>
      <c r="AJ980" s="9">
        <v>0</v>
      </c>
      <c r="AK980" s="9">
        <v>0</v>
      </c>
      <c r="AL980" s="9">
        <v>0</v>
      </c>
      <c r="AM980" s="9">
        <v>1</v>
      </c>
      <c r="AN980" s="9">
        <v>0</v>
      </c>
      <c r="AO980" s="9">
        <v>0</v>
      </c>
    </row>
    <row r="981" spans="1:41" x14ac:dyDescent="0.3">
      <c r="A981" s="4" t="s">
        <v>116</v>
      </c>
      <c r="B981" s="5">
        <v>-493</v>
      </c>
      <c r="C981">
        <v>1</v>
      </c>
      <c r="AG981" s="4" t="s">
        <v>138</v>
      </c>
      <c r="AH981" s="5">
        <v>74</v>
      </c>
      <c r="AI981" s="9">
        <v>0</v>
      </c>
      <c r="AJ981" s="9">
        <v>0</v>
      </c>
      <c r="AK981" s="9">
        <v>0</v>
      </c>
      <c r="AL981" s="9">
        <v>0</v>
      </c>
      <c r="AM981" s="9">
        <v>1</v>
      </c>
      <c r="AN981" s="9">
        <v>0</v>
      </c>
      <c r="AO981" s="9">
        <v>0</v>
      </c>
    </row>
    <row r="982" spans="1:41" x14ac:dyDescent="0.3">
      <c r="A982" s="4" t="s">
        <v>116</v>
      </c>
      <c r="B982" s="5">
        <v>219</v>
      </c>
      <c r="C982">
        <v>1</v>
      </c>
      <c r="AG982" s="4" t="s">
        <v>138</v>
      </c>
      <c r="AH982" s="5">
        <v>-214</v>
      </c>
      <c r="AI982" s="9">
        <v>0</v>
      </c>
      <c r="AJ982" s="9">
        <v>0</v>
      </c>
      <c r="AK982" s="9">
        <v>0</v>
      </c>
      <c r="AL982" s="9">
        <v>1</v>
      </c>
      <c r="AM982" s="9">
        <v>0</v>
      </c>
      <c r="AN982" s="9">
        <v>0</v>
      </c>
      <c r="AO982" s="9">
        <v>0</v>
      </c>
    </row>
    <row r="983" spans="1:41" x14ac:dyDescent="0.3">
      <c r="A983" s="4" t="s">
        <v>116</v>
      </c>
      <c r="B983" s="5">
        <v>328</v>
      </c>
      <c r="C983">
        <v>1</v>
      </c>
      <c r="AG983" s="4" t="s">
        <v>138</v>
      </c>
      <c r="AH983" s="5">
        <v>-66</v>
      </c>
      <c r="AI983" s="9">
        <v>0</v>
      </c>
      <c r="AJ983" s="9">
        <v>0</v>
      </c>
      <c r="AK983" s="9">
        <v>0</v>
      </c>
      <c r="AL983" s="9">
        <v>1</v>
      </c>
      <c r="AM983" s="9">
        <v>0</v>
      </c>
      <c r="AN983" s="9">
        <v>0</v>
      </c>
      <c r="AO983" s="9">
        <v>0</v>
      </c>
    </row>
    <row r="984" spans="1:41" x14ac:dyDescent="0.3">
      <c r="A984" s="4" t="s">
        <v>116</v>
      </c>
      <c r="B984" s="5">
        <v>523</v>
      </c>
      <c r="C984">
        <v>1</v>
      </c>
      <c r="AG984" s="4" t="s">
        <v>138</v>
      </c>
      <c r="AH984" s="5">
        <v>-37</v>
      </c>
      <c r="AI984" s="9">
        <v>0</v>
      </c>
      <c r="AJ984" s="9">
        <v>0</v>
      </c>
      <c r="AK984" s="9">
        <v>0</v>
      </c>
      <c r="AL984" s="9">
        <v>1</v>
      </c>
      <c r="AM984" s="9">
        <v>0</v>
      </c>
      <c r="AN984" s="9">
        <v>0</v>
      </c>
      <c r="AO984" s="9">
        <v>0</v>
      </c>
    </row>
    <row r="985" spans="1:41" x14ac:dyDescent="0.3">
      <c r="A985" s="4" t="s">
        <v>116</v>
      </c>
      <c r="B985" s="5">
        <v>-74</v>
      </c>
      <c r="C985">
        <v>1</v>
      </c>
      <c r="AG985" s="4" t="s">
        <v>138</v>
      </c>
      <c r="AH985" s="5">
        <v>4</v>
      </c>
      <c r="AI985" s="9">
        <v>0</v>
      </c>
      <c r="AJ985" s="9">
        <v>0</v>
      </c>
      <c r="AK985" s="9">
        <v>0</v>
      </c>
      <c r="AL985" s="9">
        <v>1</v>
      </c>
      <c r="AM985" s="9">
        <v>0</v>
      </c>
      <c r="AN985" s="9">
        <v>0</v>
      </c>
      <c r="AO985" s="9">
        <v>0</v>
      </c>
    </row>
    <row r="986" spans="1:41" x14ac:dyDescent="0.3">
      <c r="A986" s="4" t="s">
        <v>116</v>
      </c>
      <c r="B986" s="5">
        <v>872</v>
      </c>
      <c r="C986">
        <v>1</v>
      </c>
      <c r="AG986" s="4" t="s">
        <v>138</v>
      </c>
      <c r="AH986" s="5">
        <v>73</v>
      </c>
      <c r="AI986" s="9">
        <v>0</v>
      </c>
      <c r="AJ986" s="9">
        <v>0</v>
      </c>
      <c r="AK986" s="9">
        <v>0</v>
      </c>
      <c r="AL986" s="9">
        <v>1</v>
      </c>
      <c r="AM986" s="9">
        <v>0</v>
      </c>
      <c r="AN986" s="9">
        <v>0</v>
      </c>
      <c r="AO986" s="9">
        <v>0</v>
      </c>
    </row>
    <row r="987" spans="1:41" x14ac:dyDescent="0.3">
      <c r="A987" s="4" t="s">
        <v>116</v>
      </c>
      <c r="B987" s="5">
        <v>288</v>
      </c>
      <c r="C987">
        <v>1</v>
      </c>
      <c r="AG987" s="4" t="s">
        <v>138</v>
      </c>
      <c r="AH987" s="5">
        <v>124</v>
      </c>
      <c r="AI987" s="9">
        <v>0</v>
      </c>
      <c r="AJ987" s="9">
        <v>0</v>
      </c>
      <c r="AK987" s="9">
        <v>0</v>
      </c>
      <c r="AL987" s="9">
        <v>1</v>
      </c>
      <c r="AM987" s="9">
        <v>0</v>
      </c>
      <c r="AN987" s="9">
        <v>0</v>
      </c>
      <c r="AO987" s="9">
        <v>0</v>
      </c>
    </row>
    <row r="988" spans="1:41" x14ac:dyDescent="0.3">
      <c r="A988" s="4" t="s">
        <v>116</v>
      </c>
      <c r="B988" s="5">
        <v>597</v>
      </c>
      <c r="C988">
        <v>1</v>
      </c>
      <c r="AG988" s="4" t="s">
        <v>138</v>
      </c>
      <c r="AH988" s="5">
        <v>-803</v>
      </c>
      <c r="AI988" s="9">
        <v>0</v>
      </c>
      <c r="AJ988" s="9">
        <v>0</v>
      </c>
      <c r="AK988" s="9">
        <v>1</v>
      </c>
      <c r="AL988" s="9">
        <v>0</v>
      </c>
      <c r="AM988" s="9">
        <v>0</v>
      </c>
      <c r="AN988" s="9">
        <v>0</v>
      </c>
      <c r="AO988" s="9">
        <v>0</v>
      </c>
    </row>
    <row r="989" spans="1:41" x14ac:dyDescent="0.3">
      <c r="A989" s="4" t="s">
        <v>138</v>
      </c>
      <c r="B989" s="5">
        <v>-12</v>
      </c>
      <c r="C989">
        <v>1</v>
      </c>
      <c r="AG989" s="4" t="s">
        <v>138</v>
      </c>
      <c r="AH989" s="5">
        <v>-675</v>
      </c>
      <c r="AI989" s="9">
        <v>0</v>
      </c>
      <c r="AJ989" s="9">
        <v>0</v>
      </c>
      <c r="AK989" s="9">
        <v>1</v>
      </c>
      <c r="AL989" s="9">
        <v>0</v>
      </c>
      <c r="AM989" s="9">
        <v>0</v>
      </c>
      <c r="AN989" s="9">
        <v>0</v>
      </c>
      <c r="AO989" s="9">
        <v>0</v>
      </c>
    </row>
    <row r="990" spans="1:41" x14ac:dyDescent="0.3">
      <c r="A990" s="4" t="s">
        <v>138</v>
      </c>
      <c r="B990" s="5">
        <v>-6</v>
      </c>
      <c r="C990">
        <v>1</v>
      </c>
      <c r="AG990" s="4" t="s">
        <v>138</v>
      </c>
      <c r="AH990" s="5">
        <v>-475</v>
      </c>
      <c r="AI990" s="9">
        <v>0</v>
      </c>
      <c r="AJ990" s="9">
        <v>0</v>
      </c>
      <c r="AK990" s="9">
        <v>1</v>
      </c>
      <c r="AL990" s="9">
        <v>0</v>
      </c>
      <c r="AM990" s="9">
        <v>0</v>
      </c>
      <c r="AN990" s="9">
        <v>0</v>
      </c>
      <c r="AO990" s="9">
        <v>0</v>
      </c>
    </row>
    <row r="991" spans="1:41" x14ac:dyDescent="0.3">
      <c r="A991" s="4" t="s">
        <v>138</v>
      </c>
      <c r="B991" s="5">
        <v>-1</v>
      </c>
      <c r="C991">
        <v>1</v>
      </c>
      <c r="AG991" s="4" t="s">
        <v>138</v>
      </c>
      <c r="AH991" s="5">
        <v>-315</v>
      </c>
      <c r="AI991" s="9">
        <v>0</v>
      </c>
      <c r="AJ991" s="9">
        <v>0</v>
      </c>
      <c r="AK991" s="9">
        <v>1</v>
      </c>
      <c r="AL991" s="9">
        <v>0</v>
      </c>
      <c r="AM991" s="9">
        <v>0</v>
      </c>
      <c r="AN991" s="9">
        <v>0</v>
      </c>
      <c r="AO991" s="9">
        <v>0</v>
      </c>
    </row>
    <row r="992" spans="1:41" x14ac:dyDescent="0.3">
      <c r="A992" s="4" t="s">
        <v>138</v>
      </c>
      <c r="B992" s="5">
        <v>5</v>
      </c>
      <c r="C992">
        <v>1</v>
      </c>
      <c r="AG992" s="4" t="s">
        <v>138</v>
      </c>
      <c r="AH992" s="5">
        <v>-289</v>
      </c>
      <c r="AI992" s="9">
        <v>0</v>
      </c>
      <c r="AJ992" s="9">
        <v>0</v>
      </c>
      <c r="AK992" s="9">
        <v>1</v>
      </c>
      <c r="AL992" s="9">
        <v>0</v>
      </c>
      <c r="AM992" s="9">
        <v>0</v>
      </c>
      <c r="AN992" s="9">
        <v>0</v>
      </c>
      <c r="AO992" s="9">
        <v>0</v>
      </c>
    </row>
    <row r="993" spans="1:41" x14ac:dyDescent="0.3">
      <c r="A993" s="4" t="s">
        <v>138</v>
      </c>
      <c r="B993" s="5">
        <v>8</v>
      </c>
      <c r="C993">
        <v>1</v>
      </c>
      <c r="AG993" s="4" t="s">
        <v>138</v>
      </c>
      <c r="AH993" s="5">
        <v>-283</v>
      </c>
      <c r="AI993" s="9">
        <v>0</v>
      </c>
      <c r="AJ993" s="9">
        <v>0</v>
      </c>
      <c r="AK993" s="9">
        <v>1</v>
      </c>
      <c r="AL993" s="9">
        <v>0</v>
      </c>
      <c r="AM993" s="9">
        <v>0</v>
      </c>
      <c r="AN993" s="9">
        <v>0</v>
      </c>
      <c r="AO993" s="9">
        <v>0</v>
      </c>
    </row>
    <row r="994" spans="1:41" x14ac:dyDescent="0.3">
      <c r="A994" s="4" t="s">
        <v>138</v>
      </c>
      <c r="B994" s="5">
        <v>9</v>
      </c>
      <c r="C994">
        <v>1</v>
      </c>
      <c r="AG994" s="4" t="s">
        <v>138</v>
      </c>
      <c r="AH994" s="5">
        <v>-112</v>
      </c>
      <c r="AI994" s="9">
        <v>0</v>
      </c>
      <c r="AJ994" s="9">
        <v>0</v>
      </c>
      <c r="AK994" s="9">
        <v>1</v>
      </c>
      <c r="AL994" s="9">
        <v>0</v>
      </c>
      <c r="AM994" s="9">
        <v>0</v>
      </c>
      <c r="AN994" s="9">
        <v>0</v>
      </c>
      <c r="AO994" s="9">
        <v>0</v>
      </c>
    </row>
    <row r="995" spans="1:41" x14ac:dyDescent="0.3">
      <c r="A995" s="4" t="s">
        <v>138</v>
      </c>
      <c r="B995" s="5">
        <v>-92</v>
      </c>
      <c r="C995">
        <v>1</v>
      </c>
      <c r="AG995" s="4" t="s">
        <v>138</v>
      </c>
      <c r="AH995" s="5">
        <v>49</v>
      </c>
      <c r="AI995" s="9">
        <v>0</v>
      </c>
      <c r="AJ995" s="9">
        <v>0</v>
      </c>
      <c r="AK995" s="9">
        <v>1</v>
      </c>
      <c r="AL995" s="9">
        <v>0</v>
      </c>
      <c r="AM995" s="9">
        <v>0</v>
      </c>
      <c r="AN995" s="9">
        <v>0</v>
      </c>
      <c r="AO995" s="9">
        <v>0</v>
      </c>
    </row>
    <row r="996" spans="1:41" x14ac:dyDescent="0.3">
      <c r="A996" s="4" t="s">
        <v>138</v>
      </c>
      <c r="B996" s="5">
        <v>-39</v>
      </c>
      <c r="C996">
        <v>1</v>
      </c>
      <c r="AG996" s="4" t="s">
        <v>138</v>
      </c>
      <c r="AH996" s="5">
        <v>77</v>
      </c>
      <c r="AI996" s="9">
        <v>0</v>
      </c>
      <c r="AJ996" s="9">
        <v>0</v>
      </c>
      <c r="AK996" s="9">
        <v>1</v>
      </c>
      <c r="AL996" s="9">
        <v>0</v>
      </c>
      <c r="AM996" s="9">
        <v>0</v>
      </c>
      <c r="AN996" s="9">
        <v>0</v>
      </c>
      <c r="AO996" s="9">
        <v>0</v>
      </c>
    </row>
    <row r="997" spans="1:41" x14ac:dyDescent="0.3">
      <c r="A997" s="4" t="s">
        <v>138</v>
      </c>
      <c r="B997" s="5">
        <v>-34</v>
      </c>
      <c r="C997">
        <v>1</v>
      </c>
      <c r="AG997" s="4" t="s">
        <v>138</v>
      </c>
      <c r="AH997" s="5">
        <v>130</v>
      </c>
      <c r="AI997" s="9">
        <v>0</v>
      </c>
      <c r="AJ997" s="9">
        <v>0</v>
      </c>
      <c r="AK997" s="9">
        <v>1</v>
      </c>
      <c r="AL997" s="9">
        <v>0</v>
      </c>
      <c r="AM997" s="9">
        <v>0</v>
      </c>
      <c r="AN997" s="9">
        <v>0</v>
      </c>
      <c r="AO997" s="9">
        <v>0</v>
      </c>
    </row>
    <row r="998" spans="1:41" x14ac:dyDescent="0.3">
      <c r="A998" s="4" t="s">
        <v>138</v>
      </c>
      <c r="B998" s="5">
        <v>-23</v>
      </c>
      <c r="C998">
        <v>1</v>
      </c>
      <c r="AG998" s="4" t="s">
        <v>138</v>
      </c>
      <c r="AH998" s="5">
        <v>-544</v>
      </c>
      <c r="AI998" s="9">
        <v>1</v>
      </c>
      <c r="AJ998" s="9">
        <v>0</v>
      </c>
      <c r="AK998" s="9">
        <v>0</v>
      </c>
      <c r="AL998" s="9">
        <v>0</v>
      </c>
      <c r="AM998" s="9">
        <v>0</v>
      </c>
      <c r="AN998" s="9">
        <v>0</v>
      </c>
      <c r="AO998" s="9">
        <v>0</v>
      </c>
    </row>
    <row r="999" spans="1:41" x14ac:dyDescent="0.3">
      <c r="A999" s="4" t="s">
        <v>138</v>
      </c>
      <c r="B999" s="5">
        <v>-5</v>
      </c>
      <c r="C999">
        <v>2</v>
      </c>
      <c r="AG999" s="4" t="s">
        <v>138</v>
      </c>
      <c r="AH999" s="5">
        <v>-83</v>
      </c>
      <c r="AI999" s="9">
        <v>1</v>
      </c>
      <c r="AJ999" s="9">
        <v>0</v>
      </c>
      <c r="AK999" s="9">
        <v>0</v>
      </c>
      <c r="AL999" s="9">
        <v>0</v>
      </c>
      <c r="AM999" s="9">
        <v>0</v>
      </c>
      <c r="AN999" s="9">
        <v>0</v>
      </c>
      <c r="AO999" s="9">
        <v>0</v>
      </c>
    </row>
    <row r="1000" spans="1:41" x14ac:dyDescent="0.3">
      <c r="A1000" s="4" t="s">
        <v>138</v>
      </c>
      <c r="B1000" s="5">
        <v>12</v>
      </c>
      <c r="C1000">
        <v>1</v>
      </c>
      <c r="AG1000" s="4" t="s">
        <v>138</v>
      </c>
      <c r="AH1000" s="5">
        <v>-65</v>
      </c>
      <c r="AI1000" s="9">
        <v>1</v>
      </c>
      <c r="AJ1000" s="9">
        <v>0</v>
      </c>
      <c r="AK1000" s="9">
        <v>0</v>
      </c>
      <c r="AL1000" s="9">
        <v>0</v>
      </c>
      <c r="AM1000" s="9">
        <v>0</v>
      </c>
      <c r="AN1000" s="9">
        <v>0</v>
      </c>
      <c r="AO1000" s="9">
        <v>0</v>
      </c>
    </row>
    <row r="1001" spans="1:41" x14ac:dyDescent="0.3">
      <c r="A1001" s="4" t="s">
        <v>138</v>
      </c>
      <c r="B1001" s="5">
        <v>32</v>
      </c>
      <c r="C1001">
        <v>1</v>
      </c>
      <c r="AG1001" s="4" t="s">
        <v>138</v>
      </c>
      <c r="AH1001" s="5">
        <v>103</v>
      </c>
      <c r="AI1001" s="9">
        <v>1</v>
      </c>
      <c r="AJ1001" s="9">
        <v>0</v>
      </c>
      <c r="AK1001" s="9">
        <v>0</v>
      </c>
      <c r="AL1001" s="9">
        <v>0</v>
      </c>
      <c r="AM1001" s="9">
        <v>0</v>
      </c>
      <c r="AN1001" s="9">
        <v>0</v>
      </c>
      <c r="AO1001" s="9">
        <v>0</v>
      </c>
    </row>
    <row r="1002" spans="1:41" x14ac:dyDescent="0.3">
      <c r="A1002" s="4" t="s">
        <v>138</v>
      </c>
      <c r="B1002" s="5">
        <v>33</v>
      </c>
      <c r="C1002">
        <v>1</v>
      </c>
      <c r="AG1002" s="4" t="s">
        <v>138</v>
      </c>
      <c r="AH1002" s="5">
        <v>-372</v>
      </c>
      <c r="AI1002" s="9">
        <v>0</v>
      </c>
      <c r="AJ1002" s="9">
        <v>1</v>
      </c>
      <c r="AK1002" s="9">
        <v>0</v>
      </c>
      <c r="AL1002" s="9">
        <v>0</v>
      </c>
      <c r="AM1002" s="9">
        <v>0</v>
      </c>
      <c r="AN1002" s="9">
        <v>0</v>
      </c>
      <c r="AO1002" s="9">
        <v>0</v>
      </c>
    </row>
    <row r="1003" spans="1:41" x14ac:dyDescent="0.3">
      <c r="A1003" s="4" t="s">
        <v>138</v>
      </c>
      <c r="B1003" s="5">
        <v>36</v>
      </c>
      <c r="C1003">
        <v>1</v>
      </c>
      <c r="AG1003" s="4" t="s">
        <v>138</v>
      </c>
      <c r="AH1003" s="5">
        <v>351</v>
      </c>
      <c r="AI1003" s="9">
        <v>1</v>
      </c>
      <c r="AJ1003" s="9">
        <v>0</v>
      </c>
      <c r="AK1003" s="9">
        <v>0</v>
      </c>
      <c r="AL1003" s="9">
        <v>0</v>
      </c>
      <c r="AM1003" s="9">
        <v>0</v>
      </c>
      <c r="AN1003" s="9">
        <v>0</v>
      </c>
      <c r="AO1003" s="9">
        <v>0</v>
      </c>
    </row>
    <row r="1004" spans="1:41" x14ac:dyDescent="0.3">
      <c r="A1004" s="4" t="s">
        <v>138</v>
      </c>
      <c r="B1004" s="5">
        <v>39</v>
      </c>
      <c r="C1004">
        <v>1</v>
      </c>
      <c r="AG1004" s="4" t="s">
        <v>138</v>
      </c>
      <c r="AH1004" s="5">
        <v>-226</v>
      </c>
      <c r="AI1004" s="9">
        <v>0</v>
      </c>
      <c r="AJ1004" s="9">
        <v>1</v>
      </c>
      <c r="AK1004" s="9">
        <v>0</v>
      </c>
      <c r="AL1004" s="9">
        <v>0</v>
      </c>
      <c r="AM1004" s="9">
        <v>0</v>
      </c>
      <c r="AN1004" s="9">
        <v>0</v>
      </c>
      <c r="AO1004" s="9">
        <v>0</v>
      </c>
    </row>
    <row r="1005" spans="1:41" x14ac:dyDescent="0.3">
      <c r="A1005" s="4" t="s">
        <v>138</v>
      </c>
      <c r="B1005" s="5">
        <v>50</v>
      </c>
      <c r="C1005">
        <v>1</v>
      </c>
      <c r="AG1005" s="4" t="s">
        <v>138</v>
      </c>
      <c r="AH1005" s="5">
        <v>-170</v>
      </c>
      <c r="AI1005" s="9">
        <v>0</v>
      </c>
      <c r="AJ1005" s="9">
        <v>1</v>
      </c>
      <c r="AK1005" s="9">
        <v>0</v>
      </c>
      <c r="AL1005" s="9">
        <v>0</v>
      </c>
      <c r="AM1005" s="9">
        <v>0</v>
      </c>
      <c r="AN1005" s="9">
        <v>0</v>
      </c>
      <c r="AO1005" s="9">
        <v>0</v>
      </c>
    </row>
    <row r="1006" spans="1:41" x14ac:dyDescent="0.3">
      <c r="A1006" s="4" t="s">
        <v>138</v>
      </c>
      <c r="B1006" s="5">
        <v>74</v>
      </c>
      <c r="C1006">
        <v>1</v>
      </c>
      <c r="AG1006" s="4" t="s">
        <v>138</v>
      </c>
      <c r="AH1006" s="5">
        <v>142</v>
      </c>
      <c r="AI1006" s="9">
        <v>0</v>
      </c>
      <c r="AJ1006" s="9">
        <v>1</v>
      </c>
      <c r="AK1006" s="9">
        <v>0</v>
      </c>
      <c r="AL1006" s="9">
        <v>0</v>
      </c>
      <c r="AM1006" s="9">
        <v>0</v>
      </c>
      <c r="AN1006" s="9">
        <v>0</v>
      </c>
      <c r="AO1006" s="9">
        <v>0</v>
      </c>
    </row>
    <row r="1007" spans="1:41" x14ac:dyDescent="0.3">
      <c r="A1007" s="4" t="s">
        <v>138</v>
      </c>
      <c r="B1007" s="5">
        <v>-214</v>
      </c>
      <c r="C1007">
        <v>1</v>
      </c>
      <c r="AG1007" s="4" t="s">
        <v>138</v>
      </c>
      <c r="AH1007" s="5">
        <v>143</v>
      </c>
      <c r="AI1007" s="9">
        <v>0</v>
      </c>
      <c r="AJ1007" s="9">
        <v>1</v>
      </c>
      <c r="AK1007" s="9">
        <v>0</v>
      </c>
      <c r="AL1007" s="9">
        <v>0</v>
      </c>
      <c r="AM1007" s="9">
        <v>0</v>
      </c>
      <c r="AN1007" s="9">
        <v>0</v>
      </c>
      <c r="AO1007" s="9">
        <v>0</v>
      </c>
    </row>
    <row r="1008" spans="1:41" x14ac:dyDescent="0.3">
      <c r="A1008" s="4" t="s">
        <v>138</v>
      </c>
      <c r="B1008" s="5">
        <v>-66</v>
      </c>
      <c r="C1008">
        <v>1</v>
      </c>
      <c r="AG1008" s="4" t="s">
        <v>138</v>
      </c>
      <c r="AH1008" s="5">
        <v>882</v>
      </c>
      <c r="AI1008" s="9">
        <v>1</v>
      </c>
      <c r="AJ1008" s="9">
        <v>0</v>
      </c>
      <c r="AK1008" s="9">
        <v>0</v>
      </c>
      <c r="AL1008" s="9">
        <v>0</v>
      </c>
      <c r="AM1008" s="9">
        <v>0</v>
      </c>
      <c r="AN1008" s="9">
        <v>0</v>
      </c>
      <c r="AO1008" s="9">
        <v>0</v>
      </c>
    </row>
    <row r="1009" spans="1:41" x14ac:dyDescent="0.3">
      <c r="A1009" s="4" t="s">
        <v>138</v>
      </c>
      <c r="B1009" s="5">
        <v>-37</v>
      </c>
      <c r="C1009">
        <v>1</v>
      </c>
      <c r="AG1009" s="4" t="s">
        <v>138</v>
      </c>
      <c r="AH1009" s="5">
        <v>357</v>
      </c>
      <c r="AI1009" s="9">
        <v>0</v>
      </c>
      <c r="AJ1009" s="9">
        <v>1</v>
      </c>
      <c r="AK1009" s="9">
        <v>0</v>
      </c>
      <c r="AL1009" s="9">
        <v>0</v>
      </c>
      <c r="AM1009" s="9">
        <v>0</v>
      </c>
      <c r="AN1009" s="9">
        <v>0</v>
      </c>
      <c r="AO1009" s="9">
        <v>0</v>
      </c>
    </row>
    <row r="1010" spans="1:41" x14ac:dyDescent="0.3">
      <c r="A1010" s="4" t="s">
        <v>138</v>
      </c>
      <c r="B1010" s="5">
        <v>4</v>
      </c>
      <c r="C1010">
        <v>1</v>
      </c>
      <c r="AG1010" s="4" t="s">
        <v>138</v>
      </c>
      <c r="AH1010" s="5">
        <v>484</v>
      </c>
      <c r="AI1010" s="9">
        <v>0</v>
      </c>
      <c r="AJ1010" s="9">
        <v>1</v>
      </c>
      <c r="AK1010" s="9">
        <v>0</v>
      </c>
      <c r="AL1010" s="9">
        <v>0</v>
      </c>
      <c r="AM1010" s="9">
        <v>0</v>
      </c>
      <c r="AN1010" s="9">
        <v>0</v>
      </c>
      <c r="AO1010" s="9">
        <v>0</v>
      </c>
    </row>
    <row r="1011" spans="1:41" x14ac:dyDescent="0.3">
      <c r="A1011" s="4" t="s">
        <v>138</v>
      </c>
      <c r="B1011" s="5">
        <v>73</v>
      </c>
      <c r="C1011">
        <v>1</v>
      </c>
      <c r="AG1011" s="4" t="s">
        <v>139</v>
      </c>
      <c r="AH1011" s="5">
        <v>-7</v>
      </c>
      <c r="AI1011" s="9">
        <v>0</v>
      </c>
      <c r="AJ1011" s="9">
        <v>0</v>
      </c>
      <c r="AK1011" s="9">
        <v>0</v>
      </c>
      <c r="AL1011" s="9">
        <v>0</v>
      </c>
      <c r="AM1011" s="9">
        <v>0</v>
      </c>
      <c r="AN1011" s="9">
        <v>0</v>
      </c>
      <c r="AO1011" s="9">
        <v>1</v>
      </c>
    </row>
    <row r="1012" spans="1:41" x14ac:dyDescent="0.3">
      <c r="A1012" s="4" t="s">
        <v>138</v>
      </c>
      <c r="B1012" s="5">
        <v>124</v>
      </c>
      <c r="C1012">
        <v>1</v>
      </c>
      <c r="AG1012" s="4" t="s">
        <v>139</v>
      </c>
      <c r="AH1012" s="5">
        <v>-3</v>
      </c>
      <c r="AI1012" s="9">
        <v>0</v>
      </c>
      <c r="AJ1012" s="9">
        <v>0</v>
      </c>
      <c r="AK1012" s="9">
        <v>0</v>
      </c>
      <c r="AL1012" s="9">
        <v>0</v>
      </c>
      <c r="AM1012" s="9">
        <v>0</v>
      </c>
      <c r="AN1012" s="9">
        <v>0</v>
      </c>
      <c r="AO1012" s="9">
        <v>1</v>
      </c>
    </row>
    <row r="1013" spans="1:41" x14ac:dyDescent="0.3">
      <c r="A1013" s="4" t="s">
        <v>138</v>
      </c>
      <c r="B1013" s="5">
        <v>-803</v>
      </c>
      <c r="C1013">
        <v>1</v>
      </c>
      <c r="AG1013" s="4" t="s">
        <v>139</v>
      </c>
      <c r="AH1013" s="5">
        <v>-2</v>
      </c>
      <c r="AI1013" s="9">
        <v>0</v>
      </c>
      <c r="AJ1013" s="9">
        <v>0</v>
      </c>
      <c r="AK1013" s="9">
        <v>0</v>
      </c>
      <c r="AL1013" s="9">
        <v>0</v>
      </c>
      <c r="AM1013" s="9">
        <v>0</v>
      </c>
      <c r="AN1013" s="9">
        <v>0</v>
      </c>
      <c r="AO1013" s="9">
        <v>2</v>
      </c>
    </row>
    <row r="1014" spans="1:41" x14ac:dyDescent="0.3">
      <c r="A1014" s="4" t="s">
        <v>138</v>
      </c>
      <c r="B1014" s="5">
        <v>-675</v>
      </c>
      <c r="C1014">
        <v>1</v>
      </c>
      <c r="AG1014" s="4" t="s">
        <v>139</v>
      </c>
      <c r="AH1014" s="5">
        <v>-1</v>
      </c>
      <c r="AI1014" s="9">
        <v>0</v>
      </c>
      <c r="AJ1014" s="9">
        <v>0</v>
      </c>
      <c r="AK1014" s="9">
        <v>0</v>
      </c>
      <c r="AL1014" s="9">
        <v>0</v>
      </c>
      <c r="AM1014" s="9">
        <v>0</v>
      </c>
      <c r="AN1014" s="9">
        <v>0</v>
      </c>
      <c r="AO1014" s="9">
        <v>3</v>
      </c>
    </row>
    <row r="1015" spans="1:41" x14ac:dyDescent="0.3">
      <c r="A1015" s="4" t="s">
        <v>138</v>
      </c>
      <c r="B1015" s="5">
        <v>-475</v>
      </c>
      <c r="C1015">
        <v>1</v>
      </c>
      <c r="AG1015" s="4" t="s">
        <v>139</v>
      </c>
      <c r="AH1015" s="5">
        <v>0</v>
      </c>
      <c r="AI1015" s="9">
        <v>0</v>
      </c>
      <c r="AJ1015" s="9">
        <v>0</v>
      </c>
      <c r="AK1015" s="9">
        <v>0</v>
      </c>
      <c r="AL1015" s="9">
        <v>0</v>
      </c>
      <c r="AM1015" s="9">
        <v>0</v>
      </c>
      <c r="AN1015" s="9">
        <v>0</v>
      </c>
      <c r="AO1015" s="9">
        <v>1</v>
      </c>
    </row>
    <row r="1016" spans="1:41" x14ac:dyDescent="0.3">
      <c r="A1016" s="4" t="s">
        <v>138</v>
      </c>
      <c r="B1016" s="5">
        <v>-315</v>
      </c>
      <c r="C1016">
        <v>1</v>
      </c>
      <c r="AG1016" s="4" t="s">
        <v>139</v>
      </c>
      <c r="AH1016" s="5">
        <v>2</v>
      </c>
      <c r="AI1016" s="9">
        <v>0</v>
      </c>
      <c r="AJ1016" s="9">
        <v>0</v>
      </c>
      <c r="AK1016" s="9">
        <v>0</v>
      </c>
      <c r="AL1016" s="9">
        <v>0</v>
      </c>
      <c r="AM1016" s="9">
        <v>0</v>
      </c>
      <c r="AN1016" s="9">
        <v>0</v>
      </c>
      <c r="AO1016" s="9">
        <v>1</v>
      </c>
    </row>
    <row r="1017" spans="1:41" x14ac:dyDescent="0.3">
      <c r="A1017" s="4" t="s">
        <v>138</v>
      </c>
      <c r="B1017" s="5">
        <v>-289</v>
      </c>
      <c r="C1017">
        <v>1</v>
      </c>
      <c r="AG1017" s="4" t="s">
        <v>139</v>
      </c>
      <c r="AH1017" s="5">
        <v>5</v>
      </c>
      <c r="AI1017" s="9">
        <v>0</v>
      </c>
      <c r="AJ1017" s="9">
        <v>0</v>
      </c>
      <c r="AK1017" s="9">
        <v>0</v>
      </c>
      <c r="AL1017" s="9">
        <v>0</v>
      </c>
      <c r="AM1017" s="9">
        <v>0</v>
      </c>
      <c r="AN1017" s="9">
        <v>0</v>
      </c>
      <c r="AO1017" s="9">
        <v>2</v>
      </c>
    </row>
    <row r="1018" spans="1:41" x14ac:dyDescent="0.3">
      <c r="A1018" s="4" t="s">
        <v>138</v>
      </c>
      <c r="B1018" s="5">
        <v>-283</v>
      </c>
      <c r="C1018">
        <v>1</v>
      </c>
      <c r="AG1018" s="4" t="s">
        <v>139</v>
      </c>
      <c r="AH1018" s="5">
        <v>6</v>
      </c>
      <c r="AI1018" s="9">
        <v>0</v>
      </c>
      <c r="AJ1018" s="9">
        <v>0</v>
      </c>
      <c r="AK1018" s="9">
        <v>0</v>
      </c>
      <c r="AL1018" s="9">
        <v>0</v>
      </c>
      <c r="AM1018" s="9">
        <v>0</v>
      </c>
      <c r="AN1018" s="9">
        <v>0</v>
      </c>
      <c r="AO1018" s="9">
        <v>1</v>
      </c>
    </row>
    <row r="1019" spans="1:41" x14ac:dyDescent="0.3">
      <c r="A1019" s="4" t="s">
        <v>138</v>
      </c>
      <c r="B1019" s="5">
        <v>-112</v>
      </c>
      <c r="C1019">
        <v>1</v>
      </c>
      <c r="AG1019" s="4" t="s">
        <v>139</v>
      </c>
      <c r="AH1019" s="5">
        <v>9</v>
      </c>
      <c r="AI1019" s="9">
        <v>0</v>
      </c>
      <c r="AJ1019" s="9">
        <v>0</v>
      </c>
      <c r="AK1019" s="9">
        <v>0</v>
      </c>
      <c r="AL1019" s="9">
        <v>0</v>
      </c>
      <c r="AM1019" s="9">
        <v>0</v>
      </c>
      <c r="AN1019" s="9">
        <v>0</v>
      </c>
      <c r="AO1019" s="9">
        <v>1</v>
      </c>
    </row>
    <row r="1020" spans="1:41" x14ac:dyDescent="0.3">
      <c r="A1020" s="4" t="s">
        <v>138</v>
      </c>
      <c r="B1020" s="5">
        <v>49</v>
      </c>
      <c r="C1020">
        <v>1</v>
      </c>
      <c r="AG1020" s="4" t="s">
        <v>139</v>
      </c>
      <c r="AH1020" s="5">
        <v>-93</v>
      </c>
      <c r="AI1020" s="9">
        <v>0</v>
      </c>
      <c r="AJ1020" s="9">
        <v>0</v>
      </c>
      <c r="AK1020" s="9">
        <v>0</v>
      </c>
      <c r="AL1020" s="9">
        <v>0</v>
      </c>
      <c r="AM1020" s="9">
        <v>1</v>
      </c>
      <c r="AN1020" s="9">
        <v>0</v>
      </c>
      <c r="AO1020" s="9">
        <v>0</v>
      </c>
    </row>
    <row r="1021" spans="1:41" x14ac:dyDescent="0.3">
      <c r="A1021" s="4" t="s">
        <v>138</v>
      </c>
      <c r="B1021" s="5">
        <v>77</v>
      </c>
      <c r="C1021">
        <v>1</v>
      </c>
      <c r="AG1021" s="4" t="s">
        <v>139</v>
      </c>
      <c r="AH1021" s="5">
        <v>-61</v>
      </c>
      <c r="AI1021" s="9">
        <v>0</v>
      </c>
      <c r="AJ1021" s="9">
        <v>0</v>
      </c>
      <c r="AK1021" s="9">
        <v>0</v>
      </c>
      <c r="AL1021" s="9">
        <v>0</v>
      </c>
      <c r="AM1021" s="9">
        <v>1</v>
      </c>
      <c r="AN1021" s="9">
        <v>0</v>
      </c>
      <c r="AO1021" s="9">
        <v>0</v>
      </c>
    </row>
    <row r="1022" spans="1:41" x14ac:dyDescent="0.3">
      <c r="A1022" s="4" t="s">
        <v>138</v>
      </c>
      <c r="B1022" s="5">
        <v>130</v>
      </c>
      <c r="C1022">
        <v>1</v>
      </c>
      <c r="AG1022" s="4" t="s">
        <v>139</v>
      </c>
      <c r="AH1022" s="5">
        <v>-36</v>
      </c>
      <c r="AI1022" s="9">
        <v>0</v>
      </c>
      <c r="AJ1022" s="9">
        <v>0</v>
      </c>
      <c r="AK1022" s="9">
        <v>0</v>
      </c>
      <c r="AL1022" s="9">
        <v>0</v>
      </c>
      <c r="AM1022" s="9">
        <v>1</v>
      </c>
      <c r="AN1022" s="9">
        <v>0</v>
      </c>
      <c r="AO1022" s="9">
        <v>0</v>
      </c>
    </row>
    <row r="1023" spans="1:41" x14ac:dyDescent="0.3">
      <c r="A1023" s="4" t="s">
        <v>138</v>
      </c>
      <c r="B1023" s="5">
        <v>-544</v>
      </c>
      <c r="C1023">
        <v>1</v>
      </c>
      <c r="AG1023" s="4" t="s">
        <v>139</v>
      </c>
      <c r="AH1023" s="5">
        <v>-24</v>
      </c>
      <c r="AI1023" s="9">
        <v>0</v>
      </c>
      <c r="AJ1023" s="9">
        <v>0</v>
      </c>
      <c r="AK1023" s="9">
        <v>0</v>
      </c>
      <c r="AL1023" s="9">
        <v>0</v>
      </c>
      <c r="AM1023" s="9">
        <v>1</v>
      </c>
      <c r="AN1023" s="9">
        <v>0</v>
      </c>
      <c r="AO1023" s="9">
        <v>0</v>
      </c>
    </row>
    <row r="1024" spans="1:41" x14ac:dyDescent="0.3">
      <c r="A1024" s="4" t="s">
        <v>138</v>
      </c>
      <c r="B1024" s="5">
        <v>-83</v>
      </c>
      <c r="C1024">
        <v>1</v>
      </c>
      <c r="AG1024" s="4" t="s">
        <v>139</v>
      </c>
      <c r="AH1024" s="5">
        <v>-21</v>
      </c>
      <c r="AI1024" s="9">
        <v>0</v>
      </c>
      <c r="AJ1024" s="9">
        <v>0</v>
      </c>
      <c r="AK1024" s="9">
        <v>0</v>
      </c>
      <c r="AL1024" s="9">
        <v>0</v>
      </c>
      <c r="AM1024" s="9">
        <v>1</v>
      </c>
      <c r="AN1024" s="9">
        <v>0</v>
      </c>
      <c r="AO1024" s="9">
        <v>0</v>
      </c>
    </row>
    <row r="1025" spans="1:41" x14ac:dyDescent="0.3">
      <c r="A1025" s="4" t="s">
        <v>138</v>
      </c>
      <c r="B1025" s="5">
        <v>-65</v>
      </c>
      <c r="C1025">
        <v>1</v>
      </c>
      <c r="AG1025" s="4" t="s">
        <v>139</v>
      </c>
      <c r="AH1025" s="5">
        <v>-7</v>
      </c>
      <c r="AI1025" s="9">
        <v>0</v>
      </c>
      <c r="AJ1025" s="9">
        <v>0</v>
      </c>
      <c r="AK1025" s="9">
        <v>0</v>
      </c>
      <c r="AL1025" s="9">
        <v>0</v>
      </c>
      <c r="AM1025" s="9">
        <v>1</v>
      </c>
      <c r="AN1025" s="9">
        <v>0</v>
      </c>
      <c r="AO1025" s="9">
        <v>0</v>
      </c>
    </row>
    <row r="1026" spans="1:41" x14ac:dyDescent="0.3">
      <c r="A1026" s="4" t="s">
        <v>138</v>
      </c>
      <c r="B1026" s="5">
        <v>103</v>
      </c>
      <c r="C1026">
        <v>1</v>
      </c>
      <c r="AG1026" s="4" t="s">
        <v>139</v>
      </c>
      <c r="AH1026" s="5">
        <v>10</v>
      </c>
      <c r="AI1026" s="9">
        <v>0</v>
      </c>
      <c r="AJ1026" s="9">
        <v>0</v>
      </c>
      <c r="AK1026" s="9">
        <v>0</v>
      </c>
      <c r="AL1026" s="9">
        <v>0</v>
      </c>
      <c r="AM1026" s="9">
        <v>1</v>
      </c>
      <c r="AN1026" s="9">
        <v>0</v>
      </c>
      <c r="AO1026" s="9">
        <v>0</v>
      </c>
    </row>
    <row r="1027" spans="1:41" x14ac:dyDescent="0.3">
      <c r="A1027" s="4" t="s">
        <v>138</v>
      </c>
      <c r="B1027" s="5">
        <v>-372</v>
      </c>
      <c r="C1027">
        <v>1</v>
      </c>
      <c r="AG1027" s="4" t="s">
        <v>139</v>
      </c>
      <c r="AH1027" s="5">
        <v>59</v>
      </c>
      <c r="AI1027" s="9">
        <v>0</v>
      </c>
      <c r="AJ1027" s="9">
        <v>0</v>
      </c>
      <c r="AK1027" s="9">
        <v>0</v>
      </c>
      <c r="AL1027" s="9">
        <v>0</v>
      </c>
      <c r="AM1027" s="9">
        <v>1</v>
      </c>
      <c r="AN1027" s="9">
        <v>0</v>
      </c>
      <c r="AO1027" s="9">
        <v>0</v>
      </c>
    </row>
    <row r="1028" spans="1:41" x14ac:dyDescent="0.3">
      <c r="A1028" s="4" t="s">
        <v>138</v>
      </c>
      <c r="B1028" s="5">
        <v>351</v>
      </c>
      <c r="C1028">
        <v>1</v>
      </c>
      <c r="AG1028" s="4" t="s">
        <v>139</v>
      </c>
      <c r="AH1028" s="5">
        <v>60</v>
      </c>
      <c r="AI1028" s="9">
        <v>0</v>
      </c>
      <c r="AJ1028" s="9">
        <v>0</v>
      </c>
      <c r="AK1028" s="9">
        <v>0</v>
      </c>
      <c r="AL1028" s="9">
        <v>0</v>
      </c>
      <c r="AM1028" s="9">
        <v>1</v>
      </c>
      <c r="AN1028" s="9">
        <v>0</v>
      </c>
      <c r="AO1028" s="9">
        <v>0</v>
      </c>
    </row>
    <row r="1029" spans="1:41" x14ac:dyDescent="0.3">
      <c r="A1029" s="4" t="s">
        <v>138</v>
      </c>
      <c r="B1029" s="5">
        <v>-226</v>
      </c>
      <c r="C1029">
        <v>1</v>
      </c>
      <c r="AG1029" s="4" t="s">
        <v>139</v>
      </c>
      <c r="AH1029" s="5">
        <v>76</v>
      </c>
      <c r="AI1029" s="9">
        <v>0</v>
      </c>
      <c r="AJ1029" s="9">
        <v>0</v>
      </c>
      <c r="AK1029" s="9">
        <v>0</v>
      </c>
      <c r="AL1029" s="9">
        <v>0</v>
      </c>
      <c r="AM1029" s="9">
        <v>1</v>
      </c>
      <c r="AN1029" s="9">
        <v>0</v>
      </c>
      <c r="AO1029" s="9">
        <v>0</v>
      </c>
    </row>
    <row r="1030" spans="1:41" x14ac:dyDescent="0.3">
      <c r="A1030" s="4" t="s">
        <v>138</v>
      </c>
      <c r="B1030" s="5">
        <v>-170</v>
      </c>
      <c r="C1030">
        <v>1</v>
      </c>
      <c r="AG1030" s="4" t="s">
        <v>139</v>
      </c>
      <c r="AH1030" s="5">
        <v>-193</v>
      </c>
      <c r="AI1030" s="9">
        <v>0</v>
      </c>
      <c r="AJ1030" s="9">
        <v>0</v>
      </c>
      <c r="AK1030" s="9">
        <v>0</v>
      </c>
      <c r="AL1030" s="9">
        <v>1</v>
      </c>
      <c r="AM1030" s="9">
        <v>0</v>
      </c>
      <c r="AN1030" s="9">
        <v>0</v>
      </c>
      <c r="AO1030" s="9">
        <v>0</v>
      </c>
    </row>
    <row r="1031" spans="1:41" x14ac:dyDescent="0.3">
      <c r="A1031" s="4" t="s">
        <v>138</v>
      </c>
      <c r="B1031" s="5">
        <v>142</v>
      </c>
      <c r="C1031">
        <v>1</v>
      </c>
      <c r="AG1031" s="4" t="s">
        <v>139</v>
      </c>
      <c r="AH1031" s="5">
        <v>-112</v>
      </c>
      <c r="AI1031" s="9">
        <v>0</v>
      </c>
      <c r="AJ1031" s="9">
        <v>0</v>
      </c>
      <c r="AK1031" s="9">
        <v>0</v>
      </c>
      <c r="AL1031" s="9">
        <v>1</v>
      </c>
      <c r="AM1031" s="9">
        <v>0</v>
      </c>
      <c r="AN1031" s="9">
        <v>0</v>
      </c>
      <c r="AO1031" s="9">
        <v>0</v>
      </c>
    </row>
    <row r="1032" spans="1:41" x14ac:dyDescent="0.3">
      <c r="A1032" s="4" t="s">
        <v>138</v>
      </c>
      <c r="B1032" s="5">
        <v>143</v>
      </c>
      <c r="C1032">
        <v>1</v>
      </c>
      <c r="AG1032" s="4" t="s">
        <v>139</v>
      </c>
      <c r="AH1032" s="5">
        <v>14</v>
      </c>
      <c r="AI1032" s="9">
        <v>0</v>
      </c>
      <c r="AJ1032" s="9">
        <v>0</v>
      </c>
      <c r="AK1032" s="9">
        <v>0</v>
      </c>
      <c r="AL1032" s="9">
        <v>1</v>
      </c>
      <c r="AM1032" s="9">
        <v>0</v>
      </c>
      <c r="AN1032" s="9">
        <v>0</v>
      </c>
      <c r="AO1032" s="9">
        <v>0</v>
      </c>
    </row>
    <row r="1033" spans="1:41" x14ac:dyDescent="0.3">
      <c r="A1033" s="4" t="s">
        <v>138</v>
      </c>
      <c r="B1033" s="5">
        <v>882</v>
      </c>
      <c r="C1033">
        <v>1</v>
      </c>
      <c r="AG1033" s="4" t="s">
        <v>139</v>
      </c>
      <c r="AH1033" s="5">
        <v>44</v>
      </c>
      <c r="AI1033" s="9">
        <v>0</v>
      </c>
      <c r="AJ1033" s="9">
        <v>0</v>
      </c>
      <c r="AK1033" s="9">
        <v>0</v>
      </c>
      <c r="AL1033" s="9">
        <v>1</v>
      </c>
      <c r="AM1033" s="9">
        <v>0</v>
      </c>
      <c r="AN1033" s="9">
        <v>0</v>
      </c>
      <c r="AO1033" s="9">
        <v>0</v>
      </c>
    </row>
    <row r="1034" spans="1:41" x14ac:dyDescent="0.3">
      <c r="A1034" s="4" t="s">
        <v>138</v>
      </c>
      <c r="B1034" s="5">
        <v>357</v>
      </c>
      <c r="C1034">
        <v>1</v>
      </c>
      <c r="AG1034" s="4" t="s">
        <v>139</v>
      </c>
      <c r="AH1034" s="5">
        <v>51</v>
      </c>
      <c r="AI1034" s="9">
        <v>0</v>
      </c>
      <c r="AJ1034" s="9">
        <v>0</v>
      </c>
      <c r="AK1034" s="9">
        <v>0</v>
      </c>
      <c r="AL1034" s="9">
        <v>1</v>
      </c>
      <c r="AM1034" s="9">
        <v>0</v>
      </c>
      <c r="AN1034" s="9">
        <v>0</v>
      </c>
      <c r="AO1034" s="9">
        <v>0</v>
      </c>
    </row>
    <row r="1035" spans="1:41" x14ac:dyDescent="0.3">
      <c r="A1035" s="4" t="s">
        <v>138</v>
      </c>
      <c r="B1035" s="5">
        <v>484</v>
      </c>
      <c r="C1035">
        <v>1</v>
      </c>
      <c r="AG1035" s="4" t="s">
        <v>139</v>
      </c>
      <c r="AH1035" s="5">
        <v>120</v>
      </c>
      <c r="AI1035" s="9">
        <v>0</v>
      </c>
      <c r="AJ1035" s="9">
        <v>0</v>
      </c>
      <c r="AK1035" s="9">
        <v>0</v>
      </c>
      <c r="AL1035" s="9">
        <v>1</v>
      </c>
      <c r="AM1035" s="9">
        <v>0</v>
      </c>
      <c r="AN1035" s="9">
        <v>0</v>
      </c>
      <c r="AO1035" s="9">
        <v>0</v>
      </c>
    </row>
    <row r="1036" spans="1:41" x14ac:dyDescent="0.3">
      <c r="A1036" s="4" t="s">
        <v>139</v>
      </c>
      <c r="B1036" s="5">
        <v>-7</v>
      </c>
      <c r="C1036">
        <v>1</v>
      </c>
      <c r="AG1036" s="4" t="s">
        <v>139</v>
      </c>
      <c r="AH1036" s="5">
        <v>-421</v>
      </c>
      <c r="AI1036" s="9">
        <v>0</v>
      </c>
      <c r="AJ1036" s="9">
        <v>0</v>
      </c>
      <c r="AK1036" s="9">
        <v>1</v>
      </c>
      <c r="AL1036" s="9">
        <v>0</v>
      </c>
      <c r="AM1036" s="9">
        <v>0</v>
      </c>
      <c r="AN1036" s="9">
        <v>0</v>
      </c>
      <c r="AO1036" s="9">
        <v>0</v>
      </c>
    </row>
    <row r="1037" spans="1:41" x14ac:dyDescent="0.3">
      <c r="A1037" s="4" t="s">
        <v>139</v>
      </c>
      <c r="B1037" s="5">
        <v>-3</v>
      </c>
      <c r="C1037">
        <v>1</v>
      </c>
      <c r="AG1037" s="4" t="s">
        <v>139</v>
      </c>
      <c r="AH1037" s="5">
        <v>-362</v>
      </c>
      <c r="AI1037" s="9">
        <v>0</v>
      </c>
      <c r="AJ1037" s="9">
        <v>0</v>
      </c>
      <c r="AK1037" s="9">
        <v>1</v>
      </c>
      <c r="AL1037" s="9">
        <v>0</v>
      </c>
      <c r="AM1037" s="9">
        <v>0</v>
      </c>
      <c r="AN1037" s="9">
        <v>0</v>
      </c>
      <c r="AO1037" s="9">
        <v>0</v>
      </c>
    </row>
    <row r="1038" spans="1:41" x14ac:dyDescent="0.3">
      <c r="A1038" s="4" t="s">
        <v>139</v>
      </c>
      <c r="B1038" s="5">
        <v>-2</v>
      </c>
      <c r="C1038">
        <v>2</v>
      </c>
      <c r="AG1038" s="4" t="s">
        <v>139</v>
      </c>
      <c r="AH1038" s="5">
        <v>-178</v>
      </c>
      <c r="AI1038" s="9">
        <v>0</v>
      </c>
      <c r="AJ1038" s="9">
        <v>0</v>
      </c>
      <c r="AK1038" s="9">
        <v>1</v>
      </c>
      <c r="AL1038" s="9">
        <v>0</v>
      </c>
      <c r="AM1038" s="9">
        <v>0</v>
      </c>
      <c r="AN1038" s="9">
        <v>0</v>
      </c>
      <c r="AO1038" s="9">
        <v>0</v>
      </c>
    </row>
    <row r="1039" spans="1:41" x14ac:dyDescent="0.3">
      <c r="A1039" s="4" t="s">
        <v>139</v>
      </c>
      <c r="B1039" s="5">
        <v>-1</v>
      </c>
      <c r="C1039">
        <v>3</v>
      </c>
      <c r="AG1039" s="4" t="s">
        <v>139</v>
      </c>
      <c r="AH1039" s="5">
        <v>-157</v>
      </c>
      <c r="AI1039" s="9">
        <v>0</v>
      </c>
      <c r="AJ1039" s="9">
        <v>0</v>
      </c>
      <c r="AK1039" s="9">
        <v>1</v>
      </c>
      <c r="AL1039" s="9">
        <v>0</v>
      </c>
      <c r="AM1039" s="9">
        <v>0</v>
      </c>
      <c r="AN1039" s="9">
        <v>0</v>
      </c>
      <c r="AO1039" s="9">
        <v>0</v>
      </c>
    </row>
    <row r="1040" spans="1:41" x14ac:dyDescent="0.3">
      <c r="A1040" s="4" t="s">
        <v>139</v>
      </c>
      <c r="B1040" s="5">
        <v>0</v>
      </c>
      <c r="C1040">
        <v>1</v>
      </c>
      <c r="AG1040" s="4" t="s">
        <v>139</v>
      </c>
      <c r="AH1040" s="5">
        <v>-140</v>
      </c>
      <c r="AI1040" s="9">
        <v>0</v>
      </c>
      <c r="AJ1040" s="9">
        <v>0</v>
      </c>
      <c r="AK1040" s="9">
        <v>1</v>
      </c>
      <c r="AL1040" s="9">
        <v>0</v>
      </c>
      <c r="AM1040" s="9">
        <v>0</v>
      </c>
      <c r="AN1040" s="9">
        <v>0</v>
      </c>
      <c r="AO1040" s="9">
        <v>0</v>
      </c>
    </row>
    <row r="1041" spans="1:41" x14ac:dyDescent="0.3">
      <c r="A1041" s="4" t="s">
        <v>139</v>
      </c>
      <c r="B1041" s="5">
        <v>2</v>
      </c>
      <c r="C1041">
        <v>1</v>
      </c>
      <c r="AG1041" s="4" t="s">
        <v>139</v>
      </c>
      <c r="AH1041" s="5">
        <v>-124</v>
      </c>
      <c r="AI1041" s="9">
        <v>0</v>
      </c>
      <c r="AJ1041" s="9">
        <v>0</v>
      </c>
      <c r="AK1041" s="9">
        <v>1</v>
      </c>
      <c r="AL1041" s="9">
        <v>0</v>
      </c>
      <c r="AM1041" s="9">
        <v>0</v>
      </c>
      <c r="AN1041" s="9">
        <v>0</v>
      </c>
      <c r="AO1041" s="9">
        <v>0</v>
      </c>
    </row>
    <row r="1042" spans="1:41" x14ac:dyDescent="0.3">
      <c r="A1042" s="4" t="s">
        <v>139</v>
      </c>
      <c r="B1042" s="5">
        <v>5</v>
      </c>
      <c r="C1042">
        <v>2</v>
      </c>
      <c r="AG1042" s="4" t="s">
        <v>139</v>
      </c>
      <c r="AH1042" s="5">
        <v>-26</v>
      </c>
      <c r="AI1042" s="9">
        <v>0</v>
      </c>
      <c r="AJ1042" s="9">
        <v>0</v>
      </c>
      <c r="AK1042" s="9">
        <v>1</v>
      </c>
      <c r="AL1042" s="9">
        <v>0</v>
      </c>
      <c r="AM1042" s="9">
        <v>0</v>
      </c>
      <c r="AN1042" s="9">
        <v>0</v>
      </c>
      <c r="AO1042" s="9">
        <v>0</v>
      </c>
    </row>
    <row r="1043" spans="1:41" x14ac:dyDescent="0.3">
      <c r="A1043" s="4" t="s">
        <v>139</v>
      </c>
      <c r="B1043" s="5">
        <v>6</v>
      </c>
      <c r="C1043">
        <v>1</v>
      </c>
      <c r="AG1043" s="4" t="s">
        <v>139</v>
      </c>
      <c r="AH1043" s="5">
        <v>30</v>
      </c>
      <c r="AI1043" s="9">
        <v>0</v>
      </c>
      <c r="AJ1043" s="9">
        <v>0</v>
      </c>
      <c r="AK1043" s="9">
        <v>1</v>
      </c>
      <c r="AL1043" s="9">
        <v>0</v>
      </c>
      <c r="AM1043" s="9">
        <v>0</v>
      </c>
      <c r="AN1043" s="9">
        <v>0</v>
      </c>
      <c r="AO1043" s="9">
        <v>0</v>
      </c>
    </row>
    <row r="1044" spans="1:41" x14ac:dyDescent="0.3">
      <c r="A1044" s="4" t="s">
        <v>139</v>
      </c>
      <c r="B1044" s="5">
        <v>9</v>
      </c>
      <c r="C1044">
        <v>1</v>
      </c>
      <c r="AG1044" s="4" t="s">
        <v>139</v>
      </c>
      <c r="AH1044" s="5">
        <v>194</v>
      </c>
      <c r="AI1044" s="9">
        <v>0</v>
      </c>
      <c r="AJ1044" s="9">
        <v>0</v>
      </c>
      <c r="AK1044" s="9">
        <v>1</v>
      </c>
      <c r="AL1044" s="9">
        <v>0</v>
      </c>
      <c r="AM1044" s="9">
        <v>0</v>
      </c>
      <c r="AN1044" s="9">
        <v>0</v>
      </c>
      <c r="AO1044" s="9">
        <v>0</v>
      </c>
    </row>
    <row r="1045" spans="1:41" x14ac:dyDescent="0.3">
      <c r="A1045" s="4" t="s">
        <v>139</v>
      </c>
      <c r="B1045" s="5">
        <v>-93</v>
      </c>
      <c r="C1045">
        <v>1</v>
      </c>
      <c r="AG1045" s="4" t="s">
        <v>139</v>
      </c>
      <c r="AH1045" s="5">
        <v>226</v>
      </c>
      <c r="AI1045" s="9">
        <v>0</v>
      </c>
      <c r="AJ1045" s="9">
        <v>0</v>
      </c>
      <c r="AK1045" s="9">
        <v>1</v>
      </c>
      <c r="AL1045" s="9">
        <v>0</v>
      </c>
      <c r="AM1045" s="9">
        <v>0</v>
      </c>
      <c r="AN1045" s="9">
        <v>0</v>
      </c>
      <c r="AO1045" s="9">
        <v>0</v>
      </c>
    </row>
    <row r="1046" spans="1:41" x14ac:dyDescent="0.3">
      <c r="A1046" s="4" t="s">
        <v>139</v>
      </c>
      <c r="B1046" s="5">
        <v>-61</v>
      </c>
      <c r="C1046">
        <v>1</v>
      </c>
      <c r="AG1046" s="4" t="s">
        <v>139</v>
      </c>
      <c r="AH1046" s="5">
        <v>228</v>
      </c>
      <c r="AI1046" s="9">
        <v>0</v>
      </c>
      <c r="AJ1046" s="9">
        <v>0</v>
      </c>
      <c r="AK1046" s="9">
        <v>1</v>
      </c>
      <c r="AL1046" s="9">
        <v>0</v>
      </c>
      <c r="AM1046" s="9">
        <v>0</v>
      </c>
      <c r="AN1046" s="9">
        <v>0</v>
      </c>
      <c r="AO1046" s="9">
        <v>0</v>
      </c>
    </row>
    <row r="1047" spans="1:41" x14ac:dyDescent="0.3">
      <c r="A1047" s="4" t="s">
        <v>139</v>
      </c>
      <c r="B1047" s="5">
        <v>-36</v>
      </c>
      <c r="C1047">
        <v>1</v>
      </c>
      <c r="AG1047" s="4" t="s">
        <v>139</v>
      </c>
      <c r="AH1047" s="5">
        <v>248</v>
      </c>
      <c r="AI1047" s="9">
        <v>0</v>
      </c>
      <c r="AJ1047" s="9">
        <v>0</v>
      </c>
      <c r="AK1047" s="9">
        <v>1</v>
      </c>
      <c r="AL1047" s="9">
        <v>0</v>
      </c>
      <c r="AM1047" s="9">
        <v>0</v>
      </c>
      <c r="AN1047" s="9">
        <v>0</v>
      </c>
      <c r="AO1047" s="9">
        <v>0</v>
      </c>
    </row>
    <row r="1048" spans="1:41" x14ac:dyDescent="0.3">
      <c r="A1048" s="4" t="s">
        <v>139</v>
      </c>
      <c r="B1048" s="5">
        <v>-24</v>
      </c>
      <c r="C1048">
        <v>1</v>
      </c>
      <c r="AG1048" s="4" t="s">
        <v>139</v>
      </c>
      <c r="AH1048" s="5">
        <v>-683</v>
      </c>
      <c r="AI1048" s="9">
        <v>1</v>
      </c>
      <c r="AJ1048" s="9">
        <v>0</v>
      </c>
      <c r="AK1048" s="9">
        <v>0</v>
      </c>
      <c r="AL1048" s="9">
        <v>0</v>
      </c>
      <c r="AM1048" s="9">
        <v>0</v>
      </c>
      <c r="AN1048" s="9">
        <v>0</v>
      </c>
      <c r="AO1048" s="9">
        <v>0</v>
      </c>
    </row>
    <row r="1049" spans="1:41" x14ac:dyDescent="0.3">
      <c r="A1049" s="4" t="s">
        <v>139</v>
      </c>
      <c r="B1049" s="5">
        <v>-21</v>
      </c>
      <c r="C1049">
        <v>1</v>
      </c>
      <c r="AG1049" s="4" t="s">
        <v>139</v>
      </c>
      <c r="AH1049" s="5">
        <v>-511</v>
      </c>
      <c r="AI1049" s="9">
        <v>1</v>
      </c>
      <c r="AJ1049" s="9">
        <v>0</v>
      </c>
      <c r="AK1049" s="9">
        <v>0</v>
      </c>
      <c r="AL1049" s="9">
        <v>0</v>
      </c>
      <c r="AM1049" s="9">
        <v>0</v>
      </c>
      <c r="AN1049" s="9">
        <v>0</v>
      </c>
      <c r="AO1049" s="9">
        <v>0</v>
      </c>
    </row>
    <row r="1050" spans="1:41" x14ac:dyDescent="0.3">
      <c r="A1050" s="4" t="s">
        <v>139</v>
      </c>
      <c r="B1050" s="5">
        <v>-7</v>
      </c>
      <c r="C1050">
        <v>1</v>
      </c>
      <c r="AG1050" s="4" t="s">
        <v>139</v>
      </c>
      <c r="AH1050" s="5">
        <v>-360</v>
      </c>
      <c r="AI1050" s="9">
        <v>1</v>
      </c>
      <c r="AJ1050" s="9">
        <v>0</v>
      </c>
      <c r="AK1050" s="9">
        <v>0</v>
      </c>
      <c r="AL1050" s="9">
        <v>0</v>
      </c>
      <c r="AM1050" s="9">
        <v>0</v>
      </c>
      <c r="AN1050" s="9">
        <v>0</v>
      </c>
      <c r="AO1050" s="9">
        <v>0</v>
      </c>
    </row>
    <row r="1051" spans="1:41" x14ac:dyDescent="0.3">
      <c r="A1051" s="4" t="s">
        <v>139</v>
      </c>
      <c r="B1051" s="5">
        <v>10</v>
      </c>
      <c r="C1051">
        <v>1</v>
      </c>
      <c r="AG1051" s="4" t="s">
        <v>139</v>
      </c>
      <c r="AH1051" s="5">
        <v>-94</v>
      </c>
      <c r="AI1051" s="9">
        <v>1</v>
      </c>
      <c r="AJ1051" s="9">
        <v>0</v>
      </c>
      <c r="AK1051" s="9">
        <v>0</v>
      </c>
      <c r="AL1051" s="9">
        <v>0</v>
      </c>
      <c r="AM1051" s="9">
        <v>0</v>
      </c>
      <c r="AN1051" s="9">
        <v>0</v>
      </c>
      <c r="AO1051" s="9">
        <v>0</v>
      </c>
    </row>
    <row r="1052" spans="1:41" x14ac:dyDescent="0.3">
      <c r="A1052" s="4" t="s">
        <v>139</v>
      </c>
      <c r="B1052" s="5">
        <v>59</v>
      </c>
      <c r="C1052">
        <v>1</v>
      </c>
      <c r="AG1052" s="4" t="s">
        <v>139</v>
      </c>
      <c r="AH1052" s="5">
        <v>-747</v>
      </c>
      <c r="AI1052" s="9">
        <v>0</v>
      </c>
      <c r="AJ1052" s="9">
        <v>1</v>
      </c>
      <c r="AK1052" s="9">
        <v>0</v>
      </c>
      <c r="AL1052" s="9">
        <v>0</v>
      </c>
      <c r="AM1052" s="9">
        <v>0</v>
      </c>
      <c r="AN1052" s="9">
        <v>0</v>
      </c>
      <c r="AO1052" s="9">
        <v>0</v>
      </c>
    </row>
    <row r="1053" spans="1:41" x14ac:dyDescent="0.3">
      <c r="A1053" s="4" t="s">
        <v>139</v>
      </c>
      <c r="B1053" s="5">
        <v>60</v>
      </c>
      <c r="C1053">
        <v>1</v>
      </c>
      <c r="AG1053" s="4" t="s">
        <v>139</v>
      </c>
      <c r="AH1053" s="5">
        <v>-82</v>
      </c>
      <c r="AI1053" s="9">
        <v>1</v>
      </c>
      <c r="AJ1053" s="9">
        <v>0</v>
      </c>
      <c r="AK1053" s="9">
        <v>0</v>
      </c>
      <c r="AL1053" s="9">
        <v>0</v>
      </c>
      <c r="AM1053" s="9">
        <v>0</v>
      </c>
      <c r="AN1053" s="9">
        <v>0</v>
      </c>
      <c r="AO1053" s="9">
        <v>0</v>
      </c>
    </row>
    <row r="1054" spans="1:41" x14ac:dyDescent="0.3">
      <c r="A1054" s="4" t="s">
        <v>139</v>
      </c>
      <c r="B1054" s="5">
        <v>76</v>
      </c>
      <c r="C1054">
        <v>1</v>
      </c>
      <c r="AG1054" s="4" t="s">
        <v>139</v>
      </c>
      <c r="AH1054" s="5">
        <v>-669</v>
      </c>
      <c r="AI1054" s="9">
        <v>0</v>
      </c>
      <c r="AJ1054" s="9">
        <v>1</v>
      </c>
      <c r="AK1054" s="9">
        <v>0</v>
      </c>
      <c r="AL1054" s="9">
        <v>0</v>
      </c>
      <c r="AM1054" s="9">
        <v>0</v>
      </c>
      <c r="AN1054" s="9">
        <v>0</v>
      </c>
      <c r="AO1054" s="9">
        <v>0</v>
      </c>
    </row>
    <row r="1055" spans="1:41" x14ac:dyDescent="0.3">
      <c r="A1055" s="4" t="s">
        <v>139</v>
      </c>
      <c r="B1055" s="5">
        <v>-193</v>
      </c>
      <c r="C1055">
        <v>1</v>
      </c>
      <c r="AG1055" s="4" t="s">
        <v>139</v>
      </c>
      <c r="AH1055" s="5">
        <v>81</v>
      </c>
      <c r="AI1055" s="9">
        <v>1</v>
      </c>
      <c r="AJ1055" s="9">
        <v>0</v>
      </c>
      <c r="AK1055" s="9">
        <v>0</v>
      </c>
      <c r="AL1055" s="9">
        <v>0</v>
      </c>
      <c r="AM1055" s="9">
        <v>0</v>
      </c>
      <c r="AN1055" s="9">
        <v>0</v>
      </c>
      <c r="AO1055" s="9">
        <v>0</v>
      </c>
    </row>
    <row r="1056" spans="1:41" x14ac:dyDescent="0.3">
      <c r="A1056" s="4" t="s">
        <v>139</v>
      </c>
      <c r="B1056" s="5">
        <v>-112</v>
      </c>
      <c r="C1056">
        <v>1</v>
      </c>
      <c r="AG1056" s="4" t="s">
        <v>139</v>
      </c>
      <c r="AH1056" s="5">
        <v>-189</v>
      </c>
      <c r="AI1056" s="9">
        <v>0</v>
      </c>
      <c r="AJ1056" s="9">
        <v>1</v>
      </c>
      <c r="AK1056" s="9">
        <v>0</v>
      </c>
      <c r="AL1056" s="9">
        <v>0</v>
      </c>
      <c r="AM1056" s="9">
        <v>0</v>
      </c>
      <c r="AN1056" s="9">
        <v>0</v>
      </c>
      <c r="AO1056" s="9">
        <v>0</v>
      </c>
    </row>
    <row r="1057" spans="1:41" x14ac:dyDescent="0.3">
      <c r="A1057" s="4" t="s">
        <v>139</v>
      </c>
      <c r="B1057" s="5">
        <v>14</v>
      </c>
      <c r="C1057">
        <v>1</v>
      </c>
      <c r="AG1057" s="4" t="s">
        <v>139</v>
      </c>
      <c r="AH1057" s="5">
        <v>-149</v>
      </c>
      <c r="AI1057" s="9">
        <v>0</v>
      </c>
      <c r="AJ1057" s="9">
        <v>1</v>
      </c>
      <c r="AK1057" s="9">
        <v>0</v>
      </c>
      <c r="AL1057" s="9">
        <v>0</v>
      </c>
      <c r="AM1057" s="9">
        <v>0</v>
      </c>
      <c r="AN1057" s="9">
        <v>0</v>
      </c>
      <c r="AO1057" s="9">
        <v>0</v>
      </c>
    </row>
    <row r="1058" spans="1:41" x14ac:dyDescent="0.3">
      <c r="A1058" s="4" t="s">
        <v>139</v>
      </c>
      <c r="B1058" s="5">
        <v>44</v>
      </c>
      <c r="C1058">
        <v>1</v>
      </c>
      <c r="AG1058" s="4" t="s">
        <v>139</v>
      </c>
      <c r="AH1058" s="5">
        <v>-97</v>
      </c>
      <c r="AI1058" s="9">
        <v>0</v>
      </c>
      <c r="AJ1058" s="9">
        <v>1</v>
      </c>
      <c r="AK1058" s="9">
        <v>0</v>
      </c>
      <c r="AL1058" s="9">
        <v>0</v>
      </c>
      <c r="AM1058" s="9">
        <v>0</v>
      </c>
      <c r="AN1058" s="9">
        <v>0</v>
      </c>
      <c r="AO1058" s="9">
        <v>0</v>
      </c>
    </row>
    <row r="1059" spans="1:41" x14ac:dyDescent="0.3">
      <c r="A1059" s="4" t="s">
        <v>139</v>
      </c>
      <c r="B1059" s="5">
        <v>51</v>
      </c>
      <c r="C1059">
        <v>1</v>
      </c>
      <c r="AG1059" s="4" t="s">
        <v>139</v>
      </c>
      <c r="AH1059" s="5">
        <v>-81</v>
      </c>
      <c r="AI1059" s="9">
        <v>0</v>
      </c>
      <c r="AJ1059" s="9">
        <v>1</v>
      </c>
      <c r="AK1059" s="9">
        <v>0</v>
      </c>
      <c r="AL1059" s="9">
        <v>0</v>
      </c>
      <c r="AM1059" s="9">
        <v>0</v>
      </c>
      <c r="AN1059" s="9">
        <v>0</v>
      </c>
      <c r="AO1059" s="9">
        <v>0</v>
      </c>
    </row>
    <row r="1060" spans="1:41" x14ac:dyDescent="0.3">
      <c r="A1060" s="4" t="s">
        <v>139</v>
      </c>
      <c r="B1060" s="5">
        <v>120</v>
      </c>
      <c r="C1060">
        <v>1</v>
      </c>
      <c r="AG1060" s="4" t="s">
        <v>139</v>
      </c>
      <c r="AH1060" s="5">
        <v>614</v>
      </c>
      <c r="AI1060" s="9">
        <v>0</v>
      </c>
      <c r="AJ1060" s="9">
        <v>1</v>
      </c>
      <c r="AK1060" s="9">
        <v>0</v>
      </c>
      <c r="AL1060" s="9">
        <v>0</v>
      </c>
      <c r="AM1060" s="9">
        <v>0</v>
      </c>
      <c r="AN1060" s="9">
        <v>0</v>
      </c>
      <c r="AO1060" s="9">
        <v>0</v>
      </c>
    </row>
    <row r="1061" spans="1:41" x14ac:dyDescent="0.3">
      <c r="A1061" s="4" t="s">
        <v>139</v>
      </c>
      <c r="B1061" s="5">
        <v>-421</v>
      </c>
      <c r="C1061">
        <v>1</v>
      </c>
      <c r="AG1061" s="4" t="s">
        <v>140</v>
      </c>
      <c r="AH1061" s="5">
        <v>-10</v>
      </c>
      <c r="AI1061" s="9">
        <v>0</v>
      </c>
      <c r="AJ1061" s="9">
        <v>0</v>
      </c>
      <c r="AK1061" s="9">
        <v>0</v>
      </c>
      <c r="AL1061" s="9">
        <v>0</v>
      </c>
      <c r="AM1061" s="9">
        <v>0</v>
      </c>
      <c r="AN1061" s="9">
        <v>0</v>
      </c>
      <c r="AO1061" s="9">
        <v>1</v>
      </c>
    </row>
    <row r="1062" spans="1:41" x14ac:dyDescent="0.3">
      <c r="A1062" s="4" t="s">
        <v>139</v>
      </c>
      <c r="B1062" s="5">
        <v>-362</v>
      </c>
      <c r="C1062">
        <v>1</v>
      </c>
      <c r="AG1062" s="4" t="s">
        <v>140</v>
      </c>
      <c r="AH1062" s="5">
        <v>-5</v>
      </c>
      <c r="AI1062" s="9">
        <v>0</v>
      </c>
      <c r="AJ1062" s="9">
        <v>0</v>
      </c>
      <c r="AK1062" s="9">
        <v>0</v>
      </c>
      <c r="AL1062" s="9">
        <v>0</v>
      </c>
      <c r="AM1062" s="9">
        <v>0</v>
      </c>
      <c r="AN1062" s="9">
        <v>0</v>
      </c>
      <c r="AO1062" s="9">
        <v>2</v>
      </c>
    </row>
    <row r="1063" spans="1:41" x14ac:dyDescent="0.3">
      <c r="A1063" s="4" t="s">
        <v>139</v>
      </c>
      <c r="B1063" s="5">
        <v>-178</v>
      </c>
      <c r="C1063">
        <v>1</v>
      </c>
      <c r="AG1063" s="4" t="s">
        <v>140</v>
      </c>
      <c r="AH1063" s="5">
        <v>-3</v>
      </c>
      <c r="AI1063" s="9">
        <v>0</v>
      </c>
      <c r="AJ1063" s="9">
        <v>0</v>
      </c>
      <c r="AK1063" s="9">
        <v>0</v>
      </c>
      <c r="AL1063" s="9">
        <v>0</v>
      </c>
      <c r="AM1063" s="9">
        <v>0</v>
      </c>
      <c r="AN1063" s="9">
        <v>0</v>
      </c>
      <c r="AO1063" s="9">
        <v>1</v>
      </c>
    </row>
    <row r="1064" spans="1:41" x14ac:dyDescent="0.3">
      <c r="A1064" s="4" t="s">
        <v>139</v>
      </c>
      <c r="B1064" s="5">
        <v>-157</v>
      </c>
      <c r="C1064">
        <v>1</v>
      </c>
      <c r="AG1064" s="4" t="s">
        <v>140</v>
      </c>
      <c r="AH1064" s="5">
        <v>-2</v>
      </c>
      <c r="AI1064" s="9">
        <v>0</v>
      </c>
      <c r="AJ1064" s="9">
        <v>0</v>
      </c>
      <c r="AK1064" s="9">
        <v>0</v>
      </c>
      <c r="AL1064" s="9">
        <v>0</v>
      </c>
      <c r="AM1064" s="9">
        <v>0</v>
      </c>
      <c r="AN1064" s="9">
        <v>0</v>
      </c>
      <c r="AO1064" s="9">
        <v>1</v>
      </c>
    </row>
    <row r="1065" spans="1:41" x14ac:dyDescent="0.3">
      <c r="A1065" s="4" t="s">
        <v>139</v>
      </c>
      <c r="B1065" s="5">
        <v>-140</v>
      </c>
      <c r="C1065">
        <v>1</v>
      </c>
      <c r="AG1065" s="4" t="s">
        <v>140</v>
      </c>
      <c r="AH1065" s="5">
        <v>1</v>
      </c>
      <c r="AI1065" s="9">
        <v>0</v>
      </c>
      <c r="AJ1065" s="9">
        <v>0</v>
      </c>
      <c r="AK1065" s="9">
        <v>0</v>
      </c>
      <c r="AL1065" s="9">
        <v>0</v>
      </c>
      <c r="AM1065" s="9">
        <v>0</v>
      </c>
      <c r="AN1065" s="9">
        <v>0</v>
      </c>
      <c r="AO1065" s="9">
        <v>2</v>
      </c>
    </row>
    <row r="1066" spans="1:41" x14ac:dyDescent="0.3">
      <c r="A1066" s="4" t="s">
        <v>139</v>
      </c>
      <c r="B1066" s="5">
        <v>-124</v>
      </c>
      <c r="C1066">
        <v>1</v>
      </c>
      <c r="AG1066" s="4" t="s">
        <v>140</v>
      </c>
      <c r="AH1066" s="5">
        <v>2</v>
      </c>
      <c r="AI1066" s="9">
        <v>0</v>
      </c>
      <c r="AJ1066" s="9">
        <v>0</v>
      </c>
      <c r="AK1066" s="9">
        <v>0</v>
      </c>
      <c r="AL1066" s="9">
        <v>0</v>
      </c>
      <c r="AM1066" s="9">
        <v>0</v>
      </c>
      <c r="AN1066" s="9">
        <v>0</v>
      </c>
      <c r="AO1066" s="9">
        <v>3</v>
      </c>
    </row>
    <row r="1067" spans="1:41" x14ac:dyDescent="0.3">
      <c r="A1067" s="4" t="s">
        <v>139</v>
      </c>
      <c r="B1067" s="5">
        <v>-26</v>
      </c>
      <c r="C1067">
        <v>1</v>
      </c>
      <c r="AG1067" s="4" t="s">
        <v>140</v>
      </c>
      <c r="AH1067" s="5">
        <v>4</v>
      </c>
      <c r="AI1067" s="9">
        <v>0</v>
      </c>
      <c r="AJ1067" s="9">
        <v>0</v>
      </c>
      <c r="AK1067" s="9">
        <v>0</v>
      </c>
      <c r="AL1067" s="9">
        <v>0</v>
      </c>
      <c r="AM1067" s="9">
        <v>0</v>
      </c>
      <c r="AN1067" s="9">
        <v>0</v>
      </c>
      <c r="AO1067" s="9">
        <v>1</v>
      </c>
    </row>
    <row r="1068" spans="1:41" x14ac:dyDescent="0.3">
      <c r="A1068" s="4" t="s">
        <v>139</v>
      </c>
      <c r="B1068" s="5">
        <v>30</v>
      </c>
      <c r="C1068">
        <v>1</v>
      </c>
      <c r="AG1068" s="4" t="s">
        <v>140</v>
      </c>
      <c r="AH1068" s="5">
        <v>9</v>
      </c>
      <c r="AI1068" s="9">
        <v>0</v>
      </c>
      <c r="AJ1068" s="9">
        <v>0</v>
      </c>
      <c r="AK1068" s="9">
        <v>0</v>
      </c>
      <c r="AL1068" s="9">
        <v>0</v>
      </c>
      <c r="AM1068" s="9">
        <v>0</v>
      </c>
      <c r="AN1068" s="9">
        <v>0</v>
      </c>
      <c r="AO1068" s="9">
        <v>1</v>
      </c>
    </row>
    <row r="1069" spans="1:41" x14ac:dyDescent="0.3">
      <c r="A1069" s="4" t="s">
        <v>139</v>
      </c>
      <c r="B1069" s="5">
        <v>194</v>
      </c>
      <c r="C1069">
        <v>1</v>
      </c>
      <c r="AG1069" s="4" t="s">
        <v>140</v>
      </c>
      <c r="AH1069" s="5">
        <v>-104</v>
      </c>
      <c r="AI1069" s="9">
        <v>0</v>
      </c>
      <c r="AJ1069" s="9">
        <v>0</v>
      </c>
      <c r="AK1069" s="9">
        <v>0</v>
      </c>
      <c r="AL1069" s="9">
        <v>0</v>
      </c>
      <c r="AM1069" s="9">
        <v>1</v>
      </c>
      <c r="AN1069" s="9">
        <v>0</v>
      </c>
      <c r="AO1069" s="9">
        <v>0</v>
      </c>
    </row>
    <row r="1070" spans="1:41" x14ac:dyDescent="0.3">
      <c r="A1070" s="4" t="s">
        <v>139</v>
      </c>
      <c r="B1070" s="5">
        <v>226</v>
      </c>
      <c r="C1070">
        <v>1</v>
      </c>
      <c r="AG1070" s="4" t="s">
        <v>140</v>
      </c>
      <c r="AH1070" s="5">
        <v>-82</v>
      </c>
      <c r="AI1070" s="9">
        <v>0</v>
      </c>
      <c r="AJ1070" s="9">
        <v>0</v>
      </c>
      <c r="AK1070" s="9">
        <v>0</v>
      </c>
      <c r="AL1070" s="9">
        <v>0</v>
      </c>
      <c r="AM1070" s="9">
        <v>1</v>
      </c>
      <c r="AN1070" s="9">
        <v>0</v>
      </c>
      <c r="AO1070" s="9">
        <v>0</v>
      </c>
    </row>
    <row r="1071" spans="1:41" x14ac:dyDescent="0.3">
      <c r="A1071" s="4" t="s">
        <v>139</v>
      </c>
      <c r="B1071" s="5">
        <v>228</v>
      </c>
      <c r="C1071">
        <v>1</v>
      </c>
      <c r="AG1071" s="4" t="s">
        <v>140</v>
      </c>
      <c r="AH1071" s="5">
        <v>-69</v>
      </c>
      <c r="AI1071" s="9">
        <v>0</v>
      </c>
      <c r="AJ1071" s="9">
        <v>0</v>
      </c>
      <c r="AK1071" s="9">
        <v>0</v>
      </c>
      <c r="AL1071" s="9">
        <v>0</v>
      </c>
      <c r="AM1071" s="9">
        <v>1</v>
      </c>
      <c r="AN1071" s="9">
        <v>0</v>
      </c>
      <c r="AO1071" s="9">
        <v>0</v>
      </c>
    </row>
    <row r="1072" spans="1:41" x14ac:dyDescent="0.3">
      <c r="A1072" s="4" t="s">
        <v>139</v>
      </c>
      <c r="B1072" s="5">
        <v>248</v>
      </c>
      <c r="C1072">
        <v>1</v>
      </c>
      <c r="AG1072" s="4" t="s">
        <v>140</v>
      </c>
      <c r="AH1072" s="5">
        <v>-52</v>
      </c>
      <c r="AI1072" s="9">
        <v>0</v>
      </c>
      <c r="AJ1072" s="9">
        <v>0</v>
      </c>
      <c r="AK1072" s="9">
        <v>0</v>
      </c>
      <c r="AL1072" s="9">
        <v>0</v>
      </c>
      <c r="AM1072" s="9">
        <v>1</v>
      </c>
      <c r="AN1072" s="9">
        <v>0</v>
      </c>
      <c r="AO1072" s="9">
        <v>0</v>
      </c>
    </row>
    <row r="1073" spans="1:41" x14ac:dyDescent="0.3">
      <c r="A1073" s="4" t="s">
        <v>139</v>
      </c>
      <c r="B1073" s="5">
        <v>-683</v>
      </c>
      <c r="C1073">
        <v>1</v>
      </c>
      <c r="AG1073" s="4" t="s">
        <v>140</v>
      </c>
      <c r="AH1073" s="5">
        <v>-30</v>
      </c>
      <c r="AI1073" s="9">
        <v>0</v>
      </c>
      <c r="AJ1073" s="9">
        <v>0</v>
      </c>
      <c r="AK1073" s="9">
        <v>0</v>
      </c>
      <c r="AL1073" s="9">
        <v>0</v>
      </c>
      <c r="AM1073" s="9">
        <v>1</v>
      </c>
      <c r="AN1073" s="9">
        <v>0</v>
      </c>
      <c r="AO1073" s="9">
        <v>0</v>
      </c>
    </row>
    <row r="1074" spans="1:41" x14ac:dyDescent="0.3">
      <c r="A1074" s="4" t="s">
        <v>139</v>
      </c>
      <c r="B1074" s="5">
        <v>-511</v>
      </c>
      <c r="C1074">
        <v>1</v>
      </c>
      <c r="AG1074" s="4" t="s">
        <v>140</v>
      </c>
      <c r="AH1074" s="5">
        <v>-28</v>
      </c>
      <c r="AI1074" s="9">
        <v>0</v>
      </c>
      <c r="AJ1074" s="9">
        <v>0</v>
      </c>
      <c r="AK1074" s="9">
        <v>0</v>
      </c>
      <c r="AL1074" s="9">
        <v>0</v>
      </c>
      <c r="AM1074" s="9">
        <v>1</v>
      </c>
      <c r="AN1074" s="9">
        <v>0</v>
      </c>
      <c r="AO1074" s="9">
        <v>0</v>
      </c>
    </row>
    <row r="1075" spans="1:41" x14ac:dyDescent="0.3">
      <c r="A1075" s="4" t="s">
        <v>139</v>
      </c>
      <c r="B1075" s="5">
        <v>-360</v>
      </c>
      <c r="C1075">
        <v>1</v>
      </c>
      <c r="AG1075" s="4" t="s">
        <v>140</v>
      </c>
      <c r="AH1075" s="5">
        <v>-18</v>
      </c>
      <c r="AI1075" s="9">
        <v>0</v>
      </c>
      <c r="AJ1075" s="9">
        <v>0</v>
      </c>
      <c r="AK1075" s="9">
        <v>0</v>
      </c>
      <c r="AL1075" s="9">
        <v>0</v>
      </c>
      <c r="AM1075" s="9">
        <v>2</v>
      </c>
      <c r="AN1075" s="9">
        <v>0</v>
      </c>
      <c r="AO1075" s="9">
        <v>0</v>
      </c>
    </row>
    <row r="1076" spans="1:41" x14ac:dyDescent="0.3">
      <c r="A1076" s="4" t="s">
        <v>139</v>
      </c>
      <c r="B1076" s="5">
        <v>-94</v>
      </c>
      <c r="C1076">
        <v>1</v>
      </c>
      <c r="AG1076" s="4" t="s">
        <v>140</v>
      </c>
      <c r="AH1076" s="5">
        <v>-6</v>
      </c>
      <c r="AI1076" s="9">
        <v>0</v>
      </c>
      <c r="AJ1076" s="9">
        <v>0</v>
      </c>
      <c r="AK1076" s="9">
        <v>0</v>
      </c>
      <c r="AL1076" s="9">
        <v>0</v>
      </c>
      <c r="AM1076" s="9">
        <v>1</v>
      </c>
      <c r="AN1076" s="9">
        <v>0</v>
      </c>
      <c r="AO1076" s="9">
        <v>0</v>
      </c>
    </row>
    <row r="1077" spans="1:41" x14ac:dyDescent="0.3">
      <c r="A1077" s="4" t="s">
        <v>139</v>
      </c>
      <c r="B1077" s="5">
        <v>-747</v>
      </c>
      <c r="C1077">
        <v>1</v>
      </c>
      <c r="AG1077" s="4" t="s">
        <v>140</v>
      </c>
      <c r="AH1077" s="5">
        <v>11</v>
      </c>
      <c r="AI1077" s="9">
        <v>0</v>
      </c>
      <c r="AJ1077" s="9">
        <v>0</v>
      </c>
      <c r="AK1077" s="9">
        <v>0</v>
      </c>
      <c r="AL1077" s="9">
        <v>0</v>
      </c>
      <c r="AM1077" s="9">
        <v>1</v>
      </c>
      <c r="AN1077" s="9">
        <v>0</v>
      </c>
      <c r="AO1077" s="9">
        <v>0</v>
      </c>
    </row>
    <row r="1078" spans="1:41" x14ac:dyDescent="0.3">
      <c r="A1078" s="4" t="s">
        <v>139</v>
      </c>
      <c r="B1078" s="5">
        <v>-82</v>
      </c>
      <c r="C1078">
        <v>1</v>
      </c>
      <c r="AG1078" s="4" t="s">
        <v>140</v>
      </c>
      <c r="AH1078" s="5">
        <v>14</v>
      </c>
      <c r="AI1078" s="9">
        <v>0</v>
      </c>
      <c r="AJ1078" s="9">
        <v>0</v>
      </c>
      <c r="AK1078" s="9">
        <v>0</v>
      </c>
      <c r="AL1078" s="9">
        <v>0</v>
      </c>
      <c r="AM1078" s="9">
        <v>2</v>
      </c>
      <c r="AN1078" s="9">
        <v>0</v>
      </c>
      <c r="AO1078" s="9">
        <v>0</v>
      </c>
    </row>
    <row r="1079" spans="1:41" x14ac:dyDescent="0.3">
      <c r="A1079" s="4" t="s">
        <v>139</v>
      </c>
      <c r="B1079" s="5">
        <v>-669</v>
      </c>
      <c r="C1079">
        <v>1</v>
      </c>
      <c r="AG1079" s="4" t="s">
        <v>140</v>
      </c>
      <c r="AH1079" s="5">
        <v>15</v>
      </c>
      <c r="AI1079" s="9">
        <v>0</v>
      </c>
      <c r="AJ1079" s="9">
        <v>0</v>
      </c>
      <c r="AK1079" s="9">
        <v>0</v>
      </c>
      <c r="AL1079" s="9">
        <v>0</v>
      </c>
      <c r="AM1079" s="9">
        <v>1</v>
      </c>
      <c r="AN1079" s="9">
        <v>0</v>
      </c>
      <c r="AO1079" s="9">
        <v>0</v>
      </c>
    </row>
    <row r="1080" spans="1:41" x14ac:dyDescent="0.3">
      <c r="A1080" s="4" t="s">
        <v>139</v>
      </c>
      <c r="B1080" s="5">
        <v>81</v>
      </c>
      <c r="C1080">
        <v>1</v>
      </c>
      <c r="AG1080" s="4" t="s">
        <v>140</v>
      </c>
      <c r="AH1080" s="5">
        <v>16</v>
      </c>
      <c r="AI1080" s="9">
        <v>0</v>
      </c>
      <c r="AJ1080" s="9">
        <v>0</v>
      </c>
      <c r="AK1080" s="9">
        <v>0</v>
      </c>
      <c r="AL1080" s="9">
        <v>0</v>
      </c>
      <c r="AM1080" s="9">
        <v>1</v>
      </c>
      <c r="AN1080" s="9">
        <v>0</v>
      </c>
      <c r="AO1080" s="9">
        <v>0</v>
      </c>
    </row>
    <row r="1081" spans="1:41" x14ac:dyDescent="0.3">
      <c r="A1081" s="4" t="s">
        <v>139</v>
      </c>
      <c r="B1081" s="5">
        <v>-189</v>
      </c>
      <c r="C1081">
        <v>1</v>
      </c>
      <c r="AG1081" s="4" t="s">
        <v>140</v>
      </c>
      <c r="AH1081" s="5">
        <v>35</v>
      </c>
      <c r="AI1081" s="9">
        <v>0</v>
      </c>
      <c r="AJ1081" s="9">
        <v>0</v>
      </c>
      <c r="AK1081" s="9">
        <v>0</v>
      </c>
      <c r="AL1081" s="9">
        <v>0</v>
      </c>
      <c r="AM1081" s="9">
        <v>1</v>
      </c>
      <c r="AN1081" s="9">
        <v>0</v>
      </c>
      <c r="AO1081" s="9">
        <v>0</v>
      </c>
    </row>
    <row r="1082" spans="1:41" x14ac:dyDescent="0.3">
      <c r="A1082" s="4" t="s">
        <v>139</v>
      </c>
      <c r="B1082" s="5">
        <v>-149</v>
      </c>
      <c r="C1082">
        <v>1</v>
      </c>
      <c r="AG1082" s="4" t="s">
        <v>140</v>
      </c>
      <c r="AH1082" s="5">
        <v>46</v>
      </c>
      <c r="AI1082" s="9">
        <v>0</v>
      </c>
      <c r="AJ1082" s="9">
        <v>0</v>
      </c>
      <c r="AK1082" s="9">
        <v>0</v>
      </c>
      <c r="AL1082" s="9">
        <v>0</v>
      </c>
      <c r="AM1082" s="9">
        <v>1</v>
      </c>
      <c r="AN1082" s="9">
        <v>0</v>
      </c>
      <c r="AO1082" s="9">
        <v>0</v>
      </c>
    </row>
    <row r="1083" spans="1:41" x14ac:dyDescent="0.3">
      <c r="A1083" s="4" t="s">
        <v>139</v>
      </c>
      <c r="B1083" s="5">
        <v>-97</v>
      </c>
      <c r="C1083">
        <v>1</v>
      </c>
      <c r="AG1083" s="4" t="s">
        <v>140</v>
      </c>
      <c r="AH1083" s="5">
        <v>83</v>
      </c>
      <c r="AI1083" s="9">
        <v>0</v>
      </c>
      <c r="AJ1083" s="9">
        <v>0</v>
      </c>
      <c r="AK1083" s="9">
        <v>0</v>
      </c>
      <c r="AL1083" s="9">
        <v>0</v>
      </c>
      <c r="AM1083" s="9">
        <v>1</v>
      </c>
      <c r="AN1083" s="9">
        <v>0</v>
      </c>
      <c r="AO1083" s="9">
        <v>0</v>
      </c>
    </row>
    <row r="1084" spans="1:41" x14ac:dyDescent="0.3">
      <c r="A1084" s="4" t="s">
        <v>139</v>
      </c>
      <c r="B1084" s="5">
        <v>-81</v>
      </c>
      <c r="C1084">
        <v>1</v>
      </c>
      <c r="AG1084" s="4" t="s">
        <v>140</v>
      </c>
      <c r="AH1084" s="5">
        <v>-73</v>
      </c>
      <c r="AI1084" s="9">
        <v>0</v>
      </c>
      <c r="AJ1084" s="9">
        <v>0</v>
      </c>
      <c r="AK1084" s="9">
        <v>0</v>
      </c>
      <c r="AL1084" s="9">
        <v>1</v>
      </c>
      <c r="AM1084" s="9">
        <v>0</v>
      </c>
      <c r="AN1084" s="9">
        <v>0</v>
      </c>
      <c r="AO1084" s="9">
        <v>0</v>
      </c>
    </row>
    <row r="1085" spans="1:41" x14ac:dyDescent="0.3">
      <c r="A1085" s="4" t="s">
        <v>139</v>
      </c>
      <c r="B1085" s="5">
        <v>614</v>
      </c>
      <c r="C1085">
        <v>1</v>
      </c>
      <c r="AG1085" s="4" t="s">
        <v>140</v>
      </c>
      <c r="AH1085" s="5">
        <v>16</v>
      </c>
      <c r="AI1085" s="9">
        <v>0</v>
      </c>
      <c r="AJ1085" s="9">
        <v>0</v>
      </c>
      <c r="AK1085" s="9">
        <v>0</v>
      </c>
      <c r="AL1085" s="9">
        <v>1</v>
      </c>
      <c r="AM1085" s="9">
        <v>0</v>
      </c>
      <c r="AN1085" s="9">
        <v>0</v>
      </c>
      <c r="AO1085" s="9">
        <v>0</v>
      </c>
    </row>
    <row r="1086" spans="1:41" x14ac:dyDescent="0.3">
      <c r="A1086" s="4" t="s">
        <v>140</v>
      </c>
      <c r="B1086" s="5">
        <v>-10</v>
      </c>
      <c r="C1086">
        <v>1</v>
      </c>
      <c r="AG1086" s="4" t="s">
        <v>140</v>
      </c>
      <c r="AH1086" s="5">
        <v>43</v>
      </c>
      <c r="AI1086" s="9">
        <v>0</v>
      </c>
      <c r="AJ1086" s="9">
        <v>0</v>
      </c>
      <c r="AK1086" s="9">
        <v>0</v>
      </c>
      <c r="AL1086" s="9">
        <v>1</v>
      </c>
      <c r="AM1086" s="9">
        <v>0</v>
      </c>
      <c r="AN1086" s="9">
        <v>0</v>
      </c>
      <c r="AO1086" s="9">
        <v>0</v>
      </c>
    </row>
    <row r="1087" spans="1:41" x14ac:dyDescent="0.3">
      <c r="A1087" s="4" t="s">
        <v>140</v>
      </c>
      <c r="B1087" s="5">
        <v>-5</v>
      </c>
      <c r="C1087">
        <v>2</v>
      </c>
      <c r="AG1087" s="4" t="s">
        <v>140</v>
      </c>
      <c r="AH1087" s="5">
        <v>49</v>
      </c>
      <c r="AI1087" s="9">
        <v>0</v>
      </c>
      <c r="AJ1087" s="9">
        <v>0</v>
      </c>
      <c r="AK1087" s="9">
        <v>0</v>
      </c>
      <c r="AL1087" s="9">
        <v>1</v>
      </c>
      <c r="AM1087" s="9">
        <v>0</v>
      </c>
      <c r="AN1087" s="9">
        <v>0</v>
      </c>
      <c r="AO1087" s="9">
        <v>0</v>
      </c>
    </row>
    <row r="1088" spans="1:41" x14ac:dyDescent="0.3">
      <c r="A1088" s="4" t="s">
        <v>140</v>
      </c>
      <c r="B1088" s="5">
        <v>-3</v>
      </c>
      <c r="C1088">
        <v>1</v>
      </c>
      <c r="AG1088" s="4" t="s">
        <v>140</v>
      </c>
      <c r="AH1088" s="5">
        <v>84</v>
      </c>
      <c r="AI1088" s="9">
        <v>0</v>
      </c>
      <c r="AJ1088" s="9">
        <v>0</v>
      </c>
      <c r="AK1088" s="9">
        <v>0</v>
      </c>
      <c r="AL1088" s="9">
        <v>1</v>
      </c>
      <c r="AM1088" s="9">
        <v>0</v>
      </c>
      <c r="AN1088" s="9">
        <v>0</v>
      </c>
      <c r="AO1088" s="9">
        <v>0</v>
      </c>
    </row>
    <row r="1089" spans="1:41" x14ac:dyDescent="0.3">
      <c r="A1089" s="4" t="s">
        <v>140</v>
      </c>
      <c r="B1089" s="5">
        <v>-2</v>
      </c>
      <c r="C1089">
        <v>1</v>
      </c>
      <c r="AG1089" s="4" t="s">
        <v>140</v>
      </c>
      <c r="AH1089" s="5">
        <v>-272</v>
      </c>
      <c r="AI1089" s="9">
        <v>0</v>
      </c>
      <c r="AJ1089" s="9">
        <v>0</v>
      </c>
      <c r="AK1089" s="9">
        <v>1</v>
      </c>
      <c r="AL1089" s="9">
        <v>0</v>
      </c>
      <c r="AM1089" s="9">
        <v>0</v>
      </c>
      <c r="AN1089" s="9">
        <v>0</v>
      </c>
      <c r="AO1089" s="9">
        <v>0</v>
      </c>
    </row>
    <row r="1090" spans="1:41" x14ac:dyDescent="0.3">
      <c r="A1090" s="4" t="s">
        <v>140</v>
      </c>
      <c r="B1090" s="5">
        <v>1</v>
      </c>
      <c r="C1090">
        <v>2</v>
      </c>
      <c r="AG1090" s="4" t="s">
        <v>140</v>
      </c>
      <c r="AH1090" s="5">
        <v>-209</v>
      </c>
      <c r="AI1090" s="9">
        <v>0</v>
      </c>
      <c r="AJ1090" s="9">
        <v>0</v>
      </c>
      <c r="AK1090" s="9">
        <v>1</v>
      </c>
      <c r="AL1090" s="9">
        <v>0</v>
      </c>
      <c r="AM1090" s="9">
        <v>0</v>
      </c>
      <c r="AN1090" s="9">
        <v>0</v>
      </c>
      <c r="AO1090" s="9">
        <v>0</v>
      </c>
    </row>
    <row r="1091" spans="1:41" x14ac:dyDescent="0.3">
      <c r="A1091" s="4" t="s">
        <v>140</v>
      </c>
      <c r="B1091" s="5">
        <v>2</v>
      </c>
      <c r="C1091">
        <v>3</v>
      </c>
      <c r="AG1091" s="4" t="s">
        <v>140</v>
      </c>
      <c r="AH1091" s="5">
        <v>-196</v>
      </c>
      <c r="AI1091" s="9">
        <v>0</v>
      </c>
      <c r="AJ1091" s="9">
        <v>0</v>
      </c>
      <c r="AK1091" s="9">
        <v>1</v>
      </c>
      <c r="AL1091" s="9">
        <v>0</v>
      </c>
      <c r="AM1091" s="9">
        <v>0</v>
      </c>
      <c r="AN1091" s="9">
        <v>0</v>
      </c>
      <c r="AO1091" s="9">
        <v>0</v>
      </c>
    </row>
    <row r="1092" spans="1:41" x14ac:dyDescent="0.3">
      <c r="A1092" s="4" t="s">
        <v>140</v>
      </c>
      <c r="B1092" s="5">
        <v>4</v>
      </c>
      <c r="C1092">
        <v>1</v>
      </c>
      <c r="AG1092" s="4" t="s">
        <v>140</v>
      </c>
      <c r="AH1092" s="5">
        <v>-108</v>
      </c>
      <c r="AI1092" s="9">
        <v>0</v>
      </c>
      <c r="AJ1092" s="9">
        <v>0</v>
      </c>
      <c r="AK1092" s="9">
        <v>1</v>
      </c>
      <c r="AL1092" s="9">
        <v>0</v>
      </c>
      <c r="AM1092" s="9">
        <v>0</v>
      </c>
      <c r="AN1092" s="9">
        <v>0</v>
      </c>
      <c r="AO1092" s="9">
        <v>0</v>
      </c>
    </row>
    <row r="1093" spans="1:41" x14ac:dyDescent="0.3">
      <c r="A1093" s="4" t="s">
        <v>140</v>
      </c>
      <c r="B1093" s="5">
        <v>9</v>
      </c>
      <c r="C1093">
        <v>1</v>
      </c>
      <c r="AG1093" s="4" t="s">
        <v>140</v>
      </c>
      <c r="AH1093" s="5">
        <v>-98</v>
      </c>
      <c r="AI1093" s="9">
        <v>0</v>
      </c>
      <c r="AJ1093" s="9">
        <v>0</v>
      </c>
      <c r="AK1093" s="9">
        <v>1</v>
      </c>
      <c r="AL1093" s="9">
        <v>0</v>
      </c>
      <c r="AM1093" s="9">
        <v>0</v>
      </c>
      <c r="AN1093" s="9">
        <v>0</v>
      </c>
      <c r="AO1093" s="9">
        <v>0</v>
      </c>
    </row>
    <row r="1094" spans="1:41" x14ac:dyDescent="0.3">
      <c r="A1094" s="4" t="s">
        <v>140</v>
      </c>
      <c r="B1094" s="5">
        <v>-104</v>
      </c>
      <c r="C1094">
        <v>1</v>
      </c>
      <c r="AG1094" s="4" t="s">
        <v>140</v>
      </c>
      <c r="AH1094" s="5">
        <v>-97</v>
      </c>
      <c r="AI1094" s="9">
        <v>0</v>
      </c>
      <c r="AJ1094" s="9">
        <v>0</v>
      </c>
      <c r="AK1094" s="9">
        <v>1</v>
      </c>
      <c r="AL1094" s="9">
        <v>0</v>
      </c>
      <c r="AM1094" s="9">
        <v>0</v>
      </c>
      <c r="AN1094" s="9">
        <v>0</v>
      </c>
      <c r="AO1094" s="9">
        <v>0</v>
      </c>
    </row>
    <row r="1095" spans="1:41" x14ac:dyDescent="0.3">
      <c r="A1095" s="4" t="s">
        <v>140</v>
      </c>
      <c r="B1095" s="5">
        <v>-82</v>
      </c>
      <c r="C1095">
        <v>1</v>
      </c>
      <c r="AG1095" s="4" t="s">
        <v>140</v>
      </c>
      <c r="AH1095" s="5">
        <v>-81</v>
      </c>
      <c r="AI1095" s="9">
        <v>0</v>
      </c>
      <c r="AJ1095" s="9">
        <v>0</v>
      </c>
      <c r="AK1095" s="9">
        <v>1</v>
      </c>
      <c r="AL1095" s="9">
        <v>0</v>
      </c>
      <c r="AM1095" s="9">
        <v>0</v>
      </c>
      <c r="AN1095" s="9">
        <v>0</v>
      </c>
      <c r="AO1095" s="9">
        <v>0</v>
      </c>
    </row>
    <row r="1096" spans="1:41" x14ac:dyDescent="0.3">
      <c r="A1096" s="4" t="s">
        <v>140</v>
      </c>
      <c r="B1096" s="5">
        <v>-69</v>
      </c>
      <c r="C1096">
        <v>1</v>
      </c>
      <c r="AG1096" s="4" t="s">
        <v>140</v>
      </c>
      <c r="AH1096" s="5">
        <v>0</v>
      </c>
      <c r="AI1096" s="9">
        <v>0</v>
      </c>
      <c r="AJ1096" s="9">
        <v>0</v>
      </c>
      <c r="AK1096" s="9">
        <v>1</v>
      </c>
      <c r="AL1096" s="9">
        <v>0</v>
      </c>
      <c r="AM1096" s="9">
        <v>0</v>
      </c>
      <c r="AN1096" s="9">
        <v>0</v>
      </c>
      <c r="AO1096" s="9">
        <v>0</v>
      </c>
    </row>
    <row r="1097" spans="1:41" x14ac:dyDescent="0.3">
      <c r="A1097" s="4" t="s">
        <v>140</v>
      </c>
      <c r="B1097" s="5">
        <v>-52</v>
      </c>
      <c r="C1097">
        <v>1</v>
      </c>
      <c r="AG1097" s="4" t="s">
        <v>140</v>
      </c>
      <c r="AH1097" s="5">
        <v>10</v>
      </c>
      <c r="AI1097" s="9">
        <v>0</v>
      </c>
      <c r="AJ1097" s="9">
        <v>0</v>
      </c>
      <c r="AK1097" s="9">
        <v>1</v>
      </c>
      <c r="AL1097" s="9">
        <v>0</v>
      </c>
      <c r="AM1097" s="9">
        <v>0</v>
      </c>
      <c r="AN1097" s="9">
        <v>0</v>
      </c>
      <c r="AO1097" s="9">
        <v>0</v>
      </c>
    </row>
    <row r="1098" spans="1:41" x14ac:dyDescent="0.3">
      <c r="A1098" s="4" t="s">
        <v>140</v>
      </c>
      <c r="B1098" s="5">
        <v>-30</v>
      </c>
      <c r="C1098">
        <v>1</v>
      </c>
      <c r="AG1098" s="4" t="s">
        <v>140</v>
      </c>
      <c r="AH1098" s="5">
        <v>99</v>
      </c>
      <c r="AI1098" s="9">
        <v>0</v>
      </c>
      <c r="AJ1098" s="9">
        <v>0</v>
      </c>
      <c r="AK1098" s="9">
        <v>1</v>
      </c>
      <c r="AL1098" s="9">
        <v>0</v>
      </c>
      <c r="AM1098" s="9">
        <v>0</v>
      </c>
      <c r="AN1098" s="9">
        <v>0</v>
      </c>
      <c r="AO1098" s="9">
        <v>0</v>
      </c>
    </row>
    <row r="1099" spans="1:41" x14ac:dyDescent="0.3">
      <c r="A1099" s="4" t="s">
        <v>140</v>
      </c>
      <c r="B1099" s="5">
        <v>-28</v>
      </c>
      <c r="C1099">
        <v>1</v>
      </c>
      <c r="AG1099" s="4" t="s">
        <v>140</v>
      </c>
      <c r="AH1099" s="5">
        <v>160</v>
      </c>
      <c r="AI1099" s="9">
        <v>0</v>
      </c>
      <c r="AJ1099" s="9">
        <v>0</v>
      </c>
      <c r="AK1099" s="9">
        <v>1</v>
      </c>
      <c r="AL1099" s="9">
        <v>0</v>
      </c>
      <c r="AM1099" s="9">
        <v>0</v>
      </c>
      <c r="AN1099" s="9">
        <v>0</v>
      </c>
      <c r="AO1099" s="9">
        <v>0</v>
      </c>
    </row>
    <row r="1100" spans="1:41" x14ac:dyDescent="0.3">
      <c r="A1100" s="4" t="s">
        <v>140</v>
      </c>
      <c r="B1100" s="5">
        <v>-18</v>
      </c>
      <c r="C1100">
        <v>2</v>
      </c>
      <c r="AG1100" s="4" t="s">
        <v>140</v>
      </c>
      <c r="AH1100" s="5">
        <v>209</v>
      </c>
      <c r="AI1100" s="9">
        <v>0</v>
      </c>
      <c r="AJ1100" s="9">
        <v>0</v>
      </c>
      <c r="AK1100" s="9">
        <v>1</v>
      </c>
      <c r="AL1100" s="9">
        <v>0</v>
      </c>
      <c r="AM1100" s="9">
        <v>0</v>
      </c>
      <c r="AN1100" s="9">
        <v>0</v>
      </c>
      <c r="AO1100" s="9">
        <v>0</v>
      </c>
    </row>
    <row r="1101" spans="1:41" x14ac:dyDescent="0.3">
      <c r="A1101" s="4" t="s">
        <v>140</v>
      </c>
      <c r="B1101" s="5">
        <v>-6</v>
      </c>
      <c r="C1101">
        <v>1</v>
      </c>
      <c r="AG1101" s="4" t="s">
        <v>140</v>
      </c>
      <c r="AH1101" s="5">
        <v>687</v>
      </c>
      <c r="AI1101" s="9">
        <v>0</v>
      </c>
      <c r="AJ1101" s="9">
        <v>0</v>
      </c>
      <c r="AK1101" s="9">
        <v>1</v>
      </c>
      <c r="AL1101" s="9">
        <v>0</v>
      </c>
      <c r="AM1101" s="9">
        <v>0</v>
      </c>
      <c r="AN1101" s="9">
        <v>0</v>
      </c>
      <c r="AO1101" s="9">
        <v>0</v>
      </c>
    </row>
    <row r="1102" spans="1:41" x14ac:dyDescent="0.3">
      <c r="A1102" s="4" t="s">
        <v>140</v>
      </c>
      <c r="B1102" s="5">
        <v>11</v>
      </c>
      <c r="C1102">
        <v>1</v>
      </c>
      <c r="AG1102" s="4" t="s">
        <v>140</v>
      </c>
      <c r="AH1102" s="5">
        <v>-459</v>
      </c>
      <c r="AI1102" s="9">
        <v>1</v>
      </c>
      <c r="AJ1102" s="9">
        <v>0</v>
      </c>
      <c r="AK1102" s="9">
        <v>0</v>
      </c>
      <c r="AL1102" s="9">
        <v>0</v>
      </c>
      <c r="AM1102" s="9">
        <v>0</v>
      </c>
      <c r="AN1102" s="9">
        <v>0</v>
      </c>
      <c r="AO1102" s="9">
        <v>0</v>
      </c>
    </row>
    <row r="1103" spans="1:41" x14ac:dyDescent="0.3">
      <c r="A1103" s="4" t="s">
        <v>140</v>
      </c>
      <c r="B1103" s="5">
        <v>14</v>
      </c>
      <c r="C1103">
        <v>2</v>
      </c>
      <c r="AG1103" s="4" t="s">
        <v>140</v>
      </c>
      <c r="AH1103" s="5">
        <v>-449</v>
      </c>
      <c r="AI1103" s="9">
        <v>1</v>
      </c>
      <c r="AJ1103" s="9">
        <v>0</v>
      </c>
      <c r="AK1103" s="9">
        <v>0</v>
      </c>
      <c r="AL1103" s="9">
        <v>0</v>
      </c>
      <c r="AM1103" s="9">
        <v>0</v>
      </c>
      <c r="AN1103" s="9">
        <v>0</v>
      </c>
      <c r="AO1103" s="9">
        <v>0</v>
      </c>
    </row>
    <row r="1104" spans="1:41" x14ac:dyDescent="0.3">
      <c r="A1104" s="4" t="s">
        <v>140</v>
      </c>
      <c r="B1104" s="5">
        <v>15</v>
      </c>
      <c r="C1104">
        <v>1</v>
      </c>
      <c r="AG1104" s="4" t="s">
        <v>140</v>
      </c>
      <c r="AH1104" s="5">
        <v>-415</v>
      </c>
      <c r="AI1104" s="9">
        <v>1</v>
      </c>
      <c r="AJ1104" s="9">
        <v>0</v>
      </c>
      <c r="AK1104" s="9">
        <v>0</v>
      </c>
      <c r="AL1104" s="9">
        <v>0</v>
      </c>
      <c r="AM1104" s="9">
        <v>0</v>
      </c>
      <c r="AN1104" s="9">
        <v>0</v>
      </c>
      <c r="AO1104" s="9">
        <v>0</v>
      </c>
    </row>
    <row r="1105" spans="1:41" x14ac:dyDescent="0.3">
      <c r="A1105" s="4" t="s">
        <v>140</v>
      </c>
      <c r="B1105" s="5">
        <v>16</v>
      </c>
      <c r="C1105">
        <v>1</v>
      </c>
      <c r="AG1105" s="4" t="s">
        <v>140</v>
      </c>
      <c r="AH1105" s="5">
        <v>-281</v>
      </c>
      <c r="AI1105" s="9">
        <v>1</v>
      </c>
      <c r="AJ1105" s="9">
        <v>0</v>
      </c>
      <c r="AK1105" s="9">
        <v>0</v>
      </c>
      <c r="AL1105" s="9">
        <v>0</v>
      </c>
      <c r="AM1105" s="9">
        <v>0</v>
      </c>
      <c r="AN1105" s="9">
        <v>0</v>
      </c>
      <c r="AO1105" s="9">
        <v>0</v>
      </c>
    </row>
    <row r="1106" spans="1:41" x14ac:dyDescent="0.3">
      <c r="A1106" s="4" t="s">
        <v>140</v>
      </c>
      <c r="B1106" s="5">
        <v>35</v>
      </c>
      <c r="C1106">
        <v>1</v>
      </c>
      <c r="AG1106" s="4" t="s">
        <v>140</v>
      </c>
      <c r="AH1106" s="5">
        <v>-179</v>
      </c>
      <c r="AI1106" s="9">
        <v>1</v>
      </c>
      <c r="AJ1106" s="9">
        <v>0</v>
      </c>
      <c r="AK1106" s="9">
        <v>0</v>
      </c>
      <c r="AL1106" s="9">
        <v>0</v>
      </c>
      <c r="AM1106" s="9">
        <v>0</v>
      </c>
      <c r="AN1106" s="9">
        <v>0</v>
      </c>
      <c r="AO1106" s="9">
        <v>0</v>
      </c>
    </row>
    <row r="1107" spans="1:41" x14ac:dyDescent="0.3">
      <c r="A1107" s="4" t="s">
        <v>140</v>
      </c>
      <c r="B1107" s="5">
        <v>46</v>
      </c>
      <c r="C1107">
        <v>1</v>
      </c>
      <c r="AG1107" s="4" t="s">
        <v>140</v>
      </c>
      <c r="AH1107" s="5">
        <v>-112</v>
      </c>
      <c r="AI1107" s="9">
        <v>1</v>
      </c>
      <c r="AJ1107" s="9">
        <v>0</v>
      </c>
      <c r="AK1107" s="9">
        <v>0</v>
      </c>
      <c r="AL1107" s="9">
        <v>0</v>
      </c>
      <c r="AM1107" s="9">
        <v>0</v>
      </c>
      <c r="AN1107" s="9">
        <v>0</v>
      </c>
      <c r="AO1107" s="9">
        <v>0</v>
      </c>
    </row>
    <row r="1108" spans="1:41" x14ac:dyDescent="0.3">
      <c r="A1108" s="4" t="s">
        <v>140</v>
      </c>
      <c r="B1108" s="5">
        <v>83</v>
      </c>
      <c r="C1108">
        <v>1</v>
      </c>
      <c r="AG1108" s="4" t="s">
        <v>140</v>
      </c>
      <c r="AH1108" s="5">
        <v>349</v>
      </c>
      <c r="AI1108" s="9">
        <v>1</v>
      </c>
      <c r="AJ1108" s="9">
        <v>0</v>
      </c>
      <c r="AK1108" s="9">
        <v>0</v>
      </c>
      <c r="AL1108" s="9">
        <v>0</v>
      </c>
      <c r="AM1108" s="9">
        <v>0</v>
      </c>
      <c r="AN1108" s="9">
        <v>0</v>
      </c>
      <c r="AO1108" s="9">
        <v>0</v>
      </c>
    </row>
    <row r="1109" spans="1:41" x14ac:dyDescent="0.3">
      <c r="A1109" s="4" t="s">
        <v>140</v>
      </c>
      <c r="B1109" s="5">
        <v>-73</v>
      </c>
      <c r="C1109">
        <v>1</v>
      </c>
      <c r="AG1109" s="4" t="s">
        <v>140</v>
      </c>
      <c r="AH1109" s="5">
        <v>-176</v>
      </c>
      <c r="AI1109" s="9">
        <v>0</v>
      </c>
      <c r="AJ1109" s="9">
        <v>1</v>
      </c>
      <c r="AK1109" s="9">
        <v>0</v>
      </c>
      <c r="AL1109" s="9">
        <v>0</v>
      </c>
      <c r="AM1109" s="9">
        <v>0</v>
      </c>
      <c r="AN1109" s="9">
        <v>0</v>
      </c>
      <c r="AO1109" s="9">
        <v>0</v>
      </c>
    </row>
    <row r="1110" spans="1:41" x14ac:dyDescent="0.3">
      <c r="A1110" s="4" t="s">
        <v>140</v>
      </c>
      <c r="B1110" s="5">
        <v>16</v>
      </c>
      <c r="C1110">
        <v>1</v>
      </c>
      <c r="AG1110" s="4" t="s">
        <v>140</v>
      </c>
      <c r="AH1110" s="5">
        <v>851</v>
      </c>
      <c r="AI1110" s="9">
        <v>1</v>
      </c>
      <c r="AJ1110" s="9">
        <v>0</v>
      </c>
      <c r="AK1110" s="9">
        <v>0</v>
      </c>
      <c r="AL1110" s="9">
        <v>0</v>
      </c>
      <c r="AM1110" s="9">
        <v>0</v>
      </c>
      <c r="AN1110" s="9">
        <v>0</v>
      </c>
      <c r="AO1110" s="9">
        <v>0</v>
      </c>
    </row>
    <row r="1111" spans="1:41" x14ac:dyDescent="0.3">
      <c r="A1111" s="4" t="s">
        <v>140</v>
      </c>
      <c r="B1111" s="5">
        <v>43</v>
      </c>
      <c r="C1111">
        <v>1</v>
      </c>
      <c r="AG1111" s="4" t="s">
        <v>140</v>
      </c>
      <c r="AH1111" s="5">
        <v>-2023</v>
      </c>
      <c r="AI1111" s="9">
        <v>0</v>
      </c>
      <c r="AJ1111" s="9">
        <v>0</v>
      </c>
      <c r="AK1111" s="9">
        <v>0</v>
      </c>
      <c r="AL1111" s="9">
        <v>0</v>
      </c>
      <c r="AM1111" s="9">
        <v>0</v>
      </c>
      <c r="AN1111" s="9">
        <v>1</v>
      </c>
      <c r="AO1111" s="9">
        <v>0</v>
      </c>
    </row>
    <row r="1112" spans="1:41" x14ac:dyDescent="0.3">
      <c r="A1112" s="4" t="s">
        <v>140</v>
      </c>
      <c r="B1112" s="5">
        <v>49</v>
      </c>
      <c r="C1112">
        <v>1</v>
      </c>
      <c r="AG1112" s="4" t="s">
        <v>141</v>
      </c>
      <c r="AH1112" s="5">
        <v>-11</v>
      </c>
      <c r="AI1112" s="9">
        <v>0</v>
      </c>
      <c r="AJ1112" s="9">
        <v>0</v>
      </c>
      <c r="AK1112" s="9">
        <v>0</v>
      </c>
      <c r="AL1112" s="9">
        <v>0</v>
      </c>
      <c r="AM1112" s="9">
        <v>0</v>
      </c>
      <c r="AN1112" s="9">
        <v>0</v>
      </c>
      <c r="AO1112" s="9">
        <v>1</v>
      </c>
    </row>
    <row r="1113" spans="1:41" x14ac:dyDescent="0.3">
      <c r="A1113" s="4" t="s">
        <v>140</v>
      </c>
      <c r="B1113" s="5">
        <v>84</v>
      </c>
      <c r="C1113">
        <v>1</v>
      </c>
      <c r="AG1113" s="4" t="s">
        <v>141</v>
      </c>
      <c r="AH1113" s="5">
        <v>-8</v>
      </c>
      <c r="AI1113" s="9">
        <v>0</v>
      </c>
      <c r="AJ1113" s="9">
        <v>0</v>
      </c>
      <c r="AK1113" s="9">
        <v>0</v>
      </c>
      <c r="AL1113" s="9">
        <v>0</v>
      </c>
      <c r="AM1113" s="9">
        <v>0</v>
      </c>
      <c r="AN1113" s="9">
        <v>0</v>
      </c>
      <c r="AO1113" s="9">
        <v>1</v>
      </c>
    </row>
    <row r="1114" spans="1:41" x14ac:dyDescent="0.3">
      <c r="A1114" s="4" t="s">
        <v>140</v>
      </c>
      <c r="B1114" s="5">
        <v>-272</v>
      </c>
      <c r="C1114">
        <v>1</v>
      </c>
      <c r="AG1114" s="4" t="s">
        <v>141</v>
      </c>
      <c r="AH1114" s="5">
        <v>-5</v>
      </c>
      <c r="AI1114" s="9">
        <v>0</v>
      </c>
      <c r="AJ1114" s="9">
        <v>0</v>
      </c>
      <c r="AK1114" s="9">
        <v>0</v>
      </c>
      <c r="AL1114" s="9">
        <v>0</v>
      </c>
      <c r="AM1114" s="9">
        <v>0</v>
      </c>
      <c r="AN1114" s="9">
        <v>0</v>
      </c>
      <c r="AO1114" s="9">
        <v>1</v>
      </c>
    </row>
    <row r="1115" spans="1:41" x14ac:dyDescent="0.3">
      <c r="A1115" s="4" t="s">
        <v>140</v>
      </c>
      <c r="B1115" s="5">
        <v>-209</v>
      </c>
      <c r="C1115">
        <v>1</v>
      </c>
      <c r="AG1115" s="4" t="s">
        <v>141</v>
      </c>
      <c r="AH1115" s="5">
        <v>-4</v>
      </c>
      <c r="AI1115" s="9">
        <v>0</v>
      </c>
      <c r="AJ1115" s="9">
        <v>0</v>
      </c>
      <c r="AK1115" s="9">
        <v>0</v>
      </c>
      <c r="AL1115" s="9">
        <v>0</v>
      </c>
      <c r="AM1115" s="9">
        <v>0</v>
      </c>
      <c r="AN1115" s="9">
        <v>0</v>
      </c>
      <c r="AO1115" s="9">
        <v>3</v>
      </c>
    </row>
    <row r="1116" spans="1:41" x14ac:dyDescent="0.3">
      <c r="A1116" s="4" t="s">
        <v>140</v>
      </c>
      <c r="B1116" s="5">
        <v>-196</v>
      </c>
      <c r="C1116">
        <v>1</v>
      </c>
      <c r="AG1116" s="4" t="s">
        <v>141</v>
      </c>
      <c r="AH1116" s="5">
        <v>-3</v>
      </c>
      <c r="AI1116" s="9">
        <v>0</v>
      </c>
      <c r="AJ1116" s="9">
        <v>0</v>
      </c>
      <c r="AK1116" s="9">
        <v>0</v>
      </c>
      <c r="AL1116" s="9">
        <v>0</v>
      </c>
      <c r="AM1116" s="9">
        <v>0</v>
      </c>
      <c r="AN1116" s="9">
        <v>0</v>
      </c>
      <c r="AO1116" s="9">
        <v>1</v>
      </c>
    </row>
    <row r="1117" spans="1:41" x14ac:dyDescent="0.3">
      <c r="A1117" s="4" t="s">
        <v>140</v>
      </c>
      <c r="B1117" s="5">
        <v>-108</v>
      </c>
      <c r="C1117">
        <v>1</v>
      </c>
      <c r="AG1117" s="4" t="s">
        <v>141</v>
      </c>
      <c r="AH1117" s="5">
        <v>-1</v>
      </c>
      <c r="AI1117" s="9">
        <v>0</v>
      </c>
      <c r="AJ1117" s="9">
        <v>0</v>
      </c>
      <c r="AK1117" s="9">
        <v>0</v>
      </c>
      <c r="AL1117" s="9">
        <v>0</v>
      </c>
      <c r="AM1117" s="9">
        <v>0</v>
      </c>
      <c r="AN1117" s="9">
        <v>0</v>
      </c>
      <c r="AO1117" s="9">
        <v>3</v>
      </c>
    </row>
    <row r="1118" spans="1:41" x14ac:dyDescent="0.3">
      <c r="A1118" s="4" t="s">
        <v>140</v>
      </c>
      <c r="B1118" s="5">
        <v>-98</v>
      </c>
      <c r="C1118">
        <v>1</v>
      </c>
      <c r="AG1118" s="4" t="s">
        <v>141</v>
      </c>
      <c r="AH1118" s="5">
        <v>7</v>
      </c>
      <c r="AI1118" s="9">
        <v>0</v>
      </c>
      <c r="AJ1118" s="9">
        <v>0</v>
      </c>
      <c r="AK1118" s="9">
        <v>0</v>
      </c>
      <c r="AL1118" s="9">
        <v>0</v>
      </c>
      <c r="AM1118" s="9">
        <v>0</v>
      </c>
      <c r="AN1118" s="9">
        <v>0</v>
      </c>
      <c r="AO1118" s="9">
        <v>1</v>
      </c>
    </row>
    <row r="1119" spans="1:41" x14ac:dyDescent="0.3">
      <c r="A1119" s="4" t="s">
        <v>140</v>
      </c>
      <c r="B1119" s="5">
        <v>-97</v>
      </c>
      <c r="C1119">
        <v>1</v>
      </c>
      <c r="AG1119" s="4" t="s">
        <v>141</v>
      </c>
      <c r="AH1119" s="5">
        <v>10</v>
      </c>
      <c r="AI1119" s="9">
        <v>0</v>
      </c>
      <c r="AJ1119" s="9">
        <v>0</v>
      </c>
      <c r="AK1119" s="9">
        <v>0</v>
      </c>
      <c r="AL1119" s="9">
        <v>0</v>
      </c>
      <c r="AM1119" s="9">
        <v>0</v>
      </c>
      <c r="AN1119" s="9">
        <v>0</v>
      </c>
      <c r="AO1119" s="9">
        <v>1</v>
      </c>
    </row>
    <row r="1120" spans="1:41" x14ac:dyDescent="0.3">
      <c r="A1120" s="4" t="s">
        <v>140</v>
      </c>
      <c r="B1120" s="5">
        <v>-81</v>
      </c>
      <c r="C1120">
        <v>1</v>
      </c>
      <c r="AG1120" s="4" t="s">
        <v>141</v>
      </c>
      <c r="AH1120" s="5">
        <v>-76</v>
      </c>
      <c r="AI1120" s="9">
        <v>0</v>
      </c>
      <c r="AJ1120" s="9">
        <v>0</v>
      </c>
      <c r="AK1120" s="9">
        <v>0</v>
      </c>
      <c r="AL1120" s="9">
        <v>0</v>
      </c>
      <c r="AM1120" s="9">
        <v>1</v>
      </c>
      <c r="AN1120" s="9">
        <v>0</v>
      </c>
      <c r="AO1120" s="9">
        <v>0</v>
      </c>
    </row>
    <row r="1121" spans="1:41" x14ac:dyDescent="0.3">
      <c r="A1121" s="4" t="s">
        <v>140</v>
      </c>
      <c r="B1121" s="5">
        <v>0</v>
      </c>
      <c r="C1121">
        <v>1</v>
      </c>
      <c r="AG1121" s="4" t="s">
        <v>141</v>
      </c>
      <c r="AH1121" s="5">
        <v>-54</v>
      </c>
      <c r="AI1121" s="9">
        <v>0</v>
      </c>
      <c r="AJ1121" s="9">
        <v>0</v>
      </c>
      <c r="AK1121" s="9">
        <v>0</v>
      </c>
      <c r="AL1121" s="9">
        <v>0</v>
      </c>
      <c r="AM1121" s="9">
        <v>1</v>
      </c>
      <c r="AN1121" s="9">
        <v>0</v>
      </c>
      <c r="AO1121" s="9">
        <v>0</v>
      </c>
    </row>
    <row r="1122" spans="1:41" x14ac:dyDescent="0.3">
      <c r="A1122" s="4" t="s">
        <v>140</v>
      </c>
      <c r="B1122" s="5">
        <v>10</v>
      </c>
      <c r="C1122">
        <v>1</v>
      </c>
      <c r="AG1122" s="4" t="s">
        <v>141</v>
      </c>
      <c r="AH1122" s="5">
        <v>-48</v>
      </c>
      <c r="AI1122" s="9">
        <v>0</v>
      </c>
      <c r="AJ1122" s="9">
        <v>0</v>
      </c>
      <c r="AK1122" s="9">
        <v>0</v>
      </c>
      <c r="AL1122" s="9">
        <v>0</v>
      </c>
      <c r="AM1122" s="9">
        <v>1</v>
      </c>
      <c r="AN1122" s="9">
        <v>0</v>
      </c>
      <c r="AO1122" s="9">
        <v>0</v>
      </c>
    </row>
    <row r="1123" spans="1:41" x14ac:dyDescent="0.3">
      <c r="A1123" s="4" t="s">
        <v>140</v>
      </c>
      <c r="B1123" s="5">
        <v>99</v>
      </c>
      <c r="C1123">
        <v>1</v>
      </c>
      <c r="AG1123" s="4" t="s">
        <v>141</v>
      </c>
      <c r="AH1123" s="5">
        <v>-41</v>
      </c>
      <c r="AI1123" s="9">
        <v>0</v>
      </c>
      <c r="AJ1123" s="9">
        <v>0</v>
      </c>
      <c r="AK1123" s="9">
        <v>0</v>
      </c>
      <c r="AL1123" s="9">
        <v>0</v>
      </c>
      <c r="AM1123" s="9">
        <v>1</v>
      </c>
      <c r="AN1123" s="9">
        <v>0</v>
      </c>
      <c r="AO1123" s="9">
        <v>0</v>
      </c>
    </row>
    <row r="1124" spans="1:41" x14ac:dyDescent="0.3">
      <c r="A1124" s="4" t="s">
        <v>140</v>
      </c>
      <c r="B1124" s="5">
        <v>160</v>
      </c>
      <c r="C1124">
        <v>1</v>
      </c>
      <c r="AG1124" s="4" t="s">
        <v>141</v>
      </c>
      <c r="AH1124" s="5">
        <v>-24</v>
      </c>
      <c r="AI1124" s="9">
        <v>0</v>
      </c>
      <c r="AJ1124" s="9">
        <v>0</v>
      </c>
      <c r="AK1124" s="9">
        <v>0</v>
      </c>
      <c r="AL1124" s="9">
        <v>0</v>
      </c>
      <c r="AM1124" s="9">
        <v>1</v>
      </c>
      <c r="AN1124" s="9">
        <v>0</v>
      </c>
      <c r="AO1124" s="9">
        <v>0</v>
      </c>
    </row>
    <row r="1125" spans="1:41" x14ac:dyDescent="0.3">
      <c r="A1125" s="4" t="s">
        <v>140</v>
      </c>
      <c r="B1125" s="5">
        <v>209</v>
      </c>
      <c r="C1125">
        <v>1</v>
      </c>
      <c r="AG1125" s="4" t="s">
        <v>141</v>
      </c>
      <c r="AH1125" s="5">
        <v>-1</v>
      </c>
      <c r="AI1125" s="9">
        <v>0</v>
      </c>
      <c r="AJ1125" s="9">
        <v>0</v>
      </c>
      <c r="AK1125" s="9">
        <v>0</v>
      </c>
      <c r="AL1125" s="9">
        <v>0</v>
      </c>
      <c r="AM1125" s="9">
        <v>1</v>
      </c>
      <c r="AN1125" s="9">
        <v>0</v>
      </c>
      <c r="AO1125" s="9">
        <v>0</v>
      </c>
    </row>
    <row r="1126" spans="1:41" x14ac:dyDescent="0.3">
      <c r="A1126" s="4" t="s">
        <v>140</v>
      </c>
      <c r="B1126" s="5">
        <v>687</v>
      </c>
      <c r="C1126">
        <v>1</v>
      </c>
      <c r="AG1126" s="4" t="s">
        <v>141</v>
      </c>
      <c r="AH1126" s="5">
        <v>7</v>
      </c>
      <c r="AI1126" s="9">
        <v>0</v>
      </c>
      <c r="AJ1126" s="9">
        <v>0</v>
      </c>
      <c r="AK1126" s="9">
        <v>0</v>
      </c>
      <c r="AL1126" s="9">
        <v>0</v>
      </c>
      <c r="AM1126" s="9">
        <v>1</v>
      </c>
      <c r="AN1126" s="9">
        <v>0</v>
      </c>
      <c r="AO1126" s="9">
        <v>0</v>
      </c>
    </row>
    <row r="1127" spans="1:41" x14ac:dyDescent="0.3">
      <c r="A1127" s="4" t="s">
        <v>140</v>
      </c>
      <c r="B1127" s="5">
        <v>-459</v>
      </c>
      <c r="C1127">
        <v>1</v>
      </c>
      <c r="AG1127" s="4" t="s">
        <v>141</v>
      </c>
      <c r="AH1127" s="5">
        <v>16</v>
      </c>
      <c r="AI1127" s="9">
        <v>0</v>
      </c>
      <c r="AJ1127" s="9">
        <v>0</v>
      </c>
      <c r="AK1127" s="9">
        <v>0</v>
      </c>
      <c r="AL1127" s="9">
        <v>0</v>
      </c>
      <c r="AM1127" s="9">
        <v>1</v>
      </c>
      <c r="AN1127" s="9">
        <v>0</v>
      </c>
      <c r="AO1127" s="9">
        <v>0</v>
      </c>
    </row>
    <row r="1128" spans="1:41" x14ac:dyDescent="0.3">
      <c r="A1128" s="4" t="s">
        <v>140</v>
      </c>
      <c r="B1128" s="5">
        <v>-449</v>
      </c>
      <c r="C1128">
        <v>1</v>
      </c>
      <c r="AG1128" s="4" t="s">
        <v>141</v>
      </c>
      <c r="AH1128" s="5">
        <v>21</v>
      </c>
      <c r="AI1128" s="9">
        <v>0</v>
      </c>
      <c r="AJ1128" s="9">
        <v>0</v>
      </c>
      <c r="AK1128" s="9">
        <v>0</v>
      </c>
      <c r="AL1128" s="9">
        <v>0</v>
      </c>
      <c r="AM1128" s="9">
        <v>1</v>
      </c>
      <c r="AN1128" s="9">
        <v>0</v>
      </c>
      <c r="AO1128" s="9">
        <v>0</v>
      </c>
    </row>
    <row r="1129" spans="1:41" x14ac:dyDescent="0.3">
      <c r="A1129" s="4" t="s">
        <v>140</v>
      </c>
      <c r="B1129" s="5">
        <v>-415</v>
      </c>
      <c r="C1129">
        <v>1</v>
      </c>
      <c r="AG1129" s="4" t="s">
        <v>141</v>
      </c>
      <c r="AH1129" s="5">
        <v>33</v>
      </c>
      <c r="AI1129" s="9">
        <v>0</v>
      </c>
      <c r="AJ1129" s="9">
        <v>0</v>
      </c>
      <c r="AK1129" s="9">
        <v>0</v>
      </c>
      <c r="AL1129" s="9">
        <v>0</v>
      </c>
      <c r="AM1129" s="9">
        <v>1</v>
      </c>
      <c r="AN1129" s="9">
        <v>0</v>
      </c>
      <c r="AO1129" s="9">
        <v>0</v>
      </c>
    </row>
    <row r="1130" spans="1:41" x14ac:dyDescent="0.3">
      <c r="A1130" s="4" t="s">
        <v>140</v>
      </c>
      <c r="B1130" s="5">
        <v>-281</v>
      </c>
      <c r="C1130">
        <v>1</v>
      </c>
      <c r="AG1130" s="4" t="s">
        <v>141</v>
      </c>
      <c r="AH1130" s="5">
        <v>74</v>
      </c>
      <c r="AI1130" s="9">
        <v>0</v>
      </c>
      <c r="AJ1130" s="9">
        <v>0</v>
      </c>
      <c r="AK1130" s="9">
        <v>0</v>
      </c>
      <c r="AL1130" s="9">
        <v>0</v>
      </c>
      <c r="AM1130" s="9">
        <v>1</v>
      </c>
      <c r="AN1130" s="9">
        <v>0</v>
      </c>
      <c r="AO1130" s="9">
        <v>0</v>
      </c>
    </row>
    <row r="1131" spans="1:41" x14ac:dyDescent="0.3">
      <c r="A1131" s="4" t="s">
        <v>140</v>
      </c>
      <c r="B1131" s="5">
        <v>-179</v>
      </c>
      <c r="C1131">
        <v>1</v>
      </c>
      <c r="AG1131" s="4" t="s">
        <v>141</v>
      </c>
      <c r="AH1131" s="5">
        <v>-249</v>
      </c>
      <c r="AI1131" s="9">
        <v>0</v>
      </c>
      <c r="AJ1131" s="9">
        <v>0</v>
      </c>
      <c r="AK1131" s="9">
        <v>0</v>
      </c>
      <c r="AL1131" s="9">
        <v>1</v>
      </c>
      <c r="AM1131" s="9">
        <v>0</v>
      </c>
      <c r="AN1131" s="9">
        <v>0</v>
      </c>
      <c r="AO1131" s="9">
        <v>0</v>
      </c>
    </row>
    <row r="1132" spans="1:41" x14ac:dyDescent="0.3">
      <c r="A1132" s="4" t="s">
        <v>140</v>
      </c>
      <c r="B1132" s="5">
        <v>-112</v>
      </c>
      <c r="C1132">
        <v>1</v>
      </c>
      <c r="AG1132" s="4" t="s">
        <v>141</v>
      </c>
      <c r="AH1132" s="5">
        <v>-153</v>
      </c>
      <c r="AI1132" s="9">
        <v>0</v>
      </c>
      <c r="AJ1132" s="9">
        <v>0</v>
      </c>
      <c r="AK1132" s="9">
        <v>0</v>
      </c>
      <c r="AL1132" s="9">
        <v>1</v>
      </c>
      <c r="AM1132" s="9">
        <v>0</v>
      </c>
      <c r="AN1132" s="9">
        <v>0</v>
      </c>
      <c r="AO1132" s="9">
        <v>0</v>
      </c>
    </row>
    <row r="1133" spans="1:41" x14ac:dyDescent="0.3">
      <c r="A1133" s="4" t="s">
        <v>140</v>
      </c>
      <c r="B1133" s="5">
        <v>349</v>
      </c>
      <c r="C1133">
        <v>1</v>
      </c>
      <c r="AG1133" s="4" t="s">
        <v>141</v>
      </c>
      <c r="AH1133" s="5">
        <v>-148</v>
      </c>
      <c r="AI1133" s="9">
        <v>0</v>
      </c>
      <c r="AJ1133" s="9">
        <v>0</v>
      </c>
      <c r="AK1133" s="9">
        <v>0</v>
      </c>
      <c r="AL1133" s="9">
        <v>1</v>
      </c>
      <c r="AM1133" s="9">
        <v>0</v>
      </c>
      <c r="AN1133" s="9">
        <v>0</v>
      </c>
      <c r="AO1133" s="9">
        <v>0</v>
      </c>
    </row>
    <row r="1134" spans="1:41" x14ac:dyDescent="0.3">
      <c r="A1134" s="4" t="s">
        <v>140</v>
      </c>
      <c r="B1134" s="5">
        <v>-176</v>
      </c>
      <c r="C1134">
        <v>1</v>
      </c>
      <c r="AG1134" s="4" t="s">
        <v>141</v>
      </c>
      <c r="AH1134" s="5">
        <v>-147</v>
      </c>
      <c r="AI1134" s="9">
        <v>0</v>
      </c>
      <c r="AJ1134" s="9">
        <v>0</v>
      </c>
      <c r="AK1134" s="9">
        <v>0</v>
      </c>
      <c r="AL1134" s="9">
        <v>1</v>
      </c>
      <c r="AM1134" s="9">
        <v>0</v>
      </c>
      <c r="AN1134" s="9">
        <v>0</v>
      </c>
      <c r="AO1134" s="9">
        <v>0</v>
      </c>
    </row>
    <row r="1135" spans="1:41" x14ac:dyDescent="0.3">
      <c r="A1135" s="4" t="s">
        <v>140</v>
      </c>
      <c r="B1135" s="5">
        <v>851</v>
      </c>
      <c r="C1135">
        <v>1</v>
      </c>
      <c r="AG1135" s="4" t="s">
        <v>141</v>
      </c>
      <c r="AH1135" s="5">
        <v>-112</v>
      </c>
      <c r="AI1135" s="9">
        <v>0</v>
      </c>
      <c r="AJ1135" s="9">
        <v>0</v>
      </c>
      <c r="AK1135" s="9">
        <v>0</v>
      </c>
      <c r="AL1135" s="9">
        <v>1</v>
      </c>
      <c r="AM1135" s="9">
        <v>0</v>
      </c>
      <c r="AN1135" s="9">
        <v>0</v>
      </c>
      <c r="AO1135" s="9">
        <v>0</v>
      </c>
    </row>
    <row r="1136" spans="1:41" x14ac:dyDescent="0.3">
      <c r="A1136" s="4" t="s">
        <v>140</v>
      </c>
      <c r="B1136" s="5">
        <v>-2023</v>
      </c>
      <c r="C1136">
        <v>1</v>
      </c>
      <c r="AG1136" s="4" t="s">
        <v>141</v>
      </c>
      <c r="AH1136" s="5">
        <v>-63</v>
      </c>
      <c r="AI1136" s="9">
        <v>0</v>
      </c>
      <c r="AJ1136" s="9">
        <v>0</v>
      </c>
      <c r="AK1136" s="9">
        <v>0</v>
      </c>
      <c r="AL1136" s="9">
        <v>1</v>
      </c>
      <c r="AM1136" s="9">
        <v>0</v>
      </c>
      <c r="AN1136" s="9">
        <v>0</v>
      </c>
      <c r="AO1136" s="9">
        <v>0</v>
      </c>
    </row>
    <row r="1137" spans="1:41" x14ac:dyDescent="0.3">
      <c r="A1137" s="4" t="s">
        <v>141</v>
      </c>
      <c r="B1137" s="5">
        <v>-11</v>
      </c>
      <c r="C1137">
        <v>1</v>
      </c>
      <c r="AG1137" s="4" t="s">
        <v>141</v>
      </c>
      <c r="AH1137" s="5">
        <v>-34</v>
      </c>
      <c r="AI1137" s="9">
        <v>0</v>
      </c>
      <c r="AJ1137" s="9">
        <v>0</v>
      </c>
      <c r="AK1137" s="9">
        <v>0</v>
      </c>
      <c r="AL1137" s="9">
        <v>1</v>
      </c>
      <c r="AM1137" s="9">
        <v>0</v>
      </c>
      <c r="AN1137" s="9">
        <v>0</v>
      </c>
      <c r="AO1137" s="9">
        <v>0</v>
      </c>
    </row>
    <row r="1138" spans="1:41" x14ac:dyDescent="0.3">
      <c r="A1138" s="4" t="s">
        <v>141</v>
      </c>
      <c r="B1138" s="5">
        <v>-8</v>
      </c>
      <c r="C1138">
        <v>1</v>
      </c>
      <c r="AG1138" s="4" t="s">
        <v>141</v>
      </c>
      <c r="AH1138" s="5">
        <v>-24</v>
      </c>
      <c r="AI1138" s="9">
        <v>0</v>
      </c>
      <c r="AJ1138" s="9">
        <v>0</v>
      </c>
      <c r="AK1138" s="9">
        <v>0</v>
      </c>
      <c r="AL1138" s="9">
        <v>1</v>
      </c>
      <c r="AM1138" s="9">
        <v>0</v>
      </c>
      <c r="AN1138" s="9">
        <v>0</v>
      </c>
      <c r="AO1138" s="9">
        <v>0</v>
      </c>
    </row>
    <row r="1139" spans="1:41" x14ac:dyDescent="0.3">
      <c r="A1139" s="4" t="s">
        <v>141</v>
      </c>
      <c r="B1139" s="5">
        <v>-5</v>
      </c>
      <c r="C1139">
        <v>1</v>
      </c>
      <c r="AG1139" s="4" t="s">
        <v>141</v>
      </c>
      <c r="AH1139" s="5">
        <v>9</v>
      </c>
      <c r="AI1139" s="9">
        <v>0</v>
      </c>
      <c r="AJ1139" s="9">
        <v>0</v>
      </c>
      <c r="AK1139" s="9">
        <v>0</v>
      </c>
      <c r="AL1139" s="9">
        <v>1</v>
      </c>
      <c r="AM1139" s="9">
        <v>0</v>
      </c>
      <c r="AN1139" s="9">
        <v>0</v>
      </c>
      <c r="AO1139" s="9">
        <v>0</v>
      </c>
    </row>
    <row r="1140" spans="1:41" x14ac:dyDescent="0.3">
      <c r="A1140" s="4" t="s">
        <v>141</v>
      </c>
      <c r="B1140" s="5">
        <v>-4</v>
      </c>
      <c r="C1140">
        <v>3</v>
      </c>
      <c r="AG1140" s="4" t="s">
        <v>141</v>
      </c>
      <c r="AH1140" s="5">
        <v>39</v>
      </c>
      <c r="AI1140" s="9">
        <v>0</v>
      </c>
      <c r="AJ1140" s="9">
        <v>0</v>
      </c>
      <c r="AK1140" s="9">
        <v>0</v>
      </c>
      <c r="AL1140" s="9">
        <v>1</v>
      </c>
      <c r="AM1140" s="9">
        <v>0</v>
      </c>
      <c r="AN1140" s="9">
        <v>0</v>
      </c>
      <c r="AO1140" s="9">
        <v>0</v>
      </c>
    </row>
    <row r="1141" spans="1:41" x14ac:dyDescent="0.3">
      <c r="A1141" s="4" t="s">
        <v>141</v>
      </c>
      <c r="B1141" s="5">
        <v>-3</v>
      </c>
      <c r="C1141">
        <v>1</v>
      </c>
      <c r="AG1141" s="4" t="s">
        <v>141</v>
      </c>
      <c r="AH1141" s="5">
        <v>52</v>
      </c>
      <c r="AI1141" s="9">
        <v>0</v>
      </c>
      <c r="AJ1141" s="9">
        <v>0</v>
      </c>
      <c r="AK1141" s="9">
        <v>0</v>
      </c>
      <c r="AL1141" s="9">
        <v>1</v>
      </c>
      <c r="AM1141" s="9">
        <v>0</v>
      </c>
      <c r="AN1141" s="9">
        <v>0</v>
      </c>
      <c r="AO1141" s="9">
        <v>0</v>
      </c>
    </row>
    <row r="1142" spans="1:41" x14ac:dyDescent="0.3">
      <c r="A1142" s="4" t="s">
        <v>141</v>
      </c>
      <c r="B1142" s="5">
        <v>-1</v>
      </c>
      <c r="C1142">
        <v>3</v>
      </c>
      <c r="AG1142" s="4" t="s">
        <v>141</v>
      </c>
      <c r="AH1142" s="5">
        <v>61</v>
      </c>
      <c r="AI1142" s="9">
        <v>0</v>
      </c>
      <c r="AJ1142" s="9">
        <v>0</v>
      </c>
      <c r="AK1142" s="9">
        <v>0</v>
      </c>
      <c r="AL1142" s="9">
        <v>1</v>
      </c>
      <c r="AM1142" s="9">
        <v>0</v>
      </c>
      <c r="AN1142" s="9">
        <v>0</v>
      </c>
      <c r="AO1142" s="9">
        <v>0</v>
      </c>
    </row>
    <row r="1143" spans="1:41" x14ac:dyDescent="0.3">
      <c r="A1143" s="4" t="s">
        <v>141</v>
      </c>
      <c r="B1143" s="5">
        <v>7</v>
      </c>
      <c r="C1143">
        <v>1</v>
      </c>
      <c r="AG1143" s="4" t="s">
        <v>141</v>
      </c>
      <c r="AH1143" s="5">
        <v>108</v>
      </c>
      <c r="AI1143" s="9">
        <v>0</v>
      </c>
      <c r="AJ1143" s="9">
        <v>0</v>
      </c>
      <c r="AK1143" s="9">
        <v>0</v>
      </c>
      <c r="AL1143" s="9">
        <v>1</v>
      </c>
      <c r="AM1143" s="9">
        <v>0</v>
      </c>
      <c r="AN1143" s="9">
        <v>0</v>
      </c>
      <c r="AO1143" s="9">
        <v>0</v>
      </c>
    </row>
    <row r="1144" spans="1:41" x14ac:dyDescent="0.3">
      <c r="A1144" s="4" t="s">
        <v>141</v>
      </c>
      <c r="B1144" s="5">
        <v>10</v>
      </c>
      <c r="C1144">
        <v>1</v>
      </c>
      <c r="AG1144" s="4" t="s">
        <v>141</v>
      </c>
      <c r="AH1144" s="5">
        <v>-522</v>
      </c>
      <c r="AI1144" s="9">
        <v>0</v>
      </c>
      <c r="AJ1144" s="9">
        <v>0</v>
      </c>
      <c r="AK1144" s="9">
        <v>1</v>
      </c>
      <c r="AL1144" s="9">
        <v>0</v>
      </c>
      <c r="AM1144" s="9">
        <v>0</v>
      </c>
      <c r="AN1144" s="9">
        <v>0</v>
      </c>
      <c r="AO1144" s="9">
        <v>0</v>
      </c>
    </row>
    <row r="1145" spans="1:41" x14ac:dyDescent="0.3">
      <c r="A1145" s="4" t="s">
        <v>141</v>
      </c>
      <c r="B1145" s="5">
        <v>-76</v>
      </c>
      <c r="C1145">
        <v>1</v>
      </c>
      <c r="AG1145" s="4" t="s">
        <v>141</v>
      </c>
      <c r="AH1145" s="5">
        <v>-425</v>
      </c>
      <c r="AI1145" s="9">
        <v>0</v>
      </c>
      <c r="AJ1145" s="9">
        <v>0</v>
      </c>
      <c r="AK1145" s="9">
        <v>1</v>
      </c>
      <c r="AL1145" s="9">
        <v>0</v>
      </c>
      <c r="AM1145" s="9">
        <v>0</v>
      </c>
      <c r="AN1145" s="9">
        <v>0</v>
      </c>
      <c r="AO1145" s="9">
        <v>0</v>
      </c>
    </row>
    <row r="1146" spans="1:41" x14ac:dyDescent="0.3">
      <c r="A1146" s="4" t="s">
        <v>141</v>
      </c>
      <c r="B1146" s="5">
        <v>-54</v>
      </c>
      <c r="C1146">
        <v>1</v>
      </c>
      <c r="AG1146" s="4" t="s">
        <v>141</v>
      </c>
      <c r="AH1146" s="5">
        <v>-232</v>
      </c>
      <c r="AI1146" s="9">
        <v>0</v>
      </c>
      <c r="AJ1146" s="9">
        <v>0</v>
      </c>
      <c r="AK1146" s="9">
        <v>1</v>
      </c>
      <c r="AL1146" s="9">
        <v>0</v>
      </c>
      <c r="AM1146" s="9">
        <v>0</v>
      </c>
      <c r="AN1146" s="9">
        <v>0</v>
      </c>
      <c r="AO1146" s="9">
        <v>0</v>
      </c>
    </row>
    <row r="1147" spans="1:41" x14ac:dyDescent="0.3">
      <c r="A1147" s="4" t="s">
        <v>141</v>
      </c>
      <c r="B1147" s="5">
        <v>-48</v>
      </c>
      <c r="C1147">
        <v>1</v>
      </c>
      <c r="AG1147" s="4" t="s">
        <v>141</v>
      </c>
      <c r="AH1147" s="5">
        <v>-47</v>
      </c>
      <c r="AI1147" s="9">
        <v>0</v>
      </c>
      <c r="AJ1147" s="9">
        <v>0</v>
      </c>
      <c r="AK1147" s="9">
        <v>1</v>
      </c>
      <c r="AL1147" s="9">
        <v>0</v>
      </c>
      <c r="AM1147" s="9">
        <v>0</v>
      </c>
      <c r="AN1147" s="9">
        <v>0</v>
      </c>
      <c r="AO1147" s="9">
        <v>0</v>
      </c>
    </row>
    <row r="1148" spans="1:41" x14ac:dyDescent="0.3">
      <c r="A1148" s="4" t="s">
        <v>141</v>
      </c>
      <c r="B1148" s="5">
        <v>-41</v>
      </c>
      <c r="C1148">
        <v>1</v>
      </c>
      <c r="AG1148" s="4" t="s">
        <v>141</v>
      </c>
      <c r="AH1148" s="5">
        <v>275</v>
      </c>
      <c r="AI1148" s="9">
        <v>0</v>
      </c>
      <c r="AJ1148" s="9">
        <v>0</v>
      </c>
      <c r="AK1148" s="9">
        <v>1</v>
      </c>
      <c r="AL1148" s="9">
        <v>0</v>
      </c>
      <c r="AM1148" s="9">
        <v>0</v>
      </c>
      <c r="AN1148" s="9">
        <v>0</v>
      </c>
      <c r="AO1148" s="9">
        <v>0</v>
      </c>
    </row>
    <row r="1149" spans="1:41" x14ac:dyDescent="0.3">
      <c r="A1149" s="4" t="s">
        <v>141</v>
      </c>
      <c r="B1149" s="5">
        <v>-24</v>
      </c>
      <c r="C1149">
        <v>1</v>
      </c>
      <c r="AG1149" s="4" t="s">
        <v>141</v>
      </c>
      <c r="AH1149" s="5">
        <v>415</v>
      </c>
      <c r="AI1149" s="9">
        <v>0</v>
      </c>
      <c r="AJ1149" s="9">
        <v>0</v>
      </c>
      <c r="AK1149" s="9">
        <v>1</v>
      </c>
      <c r="AL1149" s="9">
        <v>0</v>
      </c>
      <c r="AM1149" s="9">
        <v>0</v>
      </c>
      <c r="AN1149" s="9">
        <v>0</v>
      </c>
      <c r="AO1149" s="9">
        <v>0</v>
      </c>
    </row>
    <row r="1150" spans="1:41" x14ac:dyDescent="0.3">
      <c r="A1150" s="4" t="s">
        <v>141</v>
      </c>
      <c r="B1150" s="5">
        <v>-1</v>
      </c>
      <c r="C1150">
        <v>1</v>
      </c>
      <c r="AG1150" s="4" t="s">
        <v>141</v>
      </c>
      <c r="AH1150" s="5">
        <v>416</v>
      </c>
      <c r="AI1150" s="9">
        <v>0</v>
      </c>
      <c r="AJ1150" s="9">
        <v>0</v>
      </c>
      <c r="AK1150" s="9">
        <v>1</v>
      </c>
      <c r="AL1150" s="9">
        <v>0</v>
      </c>
      <c r="AM1150" s="9">
        <v>0</v>
      </c>
      <c r="AN1150" s="9">
        <v>0</v>
      </c>
      <c r="AO1150" s="9">
        <v>0</v>
      </c>
    </row>
    <row r="1151" spans="1:41" x14ac:dyDescent="0.3">
      <c r="A1151" s="4" t="s">
        <v>141</v>
      </c>
      <c r="B1151" s="5">
        <v>7</v>
      </c>
      <c r="C1151">
        <v>1</v>
      </c>
      <c r="AG1151" s="4" t="s">
        <v>141</v>
      </c>
      <c r="AH1151" s="5">
        <v>-641</v>
      </c>
      <c r="AI1151" s="9">
        <v>1</v>
      </c>
      <c r="AJ1151" s="9">
        <v>0</v>
      </c>
      <c r="AK1151" s="9">
        <v>0</v>
      </c>
      <c r="AL1151" s="9">
        <v>0</v>
      </c>
      <c r="AM1151" s="9">
        <v>0</v>
      </c>
      <c r="AN1151" s="9">
        <v>0</v>
      </c>
      <c r="AO1151" s="9">
        <v>0</v>
      </c>
    </row>
    <row r="1152" spans="1:41" x14ac:dyDescent="0.3">
      <c r="A1152" s="4" t="s">
        <v>141</v>
      </c>
      <c r="B1152" s="5">
        <v>16</v>
      </c>
      <c r="C1152">
        <v>1</v>
      </c>
      <c r="AG1152" s="4" t="s">
        <v>141</v>
      </c>
      <c r="AH1152" s="5">
        <v>-574</v>
      </c>
      <c r="AI1152" s="9">
        <v>1</v>
      </c>
      <c r="AJ1152" s="9">
        <v>0</v>
      </c>
      <c r="AK1152" s="9">
        <v>0</v>
      </c>
      <c r="AL1152" s="9">
        <v>0</v>
      </c>
      <c r="AM1152" s="9">
        <v>0</v>
      </c>
      <c r="AN1152" s="9">
        <v>0</v>
      </c>
      <c r="AO1152" s="9">
        <v>0</v>
      </c>
    </row>
    <row r="1153" spans="1:41" x14ac:dyDescent="0.3">
      <c r="A1153" s="4" t="s">
        <v>141</v>
      </c>
      <c r="B1153" s="5">
        <v>21</v>
      </c>
      <c r="C1153">
        <v>1</v>
      </c>
      <c r="AG1153" s="4" t="s">
        <v>141</v>
      </c>
      <c r="AH1153" s="5">
        <v>-381</v>
      </c>
      <c r="AI1153" s="9">
        <v>1</v>
      </c>
      <c r="AJ1153" s="9">
        <v>0</v>
      </c>
      <c r="AK1153" s="9">
        <v>0</v>
      </c>
      <c r="AL1153" s="9">
        <v>0</v>
      </c>
      <c r="AM1153" s="9">
        <v>0</v>
      </c>
      <c r="AN1153" s="9">
        <v>0</v>
      </c>
      <c r="AO1153" s="9">
        <v>0</v>
      </c>
    </row>
    <row r="1154" spans="1:41" x14ac:dyDescent="0.3">
      <c r="A1154" s="4" t="s">
        <v>141</v>
      </c>
      <c r="B1154" s="5">
        <v>33</v>
      </c>
      <c r="C1154">
        <v>1</v>
      </c>
      <c r="AG1154" s="4" t="s">
        <v>141</v>
      </c>
      <c r="AH1154" s="5">
        <v>-47</v>
      </c>
      <c r="AI1154" s="9">
        <v>1</v>
      </c>
      <c r="AJ1154" s="9">
        <v>0</v>
      </c>
      <c r="AK1154" s="9">
        <v>0</v>
      </c>
      <c r="AL1154" s="9">
        <v>0</v>
      </c>
      <c r="AM1154" s="9">
        <v>0</v>
      </c>
      <c r="AN1154" s="9">
        <v>0</v>
      </c>
      <c r="AO1154" s="9">
        <v>0</v>
      </c>
    </row>
    <row r="1155" spans="1:41" x14ac:dyDescent="0.3">
      <c r="A1155" s="4" t="s">
        <v>141</v>
      </c>
      <c r="B1155" s="5">
        <v>74</v>
      </c>
      <c r="C1155">
        <v>1</v>
      </c>
      <c r="AG1155" s="4" t="s">
        <v>141</v>
      </c>
      <c r="AH1155" s="5">
        <v>157</v>
      </c>
      <c r="AI1155" s="9">
        <v>1</v>
      </c>
      <c r="AJ1155" s="9">
        <v>0</v>
      </c>
      <c r="AK1155" s="9">
        <v>0</v>
      </c>
      <c r="AL1155" s="9">
        <v>0</v>
      </c>
      <c r="AM1155" s="9">
        <v>0</v>
      </c>
      <c r="AN1155" s="9">
        <v>0</v>
      </c>
      <c r="AO1155" s="9">
        <v>0</v>
      </c>
    </row>
    <row r="1156" spans="1:41" x14ac:dyDescent="0.3">
      <c r="A1156" s="4" t="s">
        <v>141</v>
      </c>
      <c r="B1156" s="5">
        <v>-249</v>
      </c>
      <c r="C1156">
        <v>1</v>
      </c>
      <c r="AG1156" s="4" t="s">
        <v>141</v>
      </c>
      <c r="AH1156" s="5">
        <v>-467</v>
      </c>
      <c r="AI1156" s="9">
        <v>0</v>
      </c>
      <c r="AJ1156" s="9">
        <v>1</v>
      </c>
      <c r="AK1156" s="9">
        <v>0</v>
      </c>
      <c r="AL1156" s="9">
        <v>0</v>
      </c>
      <c r="AM1156" s="9">
        <v>0</v>
      </c>
      <c r="AN1156" s="9">
        <v>0</v>
      </c>
      <c r="AO1156" s="9">
        <v>0</v>
      </c>
    </row>
    <row r="1157" spans="1:41" x14ac:dyDescent="0.3">
      <c r="A1157" s="4" t="s">
        <v>141</v>
      </c>
      <c r="B1157" s="5">
        <v>-153</v>
      </c>
      <c r="C1157">
        <v>1</v>
      </c>
      <c r="AG1157" s="4" t="s">
        <v>141</v>
      </c>
      <c r="AH1157" s="5">
        <v>209</v>
      </c>
      <c r="AI1157" s="9">
        <v>1</v>
      </c>
      <c r="AJ1157" s="9">
        <v>0</v>
      </c>
      <c r="AK1157" s="9">
        <v>0</v>
      </c>
      <c r="AL1157" s="9">
        <v>0</v>
      </c>
      <c r="AM1157" s="9">
        <v>0</v>
      </c>
      <c r="AN1157" s="9">
        <v>0</v>
      </c>
      <c r="AO1157" s="9">
        <v>0</v>
      </c>
    </row>
    <row r="1158" spans="1:41" x14ac:dyDescent="0.3">
      <c r="A1158" s="4" t="s">
        <v>141</v>
      </c>
      <c r="B1158" s="5">
        <v>-148</v>
      </c>
      <c r="C1158">
        <v>1</v>
      </c>
      <c r="AG1158" s="4" t="s">
        <v>141</v>
      </c>
      <c r="AH1158" s="5">
        <v>259</v>
      </c>
      <c r="AI1158" s="9">
        <v>1</v>
      </c>
      <c r="AJ1158" s="9">
        <v>0</v>
      </c>
      <c r="AK1158" s="9">
        <v>0</v>
      </c>
      <c r="AL1158" s="9">
        <v>0</v>
      </c>
      <c r="AM1158" s="9">
        <v>0</v>
      </c>
      <c r="AN1158" s="9">
        <v>0</v>
      </c>
      <c r="AO1158" s="9">
        <v>0</v>
      </c>
    </row>
    <row r="1159" spans="1:41" x14ac:dyDescent="0.3">
      <c r="A1159" s="4" t="s">
        <v>141</v>
      </c>
      <c r="B1159" s="5">
        <v>-147</v>
      </c>
      <c r="C1159">
        <v>1</v>
      </c>
      <c r="AG1159" s="4" t="s">
        <v>141</v>
      </c>
      <c r="AH1159" s="5">
        <v>267</v>
      </c>
      <c r="AI1159" s="9">
        <v>1</v>
      </c>
      <c r="AJ1159" s="9">
        <v>0</v>
      </c>
      <c r="AK1159" s="9">
        <v>0</v>
      </c>
      <c r="AL1159" s="9">
        <v>0</v>
      </c>
      <c r="AM1159" s="9">
        <v>0</v>
      </c>
      <c r="AN1159" s="9">
        <v>0</v>
      </c>
      <c r="AO1159" s="9">
        <v>0</v>
      </c>
    </row>
    <row r="1160" spans="1:41" x14ac:dyDescent="0.3">
      <c r="A1160" s="4" t="s">
        <v>141</v>
      </c>
      <c r="B1160" s="5">
        <v>-112</v>
      </c>
      <c r="C1160">
        <v>1</v>
      </c>
      <c r="AG1160" s="4" t="s">
        <v>141</v>
      </c>
      <c r="AH1160" s="5">
        <v>628</v>
      </c>
      <c r="AI1160" s="9">
        <v>1</v>
      </c>
      <c r="AJ1160" s="9">
        <v>0</v>
      </c>
      <c r="AK1160" s="9">
        <v>0</v>
      </c>
      <c r="AL1160" s="9">
        <v>0</v>
      </c>
      <c r="AM1160" s="9">
        <v>0</v>
      </c>
      <c r="AN1160" s="9">
        <v>0</v>
      </c>
      <c r="AO1160" s="9">
        <v>0</v>
      </c>
    </row>
    <row r="1161" spans="1:41" x14ac:dyDescent="0.3">
      <c r="A1161" s="4" t="s">
        <v>141</v>
      </c>
      <c r="B1161" s="5">
        <v>-63</v>
      </c>
      <c r="C1161">
        <v>1</v>
      </c>
      <c r="AG1161" s="4" t="s">
        <v>141</v>
      </c>
      <c r="AH1161" s="5">
        <v>118</v>
      </c>
      <c r="AI1161" s="9">
        <v>0</v>
      </c>
      <c r="AJ1161" s="9">
        <v>1</v>
      </c>
      <c r="AK1161" s="9">
        <v>0</v>
      </c>
      <c r="AL1161" s="9">
        <v>0</v>
      </c>
      <c r="AM1161" s="9">
        <v>0</v>
      </c>
      <c r="AN1161" s="9">
        <v>0</v>
      </c>
      <c r="AO1161" s="9">
        <v>0</v>
      </c>
    </row>
    <row r="1162" spans="1:41" x14ac:dyDescent="0.3">
      <c r="A1162" s="4" t="s">
        <v>141</v>
      </c>
      <c r="B1162" s="5">
        <v>-34</v>
      </c>
      <c r="C1162">
        <v>1</v>
      </c>
      <c r="AG1162" s="4" t="s">
        <v>141</v>
      </c>
      <c r="AH1162" s="5">
        <v>857</v>
      </c>
      <c r="AI1162" s="9">
        <v>1</v>
      </c>
      <c r="AJ1162" s="9">
        <v>0</v>
      </c>
      <c r="AK1162" s="9">
        <v>0</v>
      </c>
      <c r="AL1162" s="9">
        <v>0</v>
      </c>
      <c r="AM1162" s="9">
        <v>0</v>
      </c>
      <c r="AN1162" s="9">
        <v>0</v>
      </c>
      <c r="AO1162" s="9">
        <v>0</v>
      </c>
    </row>
    <row r="1163" spans="1:41" x14ac:dyDescent="0.3">
      <c r="A1163" s="4" t="s">
        <v>141</v>
      </c>
      <c r="B1163" s="5">
        <v>-24</v>
      </c>
      <c r="C1163">
        <v>1</v>
      </c>
      <c r="AG1163" s="4" t="s">
        <v>141</v>
      </c>
      <c r="AH1163" s="5">
        <v>304</v>
      </c>
      <c r="AI1163" s="9">
        <v>0</v>
      </c>
      <c r="AJ1163" s="9">
        <v>1</v>
      </c>
      <c r="AK1163" s="9">
        <v>0</v>
      </c>
      <c r="AL1163" s="9">
        <v>0</v>
      </c>
      <c r="AM1163" s="9">
        <v>0</v>
      </c>
      <c r="AN1163" s="9">
        <v>0</v>
      </c>
      <c r="AO1163" s="9">
        <v>0</v>
      </c>
    </row>
    <row r="1164" spans="1:41" x14ac:dyDescent="0.3">
      <c r="A1164" s="4" t="s">
        <v>141</v>
      </c>
      <c r="B1164" s="5">
        <v>9</v>
      </c>
      <c r="C1164">
        <v>1</v>
      </c>
      <c r="AG1164" s="4" t="s">
        <v>141</v>
      </c>
      <c r="AH1164" s="5">
        <v>306</v>
      </c>
      <c r="AI1164" s="9">
        <v>0</v>
      </c>
      <c r="AJ1164" s="9">
        <v>1</v>
      </c>
      <c r="AK1164" s="9">
        <v>0</v>
      </c>
      <c r="AL1164" s="9">
        <v>0</v>
      </c>
      <c r="AM1164" s="9">
        <v>0</v>
      </c>
      <c r="AN1164" s="9">
        <v>0</v>
      </c>
      <c r="AO1164" s="9">
        <v>0</v>
      </c>
    </row>
    <row r="1165" spans="1:41" x14ac:dyDescent="0.3">
      <c r="A1165" s="4" t="s">
        <v>141</v>
      </c>
      <c r="B1165" s="5">
        <v>39</v>
      </c>
      <c r="C1165">
        <v>1</v>
      </c>
      <c r="AG1165" s="4" t="s">
        <v>141</v>
      </c>
      <c r="AH1165" s="5">
        <v>484</v>
      </c>
      <c r="AI1165" s="9">
        <v>0</v>
      </c>
      <c r="AJ1165" s="9">
        <v>1</v>
      </c>
      <c r="AK1165" s="9">
        <v>0</v>
      </c>
      <c r="AL1165" s="9">
        <v>0</v>
      </c>
      <c r="AM1165" s="9">
        <v>0</v>
      </c>
      <c r="AN1165" s="9">
        <v>0</v>
      </c>
      <c r="AO1165" s="9">
        <v>0</v>
      </c>
    </row>
    <row r="1166" spans="1:41" x14ac:dyDescent="0.3">
      <c r="A1166" s="4" t="s">
        <v>141</v>
      </c>
      <c r="B1166" s="5">
        <v>52</v>
      </c>
      <c r="C1166">
        <v>1</v>
      </c>
      <c r="AG1166" s="4" t="s">
        <v>141</v>
      </c>
      <c r="AH1166" s="5">
        <v>659</v>
      </c>
      <c r="AI1166" s="9">
        <v>0</v>
      </c>
      <c r="AJ1166" s="9">
        <v>1</v>
      </c>
      <c r="AK1166" s="9">
        <v>0</v>
      </c>
      <c r="AL1166" s="9">
        <v>0</v>
      </c>
      <c r="AM1166" s="9">
        <v>0</v>
      </c>
      <c r="AN1166" s="9">
        <v>0</v>
      </c>
      <c r="AO1166" s="9">
        <v>0</v>
      </c>
    </row>
    <row r="1167" spans="1:41" x14ac:dyDescent="0.3">
      <c r="A1167" s="4" t="s">
        <v>141</v>
      </c>
      <c r="B1167" s="5">
        <v>61</v>
      </c>
      <c r="C1167">
        <v>1</v>
      </c>
      <c r="AG1167" s="4" t="s">
        <v>115</v>
      </c>
      <c r="AH1167" s="5">
        <v>-6</v>
      </c>
      <c r="AI1167" s="9">
        <v>0</v>
      </c>
      <c r="AJ1167" s="9">
        <v>0</v>
      </c>
      <c r="AK1167" s="9">
        <v>0</v>
      </c>
      <c r="AL1167" s="9">
        <v>0</v>
      </c>
      <c r="AM1167" s="9">
        <v>0</v>
      </c>
      <c r="AN1167" s="9">
        <v>0</v>
      </c>
      <c r="AO1167" s="9">
        <v>1</v>
      </c>
    </row>
    <row r="1168" spans="1:41" x14ac:dyDescent="0.3">
      <c r="A1168" s="4" t="s">
        <v>141</v>
      </c>
      <c r="B1168" s="5">
        <v>108</v>
      </c>
      <c r="C1168">
        <v>1</v>
      </c>
      <c r="AG1168" s="4" t="s">
        <v>115</v>
      </c>
      <c r="AH1168" s="5">
        <v>-4</v>
      </c>
      <c r="AI1168" s="9">
        <v>0</v>
      </c>
      <c r="AJ1168" s="9">
        <v>0</v>
      </c>
      <c r="AK1168" s="9">
        <v>0</v>
      </c>
      <c r="AL1168" s="9">
        <v>0</v>
      </c>
      <c r="AM1168" s="9">
        <v>0</v>
      </c>
      <c r="AN1168" s="9">
        <v>0</v>
      </c>
      <c r="AO1168" s="9">
        <v>1</v>
      </c>
    </row>
    <row r="1169" spans="1:41" x14ac:dyDescent="0.3">
      <c r="A1169" s="4" t="s">
        <v>141</v>
      </c>
      <c r="B1169" s="5">
        <v>-522</v>
      </c>
      <c r="C1169">
        <v>1</v>
      </c>
      <c r="AG1169" s="4" t="s">
        <v>115</v>
      </c>
      <c r="AH1169" s="5">
        <v>-64</v>
      </c>
      <c r="AI1169" s="9">
        <v>0</v>
      </c>
      <c r="AJ1169" s="9">
        <v>0</v>
      </c>
      <c r="AK1169" s="9">
        <v>0</v>
      </c>
      <c r="AL1169" s="9">
        <v>0</v>
      </c>
      <c r="AM1169" s="9">
        <v>1</v>
      </c>
      <c r="AN1169" s="9">
        <v>0</v>
      </c>
      <c r="AO1169" s="9">
        <v>0</v>
      </c>
    </row>
    <row r="1170" spans="1:41" x14ac:dyDescent="0.3">
      <c r="A1170" s="4" t="s">
        <v>141</v>
      </c>
      <c r="B1170" s="5">
        <v>-425</v>
      </c>
      <c r="C1170">
        <v>1</v>
      </c>
      <c r="AG1170" s="4" t="s">
        <v>115</v>
      </c>
      <c r="AH1170" s="5">
        <v>-47</v>
      </c>
      <c r="AI1170" s="9">
        <v>0</v>
      </c>
      <c r="AJ1170" s="9">
        <v>0</v>
      </c>
      <c r="AK1170" s="9">
        <v>0</v>
      </c>
      <c r="AL1170" s="9">
        <v>0</v>
      </c>
      <c r="AM1170" s="9">
        <v>1</v>
      </c>
      <c r="AN1170" s="9">
        <v>0</v>
      </c>
      <c r="AO1170" s="9">
        <v>0</v>
      </c>
    </row>
    <row r="1171" spans="1:41" x14ac:dyDescent="0.3">
      <c r="A1171" s="4" t="s">
        <v>141</v>
      </c>
      <c r="B1171" s="5">
        <v>-232</v>
      </c>
      <c r="C1171">
        <v>1</v>
      </c>
      <c r="AG1171" s="4" t="s">
        <v>115</v>
      </c>
      <c r="AH1171" s="5">
        <v>-25</v>
      </c>
      <c r="AI1171" s="9">
        <v>0</v>
      </c>
      <c r="AJ1171" s="9">
        <v>0</v>
      </c>
      <c r="AK1171" s="9">
        <v>0</v>
      </c>
      <c r="AL1171" s="9">
        <v>0</v>
      </c>
      <c r="AM1171" s="9">
        <v>1</v>
      </c>
      <c r="AN1171" s="9">
        <v>0</v>
      </c>
      <c r="AO1171" s="9">
        <v>0</v>
      </c>
    </row>
    <row r="1172" spans="1:41" x14ac:dyDescent="0.3">
      <c r="A1172" s="4" t="s">
        <v>141</v>
      </c>
      <c r="B1172" s="5">
        <v>-47</v>
      </c>
      <c r="C1172">
        <v>1</v>
      </c>
      <c r="AG1172" s="4" t="s">
        <v>115</v>
      </c>
      <c r="AH1172" s="5">
        <v>-8</v>
      </c>
      <c r="AI1172" s="9">
        <v>0</v>
      </c>
      <c r="AJ1172" s="9">
        <v>0</v>
      </c>
      <c r="AK1172" s="9">
        <v>0</v>
      </c>
      <c r="AL1172" s="9">
        <v>0</v>
      </c>
      <c r="AM1172" s="9">
        <v>1</v>
      </c>
      <c r="AN1172" s="9">
        <v>0</v>
      </c>
      <c r="AO1172" s="9">
        <v>0</v>
      </c>
    </row>
    <row r="1173" spans="1:41" x14ac:dyDescent="0.3">
      <c r="A1173" s="4" t="s">
        <v>141</v>
      </c>
      <c r="B1173" s="5">
        <v>275</v>
      </c>
      <c r="C1173">
        <v>1</v>
      </c>
      <c r="AG1173" s="4" t="s">
        <v>115</v>
      </c>
      <c r="AH1173" s="5">
        <v>-3</v>
      </c>
      <c r="AI1173" s="9">
        <v>0</v>
      </c>
      <c r="AJ1173" s="9">
        <v>0</v>
      </c>
      <c r="AK1173" s="9">
        <v>0</v>
      </c>
      <c r="AL1173" s="9">
        <v>0</v>
      </c>
      <c r="AM1173" s="9">
        <v>1</v>
      </c>
      <c r="AN1173" s="9">
        <v>0</v>
      </c>
      <c r="AO1173" s="9">
        <v>0</v>
      </c>
    </row>
    <row r="1174" spans="1:41" x14ac:dyDescent="0.3">
      <c r="A1174" s="4" t="s">
        <v>141</v>
      </c>
      <c r="B1174" s="5">
        <v>415</v>
      </c>
      <c r="C1174">
        <v>1</v>
      </c>
      <c r="AG1174" s="4" t="s">
        <v>115</v>
      </c>
      <c r="AH1174" s="5">
        <v>-2</v>
      </c>
      <c r="AI1174" s="9">
        <v>0</v>
      </c>
      <c r="AJ1174" s="9">
        <v>0</v>
      </c>
      <c r="AK1174" s="9">
        <v>0</v>
      </c>
      <c r="AL1174" s="9">
        <v>0</v>
      </c>
      <c r="AM1174" s="9">
        <v>1</v>
      </c>
      <c r="AN1174" s="9">
        <v>0</v>
      </c>
      <c r="AO1174" s="9">
        <v>0</v>
      </c>
    </row>
    <row r="1175" spans="1:41" x14ac:dyDescent="0.3">
      <c r="A1175" s="4" t="s">
        <v>141</v>
      </c>
      <c r="B1175" s="5">
        <v>416</v>
      </c>
      <c r="C1175">
        <v>1</v>
      </c>
      <c r="AG1175" s="4" t="s">
        <v>115</v>
      </c>
      <c r="AH1175" s="5">
        <v>0</v>
      </c>
      <c r="AI1175" s="9">
        <v>0</v>
      </c>
      <c r="AJ1175" s="9">
        <v>0</v>
      </c>
      <c r="AK1175" s="9">
        <v>0</v>
      </c>
      <c r="AL1175" s="9">
        <v>0</v>
      </c>
      <c r="AM1175" s="9">
        <v>1</v>
      </c>
      <c r="AN1175" s="9">
        <v>0</v>
      </c>
      <c r="AO1175" s="9">
        <v>0</v>
      </c>
    </row>
    <row r="1176" spans="1:41" x14ac:dyDescent="0.3">
      <c r="A1176" s="4" t="s">
        <v>141</v>
      </c>
      <c r="B1176" s="5">
        <v>-641</v>
      </c>
      <c r="C1176">
        <v>1</v>
      </c>
      <c r="AG1176" s="4" t="s">
        <v>115</v>
      </c>
      <c r="AH1176" s="5">
        <v>5</v>
      </c>
      <c r="AI1176" s="9">
        <v>0</v>
      </c>
      <c r="AJ1176" s="9">
        <v>0</v>
      </c>
      <c r="AK1176" s="9">
        <v>0</v>
      </c>
      <c r="AL1176" s="9">
        <v>0</v>
      </c>
      <c r="AM1176" s="9">
        <v>1</v>
      </c>
      <c r="AN1176" s="9">
        <v>0</v>
      </c>
      <c r="AO1176" s="9">
        <v>0</v>
      </c>
    </row>
    <row r="1177" spans="1:41" x14ac:dyDescent="0.3">
      <c r="A1177" s="4" t="s">
        <v>141</v>
      </c>
      <c r="B1177" s="5">
        <v>-574</v>
      </c>
      <c r="C1177">
        <v>1</v>
      </c>
      <c r="AG1177" s="4" t="s">
        <v>115</v>
      </c>
      <c r="AH1177" s="5">
        <v>16</v>
      </c>
      <c r="AI1177" s="9">
        <v>0</v>
      </c>
      <c r="AJ1177" s="9">
        <v>0</v>
      </c>
      <c r="AK1177" s="9">
        <v>0</v>
      </c>
      <c r="AL1177" s="9">
        <v>0</v>
      </c>
      <c r="AM1177" s="9">
        <v>1</v>
      </c>
      <c r="AN1177" s="9">
        <v>0</v>
      </c>
      <c r="AO1177" s="9">
        <v>0</v>
      </c>
    </row>
    <row r="1178" spans="1:41" x14ac:dyDescent="0.3">
      <c r="A1178" s="4" t="s">
        <v>141</v>
      </c>
      <c r="B1178" s="5">
        <v>-381</v>
      </c>
      <c r="C1178">
        <v>1</v>
      </c>
      <c r="AG1178" s="4" t="s">
        <v>115</v>
      </c>
      <c r="AH1178" s="5">
        <v>26</v>
      </c>
      <c r="AI1178" s="9">
        <v>0</v>
      </c>
      <c r="AJ1178" s="9">
        <v>0</v>
      </c>
      <c r="AK1178" s="9">
        <v>0</v>
      </c>
      <c r="AL1178" s="9">
        <v>0</v>
      </c>
      <c r="AM1178" s="9">
        <v>1</v>
      </c>
      <c r="AN1178" s="9">
        <v>0</v>
      </c>
      <c r="AO1178" s="9">
        <v>0</v>
      </c>
    </row>
    <row r="1179" spans="1:41" x14ac:dyDescent="0.3">
      <c r="A1179" s="4" t="s">
        <v>141</v>
      </c>
      <c r="B1179" s="5">
        <v>-47</v>
      </c>
      <c r="C1179">
        <v>1</v>
      </c>
      <c r="AG1179" s="4" t="s">
        <v>115</v>
      </c>
      <c r="AH1179" s="5">
        <v>35</v>
      </c>
      <c r="AI1179" s="9">
        <v>0</v>
      </c>
      <c r="AJ1179" s="9">
        <v>0</v>
      </c>
      <c r="AK1179" s="9">
        <v>0</v>
      </c>
      <c r="AL1179" s="9">
        <v>0</v>
      </c>
      <c r="AM1179" s="9">
        <v>1</v>
      </c>
      <c r="AN1179" s="9">
        <v>0</v>
      </c>
      <c r="AO1179" s="9">
        <v>0</v>
      </c>
    </row>
    <row r="1180" spans="1:41" x14ac:dyDescent="0.3">
      <c r="A1180" s="4" t="s">
        <v>141</v>
      </c>
      <c r="B1180" s="5">
        <v>157</v>
      </c>
      <c r="C1180">
        <v>1</v>
      </c>
      <c r="AG1180" s="4" t="s">
        <v>115</v>
      </c>
      <c r="AH1180" s="5">
        <v>42</v>
      </c>
      <c r="AI1180" s="9">
        <v>0</v>
      </c>
      <c r="AJ1180" s="9">
        <v>0</v>
      </c>
      <c r="AK1180" s="9">
        <v>0</v>
      </c>
      <c r="AL1180" s="9">
        <v>0</v>
      </c>
      <c r="AM1180" s="9">
        <v>2</v>
      </c>
      <c r="AN1180" s="9">
        <v>0</v>
      </c>
      <c r="AO1180" s="9">
        <v>0</v>
      </c>
    </row>
    <row r="1181" spans="1:41" x14ac:dyDescent="0.3">
      <c r="A1181" s="4" t="s">
        <v>141</v>
      </c>
      <c r="B1181" s="5">
        <v>-467</v>
      </c>
      <c r="C1181">
        <v>1</v>
      </c>
      <c r="AG1181" s="4" t="s">
        <v>115</v>
      </c>
      <c r="AH1181" s="5">
        <v>59</v>
      </c>
      <c r="AI1181" s="9">
        <v>0</v>
      </c>
      <c r="AJ1181" s="9">
        <v>0</v>
      </c>
      <c r="AK1181" s="9">
        <v>0</v>
      </c>
      <c r="AL1181" s="9">
        <v>0</v>
      </c>
      <c r="AM1181" s="9">
        <v>1</v>
      </c>
      <c r="AN1181" s="9">
        <v>0</v>
      </c>
      <c r="AO1181" s="9">
        <v>0</v>
      </c>
    </row>
    <row r="1182" spans="1:41" x14ac:dyDescent="0.3">
      <c r="A1182" s="4" t="s">
        <v>141</v>
      </c>
      <c r="B1182" s="5">
        <v>209</v>
      </c>
      <c r="C1182">
        <v>1</v>
      </c>
      <c r="AG1182" s="4" t="s">
        <v>115</v>
      </c>
      <c r="AH1182" s="5">
        <v>101</v>
      </c>
      <c r="AI1182" s="9">
        <v>0</v>
      </c>
      <c r="AJ1182" s="9">
        <v>0</v>
      </c>
      <c r="AK1182" s="9">
        <v>0</v>
      </c>
      <c r="AL1182" s="9">
        <v>0</v>
      </c>
      <c r="AM1182" s="9">
        <v>1</v>
      </c>
      <c r="AN1182" s="9">
        <v>0</v>
      </c>
      <c r="AO1182" s="9">
        <v>0</v>
      </c>
    </row>
    <row r="1183" spans="1:41" x14ac:dyDescent="0.3">
      <c r="A1183" s="4" t="s">
        <v>141</v>
      </c>
      <c r="B1183" s="5">
        <v>259</v>
      </c>
      <c r="C1183">
        <v>1</v>
      </c>
      <c r="AG1183" s="4" t="s">
        <v>115</v>
      </c>
      <c r="AH1183" s="5">
        <v>-204</v>
      </c>
      <c r="AI1183" s="9">
        <v>0</v>
      </c>
      <c r="AJ1183" s="9">
        <v>0</v>
      </c>
      <c r="AK1183" s="9">
        <v>0</v>
      </c>
      <c r="AL1183" s="9">
        <v>1</v>
      </c>
      <c r="AM1183" s="9">
        <v>0</v>
      </c>
      <c r="AN1183" s="9">
        <v>0</v>
      </c>
      <c r="AO1183" s="9">
        <v>0</v>
      </c>
    </row>
    <row r="1184" spans="1:41" x14ac:dyDescent="0.3">
      <c r="A1184" s="4" t="s">
        <v>141</v>
      </c>
      <c r="B1184" s="5">
        <v>267</v>
      </c>
      <c r="C1184">
        <v>1</v>
      </c>
      <c r="AG1184" s="4" t="s">
        <v>115</v>
      </c>
      <c r="AH1184" s="5">
        <v>-169</v>
      </c>
      <c r="AI1184" s="9">
        <v>0</v>
      </c>
      <c r="AJ1184" s="9">
        <v>0</v>
      </c>
      <c r="AK1184" s="9">
        <v>0</v>
      </c>
      <c r="AL1184" s="9">
        <v>1</v>
      </c>
      <c r="AM1184" s="9">
        <v>0</v>
      </c>
      <c r="AN1184" s="9">
        <v>0</v>
      </c>
      <c r="AO1184" s="9">
        <v>0</v>
      </c>
    </row>
    <row r="1185" spans="1:41" x14ac:dyDescent="0.3">
      <c r="A1185" s="4" t="s">
        <v>141</v>
      </c>
      <c r="B1185" s="5">
        <v>628</v>
      </c>
      <c r="C1185">
        <v>1</v>
      </c>
      <c r="AG1185" s="4" t="s">
        <v>115</v>
      </c>
      <c r="AH1185" s="5">
        <v>-42</v>
      </c>
      <c r="AI1185" s="9">
        <v>0</v>
      </c>
      <c r="AJ1185" s="9">
        <v>0</v>
      </c>
      <c r="AK1185" s="9">
        <v>0</v>
      </c>
      <c r="AL1185" s="9">
        <v>1</v>
      </c>
      <c r="AM1185" s="9">
        <v>0</v>
      </c>
      <c r="AN1185" s="9">
        <v>0</v>
      </c>
      <c r="AO1185" s="9">
        <v>0</v>
      </c>
    </row>
    <row r="1186" spans="1:41" x14ac:dyDescent="0.3">
      <c r="A1186" s="4" t="s">
        <v>141</v>
      </c>
      <c r="B1186" s="5">
        <v>118</v>
      </c>
      <c r="C1186">
        <v>1</v>
      </c>
      <c r="AG1186" s="4" t="s">
        <v>115</v>
      </c>
      <c r="AH1186" s="5">
        <v>-30</v>
      </c>
      <c r="AI1186" s="9">
        <v>0</v>
      </c>
      <c r="AJ1186" s="9">
        <v>0</v>
      </c>
      <c r="AK1186" s="9">
        <v>0</v>
      </c>
      <c r="AL1186" s="9">
        <v>1</v>
      </c>
      <c r="AM1186" s="9">
        <v>0</v>
      </c>
      <c r="AN1186" s="9">
        <v>0</v>
      </c>
      <c r="AO1186" s="9">
        <v>0</v>
      </c>
    </row>
    <row r="1187" spans="1:41" x14ac:dyDescent="0.3">
      <c r="A1187" s="4" t="s">
        <v>141</v>
      </c>
      <c r="B1187" s="5">
        <v>857</v>
      </c>
      <c r="C1187">
        <v>1</v>
      </c>
      <c r="AG1187" s="4" t="s">
        <v>115</v>
      </c>
      <c r="AH1187" s="5">
        <v>90</v>
      </c>
      <c r="AI1187" s="9">
        <v>0</v>
      </c>
      <c r="AJ1187" s="9">
        <v>0</v>
      </c>
      <c r="AK1187" s="9">
        <v>0</v>
      </c>
      <c r="AL1187" s="9">
        <v>1</v>
      </c>
      <c r="AM1187" s="9">
        <v>0</v>
      </c>
      <c r="AN1187" s="9">
        <v>0</v>
      </c>
      <c r="AO1187" s="9">
        <v>0</v>
      </c>
    </row>
    <row r="1188" spans="1:41" x14ac:dyDescent="0.3">
      <c r="A1188" s="4" t="s">
        <v>141</v>
      </c>
      <c r="B1188" s="5">
        <v>304</v>
      </c>
      <c r="C1188">
        <v>1</v>
      </c>
      <c r="AG1188" s="4" t="s">
        <v>115</v>
      </c>
      <c r="AH1188" s="5">
        <v>-780</v>
      </c>
      <c r="AI1188" s="9">
        <v>0</v>
      </c>
      <c r="AJ1188" s="9">
        <v>0</v>
      </c>
      <c r="AK1188" s="9">
        <v>1</v>
      </c>
      <c r="AL1188" s="9">
        <v>0</v>
      </c>
      <c r="AM1188" s="9">
        <v>0</v>
      </c>
      <c r="AN1188" s="9">
        <v>0</v>
      </c>
      <c r="AO1188" s="9">
        <v>0</v>
      </c>
    </row>
    <row r="1189" spans="1:41" x14ac:dyDescent="0.3">
      <c r="A1189" s="4" t="s">
        <v>141</v>
      </c>
      <c r="B1189" s="5">
        <v>306</v>
      </c>
      <c r="C1189">
        <v>1</v>
      </c>
      <c r="AG1189" s="4" t="s">
        <v>115</v>
      </c>
      <c r="AH1189" s="5">
        <v>-453</v>
      </c>
      <c r="AI1189" s="9">
        <v>0</v>
      </c>
      <c r="AJ1189" s="9">
        <v>0</v>
      </c>
      <c r="AK1189" s="9">
        <v>1</v>
      </c>
      <c r="AL1189" s="9">
        <v>0</v>
      </c>
      <c r="AM1189" s="9">
        <v>0</v>
      </c>
      <c r="AN1189" s="9">
        <v>0</v>
      </c>
      <c r="AO1189" s="9">
        <v>0</v>
      </c>
    </row>
    <row r="1190" spans="1:41" x14ac:dyDescent="0.3">
      <c r="A1190" s="4" t="s">
        <v>141</v>
      </c>
      <c r="B1190" s="5">
        <v>484</v>
      </c>
      <c r="C1190">
        <v>1</v>
      </c>
      <c r="AG1190" s="4" t="s">
        <v>115</v>
      </c>
      <c r="AH1190" s="5">
        <v>-398</v>
      </c>
      <c r="AI1190" s="9">
        <v>0</v>
      </c>
      <c r="AJ1190" s="9">
        <v>0</v>
      </c>
      <c r="AK1190" s="9">
        <v>1</v>
      </c>
      <c r="AL1190" s="9">
        <v>0</v>
      </c>
      <c r="AM1190" s="9">
        <v>0</v>
      </c>
      <c r="AN1190" s="9">
        <v>0</v>
      </c>
      <c r="AO1190" s="9">
        <v>0</v>
      </c>
    </row>
    <row r="1191" spans="1:41" x14ac:dyDescent="0.3">
      <c r="A1191" s="4" t="s">
        <v>141</v>
      </c>
      <c r="B1191" s="5">
        <v>659</v>
      </c>
      <c r="C1191">
        <v>1</v>
      </c>
      <c r="AG1191" s="4" t="s">
        <v>115</v>
      </c>
      <c r="AH1191" s="5">
        <v>114</v>
      </c>
      <c r="AI1191" s="9">
        <v>0</v>
      </c>
      <c r="AJ1191" s="9">
        <v>0</v>
      </c>
      <c r="AK1191" s="9">
        <v>1</v>
      </c>
      <c r="AL1191" s="9">
        <v>0</v>
      </c>
      <c r="AM1191" s="9">
        <v>0</v>
      </c>
      <c r="AN1191" s="9">
        <v>0</v>
      </c>
      <c r="AO1191" s="9">
        <v>0</v>
      </c>
    </row>
    <row r="1192" spans="1:41" x14ac:dyDescent="0.3">
      <c r="A1192" s="4" t="s">
        <v>115</v>
      </c>
      <c r="B1192" s="5">
        <v>-6</v>
      </c>
      <c r="C1192">
        <v>1</v>
      </c>
      <c r="AG1192" s="4" t="s">
        <v>115</v>
      </c>
      <c r="AH1192" s="5">
        <v>387</v>
      </c>
      <c r="AI1192" s="9">
        <v>0</v>
      </c>
      <c r="AJ1192" s="9">
        <v>0</v>
      </c>
      <c r="AK1192" s="9">
        <v>1</v>
      </c>
      <c r="AL1192" s="9">
        <v>0</v>
      </c>
      <c r="AM1192" s="9">
        <v>0</v>
      </c>
      <c r="AN1192" s="9">
        <v>0</v>
      </c>
      <c r="AO1192" s="9">
        <v>0</v>
      </c>
    </row>
    <row r="1193" spans="1:41" x14ac:dyDescent="0.3">
      <c r="A1193" s="4" t="s">
        <v>115</v>
      </c>
      <c r="B1193" s="5">
        <v>-4</v>
      </c>
      <c r="C1193">
        <v>1</v>
      </c>
      <c r="AG1193" s="4" t="s">
        <v>115</v>
      </c>
      <c r="AH1193" s="5">
        <v>393</v>
      </c>
      <c r="AI1193" s="9">
        <v>0</v>
      </c>
      <c r="AJ1193" s="9">
        <v>0</v>
      </c>
      <c r="AK1193" s="9">
        <v>1</v>
      </c>
      <c r="AL1193" s="9">
        <v>0</v>
      </c>
      <c r="AM1193" s="9">
        <v>0</v>
      </c>
      <c r="AN1193" s="9">
        <v>0</v>
      </c>
      <c r="AO1193" s="9">
        <v>0</v>
      </c>
    </row>
    <row r="1194" spans="1:41" x14ac:dyDescent="0.3">
      <c r="A1194" s="4" t="s">
        <v>115</v>
      </c>
      <c r="B1194" s="5">
        <v>-64</v>
      </c>
      <c r="C1194">
        <v>1</v>
      </c>
      <c r="AG1194" s="4" t="s">
        <v>115</v>
      </c>
      <c r="AH1194" s="5">
        <v>-660</v>
      </c>
      <c r="AI1194" s="9">
        <v>1</v>
      </c>
      <c r="AJ1194" s="9">
        <v>0</v>
      </c>
      <c r="AK1194" s="9">
        <v>0</v>
      </c>
      <c r="AL1194" s="9">
        <v>0</v>
      </c>
      <c r="AM1194" s="9">
        <v>0</v>
      </c>
      <c r="AN1194" s="9">
        <v>0</v>
      </c>
      <c r="AO1194" s="9">
        <v>0</v>
      </c>
    </row>
    <row r="1195" spans="1:41" x14ac:dyDescent="0.3">
      <c r="A1195" s="4" t="s">
        <v>115</v>
      </c>
      <c r="B1195" s="5">
        <v>-47</v>
      </c>
      <c r="C1195">
        <v>1</v>
      </c>
      <c r="AG1195" s="4" t="s">
        <v>115</v>
      </c>
      <c r="AH1195" s="5">
        <v>-591</v>
      </c>
      <c r="AI1195" s="9">
        <v>1</v>
      </c>
      <c r="AJ1195" s="9">
        <v>0</v>
      </c>
      <c r="AK1195" s="9">
        <v>0</v>
      </c>
      <c r="AL1195" s="9">
        <v>0</v>
      </c>
      <c r="AM1195" s="9">
        <v>0</v>
      </c>
      <c r="AN1195" s="9">
        <v>0</v>
      </c>
      <c r="AO1195" s="9">
        <v>0</v>
      </c>
    </row>
    <row r="1196" spans="1:41" x14ac:dyDescent="0.3">
      <c r="A1196" s="4" t="s">
        <v>115</v>
      </c>
      <c r="B1196" s="5">
        <v>-25</v>
      </c>
      <c r="C1196">
        <v>1</v>
      </c>
      <c r="AG1196" s="4" t="s">
        <v>115</v>
      </c>
      <c r="AH1196" s="5">
        <v>-381</v>
      </c>
      <c r="AI1196" s="9">
        <v>1</v>
      </c>
      <c r="AJ1196" s="9">
        <v>0</v>
      </c>
      <c r="AK1196" s="9">
        <v>0</v>
      </c>
      <c r="AL1196" s="9">
        <v>0</v>
      </c>
      <c r="AM1196" s="9">
        <v>0</v>
      </c>
      <c r="AN1196" s="9">
        <v>0</v>
      </c>
      <c r="AO1196" s="9">
        <v>0</v>
      </c>
    </row>
    <row r="1197" spans="1:41" x14ac:dyDescent="0.3">
      <c r="A1197" s="4" t="s">
        <v>115</v>
      </c>
      <c r="B1197" s="5">
        <v>-8</v>
      </c>
      <c r="C1197">
        <v>1</v>
      </c>
      <c r="AG1197" s="4" t="s">
        <v>115</v>
      </c>
      <c r="AH1197" s="5">
        <v>1063</v>
      </c>
      <c r="AI1197" s="9">
        <v>0</v>
      </c>
      <c r="AJ1197" s="9">
        <v>0</v>
      </c>
      <c r="AK1197" s="9">
        <v>1</v>
      </c>
      <c r="AL1197" s="9">
        <v>0</v>
      </c>
      <c r="AM1197" s="9">
        <v>0</v>
      </c>
      <c r="AN1197" s="9">
        <v>0</v>
      </c>
      <c r="AO1197" s="9">
        <v>0</v>
      </c>
    </row>
    <row r="1198" spans="1:41" x14ac:dyDescent="0.3">
      <c r="A1198" s="4" t="s">
        <v>115</v>
      </c>
      <c r="B1198" s="5">
        <v>-3</v>
      </c>
      <c r="C1198">
        <v>1</v>
      </c>
      <c r="AG1198" s="4" t="s">
        <v>115</v>
      </c>
      <c r="AH1198" s="5">
        <v>-172</v>
      </c>
      <c r="AI1198" s="9">
        <v>1</v>
      </c>
      <c r="AJ1198" s="9">
        <v>0</v>
      </c>
      <c r="AK1198" s="9">
        <v>0</v>
      </c>
      <c r="AL1198" s="9">
        <v>0</v>
      </c>
      <c r="AM1198" s="9">
        <v>0</v>
      </c>
      <c r="AN1198" s="9">
        <v>0</v>
      </c>
      <c r="AO1198" s="9">
        <v>0</v>
      </c>
    </row>
    <row r="1199" spans="1:41" x14ac:dyDescent="0.3">
      <c r="A1199" s="4" t="s">
        <v>115</v>
      </c>
      <c r="B1199" s="5">
        <v>-2</v>
      </c>
      <c r="C1199">
        <v>1</v>
      </c>
      <c r="AG1199" s="4" t="s">
        <v>115</v>
      </c>
      <c r="AH1199" s="5">
        <v>-20</v>
      </c>
      <c r="AI1199" s="9">
        <v>1</v>
      </c>
      <c r="AJ1199" s="9">
        <v>0</v>
      </c>
      <c r="AK1199" s="9">
        <v>0</v>
      </c>
      <c r="AL1199" s="9">
        <v>0</v>
      </c>
      <c r="AM1199" s="9">
        <v>0</v>
      </c>
      <c r="AN1199" s="9">
        <v>0</v>
      </c>
      <c r="AO1199" s="9">
        <v>0</v>
      </c>
    </row>
    <row r="1200" spans="1:41" x14ac:dyDescent="0.3">
      <c r="A1200" s="4" t="s">
        <v>115</v>
      </c>
      <c r="B1200" s="5">
        <v>0</v>
      </c>
      <c r="C1200">
        <v>1</v>
      </c>
      <c r="AG1200" s="4" t="s">
        <v>115</v>
      </c>
      <c r="AH1200" s="5">
        <v>12</v>
      </c>
      <c r="AI1200" s="9">
        <v>1</v>
      </c>
      <c r="AJ1200" s="9">
        <v>0</v>
      </c>
      <c r="AK1200" s="9">
        <v>0</v>
      </c>
      <c r="AL1200" s="9">
        <v>0</v>
      </c>
      <c r="AM1200" s="9">
        <v>0</v>
      </c>
      <c r="AN1200" s="9">
        <v>0</v>
      </c>
      <c r="AO1200" s="9">
        <v>0</v>
      </c>
    </row>
    <row r="1201" spans="1:41" x14ac:dyDescent="0.3">
      <c r="A1201" s="4" t="s">
        <v>115</v>
      </c>
      <c r="B1201" s="5">
        <v>5</v>
      </c>
      <c r="C1201">
        <v>1</v>
      </c>
      <c r="AG1201" s="4" t="s">
        <v>115</v>
      </c>
      <c r="AH1201" s="5">
        <v>137</v>
      </c>
      <c r="AI1201" s="9">
        <v>1</v>
      </c>
      <c r="AJ1201" s="9">
        <v>0</v>
      </c>
      <c r="AK1201" s="9">
        <v>0</v>
      </c>
      <c r="AL1201" s="9">
        <v>0</v>
      </c>
      <c r="AM1201" s="9">
        <v>0</v>
      </c>
      <c r="AN1201" s="9">
        <v>0</v>
      </c>
      <c r="AO1201" s="9">
        <v>0</v>
      </c>
    </row>
    <row r="1202" spans="1:41" x14ac:dyDescent="0.3">
      <c r="A1202" s="4" t="s">
        <v>115</v>
      </c>
      <c r="B1202" s="5">
        <v>16</v>
      </c>
      <c r="C1202">
        <v>1</v>
      </c>
      <c r="AG1202" s="4" t="s">
        <v>115</v>
      </c>
      <c r="AH1202" s="5">
        <v>-480</v>
      </c>
      <c r="AI1202" s="9">
        <v>0</v>
      </c>
      <c r="AJ1202" s="9">
        <v>1</v>
      </c>
      <c r="AK1202" s="9">
        <v>0</v>
      </c>
      <c r="AL1202" s="9">
        <v>0</v>
      </c>
      <c r="AM1202" s="9">
        <v>0</v>
      </c>
      <c r="AN1202" s="9">
        <v>0</v>
      </c>
      <c r="AO1202" s="9">
        <v>0</v>
      </c>
    </row>
    <row r="1203" spans="1:41" x14ac:dyDescent="0.3">
      <c r="A1203" s="4" t="s">
        <v>115</v>
      </c>
      <c r="B1203" s="5">
        <v>26</v>
      </c>
      <c r="C1203">
        <v>1</v>
      </c>
      <c r="AG1203" s="4" t="s">
        <v>115</v>
      </c>
      <c r="AH1203" s="5">
        <v>218</v>
      </c>
      <c r="AI1203" s="9">
        <v>1</v>
      </c>
      <c r="AJ1203" s="9">
        <v>0</v>
      </c>
      <c r="AK1203" s="9">
        <v>0</v>
      </c>
      <c r="AL1203" s="9">
        <v>0</v>
      </c>
      <c r="AM1203" s="9">
        <v>0</v>
      </c>
      <c r="AN1203" s="9">
        <v>0</v>
      </c>
      <c r="AO1203" s="9">
        <v>0</v>
      </c>
    </row>
    <row r="1204" spans="1:41" x14ac:dyDescent="0.3">
      <c r="A1204" s="4" t="s">
        <v>115</v>
      </c>
      <c r="B1204" s="5">
        <v>35</v>
      </c>
      <c r="C1204">
        <v>1</v>
      </c>
      <c r="AG1204" s="4" t="s">
        <v>115</v>
      </c>
      <c r="AH1204" s="5">
        <v>231</v>
      </c>
      <c r="AI1204" s="9">
        <v>1</v>
      </c>
      <c r="AJ1204" s="9">
        <v>0</v>
      </c>
      <c r="AK1204" s="9">
        <v>0</v>
      </c>
      <c r="AL1204" s="9">
        <v>0</v>
      </c>
      <c r="AM1204" s="9">
        <v>0</v>
      </c>
      <c r="AN1204" s="9">
        <v>0</v>
      </c>
      <c r="AO1204" s="9">
        <v>0</v>
      </c>
    </row>
    <row r="1205" spans="1:41" x14ac:dyDescent="0.3">
      <c r="A1205" s="4" t="s">
        <v>115</v>
      </c>
      <c r="B1205" s="5">
        <v>42</v>
      </c>
      <c r="C1205">
        <v>2</v>
      </c>
      <c r="AG1205" s="4" t="s">
        <v>115</v>
      </c>
      <c r="AH1205" s="5">
        <v>-361</v>
      </c>
      <c r="AI1205" s="9">
        <v>0</v>
      </c>
      <c r="AJ1205" s="9">
        <v>1</v>
      </c>
      <c r="AK1205" s="9">
        <v>0</v>
      </c>
      <c r="AL1205" s="9">
        <v>0</v>
      </c>
      <c r="AM1205" s="9">
        <v>0</v>
      </c>
      <c r="AN1205" s="9">
        <v>0</v>
      </c>
      <c r="AO1205" s="9">
        <v>0</v>
      </c>
    </row>
    <row r="1206" spans="1:41" x14ac:dyDescent="0.3">
      <c r="A1206" s="4" t="s">
        <v>115</v>
      </c>
      <c r="B1206" s="5">
        <v>59</v>
      </c>
      <c r="C1206">
        <v>1</v>
      </c>
      <c r="AG1206" s="4" t="s">
        <v>115</v>
      </c>
      <c r="AH1206" s="5">
        <v>-293</v>
      </c>
      <c r="AI1206" s="9">
        <v>0</v>
      </c>
      <c r="AJ1206" s="9">
        <v>1</v>
      </c>
      <c r="AK1206" s="9">
        <v>0</v>
      </c>
      <c r="AL1206" s="9">
        <v>0</v>
      </c>
      <c r="AM1206" s="9">
        <v>0</v>
      </c>
      <c r="AN1206" s="9">
        <v>0</v>
      </c>
      <c r="AO1206" s="9">
        <v>0</v>
      </c>
    </row>
    <row r="1207" spans="1:41" x14ac:dyDescent="0.3">
      <c r="A1207" s="4" t="s">
        <v>115</v>
      </c>
      <c r="B1207" s="5">
        <v>101</v>
      </c>
      <c r="C1207">
        <v>1</v>
      </c>
      <c r="AG1207" s="4" t="s">
        <v>115</v>
      </c>
      <c r="AH1207" s="5">
        <v>-181</v>
      </c>
      <c r="AI1207" s="9">
        <v>0</v>
      </c>
      <c r="AJ1207" s="9">
        <v>1</v>
      </c>
      <c r="AK1207" s="9">
        <v>0</v>
      </c>
      <c r="AL1207" s="9">
        <v>0</v>
      </c>
      <c r="AM1207" s="9">
        <v>0</v>
      </c>
      <c r="AN1207" s="9">
        <v>0</v>
      </c>
      <c r="AO1207" s="9">
        <v>0</v>
      </c>
    </row>
    <row r="1208" spans="1:41" x14ac:dyDescent="0.3">
      <c r="A1208" s="4" t="s">
        <v>115</v>
      </c>
      <c r="B1208" s="5">
        <v>-204</v>
      </c>
      <c r="C1208">
        <v>1</v>
      </c>
      <c r="AG1208" s="4" t="s">
        <v>115</v>
      </c>
      <c r="AH1208" s="5">
        <v>128</v>
      </c>
      <c r="AI1208" s="9">
        <v>0</v>
      </c>
      <c r="AJ1208" s="9">
        <v>1</v>
      </c>
      <c r="AK1208" s="9">
        <v>0</v>
      </c>
      <c r="AL1208" s="9">
        <v>0</v>
      </c>
      <c r="AM1208" s="9">
        <v>0</v>
      </c>
      <c r="AN1208" s="9">
        <v>0</v>
      </c>
      <c r="AO1208" s="9">
        <v>0</v>
      </c>
    </row>
    <row r="1209" spans="1:41" x14ac:dyDescent="0.3">
      <c r="A1209" s="4" t="s">
        <v>115</v>
      </c>
      <c r="B1209" s="5">
        <v>-169</v>
      </c>
      <c r="C1209">
        <v>1</v>
      </c>
      <c r="AG1209" s="4" t="s">
        <v>115</v>
      </c>
      <c r="AH1209" s="5">
        <v>213</v>
      </c>
      <c r="AI1209" s="9">
        <v>0</v>
      </c>
      <c r="AJ1209" s="9">
        <v>1</v>
      </c>
      <c r="AK1209" s="9">
        <v>0</v>
      </c>
      <c r="AL1209" s="9">
        <v>0</v>
      </c>
      <c r="AM1209" s="9">
        <v>0</v>
      </c>
      <c r="AN1209" s="9">
        <v>0</v>
      </c>
      <c r="AO1209" s="9">
        <v>0</v>
      </c>
    </row>
    <row r="1210" spans="1:41" x14ac:dyDescent="0.3">
      <c r="A1210" s="4" t="s">
        <v>115</v>
      </c>
      <c r="B1210" s="5">
        <v>-42</v>
      </c>
      <c r="C1210">
        <v>1</v>
      </c>
      <c r="AG1210" s="4" t="s">
        <v>115</v>
      </c>
      <c r="AH1210" s="5">
        <v>228</v>
      </c>
      <c r="AI1210" s="9">
        <v>0</v>
      </c>
      <c r="AJ1210" s="9">
        <v>1</v>
      </c>
      <c r="AK1210" s="9">
        <v>0</v>
      </c>
      <c r="AL1210" s="9">
        <v>0</v>
      </c>
      <c r="AM1210" s="9">
        <v>0</v>
      </c>
      <c r="AN1210" s="9">
        <v>0</v>
      </c>
      <c r="AO1210" s="9">
        <v>0</v>
      </c>
    </row>
    <row r="1211" spans="1:41" x14ac:dyDescent="0.3">
      <c r="A1211" s="4" t="s">
        <v>115</v>
      </c>
      <c r="B1211" s="5">
        <v>-30</v>
      </c>
      <c r="C1211">
        <v>1</v>
      </c>
      <c r="AG1211" s="4" t="s">
        <v>115</v>
      </c>
      <c r="AH1211" s="5">
        <v>504</v>
      </c>
      <c r="AI1211" s="9">
        <v>0</v>
      </c>
      <c r="AJ1211" s="9">
        <v>1</v>
      </c>
      <c r="AK1211" s="9">
        <v>0</v>
      </c>
      <c r="AL1211" s="9">
        <v>0</v>
      </c>
      <c r="AM1211" s="9">
        <v>0</v>
      </c>
      <c r="AN1211" s="9">
        <v>0</v>
      </c>
      <c r="AO1211" s="9">
        <v>0</v>
      </c>
    </row>
    <row r="1212" spans="1:41" x14ac:dyDescent="0.3">
      <c r="A1212" s="4" t="s">
        <v>115</v>
      </c>
      <c r="B1212" s="5">
        <v>90</v>
      </c>
      <c r="C1212">
        <v>1</v>
      </c>
      <c r="AG1212" s="4" t="s">
        <v>142</v>
      </c>
      <c r="AH1212" s="5">
        <v>-10</v>
      </c>
      <c r="AI1212" s="9">
        <v>0</v>
      </c>
      <c r="AJ1212" s="9">
        <v>0</v>
      </c>
      <c r="AK1212" s="9">
        <v>0</v>
      </c>
      <c r="AL1212" s="9">
        <v>0</v>
      </c>
      <c r="AM1212" s="9">
        <v>0</v>
      </c>
      <c r="AN1212" s="9">
        <v>0</v>
      </c>
      <c r="AO1212" s="9">
        <v>1</v>
      </c>
    </row>
    <row r="1213" spans="1:41" x14ac:dyDescent="0.3">
      <c r="A1213" s="4" t="s">
        <v>115</v>
      </c>
      <c r="B1213" s="5">
        <v>-780</v>
      </c>
      <c r="C1213">
        <v>1</v>
      </c>
      <c r="AG1213" s="4" t="s">
        <v>142</v>
      </c>
      <c r="AH1213" s="5">
        <v>-7</v>
      </c>
      <c r="AI1213" s="9">
        <v>0</v>
      </c>
      <c r="AJ1213" s="9">
        <v>0</v>
      </c>
      <c r="AK1213" s="9">
        <v>0</v>
      </c>
      <c r="AL1213" s="9">
        <v>0</v>
      </c>
      <c r="AM1213" s="9">
        <v>0</v>
      </c>
      <c r="AN1213" s="9">
        <v>0</v>
      </c>
      <c r="AO1213" s="9">
        <v>1</v>
      </c>
    </row>
    <row r="1214" spans="1:41" x14ac:dyDescent="0.3">
      <c r="A1214" s="4" t="s">
        <v>115</v>
      </c>
      <c r="B1214" s="5">
        <v>-453</v>
      </c>
      <c r="C1214">
        <v>1</v>
      </c>
      <c r="AG1214" s="4" t="s">
        <v>142</v>
      </c>
      <c r="AH1214" s="5">
        <v>-4</v>
      </c>
      <c r="AI1214" s="9">
        <v>0</v>
      </c>
      <c r="AJ1214" s="9">
        <v>0</v>
      </c>
      <c r="AK1214" s="9">
        <v>0</v>
      </c>
      <c r="AL1214" s="9">
        <v>0</v>
      </c>
      <c r="AM1214" s="9">
        <v>0</v>
      </c>
      <c r="AN1214" s="9">
        <v>0</v>
      </c>
      <c r="AO1214" s="9">
        <v>1</v>
      </c>
    </row>
    <row r="1215" spans="1:41" x14ac:dyDescent="0.3">
      <c r="A1215" s="4" t="s">
        <v>115</v>
      </c>
      <c r="B1215" s="5">
        <v>-398</v>
      </c>
      <c r="C1215">
        <v>1</v>
      </c>
      <c r="AG1215" s="4" t="s">
        <v>142</v>
      </c>
      <c r="AH1215" s="5">
        <v>-1</v>
      </c>
      <c r="AI1215" s="9">
        <v>0</v>
      </c>
      <c r="AJ1215" s="9">
        <v>0</v>
      </c>
      <c r="AK1215" s="9">
        <v>0</v>
      </c>
      <c r="AL1215" s="9">
        <v>0</v>
      </c>
      <c r="AM1215" s="9">
        <v>0</v>
      </c>
      <c r="AN1215" s="9">
        <v>0</v>
      </c>
      <c r="AO1215" s="9">
        <v>1</v>
      </c>
    </row>
    <row r="1216" spans="1:41" x14ac:dyDescent="0.3">
      <c r="A1216" s="4" t="s">
        <v>115</v>
      </c>
      <c r="B1216" s="5">
        <v>114</v>
      </c>
      <c r="C1216">
        <v>1</v>
      </c>
      <c r="AG1216" s="4" t="s">
        <v>142</v>
      </c>
      <c r="AH1216" s="5">
        <v>0</v>
      </c>
      <c r="AI1216" s="9">
        <v>0</v>
      </c>
      <c r="AJ1216" s="9">
        <v>0</v>
      </c>
      <c r="AK1216" s="9">
        <v>0</v>
      </c>
      <c r="AL1216" s="9">
        <v>0</v>
      </c>
      <c r="AM1216" s="9">
        <v>0</v>
      </c>
      <c r="AN1216" s="9">
        <v>0</v>
      </c>
      <c r="AO1216" s="9">
        <v>1</v>
      </c>
    </row>
    <row r="1217" spans="1:41" x14ac:dyDescent="0.3">
      <c r="A1217" s="4" t="s">
        <v>115</v>
      </c>
      <c r="B1217" s="5">
        <v>387</v>
      </c>
      <c r="C1217">
        <v>1</v>
      </c>
      <c r="AG1217" s="4" t="s">
        <v>142</v>
      </c>
      <c r="AH1217" s="5">
        <v>1</v>
      </c>
      <c r="AI1217" s="9">
        <v>0</v>
      </c>
      <c r="AJ1217" s="9">
        <v>0</v>
      </c>
      <c r="AK1217" s="9">
        <v>0</v>
      </c>
      <c r="AL1217" s="9">
        <v>0</v>
      </c>
      <c r="AM1217" s="9">
        <v>0</v>
      </c>
      <c r="AN1217" s="9">
        <v>0</v>
      </c>
      <c r="AO1217" s="9">
        <v>1</v>
      </c>
    </row>
    <row r="1218" spans="1:41" x14ac:dyDescent="0.3">
      <c r="A1218" s="4" t="s">
        <v>115</v>
      </c>
      <c r="B1218" s="5">
        <v>393</v>
      </c>
      <c r="C1218">
        <v>1</v>
      </c>
      <c r="AG1218" s="4" t="s">
        <v>142</v>
      </c>
      <c r="AH1218" s="5">
        <v>4</v>
      </c>
      <c r="AI1218" s="9">
        <v>0</v>
      </c>
      <c r="AJ1218" s="9">
        <v>0</v>
      </c>
      <c r="AK1218" s="9">
        <v>0</v>
      </c>
      <c r="AL1218" s="9">
        <v>0</v>
      </c>
      <c r="AM1218" s="9">
        <v>0</v>
      </c>
      <c r="AN1218" s="9">
        <v>0</v>
      </c>
      <c r="AO1218" s="9">
        <v>2</v>
      </c>
    </row>
    <row r="1219" spans="1:41" x14ac:dyDescent="0.3">
      <c r="A1219" s="4" t="s">
        <v>115</v>
      </c>
      <c r="B1219" s="5">
        <v>-660</v>
      </c>
      <c r="C1219">
        <v>1</v>
      </c>
      <c r="AG1219" s="4" t="s">
        <v>142</v>
      </c>
      <c r="AH1219" s="5">
        <v>7</v>
      </c>
      <c r="AI1219" s="9">
        <v>0</v>
      </c>
      <c r="AJ1219" s="9">
        <v>0</v>
      </c>
      <c r="AK1219" s="9">
        <v>0</v>
      </c>
      <c r="AL1219" s="9">
        <v>0</v>
      </c>
      <c r="AM1219" s="9">
        <v>0</v>
      </c>
      <c r="AN1219" s="9">
        <v>0</v>
      </c>
      <c r="AO1219" s="9">
        <v>1</v>
      </c>
    </row>
    <row r="1220" spans="1:41" x14ac:dyDescent="0.3">
      <c r="A1220" s="4" t="s">
        <v>115</v>
      </c>
      <c r="B1220" s="5">
        <v>-591</v>
      </c>
      <c r="C1220">
        <v>1</v>
      </c>
      <c r="AG1220" s="4" t="s">
        <v>142</v>
      </c>
      <c r="AH1220" s="5">
        <v>12</v>
      </c>
      <c r="AI1220" s="9">
        <v>0</v>
      </c>
      <c r="AJ1220" s="9">
        <v>0</v>
      </c>
      <c r="AK1220" s="9">
        <v>0</v>
      </c>
      <c r="AL1220" s="9">
        <v>0</v>
      </c>
      <c r="AM1220" s="9">
        <v>0</v>
      </c>
      <c r="AN1220" s="9">
        <v>0</v>
      </c>
      <c r="AO1220" s="9">
        <v>1</v>
      </c>
    </row>
    <row r="1221" spans="1:41" x14ac:dyDescent="0.3">
      <c r="A1221" s="4" t="s">
        <v>115</v>
      </c>
      <c r="B1221" s="5">
        <v>-381</v>
      </c>
      <c r="C1221">
        <v>1</v>
      </c>
      <c r="AG1221" s="4" t="s">
        <v>142</v>
      </c>
      <c r="AH1221" s="5">
        <v>-53</v>
      </c>
      <c r="AI1221" s="9">
        <v>0</v>
      </c>
      <c r="AJ1221" s="9">
        <v>0</v>
      </c>
      <c r="AK1221" s="9">
        <v>0</v>
      </c>
      <c r="AL1221" s="9">
        <v>0</v>
      </c>
      <c r="AM1221" s="9">
        <v>1</v>
      </c>
      <c r="AN1221" s="9">
        <v>0</v>
      </c>
      <c r="AO1221" s="9">
        <v>0</v>
      </c>
    </row>
    <row r="1222" spans="1:41" x14ac:dyDescent="0.3">
      <c r="A1222" s="4" t="s">
        <v>115</v>
      </c>
      <c r="B1222" s="5">
        <v>1063</v>
      </c>
      <c r="C1222">
        <v>1</v>
      </c>
      <c r="AG1222" s="4" t="s">
        <v>142</v>
      </c>
      <c r="AH1222" s="5">
        <v>-51</v>
      </c>
      <c r="AI1222" s="9">
        <v>0</v>
      </c>
      <c r="AJ1222" s="9">
        <v>0</v>
      </c>
      <c r="AK1222" s="9">
        <v>0</v>
      </c>
      <c r="AL1222" s="9">
        <v>0</v>
      </c>
      <c r="AM1222" s="9">
        <v>1</v>
      </c>
      <c r="AN1222" s="9">
        <v>0</v>
      </c>
      <c r="AO1222" s="9">
        <v>0</v>
      </c>
    </row>
    <row r="1223" spans="1:41" x14ac:dyDescent="0.3">
      <c r="A1223" s="4" t="s">
        <v>115</v>
      </c>
      <c r="B1223" s="5">
        <v>-172</v>
      </c>
      <c r="C1223">
        <v>1</v>
      </c>
      <c r="AG1223" s="4" t="s">
        <v>142</v>
      </c>
      <c r="AH1223" s="5">
        <v>-37</v>
      </c>
      <c r="AI1223" s="9">
        <v>0</v>
      </c>
      <c r="AJ1223" s="9">
        <v>0</v>
      </c>
      <c r="AK1223" s="9">
        <v>0</v>
      </c>
      <c r="AL1223" s="9">
        <v>0</v>
      </c>
      <c r="AM1223" s="9">
        <v>1</v>
      </c>
      <c r="AN1223" s="9">
        <v>0</v>
      </c>
      <c r="AO1223" s="9">
        <v>0</v>
      </c>
    </row>
    <row r="1224" spans="1:41" x14ac:dyDescent="0.3">
      <c r="A1224" s="4" t="s">
        <v>115</v>
      </c>
      <c r="B1224" s="5">
        <v>-20</v>
      </c>
      <c r="C1224">
        <v>1</v>
      </c>
      <c r="AG1224" s="4" t="s">
        <v>142</v>
      </c>
      <c r="AH1224" s="5">
        <v>-31</v>
      </c>
      <c r="AI1224" s="9">
        <v>0</v>
      </c>
      <c r="AJ1224" s="9">
        <v>0</v>
      </c>
      <c r="AK1224" s="9">
        <v>0</v>
      </c>
      <c r="AL1224" s="9">
        <v>0</v>
      </c>
      <c r="AM1224" s="9">
        <v>1</v>
      </c>
      <c r="AN1224" s="9">
        <v>0</v>
      </c>
      <c r="AO1224" s="9">
        <v>0</v>
      </c>
    </row>
    <row r="1225" spans="1:41" x14ac:dyDescent="0.3">
      <c r="A1225" s="4" t="s">
        <v>115</v>
      </c>
      <c r="B1225" s="5">
        <v>12</v>
      </c>
      <c r="C1225">
        <v>1</v>
      </c>
      <c r="AG1225" s="4" t="s">
        <v>142</v>
      </c>
      <c r="AH1225" s="5">
        <v>2</v>
      </c>
      <c r="AI1225" s="9">
        <v>0</v>
      </c>
      <c r="AJ1225" s="9">
        <v>0</v>
      </c>
      <c r="AK1225" s="9">
        <v>0</v>
      </c>
      <c r="AL1225" s="9">
        <v>0</v>
      </c>
      <c r="AM1225" s="9">
        <v>1</v>
      </c>
      <c r="AN1225" s="9">
        <v>0</v>
      </c>
      <c r="AO1225" s="9">
        <v>0</v>
      </c>
    </row>
    <row r="1226" spans="1:41" x14ac:dyDescent="0.3">
      <c r="A1226" s="4" t="s">
        <v>115</v>
      </c>
      <c r="B1226" s="5">
        <v>137</v>
      </c>
      <c r="C1226">
        <v>1</v>
      </c>
      <c r="AG1226" s="4" t="s">
        <v>142</v>
      </c>
      <c r="AH1226" s="5">
        <v>14</v>
      </c>
      <c r="AI1226" s="9">
        <v>0</v>
      </c>
      <c r="AJ1226" s="9">
        <v>0</v>
      </c>
      <c r="AK1226" s="9">
        <v>0</v>
      </c>
      <c r="AL1226" s="9">
        <v>0</v>
      </c>
      <c r="AM1226" s="9">
        <v>1</v>
      </c>
      <c r="AN1226" s="9">
        <v>0</v>
      </c>
      <c r="AO1226" s="9">
        <v>0</v>
      </c>
    </row>
    <row r="1227" spans="1:41" x14ac:dyDescent="0.3">
      <c r="A1227" s="4" t="s">
        <v>115</v>
      </c>
      <c r="B1227" s="5">
        <v>-480</v>
      </c>
      <c r="C1227">
        <v>1</v>
      </c>
      <c r="AG1227" s="4" t="s">
        <v>142</v>
      </c>
      <c r="AH1227" s="5">
        <v>52</v>
      </c>
      <c r="AI1227" s="9">
        <v>0</v>
      </c>
      <c r="AJ1227" s="9">
        <v>0</v>
      </c>
      <c r="AK1227" s="9">
        <v>0</v>
      </c>
      <c r="AL1227" s="9">
        <v>0</v>
      </c>
      <c r="AM1227" s="9">
        <v>1</v>
      </c>
      <c r="AN1227" s="9">
        <v>0</v>
      </c>
      <c r="AO1227" s="9">
        <v>0</v>
      </c>
    </row>
    <row r="1228" spans="1:41" x14ac:dyDescent="0.3">
      <c r="A1228" s="4" t="s">
        <v>115</v>
      </c>
      <c r="B1228" s="5">
        <v>218</v>
      </c>
      <c r="C1228">
        <v>1</v>
      </c>
      <c r="AG1228" s="4" t="s">
        <v>142</v>
      </c>
      <c r="AH1228" s="5">
        <v>57</v>
      </c>
      <c r="AI1228" s="9">
        <v>0</v>
      </c>
      <c r="AJ1228" s="9">
        <v>0</v>
      </c>
      <c r="AK1228" s="9">
        <v>0</v>
      </c>
      <c r="AL1228" s="9">
        <v>0</v>
      </c>
      <c r="AM1228" s="9">
        <v>1</v>
      </c>
      <c r="AN1228" s="9">
        <v>0</v>
      </c>
      <c r="AO1228" s="9">
        <v>0</v>
      </c>
    </row>
    <row r="1229" spans="1:41" x14ac:dyDescent="0.3">
      <c r="A1229" s="4" t="s">
        <v>115</v>
      </c>
      <c r="B1229" s="5">
        <v>231</v>
      </c>
      <c r="C1229">
        <v>1</v>
      </c>
      <c r="AG1229" s="4" t="s">
        <v>142</v>
      </c>
      <c r="AH1229" s="5">
        <v>85</v>
      </c>
      <c r="AI1229" s="9">
        <v>0</v>
      </c>
      <c r="AJ1229" s="9">
        <v>0</v>
      </c>
      <c r="AK1229" s="9">
        <v>0</v>
      </c>
      <c r="AL1229" s="9">
        <v>0</v>
      </c>
      <c r="AM1229" s="9">
        <v>1</v>
      </c>
      <c r="AN1229" s="9">
        <v>0</v>
      </c>
      <c r="AO1229" s="9">
        <v>0</v>
      </c>
    </row>
    <row r="1230" spans="1:41" x14ac:dyDescent="0.3">
      <c r="A1230" s="4" t="s">
        <v>115</v>
      </c>
      <c r="B1230" s="5">
        <v>-361</v>
      </c>
      <c r="C1230">
        <v>1</v>
      </c>
      <c r="AG1230" s="4" t="s">
        <v>142</v>
      </c>
      <c r="AH1230" s="5">
        <v>115</v>
      </c>
      <c r="AI1230" s="9">
        <v>0</v>
      </c>
      <c r="AJ1230" s="9">
        <v>0</v>
      </c>
      <c r="AK1230" s="9">
        <v>0</v>
      </c>
      <c r="AL1230" s="9">
        <v>0</v>
      </c>
      <c r="AM1230" s="9">
        <v>1</v>
      </c>
      <c r="AN1230" s="9">
        <v>0</v>
      </c>
      <c r="AO1230" s="9">
        <v>0</v>
      </c>
    </row>
    <row r="1231" spans="1:41" x14ac:dyDescent="0.3">
      <c r="A1231" s="4" t="s">
        <v>115</v>
      </c>
      <c r="B1231" s="5">
        <v>-293</v>
      </c>
      <c r="C1231">
        <v>1</v>
      </c>
      <c r="AG1231" s="4" t="s">
        <v>142</v>
      </c>
      <c r="AH1231" s="5">
        <v>128</v>
      </c>
      <c r="AI1231" s="9">
        <v>0</v>
      </c>
      <c r="AJ1231" s="9">
        <v>0</v>
      </c>
      <c r="AK1231" s="9">
        <v>0</v>
      </c>
      <c r="AL1231" s="9">
        <v>0</v>
      </c>
      <c r="AM1231" s="9">
        <v>1</v>
      </c>
      <c r="AN1231" s="9">
        <v>0</v>
      </c>
      <c r="AO1231" s="9">
        <v>0</v>
      </c>
    </row>
    <row r="1232" spans="1:41" x14ac:dyDescent="0.3">
      <c r="A1232" s="4" t="s">
        <v>115</v>
      </c>
      <c r="B1232" s="5">
        <v>-181</v>
      </c>
      <c r="C1232">
        <v>1</v>
      </c>
      <c r="AG1232" s="4" t="s">
        <v>142</v>
      </c>
      <c r="AH1232" s="5">
        <v>-219</v>
      </c>
      <c r="AI1232" s="9">
        <v>0</v>
      </c>
      <c r="AJ1232" s="9">
        <v>0</v>
      </c>
      <c r="AK1232" s="9">
        <v>0</v>
      </c>
      <c r="AL1232" s="9">
        <v>1</v>
      </c>
      <c r="AM1232" s="9">
        <v>0</v>
      </c>
      <c r="AN1232" s="9">
        <v>0</v>
      </c>
      <c r="AO1232" s="9">
        <v>0</v>
      </c>
    </row>
    <row r="1233" spans="1:41" x14ac:dyDescent="0.3">
      <c r="A1233" s="4" t="s">
        <v>115</v>
      </c>
      <c r="B1233" s="5">
        <v>128</v>
      </c>
      <c r="C1233">
        <v>1</v>
      </c>
      <c r="AG1233" s="4" t="s">
        <v>142</v>
      </c>
      <c r="AH1233" s="5">
        <v>-158</v>
      </c>
      <c r="AI1233" s="9">
        <v>0</v>
      </c>
      <c r="AJ1233" s="9">
        <v>0</v>
      </c>
      <c r="AK1233" s="9">
        <v>0</v>
      </c>
      <c r="AL1233" s="9">
        <v>1</v>
      </c>
      <c r="AM1233" s="9">
        <v>0</v>
      </c>
      <c r="AN1233" s="9">
        <v>0</v>
      </c>
      <c r="AO1233" s="9">
        <v>0</v>
      </c>
    </row>
    <row r="1234" spans="1:41" x14ac:dyDescent="0.3">
      <c r="A1234" s="4" t="s">
        <v>115</v>
      </c>
      <c r="B1234" s="5">
        <v>213</v>
      </c>
      <c r="C1234">
        <v>1</v>
      </c>
      <c r="AG1234" s="4" t="s">
        <v>142</v>
      </c>
      <c r="AH1234" s="5">
        <v>-92</v>
      </c>
      <c r="AI1234" s="9">
        <v>0</v>
      </c>
      <c r="AJ1234" s="9">
        <v>0</v>
      </c>
      <c r="AK1234" s="9">
        <v>0</v>
      </c>
      <c r="AL1234" s="9">
        <v>1</v>
      </c>
      <c r="AM1234" s="9">
        <v>0</v>
      </c>
      <c r="AN1234" s="9">
        <v>0</v>
      </c>
      <c r="AO1234" s="9">
        <v>0</v>
      </c>
    </row>
    <row r="1235" spans="1:41" x14ac:dyDescent="0.3">
      <c r="A1235" s="4" t="s">
        <v>115</v>
      </c>
      <c r="B1235" s="5">
        <v>228</v>
      </c>
      <c r="C1235">
        <v>1</v>
      </c>
      <c r="AG1235" s="4" t="s">
        <v>142</v>
      </c>
      <c r="AH1235" s="5">
        <v>-69</v>
      </c>
      <c r="AI1235" s="9">
        <v>0</v>
      </c>
      <c r="AJ1235" s="9">
        <v>0</v>
      </c>
      <c r="AK1235" s="9">
        <v>0</v>
      </c>
      <c r="AL1235" s="9">
        <v>1</v>
      </c>
      <c r="AM1235" s="9">
        <v>0</v>
      </c>
      <c r="AN1235" s="9">
        <v>0</v>
      </c>
      <c r="AO1235" s="9">
        <v>0</v>
      </c>
    </row>
    <row r="1236" spans="1:41" x14ac:dyDescent="0.3">
      <c r="A1236" s="4" t="s">
        <v>115</v>
      </c>
      <c r="B1236" s="5">
        <v>504</v>
      </c>
      <c r="C1236">
        <v>1</v>
      </c>
      <c r="AG1236" s="4" t="s">
        <v>142</v>
      </c>
      <c r="AH1236" s="5">
        <v>-34</v>
      </c>
      <c r="AI1236" s="9">
        <v>0</v>
      </c>
      <c r="AJ1236" s="9">
        <v>0</v>
      </c>
      <c r="AK1236" s="9">
        <v>0</v>
      </c>
      <c r="AL1236" s="9">
        <v>1</v>
      </c>
      <c r="AM1236" s="9">
        <v>0</v>
      </c>
      <c r="AN1236" s="9">
        <v>0</v>
      </c>
      <c r="AO1236" s="9">
        <v>0</v>
      </c>
    </row>
    <row r="1237" spans="1:41" x14ac:dyDescent="0.3">
      <c r="A1237" s="4" t="s">
        <v>142</v>
      </c>
      <c r="B1237" s="5">
        <v>-10</v>
      </c>
      <c r="C1237">
        <v>1</v>
      </c>
      <c r="AG1237" s="4" t="s">
        <v>142</v>
      </c>
      <c r="AH1237" s="5">
        <v>-21</v>
      </c>
      <c r="AI1237" s="9">
        <v>0</v>
      </c>
      <c r="AJ1237" s="9">
        <v>0</v>
      </c>
      <c r="AK1237" s="9">
        <v>0</v>
      </c>
      <c r="AL1237" s="9">
        <v>1</v>
      </c>
      <c r="AM1237" s="9">
        <v>0</v>
      </c>
      <c r="AN1237" s="9">
        <v>0</v>
      </c>
      <c r="AO1237" s="9">
        <v>0</v>
      </c>
    </row>
    <row r="1238" spans="1:41" x14ac:dyDescent="0.3">
      <c r="A1238" s="4" t="s">
        <v>142</v>
      </c>
      <c r="B1238" s="5">
        <v>-7</v>
      </c>
      <c r="C1238">
        <v>1</v>
      </c>
      <c r="AG1238" s="4" t="s">
        <v>142</v>
      </c>
      <c r="AH1238" s="5">
        <v>-17</v>
      </c>
      <c r="AI1238" s="9">
        <v>0</v>
      </c>
      <c r="AJ1238" s="9">
        <v>0</v>
      </c>
      <c r="AK1238" s="9">
        <v>0</v>
      </c>
      <c r="AL1238" s="9">
        <v>1</v>
      </c>
      <c r="AM1238" s="9">
        <v>0</v>
      </c>
      <c r="AN1238" s="9">
        <v>0</v>
      </c>
      <c r="AO1238" s="9">
        <v>0</v>
      </c>
    </row>
    <row r="1239" spans="1:41" x14ac:dyDescent="0.3">
      <c r="A1239" s="4" t="s">
        <v>142</v>
      </c>
      <c r="B1239" s="5">
        <v>-4</v>
      </c>
      <c r="C1239">
        <v>1</v>
      </c>
      <c r="AG1239" s="4" t="s">
        <v>142</v>
      </c>
      <c r="AH1239" s="5">
        <v>-16</v>
      </c>
      <c r="AI1239" s="9">
        <v>0</v>
      </c>
      <c r="AJ1239" s="9">
        <v>0</v>
      </c>
      <c r="AK1239" s="9">
        <v>0</v>
      </c>
      <c r="AL1239" s="9">
        <v>1</v>
      </c>
      <c r="AM1239" s="9">
        <v>0</v>
      </c>
      <c r="AN1239" s="9">
        <v>0</v>
      </c>
      <c r="AO1239" s="9">
        <v>0</v>
      </c>
    </row>
    <row r="1240" spans="1:41" x14ac:dyDescent="0.3">
      <c r="A1240" s="4" t="s">
        <v>142</v>
      </c>
      <c r="B1240" s="5">
        <v>-1</v>
      </c>
      <c r="C1240">
        <v>1</v>
      </c>
      <c r="AG1240" s="4" t="s">
        <v>142</v>
      </c>
      <c r="AH1240" s="5">
        <v>18</v>
      </c>
      <c r="AI1240" s="9">
        <v>0</v>
      </c>
      <c r="AJ1240" s="9">
        <v>0</v>
      </c>
      <c r="AK1240" s="9">
        <v>0</v>
      </c>
      <c r="AL1240" s="9">
        <v>1</v>
      </c>
      <c r="AM1240" s="9">
        <v>0</v>
      </c>
      <c r="AN1240" s="9">
        <v>0</v>
      </c>
      <c r="AO1240" s="9">
        <v>0</v>
      </c>
    </row>
    <row r="1241" spans="1:41" x14ac:dyDescent="0.3">
      <c r="A1241" s="4" t="s">
        <v>142</v>
      </c>
      <c r="B1241" s="5">
        <v>0</v>
      </c>
      <c r="C1241">
        <v>1</v>
      </c>
      <c r="AG1241" s="4" t="s">
        <v>142</v>
      </c>
      <c r="AH1241" s="5">
        <v>35</v>
      </c>
      <c r="AI1241" s="9">
        <v>0</v>
      </c>
      <c r="AJ1241" s="9">
        <v>0</v>
      </c>
      <c r="AK1241" s="9">
        <v>0</v>
      </c>
      <c r="AL1241" s="9">
        <v>1</v>
      </c>
      <c r="AM1241" s="9">
        <v>0</v>
      </c>
      <c r="AN1241" s="9">
        <v>0</v>
      </c>
      <c r="AO1241" s="9">
        <v>0</v>
      </c>
    </row>
    <row r="1242" spans="1:41" x14ac:dyDescent="0.3">
      <c r="A1242" s="4" t="s">
        <v>142</v>
      </c>
      <c r="B1242" s="5">
        <v>1</v>
      </c>
      <c r="C1242">
        <v>1</v>
      </c>
      <c r="AG1242" s="4" t="s">
        <v>142</v>
      </c>
      <c r="AH1242" s="5">
        <v>56</v>
      </c>
      <c r="AI1242" s="9">
        <v>0</v>
      </c>
      <c r="AJ1242" s="9">
        <v>0</v>
      </c>
      <c r="AK1242" s="9">
        <v>0</v>
      </c>
      <c r="AL1242" s="9">
        <v>1</v>
      </c>
      <c r="AM1242" s="9">
        <v>0</v>
      </c>
      <c r="AN1242" s="9">
        <v>0</v>
      </c>
      <c r="AO1242" s="9">
        <v>0</v>
      </c>
    </row>
    <row r="1243" spans="1:41" x14ac:dyDescent="0.3">
      <c r="A1243" s="4" t="s">
        <v>142</v>
      </c>
      <c r="B1243" s="5">
        <v>4</v>
      </c>
      <c r="C1243">
        <v>2</v>
      </c>
      <c r="AG1243" s="4" t="s">
        <v>142</v>
      </c>
      <c r="AH1243" s="5">
        <v>88</v>
      </c>
      <c r="AI1243" s="9">
        <v>0</v>
      </c>
      <c r="AJ1243" s="9">
        <v>0</v>
      </c>
      <c r="AK1243" s="9">
        <v>0</v>
      </c>
      <c r="AL1243" s="9">
        <v>1</v>
      </c>
      <c r="AM1243" s="9">
        <v>0</v>
      </c>
      <c r="AN1243" s="9">
        <v>0</v>
      </c>
      <c r="AO1243" s="9">
        <v>0</v>
      </c>
    </row>
    <row r="1244" spans="1:41" x14ac:dyDescent="0.3">
      <c r="A1244" s="4" t="s">
        <v>142</v>
      </c>
      <c r="B1244" s="5">
        <v>7</v>
      </c>
      <c r="C1244">
        <v>1</v>
      </c>
      <c r="AG1244" s="4" t="s">
        <v>142</v>
      </c>
      <c r="AH1244" s="5">
        <v>98</v>
      </c>
      <c r="AI1244" s="9">
        <v>0</v>
      </c>
      <c r="AJ1244" s="9">
        <v>0</v>
      </c>
      <c r="AK1244" s="9">
        <v>0</v>
      </c>
      <c r="AL1244" s="9">
        <v>1</v>
      </c>
      <c r="AM1244" s="9">
        <v>0</v>
      </c>
      <c r="AN1244" s="9">
        <v>0</v>
      </c>
      <c r="AO1244" s="9">
        <v>0</v>
      </c>
    </row>
    <row r="1245" spans="1:41" x14ac:dyDescent="0.3">
      <c r="A1245" s="4" t="s">
        <v>142</v>
      </c>
      <c r="B1245" s="5">
        <v>12</v>
      </c>
      <c r="C1245">
        <v>1</v>
      </c>
      <c r="AG1245" s="4" t="s">
        <v>142</v>
      </c>
      <c r="AH1245" s="5">
        <v>171</v>
      </c>
      <c r="AI1245" s="9">
        <v>0</v>
      </c>
      <c r="AJ1245" s="9">
        <v>0</v>
      </c>
      <c r="AK1245" s="9">
        <v>0</v>
      </c>
      <c r="AL1245" s="9">
        <v>1</v>
      </c>
      <c r="AM1245" s="9">
        <v>0</v>
      </c>
      <c r="AN1245" s="9">
        <v>0</v>
      </c>
      <c r="AO1245" s="9">
        <v>0</v>
      </c>
    </row>
    <row r="1246" spans="1:41" x14ac:dyDescent="0.3">
      <c r="A1246" s="4" t="s">
        <v>142</v>
      </c>
      <c r="B1246" s="5">
        <v>-53</v>
      </c>
      <c r="C1246">
        <v>1</v>
      </c>
      <c r="AG1246" s="4" t="s">
        <v>142</v>
      </c>
      <c r="AH1246" s="5">
        <v>-369</v>
      </c>
      <c r="AI1246" s="9">
        <v>0</v>
      </c>
      <c r="AJ1246" s="9">
        <v>0</v>
      </c>
      <c r="AK1246" s="9">
        <v>1</v>
      </c>
      <c r="AL1246" s="9">
        <v>0</v>
      </c>
      <c r="AM1246" s="9">
        <v>0</v>
      </c>
      <c r="AN1246" s="9">
        <v>0</v>
      </c>
      <c r="AO1246" s="9">
        <v>0</v>
      </c>
    </row>
    <row r="1247" spans="1:41" x14ac:dyDescent="0.3">
      <c r="A1247" s="4" t="s">
        <v>142</v>
      </c>
      <c r="B1247" s="5">
        <v>-51</v>
      </c>
      <c r="C1247">
        <v>1</v>
      </c>
      <c r="AG1247" s="4" t="s">
        <v>142</v>
      </c>
      <c r="AH1247" s="5">
        <v>-133</v>
      </c>
      <c r="AI1247" s="9">
        <v>0</v>
      </c>
      <c r="AJ1247" s="9">
        <v>0</v>
      </c>
      <c r="AK1247" s="9">
        <v>1</v>
      </c>
      <c r="AL1247" s="9">
        <v>0</v>
      </c>
      <c r="AM1247" s="9">
        <v>0</v>
      </c>
      <c r="AN1247" s="9">
        <v>0</v>
      </c>
      <c r="AO1247" s="9">
        <v>0</v>
      </c>
    </row>
    <row r="1248" spans="1:41" x14ac:dyDescent="0.3">
      <c r="A1248" s="4" t="s">
        <v>142</v>
      </c>
      <c r="B1248" s="5">
        <v>-37</v>
      </c>
      <c r="C1248">
        <v>1</v>
      </c>
      <c r="AG1248" s="4" t="s">
        <v>142</v>
      </c>
      <c r="AH1248" s="5">
        <v>-112</v>
      </c>
      <c r="AI1248" s="9">
        <v>0</v>
      </c>
      <c r="AJ1248" s="9">
        <v>0</v>
      </c>
      <c r="AK1248" s="9">
        <v>1</v>
      </c>
      <c r="AL1248" s="9">
        <v>0</v>
      </c>
      <c r="AM1248" s="9">
        <v>0</v>
      </c>
      <c r="AN1248" s="9">
        <v>0</v>
      </c>
      <c r="AO1248" s="9">
        <v>0</v>
      </c>
    </row>
    <row r="1249" spans="1:41" x14ac:dyDescent="0.3">
      <c r="A1249" s="4" t="s">
        <v>142</v>
      </c>
      <c r="B1249" s="5">
        <v>-31</v>
      </c>
      <c r="C1249">
        <v>1</v>
      </c>
      <c r="AG1249" s="4" t="s">
        <v>142</v>
      </c>
      <c r="AH1249" s="5">
        <v>-42</v>
      </c>
      <c r="AI1249" s="9">
        <v>0</v>
      </c>
      <c r="AJ1249" s="9">
        <v>0</v>
      </c>
      <c r="AK1249" s="9">
        <v>1</v>
      </c>
      <c r="AL1249" s="9">
        <v>0</v>
      </c>
      <c r="AM1249" s="9">
        <v>0</v>
      </c>
      <c r="AN1249" s="9">
        <v>0</v>
      </c>
      <c r="AO1249" s="9">
        <v>0</v>
      </c>
    </row>
    <row r="1250" spans="1:41" x14ac:dyDescent="0.3">
      <c r="A1250" s="4" t="s">
        <v>142</v>
      </c>
      <c r="B1250" s="5">
        <v>2</v>
      </c>
      <c r="C1250">
        <v>1</v>
      </c>
      <c r="AG1250" s="4" t="s">
        <v>142</v>
      </c>
      <c r="AH1250" s="5">
        <v>90</v>
      </c>
      <c r="AI1250" s="9">
        <v>0</v>
      </c>
      <c r="AJ1250" s="9">
        <v>0</v>
      </c>
      <c r="AK1250" s="9">
        <v>1</v>
      </c>
      <c r="AL1250" s="9">
        <v>0</v>
      </c>
      <c r="AM1250" s="9">
        <v>0</v>
      </c>
      <c r="AN1250" s="9">
        <v>0</v>
      </c>
      <c r="AO1250" s="9">
        <v>0</v>
      </c>
    </row>
    <row r="1251" spans="1:41" x14ac:dyDescent="0.3">
      <c r="A1251" s="4" t="s">
        <v>142</v>
      </c>
      <c r="B1251" s="5">
        <v>14</v>
      </c>
      <c r="C1251">
        <v>1</v>
      </c>
      <c r="AG1251" s="4" t="s">
        <v>142</v>
      </c>
      <c r="AH1251" s="5">
        <v>110</v>
      </c>
      <c r="AI1251" s="9">
        <v>0</v>
      </c>
      <c r="AJ1251" s="9">
        <v>0</v>
      </c>
      <c r="AK1251" s="9">
        <v>1</v>
      </c>
      <c r="AL1251" s="9">
        <v>0</v>
      </c>
      <c r="AM1251" s="9">
        <v>0</v>
      </c>
      <c r="AN1251" s="9">
        <v>0</v>
      </c>
      <c r="AO1251" s="9">
        <v>0</v>
      </c>
    </row>
    <row r="1252" spans="1:41" x14ac:dyDescent="0.3">
      <c r="A1252" s="4" t="s">
        <v>142</v>
      </c>
      <c r="B1252" s="5">
        <v>52</v>
      </c>
      <c r="C1252">
        <v>1</v>
      </c>
      <c r="AG1252" s="4" t="s">
        <v>142</v>
      </c>
      <c r="AH1252" s="5">
        <v>219</v>
      </c>
      <c r="AI1252" s="9">
        <v>0</v>
      </c>
      <c r="AJ1252" s="9">
        <v>0</v>
      </c>
      <c r="AK1252" s="9">
        <v>1</v>
      </c>
      <c r="AL1252" s="9">
        <v>0</v>
      </c>
      <c r="AM1252" s="9">
        <v>0</v>
      </c>
      <c r="AN1252" s="9">
        <v>0</v>
      </c>
      <c r="AO1252" s="9">
        <v>0</v>
      </c>
    </row>
    <row r="1253" spans="1:41" x14ac:dyDescent="0.3">
      <c r="A1253" s="4" t="s">
        <v>142</v>
      </c>
      <c r="B1253" s="5">
        <v>57</v>
      </c>
      <c r="C1253">
        <v>1</v>
      </c>
      <c r="AG1253" s="4" t="s">
        <v>142</v>
      </c>
      <c r="AH1253" s="5">
        <v>415</v>
      </c>
      <c r="AI1253" s="9">
        <v>0</v>
      </c>
      <c r="AJ1253" s="9">
        <v>0</v>
      </c>
      <c r="AK1253" s="9">
        <v>1</v>
      </c>
      <c r="AL1253" s="9">
        <v>0</v>
      </c>
      <c r="AM1253" s="9">
        <v>0</v>
      </c>
      <c r="AN1253" s="9">
        <v>0</v>
      </c>
      <c r="AO1253" s="9">
        <v>0</v>
      </c>
    </row>
    <row r="1254" spans="1:41" x14ac:dyDescent="0.3">
      <c r="A1254" s="4" t="s">
        <v>142</v>
      </c>
      <c r="B1254" s="5">
        <v>85</v>
      </c>
      <c r="C1254">
        <v>1</v>
      </c>
      <c r="AG1254" s="4" t="s">
        <v>142</v>
      </c>
      <c r="AH1254" s="5">
        <v>496</v>
      </c>
      <c r="AI1254" s="9">
        <v>0</v>
      </c>
      <c r="AJ1254" s="9">
        <v>0</v>
      </c>
      <c r="AK1254" s="9">
        <v>1</v>
      </c>
      <c r="AL1254" s="9">
        <v>0</v>
      </c>
      <c r="AM1254" s="9">
        <v>0</v>
      </c>
      <c r="AN1254" s="9">
        <v>0</v>
      </c>
      <c r="AO1254" s="9">
        <v>0</v>
      </c>
    </row>
    <row r="1255" spans="1:41" x14ac:dyDescent="0.3">
      <c r="A1255" s="4" t="s">
        <v>142</v>
      </c>
      <c r="B1255" s="5">
        <v>115</v>
      </c>
      <c r="C1255">
        <v>1</v>
      </c>
      <c r="AG1255" s="4" t="s">
        <v>142</v>
      </c>
      <c r="AH1255" s="5">
        <v>-624</v>
      </c>
      <c r="AI1255" s="9">
        <v>1</v>
      </c>
      <c r="AJ1255" s="9">
        <v>0</v>
      </c>
      <c r="AK1255" s="9">
        <v>0</v>
      </c>
      <c r="AL1255" s="9">
        <v>0</v>
      </c>
      <c r="AM1255" s="9">
        <v>0</v>
      </c>
      <c r="AN1255" s="9">
        <v>0</v>
      </c>
      <c r="AO1255" s="9">
        <v>0</v>
      </c>
    </row>
    <row r="1256" spans="1:41" x14ac:dyDescent="0.3">
      <c r="A1256" s="4" t="s">
        <v>142</v>
      </c>
      <c r="B1256" s="5">
        <v>128</v>
      </c>
      <c r="C1256">
        <v>1</v>
      </c>
      <c r="AG1256" s="4" t="s">
        <v>142</v>
      </c>
      <c r="AH1256" s="5">
        <v>-1236</v>
      </c>
      <c r="AI1256" s="9">
        <v>0</v>
      </c>
      <c r="AJ1256" s="9">
        <v>1</v>
      </c>
      <c r="AK1256" s="9">
        <v>0</v>
      </c>
      <c r="AL1256" s="9">
        <v>0</v>
      </c>
      <c r="AM1256" s="9">
        <v>0</v>
      </c>
      <c r="AN1256" s="9">
        <v>0</v>
      </c>
      <c r="AO1256" s="9">
        <v>0</v>
      </c>
    </row>
    <row r="1257" spans="1:41" x14ac:dyDescent="0.3">
      <c r="A1257" s="4" t="s">
        <v>142</v>
      </c>
      <c r="B1257" s="5">
        <v>-219</v>
      </c>
      <c r="C1257">
        <v>1</v>
      </c>
      <c r="AG1257" s="4" t="s">
        <v>142</v>
      </c>
      <c r="AH1257" s="5">
        <v>-376</v>
      </c>
      <c r="AI1257" s="9">
        <v>1</v>
      </c>
      <c r="AJ1257" s="9">
        <v>0</v>
      </c>
      <c r="AK1257" s="9">
        <v>0</v>
      </c>
      <c r="AL1257" s="9">
        <v>0</v>
      </c>
      <c r="AM1257" s="9">
        <v>0</v>
      </c>
      <c r="AN1257" s="9">
        <v>0</v>
      </c>
      <c r="AO1257" s="9">
        <v>0</v>
      </c>
    </row>
    <row r="1258" spans="1:41" x14ac:dyDescent="0.3">
      <c r="A1258" s="4" t="s">
        <v>142</v>
      </c>
      <c r="B1258" s="5">
        <v>-158</v>
      </c>
      <c r="C1258">
        <v>1</v>
      </c>
      <c r="AG1258" s="4" t="s">
        <v>142</v>
      </c>
      <c r="AH1258" s="5">
        <v>-182</v>
      </c>
      <c r="AI1258" s="9">
        <v>1</v>
      </c>
      <c r="AJ1258" s="9">
        <v>0</v>
      </c>
      <c r="AK1258" s="9">
        <v>0</v>
      </c>
      <c r="AL1258" s="9">
        <v>0</v>
      </c>
      <c r="AM1258" s="9">
        <v>0</v>
      </c>
      <c r="AN1258" s="9">
        <v>0</v>
      </c>
      <c r="AO1258" s="9">
        <v>0</v>
      </c>
    </row>
    <row r="1259" spans="1:41" x14ac:dyDescent="0.3">
      <c r="A1259" s="4" t="s">
        <v>142</v>
      </c>
      <c r="B1259" s="5">
        <v>-92</v>
      </c>
      <c r="C1259">
        <v>1</v>
      </c>
      <c r="AG1259" s="4" t="s">
        <v>142</v>
      </c>
      <c r="AH1259" s="5">
        <v>-170</v>
      </c>
      <c r="AI1259" s="9">
        <v>1</v>
      </c>
      <c r="AJ1259" s="9">
        <v>0</v>
      </c>
      <c r="AK1259" s="9">
        <v>0</v>
      </c>
      <c r="AL1259" s="9">
        <v>0</v>
      </c>
      <c r="AM1259" s="9">
        <v>0</v>
      </c>
      <c r="AN1259" s="9">
        <v>0</v>
      </c>
      <c r="AO1259" s="9">
        <v>0</v>
      </c>
    </row>
    <row r="1260" spans="1:41" x14ac:dyDescent="0.3">
      <c r="A1260" s="4" t="s">
        <v>142</v>
      </c>
      <c r="B1260" s="5">
        <v>-69</v>
      </c>
      <c r="C1260">
        <v>1</v>
      </c>
      <c r="AG1260" s="4" t="s">
        <v>142</v>
      </c>
      <c r="AH1260" s="5">
        <v>165</v>
      </c>
      <c r="AI1260" s="9">
        <v>1</v>
      </c>
      <c r="AJ1260" s="9">
        <v>0</v>
      </c>
      <c r="AK1260" s="9">
        <v>0</v>
      </c>
      <c r="AL1260" s="9">
        <v>0</v>
      </c>
      <c r="AM1260" s="9">
        <v>0</v>
      </c>
      <c r="AN1260" s="9">
        <v>0</v>
      </c>
      <c r="AO1260" s="9">
        <v>0</v>
      </c>
    </row>
    <row r="1261" spans="1:41" x14ac:dyDescent="0.3">
      <c r="A1261" s="4" t="s">
        <v>142</v>
      </c>
      <c r="B1261" s="5">
        <v>-34</v>
      </c>
      <c r="C1261">
        <v>1</v>
      </c>
      <c r="AG1261" s="4" t="s">
        <v>142</v>
      </c>
      <c r="AH1261" s="5">
        <v>181</v>
      </c>
      <c r="AI1261" s="9">
        <v>1</v>
      </c>
      <c r="AJ1261" s="9">
        <v>0</v>
      </c>
      <c r="AK1261" s="9">
        <v>0</v>
      </c>
      <c r="AL1261" s="9">
        <v>0</v>
      </c>
      <c r="AM1261" s="9">
        <v>0</v>
      </c>
      <c r="AN1261" s="9">
        <v>0</v>
      </c>
      <c r="AO1261" s="9">
        <v>0</v>
      </c>
    </row>
    <row r="1262" spans="1:41" x14ac:dyDescent="0.3">
      <c r="A1262" s="4" t="s">
        <v>142</v>
      </c>
      <c r="B1262" s="5">
        <v>-21</v>
      </c>
      <c r="C1262">
        <v>1</v>
      </c>
      <c r="AG1262" s="4" t="s">
        <v>142</v>
      </c>
      <c r="AH1262" s="5">
        <v>210</v>
      </c>
      <c r="AI1262" s="9">
        <v>1</v>
      </c>
      <c r="AJ1262" s="9">
        <v>0</v>
      </c>
      <c r="AK1262" s="9">
        <v>0</v>
      </c>
      <c r="AL1262" s="9">
        <v>0</v>
      </c>
      <c r="AM1262" s="9">
        <v>0</v>
      </c>
      <c r="AN1262" s="9">
        <v>0</v>
      </c>
      <c r="AO1262" s="9">
        <v>0</v>
      </c>
    </row>
    <row r="1263" spans="1:41" x14ac:dyDescent="0.3">
      <c r="A1263" s="4" t="s">
        <v>142</v>
      </c>
      <c r="B1263" s="5">
        <v>-17</v>
      </c>
      <c r="C1263">
        <v>1</v>
      </c>
      <c r="AG1263" s="4" t="s">
        <v>142</v>
      </c>
      <c r="AH1263" s="5">
        <v>216</v>
      </c>
      <c r="AI1263" s="9">
        <v>1</v>
      </c>
      <c r="AJ1263" s="9">
        <v>0</v>
      </c>
      <c r="AK1263" s="9">
        <v>0</v>
      </c>
      <c r="AL1263" s="9">
        <v>0</v>
      </c>
      <c r="AM1263" s="9">
        <v>0</v>
      </c>
      <c r="AN1263" s="9">
        <v>0</v>
      </c>
      <c r="AO1263" s="9">
        <v>0</v>
      </c>
    </row>
    <row r="1264" spans="1:41" x14ac:dyDescent="0.3">
      <c r="A1264" s="4" t="s">
        <v>142</v>
      </c>
      <c r="B1264" s="5">
        <v>-16</v>
      </c>
      <c r="C1264">
        <v>1</v>
      </c>
      <c r="AG1264" s="4" t="s">
        <v>142</v>
      </c>
      <c r="AH1264" s="5">
        <v>-339</v>
      </c>
      <c r="AI1264" s="9">
        <v>0</v>
      </c>
      <c r="AJ1264" s="9">
        <v>1</v>
      </c>
      <c r="AK1264" s="9">
        <v>0</v>
      </c>
      <c r="AL1264" s="9">
        <v>0</v>
      </c>
      <c r="AM1264" s="9">
        <v>0</v>
      </c>
      <c r="AN1264" s="9">
        <v>0</v>
      </c>
      <c r="AO1264" s="9">
        <v>0</v>
      </c>
    </row>
    <row r="1265" spans="1:41" x14ac:dyDescent="0.3">
      <c r="A1265" s="4" t="s">
        <v>142</v>
      </c>
      <c r="B1265" s="5">
        <v>18</v>
      </c>
      <c r="C1265">
        <v>1</v>
      </c>
      <c r="AG1265" s="4" t="s">
        <v>142</v>
      </c>
      <c r="AH1265" s="5">
        <v>480</v>
      </c>
      <c r="AI1265" s="9">
        <v>1</v>
      </c>
      <c r="AJ1265" s="9">
        <v>0</v>
      </c>
      <c r="AK1265" s="9">
        <v>0</v>
      </c>
      <c r="AL1265" s="9">
        <v>0</v>
      </c>
      <c r="AM1265" s="9">
        <v>0</v>
      </c>
      <c r="AN1265" s="9">
        <v>0</v>
      </c>
      <c r="AO1265" s="9">
        <v>0</v>
      </c>
    </row>
    <row r="1266" spans="1:41" x14ac:dyDescent="0.3">
      <c r="A1266" s="4" t="s">
        <v>142</v>
      </c>
      <c r="B1266" s="5">
        <v>35</v>
      </c>
      <c r="C1266">
        <v>1</v>
      </c>
      <c r="AG1266" s="4" t="s">
        <v>142</v>
      </c>
      <c r="AH1266" s="5">
        <v>-178</v>
      </c>
      <c r="AI1266" s="9">
        <v>0</v>
      </c>
      <c r="AJ1266" s="9">
        <v>1</v>
      </c>
      <c r="AK1266" s="9">
        <v>0</v>
      </c>
      <c r="AL1266" s="9">
        <v>0</v>
      </c>
      <c r="AM1266" s="9">
        <v>0</v>
      </c>
      <c r="AN1266" s="9">
        <v>0</v>
      </c>
      <c r="AO1266" s="9">
        <v>0</v>
      </c>
    </row>
    <row r="1267" spans="1:41" x14ac:dyDescent="0.3">
      <c r="A1267" s="4" t="s">
        <v>142</v>
      </c>
      <c r="B1267" s="5">
        <v>56</v>
      </c>
      <c r="C1267">
        <v>1</v>
      </c>
      <c r="AG1267" s="4" t="s">
        <v>142</v>
      </c>
      <c r="AH1267" s="5">
        <v>23</v>
      </c>
      <c r="AI1267" s="9">
        <v>0</v>
      </c>
      <c r="AJ1267" s="9">
        <v>1</v>
      </c>
      <c r="AK1267" s="9">
        <v>0</v>
      </c>
      <c r="AL1267" s="9">
        <v>0</v>
      </c>
      <c r="AM1267" s="9">
        <v>0</v>
      </c>
      <c r="AN1267" s="9">
        <v>0</v>
      </c>
      <c r="AO1267" s="9">
        <v>0</v>
      </c>
    </row>
    <row r="1268" spans="1:41" x14ac:dyDescent="0.3">
      <c r="A1268" s="4" t="s">
        <v>142</v>
      </c>
      <c r="B1268" s="5">
        <v>88</v>
      </c>
      <c r="C1268">
        <v>1</v>
      </c>
      <c r="AG1268" s="4" t="s">
        <v>142</v>
      </c>
      <c r="AH1268" s="5">
        <v>801</v>
      </c>
      <c r="AI1268" s="9">
        <v>1</v>
      </c>
      <c r="AJ1268" s="9">
        <v>0</v>
      </c>
      <c r="AK1268" s="9">
        <v>0</v>
      </c>
      <c r="AL1268" s="9">
        <v>0</v>
      </c>
      <c r="AM1268" s="9">
        <v>0</v>
      </c>
      <c r="AN1268" s="9">
        <v>0</v>
      </c>
      <c r="AO1268" s="9">
        <v>0</v>
      </c>
    </row>
    <row r="1269" spans="1:41" x14ac:dyDescent="0.3">
      <c r="A1269" s="4" t="s">
        <v>142</v>
      </c>
      <c r="B1269" s="5">
        <v>98</v>
      </c>
      <c r="C1269">
        <v>1</v>
      </c>
      <c r="AG1269" s="4" t="s">
        <v>142</v>
      </c>
      <c r="AH1269" s="5">
        <v>1314</v>
      </c>
      <c r="AI1269" s="9">
        <v>1</v>
      </c>
      <c r="AJ1269" s="9">
        <v>0</v>
      </c>
      <c r="AK1269" s="9">
        <v>0</v>
      </c>
      <c r="AL1269" s="9">
        <v>0</v>
      </c>
      <c r="AM1269" s="9">
        <v>0</v>
      </c>
      <c r="AN1269" s="9">
        <v>0</v>
      </c>
      <c r="AO1269" s="9">
        <v>0</v>
      </c>
    </row>
    <row r="1270" spans="1:41" x14ac:dyDescent="0.3">
      <c r="A1270" s="4" t="s">
        <v>142</v>
      </c>
      <c r="B1270" s="5">
        <v>171</v>
      </c>
      <c r="C1270">
        <v>1</v>
      </c>
      <c r="AG1270" s="4" t="s">
        <v>142</v>
      </c>
      <c r="AH1270" s="5">
        <v>723</v>
      </c>
      <c r="AI1270" s="9">
        <v>0</v>
      </c>
      <c r="AJ1270" s="9">
        <v>1</v>
      </c>
      <c r="AK1270" s="9">
        <v>0</v>
      </c>
      <c r="AL1270" s="9">
        <v>0</v>
      </c>
      <c r="AM1270" s="9">
        <v>0</v>
      </c>
      <c r="AN1270" s="9">
        <v>0</v>
      </c>
      <c r="AO1270" s="9">
        <v>0</v>
      </c>
    </row>
    <row r="1271" spans="1:41" x14ac:dyDescent="0.3">
      <c r="A1271" s="4" t="s">
        <v>142</v>
      </c>
      <c r="B1271" s="5">
        <v>-369</v>
      </c>
      <c r="C1271">
        <v>1</v>
      </c>
      <c r="AG1271" s="4" t="s">
        <v>143</v>
      </c>
      <c r="AH1271" s="5">
        <v>-1</v>
      </c>
      <c r="AI1271" s="9">
        <v>0</v>
      </c>
      <c r="AJ1271" s="9">
        <v>0</v>
      </c>
      <c r="AK1271" s="9">
        <v>0</v>
      </c>
      <c r="AL1271" s="9">
        <v>0</v>
      </c>
      <c r="AM1271" s="9">
        <v>0</v>
      </c>
      <c r="AN1271" s="9">
        <v>0</v>
      </c>
      <c r="AO1271" s="9">
        <v>1</v>
      </c>
    </row>
    <row r="1272" spans="1:41" x14ac:dyDescent="0.3">
      <c r="A1272" s="4" t="s">
        <v>142</v>
      </c>
      <c r="B1272" s="5">
        <v>-133</v>
      </c>
      <c r="C1272">
        <v>1</v>
      </c>
      <c r="AG1272" s="4" t="s">
        <v>143</v>
      </c>
      <c r="AH1272" s="5">
        <v>0</v>
      </c>
      <c r="AI1272" s="9">
        <v>0</v>
      </c>
      <c r="AJ1272" s="9">
        <v>0</v>
      </c>
      <c r="AK1272" s="9">
        <v>0</v>
      </c>
      <c r="AL1272" s="9">
        <v>0</v>
      </c>
      <c r="AM1272" s="9">
        <v>0</v>
      </c>
      <c r="AN1272" s="9">
        <v>0</v>
      </c>
      <c r="AO1272" s="9">
        <v>1</v>
      </c>
    </row>
    <row r="1273" spans="1:41" x14ac:dyDescent="0.3">
      <c r="A1273" s="4" t="s">
        <v>142</v>
      </c>
      <c r="B1273" s="5">
        <v>-112</v>
      </c>
      <c r="C1273">
        <v>1</v>
      </c>
      <c r="AG1273" s="4" t="s">
        <v>143</v>
      </c>
      <c r="AH1273" s="5">
        <v>1</v>
      </c>
      <c r="AI1273" s="9">
        <v>0</v>
      </c>
      <c r="AJ1273" s="9">
        <v>0</v>
      </c>
      <c r="AK1273" s="9">
        <v>0</v>
      </c>
      <c r="AL1273" s="9">
        <v>0</v>
      </c>
      <c r="AM1273" s="9">
        <v>0</v>
      </c>
      <c r="AN1273" s="9">
        <v>0</v>
      </c>
      <c r="AO1273" s="9">
        <v>1</v>
      </c>
    </row>
    <row r="1274" spans="1:41" x14ac:dyDescent="0.3">
      <c r="A1274" s="4" t="s">
        <v>142</v>
      </c>
      <c r="B1274" s="5">
        <v>-42</v>
      </c>
      <c r="C1274">
        <v>1</v>
      </c>
      <c r="AG1274" s="4" t="s">
        <v>143</v>
      </c>
      <c r="AH1274" s="5">
        <v>4</v>
      </c>
      <c r="AI1274" s="9">
        <v>0</v>
      </c>
      <c r="AJ1274" s="9">
        <v>0</v>
      </c>
      <c r="AK1274" s="9">
        <v>0</v>
      </c>
      <c r="AL1274" s="9">
        <v>0</v>
      </c>
      <c r="AM1274" s="9">
        <v>0</v>
      </c>
      <c r="AN1274" s="9">
        <v>0</v>
      </c>
      <c r="AO1274" s="9">
        <v>3</v>
      </c>
    </row>
    <row r="1275" spans="1:41" x14ac:dyDescent="0.3">
      <c r="A1275" s="4" t="s">
        <v>142</v>
      </c>
      <c r="B1275" s="5">
        <v>90</v>
      </c>
      <c r="C1275">
        <v>1</v>
      </c>
      <c r="AG1275" s="4" t="s">
        <v>143</v>
      </c>
      <c r="AH1275" s="5">
        <v>5</v>
      </c>
      <c r="AI1275" s="9">
        <v>0</v>
      </c>
      <c r="AJ1275" s="9">
        <v>0</v>
      </c>
      <c r="AK1275" s="9">
        <v>0</v>
      </c>
      <c r="AL1275" s="9">
        <v>0</v>
      </c>
      <c r="AM1275" s="9">
        <v>0</v>
      </c>
      <c r="AN1275" s="9">
        <v>0</v>
      </c>
      <c r="AO1275" s="9">
        <v>1</v>
      </c>
    </row>
    <row r="1276" spans="1:41" x14ac:dyDescent="0.3">
      <c r="A1276" s="4" t="s">
        <v>142</v>
      </c>
      <c r="B1276" s="5">
        <v>110</v>
      </c>
      <c r="C1276">
        <v>1</v>
      </c>
      <c r="AG1276" s="4" t="s">
        <v>143</v>
      </c>
      <c r="AH1276" s="5">
        <v>9</v>
      </c>
      <c r="AI1276" s="9">
        <v>0</v>
      </c>
      <c r="AJ1276" s="9">
        <v>0</v>
      </c>
      <c r="AK1276" s="9">
        <v>0</v>
      </c>
      <c r="AL1276" s="9">
        <v>0</v>
      </c>
      <c r="AM1276" s="9">
        <v>0</v>
      </c>
      <c r="AN1276" s="9">
        <v>0</v>
      </c>
      <c r="AO1276" s="9">
        <v>1</v>
      </c>
    </row>
    <row r="1277" spans="1:41" x14ac:dyDescent="0.3">
      <c r="A1277" s="4" t="s">
        <v>142</v>
      </c>
      <c r="B1277" s="5">
        <v>219</v>
      </c>
      <c r="C1277">
        <v>1</v>
      </c>
      <c r="AG1277" s="4" t="s">
        <v>143</v>
      </c>
      <c r="AH1277" s="5">
        <v>-95</v>
      </c>
      <c r="AI1277" s="9">
        <v>0</v>
      </c>
      <c r="AJ1277" s="9">
        <v>0</v>
      </c>
      <c r="AK1277" s="9">
        <v>0</v>
      </c>
      <c r="AL1277" s="9">
        <v>0</v>
      </c>
      <c r="AM1277" s="9">
        <v>1</v>
      </c>
      <c r="AN1277" s="9">
        <v>0</v>
      </c>
      <c r="AO1277" s="9">
        <v>0</v>
      </c>
    </row>
    <row r="1278" spans="1:41" x14ac:dyDescent="0.3">
      <c r="A1278" s="4" t="s">
        <v>142</v>
      </c>
      <c r="B1278" s="5">
        <v>415</v>
      </c>
      <c r="C1278">
        <v>1</v>
      </c>
      <c r="AG1278" s="4" t="s">
        <v>143</v>
      </c>
      <c r="AH1278" s="5">
        <v>-90</v>
      </c>
      <c r="AI1278" s="9">
        <v>0</v>
      </c>
      <c r="AJ1278" s="9">
        <v>0</v>
      </c>
      <c r="AK1278" s="9">
        <v>0</v>
      </c>
      <c r="AL1278" s="9">
        <v>0</v>
      </c>
      <c r="AM1278" s="9">
        <v>1</v>
      </c>
      <c r="AN1278" s="9">
        <v>0</v>
      </c>
      <c r="AO1278" s="9">
        <v>0</v>
      </c>
    </row>
    <row r="1279" spans="1:41" x14ac:dyDescent="0.3">
      <c r="A1279" s="4" t="s">
        <v>142</v>
      </c>
      <c r="B1279" s="5">
        <v>496</v>
      </c>
      <c r="C1279">
        <v>1</v>
      </c>
      <c r="AG1279" s="4" t="s">
        <v>143</v>
      </c>
      <c r="AH1279" s="5">
        <v>-70</v>
      </c>
      <c r="AI1279" s="9">
        <v>0</v>
      </c>
      <c r="AJ1279" s="9">
        <v>0</v>
      </c>
      <c r="AK1279" s="9">
        <v>0</v>
      </c>
      <c r="AL1279" s="9">
        <v>0</v>
      </c>
      <c r="AM1279" s="9">
        <v>1</v>
      </c>
      <c r="AN1279" s="9">
        <v>0</v>
      </c>
      <c r="AO1279" s="9">
        <v>0</v>
      </c>
    </row>
    <row r="1280" spans="1:41" x14ac:dyDescent="0.3">
      <c r="A1280" s="4" t="s">
        <v>142</v>
      </c>
      <c r="B1280" s="5">
        <v>-624</v>
      </c>
      <c r="C1280">
        <v>1</v>
      </c>
      <c r="AG1280" s="4" t="s">
        <v>143</v>
      </c>
      <c r="AH1280" s="5">
        <v>-53</v>
      </c>
      <c r="AI1280" s="9">
        <v>0</v>
      </c>
      <c r="AJ1280" s="9">
        <v>0</v>
      </c>
      <c r="AK1280" s="9">
        <v>0</v>
      </c>
      <c r="AL1280" s="9">
        <v>0</v>
      </c>
      <c r="AM1280" s="9">
        <v>1</v>
      </c>
      <c r="AN1280" s="9">
        <v>0</v>
      </c>
      <c r="AO1280" s="9">
        <v>0</v>
      </c>
    </row>
    <row r="1281" spans="1:41" x14ac:dyDescent="0.3">
      <c r="A1281" s="4" t="s">
        <v>142</v>
      </c>
      <c r="B1281" s="5">
        <v>-1236</v>
      </c>
      <c r="C1281">
        <v>1</v>
      </c>
      <c r="AG1281" s="4" t="s">
        <v>143</v>
      </c>
      <c r="AH1281" s="5">
        <v>-34</v>
      </c>
      <c r="AI1281" s="9">
        <v>0</v>
      </c>
      <c r="AJ1281" s="9">
        <v>0</v>
      </c>
      <c r="AK1281" s="9">
        <v>0</v>
      </c>
      <c r="AL1281" s="9">
        <v>0</v>
      </c>
      <c r="AM1281" s="9">
        <v>1</v>
      </c>
      <c r="AN1281" s="9">
        <v>0</v>
      </c>
      <c r="AO1281" s="9">
        <v>0</v>
      </c>
    </row>
    <row r="1282" spans="1:41" x14ac:dyDescent="0.3">
      <c r="A1282" s="4" t="s">
        <v>142</v>
      </c>
      <c r="B1282" s="5">
        <v>-376</v>
      </c>
      <c r="C1282">
        <v>1</v>
      </c>
      <c r="AG1282" s="4" t="s">
        <v>143</v>
      </c>
      <c r="AH1282" s="5">
        <v>-22</v>
      </c>
      <c r="AI1282" s="9">
        <v>0</v>
      </c>
      <c r="AJ1282" s="9">
        <v>0</v>
      </c>
      <c r="AK1282" s="9">
        <v>0</v>
      </c>
      <c r="AL1282" s="9">
        <v>0</v>
      </c>
      <c r="AM1282" s="9">
        <v>1</v>
      </c>
      <c r="AN1282" s="9">
        <v>0</v>
      </c>
      <c r="AO1282" s="9">
        <v>0</v>
      </c>
    </row>
    <row r="1283" spans="1:41" x14ac:dyDescent="0.3">
      <c r="A1283" s="4" t="s">
        <v>142</v>
      </c>
      <c r="B1283" s="5">
        <v>-182</v>
      </c>
      <c r="C1283">
        <v>1</v>
      </c>
      <c r="AG1283" s="4" t="s">
        <v>143</v>
      </c>
      <c r="AH1283" s="5">
        <v>-13</v>
      </c>
      <c r="AI1283" s="9">
        <v>0</v>
      </c>
      <c r="AJ1283" s="9">
        <v>0</v>
      </c>
      <c r="AK1283" s="9">
        <v>0</v>
      </c>
      <c r="AL1283" s="9">
        <v>0</v>
      </c>
      <c r="AM1283" s="9">
        <v>1</v>
      </c>
      <c r="AN1283" s="9">
        <v>0</v>
      </c>
      <c r="AO1283" s="9">
        <v>0</v>
      </c>
    </row>
    <row r="1284" spans="1:41" x14ac:dyDescent="0.3">
      <c r="A1284" s="4" t="s">
        <v>142</v>
      </c>
      <c r="B1284" s="5">
        <v>-170</v>
      </c>
      <c r="C1284">
        <v>1</v>
      </c>
      <c r="AG1284" s="4" t="s">
        <v>143</v>
      </c>
      <c r="AH1284" s="5">
        <v>-8</v>
      </c>
      <c r="AI1284" s="9">
        <v>0</v>
      </c>
      <c r="AJ1284" s="9">
        <v>0</v>
      </c>
      <c r="AK1284" s="9">
        <v>0</v>
      </c>
      <c r="AL1284" s="9">
        <v>0</v>
      </c>
      <c r="AM1284" s="9">
        <v>1</v>
      </c>
      <c r="AN1284" s="9">
        <v>0</v>
      </c>
      <c r="AO1284" s="9">
        <v>0</v>
      </c>
    </row>
    <row r="1285" spans="1:41" x14ac:dyDescent="0.3">
      <c r="A1285" s="4" t="s">
        <v>142</v>
      </c>
      <c r="B1285" s="5">
        <v>165</v>
      </c>
      <c r="C1285">
        <v>1</v>
      </c>
      <c r="AG1285" s="4" t="s">
        <v>143</v>
      </c>
      <c r="AH1285" s="5">
        <v>1</v>
      </c>
      <c r="AI1285" s="9">
        <v>0</v>
      </c>
      <c r="AJ1285" s="9">
        <v>0</v>
      </c>
      <c r="AK1285" s="9">
        <v>0</v>
      </c>
      <c r="AL1285" s="9">
        <v>0</v>
      </c>
      <c r="AM1285" s="9">
        <v>1</v>
      </c>
      <c r="AN1285" s="9">
        <v>0</v>
      </c>
      <c r="AO1285" s="9">
        <v>0</v>
      </c>
    </row>
    <row r="1286" spans="1:41" x14ac:dyDescent="0.3">
      <c r="A1286" s="4" t="s">
        <v>142</v>
      </c>
      <c r="B1286" s="5">
        <v>181</v>
      </c>
      <c r="C1286">
        <v>1</v>
      </c>
      <c r="AG1286" s="4" t="s">
        <v>143</v>
      </c>
      <c r="AH1286" s="5">
        <v>4</v>
      </c>
      <c r="AI1286" s="9">
        <v>0</v>
      </c>
      <c r="AJ1286" s="9">
        <v>0</v>
      </c>
      <c r="AK1286" s="9">
        <v>0</v>
      </c>
      <c r="AL1286" s="9">
        <v>0</v>
      </c>
      <c r="AM1286" s="9">
        <v>1</v>
      </c>
      <c r="AN1286" s="9">
        <v>0</v>
      </c>
      <c r="AO1286" s="9">
        <v>0</v>
      </c>
    </row>
    <row r="1287" spans="1:41" x14ac:dyDescent="0.3">
      <c r="A1287" s="4" t="s">
        <v>142</v>
      </c>
      <c r="B1287" s="5">
        <v>210</v>
      </c>
      <c r="C1287">
        <v>1</v>
      </c>
      <c r="AG1287" s="4" t="s">
        <v>143</v>
      </c>
      <c r="AH1287" s="5">
        <v>13</v>
      </c>
      <c r="AI1287" s="9">
        <v>0</v>
      </c>
      <c r="AJ1287" s="9">
        <v>0</v>
      </c>
      <c r="AK1287" s="9">
        <v>0</v>
      </c>
      <c r="AL1287" s="9">
        <v>0</v>
      </c>
      <c r="AM1287" s="9">
        <v>1</v>
      </c>
      <c r="AN1287" s="9">
        <v>0</v>
      </c>
      <c r="AO1287" s="9">
        <v>0</v>
      </c>
    </row>
    <row r="1288" spans="1:41" x14ac:dyDescent="0.3">
      <c r="A1288" s="4" t="s">
        <v>142</v>
      </c>
      <c r="B1288" s="5">
        <v>216</v>
      </c>
      <c r="C1288">
        <v>1</v>
      </c>
      <c r="AG1288" s="4" t="s">
        <v>143</v>
      </c>
      <c r="AH1288" s="5">
        <v>19</v>
      </c>
      <c r="AI1288" s="9">
        <v>0</v>
      </c>
      <c r="AJ1288" s="9">
        <v>0</v>
      </c>
      <c r="AK1288" s="9">
        <v>0</v>
      </c>
      <c r="AL1288" s="9">
        <v>0</v>
      </c>
      <c r="AM1288" s="9">
        <v>1</v>
      </c>
      <c r="AN1288" s="9">
        <v>0</v>
      </c>
      <c r="AO1288" s="9">
        <v>0</v>
      </c>
    </row>
    <row r="1289" spans="1:41" x14ac:dyDescent="0.3">
      <c r="A1289" s="4" t="s">
        <v>142</v>
      </c>
      <c r="B1289" s="5">
        <v>-339</v>
      </c>
      <c r="C1289">
        <v>1</v>
      </c>
      <c r="AG1289" s="4" t="s">
        <v>143</v>
      </c>
      <c r="AH1289" s="5">
        <v>27</v>
      </c>
      <c r="AI1289" s="9">
        <v>0</v>
      </c>
      <c r="AJ1289" s="9">
        <v>0</v>
      </c>
      <c r="AK1289" s="9">
        <v>0</v>
      </c>
      <c r="AL1289" s="9">
        <v>0</v>
      </c>
      <c r="AM1289" s="9">
        <v>1</v>
      </c>
      <c r="AN1289" s="9">
        <v>0</v>
      </c>
      <c r="AO1289" s="9">
        <v>0</v>
      </c>
    </row>
    <row r="1290" spans="1:41" x14ac:dyDescent="0.3">
      <c r="A1290" s="4" t="s">
        <v>142</v>
      </c>
      <c r="B1290" s="5">
        <v>480</v>
      </c>
      <c r="C1290">
        <v>1</v>
      </c>
      <c r="AG1290" s="4" t="s">
        <v>143</v>
      </c>
      <c r="AH1290" s="5">
        <v>29</v>
      </c>
      <c r="AI1290" s="9">
        <v>0</v>
      </c>
      <c r="AJ1290" s="9">
        <v>0</v>
      </c>
      <c r="AK1290" s="9">
        <v>0</v>
      </c>
      <c r="AL1290" s="9">
        <v>0</v>
      </c>
      <c r="AM1290" s="9">
        <v>1</v>
      </c>
      <c r="AN1290" s="9">
        <v>0</v>
      </c>
      <c r="AO1290" s="9">
        <v>0</v>
      </c>
    </row>
    <row r="1291" spans="1:41" x14ac:dyDescent="0.3">
      <c r="A1291" s="4" t="s">
        <v>142</v>
      </c>
      <c r="B1291" s="5">
        <v>-178</v>
      </c>
      <c r="C1291">
        <v>1</v>
      </c>
      <c r="AG1291" s="4" t="s">
        <v>143</v>
      </c>
      <c r="AH1291" s="5">
        <v>81</v>
      </c>
      <c r="AI1291" s="9">
        <v>0</v>
      </c>
      <c r="AJ1291" s="9">
        <v>0</v>
      </c>
      <c r="AK1291" s="9">
        <v>0</v>
      </c>
      <c r="AL1291" s="9">
        <v>0</v>
      </c>
      <c r="AM1291" s="9">
        <v>1</v>
      </c>
      <c r="AN1291" s="9">
        <v>0</v>
      </c>
      <c r="AO1291" s="9">
        <v>0</v>
      </c>
    </row>
    <row r="1292" spans="1:41" x14ac:dyDescent="0.3">
      <c r="A1292" s="4" t="s">
        <v>142</v>
      </c>
      <c r="B1292" s="5">
        <v>23</v>
      </c>
      <c r="C1292">
        <v>1</v>
      </c>
      <c r="AG1292" s="4" t="s">
        <v>143</v>
      </c>
      <c r="AH1292" s="5">
        <v>100</v>
      </c>
      <c r="AI1292" s="9">
        <v>0</v>
      </c>
      <c r="AJ1292" s="9">
        <v>0</v>
      </c>
      <c r="AK1292" s="9">
        <v>0</v>
      </c>
      <c r="AL1292" s="9">
        <v>0</v>
      </c>
      <c r="AM1292" s="9">
        <v>1</v>
      </c>
      <c r="AN1292" s="9">
        <v>0</v>
      </c>
      <c r="AO1292" s="9">
        <v>0</v>
      </c>
    </row>
    <row r="1293" spans="1:41" x14ac:dyDescent="0.3">
      <c r="A1293" s="4" t="s">
        <v>142</v>
      </c>
      <c r="B1293" s="5">
        <v>801</v>
      </c>
      <c r="C1293">
        <v>1</v>
      </c>
      <c r="AG1293" s="4" t="s">
        <v>143</v>
      </c>
      <c r="AH1293" s="5">
        <v>107</v>
      </c>
      <c r="AI1293" s="9">
        <v>0</v>
      </c>
      <c r="AJ1293" s="9">
        <v>0</v>
      </c>
      <c r="AK1293" s="9">
        <v>0</v>
      </c>
      <c r="AL1293" s="9">
        <v>0</v>
      </c>
      <c r="AM1293" s="9">
        <v>1</v>
      </c>
      <c r="AN1293" s="9">
        <v>0</v>
      </c>
      <c r="AO1293" s="9">
        <v>0</v>
      </c>
    </row>
    <row r="1294" spans="1:41" x14ac:dyDescent="0.3">
      <c r="A1294" s="4" t="s">
        <v>142</v>
      </c>
      <c r="B1294" s="5">
        <v>1314</v>
      </c>
      <c r="C1294">
        <v>1</v>
      </c>
      <c r="AG1294" s="4" t="s">
        <v>143</v>
      </c>
      <c r="AH1294" s="5">
        <v>-45</v>
      </c>
      <c r="AI1294" s="9">
        <v>0</v>
      </c>
      <c r="AJ1294" s="9">
        <v>0</v>
      </c>
      <c r="AK1294" s="9">
        <v>0</v>
      </c>
      <c r="AL1294" s="9">
        <v>1</v>
      </c>
      <c r="AM1294" s="9">
        <v>0</v>
      </c>
      <c r="AN1294" s="9">
        <v>0</v>
      </c>
      <c r="AO1294" s="9">
        <v>0</v>
      </c>
    </row>
    <row r="1295" spans="1:41" x14ac:dyDescent="0.3">
      <c r="A1295" s="4" t="s">
        <v>142</v>
      </c>
      <c r="B1295" s="5">
        <v>723</v>
      </c>
      <c r="C1295">
        <v>1</v>
      </c>
      <c r="AG1295" s="4" t="s">
        <v>143</v>
      </c>
      <c r="AH1295" s="5">
        <v>-25</v>
      </c>
      <c r="AI1295" s="9">
        <v>0</v>
      </c>
      <c r="AJ1295" s="9">
        <v>0</v>
      </c>
      <c r="AK1295" s="9">
        <v>0</v>
      </c>
      <c r="AL1295" s="9">
        <v>1</v>
      </c>
      <c r="AM1295" s="9">
        <v>0</v>
      </c>
      <c r="AN1295" s="9">
        <v>0</v>
      </c>
      <c r="AO1295" s="9">
        <v>0</v>
      </c>
    </row>
    <row r="1296" spans="1:41" x14ac:dyDescent="0.3">
      <c r="A1296" s="4" t="s">
        <v>143</v>
      </c>
      <c r="B1296" s="5">
        <v>-1</v>
      </c>
      <c r="C1296">
        <v>1</v>
      </c>
      <c r="AG1296" s="4" t="s">
        <v>143</v>
      </c>
      <c r="AH1296" s="5">
        <v>31</v>
      </c>
      <c r="AI1296" s="9">
        <v>0</v>
      </c>
      <c r="AJ1296" s="9">
        <v>0</v>
      </c>
      <c r="AK1296" s="9">
        <v>0</v>
      </c>
      <c r="AL1296" s="9">
        <v>1</v>
      </c>
      <c r="AM1296" s="9">
        <v>0</v>
      </c>
      <c r="AN1296" s="9">
        <v>0</v>
      </c>
      <c r="AO1296" s="9">
        <v>0</v>
      </c>
    </row>
    <row r="1297" spans="1:41" x14ac:dyDescent="0.3">
      <c r="A1297" s="4" t="s">
        <v>143</v>
      </c>
      <c r="B1297" s="5">
        <v>0</v>
      </c>
      <c r="C1297">
        <v>1</v>
      </c>
      <c r="AG1297" s="4" t="s">
        <v>143</v>
      </c>
      <c r="AH1297" s="5">
        <v>65</v>
      </c>
      <c r="AI1297" s="9">
        <v>0</v>
      </c>
      <c r="AJ1297" s="9">
        <v>0</v>
      </c>
      <c r="AK1297" s="9">
        <v>0</v>
      </c>
      <c r="AL1297" s="9">
        <v>1</v>
      </c>
      <c r="AM1297" s="9">
        <v>0</v>
      </c>
      <c r="AN1297" s="9">
        <v>0</v>
      </c>
      <c r="AO1297" s="9">
        <v>0</v>
      </c>
    </row>
    <row r="1298" spans="1:41" x14ac:dyDescent="0.3">
      <c r="A1298" s="4" t="s">
        <v>143</v>
      </c>
      <c r="B1298" s="5">
        <v>1</v>
      </c>
      <c r="C1298">
        <v>1</v>
      </c>
      <c r="AG1298" s="4" t="s">
        <v>143</v>
      </c>
      <c r="AH1298" s="5">
        <v>66</v>
      </c>
      <c r="AI1298" s="9">
        <v>0</v>
      </c>
      <c r="AJ1298" s="9">
        <v>0</v>
      </c>
      <c r="AK1298" s="9">
        <v>0</v>
      </c>
      <c r="AL1298" s="9">
        <v>1</v>
      </c>
      <c r="AM1298" s="9">
        <v>0</v>
      </c>
      <c r="AN1298" s="9">
        <v>0</v>
      </c>
      <c r="AO1298" s="9">
        <v>0</v>
      </c>
    </row>
    <row r="1299" spans="1:41" x14ac:dyDescent="0.3">
      <c r="A1299" s="4" t="s">
        <v>143</v>
      </c>
      <c r="B1299" s="5">
        <v>4</v>
      </c>
      <c r="C1299">
        <v>3</v>
      </c>
      <c r="AG1299" s="4" t="s">
        <v>143</v>
      </c>
      <c r="AH1299" s="5">
        <v>144</v>
      </c>
      <c r="AI1299" s="9">
        <v>0</v>
      </c>
      <c r="AJ1299" s="9">
        <v>0</v>
      </c>
      <c r="AK1299" s="9">
        <v>0</v>
      </c>
      <c r="AL1299" s="9">
        <v>1</v>
      </c>
      <c r="AM1299" s="9">
        <v>0</v>
      </c>
      <c r="AN1299" s="9">
        <v>0</v>
      </c>
      <c r="AO1299" s="9">
        <v>0</v>
      </c>
    </row>
    <row r="1300" spans="1:41" x14ac:dyDescent="0.3">
      <c r="A1300" s="4" t="s">
        <v>143</v>
      </c>
      <c r="B1300" s="5">
        <v>5</v>
      </c>
      <c r="C1300">
        <v>1</v>
      </c>
      <c r="AG1300" s="4" t="s">
        <v>143</v>
      </c>
      <c r="AH1300" s="5">
        <v>-916</v>
      </c>
      <c r="AI1300" s="9">
        <v>0</v>
      </c>
      <c r="AJ1300" s="9">
        <v>0</v>
      </c>
      <c r="AK1300" s="9">
        <v>1</v>
      </c>
      <c r="AL1300" s="9">
        <v>0</v>
      </c>
      <c r="AM1300" s="9">
        <v>0</v>
      </c>
      <c r="AN1300" s="9">
        <v>0</v>
      </c>
      <c r="AO1300" s="9">
        <v>0</v>
      </c>
    </row>
    <row r="1301" spans="1:41" x14ac:dyDescent="0.3">
      <c r="A1301" s="4" t="s">
        <v>143</v>
      </c>
      <c r="B1301" s="5">
        <v>9</v>
      </c>
      <c r="C1301">
        <v>1</v>
      </c>
      <c r="AG1301" s="4" t="s">
        <v>143</v>
      </c>
      <c r="AH1301" s="5">
        <v>-515</v>
      </c>
      <c r="AI1301" s="9">
        <v>0</v>
      </c>
      <c r="AJ1301" s="9">
        <v>0</v>
      </c>
      <c r="AK1301" s="9">
        <v>1</v>
      </c>
      <c r="AL1301" s="9">
        <v>0</v>
      </c>
      <c r="AM1301" s="9">
        <v>0</v>
      </c>
      <c r="AN1301" s="9">
        <v>0</v>
      </c>
      <c r="AO1301" s="9">
        <v>0</v>
      </c>
    </row>
    <row r="1302" spans="1:41" x14ac:dyDescent="0.3">
      <c r="A1302" s="4" t="s">
        <v>143</v>
      </c>
      <c r="B1302" s="5">
        <v>-95</v>
      </c>
      <c r="C1302">
        <v>1</v>
      </c>
      <c r="AG1302" s="4" t="s">
        <v>143</v>
      </c>
      <c r="AH1302" s="5">
        <v>-312</v>
      </c>
      <c r="AI1302" s="9">
        <v>0</v>
      </c>
      <c r="AJ1302" s="9">
        <v>0</v>
      </c>
      <c r="AK1302" s="9">
        <v>1</v>
      </c>
      <c r="AL1302" s="9">
        <v>0</v>
      </c>
      <c r="AM1302" s="9">
        <v>0</v>
      </c>
      <c r="AN1302" s="9">
        <v>0</v>
      </c>
      <c r="AO1302" s="9">
        <v>0</v>
      </c>
    </row>
    <row r="1303" spans="1:41" x14ac:dyDescent="0.3">
      <c r="A1303" s="4" t="s">
        <v>143</v>
      </c>
      <c r="B1303" s="5">
        <v>-90</v>
      </c>
      <c r="C1303">
        <v>1</v>
      </c>
      <c r="AG1303" s="4" t="s">
        <v>143</v>
      </c>
      <c r="AH1303" s="5">
        <v>-254</v>
      </c>
      <c r="AI1303" s="9">
        <v>0</v>
      </c>
      <c r="AJ1303" s="9">
        <v>0</v>
      </c>
      <c r="AK1303" s="9">
        <v>1</v>
      </c>
      <c r="AL1303" s="9">
        <v>0</v>
      </c>
      <c r="AM1303" s="9">
        <v>0</v>
      </c>
      <c r="AN1303" s="9">
        <v>0</v>
      </c>
      <c r="AO1303" s="9">
        <v>0</v>
      </c>
    </row>
    <row r="1304" spans="1:41" x14ac:dyDescent="0.3">
      <c r="A1304" s="4" t="s">
        <v>143</v>
      </c>
      <c r="B1304" s="5">
        <v>-70</v>
      </c>
      <c r="C1304">
        <v>1</v>
      </c>
      <c r="AG1304" s="4" t="s">
        <v>143</v>
      </c>
      <c r="AH1304" s="5">
        <v>-165</v>
      </c>
      <c r="AI1304" s="9">
        <v>0</v>
      </c>
      <c r="AJ1304" s="9">
        <v>0</v>
      </c>
      <c r="AK1304" s="9">
        <v>1</v>
      </c>
      <c r="AL1304" s="9">
        <v>0</v>
      </c>
      <c r="AM1304" s="9">
        <v>0</v>
      </c>
      <c r="AN1304" s="9">
        <v>0</v>
      </c>
      <c r="AO1304" s="9">
        <v>0</v>
      </c>
    </row>
    <row r="1305" spans="1:41" x14ac:dyDescent="0.3">
      <c r="A1305" s="4" t="s">
        <v>143</v>
      </c>
      <c r="B1305" s="5">
        <v>-53</v>
      </c>
      <c r="C1305">
        <v>1</v>
      </c>
      <c r="AG1305" s="4" t="s">
        <v>143</v>
      </c>
      <c r="AH1305" s="5">
        <v>-136</v>
      </c>
      <c r="AI1305" s="9">
        <v>0</v>
      </c>
      <c r="AJ1305" s="9">
        <v>0</v>
      </c>
      <c r="AK1305" s="9">
        <v>1</v>
      </c>
      <c r="AL1305" s="9">
        <v>0</v>
      </c>
      <c r="AM1305" s="9">
        <v>0</v>
      </c>
      <c r="AN1305" s="9">
        <v>0</v>
      </c>
      <c r="AO1305" s="9">
        <v>0</v>
      </c>
    </row>
    <row r="1306" spans="1:41" x14ac:dyDescent="0.3">
      <c r="A1306" s="4" t="s">
        <v>143</v>
      </c>
      <c r="B1306" s="5">
        <v>-34</v>
      </c>
      <c r="C1306">
        <v>1</v>
      </c>
      <c r="AG1306" s="4" t="s">
        <v>143</v>
      </c>
      <c r="AH1306" s="5">
        <v>34</v>
      </c>
      <c r="AI1306" s="9">
        <v>0</v>
      </c>
      <c r="AJ1306" s="9">
        <v>0</v>
      </c>
      <c r="AK1306" s="9">
        <v>1</v>
      </c>
      <c r="AL1306" s="9">
        <v>0</v>
      </c>
      <c r="AM1306" s="9">
        <v>0</v>
      </c>
      <c r="AN1306" s="9">
        <v>0</v>
      </c>
      <c r="AO1306" s="9">
        <v>0</v>
      </c>
    </row>
    <row r="1307" spans="1:41" x14ac:dyDescent="0.3">
      <c r="A1307" s="4" t="s">
        <v>143</v>
      </c>
      <c r="B1307" s="5">
        <v>-22</v>
      </c>
      <c r="C1307">
        <v>1</v>
      </c>
      <c r="AG1307" s="4" t="s">
        <v>143</v>
      </c>
      <c r="AH1307" s="5">
        <v>101</v>
      </c>
      <c r="AI1307" s="9">
        <v>0</v>
      </c>
      <c r="AJ1307" s="9">
        <v>0</v>
      </c>
      <c r="AK1307" s="9">
        <v>1</v>
      </c>
      <c r="AL1307" s="9">
        <v>0</v>
      </c>
      <c r="AM1307" s="9">
        <v>0</v>
      </c>
      <c r="AN1307" s="9">
        <v>0</v>
      </c>
      <c r="AO1307" s="9">
        <v>0</v>
      </c>
    </row>
    <row r="1308" spans="1:41" x14ac:dyDescent="0.3">
      <c r="A1308" s="4" t="s">
        <v>143</v>
      </c>
      <c r="B1308" s="5">
        <v>-13</v>
      </c>
      <c r="C1308">
        <v>1</v>
      </c>
      <c r="AG1308" s="4" t="s">
        <v>143</v>
      </c>
      <c r="AH1308" s="5">
        <v>211</v>
      </c>
      <c r="AI1308" s="9">
        <v>0</v>
      </c>
      <c r="AJ1308" s="9">
        <v>0</v>
      </c>
      <c r="AK1308" s="9">
        <v>1</v>
      </c>
      <c r="AL1308" s="9">
        <v>0</v>
      </c>
      <c r="AM1308" s="9">
        <v>0</v>
      </c>
      <c r="AN1308" s="9">
        <v>0</v>
      </c>
      <c r="AO1308" s="9">
        <v>0</v>
      </c>
    </row>
    <row r="1309" spans="1:41" x14ac:dyDescent="0.3">
      <c r="A1309" s="4" t="s">
        <v>143</v>
      </c>
      <c r="B1309" s="5">
        <v>-8</v>
      </c>
      <c r="C1309">
        <v>1</v>
      </c>
      <c r="AG1309" s="4" t="s">
        <v>143</v>
      </c>
      <c r="AH1309" s="5">
        <v>-1058</v>
      </c>
      <c r="AI1309" s="9">
        <v>1</v>
      </c>
      <c r="AJ1309" s="9">
        <v>0</v>
      </c>
      <c r="AK1309" s="9">
        <v>0</v>
      </c>
      <c r="AL1309" s="9">
        <v>0</v>
      </c>
      <c r="AM1309" s="9">
        <v>0</v>
      </c>
      <c r="AN1309" s="9">
        <v>0</v>
      </c>
      <c r="AO1309" s="9">
        <v>0</v>
      </c>
    </row>
    <row r="1310" spans="1:41" x14ac:dyDescent="0.3">
      <c r="A1310" s="4" t="s">
        <v>143</v>
      </c>
      <c r="B1310" s="5">
        <v>1</v>
      </c>
      <c r="C1310">
        <v>1</v>
      </c>
      <c r="AG1310" s="4" t="s">
        <v>143</v>
      </c>
      <c r="AH1310" s="5">
        <v>-955</v>
      </c>
      <c r="AI1310" s="9">
        <v>0</v>
      </c>
      <c r="AJ1310" s="9">
        <v>1</v>
      </c>
      <c r="AK1310" s="9">
        <v>0</v>
      </c>
      <c r="AL1310" s="9">
        <v>0</v>
      </c>
      <c r="AM1310" s="9">
        <v>0</v>
      </c>
      <c r="AN1310" s="9">
        <v>0</v>
      </c>
      <c r="AO1310" s="9">
        <v>0</v>
      </c>
    </row>
    <row r="1311" spans="1:41" x14ac:dyDescent="0.3">
      <c r="A1311" s="4" t="s">
        <v>143</v>
      </c>
      <c r="B1311" s="5">
        <v>4</v>
      </c>
      <c r="C1311">
        <v>1</v>
      </c>
      <c r="AG1311" s="4" t="s">
        <v>143</v>
      </c>
      <c r="AH1311" s="5">
        <v>-244</v>
      </c>
      <c r="AI1311" s="9">
        <v>1</v>
      </c>
      <c r="AJ1311" s="9">
        <v>0</v>
      </c>
      <c r="AK1311" s="9">
        <v>0</v>
      </c>
      <c r="AL1311" s="9">
        <v>0</v>
      </c>
      <c r="AM1311" s="9">
        <v>0</v>
      </c>
      <c r="AN1311" s="9">
        <v>0</v>
      </c>
      <c r="AO1311" s="9">
        <v>0</v>
      </c>
    </row>
    <row r="1312" spans="1:41" x14ac:dyDescent="0.3">
      <c r="A1312" s="4" t="s">
        <v>143</v>
      </c>
      <c r="B1312" s="5">
        <v>13</v>
      </c>
      <c r="C1312">
        <v>1</v>
      </c>
      <c r="AG1312" s="4" t="s">
        <v>143</v>
      </c>
      <c r="AH1312" s="5">
        <v>-823</v>
      </c>
      <c r="AI1312" s="9">
        <v>0</v>
      </c>
      <c r="AJ1312" s="9">
        <v>1</v>
      </c>
      <c r="AK1312" s="9">
        <v>0</v>
      </c>
      <c r="AL1312" s="9">
        <v>0</v>
      </c>
      <c r="AM1312" s="9">
        <v>0</v>
      </c>
      <c r="AN1312" s="9">
        <v>0</v>
      </c>
      <c r="AO1312" s="9">
        <v>0</v>
      </c>
    </row>
    <row r="1313" spans="1:41" x14ac:dyDescent="0.3">
      <c r="A1313" s="4" t="s">
        <v>143</v>
      </c>
      <c r="B1313" s="5">
        <v>19</v>
      </c>
      <c r="C1313">
        <v>1</v>
      </c>
      <c r="AG1313" s="4" t="s">
        <v>143</v>
      </c>
      <c r="AH1313" s="5">
        <v>-49</v>
      </c>
      <c r="AI1313" s="9">
        <v>1</v>
      </c>
      <c r="AJ1313" s="9">
        <v>0</v>
      </c>
      <c r="AK1313" s="9">
        <v>0</v>
      </c>
      <c r="AL1313" s="9">
        <v>0</v>
      </c>
      <c r="AM1313" s="9">
        <v>0</v>
      </c>
      <c r="AN1313" s="9">
        <v>0</v>
      </c>
      <c r="AO1313" s="9">
        <v>0</v>
      </c>
    </row>
    <row r="1314" spans="1:41" x14ac:dyDescent="0.3">
      <c r="A1314" s="4" t="s">
        <v>143</v>
      </c>
      <c r="B1314" s="5">
        <v>27</v>
      </c>
      <c r="C1314">
        <v>1</v>
      </c>
      <c r="AG1314" s="4" t="s">
        <v>143</v>
      </c>
      <c r="AH1314" s="5">
        <v>-37</v>
      </c>
      <c r="AI1314" s="9">
        <v>1</v>
      </c>
      <c r="AJ1314" s="9">
        <v>0</v>
      </c>
      <c r="AK1314" s="9">
        <v>0</v>
      </c>
      <c r="AL1314" s="9">
        <v>0</v>
      </c>
      <c r="AM1314" s="9">
        <v>0</v>
      </c>
      <c r="AN1314" s="9">
        <v>0</v>
      </c>
      <c r="AO1314" s="9">
        <v>0</v>
      </c>
    </row>
    <row r="1315" spans="1:41" x14ac:dyDescent="0.3">
      <c r="A1315" s="4" t="s">
        <v>143</v>
      </c>
      <c r="B1315" s="5">
        <v>29</v>
      </c>
      <c r="C1315">
        <v>1</v>
      </c>
      <c r="AG1315" s="4" t="s">
        <v>143</v>
      </c>
      <c r="AH1315" s="5">
        <v>-12</v>
      </c>
      <c r="AI1315" s="9">
        <v>1</v>
      </c>
      <c r="AJ1315" s="9">
        <v>0</v>
      </c>
      <c r="AK1315" s="9">
        <v>0</v>
      </c>
      <c r="AL1315" s="9">
        <v>0</v>
      </c>
      <c r="AM1315" s="9">
        <v>0</v>
      </c>
      <c r="AN1315" s="9">
        <v>0</v>
      </c>
      <c r="AO1315" s="9">
        <v>0</v>
      </c>
    </row>
    <row r="1316" spans="1:41" x14ac:dyDescent="0.3">
      <c r="A1316" s="4" t="s">
        <v>143</v>
      </c>
      <c r="B1316" s="5">
        <v>81</v>
      </c>
      <c r="C1316">
        <v>1</v>
      </c>
      <c r="AG1316" s="4" t="s">
        <v>143</v>
      </c>
      <c r="AH1316" s="5">
        <v>-604</v>
      </c>
      <c r="AI1316" s="9">
        <v>0</v>
      </c>
      <c r="AJ1316" s="9">
        <v>1</v>
      </c>
      <c r="AK1316" s="9">
        <v>0</v>
      </c>
      <c r="AL1316" s="9">
        <v>0</v>
      </c>
      <c r="AM1316" s="9">
        <v>0</v>
      </c>
      <c r="AN1316" s="9">
        <v>0</v>
      </c>
      <c r="AO1316" s="9">
        <v>0</v>
      </c>
    </row>
    <row r="1317" spans="1:41" x14ac:dyDescent="0.3">
      <c r="A1317" s="4" t="s">
        <v>143</v>
      </c>
      <c r="B1317" s="5">
        <v>100</v>
      </c>
      <c r="C1317">
        <v>1</v>
      </c>
      <c r="AG1317" s="4" t="s">
        <v>143</v>
      </c>
      <c r="AH1317" s="5">
        <v>67</v>
      </c>
      <c r="AI1317" s="9">
        <v>1</v>
      </c>
      <c r="AJ1317" s="9">
        <v>0</v>
      </c>
      <c r="AK1317" s="9">
        <v>0</v>
      </c>
      <c r="AL1317" s="9">
        <v>0</v>
      </c>
      <c r="AM1317" s="9">
        <v>0</v>
      </c>
      <c r="AN1317" s="9">
        <v>0</v>
      </c>
      <c r="AO1317" s="9">
        <v>0</v>
      </c>
    </row>
    <row r="1318" spans="1:41" x14ac:dyDescent="0.3">
      <c r="A1318" s="4" t="s">
        <v>143</v>
      </c>
      <c r="B1318" s="5">
        <v>107</v>
      </c>
      <c r="C1318">
        <v>1</v>
      </c>
      <c r="AG1318" s="4" t="s">
        <v>143</v>
      </c>
      <c r="AH1318" s="5">
        <v>143</v>
      </c>
      <c r="AI1318" s="9">
        <v>1</v>
      </c>
      <c r="AJ1318" s="9">
        <v>0</v>
      </c>
      <c r="AK1318" s="9">
        <v>0</v>
      </c>
      <c r="AL1318" s="9">
        <v>0</v>
      </c>
      <c r="AM1318" s="9">
        <v>0</v>
      </c>
      <c r="AN1318" s="9">
        <v>0</v>
      </c>
      <c r="AO1318" s="9">
        <v>0</v>
      </c>
    </row>
    <row r="1319" spans="1:41" x14ac:dyDescent="0.3">
      <c r="A1319" s="4" t="s">
        <v>143</v>
      </c>
      <c r="B1319" s="5">
        <v>-45</v>
      </c>
      <c r="C1319">
        <v>1</v>
      </c>
      <c r="AG1319" s="4" t="s">
        <v>143</v>
      </c>
      <c r="AH1319" s="5">
        <v>402</v>
      </c>
      <c r="AI1319" s="9">
        <v>1</v>
      </c>
      <c r="AJ1319" s="9">
        <v>0</v>
      </c>
      <c r="AK1319" s="9">
        <v>0</v>
      </c>
      <c r="AL1319" s="9">
        <v>0</v>
      </c>
      <c r="AM1319" s="9">
        <v>0</v>
      </c>
      <c r="AN1319" s="9">
        <v>0</v>
      </c>
      <c r="AO1319" s="9">
        <v>0</v>
      </c>
    </row>
    <row r="1320" spans="1:41" x14ac:dyDescent="0.3">
      <c r="A1320" s="4" t="s">
        <v>143</v>
      </c>
      <c r="B1320" s="5">
        <v>-25</v>
      </c>
      <c r="C1320">
        <v>1</v>
      </c>
      <c r="AG1320" s="4" t="s">
        <v>143</v>
      </c>
      <c r="AH1320" s="5">
        <v>134</v>
      </c>
      <c r="AI1320" s="9">
        <v>0</v>
      </c>
      <c r="AJ1320" s="9">
        <v>1</v>
      </c>
      <c r="AK1320" s="9">
        <v>0</v>
      </c>
      <c r="AL1320" s="9">
        <v>0</v>
      </c>
      <c r="AM1320" s="9">
        <v>0</v>
      </c>
      <c r="AN1320" s="9">
        <v>0</v>
      </c>
      <c r="AO1320" s="9">
        <v>0</v>
      </c>
    </row>
    <row r="1321" spans="1:41" x14ac:dyDescent="0.3">
      <c r="A1321" s="4" t="s">
        <v>143</v>
      </c>
      <c r="B1321" s="5">
        <v>31</v>
      </c>
      <c r="C1321">
        <v>1</v>
      </c>
      <c r="AG1321" s="4" t="s">
        <v>143</v>
      </c>
      <c r="AH1321" s="5">
        <v>137</v>
      </c>
      <c r="AI1321" s="9">
        <v>0</v>
      </c>
      <c r="AJ1321" s="9">
        <v>1</v>
      </c>
      <c r="AK1321" s="9">
        <v>0</v>
      </c>
      <c r="AL1321" s="9">
        <v>0</v>
      </c>
      <c r="AM1321" s="9">
        <v>0</v>
      </c>
      <c r="AN1321" s="9">
        <v>0</v>
      </c>
      <c r="AO1321" s="9">
        <v>0</v>
      </c>
    </row>
    <row r="1322" spans="1:41" x14ac:dyDescent="0.3">
      <c r="A1322" s="4" t="s">
        <v>143</v>
      </c>
      <c r="B1322" s="5">
        <v>65</v>
      </c>
      <c r="C1322">
        <v>1</v>
      </c>
      <c r="AG1322" s="4" t="s">
        <v>143</v>
      </c>
      <c r="AH1322" s="5">
        <v>582</v>
      </c>
      <c r="AI1322" s="9">
        <v>0</v>
      </c>
      <c r="AJ1322" s="9">
        <v>1</v>
      </c>
      <c r="AK1322" s="9">
        <v>0</v>
      </c>
      <c r="AL1322" s="9">
        <v>0</v>
      </c>
      <c r="AM1322" s="9">
        <v>0</v>
      </c>
      <c r="AN1322" s="9">
        <v>0</v>
      </c>
      <c r="AO1322" s="9">
        <v>0</v>
      </c>
    </row>
    <row r="1323" spans="1:41" x14ac:dyDescent="0.3">
      <c r="A1323" s="4" t="s">
        <v>143</v>
      </c>
      <c r="B1323" s="5">
        <v>66</v>
      </c>
      <c r="C1323">
        <v>1</v>
      </c>
      <c r="AG1323" s="4" t="s">
        <v>144</v>
      </c>
      <c r="AH1323" s="5">
        <v>-9</v>
      </c>
      <c r="AI1323" s="9">
        <v>0</v>
      </c>
      <c r="AJ1323" s="9">
        <v>0</v>
      </c>
      <c r="AK1323" s="9">
        <v>0</v>
      </c>
      <c r="AL1323" s="9">
        <v>0</v>
      </c>
      <c r="AM1323" s="9">
        <v>0</v>
      </c>
      <c r="AN1323" s="9">
        <v>0</v>
      </c>
      <c r="AO1323" s="9">
        <v>2</v>
      </c>
    </row>
    <row r="1324" spans="1:41" x14ac:dyDescent="0.3">
      <c r="A1324" s="4" t="s">
        <v>143</v>
      </c>
      <c r="B1324" s="5">
        <v>144</v>
      </c>
      <c r="C1324">
        <v>1</v>
      </c>
      <c r="AG1324" s="4" t="s">
        <v>144</v>
      </c>
      <c r="AH1324" s="5">
        <v>-8</v>
      </c>
      <c r="AI1324" s="9">
        <v>0</v>
      </c>
      <c r="AJ1324" s="9">
        <v>0</v>
      </c>
      <c r="AK1324" s="9">
        <v>0</v>
      </c>
      <c r="AL1324" s="9">
        <v>0</v>
      </c>
      <c r="AM1324" s="9">
        <v>0</v>
      </c>
      <c r="AN1324" s="9">
        <v>0</v>
      </c>
      <c r="AO1324" s="9">
        <v>1</v>
      </c>
    </row>
    <row r="1325" spans="1:41" x14ac:dyDescent="0.3">
      <c r="A1325" s="4" t="s">
        <v>143</v>
      </c>
      <c r="B1325" s="5">
        <v>-916</v>
      </c>
      <c r="C1325">
        <v>1</v>
      </c>
      <c r="AG1325" s="4" t="s">
        <v>144</v>
      </c>
      <c r="AH1325" s="5">
        <v>-1</v>
      </c>
      <c r="AI1325" s="9">
        <v>0</v>
      </c>
      <c r="AJ1325" s="9">
        <v>0</v>
      </c>
      <c r="AK1325" s="9">
        <v>0</v>
      </c>
      <c r="AL1325" s="9">
        <v>0</v>
      </c>
      <c r="AM1325" s="9">
        <v>0</v>
      </c>
      <c r="AN1325" s="9">
        <v>0</v>
      </c>
      <c r="AO1325" s="9">
        <v>1</v>
      </c>
    </row>
    <row r="1326" spans="1:41" x14ac:dyDescent="0.3">
      <c r="A1326" s="4" t="s">
        <v>143</v>
      </c>
      <c r="B1326" s="5">
        <v>-515</v>
      </c>
      <c r="C1326">
        <v>1</v>
      </c>
      <c r="AG1326" s="4" t="s">
        <v>144</v>
      </c>
      <c r="AH1326" s="5">
        <v>0</v>
      </c>
      <c r="AI1326" s="9">
        <v>0</v>
      </c>
      <c r="AJ1326" s="9">
        <v>0</v>
      </c>
      <c r="AK1326" s="9">
        <v>0</v>
      </c>
      <c r="AL1326" s="9">
        <v>0</v>
      </c>
      <c r="AM1326" s="9">
        <v>0</v>
      </c>
      <c r="AN1326" s="9">
        <v>0</v>
      </c>
      <c r="AO1326" s="9">
        <v>1</v>
      </c>
    </row>
    <row r="1327" spans="1:41" x14ac:dyDescent="0.3">
      <c r="A1327" s="4" t="s">
        <v>143</v>
      </c>
      <c r="B1327" s="5">
        <v>-312</v>
      </c>
      <c r="C1327">
        <v>1</v>
      </c>
      <c r="AG1327" s="4" t="s">
        <v>144</v>
      </c>
      <c r="AH1327" s="5">
        <v>2</v>
      </c>
      <c r="AI1327" s="9">
        <v>0</v>
      </c>
      <c r="AJ1327" s="9">
        <v>0</v>
      </c>
      <c r="AK1327" s="9">
        <v>0</v>
      </c>
      <c r="AL1327" s="9">
        <v>0</v>
      </c>
      <c r="AM1327" s="9">
        <v>0</v>
      </c>
      <c r="AN1327" s="9">
        <v>0</v>
      </c>
      <c r="AO1327" s="9">
        <v>2</v>
      </c>
    </row>
    <row r="1328" spans="1:41" x14ac:dyDescent="0.3">
      <c r="A1328" s="4" t="s">
        <v>143</v>
      </c>
      <c r="B1328" s="5">
        <v>-254</v>
      </c>
      <c r="C1328">
        <v>1</v>
      </c>
      <c r="AG1328" s="4" t="s">
        <v>144</v>
      </c>
      <c r="AH1328" s="5">
        <v>8</v>
      </c>
      <c r="AI1328" s="9">
        <v>0</v>
      </c>
      <c r="AJ1328" s="9">
        <v>0</v>
      </c>
      <c r="AK1328" s="9">
        <v>0</v>
      </c>
      <c r="AL1328" s="9">
        <v>0</v>
      </c>
      <c r="AM1328" s="9">
        <v>0</v>
      </c>
      <c r="AN1328" s="9">
        <v>0</v>
      </c>
      <c r="AO1328" s="9">
        <v>1</v>
      </c>
    </row>
    <row r="1329" spans="1:41" x14ac:dyDescent="0.3">
      <c r="A1329" s="4" t="s">
        <v>143</v>
      </c>
      <c r="B1329" s="5">
        <v>-165</v>
      </c>
      <c r="C1329">
        <v>1</v>
      </c>
      <c r="AG1329" s="4" t="s">
        <v>144</v>
      </c>
      <c r="AH1329" s="5">
        <v>9</v>
      </c>
      <c r="AI1329" s="9">
        <v>0</v>
      </c>
      <c r="AJ1329" s="9">
        <v>0</v>
      </c>
      <c r="AK1329" s="9">
        <v>0</v>
      </c>
      <c r="AL1329" s="9">
        <v>0</v>
      </c>
      <c r="AM1329" s="9">
        <v>0</v>
      </c>
      <c r="AN1329" s="9">
        <v>0</v>
      </c>
      <c r="AO1329" s="9">
        <v>1</v>
      </c>
    </row>
    <row r="1330" spans="1:41" x14ac:dyDescent="0.3">
      <c r="A1330" s="4" t="s">
        <v>143</v>
      </c>
      <c r="B1330" s="5">
        <v>-136</v>
      </c>
      <c r="C1330">
        <v>1</v>
      </c>
      <c r="AG1330" s="4" t="s">
        <v>144</v>
      </c>
      <c r="AH1330" s="5">
        <v>-97</v>
      </c>
      <c r="AI1330" s="9">
        <v>0</v>
      </c>
      <c r="AJ1330" s="9">
        <v>0</v>
      </c>
      <c r="AK1330" s="9">
        <v>0</v>
      </c>
      <c r="AL1330" s="9">
        <v>0</v>
      </c>
      <c r="AM1330" s="9">
        <v>1</v>
      </c>
      <c r="AN1330" s="9">
        <v>0</v>
      </c>
      <c r="AO1330" s="9">
        <v>0</v>
      </c>
    </row>
    <row r="1331" spans="1:41" x14ac:dyDescent="0.3">
      <c r="A1331" s="4" t="s">
        <v>143</v>
      </c>
      <c r="B1331" s="5">
        <v>34</v>
      </c>
      <c r="C1331">
        <v>1</v>
      </c>
      <c r="AG1331" s="4" t="s">
        <v>144</v>
      </c>
      <c r="AH1331" s="5">
        <v>-45</v>
      </c>
      <c r="AI1331" s="9">
        <v>0</v>
      </c>
      <c r="AJ1331" s="9">
        <v>0</v>
      </c>
      <c r="AK1331" s="9">
        <v>0</v>
      </c>
      <c r="AL1331" s="9">
        <v>0</v>
      </c>
      <c r="AM1331" s="9">
        <v>1</v>
      </c>
      <c r="AN1331" s="9">
        <v>0</v>
      </c>
      <c r="AO1331" s="9">
        <v>0</v>
      </c>
    </row>
    <row r="1332" spans="1:41" x14ac:dyDescent="0.3">
      <c r="A1332" s="4" t="s">
        <v>143</v>
      </c>
      <c r="B1332" s="5">
        <v>101</v>
      </c>
      <c r="C1332">
        <v>1</v>
      </c>
      <c r="AG1332" s="4" t="s">
        <v>144</v>
      </c>
      <c r="AH1332" s="5">
        <v>-37</v>
      </c>
      <c r="AI1332" s="9">
        <v>0</v>
      </c>
      <c r="AJ1332" s="9">
        <v>0</v>
      </c>
      <c r="AK1332" s="9">
        <v>0</v>
      </c>
      <c r="AL1332" s="9">
        <v>0</v>
      </c>
      <c r="AM1332" s="9">
        <v>1</v>
      </c>
      <c r="AN1332" s="9">
        <v>0</v>
      </c>
      <c r="AO1332" s="9">
        <v>0</v>
      </c>
    </row>
    <row r="1333" spans="1:41" x14ac:dyDescent="0.3">
      <c r="A1333" s="4" t="s">
        <v>143</v>
      </c>
      <c r="B1333" s="5">
        <v>211</v>
      </c>
      <c r="C1333">
        <v>1</v>
      </c>
      <c r="AG1333" s="4" t="s">
        <v>144</v>
      </c>
      <c r="AH1333" s="5">
        <v>-34</v>
      </c>
      <c r="AI1333" s="9">
        <v>0</v>
      </c>
      <c r="AJ1333" s="9">
        <v>0</v>
      </c>
      <c r="AK1333" s="9">
        <v>0</v>
      </c>
      <c r="AL1333" s="9">
        <v>0</v>
      </c>
      <c r="AM1333" s="9">
        <v>1</v>
      </c>
      <c r="AN1333" s="9">
        <v>0</v>
      </c>
      <c r="AO1333" s="9">
        <v>0</v>
      </c>
    </row>
    <row r="1334" spans="1:41" x14ac:dyDescent="0.3">
      <c r="A1334" s="4" t="s">
        <v>143</v>
      </c>
      <c r="B1334" s="5">
        <v>-1058</v>
      </c>
      <c r="C1334">
        <v>1</v>
      </c>
      <c r="AG1334" s="4" t="s">
        <v>144</v>
      </c>
      <c r="AH1334" s="5">
        <v>-25</v>
      </c>
      <c r="AI1334" s="9">
        <v>0</v>
      </c>
      <c r="AJ1334" s="9">
        <v>0</v>
      </c>
      <c r="AK1334" s="9">
        <v>0</v>
      </c>
      <c r="AL1334" s="9">
        <v>0</v>
      </c>
      <c r="AM1334" s="9">
        <v>1</v>
      </c>
      <c r="AN1334" s="9">
        <v>0</v>
      </c>
      <c r="AO1334" s="9">
        <v>0</v>
      </c>
    </row>
    <row r="1335" spans="1:41" x14ac:dyDescent="0.3">
      <c r="A1335" s="4" t="s">
        <v>143</v>
      </c>
      <c r="B1335" s="5">
        <v>-955</v>
      </c>
      <c r="C1335">
        <v>1</v>
      </c>
      <c r="AG1335" s="4" t="s">
        <v>144</v>
      </c>
      <c r="AH1335" s="5">
        <v>28</v>
      </c>
      <c r="AI1335" s="9">
        <v>0</v>
      </c>
      <c r="AJ1335" s="9">
        <v>0</v>
      </c>
      <c r="AK1335" s="9">
        <v>0</v>
      </c>
      <c r="AL1335" s="9">
        <v>0</v>
      </c>
      <c r="AM1335" s="9">
        <v>1</v>
      </c>
      <c r="AN1335" s="9">
        <v>0</v>
      </c>
      <c r="AO1335" s="9">
        <v>0</v>
      </c>
    </row>
    <row r="1336" spans="1:41" x14ac:dyDescent="0.3">
      <c r="A1336" s="4" t="s">
        <v>143</v>
      </c>
      <c r="B1336" s="5">
        <v>-244</v>
      </c>
      <c r="C1336">
        <v>1</v>
      </c>
      <c r="AG1336" s="4" t="s">
        <v>144</v>
      </c>
      <c r="AH1336" s="5">
        <v>30</v>
      </c>
      <c r="AI1336" s="9">
        <v>0</v>
      </c>
      <c r="AJ1336" s="9">
        <v>0</v>
      </c>
      <c r="AK1336" s="9">
        <v>0</v>
      </c>
      <c r="AL1336" s="9">
        <v>0</v>
      </c>
      <c r="AM1336" s="9">
        <v>1</v>
      </c>
      <c r="AN1336" s="9">
        <v>0</v>
      </c>
      <c r="AO1336" s="9">
        <v>0</v>
      </c>
    </row>
    <row r="1337" spans="1:41" x14ac:dyDescent="0.3">
      <c r="A1337" s="4" t="s">
        <v>143</v>
      </c>
      <c r="B1337" s="5">
        <v>-823</v>
      </c>
      <c r="C1337">
        <v>1</v>
      </c>
      <c r="AG1337" s="4" t="s">
        <v>144</v>
      </c>
      <c r="AH1337" s="5">
        <v>44</v>
      </c>
      <c r="AI1337" s="9">
        <v>0</v>
      </c>
      <c r="AJ1337" s="9">
        <v>0</v>
      </c>
      <c r="AK1337" s="9">
        <v>0</v>
      </c>
      <c r="AL1337" s="9">
        <v>0</v>
      </c>
      <c r="AM1337" s="9">
        <v>1</v>
      </c>
      <c r="AN1337" s="9">
        <v>0</v>
      </c>
      <c r="AO1337" s="9">
        <v>0</v>
      </c>
    </row>
    <row r="1338" spans="1:41" x14ac:dyDescent="0.3">
      <c r="A1338" s="4" t="s">
        <v>143</v>
      </c>
      <c r="B1338" s="5">
        <v>-49</v>
      </c>
      <c r="C1338">
        <v>1</v>
      </c>
      <c r="AG1338" s="4" t="s">
        <v>144</v>
      </c>
      <c r="AH1338" s="5">
        <v>64</v>
      </c>
      <c r="AI1338" s="9">
        <v>0</v>
      </c>
      <c r="AJ1338" s="9">
        <v>0</v>
      </c>
      <c r="AK1338" s="9">
        <v>0</v>
      </c>
      <c r="AL1338" s="9">
        <v>0</v>
      </c>
      <c r="AM1338" s="9">
        <v>1</v>
      </c>
      <c r="AN1338" s="9">
        <v>0</v>
      </c>
      <c r="AO1338" s="9">
        <v>0</v>
      </c>
    </row>
    <row r="1339" spans="1:41" x14ac:dyDescent="0.3">
      <c r="A1339" s="4" t="s">
        <v>143</v>
      </c>
      <c r="B1339" s="5">
        <v>-37</v>
      </c>
      <c r="C1339">
        <v>1</v>
      </c>
      <c r="AG1339" s="4" t="s">
        <v>144</v>
      </c>
      <c r="AH1339" s="5">
        <v>73</v>
      </c>
      <c r="AI1339" s="9">
        <v>0</v>
      </c>
      <c r="AJ1339" s="9">
        <v>0</v>
      </c>
      <c r="AK1339" s="9">
        <v>0</v>
      </c>
      <c r="AL1339" s="9">
        <v>0</v>
      </c>
      <c r="AM1339" s="9">
        <v>1</v>
      </c>
      <c r="AN1339" s="9">
        <v>0</v>
      </c>
      <c r="AO1339" s="9">
        <v>0</v>
      </c>
    </row>
    <row r="1340" spans="1:41" x14ac:dyDescent="0.3">
      <c r="A1340" s="4" t="s">
        <v>143</v>
      </c>
      <c r="B1340" s="5">
        <v>-12</v>
      </c>
      <c r="C1340">
        <v>1</v>
      </c>
      <c r="AG1340" s="4" t="s">
        <v>144</v>
      </c>
      <c r="AH1340" s="5">
        <v>-81</v>
      </c>
      <c r="AI1340" s="9">
        <v>0</v>
      </c>
      <c r="AJ1340" s="9">
        <v>0</v>
      </c>
      <c r="AK1340" s="9">
        <v>0</v>
      </c>
      <c r="AL1340" s="9">
        <v>1</v>
      </c>
      <c r="AM1340" s="9">
        <v>0</v>
      </c>
      <c r="AN1340" s="9">
        <v>0</v>
      </c>
      <c r="AO1340" s="9">
        <v>0</v>
      </c>
    </row>
    <row r="1341" spans="1:41" x14ac:dyDescent="0.3">
      <c r="A1341" s="4" t="s">
        <v>143</v>
      </c>
      <c r="B1341" s="5">
        <v>-604</v>
      </c>
      <c r="C1341">
        <v>1</v>
      </c>
      <c r="AG1341" s="4" t="s">
        <v>144</v>
      </c>
      <c r="AH1341" s="5">
        <v>-76</v>
      </c>
      <c r="AI1341" s="9">
        <v>0</v>
      </c>
      <c r="AJ1341" s="9">
        <v>0</v>
      </c>
      <c r="AK1341" s="9">
        <v>0</v>
      </c>
      <c r="AL1341" s="9">
        <v>1</v>
      </c>
      <c r="AM1341" s="9">
        <v>0</v>
      </c>
      <c r="AN1341" s="9">
        <v>0</v>
      </c>
      <c r="AO1341" s="9">
        <v>0</v>
      </c>
    </row>
    <row r="1342" spans="1:41" x14ac:dyDescent="0.3">
      <c r="A1342" s="4" t="s">
        <v>143</v>
      </c>
      <c r="B1342" s="5">
        <v>67</v>
      </c>
      <c r="C1342">
        <v>1</v>
      </c>
      <c r="AG1342" s="4" t="s">
        <v>144</v>
      </c>
      <c r="AH1342" s="5">
        <v>-75</v>
      </c>
      <c r="AI1342" s="9">
        <v>0</v>
      </c>
      <c r="AJ1342" s="9">
        <v>0</v>
      </c>
      <c r="AK1342" s="9">
        <v>0</v>
      </c>
      <c r="AL1342" s="9">
        <v>1</v>
      </c>
      <c r="AM1342" s="9">
        <v>0</v>
      </c>
      <c r="AN1342" s="9">
        <v>0</v>
      </c>
      <c r="AO1342" s="9">
        <v>0</v>
      </c>
    </row>
    <row r="1343" spans="1:41" x14ac:dyDescent="0.3">
      <c r="A1343" s="4" t="s">
        <v>143</v>
      </c>
      <c r="B1343" s="5">
        <v>143</v>
      </c>
      <c r="C1343">
        <v>1</v>
      </c>
      <c r="AG1343" s="4" t="s">
        <v>144</v>
      </c>
      <c r="AH1343" s="5">
        <v>-56</v>
      </c>
      <c r="AI1343" s="9">
        <v>0</v>
      </c>
      <c r="AJ1343" s="9">
        <v>0</v>
      </c>
      <c r="AK1343" s="9">
        <v>0</v>
      </c>
      <c r="AL1343" s="9">
        <v>1</v>
      </c>
      <c r="AM1343" s="9">
        <v>0</v>
      </c>
      <c r="AN1343" s="9">
        <v>0</v>
      </c>
      <c r="AO1343" s="9">
        <v>0</v>
      </c>
    </row>
    <row r="1344" spans="1:41" x14ac:dyDescent="0.3">
      <c r="A1344" s="4" t="s">
        <v>143</v>
      </c>
      <c r="B1344" s="5">
        <v>402</v>
      </c>
      <c r="C1344">
        <v>1</v>
      </c>
      <c r="AG1344" s="4" t="s">
        <v>144</v>
      </c>
      <c r="AH1344" s="5">
        <v>-36</v>
      </c>
      <c r="AI1344" s="9">
        <v>0</v>
      </c>
      <c r="AJ1344" s="9">
        <v>0</v>
      </c>
      <c r="AK1344" s="9">
        <v>0</v>
      </c>
      <c r="AL1344" s="9">
        <v>1</v>
      </c>
      <c r="AM1344" s="9">
        <v>0</v>
      </c>
      <c r="AN1344" s="9">
        <v>0</v>
      </c>
      <c r="AO1344" s="9">
        <v>0</v>
      </c>
    </row>
    <row r="1345" spans="1:41" x14ac:dyDescent="0.3">
      <c r="A1345" s="4" t="s">
        <v>143</v>
      </c>
      <c r="B1345" s="5">
        <v>134</v>
      </c>
      <c r="C1345">
        <v>1</v>
      </c>
      <c r="AG1345" s="4" t="s">
        <v>144</v>
      </c>
      <c r="AH1345" s="5">
        <v>-16</v>
      </c>
      <c r="AI1345" s="9">
        <v>0</v>
      </c>
      <c r="AJ1345" s="9">
        <v>0</v>
      </c>
      <c r="AK1345" s="9">
        <v>0</v>
      </c>
      <c r="AL1345" s="9">
        <v>1</v>
      </c>
      <c r="AM1345" s="9">
        <v>0</v>
      </c>
      <c r="AN1345" s="9">
        <v>0</v>
      </c>
      <c r="AO1345" s="9">
        <v>0</v>
      </c>
    </row>
    <row r="1346" spans="1:41" x14ac:dyDescent="0.3">
      <c r="A1346" s="4" t="s">
        <v>143</v>
      </c>
      <c r="B1346" s="5">
        <v>137</v>
      </c>
      <c r="C1346">
        <v>1</v>
      </c>
      <c r="AG1346" s="4" t="s">
        <v>144</v>
      </c>
      <c r="AH1346" s="5">
        <v>80</v>
      </c>
      <c r="AI1346" s="9">
        <v>0</v>
      </c>
      <c r="AJ1346" s="9">
        <v>0</v>
      </c>
      <c r="AK1346" s="9">
        <v>0</v>
      </c>
      <c r="AL1346" s="9">
        <v>1</v>
      </c>
      <c r="AM1346" s="9">
        <v>0</v>
      </c>
      <c r="AN1346" s="9">
        <v>0</v>
      </c>
      <c r="AO1346" s="9">
        <v>0</v>
      </c>
    </row>
    <row r="1347" spans="1:41" x14ac:dyDescent="0.3">
      <c r="A1347" s="4" t="s">
        <v>143</v>
      </c>
      <c r="B1347" s="5">
        <v>582</v>
      </c>
      <c r="C1347">
        <v>1</v>
      </c>
      <c r="AG1347" s="4" t="s">
        <v>144</v>
      </c>
      <c r="AH1347" s="5">
        <v>151</v>
      </c>
      <c r="AI1347" s="9">
        <v>0</v>
      </c>
      <c r="AJ1347" s="9">
        <v>0</v>
      </c>
      <c r="AK1347" s="9">
        <v>0</v>
      </c>
      <c r="AL1347" s="9">
        <v>1</v>
      </c>
      <c r="AM1347" s="9">
        <v>0</v>
      </c>
      <c r="AN1347" s="9">
        <v>0</v>
      </c>
      <c r="AO1347" s="9">
        <v>0</v>
      </c>
    </row>
    <row r="1348" spans="1:41" x14ac:dyDescent="0.3">
      <c r="A1348" s="4" t="s">
        <v>144</v>
      </c>
      <c r="B1348" s="5">
        <v>-9</v>
      </c>
      <c r="C1348">
        <v>2</v>
      </c>
      <c r="AG1348" s="4" t="s">
        <v>144</v>
      </c>
      <c r="AH1348" s="5">
        <v>-669</v>
      </c>
      <c r="AI1348" s="9">
        <v>0</v>
      </c>
      <c r="AJ1348" s="9">
        <v>0</v>
      </c>
      <c r="AK1348" s="9">
        <v>1</v>
      </c>
      <c r="AL1348" s="9">
        <v>0</v>
      </c>
      <c r="AM1348" s="9">
        <v>0</v>
      </c>
      <c r="AN1348" s="9">
        <v>0</v>
      </c>
      <c r="AO1348" s="9">
        <v>0</v>
      </c>
    </row>
    <row r="1349" spans="1:41" x14ac:dyDescent="0.3">
      <c r="A1349" s="4" t="s">
        <v>144</v>
      </c>
      <c r="B1349" s="5">
        <v>-8</v>
      </c>
      <c r="C1349">
        <v>1</v>
      </c>
      <c r="AG1349" s="4" t="s">
        <v>144</v>
      </c>
      <c r="AH1349" s="5">
        <v>-355</v>
      </c>
      <c r="AI1349" s="9">
        <v>0</v>
      </c>
      <c r="AJ1349" s="9">
        <v>0</v>
      </c>
      <c r="AK1349" s="9">
        <v>1</v>
      </c>
      <c r="AL1349" s="9">
        <v>0</v>
      </c>
      <c r="AM1349" s="9">
        <v>0</v>
      </c>
      <c r="AN1349" s="9">
        <v>0</v>
      </c>
      <c r="AO1349" s="9">
        <v>0</v>
      </c>
    </row>
    <row r="1350" spans="1:41" x14ac:dyDescent="0.3">
      <c r="A1350" s="4" t="s">
        <v>144</v>
      </c>
      <c r="B1350" s="5">
        <v>-1</v>
      </c>
      <c r="C1350">
        <v>1</v>
      </c>
      <c r="AG1350" s="4" t="s">
        <v>144</v>
      </c>
      <c r="AH1350" s="5">
        <v>-330</v>
      </c>
      <c r="AI1350" s="9">
        <v>0</v>
      </c>
      <c r="AJ1350" s="9">
        <v>0</v>
      </c>
      <c r="AK1350" s="9">
        <v>1</v>
      </c>
      <c r="AL1350" s="9">
        <v>0</v>
      </c>
      <c r="AM1350" s="9">
        <v>0</v>
      </c>
      <c r="AN1350" s="9">
        <v>0</v>
      </c>
      <c r="AO1350" s="9">
        <v>0</v>
      </c>
    </row>
    <row r="1351" spans="1:41" x14ac:dyDescent="0.3">
      <c r="A1351" s="4" t="s">
        <v>144</v>
      </c>
      <c r="B1351" s="5">
        <v>0</v>
      </c>
      <c r="C1351">
        <v>1</v>
      </c>
      <c r="AG1351" s="4" t="s">
        <v>144</v>
      </c>
      <c r="AH1351" s="5">
        <v>-252</v>
      </c>
      <c r="AI1351" s="9">
        <v>0</v>
      </c>
      <c r="AJ1351" s="9">
        <v>0</v>
      </c>
      <c r="AK1351" s="9">
        <v>1</v>
      </c>
      <c r="AL1351" s="9">
        <v>0</v>
      </c>
      <c r="AM1351" s="9">
        <v>0</v>
      </c>
      <c r="AN1351" s="9">
        <v>0</v>
      </c>
      <c r="AO1351" s="9">
        <v>0</v>
      </c>
    </row>
    <row r="1352" spans="1:41" x14ac:dyDescent="0.3">
      <c r="A1352" s="4" t="s">
        <v>144</v>
      </c>
      <c r="B1352" s="5">
        <v>2</v>
      </c>
      <c r="C1352">
        <v>2</v>
      </c>
      <c r="AG1352" s="4" t="s">
        <v>144</v>
      </c>
      <c r="AH1352" s="5">
        <v>-229</v>
      </c>
      <c r="AI1352" s="9">
        <v>0</v>
      </c>
      <c r="AJ1352" s="9">
        <v>0</v>
      </c>
      <c r="AK1352" s="9">
        <v>1</v>
      </c>
      <c r="AL1352" s="9">
        <v>0</v>
      </c>
      <c r="AM1352" s="9">
        <v>0</v>
      </c>
      <c r="AN1352" s="9">
        <v>0</v>
      </c>
      <c r="AO1352" s="9">
        <v>0</v>
      </c>
    </row>
    <row r="1353" spans="1:41" x14ac:dyDescent="0.3">
      <c r="A1353" s="4" t="s">
        <v>144</v>
      </c>
      <c r="B1353" s="5">
        <v>8</v>
      </c>
      <c r="C1353">
        <v>1</v>
      </c>
      <c r="AG1353" s="4" t="s">
        <v>144</v>
      </c>
      <c r="AH1353" s="5">
        <v>56</v>
      </c>
      <c r="AI1353" s="9">
        <v>0</v>
      </c>
      <c r="AJ1353" s="9">
        <v>0</v>
      </c>
      <c r="AK1353" s="9">
        <v>1</v>
      </c>
      <c r="AL1353" s="9">
        <v>0</v>
      </c>
      <c r="AM1353" s="9">
        <v>0</v>
      </c>
      <c r="AN1353" s="9">
        <v>0</v>
      </c>
      <c r="AO1353" s="9">
        <v>0</v>
      </c>
    </row>
    <row r="1354" spans="1:41" x14ac:dyDescent="0.3">
      <c r="A1354" s="4" t="s">
        <v>144</v>
      </c>
      <c r="B1354" s="5">
        <v>9</v>
      </c>
      <c r="C1354">
        <v>1</v>
      </c>
      <c r="AG1354" s="4" t="s">
        <v>144</v>
      </c>
      <c r="AH1354" s="5">
        <v>129</v>
      </c>
      <c r="AI1354" s="9">
        <v>0</v>
      </c>
      <c r="AJ1354" s="9">
        <v>0</v>
      </c>
      <c r="AK1354" s="9">
        <v>1</v>
      </c>
      <c r="AL1354" s="9">
        <v>0</v>
      </c>
      <c r="AM1354" s="9">
        <v>0</v>
      </c>
      <c r="AN1354" s="9">
        <v>0</v>
      </c>
      <c r="AO1354" s="9">
        <v>0</v>
      </c>
    </row>
    <row r="1355" spans="1:41" x14ac:dyDescent="0.3">
      <c r="A1355" s="4" t="s">
        <v>144</v>
      </c>
      <c r="B1355" s="5">
        <v>-97</v>
      </c>
      <c r="C1355">
        <v>1</v>
      </c>
      <c r="AG1355" s="4" t="s">
        <v>144</v>
      </c>
      <c r="AH1355" s="5">
        <v>185</v>
      </c>
      <c r="AI1355" s="9">
        <v>0</v>
      </c>
      <c r="AJ1355" s="9">
        <v>0</v>
      </c>
      <c r="AK1355" s="9">
        <v>1</v>
      </c>
      <c r="AL1355" s="9">
        <v>0</v>
      </c>
      <c r="AM1355" s="9">
        <v>0</v>
      </c>
      <c r="AN1355" s="9">
        <v>0</v>
      </c>
      <c r="AO1355" s="9">
        <v>0</v>
      </c>
    </row>
    <row r="1356" spans="1:41" x14ac:dyDescent="0.3">
      <c r="A1356" s="4" t="s">
        <v>144</v>
      </c>
      <c r="B1356" s="5">
        <v>-45</v>
      </c>
      <c r="C1356">
        <v>1</v>
      </c>
      <c r="AG1356" s="4" t="s">
        <v>144</v>
      </c>
      <c r="AH1356" s="5">
        <v>291</v>
      </c>
      <c r="AI1356" s="9">
        <v>0</v>
      </c>
      <c r="AJ1356" s="9">
        <v>0</v>
      </c>
      <c r="AK1356" s="9">
        <v>1</v>
      </c>
      <c r="AL1356" s="9">
        <v>0</v>
      </c>
      <c r="AM1356" s="9">
        <v>0</v>
      </c>
      <c r="AN1356" s="9">
        <v>0</v>
      </c>
      <c r="AO1356" s="9">
        <v>0</v>
      </c>
    </row>
    <row r="1357" spans="1:41" x14ac:dyDescent="0.3">
      <c r="A1357" s="4" t="s">
        <v>144</v>
      </c>
      <c r="B1357" s="5">
        <v>-37</v>
      </c>
      <c r="C1357">
        <v>1</v>
      </c>
      <c r="AG1357" s="4" t="s">
        <v>144</v>
      </c>
      <c r="AH1357" s="5">
        <v>-608</v>
      </c>
      <c r="AI1357" s="9">
        <v>1</v>
      </c>
      <c r="AJ1357" s="9">
        <v>0</v>
      </c>
      <c r="AK1357" s="9">
        <v>0</v>
      </c>
      <c r="AL1357" s="9">
        <v>0</v>
      </c>
      <c r="AM1357" s="9">
        <v>0</v>
      </c>
      <c r="AN1357" s="9">
        <v>0</v>
      </c>
      <c r="AO1357" s="9">
        <v>0</v>
      </c>
    </row>
    <row r="1358" spans="1:41" x14ac:dyDescent="0.3">
      <c r="A1358" s="4" t="s">
        <v>144</v>
      </c>
      <c r="B1358" s="5">
        <v>-34</v>
      </c>
      <c r="C1358">
        <v>1</v>
      </c>
      <c r="AG1358" s="4" t="s">
        <v>144</v>
      </c>
      <c r="AH1358" s="5">
        <v>-551</v>
      </c>
      <c r="AI1358" s="9">
        <v>1</v>
      </c>
      <c r="AJ1358" s="9">
        <v>0</v>
      </c>
      <c r="AK1358" s="9">
        <v>0</v>
      </c>
      <c r="AL1358" s="9">
        <v>0</v>
      </c>
      <c r="AM1358" s="9">
        <v>0</v>
      </c>
      <c r="AN1358" s="9">
        <v>0</v>
      </c>
      <c r="AO1358" s="9">
        <v>0</v>
      </c>
    </row>
    <row r="1359" spans="1:41" x14ac:dyDescent="0.3">
      <c r="A1359" s="4" t="s">
        <v>144</v>
      </c>
      <c r="B1359" s="5">
        <v>-25</v>
      </c>
      <c r="C1359">
        <v>1</v>
      </c>
      <c r="AG1359" s="4" t="s">
        <v>144</v>
      </c>
      <c r="AH1359" s="5">
        <v>-478</v>
      </c>
      <c r="AI1359" s="9">
        <v>1</v>
      </c>
      <c r="AJ1359" s="9">
        <v>0</v>
      </c>
      <c r="AK1359" s="9">
        <v>0</v>
      </c>
      <c r="AL1359" s="9">
        <v>0</v>
      </c>
      <c r="AM1359" s="9">
        <v>0</v>
      </c>
      <c r="AN1359" s="9">
        <v>0</v>
      </c>
      <c r="AO1359" s="9">
        <v>0</v>
      </c>
    </row>
    <row r="1360" spans="1:41" x14ac:dyDescent="0.3">
      <c r="A1360" s="4" t="s">
        <v>144</v>
      </c>
      <c r="B1360" s="5">
        <v>28</v>
      </c>
      <c r="C1360">
        <v>1</v>
      </c>
      <c r="AG1360" s="4" t="s">
        <v>144</v>
      </c>
      <c r="AH1360" s="5">
        <v>-1091</v>
      </c>
      <c r="AI1360" s="9">
        <v>0</v>
      </c>
      <c r="AJ1360" s="9">
        <v>1</v>
      </c>
      <c r="AK1360" s="9">
        <v>0</v>
      </c>
      <c r="AL1360" s="9">
        <v>0</v>
      </c>
      <c r="AM1360" s="9">
        <v>0</v>
      </c>
      <c r="AN1360" s="9">
        <v>0</v>
      </c>
      <c r="AO1360" s="9">
        <v>0</v>
      </c>
    </row>
    <row r="1361" spans="1:41" x14ac:dyDescent="0.3">
      <c r="A1361" s="4" t="s">
        <v>144</v>
      </c>
      <c r="B1361" s="5">
        <v>30</v>
      </c>
      <c r="C1361">
        <v>1</v>
      </c>
      <c r="AG1361" s="4" t="s">
        <v>144</v>
      </c>
      <c r="AH1361" s="5">
        <v>-227</v>
      </c>
      <c r="AI1361" s="9">
        <v>1</v>
      </c>
      <c r="AJ1361" s="9">
        <v>0</v>
      </c>
      <c r="AK1361" s="9">
        <v>0</v>
      </c>
      <c r="AL1361" s="9">
        <v>0</v>
      </c>
      <c r="AM1361" s="9">
        <v>0</v>
      </c>
      <c r="AN1361" s="9">
        <v>0</v>
      </c>
      <c r="AO1361" s="9">
        <v>0</v>
      </c>
    </row>
    <row r="1362" spans="1:41" x14ac:dyDescent="0.3">
      <c r="A1362" s="4" t="s">
        <v>144</v>
      </c>
      <c r="B1362" s="5">
        <v>44</v>
      </c>
      <c r="C1362">
        <v>1</v>
      </c>
      <c r="AG1362" s="4" t="s">
        <v>144</v>
      </c>
      <c r="AH1362" s="5">
        <v>-112</v>
      </c>
      <c r="AI1362" s="9">
        <v>1</v>
      </c>
      <c r="AJ1362" s="9">
        <v>0</v>
      </c>
      <c r="AK1362" s="9">
        <v>0</v>
      </c>
      <c r="AL1362" s="9">
        <v>0</v>
      </c>
      <c r="AM1362" s="9">
        <v>0</v>
      </c>
      <c r="AN1362" s="9">
        <v>0</v>
      </c>
      <c r="AO1362" s="9">
        <v>0</v>
      </c>
    </row>
    <row r="1363" spans="1:41" x14ac:dyDescent="0.3">
      <c r="A1363" s="4" t="s">
        <v>144</v>
      </c>
      <c r="B1363" s="5">
        <v>64</v>
      </c>
      <c r="C1363">
        <v>1</v>
      </c>
      <c r="AG1363" s="4" t="s">
        <v>144</v>
      </c>
      <c r="AH1363" s="5">
        <v>108</v>
      </c>
      <c r="AI1363" s="9">
        <v>1</v>
      </c>
      <c r="AJ1363" s="9">
        <v>0</v>
      </c>
      <c r="AK1363" s="9">
        <v>0</v>
      </c>
      <c r="AL1363" s="9">
        <v>0</v>
      </c>
      <c r="AM1363" s="9">
        <v>0</v>
      </c>
      <c r="AN1363" s="9">
        <v>0</v>
      </c>
      <c r="AO1363" s="9">
        <v>0</v>
      </c>
    </row>
    <row r="1364" spans="1:41" x14ac:dyDescent="0.3">
      <c r="A1364" s="4" t="s">
        <v>144</v>
      </c>
      <c r="B1364" s="5">
        <v>73</v>
      </c>
      <c r="C1364">
        <v>1</v>
      </c>
      <c r="AG1364" s="4" t="s">
        <v>144</v>
      </c>
      <c r="AH1364" s="5">
        <v>286</v>
      </c>
      <c r="AI1364" s="9">
        <v>1</v>
      </c>
      <c r="AJ1364" s="9">
        <v>0</v>
      </c>
      <c r="AK1364" s="9">
        <v>0</v>
      </c>
      <c r="AL1364" s="9">
        <v>0</v>
      </c>
      <c r="AM1364" s="9">
        <v>0</v>
      </c>
      <c r="AN1364" s="9">
        <v>0</v>
      </c>
      <c r="AO1364" s="9">
        <v>0</v>
      </c>
    </row>
    <row r="1365" spans="1:41" x14ac:dyDescent="0.3">
      <c r="A1365" s="4" t="s">
        <v>144</v>
      </c>
      <c r="B1365" s="5">
        <v>-81</v>
      </c>
      <c r="C1365">
        <v>1</v>
      </c>
      <c r="AG1365" s="4" t="s">
        <v>144</v>
      </c>
      <c r="AH1365" s="5">
        <v>-10</v>
      </c>
      <c r="AI1365" s="9">
        <v>0</v>
      </c>
      <c r="AJ1365" s="9">
        <v>1</v>
      </c>
      <c r="AK1365" s="9">
        <v>0</v>
      </c>
      <c r="AL1365" s="9">
        <v>0</v>
      </c>
      <c r="AM1365" s="9">
        <v>0</v>
      </c>
      <c r="AN1365" s="9">
        <v>0</v>
      </c>
      <c r="AO1365" s="9">
        <v>0</v>
      </c>
    </row>
    <row r="1366" spans="1:41" x14ac:dyDescent="0.3">
      <c r="A1366" s="4" t="s">
        <v>144</v>
      </c>
      <c r="B1366" s="5">
        <v>-76</v>
      </c>
      <c r="C1366">
        <v>1</v>
      </c>
      <c r="AG1366" s="4" t="s">
        <v>144</v>
      </c>
      <c r="AH1366" s="5">
        <v>132</v>
      </c>
      <c r="AI1366" s="9">
        <v>0</v>
      </c>
      <c r="AJ1366" s="9">
        <v>1</v>
      </c>
      <c r="AK1366" s="9">
        <v>0</v>
      </c>
      <c r="AL1366" s="9">
        <v>0</v>
      </c>
      <c r="AM1366" s="9">
        <v>0</v>
      </c>
      <c r="AN1366" s="9">
        <v>0</v>
      </c>
      <c r="AO1366" s="9">
        <v>0</v>
      </c>
    </row>
    <row r="1367" spans="1:41" x14ac:dyDescent="0.3">
      <c r="A1367" s="4" t="s">
        <v>144</v>
      </c>
      <c r="B1367" s="5">
        <v>-75</v>
      </c>
      <c r="C1367">
        <v>1</v>
      </c>
      <c r="AG1367" s="4" t="s">
        <v>144</v>
      </c>
      <c r="AH1367" s="5">
        <v>216</v>
      </c>
      <c r="AI1367" s="9">
        <v>0</v>
      </c>
      <c r="AJ1367" s="9">
        <v>1</v>
      </c>
      <c r="AK1367" s="9">
        <v>0</v>
      </c>
      <c r="AL1367" s="9">
        <v>0</v>
      </c>
      <c r="AM1367" s="9">
        <v>0</v>
      </c>
      <c r="AN1367" s="9">
        <v>0</v>
      </c>
      <c r="AO1367" s="9">
        <v>0</v>
      </c>
    </row>
    <row r="1368" spans="1:41" x14ac:dyDescent="0.3">
      <c r="A1368" s="4" t="s">
        <v>144</v>
      </c>
      <c r="B1368" s="5">
        <v>-56</v>
      </c>
      <c r="C1368">
        <v>1</v>
      </c>
      <c r="AG1368" s="4" t="s">
        <v>144</v>
      </c>
      <c r="AH1368" s="5">
        <v>490</v>
      </c>
      <c r="AI1368" s="9">
        <v>0</v>
      </c>
      <c r="AJ1368" s="9">
        <v>1</v>
      </c>
      <c r="AK1368" s="9">
        <v>0</v>
      </c>
      <c r="AL1368" s="9">
        <v>0</v>
      </c>
      <c r="AM1368" s="9">
        <v>0</v>
      </c>
      <c r="AN1368" s="9">
        <v>0</v>
      </c>
      <c r="AO1368" s="9">
        <v>0</v>
      </c>
    </row>
    <row r="1369" spans="1:41" x14ac:dyDescent="0.3">
      <c r="A1369" s="4" t="s">
        <v>144</v>
      </c>
      <c r="B1369" s="5">
        <v>-36</v>
      </c>
      <c r="C1369">
        <v>1</v>
      </c>
      <c r="AG1369" s="4" t="s">
        <v>144</v>
      </c>
      <c r="AH1369" s="5">
        <v>541</v>
      </c>
      <c r="AI1369" s="9">
        <v>0</v>
      </c>
      <c r="AJ1369" s="9">
        <v>1</v>
      </c>
      <c r="AK1369" s="9">
        <v>0</v>
      </c>
      <c r="AL1369" s="9">
        <v>0</v>
      </c>
      <c r="AM1369" s="9">
        <v>0</v>
      </c>
      <c r="AN1369" s="9">
        <v>0</v>
      </c>
      <c r="AO1369" s="9">
        <v>0</v>
      </c>
    </row>
    <row r="1370" spans="1:41" x14ac:dyDescent="0.3">
      <c r="A1370" s="4" t="s">
        <v>144</v>
      </c>
      <c r="B1370" s="5">
        <v>-16</v>
      </c>
      <c r="C1370">
        <v>1</v>
      </c>
      <c r="AG1370" s="4" t="s">
        <v>144</v>
      </c>
      <c r="AH1370" s="5">
        <v>883</v>
      </c>
      <c r="AI1370" s="9">
        <v>0</v>
      </c>
      <c r="AJ1370" s="9">
        <v>1</v>
      </c>
      <c r="AK1370" s="9">
        <v>0</v>
      </c>
      <c r="AL1370" s="9">
        <v>0</v>
      </c>
      <c r="AM1370" s="9">
        <v>0</v>
      </c>
      <c r="AN1370" s="9">
        <v>0</v>
      </c>
      <c r="AO1370" s="9">
        <v>0</v>
      </c>
    </row>
    <row r="1371" spans="1:41" x14ac:dyDescent="0.3">
      <c r="A1371" s="4" t="s">
        <v>144</v>
      </c>
      <c r="B1371" s="5">
        <v>80</v>
      </c>
      <c r="C1371">
        <v>1</v>
      </c>
      <c r="AG1371" s="4" t="s">
        <v>145</v>
      </c>
      <c r="AH1371" s="5">
        <v>-11</v>
      </c>
      <c r="AI1371" s="9">
        <v>0</v>
      </c>
      <c r="AJ1371" s="9">
        <v>0</v>
      </c>
      <c r="AK1371" s="9">
        <v>0</v>
      </c>
      <c r="AL1371" s="9">
        <v>0</v>
      </c>
      <c r="AM1371" s="9">
        <v>0</v>
      </c>
      <c r="AN1371" s="9">
        <v>0</v>
      </c>
      <c r="AO1371" s="9">
        <v>1</v>
      </c>
    </row>
    <row r="1372" spans="1:41" x14ac:dyDescent="0.3">
      <c r="A1372" s="4" t="s">
        <v>144</v>
      </c>
      <c r="B1372" s="5">
        <v>151</v>
      </c>
      <c r="C1372">
        <v>1</v>
      </c>
      <c r="AG1372" s="4" t="s">
        <v>145</v>
      </c>
      <c r="AH1372" s="5">
        <v>-8</v>
      </c>
      <c r="AI1372" s="9">
        <v>0</v>
      </c>
      <c r="AJ1372" s="9">
        <v>0</v>
      </c>
      <c r="AK1372" s="9">
        <v>0</v>
      </c>
      <c r="AL1372" s="9">
        <v>0</v>
      </c>
      <c r="AM1372" s="9">
        <v>0</v>
      </c>
      <c r="AN1372" s="9">
        <v>0</v>
      </c>
      <c r="AO1372" s="9">
        <v>1</v>
      </c>
    </row>
    <row r="1373" spans="1:41" x14ac:dyDescent="0.3">
      <c r="A1373" s="4" t="s">
        <v>144</v>
      </c>
      <c r="B1373" s="5">
        <v>-669</v>
      </c>
      <c r="C1373">
        <v>1</v>
      </c>
      <c r="AG1373" s="4" t="s">
        <v>145</v>
      </c>
      <c r="AH1373" s="5">
        <v>-3</v>
      </c>
      <c r="AI1373" s="9">
        <v>0</v>
      </c>
      <c r="AJ1373" s="9">
        <v>0</v>
      </c>
      <c r="AK1373" s="9">
        <v>0</v>
      </c>
      <c r="AL1373" s="9">
        <v>0</v>
      </c>
      <c r="AM1373" s="9">
        <v>0</v>
      </c>
      <c r="AN1373" s="9">
        <v>0</v>
      </c>
      <c r="AO1373" s="9">
        <v>1</v>
      </c>
    </row>
    <row r="1374" spans="1:41" x14ac:dyDescent="0.3">
      <c r="A1374" s="4" t="s">
        <v>144</v>
      </c>
      <c r="B1374" s="5">
        <v>-355</v>
      </c>
      <c r="C1374">
        <v>1</v>
      </c>
      <c r="AG1374" s="4" t="s">
        <v>145</v>
      </c>
      <c r="AH1374" s="5">
        <v>-2</v>
      </c>
      <c r="AI1374" s="9">
        <v>0</v>
      </c>
      <c r="AJ1374" s="9">
        <v>0</v>
      </c>
      <c r="AK1374" s="9">
        <v>0</v>
      </c>
      <c r="AL1374" s="9">
        <v>0</v>
      </c>
      <c r="AM1374" s="9">
        <v>0</v>
      </c>
      <c r="AN1374" s="9">
        <v>0</v>
      </c>
      <c r="AO1374" s="9">
        <v>2</v>
      </c>
    </row>
    <row r="1375" spans="1:41" x14ac:dyDescent="0.3">
      <c r="A1375" s="4" t="s">
        <v>144</v>
      </c>
      <c r="B1375" s="5">
        <v>-330</v>
      </c>
      <c r="C1375">
        <v>1</v>
      </c>
      <c r="AG1375" s="4" t="s">
        <v>145</v>
      </c>
      <c r="AH1375" s="5">
        <v>-1</v>
      </c>
      <c r="AI1375" s="9">
        <v>0</v>
      </c>
      <c r="AJ1375" s="9">
        <v>0</v>
      </c>
      <c r="AK1375" s="9">
        <v>0</v>
      </c>
      <c r="AL1375" s="9">
        <v>0</v>
      </c>
      <c r="AM1375" s="9">
        <v>0</v>
      </c>
      <c r="AN1375" s="9">
        <v>0</v>
      </c>
      <c r="AO1375" s="9">
        <v>3</v>
      </c>
    </row>
    <row r="1376" spans="1:41" x14ac:dyDescent="0.3">
      <c r="A1376" s="4" t="s">
        <v>144</v>
      </c>
      <c r="B1376" s="5">
        <v>-252</v>
      </c>
      <c r="C1376">
        <v>1</v>
      </c>
      <c r="AG1376" s="4" t="s">
        <v>145</v>
      </c>
      <c r="AH1376" s="5">
        <v>0</v>
      </c>
      <c r="AI1376" s="9">
        <v>0</v>
      </c>
      <c r="AJ1376" s="9">
        <v>0</v>
      </c>
      <c r="AK1376" s="9">
        <v>0</v>
      </c>
      <c r="AL1376" s="9">
        <v>0</v>
      </c>
      <c r="AM1376" s="9">
        <v>0</v>
      </c>
      <c r="AN1376" s="9">
        <v>0</v>
      </c>
      <c r="AO1376" s="9">
        <v>2</v>
      </c>
    </row>
    <row r="1377" spans="1:41" x14ac:dyDescent="0.3">
      <c r="A1377" s="4" t="s">
        <v>144</v>
      </c>
      <c r="B1377" s="5">
        <v>-229</v>
      </c>
      <c r="C1377">
        <v>1</v>
      </c>
      <c r="AG1377" s="4" t="s">
        <v>145</v>
      </c>
      <c r="AH1377" s="5">
        <v>1</v>
      </c>
      <c r="AI1377" s="9">
        <v>0</v>
      </c>
      <c r="AJ1377" s="9">
        <v>0</v>
      </c>
      <c r="AK1377" s="9">
        <v>0</v>
      </c>
      <c r="AL1377" s="9">
        <v>0</v>
      </c>
      <c r="AM1377" s="9">
        <v>0</v>
      </c>
      <c r="AN1377" s="9">
        <v>0</v>
      </c>
      <c r="AO1377" s="9">
        <v>1</v>
      </c>
    </row>
    <row r="1378" spans="1:41" x14ac:dyDescent="0.3">
      <c r="A1378" s="4" t="s">
        <v>144</v>
      </c>
      <c r="B1378" s="5">
        <v>56</v>
      </c>
      <c r="C1378">
        <v>1</v>
      </c>
      <c r="AG1378" s="4" t="s">
        <v>145</v>
      </c>
      <c r="AH1378" s="5">
        <v>2</v>
      </c>
      <c r="AI1378" s="9">
        <v>0</v>
      </c>
      <c r="AJ1378" s="9">
        <v>0</v>
      </c>
      <c r="AK1378" s="9">
        <v>0</v>
      </c>
      <c r="AL1378" s="9">
        <v>0</v>
      </c>
      <c r="AM1378" s="9">
        <v>0</v>
      </c>
      <c r="AN1378" s="9">
        <v>0</v>
      </c>
      <c r="AO1378" s="9">
        <v>1</v>
      </c>
    </row>
    <row r="1379" spans="1:41" x14ac:dyDescent="0.3">
      <c r="A1379" s="4" t="s">
        <v>144</v>
      </c>
      <c r="B1379" s="5">
        <v>129</v>
      </c>
      <c r="C1379">
        <v>1</v>
      </c>
      <c r="AG1379" s="4" t="s">
        <v>145</v>
      </c>
      <c r="AH1379" s="5">
        <v>3</v>
      </c>
      <c r="AI1379" s="9">
        <v>0</v>
      </c>
      <c r="AJ1379" s="9">
        <v>0</v>
      </c>
      <c r="AK1379" s="9">
        <v>0</v>
      </c>
      <c r="AL1379" s="9">
        <v>0</v>
      </c>
      <c r="AM1379" s="9">
        <v>0</v>
      </c>
      <c r="AN1379" s="9">
        <v>0</v>
      </c>
      <c r="AO1379" s="9">
        <v>1</v>
      </c>
    </row>
    <row r="1380" spans="1:41" x14ac:dyDescent="0.3">
      <c r="A1380" s="4" t="s">
        <v>144</v>
      </c>
      <c r="B1380" s="5">
        <v>185</v>
      </c>
      <c r="C1380">
        <v>1</v>
      </c>
      <c r="AG1380" s="4" t="s">
        <v>145</v>
      </c>
      <c r="AH1380" s="5">
        <v>4</v>
      </c>
      <c r="AI1380" s="9">
        <v>0</v>
      </c>
      <c r="AJ1380" s="9">
        <v>0</v>
      </c>
      <c r="AK1380" s="9">
        <v>0</v>
      </c>
      <c r="AL1380" s="9">
        <v>0</v>
      </c>
      <c r="AM1380" s="9">
        <v>0</v>
      </c>
      <c r="AN1380" s="9">
        <v>0</v>
      </c>
      <c r="AO1380" s="9">
        <v>3</v>
      </c>
    </row>
    <row r="1381" spans="1:41" x14ac:dyDescent="0.3">
      <c r="A1381" s="4" t="s">
        <v>144</v>
      </c>
      <c r="B1381" s="5">
        <v>291</v>
      </c>
      <c r="C1381">
        <v>1</v>
      </c>
      <c r="AG1381" s="4" t="s">
        <v>145</v>
      </c>
      <c r="AH1381" s="5">
        <v>5</v>
      </c>
      <c r="AI1381" s="9">
        <v>0</v>
      </c>
      <c r="AJ1381" s="9">
        <v>0</v>
      </c>
      <c r="AK1381" s="9">
        <v>0</v>
      </c>
      <c r="AL1381" s="9">
        <v>0</v>
      </c>
      <c r="AM1381" s="9">
        <v>0</v>
      </c>
      <c r="AN1381" s="9">
        <v>0</v>
      </c>
      <c r="AO1381" s="9">
        <v>2</v>
      </c>
    </row>
    <row r="1382" spans="1:41" x14ac:dyDescent="0.3">
      <c r="A1382" s="4" t="s">
        <v>144</v>
      </c>
      <c r="B1382" s="5">
        <v>-608</v>
      </c>
      <c r="C1382">
        <v>1</v>
      </c>
      <c r="AG1382" s="4" t="s">
        <v>145</v>
      </c>
      <c r="AH1382" s="5">
        <v>6</v>
      </c>
      <c r="AI1382" s="9">
        <v>0</v>
      </c>
      <c r="AJ1382" s="9">
        <v>0</v>
      </c>
      <c r="AK1382" s="9">
        <v>0</v>
      </c>
      <c r="AL1382" s="9">
        <v>0</v>
      </c>
      <c r="AM1382" s="9">
        <v>0</v>
      </c>
      <c r="AN1382" s="9">
        <v>0</v>
      </c>
      <c r="AO1382" s="9">
        <v>2</v>
      </c>
    </row>
    <row r="1383" spans="1:41" x14ac:dyDescent="0.3">
      <c r="A1383" s="4" t="s">
        <v>144</v>
      </c>
      <c r="B1383" s="5">
        <v>-551</v>
      </c>
      <c r="C1383">
        <v>1</v>
      </c>
      <c r="AG1383" s="4" t="s">
        <v>145</v>
      </c>
      <c r="AH1383" s="5">
        <v>-81</v>
      </c>
      <c r="AI1383" s="9">
        <v>0</v>
      </c>
      <c r="AJ1383" s="9">
        <v>0</v>
      </c>
      <c r="AK1383" s="9">
        <v>0</v>
      </c>
      <c r="AL1383" s="9">
        <v>0</v>
      </c>
      <c r="AM1383" s="9">
        <v>1</v>
      </c>
      <c r="AN1383" s="9">
        <v>0</v>
      </c>
      <c r="AO1383" s="9">
        <v>0</v>
      </c>
    </row>
    <row r="1384" spans="1:41" x14ac:dyDescent="0.3">
      <c r="A1384" s="4" t="s">
        <v>144</v>
      </c>
      <c r="B1384" s="5">
        <v>-478</v>
      </c>
      <c r="C1384">
        <v>1</v>
      </c>
      <c r="AG1384" s="4" t="s">
        <v>145</v>
      </c>
      <c r="AH1384" s="5">
        <v>-46</v>
      </c>
      <c r="AI1384" s="9">
        <v>0</v>
      </c>
      <c r="AJ1384" s="9">
        <v>0</v>
      </c>
      <c r="AK1384" s="9">
        <v>0</v>
      </c>
      <c r="AL1384" s="9">
        <v>0</v>
      </c>
      <c r="AM1384" s="9">
        <v>1</v>
      </c>
      <c r="AN1384" s="9">
        <v>0</v>
      </c>
      <c r="AO1384" s="9">
        <v>0</v>
      </c>
    </row>
    <row r="1385" spans="1:41" x14ac:dyDescent="0.3">
      <c r="A1385" s="4" t="s">
        <v>144</v>
      </c>
      <c r="B1385" s="5">
        <v>-1091</v>
      </c>
      <c r="C1385">
        <v>1</v>
      </c>
      <c r="AG1385" s="4" t="s">
        <v>145</v>
      </c>
      <c r="AH1385" s="5">
        <v>-40</v>
      </c>
      <c r="AI1385" s="9">
        <v>0</v>
      </c>
      <c r="AJ1385" s="9">
        <v>0</v>
      </c>
      <c r="AK1385" s="9">
        <v>0</v>
      </c>
      <c r="AL1385" s="9">
        <v>0</v>
      </c>
      <c r="AM1385" s="9">
        <v>1</v>
      </c>
      <c r="AN1385" s="9">
        <v>0</v>
      </c>
      <c r="AO1385" s="9">
        <v>0</v>
      </c>
    </row>
    <row r="1386" spans="1:41" x14ac:dyDescent="0.3">
      <c r="A1386" s="4" t="s">
        <v>144</v>
      </c>
      <c r="B1386" s="5">
        <v>-227</v>
      </c>
      <c r="C1386">
        <v>1</v>
      </c>
      <c r="AG1386" s="4" t="s">
        <v>145</v>
      </c>
      <c r="AH1386" s="5">
        <v>-22</v>
      </c>
      <c r="AI1386" s="9">
        <v>0</v>
      </c>
      <c r="AJ1386" s="9">
        <v>0</v>
      </c>
      <c r="AK1386" s="9">
        <v>0</v>
      </c>
      <c r="AL1386" s="9">
        <v>0</v>
      </c>
      <c r="AM1386" s="9">
        <v>1</v>
      </c>
      <c r="AN1386" s="9">
        <v>0</v>
      </c>
      <c r="AO1386" s="9">
        <v>0</v>
      </c>
    </row>
    <row r="1387" spans="1:41" x14ac:dyDescent="0.3">
      <c r="A1387" s="4" t="s">
        <v>144</v>
      </c>
      <c r="B1387" s="5">
        <v>-112</v>
      </c>
      <c r="C1387">
        <v>1</v>
      </c>
      <c r="AG1387" s="4" t="s">
        <v>145</v>
      </c>
      <c r="AH1387" s="5">
        <v>2</v>
      </c>
      <c r="AI1387" s="9">
        <v>0</v>
      </c>
      <c r="AJ1387" s="9">
        <v>0</v>
      </c>
      <c r="AK1387" s="9">
        <v>0</v>
      </c>
      <c r="AL1387" s="9">
        <v>0</v>
      </c>
      <c r="AM1387" s="9">
        <v>1</v>
      </c>
      <c r="AN1387" s="9">
        <v>0</v>
      </c>
      <c r="AO1387" s="9">
        <v>0</v>
      </c>
    </row>
    <row r="1388" spans="1:41" x14ac:dyDescent="0.3">
      <c r="A1388" s="4" t="s">
        <v>144</v>
      </c>
      <c r="B1388" s="5">
        <v>108</v>
      </c>
      <c r="C1388">
        <v>1</v>
      </c>
      <c r="AG1388" s="4" t="s">
        <v>145</v>
      </c>
      <c r="AH1388" s="5">
        <v>7</v>
      </c>
      <c r="AI1388" s="9">
        <v>0</v>
      </c>
      <c r="AJ1388" s="9">
        <v>0</v>
      </c>
      <c r="AK1388" s="9">
        <v>0</v>
      </c>
      <c r="AL1388" s="9">
        <v>0</v>
      </c>
      <c r="AM1388" s="9">
        <v>1</v>
      </c>
      <c r="AN1388" s="9">
        <v>0</v>
      </c>
      <c r="AO1388" s="9">
        <v>0</v>
      </c>
    </row>
    <row r="1389" spans="1:41" x14ac:dyDescent="0.3">
      <c r="A1389" s="4" t="s">
        <v>144</v>
      </c>
      <c r="B1389" s="5">
        <v>286</v>
      </c>
      <c r="C1389">
        <v>1</v>
      </c>
      <c r="AG1389" s="4" t="s">
        <v>145</v>
      </c>
      <c r="AH1389" s="5">
        <v>24</v>
      </c>
      <c r="AI1389" s="9">
        <v>0</v>
      </c>
      <c r="AJ1389" s="9">
        <v>0</v>
      </c>
      <c r="AK1389" s="9">
        <v>0</v>
      </c>
      <c r="AL1389" s="9">
        <v>0</v>
      </c>
      <c r="AM1389" s="9">
        <v>2</v>
      </c>
      <c r="AN1389" s="9">
        <v>0</v>
      </c>
      <c r="AO1389" s="9">
        <v>0</v>
      </c>
    </row>
    <row r="1390" spans="1:41" x14ac:dyDescent="0.3">
      <c r="A1390" s="4" t="s">
        <v>144</v>
      </c>
      <c r="B1390" s="5">
        <v>-10</v>
      </c>
      <c r="C1390">
        <v>1</v>
      </c>
      <c r="AG1390" s="4" t="s">
        <v>145</v>
      </c>
      <c r="AH1390" s="5">
        <v>35</v>
      </c>
      <c r="AI1390" s="9">
        <v>0</v>
      </c>
      <c r="AJ1390" s="9">
        <v>0</v>
      </c>
      <c r="AK1390" s="9">
        <v>0</v>
      </c>
      <c r="AL1390" s="9">
        <v>0</v>
      </c>
      <c r="AM1390" s="9">
        <v>1</v>
      </c>
      <c r="AN1390" s="9">
        <v>0</v>
      </c>
      <c r="AO1390" s="9">
        <v>0</v>
      </c>
    </row>
    <row r="1391" spans="1:41" x14ac:dyDescent="0.3">
      <c r="A1391" s="4" t="s">
        <v>144</v>
      </c>
      <c r="B1391" s="5">
        <v>132</v>
      </c>
      <c r="C1391">
        <v>1</v>
      </c>
      <c r="AG1391" s="4" t="s">
        <v>145</v>
      </c>
      <c r="AH1391" s="5">
        <v>40</v>
      </c>
      <c r="AI1391" s="9">
        <v>0</v>
      </c>
      <c r="AJ1391" s="9">
        <v>0</v>
      </c>
      <c r="AK1391" s="9">
        <v>0</v>
      </c>
      <c r="AL1391" s="9">
        <v>0</v>
      </c>
      <c r="AM1391" s="9">
        <v>1</v>
      </c>
      <c r="AN1391" s="9">
        <v>0</v>
      </c>
      <c r="AO1391" s="9">
        <v>0</v>
      </c>
    </row>
    <row r="1392" spans="1:41" x14ac:dyDescent="0.3">
      <c r="A1392" s="4" t="s">
        <v>144</v>
      </c>
      <c r="B1392" s="5">
        <v>216</v>
      </c>
      <c r="C1392">
        <v>1</v>
      </c>
      <c r="AG1392" s="4" t="s">
        <v>145</v>
      </c>
      <c r="AH1392" s="5">
        <v>-169</v>
      </c>
      <c r="AI1392" s="9">
        <v>0</v>
      </c>
      <c r="AJ1392" s="9">
        <v>0</v>
      </c>
      <c r="AK1392" s="9">
        <v>0</v>
      </c>
      <c r="AL1392" s="9">
        <v>1</v>
      </c>
      <c r="AM1392" s="9">
        <v>0</v>
      </c>
      <c r="AN1392" s="9">
        <v>0</v>
      </c>
      <c r="AO1392" s="9">
        <v>0</v>
      </c>
    </row>
    <row r="1393" spans="1:41" x14ac:dyDescent="0.3">
      <c r="A1393" s="4" t="s">
        <v>144</v>
      </c>
      <c r="B1393" s="5">
        <v>490</v>
      </c>
      <c r="C1393">
        <v>1</v>
      </c>
      <c r="AG1393" s="4" t="s">
        <v>145</v>
      </c>
      <c r="AH1393" s="5">
        <v>-30</v>
      </c>
      <c r="AI1393" s="9">
        <v>0</v>
      </c>
      <c r="AJ1393" s="9">
        <v>0</v>
      </c>
      <c r="AK1393" s="9">
        <v>0</v>
      </c>
      <c r="AL1393" s="9">
        <v>1</v>
      </c>
      <c r="AM1393" s="9">
        <v>0</v>
      </c>
      <c r="AN1393" s="9">
        <v>0</v>
      </c>
      <c r="AO1393" s="9">
        <v>0</v>
      </c>
    </row>
    <row r="1394" spans="1:41" x14ac:dyDescent="0.3">
      <c r="A1394" s="4" t="s">
        <v>144</v>
      </c>
      <c r="B1394" s="5">
        <v>541</v>
      </c>
      <c r="C1394">
        <v>1</v>
      </c>
      <c r="AG1394" s="4" t="s">
        <v>145</v>
      </c>
      <c r="AH1394" s="5">
        <v>4</v>
      </c>
      <c r="AI1394" s="9">
        <v>0</v>
      </c>
      <c r="AJ1394" s="9">
        <v>0</v>
      </c>
      <c r="AK1394" s="9">
        <v>0</v>
      </c>
      <c r="AL1394" s="9">
        <v>1</v>
      </c>
      <c r="AM1394" s="9">
        <v>0</v>
      </c>
      <c r="AN1394" s="9">
        <v>0</v>
      </c>
      <c r="AO1394" s="9">
        <v>0</v>
      </c>
    </row>
    <row r="1395" spans="1:41" x14ac:dyDescent="0.3">
      <c r="A1395" s="4" t="s">
        <v>144</v>
      </c>
      <c r="B1395" s="5">
        <v>883</v>
      </c>
      <c r="C1395">
        <v>1</v>
      </c>
      <c r="AG1395" s="4" t="s">
        <v>145</v>
      </c>
      <c r="AH1395" s="5">
        <v>70</v>
      </c>
      <c r="AI1395" s="9">
        <v>0</v>
      </c>
      <c r="AJ1395" s="9">
        <v>0</v>
      </c>
      <c r="AK1395" s="9">
        <v>0</v>
      </c>
      <c r="AL1395" s="9">
        <v>1</v>
      </c>
      <c r="AM1395" s="9">
        <v>0</v>
      </c>
      <c r="AN1395" s="9">
        <v>0</v>
      </c>
      <c r="AO1395" s="9">
        <v>0</v>
      </c>
    </row>
    <row r="1396" spans="1:41" x14ac:dyDescent="0.3">
      <c r="A1396" s="4" t="s">
        <v>145</v>
      </c>
      <c r="B1396" s="5">
        <v>-11</v>
      </c>
      <c r="C1396">
        <v>1</v>
      </c>
      <c r="AG1396" s="4" t="s">
        <v>145</v>
      </c>
      <c r="AH1396" s="5">
        <v>-438</v>
      </c>
      <c r="AI1396" s="9">
        <v>0</v>
      </c>
      <c r="AJ1396" s="9">
        <v>0</v>
      </c>
      <c r="AK1396" s="9">
        <v>1</v>
      </c>
      <c r="AL1396" s="9">
        <v>0</v>
      </c>
      <c r="AM1396" s="9">
        <v>0</v>
      </c>
      <c r="AN1396" s="9">
        <v>0</v>
      </c>
      <c r="AO1396" s="9">
        <v>0</v>
      </c>
    </row>
    <row r="1397" spans="1:41" x14ac:dyDescent="0.3">
      <c r="A1397" s="4" t="s">
        <v>145</v>
      </c>
      <c r="B1397" s="5">
        <v>-8</v>
      </c>
      <c r="C1397">
        <v>1</v>
      </c>
      <c r="AG1397" s="4" t="s">
        <v>145</v>
      </c>
      <c r="AH1397" s="5">
        <v>-382</v>
      </c>
      <c r="AI1397" s="9">
        <v>0</v>
      </c>
      <c r="AJ1397" s="9">
        <v>0</v>
      </c>
      <c r="AK1397" s="9">
        <v>1</v>
      </c>
      <c r="AL1397" s="9">
        <v>0</v>
      </c>
      <c r="AM1397" s="9">
        <v>0</v>
      </c>
      <c r="AN1397" s="9">
        <v>0</v>
      </c>
      <c r="AO1397" s="9">
        <v>0</v>
      </c>
    </row>
    <row r="1398" spans="1:41" x14ac:dyDescent="0.3">
      <c r="A1398" s="4" t="s">
        <v>145</v>
      </c>
      <c r="B1398" s="5">
        <v>-3</v>
      </c>
      <c r="C1398">
        <v>1</v>
      </c>
      <c r="AG1398" s="4" t="s">
        <v>145</v>
      </c>
      <c r="AH1398" s="5">
        <v>-108</v>
      </c>
      <c r="AI1398" s="9">
        <v>0</v>
      </c>
      <c r="AJ1398" s="9">
        <v>0</v>
      </c>
      <c r="AK1398" s="9">
        <v>1</v>
      </c>
      <c r="AL1398" s="9">
        <v>0</v>
      </c>
      <c r="AM1398" s="9">
        <v>0</v>
      </c>
      <c r="AN1398" s="9">
        <v>0</v>
      </c>
      <c r="AO1398" s="9">
        <v>0</v>
      </c>
    </row>
    <row r="1399" spans="1:41" x14ac:dyDescent="0.3">
      <c r="A1399" s="4" t="s">
        <v>145</v>
      </c>
      <c r="B1399" s="5">
        <v>-2</v>
      </c>
      <c r="C1399">
        <v>2</v>
      </c>
      <c r="AG1399" s="4" t="s">
        <v>145</v>
      </c>
      <c r="AH1399" s="5">
        <v>-30</v>
      </c>
      <c r="AI1399" s="9">
        <v>0</v>
      </c>
      <c r="AJ1399" s="9">
        <v>0</v>
      </c>
      <c r="AK1399" s="9">
        <v>1</v>
      </c>
      <c r="AL1399" s="9">
        <v>0</v>
      </c>
      <c r="AM1399" s="9">
        <v>0</v>
      </c>
      <c r="AN1399" s="9">
        <v>0</v>
      </c>
      <c r="AO1399" s="9">
        <v>0</v>
      </c>
    </row>
    <row r="1400" spans="1:41" x14ac:dyDescent="0.3">
      <c r="A1400" s="4" t="s">
        <v>145</v>
      </c>
      <c r="B1400" s="5">
        <v>-1</v>
      </c>
      <c r="C1400">
        <v>3</v>
      </c>
      <c r="AG1400" s="4" t="s">
        <v>145</v>
      </c>
      <c r="AH1400" s="5">
        <v>4</v>
      </c>
      <c r="AI1400" s="9">
        <v>0</v>
      </c>
      <c r="AJ1400" s="9">
        <v>0</v>
      </c>
      <c r="AK1400" s="9">
        <v>1</v>
      </c>
      <c r="AL1400" s="9">
        <v>0</v>
      </c>
      <c r="AM1400" s="9">
        <v>0</v>
      </c>
      <c r="AN1400" s="9">
        <v>0</v>
      </c>
      <c r="AO1400" s="9">
        <v>0</v>
      </c>
    </row>
    <row r="1401" spans="1:41" x14ac:dyDescent="0.3">
      <c r="A1401" s="4" t="s">
        <v>145</v>
      </c>
      <c r="B1401" s="5">
        <v>0</v>
      </c>
      <c r="C1401">
        <v>2</v>
      </c>
      <c r="AG1401" s="4" t="s">
        <v>145</v>
      </c>
      <c r="AH1401" s="5">
        <v>170</v>
      </c>
      <c r="AI1401" s="9">
        <v>0</v>
      </c>
      <c r="AJ1401" s="9">
        <v>0</v>
      </c>
      <c r="AK1401" s="9">
        <v>1</v>
      </c>
      <c r="AL1401" s="9">
        <v>0</v>
      </c>
      <c r="AM1401" s="9">
        <v>0</v>
      </c>
      <c r="AN1401" s="9">
        <v>0</v>
      </c>
      <c r="AO1401" s="9">
        <v>0</v>
      </c>
    </row>
    <row r="1402" spans="1:41" x14ac:dyDescent="0.3">
      <c r="A1402" s="4" t="s">
        <v>145</v>
      </c>
      <c r="B1402" s="5">
        <v>1</v>
      </c>
      <c r="C1402">
        <v>1</v>
      </c>
      <c r="AG1402" s="4" t="s">
        <v>145</v>
      </c>
      <c r="AH1402" s="5">
        <v>-549</v>
      </c>
      <c r="AI1402" s="9">
        <v>1</v>
      </c>
      <c r="AJ1402" s="9">
        <v>0</v>
      </c>
      <c r="AK1402" s="9">
        <v>0</v>
      </c>
      <c r="AL1402" s="9">
        <v>0</v>
      </c>
      <c r="AM1402" s="9">
        <v>0</v>
      </c>
      <c r="AN1402" s="9">
        <v>0</v>
      </c>
      <c r="AO1402" s="9">
        <v>0</v>
      </c>
    </row>
    <row r="1403" spans="1:41" x14ac:dyDescent="0.3">
      <c r="A1403" s="4" t="s">
        <v>145</v>
      </c>
      <c r="B1403" s="5">
        <v>2</v>
      </c>
      <c r="C1403">
        <v>1</v>
      </c>
      <c r="AG1403" s="4" t="s">
        <v>145</v>
      </c>
      <c r="AH1403" s="5">
        <v>-462</v>
      </c>
      <c r="AI1403" s="9">
        <v>1</v>
      </c>
      <c r="AJ1403" s="9">
        <v>0</v>
      </c>
      <c r="AK1403" s="9">
        <v>0</v>
      </c>
      <c r="AL1403" s="9">
        <v>0</v>
      </c>
      <c r="AM1403" s="9">
        <v>0</v>
      </c>
      <c r="AN1403" s="9">
        <v>0</v>
      </c>
      <c r="AO1403" s="9">
        <v>0</v>
      </c>
    </row>
    <row r="1404" spans="1:41" x14ac:dyDescent="0.3">
      <c r="A1404" s="4" t="s">
        <v>145</v>
      </c>
      <c r="B1404" s="5">
        <v>3</v>
      </c>
      <c r="C1404">
        <v>1</v>
      </c>
      <c r="AG1404" s="4" t="s">
        <v>145</v>
      </c>
      <c r="AH1404" s="5">
        <v>-408</v>
      </c>
      <c r="AI1404" s="9">
        <v>1</v>
      </c>
      <c r="AJ1404" s="9">
        <v>0</v>
      </c>
      <c r="AK1404" s="9">
        <v>0</v>
      </c>
      <c r="AL1404" s="9">
        <v>0</v>
      </c>
      <c r="AM1404" s="9">
        <v>0</v>
      </c>
      <c r="AN1404" s="9">
        <v>0</v>
      </c>
      <c r="AO1404" s="9">
        <v>0</v>
      </c>
    </row>
    <row r="1405" spans="1:41" x14ac:dyDescent="0.3">
      <c r="A1405" s="4" t="s">
        <v>145</v>
      </c>
      <c r="B1405" s="5">
        <v>4</v>
      </c>
      <c r="C1405">
        <v>3</v>
      </c>
      <c r="AG1405" s="4" t="s">
        <v>145</v>
      </c>
      <c r="AH1405" s="5">
        <v>-722</v>
      </c>
      <c r="AI1405" s="9">
        <v>0</v>
      </c>
      <c r="AJ1405" s="9">
        <v>1</v>
      </c>
      <c r="AK1405" s="9">
        <v>0</v>
      </c>
      <c r="AL1405" s="9">
        <v>0</v>
      </c>
      <c r="AM1405" s="9">
        <v>0</v>
      </c>
      <c r="AN1405" s="9">
        <v>0</v>
      </c>
      <c r="AO1405" s="9">
        <v>0</v>
      </c>
    </row>
    <row r="1406" spans="1:41" x14ac:dyDescent="0.3">
      <c r="A1406" s="4" t="s">
        <v>145</v>
      </c>
      <c r="B1406" s="5">
        <v>5</v>
      </c>
      <c r="C1406">
        <v>2</v>
      </c>
      <c r="AG1406" s="4" t="s">
        <v>145</v>
      </c>
      <c r="AH1406" s="5">
        <v>-54</v>
      </c>
      <c r="AI1406" s="9">
        <v>1</v>
      </c>
      <c r="AJ1406" s="9">
        <v>0</v>
      </c>
      <c r="AK1406" s="9">
        <v>0</v>
      </c>
      <c r="AL1406" s="9">
        <v>0</v>
      </c>
      <c r="AM1406" s="9">
        <v>0</v>
      </c>
      <c r="AN1406" s="9">
        <v>0</v>
      </c>
      <c r="AO1406" s="9">
        <v>0</v>
      </c>
    </row>
    <row r="1407" spans="1:41" x14ac:dyDescent="0.3">
      <c r="A1407" s="4" t="s">
        <v>145</v>
      </c>
      <c r="B1407" s="5">
        <v>6</v>
      </c>
      <c r="C1407">
        <v>2</v>
      </c>
      <c r="AG1407" s="4" t="s">
        <v>145</v>
      </c>
      <c r="AH1407" s="5">
        <v>102</v>
      </c>
      <c r="AI1407" s="9">
        <v>1</v>
      </c>
      <c r="AJ1407" s="9">
        <v>0</v>
      </c>
      <c r="AK1407" s="9">
        <v>0</v>
      </c>
      <c r="AL1407" s="9">
        <v>0</v>
      </c>
      <c r="AM1407" s="9">
        <v>0</v>
      </c>
      <c r="AN1407" s="9">
        <v>0</v>
      </c>
      <c r="AO1407" s="9">
        <v>0</v>
      </c>
    </row>
    <row r="1408" spans="1:41" x14ac:dyDescent="0.3">
      <c r="A1408" s="4" t="s">
        <v>145</v>
      </c>
      <c r="B1408" s="5">
        <v>-81</v>
      </c>
      <c r="C1408">
        <v>1</v>
      </c>
      <c r="AG1408" s="4" t="s">
        <v>145</v>
      </c>
      <c r="AH1408" s="5">
        <v>-527</v>
      </c>
      <c r="AI1408" s="9">
        <v>0</v>
      </c>
      <c r="AJ1408" s="9">
        <v>1</v>
      </c>
      <c r="AK1408" s="9">
        <v>0</v>
      </c>
      <c r="AL1408" s="9">
        <v>0</v>
      </c>
      <c r="AM1408" s="9">
        <v>0</v>
      </c>
      <c r="AN1408" s="9">
        <v>0</v>
      </c>
      <c r="AO1408" s="9">
        <v>0</v>
      </c>
    </row>
    <row r="1409" spans="1:41" x14ac:dyDescent="0.3">
      <c r="A1409" s="4" t="s">
        <v>145</v>
      </c>
      <c r="B1409" s="5">
        <v>-46</v>
      </c>
      <c r="C1409">
        <v>1</v>
      </c>
      <c r="AG1409" s="4" t="s">
        <v>145</v>
      </c>
      <c r="AH1409" s="5">
        <v>580</v>
      </c>
      <c r="AI1409" s="9">
        <v>1</v>
      </c>
      <c r="AJ1409" s="9">
        <v>0</v>
      </c>
      <c r="AK1409" s="9">
        <v>0</v>
      </c>
      <c r="AL1409" s="9">
        <v>0</v>
      </c>
      <c r="AM1409" s="9">
        <v>0</v>
      </c>
      <c r="AN1409" s="9">
        <v>0</v>
      </c>
      <c r="AO1409" s="9">
        <v>0</v>
      </c>
    </row>
    <row r="1410" spans="1:41" x14ac:dyDescent="0.3">
      <c r="A1410" s="4" t="s">
        <v>145</v>
      </c>
      <c r="B1410" s="5">
        <v>-40</v>
      </c>
      <c r="C1410">
        <v>1</v>
      </c>
      <c r="AG1410" s="4" t="s">
        <v>145</v>
      </c>
      <c r="AH1410" s="5">
        <v>38</v>
      </c>
      <c r="AI1410" s="9">
        <v>0</v>
      </c>
      <c r="AJ1410" s="9">
        <v>1</v>
      </c>
      <c r="AK1410" s="9">
        <v>0</v>
      </c>
      <c r="AL1410" s="9">
        <v>0</v>
      </c>
      <c r="AM1410" s="9">
        <v>0</v>
      </c>
      <c r="AN1410" s="9">
        <v>0</v>
      </c>
      <c r="AO1410" s="9">
        <v>0</v>
      </c>
    </row>
    <row r="1411" spans="1:41" x14ac:dyDescent="0.3">
      <c r="A1411" s="4" t="s">
        <v>145</v>
      </c>
      <c r="B1411" s="5">
        <v>-22</v>
      </c>
      <c r="C1411">
        <v>1</v>
      </c>
      <c r="AG1411" s="4" t="s">
        <v>145</v>
      </c>
      <c r="AH1411" s="5">
        <v>822</v>
      </c>
      <c r="AI1411" s="9">
        <v>1</v>
      </c>
      <c r="AJ1411" s="9">
        <v>0</v>
      </c>
      <c r="AK1411" s="9">
        <v>0</v>
      </c>
      <c r="AL1411" s="9">
        <v>0</v>
      </c>
      <c r="AM1411" s="9">
        <v>0</v>
      </c>
      <c r="AN1411" s="9">
        <v>0</v>
      </c>
      <c r="AO1411" s="9">
        <v>0</v>
      </c>
    </row>
    <row r="1412" spans="1:41" x14ac:dyDescent="0.3">
      <c r="A1412" s="4" t="s">
        <v>145</v>
      </c>
      <c r="B1412" s="5">
        <v>2</v>
      </c>
      <c r="C1412">
        <v>1</v>
      </c>
      <c r="AG1412" s="4" t="s">
        <v>145</v>
      </c>
      <c r="AH1412" s="5">
        <v>826</v>
      </c>
      <c r="AI1412" s="9">
        <v>1</v>
      </c>
      <c r="AJ1412" s="9">
        <v>0</v>
      </c>
      <c r="AK1412" s="9">
        <v>0</v>
      </c>
      <c r="AL1412" s="9">
        <v>0</v>
      </c>
      <c r="AM1412" s="9">
        <v>0</v>
      </c>
      <c r="AN1412" s="9">
        <v>0</v>
      </c>
      <c r="AO1412" s="9">
        <v>0</v>
      </c>
    </row>
    <row r="1413" spans="1:41" x14ac:dyDescent="0.3">
      <c r="A1413" s="4" t="s">
        <v>145</v>
      </c>
      <c r="B1413" s="5">
        <v>7</v>
      </c>
      <c r="C1413">
        <v>1</v>
      </c>
      <c r="AG1413" s="4" t="s">
        <v>146</v>
      </c>
      <c r="AH1413" s="5">
        <v>-6</v>
      </c>
      <c r="AI1413" s="9">
        <v>0</v>
      </c>
      <c r="AJ1413" s="9">
        <v>0</v>
      </c>
      <c r="AK1413" s="9">
        <v>0</v>
      </c>
      <c r="AL1413" s="9">
        <v>0</v>
      </c>
      <c r="AM1413" s="9">
        <v>0</v>
      </c>
      <c r="AN1413" s="9">
        <v>0</v>
      </c>
      <c r="AO1413" s="9">
        <v>2</v>
      </c>
    </row>
    <row r="1414" spans="1:41" x14ac:dyDescent="0.3">
      <c r="A1414" s="4" t="s">
        <v>145</v>
      </c>
      <c r="B1414" s="5">
        <v>24</v>
      </c>
      <c r="C1414">
        <v>2</v>
      </c>
      <c r="AG1414" s="4" t="s">
        <v>146</v>
      </c>
      <c r="AH1414" s="5">
        <v>-1</v>
      </c>
      <c r="AI1414" s="9">
        <v>0</v>
      </c>
      <c r="AJ1414" s="9">
        <v>0</v>
      </c>
      <c r="AK1414" s="9">
        <v>0</v>
      </c>
      <c r="AL1414" s="9">
        <v>0</v>
      </c>
      <c r="AM1414" s="9">
        <v>0</v>
      </c>
      <c r="AN1414" s="9">
        <v>0</v>
      </c>
      <c r="AO1414" s="9">
        <v>2</v>
      </c>
    </row>
    <row r="1415" spans="1:41" x14ac:dyDescent="0.3">
      <c r="A1415" s="4" t="s">
        <v>145</v>
      </c>
      <c r="B1415" s="5">
        <v>35</v>
      </c>
      <c r="C1415">
        <v>1</v>
      </c>
      <c r="AG1415" s="4" t="s">
        <v>146</v>
      </c>
      <c r="AH1415" s="5">
        <v>2</v>
      </c>
      <c r="AI1415" s="9">
        <v>0</v>
      </c>
      <c r="AJ1415" s="9">
        <v>0</v>
      </c>
      <c r="AK1415" s="9">
        <v>0</v>
      </c>
      <c r="AL1415" s="9">
        <v>0</v>
      </c>
      <c r="AM1415" s="9">
        <v>0</v>
      </c>
      <c r="AN1415" s="9">
        <v>0</v>
      </c>
      <c r="AO1415" s="9">
        <v>1</v>
      </c>
    </row>
    <row r="1416" spans="1:41" x14ac:dyDescent="0.3">
      <c r="A1416" s="4" t="s">
        <v>145</v>
      </c>
      <c r="B1416" s="5">
        <v>40</v>
      </c>
      <c r="C1416">
        <v>1</v>
      </c>
      <c r="AG1416" s="4" t="s">
        <v>146</v>
      </c>
      <c r="AH1416" s="5">
        <v>5</v>
      </c>
      <c r="AI1416" s="9">
        <v>0</v>
      </c>
      <c r="AJ1416" s="9">
        <v>0</v>
      </c>
      <c r="AK1416" s="9">
        <v>0</v>
      </c>
      <c r="AL1416" s="9">
        <v>0</v>
      </c>
      <c r="AM1416" s="9">
        <v>0</v>
      </c>
      <c r="AN1416" s="9">
        <v>0</v>
      </c>
      <c r="AO1416" s="9">
        <v>1</v>
      </c>
    </row>
    <row r="1417" spans="1:41" x14ac:dyDescent="0.3">
      <c r="A1417" s="4" t="s">
        <v>145</v>
      </c>
      <c r="B1417" s="5">
        <v>-169</v>
      </c>
      <c r="C1417">
        <v>1</v>
      </c>
      <c r="AG1417" s="4" t="s">
        <v>146</v>
      </c>
      <c r="AH1417" s="5">
        <v>-26</v>
      </c>
      <c r="AI1417" s="9">
        <v>0</v>
      </c>
      <c r="AJ1417" s="9">
        <v>0</v>
      </c>
      <c r="AK1417" s="9">
        <v>0</v>
      </c>
      <c r="AL1417" s="9">
        <v>0</v>
      </c>
      <c r="AM1417" s="9">
        <v>1</v>
      </c>
      <c r="AN1417" s="9">
        <v>0</v>
      </c>
      <c r="AO1417" s="9">
        <v>0</v>
      </c>
    </row>
    <row r="1418" spans="1:41" x14ac:dyDescent="0.3">
      <c r="A1418" s="4" t="s">
        <v>145</v>
      </c>
      <c r="B1418" s="5">
        <v>-30</v>
      </c>
      <c r="C1418">
        <v>1</v>
      </c>
      <c r="AG1418" s="4" t="s">
        <v>146</v>
      </c>
      <c r="AH1418" s="5">
        <v>-6</v>
      </c>
      <c r="AI1418" s="9">
        <v>0</v>
      </c>
      <c r="AJ1418" s="9">
        <v>0</v>
      </c>
      <c r="AK1418" s="9">
        <v>0</v>
      </c>
      <c r="AL1418" s="9">
        <v>0</v>
      </c>
      <c r="AM1418" s="9">
        <v>1</v>
      </c>
      <c r="AN1418" s="9">
        <v>0</v>
      </c>
      <c r="AO1418" s="9">
        <v>0</v>
      </c>
    </row>
    <row r="1419" spans="1:41" x14ac:dyDescent="0.3">
      <c r="A1419" s="4" t="s">
        <v>145</v>
      </c>
      <c r="B1419" s="5">
        <v>4</v>
      </c>
      <c r="C1419">
        <v>1</v>
      </c>
      <c r="AG1419" s="4" t="s">
        <v>146</v>
      </c>
      <c r="AH1419" s="5">
        <v>2</v>
      </c>
      <c r="AI1419" s="9">
        <v>0</v>
      </c>
      <c r="AJ1419" s="9">
        <v>0</v>
      </c>
      <c r="AK1419" s="9">
        <v>0</v>
      </c>
      <c r="AL1419" s="9">
        <v>0</v>
      </c>
      <c r="AM1419" s="9">
        <v>2</v>
      </c>
      <c r="AN1419" s="9">
        <v>0</v>
      </c>
      <c r="AO1419" s="9">
        <v>0</v>
      </c>
    </row>
    <row r="1420" spans="1:41" x14ac:dyDescent="0.3">
      <c r="A1420" s="4" t="s">
        <v>145</v>
      </c>
      <c r="B1420" s="5">
        <v>70</v>
      </c>
      <c r="C1420">
        <v>1</v>
      </c>
      <c r="AG1420" s="4" t="s">
        <v>146</v>
      </c>
      <c r="AH1420" s="5">
        <v>9</v>
      </c>
      <c r="AI1420" s="9">
        <v>0</v>
      </c>
      <c r="AJ1420" s="9">
        <v>0</v>
      </c>
      <c r="AK1420" s="9">
        <v>0</v>
      </c>
      <c r="AL1420" s="9">
        <v>0</v>
      </c>
      <c r="AM1420" s="9">
        <v>1</v>
      </c>
      <c r="AN1420" s="9">
        <v>0</v>
      </c>
      <c r="AO1420" s="9">
        <v>0</v>
      </c>
    </row>
    <row r="1421" spans="1:41" x14ac:dyDescent="0.3">
      <c r="A1421" s="4" t="s">
        <v>145</v>
      </c>
      <c r="B1421" s="5">
        <v>-438</v>
      </c>
      <c r="C1421">
        <v>1</v>
      </c>
      <c r="AG1421" s="4" t="s">
        <v>146</v>
      </c>
      <c r="AH1421" s="5">
        <v>21</v>
      </c>
      <c r="AI1421" s="9">
        <v>0</v>
      </c>
      <c r="AJ1421" s="9">
        <v>0</v>
      </c>
      <c r="AK1421" s="9">
        <v>0</v>
      </c>
      <c r="AL1421" s="9">
        <v>0</v>
      </c>
      <c r="AM1421" s="9">
        <v>1</v>
      </c>
      <c r="AN1421" s="9">
        <v>0</v>
      </c>
      <c r="AO1421" s="9">
        <v>0</v>
      </c>
    </row>
    <row r="1422" spans="1:41" x14ac:dyDescent="0.3">
      <c r="A1422" s="4" t="s">
        <v>145</v>
      </c>
      <c r="B1422" s="5">
        <v>-382</v>
      </c>
      <c r="C1422">
        <v>1</v>
      </c>
      <c r="AG1422" s="4" t="s">
        <v>146</v>
      </c>
      <c r="AH1422" s="5">
        <v>42</v>
      </c>
      <c r="AI1422" s="9">
        <v>0</v>
      </c>
      <c r="AJ1422" s="9">
        <v>0</v>
      </c>
      <c r="AK1422" s="9">
        <v>0</v>
      </c>
      <c r="AL1422" s="9">
        <v>0</v>
      </c>
      <c r="AM1422" s="9">
        <v>1</v>
      </c>
      <c r="AN1422" s="9">
        <v>0</v>
      </c>
      <c r="AO1422" s="9">
        <v>0</v>
      </c>
    </row>
    <row r="1423" spans="1:41" x14ac:dyDescent="0.3">
      <c r="A1423" s="4" t="s">
        <v>145</v>
      </c>
      <c r="B1423" s="5">
        <v>-108</v>
      </c>
      <c r="C1423">
        <v>1</v>
      </c>
      <c r="AG1423" s="4" t="s">
        <v>146</v>
      </c>
      <c r="AH1423" s="5">
        <v>45</v>
      </c>
      <c r="AI1423" s="9">
        <v>0</v>
      </c>
      <c r="AJ1423" s="9">
        <v>0</v>
      </c>
      <c r="AK1423" s="9">
        <v>0</v>
      </c>
      <c r="AL1423" s="9">
        <v>0</v>
      </c>
      <c r="AM1423" s="9">
        <v>1</v>
      </c>
      <c r="AN1423" s="9">
        <v>0</v>
      </c>
      <c r="AO1423" s="9">
        <v>0</v>
      </c>
    </row>
    <row r="1424" spans="1:41" x14ac:dyDescent="0.3">
      <c r="A1424" s="4" t="s">
        <v>145</v>
      </c>
      <c r="B1424" s="5">
        <v>-30</v>
      </c>
      <c r="C1424">
        <v>1</v>
      </c>
      <c r="AG1424" s="4" t="s">
        <v>146</v>
      </c>
      <c r="AH1424" s="5">
        <v>60</v>
      </c>
      <c r="AI1424" s="9">
        <v>0</v>
      </c>
      <c r="AJ1424" s="9">
        <v>0</v>
      </c>
      <c r="AK1424" s="9">
        <v>0</v>
      </c>
      <c r="AL1424" s="9">
        <v>0</v>
      </c>
      <c r="AM1424" s="9">
        <v>1</v>
      </c>
      <c r="AN1424" s="9">
        <v>0</v>
      </c>
      <c r="AO1424" s="9">
        <v>0</v>
      </c>
    </row>
    <row r="1425" spans="1:41" x14ac:dyDescent="0.3">
      <c r="A1425" s="4" t="s">
        <v>145</v>
      </c>
      <c r="B1425" s="5">
        <v>4</v>
      </c>
      <c r="C1425">
        <v>1</v>
      </c>
      <c r="AG1425" s="4" t="s">
        <v>146</v>
      </c>
      <c r="AH1425" s="5">
        <v>72</v>
      </c>
      <c r="AI1425" s="9">
        <v>0</v>
      </c>
      <c r="AJ1425" s="9">
        <v>0</v>
      </c>
      <c r="AK1425" s="9">
        <v>0</v>
      </c>
      <c r="AL1425" s="9">
        <v>0</v>
      </c>
      <c r="AM1425" s="9">
        <v>1</v>
      </c>
      <c r="AN1425" s="9">
        <v>0</v>
      </c>
      <c r="AO1425" s="9">
        <v>0</v>
      </c>
    </row>
    <row r="1426" spans="1:41" x14ac:dyDescent="0.3">
      <c r="A1426" s="4" t="s">
        <v>145</v>
      </c>
      <c r="B1426" s="5">
        <v>170</v>
      </c>
      <c r="C1426">
        <v>1</v>
      </c>
      <c r="AG1426" s="4" t="s">
        <v>146</v>
      </c>
      <c r="AH1426" s="5">
        <v>-132</v>
      </c>
      <c r="AI1426" s="9">
        <v>0</v>
      </c>
      <c r="AJ1426" s="9">
        <v>0</v>
      </c>
      <c r="AK1426" s="9">
        <v>0</v>
      </c>
      <c r="AL1426" s="9">
        <v>1</v>
      </c>
      <c r="AM1426" s="9">
        <v>0</v>
      </c>
      <c r="AN1426" s="9">
        <v>0</v>
      </c>
      <c r="AO1426" s="9">
        <v>0</v>
      </c>
    </row>
    <row r="1427" spans="1:41" x14ac:dyDescent="0.3">
      <c r="A1427" s="4" t="s">
        <v>145</v>
      </c>
      <c r="B1427" s="5">
        <v>-549</v>
      </c>
      <c r="C1427">
        <v>1</v>
      </c>
      <c r="AG1427" s="4" t="s">
        <v>146</v>
      </c>
      <c r="AH1427" s="5">
        <v>-100</v>
      </c>
      <c r="AI1427" s="9">
        <v>0</v>
      </c>
      <c r="AJ1427" s="9">
        <v>0</v>
      </c>
      <c r="AK1427" s="9">
        <v>0</v>
      </c>
      <c r="AL1427" s="9">
        <v>1</v>
      </c>
      <c r="AM1427" s="9">
        <v>0</v>
      </c>
      <c r="AN1427" s="9">
        <v>0</v>
      </c>
      <c r="AO1427" s="9">
        <v>0</v>
      </c>
    </row>
    <row r="1428" spans="1:41" x14ac:dyDescent="0.3">
      <c r="A1428" s="4" t="s">
        <v>145</v>
      </c>
      <c r="B1428" s="5">
        <v>-462</v>
      </c>
      <c r="C1428">
        <v>1</v>
      </c>
      <c r="AG1428" s="4" t="s">
        <v>146</v>
      </c>
      <c r="AH1428" s="5">
        <v>-94</v>
      </c>
      <c r="AI1428" s="9">
        <v>0</v>
      </c>
      <c r="AJ1428" s="9">
        <v>0</v>
      </c>
      <c r="AK1428" s="9">
        <v>0</v>
      </c>
      <c r="AL1428" s="9">
        <v>1</v>
      </c>
      <c r="AM1428" s="9">
        <v>0</v>
      </c>
      <c r="AN1428" s="9">
        <v>0</v>
      </c>
      <c r="AO1428" s="9">
        <v>0</v>
      </c>
    </row>
    <row r="1429" spans="1:41" x14ac:dyDescent="0.3">
      <c r="A1429" s="4" t="s">
        <v>145</v>
      </c>
      <c r="B1429" s="5">
        <v>-408</v>
      </c>
      <c r="C1429">
        <v>1</v>
      </c>
      <c r="AG1429" s="4" t="s">
        <v>146</v>
      </c>
      <c r="AH1429" s="5">
        <v>-56</v>
      </c>
      <c r="AI1429" s="9">
        <v>0</v>
      </c>
      <c r="AJ1429" s="9">
        <v>0</v>
      </c>
      <c r="AK1429" s="9">
        <v>0</v>
      </c>
      <c r="AL1429" s="9">
        <v>1</v>
      </c>
      <c r="AM1429" s="9">
        <v>0</v>
      </c>
      <c r="AN1429" s="9">
        <v>0</v>
      </c>
      <c r="AO1429" s="9">
        <v>0</v>
      </c>
    </row>
    <row r="1430" spans="1:41" x14ac:dyDescent="0.3">
      <c r="A1430" s="4" t="s">
        <v>145</v>
      </c>
      <c r="B1430" s="5">
        <v>-722</v>
      </c>
      <c r="C1430">
        <v>1</v>
      </c>
      <c r="AG1430" s="4" t="s">
        <v>146</v>
      </c>
      <c r="AH1430" s="5">
        <v>-50</v>
      </c>
      <c r="AI1430" s="9">
        <v>0</v>
      </c>
      <c r="AJ1430" s="9">
        <v>0</v>
      </c>
      <c r="AK1430" s="9">
        <v>0</v>
      </c>
      <c r="AL1430" s="9">
        <v>1</v>
      </c>
      <c r="AM1430" s="9">
        <v>0</v>
      </c>
      <c r="AN1430" s="9">
        <v>0</v>
      </c>
      <c r="AO1430" s="9">
        <v>0</v>
      </c>
    </row>
    <row r="1431" spans="1:41" x14ac:dyDescent="0.3">
      <c r="A1431" s="4" t="s">
        <v>145</v>
      </c>
      <c r="B1431" s="5">
        <v>-54</v>
      </c>
      <c r="C1431">
        <v>1</v>
      </c>
      <c r="AG1431" s="4" t="s">
        <v>146</v>
      </c>
      <c r="AH1431" s="5">
        <v>-36</v>
      </c>
      <c r="AI1431" s="9">
        <v>0</v>
      </c>
      <c r="AJ1431" s="9">
        <v>0</v>
      </c>
      <c r="AK1431" s="9">
        <v>0</v>
      </c>
      <c r="AL1431" s="9">
        <v>1</v>
      </c>
      <c r="AM1431" s="9">
        <v>0</v>
      </c>
      <c r="AN1431" s="9">
        <v>0</v>
      </c>
      <c r="AO1431" s="9">
        <v>0</v>
      </c>
    </row>
    <row r="1432" spans="1:41" x14ac:dyDescent="0.3">
      <c r="A1432" s="4" t="s">
        <v>145</v>
      </c>
      <c r="B1432" s="5">
        <v>102</v>
      </c>
      <c r="C1432">
        <v>1</v>
      </c>
      <c r="AG1432" s="4" t="s">
        <v>146</v>
      </c>
      <c r="AH1432" s="5">
        <v>-5</v>
      </c>
      <c r="AI1432" s="9">
        <v>0</v>
      </c>
      <c r="AJ1432" s="9">
        <v>0</v>
      </c>
      <c r="AK1432" s="9">
        <v>0</v>
      </c>
      <c r="AL1432" s="9">
        <v>1</v>
      </c>
      <c r="AM1432" s="9">
        <v>0</v>
      </c>
      <c r="AN1432" s="9">
        <v>0</v>
      </c>
      <c r="AO1432" s="9">
        <v>0</v>
      </c>
    </row>
    <row r="1433" spans="1:41" x14ac:dyDescent="0.3">
      <c r="A1433" s="4" t="s">
        <v>145</v>
      </c>
      <c r="B1433" s="5">
        <v>-527</v>
      </c>
      <c r="C1433">
        <v>1</v>
      </c>
      <c r="AG1433" s="4" t="s">
        <v>146</v>
      </c>
      <c r="AH1433" s="5">
        <v>72</v>
      </c>
      <c r="AI1433" s="9">
        <v>0</v>
      </c>
      <c r="AJ1433" s="9">
        <v>0</v>
      </c>
      <c r="AK1433" s="9">
        <v>0</v>
      </c>
      <c r="AL1433" s="9">
        <v>1</v>
      </c>
      <c r="AM1433" s="9">
        <v>0</v>
      </c>
      <c r="AN1433" s="9">
        <v>0</v>
      </c>
      <c r="AO1433" s="9">
        <v>0</v>
      </c>
    </row>
    <row r="1434" spans="1:41" x14ac:dyDescent="0.3">
      <c r="A1434" s="4" t="s">
        <v>145</v>
      </c>
      <c r="B1434" s="5">
        <v>580</v>
      </c>
      <c r="C1434">
        <v>1</v>
      </c>
      <c r="AG1434" s="4" t="s">
        <v>146</v>
      </c>
      <c r="AH1434" s="5">
        <v>126</v>
      </c>
      <c r="AI1434" s="9">
        <v>0</v>
      </c>
      <c r="AJ1434" s="9">
        <v>0</v>
      </c>
      <c r="AK1434" s="9">
        <v>0</v>
      </c>
      <c r="AL1434" s="9">
        <v>1</v>
      </c>
      <c r="AM1434" s="9">
        <v>0</v>
      </c>
      <c r="AN1434" s="9">
        <v>0</v>
      </c>
      <c r="AO1434" s="9">
        <v>0</v>
      </c>
    </row>
    <row r="1435" spans="1:41" x14ac:dyDescent="0.3">
      <c r="A1435" s="4" t="s">
        <v>145</v>
      </c>
      <c r="B1435" s="5">
        <v>38</v>
      </c>
      <c r="C1435">
        <v>1</v>
      </c>
      <c r="AG1435" s="4" t="s">
        <v>146</v>
      </c>
      <c r="AH1435" s="5">
        <v>-7</v>
      </c>
      <c r="AI1435" s="9">
        <v>0</v>
      </c>
      <c r="AJ1435" s="9">
        <v>0</v>
      </c>
      <c r="AK1435" s="9">
        <v>1</v>
      </c>
      <c r="AL1435" s="9">
        <v>0</v>
      </c>
      <c r="AM1435" s="9">
        <v>0</v>
      </c>
      <c r="AN1435" s="9">
        <v>0</v>
      </c>
      <c r="AO1435" s="9">
        <v>0</v>
      </c>
    </row>
    <row r="1436" spans="1:41" x14ac:dyDescent="0.3">
      <c r="A1436" s="4" t="s">
        <v>145</v>
      </c>
      <c r="B1436" s="5">
        <v>822</v>
      </c>
      <c r="C1436">
        <v>1</v>
      </c>
      <c r="AG1436" s="4" t="s">
        <v>146</v>
      </c>
      <c r="AH1436" s="5">
        <v>157</v>
      </c>
      <c r="AI1436" s="9">
        <v>0</v>
      </c>
      <c r="AJ1436" s="9">
        <v>0</v>
      </c>
      <c r="AK1436" s="9">
        <v>1</v>
      </c>
      <c r="AL1436" s="9">
        <v>0</v>
      </c>
      <c r="AM1436" s="9">
        <v>0</v>
      </c>
      <c r="AN1436" s="9">
        <v>0</v>
      </c>
      <c r="AO1436" s="9">
        <v>0</v>
      </c>
    </row>
    <row r="1437" spans="1:41" x14ac:dyDescent="0.3">
      <c r="A1437" s="4" t="s">
        <v>145</v>
      </c>
      <c r="B1437" s="5">
        <v>826</v>
      </c>
      <c r="C1437">
        <v>1</v>
      </c>
      <c r="AG1437" s="4" t="s">
        <v>146</v>
      </c>
      <c r="AH1437" s="5">
        <v>445</v>
      </c>
      <c r="AI1437" s="9">
        <v>0</v>
      </c>
      <c r="AJ1437" s="9">
        <v>0</v>
      </c>
      <c r="AK1437" s="9">
        <v>1</v>
      </c>
      <c r="AL1437" s="9">
        <v>0</v>
      </c>
      <c r="AM1437" s="9">
        <v>0</v>
      </c>
      <c r="AN1437" s="9">
        <v>0</v>
      </c>
      <c r="AO1437" s="9">
        <v>0</v>
      </c>
    </row>
    <row r="1438" spans="1:41" x14ac:dyDescent="0.3">
      <c r="A1438" s="4" t="s">
        <v>146</v>
      </c>
      <c r="B1438" s="5">
        <v>-6</v>
      </c>
      <c r="C1438">
        <v>2</v>
      </c>
      <c r="AG1438" s="4" t="s">
        <v>146</v>
      </c>
      <c r="AH1438" s="5">
        <v>-824</v>
      </c>
      <c r="AI1438" s="9">
        <v>1</v>
      </c>
      <c r="AJ1438" s="9">
        <v>0</v>
      </c>
      <c r="AK1438" s="9">
        <v>0</v>
      </c>
      <c r="AL1438" s="9">
        <v>0</v>
      </c>
      <c r="AM1438" s="9">
        <v>0</v>
      </c>
      <c r="AN1438" s="9">
        <v>0</v>
      </c>
      <c r="AO1438" s="9">
        <v>0</v>
      </c>
    </row>
    <row r="1439" spans="1:41" x14ac:dyDescent="0.3">
      <c r="A1439" s="4" t="s">
        <v>146</v>
      </c>
      <c r="B1439" s="5">
        <v>-1</v>
      </c>
      <c r="C1439">
        <v>2</v>
      </c>
      <c r="AG1439" s="4" t="s">
        <v>146</v>
      </c>
      <c r="AH1439" s="5">
        <v>-248</v>
      </c>
      <c r="AI1439" s="9">
        <v>1</v>
      </c>
      <c r="AJ1439" s="9">
        <v>0</v>
      </c>
      <c r="AK1439" s="9">
        <v>0</v>
      </c>
      <c r="AL1439" s="9">
        <v>0</v>
      </c>
      <c r="AM1439" s="9">
        <v>0</v>
      </c>
      <c r="AN1439" s="9">
        <v>0</v>
      </c>
      <c r="AO1439" s="9">
        <v>0</v>
      </c>
    </row>
    <row r="1440" spans="1:41" x14ac:dyDescent="0.3">
      <c r="A1440" s="4" t="s">
        <v>146</v>
      </c>
      <c r="B1440" s="5">
        <v>2</v>
      </c>
      <c r="C1440">
        <v>1</v>
      </c>
      <c r="AG1440" s="4" t="s">
        <v>146</v>
      </c>
      <c r="AH1440" s="5">
        <v>-366</v>
      </c>
      <c r="AI1440" s="9">
        <v>0</v>
      </c>
      <c r="AJ1440" s="9">
        <v>1</v>
      </c>
      <c r="AK1440" s="9">
        <v>0</v>
      </c>
      <c r="AL1440" s="9">
        <v>0</v>
      </c>
      <c r="AM1440" s="9">
        <v>0</v>
      </c>
      <c r="AN1440" s="9">
        <v>0</v>
      </c>
      <c r="AO1440" s="9">
        <v>0</v>
      </c>
    </row>
    <row r="1441" spans="1:41" x14ac:dyDescent="0.3">
      <c r="A1441" s="4" t="s">
        <v>146</v>
      </c>
      <c r="B1441" s="5">
        <v>5</v>
      </c>
      <c r="C1441">
        <v>1</v>
      </c>
      <c r="AG1441" s="4" t="s">
        <v>146</v>
      </c>
      <c r="AH1441" s="5">
        <v>149</v>
      </c>
      <c r="AI1441" s="9">
        <v>0</v>
      </c>
      <c r="AJ1441" s="9">
        <v>1</v>
      </c>
      <c r="AK1441" s="9">
        <v>0</v>
      </c>
      <c r="AL1441" s="9">
        <v>0</v>
      </c>
      <c r="AM1441" s="9">
        <v>0</v>
      </c>
      <c r="AN1441" s="9">
        <v>0</v>
      </c>
      <c r="AO1441" s="9">
        <v>0</v>
      </c>
    </row>
    <row r="1442" spans="1:41" x14ac:dyDescent="0.3">
      <c r="A1442" s="4" t="s">
        <v>146</v>
      </c>
      <c r="B1442" s="5">
        <v>-26</v>
      </c>
      <c r="C1442">
        <v>1</v>
      </c>
      <c r="AG1442" s="4" t="s">
        <v>146</v>
      </c>
      <c r="AH1442" s="5">
        <v>426</v>
      </c>
      <c r="AI1442" s="9">
        <v>0</v>
      </c>
      <c r="AJ1442" s="9">
        <v>1</v>
      </c>
      <c r="AK1442" s="9">
        <v>0</v>
      </c>
      <c r="AL1442" s="9">
        <v>0</v>
      </c>
      <c r="AM1442" s="9">
        <v>0</v>
      </c>
      <c r="AN1442" s="9">
        <v>0</v>
      </c>
      <c r="AO1442" s="9">
        <v>0</v>
      </c>
    </row>
    <row r="1443" spans="1:41" x14ac:dyDescent="0.3">
      <c r="A1443" s="4" t="s">
        <v>146</v>
      </c>
      <c r="B1443" s="5">
        <v>-6</v>
      </c>
      <c r="C1443">
        <v>1</v>
      </c>
      <c r="AG1443" s="4" t="s">
        <v>147</v>
      </c>
      <c r="AH1443" s="5">
        <v>-10</v>
      </c>
      <c r="AI1443" s="9">
        <v>0</v>
      </c>
      <c r="AJ1443" s="9">
        <v>0</v>
      </c>
      <c r="AK1443" s="9">
        <v>0</v>
      </c>
      <c r="AL1443" s="9">
        <v>0</v>
      </c>
      <c r="AM1443" s="9">
        <v>0</v>
      </c>
      <c r="AN1443" s="9">
        <v>0</v>
      </c>
      <c r="AO1443" s="9">
        <v>1</v>
      </c>
    </row>
    <row r="1444" spans="1:41" x14ac:dyDescent="0.3">
      <c r="A1444" s="4" t="s">
        <v>146</v>
      </c>
      <c r="B1444" s="5">
        <v>2</v>
      </c>
      <c r="C1444">
        <v>2</v>
      </c>
      <c r="AG1444" s="4" t="s">
        <v>147</v>
      </c>
      <c r="AH1444" s="5">
        <v>-4</v>
      </c>
      <c r="AI1444" s="9">
        <v>0</v>
      </c>
      <c r="AJ1444" s="9">
        <v>0</v>
      </c>
      <c r="AK1444" s="9">
        <v>0</v>
      </c>
      <c r="AL1444" s="9">
        <v>0</v>
      </c>
      <c r="AM1444" s="9">
        <v>0</v>
      </c>
      <c r="AN1444" s="9">
        <v>0</v>
      </c>
      <c r="AO1444" s="9">
        <v>1</v>
      </c>
    </row>
    <row r="1445" spans="1:41" x14ac:dyDescent="0.3">
      <c r="A1445" s="4" t="s">
        <v>146</v>
      </c>
      <c r="B1445" s="5">
        <v>9</v>
      </c>
      <c r="C1445">
        <v>1</v>
      </c>
      <c r="AG1445" s="4" t="s">
        <v>147</v>
      </c>
      <c r="AH1445" s="5">
        <v>-1</v>
      </c>
      <c r="AI1445" s="9">
        <v>0</v>
      </c>
      <c r="AJ1445" s="9">
        <v>0</v>
      </c>
      <c r="AK1445" s="9">
        <v>0</v>
      </c>
      <c r="AL1445" s="9">
        <v>0</v>
      </c>
      <c r="AM1445" s="9">
        <v>0</v>
      </c>
      <c r="AN1445" s="9">
        <v>0</v>
      </c>
      <c r="AO1445" s="9">
        <v>2</v>
      </c>
    </row>
    <row r="1446" spans="1:41" x14ac:dyDescent="0.3">
      <c r="A1446" s="4" t="s">
        <v>146</v>
      </c>
      <c r="B1446" s="5">
        <v>21</v>
      </c>
      <c r="C1446">
        <v>1</v>
      </c>
      <c r="AG1446" s="4" t="s">
        <v>147</v>
      </c>
      <c r="AH1446" s="5">
        <v>0</v>
      </c>
      <c r="AI1446" s="9">
        <v>0</v>
      </c>
      <c r="AJ1446" s="9">
        <v>0</v>
      </c>
      <c r="AK1446" s="9">
        <v>0</v>
      </c>
      <c r="AL1446" s="9">
        <v>0</v>
      </c>
      <c r="AM1446" s="9">
        <v>0</v>
      </c>
      <c r="AN1446" s="9">
        <v>0</v>
      </c>
      <c r="AO1446" s="9">
        <v>1</v>
      </c>
    </row>
    <row r="1447" spans="1:41" x14ac:dyDescent="0.3">
      <c r="A1447" s="4" t="s">
        <v>146</v>
      </c>
      <c r="B1447" s="5">
        <v>42</v>
      </c>
      <c r="C1447">
        <v>1</v>
      </c>
      <c r="AG1447" s="4" t="s">
        <v>147</v>
      </c>
      <c r="AH1447" s="5">
        <v>2</v>
      </c>
      <c r="AI1447" s="9">
        <v>0</v>
      </c>
      <c r="AJ1447" s="9">
        <v>0</v>
      </c>
      <c r="AK1447" s="9">
        <v>0</v>
      </c>
      <c r="AL1447" s="9">
        <v>0</v>
      </c>
      <c r="AM1447" s="9">
        <v>0</v>
      </c>
      <c r="AN1447" s="9">
        <v>0</v>
      </c>
      <c r="AO1447" s="9">
        <v>2</v>
      </c>
    </row>
    <row r="1448" spans="1:41" x14ac:dyDescent="0.3">
      <c r="A1448" s="4" t="s">
        <v>146</v>
      </c>
      <c r="B1448" s="5">
        <v>45</v>
      </c>
      <c r="C1448">
        <v>1</v>
      </c>
      <c r="AG1448" s="4" t="s">
        <v>147</v>
      </c>
      <c r="AH1448" s="5">
        <v>3</v>
      </c>
      <c r="AI1448" s="9">
        <v>0</v>
      </c>
      <c r="AJ1448" s="9">
        <v>0</v>
      </c>
      <c r="AK1448" s="9">
        <v>0</v>
      </c>
      <c r="AL1448" s="9">
        <v>0</v>
      </c>
      <c r="AM1448" s="9">
        <v>0</v>
      </c>
      <c r="AN1448" s="9">
        <v>0</v>
      </c>
      <c r="AO1448" s="9">
        <v>1</v>
      </c>
    </row>
    <row r="1449" spans="1:41" x14ac:dyDescent="0.3">
      <c r="A1449" s="4" t="s">
        <v>146</v>
      </c>
      <c r="B1449" s="5">
        <v>60</v>
      </c>
      <c r="C1449">
        <v>1</v>
      </c>
      <c r="AG1449" s="4" t="s">
        <v>147</v>
      </c>
      <c r="AH1449" s="5">
        <v>-119</v>
      </c>
      <c r="AI1449" s="9">
        <v>0</v>
      </c>
      <c r="AJ1449" s="9">
        <v>0</v>
      </c>
      <c r="AK1449" s="9">
        <v>0</v>
      </c>
      <c r="AL1449" s="9">
        <v>0</v>
      </c>
      <c r="AM1449" s="9">
        <v>1</v>
      </c>
      <c r="AN1449" s="9">
        <v>0</v>
      </c>
      <c r="AO1449" s="9">
        <v>0</v>
      </c>
    </row>
    <row r="1450" spans="1:41" x14ac:dyDescent="0.3">
      <c r="A1450" s="4" t="s">
        <v>146</v>
      </c>
      <c r="B1450" s="5">
        <v>72</v>
      </c>
      <c r="C1450">
        <v>1</v>
      </c>
      <c r="AG1450" s="4" t="s">
        <v>147</v>
      </c>
      <c r="AH1450" s="5">
        <v>-83</v>
      </c>
      <c r="AI1450" s="9">
        <v>0</v>
      </c>
      <c r="AJ1450" s="9">
        <v>0</v>
      </c>
      <c r="AK1450" s="9">
        <v>0</v>
      </c>
      <c r="AL1450" s="9">
        <v>0</v>
      </c>
      <c r="AM1450" s="9">
        <v>1</v>
      </c>
      <c r="AN1450" s="9">
        <v>0</v>
      </c>
      <c r="AO1450" s="9">
        <v>0</v>
      </c>
    </row>
    <row r="1451" spans="1:41" x14ac:dyDescent="0.3">
      <c r="A1451" s="4" t="s">
        <v>146</v>
      </c>
      <c r="B1451" s="5">
        <v>-132</v>
      </c>
      <c r="C1451">
        <v>1</v>
      </c>
      <c r="AG1451" s="4" t="s">
        <v>147</v>
      </c>
      <c r="AH1451" s="5">
        <v>-54</v>
      </c>
      <c r="AI1451" s="9">
        <v>0</v>
      </c>
      <c r="AJ1451" s="9">
        <v>0</v>
      </c>
      <c r="AK1451" s="9">
        <v>0</v>
      </c>
      <c r="AL1451" s="9">
        <v>0</v>
      </c>
      <c r="AM1451" s="9">
        <v>1</v>
      </c>
      <c r="AN1451" s="9">
        <v>0</v>
      </c>
      <c r="AO1451" s="9">
        <v>0</v>
      </c>
    </row>
    <row r="1452" spans="1:41" x14ac:dyDescent="0.3">
      <c r="A1452" s="4" t="s">
        <v>146</v>
      </c>
      <c r="B1452" s="5">
        <v>-100</v>
      </c>
      <c r="C1452">
        <v>1</v>
      </c>
      <c r="AG1452" s="4" t="s">
        <v>147</v>
      </c>
      <c r="AH1452" s="5">
        <v>-46</v>
      </c>
      <c r="AI1452" s="9">
        <v>0</v>
      </c>
      <c r="AJ1452" s="9">
        <v>0</v>
      </c>
      <c r="AK1452" s="9">
        <v>0</v>
      </c>
      <c r="AL1452" s="9">
        <v>0</v>
      </c>
      <c r="AM1452" s="9">
        <v>1</v>
      </c>
      <c r="AN1452" s="9">
        <v>0</v>
      </c>
      <c r="AO1452" s="9">
        <v>0</v>
      </c>
    </row>
    <row r="1453" spans="1:41" x14ac:dyDescent="0.3">
      <c r="A1453" s="4" t="s">
        <v>146</v>
      </c>
      <c r="B1453" s="5">
        <v>-94</v>
      </c>
      <c r="C1453">
        <v>1</v>
      </c>
      <c r="AG1453" s="4" t="s">
        <v>147</v>
      </c>
      <c r="AH1453" s="5">
        <v>-31</v>
      </c>
      <c r="AI1453" s="9">
        <v>0</v>
      </c>
      <c r="AJ1453" s="9">
        <v>0</v>
      </c>
      <c r="AK1453" s="9">
        <v>0</v>
      </c>
      <c r="AL1453" s="9">
        <v>0</v>
      </c>
      <c r="AM1453" s="9">
        <v>1</v>
      </c>
      <c r="AN1453" s="9">
        <v>0</v>
      </c>
      <c r="AO1453" s="9">
        <v>0</v>
      </c>
    </row>
    <row r="1454" spans="1:41" x14ac:dyDescent="0.3">
      <c r="A1454" s="4" t="s">
        <v>146</v>
      </c>
      <c r="B1454" s="5">
        <v>-56</v>
      </c>
      <c r="C1454">
        <v>1</v>
      </c>
      <c r="AG1454" s="4" t="s">
        <v>147</v>
      </c>
      <c r="AH1454" s="5">
        <v>-16</v>
      </c>
      <c r="AI1454" s="9">
        <v>0</v>
      </c>
      <c r="AJ1454" s="9">
        <v>0</v>
      </c>
      <c r="AK1454" s="9">
        <v>0</v>
      </c>
      <c r="AL1454" s="9">
        <v>0</v>
      </c>
      <c r="AM1454" s="9">
        <v>1</v>
      </c>
      <c r="AN1454" s="9">
        <v>0</v>
      </c>
      <c r="AO1454" s="9">
        <v>0</v>
      </c>
    </row>
    <row r="1455" spans="1:41" x14ac:dyDescent="0.3">
      <c r="A1455" s="4" t="s">
        <v>146</v>
      </c>
      <c r="B1455" s="5">
        <v>-50</v>
      </c>
      <c r="C1455">
        <v>1</v>
      </c>
      <c r="AG1455" s="4" t="s">
        <v>147</v>
      </c>
      <c r="AH1455" s="5">
        <v>0</v>
      </c>
      <c r="AI1455" s="9">
        <v>0</v>
      </c>
      <c r="AJ1455" s="9">
        <v>0</v>
      </c>
      <c r="AK1455" s="9">
        <v>0</v>
      </c>
      <c r="AL1455" s="9">
        <v>0</v>
      </c>
      <c r="AM1455" s="9">
        <v>1</v>
      </c>
      <c r="AN1455" s="9">
        <v>0</v>
      </c>
      <c r="AO1455" s="9">
        <v>0</v>
      </c>
    </row>
    <row r="1456" spans="1:41" x14ac:dyDescent="0.3">
      <c r="A1456" s="4" t="s">
        <v>146</v>
      </c>
      <c r="B1456" s="5">
        <v>-36</v>
      </c>
      <c r="C1456">
        <v>1</v>
      </c>
      <c r="AG1456" s="4" t="s">
        <v>147</v>
      </c>
      <c r="AH1456" s="5">
        <v>3</v>
      </c>
      <c r="AI1456" s="9">
        <v>0</v>
      </c>
      <c r="AJ1456" s="9">
        <v>0</v>
      </c>
      <c r="AK1456" s="9">
        <v>0</v>
      </c>
      <c r="AL1456" s="9">
        <v>0</v>
      </c>
      <c r="AM1456" s="9">
        <v>1</v>
      </c>
      <c r="AN1456" s="9">
        <v>0</v>
      </c>
      <c r="AO1456" s="9">
        <v>0</v>
      </c>
    </row>
    <row r="1457" spans="1:41" x14ac:dyDescent="0.3">
      <c r="A1457" s="4" t="s">
        <v>146</v>
      </c>
      <c r="B1457" s="5">
        <v>-5</v>
      </c>
      <c r="C1457">
        <v>1</v>
      </c>
      <c r="AG1457" s="4" t="s">
        <v>147</v>
      </c>
      <c r="AH1457" s="5">
        <v>12</v>
      </c>
      <c r="AI1457" s="9">
        <v>0</v>
      </c>
      <c r="AJ1457" s="9">
        <v>0</v>
      </c>
      <c r="AK1457" s="9">
        <v>0</v>
      </c>
      <c r="AL1457" s="9">
        <v>0</v>
      </c>
      <c r="AM1457" s="9">
        <v>1</v>
      </c>
      <c r="AN1457" s="9">
        <v>0</v>
      </c>
      <c r="AO1457" s="9">
        <v>0</v>
      </c>
    </row>
    <row r="1458" spans="1:41" x14ac:dyDescent="0.3">
      <c r="A1458" s="4" t="s">
        <v>146</v>
      </c>
      <c r="B1458" s="5">
        <v>72</v>
      </c>
      <c r="C1458">
        <v>1</v>
      </c>
      <c r="AG1458" s="4" t="s">
        <v>147</v>
      </c>
      <c r="AH1458" s="5">
        <v>15</v>
      </c>
      <c r="AI1458" s="9">
        <v>0</v>
      </c>
      <c r="AJ1458" s="9">
        <v>0</v>
      </c>
      <c r="AK1458" s="9">
        <v>0</v>
      </c>
      <c r="AL1458" s="9">
        <v>0</v>
      </c>
      <c r="AM1458" s="9">
        <v>1</v>
      </c>
      <c r="AN1458" s="9">
        <v>0</v>
      </c>
      <c r="AO1458" s="9">
        <v>0</v>
      </c>
    </row>
    <row r="1459" spans="1:41" x14ac:dyDescent="0.3">
      <c r="A1459" s="4" t="s">
        <v>146</v>
      </c>
      <c r="B1459" s="5">
        <v>126</v>
      </c>
      <c r="C1459">
        <v>1</v>
      </c>
      <c r="AG1459" s="4" t="s">
        <v>147</v>
      </c>
      <c r="AH1459" s="5">
        <v>18</v>
      </c>
      <c r="AI1459" s="9">
        <v>0</v>
      </c>
      <c r="AJ1459" s="9">
        <v>0</v>
      </c>
      <c r="AK1459" s="9">
        <v>0</v>
      </c>
      <c r="AL1459" s="9">
        <v>0</v>
      </c>
      <c r="AM1459" s="9">
        <v>1</v>
      </c>
      <c r="AN1459" s="9">
        <v>0</v>
      </c>
      <c r="AO1459" s="9">
        <v>0</v>
      </c>
    </row>
    <row r="1460" spans="1:41" x14ac:dyDescent="0.3">
      <c r="A1460" s="4" t="s">
        <v>146</v>
      </c>
      <c r="B1460" s="5">
        <v>-7</v>
      </c>
      <c r="C1460">
        <v>1</v>
      </c>
      <c r="AG1460" s="4" t="s">
        <v>147</v>
      </c>
      <c r="AH1460" s="5">
        <v>27</v>
      </c>
      <c r="AI1460" s="9">
        <v>0</v>
      </c>
      <c r="AJ1460" s="9">
        <v>0</v>
      </c>
      <c r="AK1460" s="9">
        <v>0</v>
      </c>
      <c r="AL1460" s="9">
        <v>0</v>
      </c>
      <c r="AM1460" s="9">
        <v>1</v>
      </c>
      <c r="AN1460" s="9">
        <v>0</v>
      </c>
      <c r="AO1460" s="9">
        <v>0</v>
      </c>
    </row>
    <row r="1461" spans="1:41" x14ac:dyDescent="0.3">
      <c r="A1461" s="4" t="s">
        <v>146</v>
      </c>
      <c r="B1461" s="5">
        <v>157</v>
      </c>
      <c r="C1461">
        <v>1</v>
      </c>
      <c r="AG1461" s="4" t="s">
        <v>147</v>
      </c>
      <c r="AH1461" s="5">
        <v>37</v>
      </c>
      <c r="AI1461" s="9">
        <v>0</v>
      </c>
      <c r="AJ1461" s="9">
        <v>0</v>
      </c>
      <c r="AK1461" s="9">
        <v>0</v>
      </c>
      <c r="AL1461" s="9">
        <v>0</v>
      </c>
      <c r="AM1461" s="9">
        <v>1</v>
      </c>
      <c r="AN1461" s="9">
        <v>0</v>
      </c>
      <c r="AO1461" s="9">
        <v>0</v>
      </c>
    </row>
    <row r="1462" spans="1:41" x14ac:dyDescent="0.3">
      <c r="A1462" s="4" t="s">
        <v>146</v>
      </c>
      <c r="B1462" s="5">
        <v>445</v>
      </c>
      <c r="C1462">
        <v>1</v>
      </c>
      <c r="AG1462" s="4" t="s">
        <v>147</v>
      </c>
      <c r="AH1462" s="5">
        <v>45</v>
      </c>
      <c r="AI1462" s="9">
        <v>0</v>
      </c>
      <c r="AJ1462" s="9">
        <v>0</v>
      </c>
      <c r="AK1462" s="9">
        <v>0</v>
      </c>
      <c r="AL1462" s="9">
        <v>0</v>
      </c>
      <c r="AM1462" s="9">
        <v>1</v>
      </c>
      <c r="AN1462" s="9">
        <v>0</v>
      </c>
      <c r="AO1462" s="9">
        <v>0</v>
      </c>
    </row>
    <row r="1463" spans="1:41" x14ac:dyDescent="0.3">
      <c r="A1463" s="4" t="s">
        <v>146</v>
      </c>
      <c r="B1463" s="5">
        <v>-824</v>
      </c>
      <c r="C1463">
        <v>1</v>
      </c>
      <c r="AG1463" s="4" t="s">
        <v>147</v>
      </c>
      <c r="AH1463" s="5">
        <v>50</v>
      </c>
      <c r="AI1463" s="9">
        <v>0</v>
      </c>
      <c r="AJ1463" s="9">
        <v>0</v>
      </c>
      <c r="AK1463" s="9">
        <v>0</v>
      </c>
      <c r="AL1463" s="9">
        <v>0</v>
      </c>
      <c r="AM1463" s="9">
        <v>1</v>
      </c>
      <c r="AN1463" s="9">
        <v>0</v>
      </c>
      <c r="AO1463" s="9">
        <v>0</v>
      </c>
    </row>
    <row r="1464" spans="1:41" x14ac:dyDescent="0.3">
      <c r="A1464" s="4" t="s">
        <v>146</v>
      </c>
      <c r="B1464" s="5">
        <v>-248</v>
      </c>
      <c r="C1464">
        <v>1</v>
      </c>
      <c r="AG1464" s="4" t="s">
        <v>147</v>
      </c>
      <c r="AH1464" s="5">
        <v>51</v>
      </c>
      <c r="AI1464" s="9">
        <v>0</v>
      </c>
      <c r="AJ1464" s="9">
        <v>0</v>
      </c>
      <c r="AK1464" s="9">
        <v>0</v>
      </c>
      <c r="AL1464" s="9">
        <v>0</v>
      </c>
      <c r="AM1464" s="9">
        <v>1</v>
      </c>
      <c r="AN1464" s="9">
        <v>0</v>
      </c>
      <c r="AO1464" s="9">
        <v>0</v>
      </c>
    </row>
    <row r="1465" spans="1:41" x14ac:dyDescent="0.3">
      <c r="A1465" s="4" t="s">
        <v>146</v>
      </c>
      <c r="B1465" s="5">
        <v>-366</v>
      </c>
      <c r="C1465">
        <v>1</v>
      </c>
      <c r="AG1465" s="4" t="s">
        <v>147</v>
      </c>
      <c r="AH1465" s="5">
        <v>55</v>
      </c>
      <c r="AI1465" s="9">
        <v>0</v>
      </c>
      <c r="AJ1465" s="9">
        <v>0</v>
      </c>
      <c r="AK1465" s="9">
        <v>0</v>
      </c>
      <c r="AL1465" s="9">
        <v>0</v>
      </c>
      <c r="AM1465" s="9">
        <v>1</v>
      </c>
      <c r="AN1465" s="9">
        <v>0</v>
      </c>
      <c r="AO1465" s="9">
        <v>0</v>
      </c>
    </row>
    <row r="1466" spans="1:41" x14ac:dyDescent="0.3">
      <c r="A1466" s="4" t="s">
        <v>146</v>
      </c>
      <c r="B1466" s="5">
        <v>149</v>
      </c>
      <c r="C1466">
        <v>1</v>
      </c>
      <c r="AG1466" s="4" t="s">
        <v>147</v>
      </c>
      <c r="AH1466" s="5">
        <v>74</v>
      </c>
      <c r="AI1466" s="9">
        <v>0</v>
      </c>
      <c r="AJ1466" s="9">
        <v>0</v>
      </c>
      <c r="AK1466" s="9">
        <v>0</v>
      </c>
      <c r="AL1466" s="9">
        <v>0</v>
      </c>
      <c r="AM1466" s="9">
        <v>1</v>
      </c>
      <c r="AN1466" s="9">
        <v>0</v>
      </c>
      <c r="AO1466" s="9">
        <v>0</v>
      </c>
    </row>
    <row r="1467" spans="1:41" x14ac:dyDescent="0.3">
      <c r="A1467" s="4" t="s">
        <v>146</v>
      </c>
      <c r="B1467" s="5">
        <v>426</v>
      </c>
      <c r="C1467">
        <v>1</v>
      </c>
      <c r="AG1467" s="4" t="s">
        <v>147</v>
      </c>
      <c r="AH1467" s="5">
        <v>97</v>
      </c>
      <c r="AI1467" s="9">
        <v>0</v>
      </c>
      <c r="AJ1467" s="9">
        <v>0</v>
      </c>
      <c r="AK1467" s="9">
        <v>0</v>
      </c>
      <c r="AL1467" s="9">
        <v>0</v>
      </c>
      <c r="AM1467" s="9">
        <v>1</v>
      </c>
      <c r="AN1467" s="9">
        <v>0</v>
      </c>
      <c r="AO1467" s="9">
        <v>0</v>
      </c>
    </row>
    <row r="1468" spans="1:41" x14ac:dyDescent="0.3">
      <c r="A1468" s="4" t="s">
        <v>147</v>
      </c>
      <c r="B1468" s="5">
        <v>-10</v>
      </c>
      <c r="C1468">
        <v>1</v>
      </c>
      <c r="AG1468" s="4" t="s">
        <v>147</v>
      </c>
      <c r="AH1468" s="5">
        <v>-156</v>
      </c>
      <c r="AI1468" s="9">
        <v>0</v>
      </c>
      <c r="AJ1468" s="9">
        <v>0</v>
      </c>
      <c r="AK1468" s="9">
        <v>0</v>
      </c>
      <c r="AL1468" s="9">
        <v>1</v>
      </c>
      <c r="AM1468" s="9">
        <v>0</v>
      </c>
      <c r="AN1468" s="9">
        <v>0</v>
      </c>
      <c r="AO1468" s="9">
        <v>0</v>
      </c>
    </row>
    <row r="1469" spans="1:41" x14ac:dyDescent="0.3">
      <c r="A1469" s="4" t="s">
        <v>147</v>
      </c>
      <c r="B1469" s="5">
        <v>-4</v>
      </c>
      <c r="C1469">
        <v>1</v>
      </c>
      <c r="AG1469" s="4" t="s">
        <v>147</v>
      </c>
      <c r="AH1469" s="5">
        <v>-121</v>
      </c>
      <c r="AI1469" s="9">
        <v>0</v>
      </c>
      <c r="AJ1469" s="9">
        <v>0</v>
      </c>
      <c r="AK1469" s="9">
        <v>0</v>
      </c>
      <c r="AL1469" s="9">
        <v>1</v>
      </c>
      <c r="AM1469" s="9">
        <v>0</v>
      </c>
      <c r="AN1469" s="9">
        <v>0</v>
      </c>
      <c r="AO1469" s="9">
        <v>0</v>
      </c>
    </row>
    <row r="1470" spans="1:41" x14ac:dyDescent="0.3">
      <c r="A1470" s="4" t="s">
        <v>147</v>
      </c>
      <c r="B1470" s="5">
        <v>-1</v>
      </c>
      <c r="C1470">
        <v>2</v>
      </c>
      <c r="AG1470" s="4" t="s">
        <v>147</v>
      </c>
      <c r="AH1470" s="5">
        <v>-79</v>
      </c>
      <c r="AI1470" s="9">
        <v>0</v>
      </c>
      <c r="AJ1470" s="9">
        <v>0</v>
      </c>
      <c r="AK1470" s="9">
        <v>0</v>
      </c>
      <c r="AL1470" s="9">
        <v>1</v>
      </c>
      <c r="AM1470" s="9">
        <v>0</v>
      </c>
      <c r="AN1470" s="9">
        <v>0</v>
      </c>
      <c r="AO1470" s="9">
        <v>0</v>
      </c>
    </row>
    <row r="1471" spans="1:41" x14ac:dyDescent="0.3">
      <c r="A1471" s="4" t="s">
        <v>147</v>
      </c>
      <c r="B1471" s="5">
        <v>0</v>
      </c>
      <c r="C1471">
        <v>1</v>
      </c>
      <c r="AG1471" s="4" t="s">
        <v>147</v>
      </c>
      <c r="AH1471" s="5">
        <v>-19</v>
      </c>
      <c r="AI1471" s="9">
        <v>0</v>
      </c>
      <c r="AJ1471" s="9">
        <v>0</v>
      </c>
      <c r="AK1471" s="9">
        <v>0</v>
      </c>
      <c r="AL1471" s="9">
        <v>1</v>
      </c>
      <c r="AM1471" s="9">
        <v>0</v>
      </c>
      <c r="AN1471" s="9">
        <v>0</v>
      </c>
      <c r="AO1471" s="9">
        <v>0</v>
      </c>
    </row>
    <row r="1472" spans="1:41" x14ac:dyDescent="0.3">
      <c r="A1472" s="4" t="s">
        <v>147</v>
      </c>
      <c r="B1472" s="5">
        <v>2</v>
      </c>
      <c r="C1472">
        <v>2</v>
      </c>
      <c r="AG1472" s="4" t="s">
        <v>147</v>
      </c>
      <c r="AH1472" s="5">
        <v>-12</v>
      </c>
      <c r="AI1472" s="9">
        <v>0</v>
      </c>
      <c r="AJ1472" s="9">
        <v>0</v>
      </c>
      <c r="AK1472" s="9">
        <v>0</v>
      </c>
      <c r="AL1472" s="9">
        <v>1</v>
      </c>
      <c r="AM1472" s="9">
        <v>0</v>
      </c>
      <c r="AN1472" s="9">
        <v>0</v>
      </c>
      <c r="AO1472" s="9">
        <v>0</v>
      </c>
    </row>
    <row r="1473" spans="1:41" x14ac:dyDescent="0.3">
      <c r="A1473" s="4" t="s">
        <v>147</v>
      </c>
      <c r="B1473" s="5">
        <v>3</v>
      </c>
      <c r="C1473">
        <v>1</v>
      </c>
      <c r="AG1473" s="4" t="s">
        <v>147</v>
      </c>
      <c r="AH1473" s="5">
        <v>0</v>
      </c>
      <c r="AI1473" s="9">
        <v>0</v>
      </c>
      <c r="AJ1473" s="9">
        <v>0</v>
      </c>
      <c r="AK1473" s="9">
        <v>0</v>
      </c>
      <c r="AL1473" s="9">
        <v>1</v>
      </c>
      <c r="AM1473" s="9">
        <v>0</v>
      </c>
      <c r="AN1473" s="9">
        <v>0</v>
      </c>
      <c r="AO1473" s="9">
        <v>0</v>
      </c>
    </row>
    <row r="1474" spans="1:41" x14ac:dyDescent="0.3">
      <c r="A1474" s="4" t="s">
        <v>147</v>
      </c>
      <c r="B1474" s="5">
        <v>-119</v>
      </c>
      <c r="C1474">
        <v>1</v>
      </c>
      <c r="AG1474" s="4" t="s">
        <v>147</v>
      </c>
      <c r="AH1474" s="5">
        <v>47</v>
      </c>
      <c r="AI1474" s="9">
        <v>0</v>
      </c>
      <c r="AJ1474" s="9">
        <v>0</v>
      </c>
      <c r="AK1474" s="9">
        <v>0</v>
      </c>
      <c r="AL1474" s="9">
        <v>1</v>
      </c>
      <c r="AM1474" s="9">
        <v>0</v>
      </c>
      <c r="AN1474" s="9">
        <v>0</v>
      </c>
      <c r="AO1474" s="9">
        <v>0</v>
      </c>
    </row>
    <row r="1475" spans="1:41" x14ac:dyDescent="0.3">
      <c r="A1475" s="4" t="s">
        <v>147</v>
      </c>
      <c r="B1475" s="5">
        <v>-83</v>
      </c>
      <c r="C1475">
        <v>1</v>
      </c>
      <c r="AG1475" s="4" t="s">
        <v>147</v>
      </c>
      <c r="AH1475" s="5">
        <v>80</v>
      </c>
      <c r="AI1475" s="9">
        <v>0</v>
      </c>
      <c r="AJ1475" s="9">
        <v>0</v>
      </c>
      <c r="AK1475" s="9">
        <v>0</v>
      </c>
      <c r="AL1475" s="9">
        <v>1</v>
      </c>
      <c r="AM1475" s="9">
        <v>0</v>
      </c>
      <c r="AN1475" s="9">
        <v>0</v>
      </c>
      <c r="AO1475" s="9">
        <v>0</v>
      </c>
    </row>
    <row r="1476" spans="1:41" x14ac:dyDescent="0.3">
      <c r="A1476" s="4" t="s">
        <v>147</v>
      </c>
      <c r="B1476" s="5">
        <v>-54</v>
      </c>
      <c r="C1476">
        <v>1</v>
      </c>
      <c r="AG1476" s="4" t="s">
        <v>147</v>
      </c>
      <c r="AH1476" s="5">
        <v>111</v>
      </c>
      <c r="AI1476" s="9">
        <v>0</v>
      </c>
      <c r="AJ1476" s="9">
        <v>0</v>
      </c>
      <c r="AK1476" s="9">
        <v>0</v>
      </c>
      <c r="AL1476" s="9">
        <v>1</v>
      </c>
      <c r="AM1476" s="9">
        <v>0</v>
      </c>
      <c r="AN1476" s="9">
        <v>0</v>
      </c>
      <c r="AO1476" s="9">
        <v>0</v>
      </c>
    </row>
    <row r="1477" spans="1:41" x14ac:dyDescent="0.3">
      <c r="A1477" s="4" t="s">
        <v>147</v>
      </c>
      <c r="B1477" s="5">
        <v>-46</v>
      </c>
      <c r="C1477">
        <v>1</v>
      </c>
      <c r="AG1477" s="4" t="s">
        <v>147</v>
      </c>
      <c r="AH1477" s="5">
        <v>-452</v>
      </c>
      <c r="AI1477" s="9">
        <v>0</v>
      </c>
      <c r="AJ1477" s="9">
        <v>0</v>
      </c>
      <c r="AK1477" s="9">
        <v>1</v>
      </c>
      <c r="AL1477" s="9">
        <v>0</v>
      </c>
      <c r="AM1477" s="9">
        <v>0</v>
      </c>
      <c r="AN1477" s="9">
        <v>0</v>
      </c>
      <c r="AO1477" s="9">
        <v>0</v>
      </c>
    </row>
    <row r="1478" spans="1:41" x14ac:dyDescent="0.3">
      <c r="A1478" s="4" t="s">
        <v>147</v>
      </c>
      <c r="B1478" s="5">
        <v>-31</v>
      </c>
      <c r="C1478">
        <v>1</v>
      </c>
      <c r="AG1478" s="4" t="s">
        <v>147</v>
      </c>
      <c r="AH1478" s="5">
        <v>-423</v>
      </c>
      <c r="AI1478" s="9">
        <v>0</v>
      </c>
      <c r="AJ1478" s="9">
        <v>0</v>
      </c>
      <c r="AK1478" s="9">
        <v>1</v>
      </c>
      <c r="AL1478" s="9">
        <v>0</v>
      </c>
      <c r="AM1478" s="9">
        <v>0</v>
      </c>
      <c r="AN1478" s="9">
        <v>0</v>
      </c>
      <c r="AO1478" s="9">
        <v>0</v>
      </c>
    </row>
    <row r="1479" spans="1:41" x14ac:dyDescent="0.3">
      <c r="A1479" s="4" t="s">
        <v>147</v>
      </c>
      <c r="B1479" s="5">
        <v>-16</v>
      </c>
      <c r="C1479">
        <v>1</v>
      </c>
      <c r="AG1479" s="4" t="s">
        <v>147</v>
      </c>
      <c r="AH1479" s="5">
        <v>-152</v>
      </c>
      <c r="AI1479" s="9">
        <v>0</v>
      </c>
      <c r="AJ1479" s="9">
        <v>0</v>
      </c>
      <c r="AK1479" s="9">
        <v>1</v>
      </c>
      <c r="AL1479" s="9">
        <v>0</v>
      </c>
      <c r="AM1479" s="9">
        <v>0</v>
      </c>
      <c r="AN1479" s="9">
        <v>0</v>
      </c>
      <c r="AO1479" s="9">
        <v>0</v>
      </c>
    </row>
    <row r="1480" spans="1:41" x14ac:dyDescent="0.3">
      <c r="A1480" s="4" t="s">
        <v>147</v>
      </c>
      <c r="B1480" s="5">
        <v>0</v>
      </c>
      <c r="C1480">
        <v>1</v>
      </c>
      <c r="AG1480" s="4" t="s">
        <v>147</v>
      </c>
      <c r="AH1480" s="5">
        <v>25</v>
      </c>
      <c r="AI1480" s="9">
        <v>0</v>
      </c>
      <c r="AJ1480" s="9">
        <v>0</v>
      </c>
      <c r="AK1480" s="9">
        <v>1</v>
      </c>
      <c r="AL1480" s="9">
        <v>0</v>
      </c>
      <c r="AM1480" s="9">
        <v>0</v>
      </c>
      <c r="AN1480" s="9">
        <v>0</v>
      </c>
      <c r="AO1480" s="9">
        <v>0</v>
      </c>
    </row>
    <row r="1481" spans="1:41" x14ac:dyDescent="0.3">
      <c r="A1481" s="4" t="s">
        <v>147</v>
      </c>
      <c r="B1481" s="5">
        <v>3</v>
      </c>
      <c r="C1481">
        <v>1</v>
      </c>
      <c r="AG1481" s="4" t="s">
        <v>147</v>
      </c>
      <c r="AH1481" s="5">
        <v>89</v>
      </c>
      <c r="AI1481" s="9">
        <v>0</v>
      </c>
      <c r="AJ1481" s="9">
        <v>0</v>
      </c>
      <c r="AK1481" s="9">
        <v>1</v>
      </c>
      <c r="AL1481" s="9">
        <v>0</v>
      </c>
      <c r="AM1481" s="9">
        <v>0</v>
      </c>
      <c r="AN1481" s="9">
        <v>0</v>
      </c>
      <c r="AO1481" s="9">
        <v>0</v>
      </c>
    </row>
    <row r="1482" spans="1:41" x14ac:dyDescent="0.3">
      <c r="A1482" s="4" t="s">
        <v>147</v>
      </c>
      <c r="B1482" s="5">
        <v>12</v>
      </c>
      <c r="C1482">
        <v>1</v>
      </c>
      <c r="AG1482" s="4" t="s">
        <v>147</v>
      </c>
      <c r="AH1482" s="5">
        <v>157</v>
      </c>
      <c r="AI1482" s="9">
        <v>0</v>
      </c>
      <c r="AJ1482" s="9">
        <v>0</v>
      </c>
      <c r="AK1482" s="9">
        <v>1</v>
      </c>
      <c r="AL1482" s="9">
        <v>0</v>
      </c>
      <c r="AM1482" s="9">
        <v>0</v>
      </c>
      <c r="AN1482" s="9">
        <v>0</v>
      </c>
      <c r="AO1482" s="9">
        <v>0</v>
      </c>
    </row>
    <row r="1483" spans="1:41" x14ac:dyDescent="0.3">
      <c r="A1483" s="4" t="s">
        <v>147</v>
      </c>
      <c r="B1483" s="5">
        <v>15</v>
      </c>
      <c r="C1483">
        <v>1</v>
      </c>
      <c r="AG1483" s="4" t="s">
        <v>147</v>
      </c>
      <c r="AH1483" s="5">
        <v>422</v>
      </c>
      <c r="AI1483" s="9">
        <v>0</v>
      </c>
      <c r="AJ1483" s="9">
        <v>0</v>
      </c>
      <c r="AK1483" s="9">
        <v>1</v>
      </c>
      <c r="AL1483" s="9">
        <v>0</v>
      </c>
      <c r="AM1483" s="9">
        <v>0</v>
      </c>
      <c r="AN1483" s="9">
        <v>0</v>
      </c>
      <c r="AO1483" s="9">
        <v>0</v>
      </c>
    </row>
    <row r="1484" spans="1:41" x14ac:dyDescent="0.3">
      <c r="A1484" s="4" t="s">
        <v>147</v>
      </c>
      <c r="B1484" s="5">
        <v>18</v>
      </c>
      <c r="C1484">
        <v>1</v>
      </c>
      <c r="AG1484" s="4" t="s">
        <v>147</v>
      </c>
      <c r="AH1484" s="5">
        <v>-610</v>
      </c>
      <c r="AI1484" s="9">
        <v>1</v>
      </c>
      <c r="AJ1484" s="9">
        <v>0</v>
      </c>
      <c r="AK1484" s="9">
        <v>0</v>
      </c>
      <c r="AL1484" s="9">
        <v>0</v>
      </c>
      <c r="AM1484" s="9">
        <v>0</v>
      </c>
      <c r="AN1484" s="9">
        <v>0</v>
      </c>
      <c r="AO1484" s="9">
        <v>0</v>
      </c>
    </row>
    <row r="1485" spans="1:41" x14ac:dyDescent="0.3">
      <c r="A1485" s="4" t="s">
        <v>147</v>
      </c>
      <c r="B1485" s="5">
        <v>27</v>
      </c>
      <c r="C1485">
        <v>1</v>
      </c>
      <c r="AG1485" s="4" t="s">
        <v>147</v>
      </c>
      <c r="AH1485" s="5">
        <v>-575</v>
      </c>
      <c r="AI1485" s="9">
        <v>1</v>
      </c>
      <c r="AJ1485" s="9">
        <v>0</v>
      </c>
      <c r="AK1485" s="9">
        <v>0</v>
      </c>
      <c r="AL1485" s="9">
        <v>0</v>
      </c>
      <c r="AM1485" s="9">
        <v>0</v>
      </c>
      <c r="AN1485" s="9">
        <v>0</v>
      </c>
      <c r="AO1485" s="9">
        <v>0</v>
      </c>
    </row>
    <row r="1486" spans="1:41" x14ac:dyDescent="0.3">
      <c r="A1486" s="4" t="s">
        <v>147</v>
      </c>
      <c r="B1486" s="5">
        <v>37</v>
      </c>
      <c r="C1486">
        <v>1</v>
      </c>
      <c r="AG1486" s="4" t="s">
        <v>147</v>
      </c>
      <c r="AH1486" s="5">
        <v>-376</v>
      </c>
      <c r="AI1486" s="9">
        <v>1</v>
      </c>
      <c r="AJ1486" s="9">
        <v>0</v>
      </c>
      <c r="AK1486" s="9">
        <v>0</v>
      </c>
      <c r="AL1486" s="9">
        <v>0</v>
      </c>
      <c r="AM1486" s="9">
        <v>0</v>
      </c>
      <c r="AN1486" s="9">
        <v>0</v>
      </c>
      <c r="AO1486" s="9">
        <v>0</v>
      </c>
    </row>
    <row r="1487" spans="1:41" x14ac:dyDescent="0.3">
      <c r="A1487" s="4" t="s">
        <v>147</v>
      </c>
      <c r="B1487" s="5">
        <v>45</v>
      </c>
      <c r="C1487">
        <v>1</v>
      </c>
      <c r="AG1487" s="4" t="s">
        <v>147</v>
      </c>
      <c r="AH1487" s="5">
        <v>-235</v>
      </c>
      <c r="AI1487" s="9">
        <v>1</v>
      </c>
      <c r="AJ1487" s="9">
        <v>0</v>
      </c>
      <c r="AK1487" s="9">
        <v>0</v>
      </c>
      <c r="AL1487" s="9">
        <v>0</v>
      </c>
      <c r="AM1487" s="9">
        <v>0</v>
      </c>
      <c r="AN1487" s="9">
        <v>0</v>
      </c>
      <c r="AO1487" s="9">
        <v>0</v>
      </c>
    </row>
    <row r="1488" spans="1:41" x14ac:dyDescent="0.3">
      <c r="A1488" s="4" t="s">
        <v>147</v>
      </c>
      <c r="B1488" s="5">
        <v>50</v>
      </c>
      <c r="C1488">
        <v>1</v>
      </c>
      <c r="AG1488" s="4" t="s">
        <v>147</v>
      </c>
      <c r="AH1488" s="5">
        <v>-815</v>
      </c>
      <c r="AI1488" s="9">
        <v>0</v>
      </c>
      <c r="AJ1488" s="9">
        <v>1</v>
      </c>
      <c r="AK1488" s="9">
        <v>0</v>
      </c>
      <c r="AL1488" s="9">
        <v>0</v>
      </c>
      <c r="AM1488" s="9">
        <v>0</v>
      </c>
      <c r="AN1488" s="9">
        <v>0</v>
      </c>
      <c r="AO1488" s="9">
        <v>0</v>
      </c>
    </row>
    <row r="1489" spans="1:41" x14ac:dyDescent="0.3">
      <c r="A1489" s="4" t="s">
        <v>147</v>
      </c>
      <c r="B1489" s="5">
        <v>51</v>
      </c>
      <c r="C1489">
        <v>1</v>
      </c>
      <c r="AG1489" s="4" t="s">
        <v>147</v>
      </c>
      <c r="AH1489" s="5">
        <v>-24</v>
      </c>
      <c r="AI1489" s="9">
        <v>1</v>
      </c>
      <c r="AJ1489" s="9">
        <v>0</v>
      </c>
      <c r="AK1489" s="9">
        <v>0</v>
      </c>
      <c r="AL1489" s="9">
        <v>0</v>
      </c>
      <c r="AM1489" s="9">
        <v>0</v>
      </c>
      <c r="AN1489" s="9">
        <v>0</v>
      </c>
      <c r="AO1489" s="9">
        <v>0</v>
      </c>
    </row>
    <row r="1490" spans="1:41" x14ac:dyDescent="0.3">
      <c r="A1490" s="4" t="s">
        <v>147</v>
      </c>
      <c r="B1490" s="5">
        <v>55</v>
      </c>
      <c r="C1490">
        <v>1</v>
      </c>
      <c r="AG1490" s="4" t="s">
        <v>147</v>
      </c>
      <c r="AH1490" s="5">
        <v>-640</v>
      </c>
      <c r="AI1490" s="9">
        <v>0</v>
      </c>
      <c r="AJ1490" s="9">
        <v>1</v>
      </c>
      <c r="AK1490" s="9">
        <v>0</v>
      </c>
      <c r="AL1490" s="9">
        <v>0</v>
      </c>
      <c r="AM1490" s="9">
        <v>0</v>
      </c>
      <c r="AN1490" s="9">
        <v>0</v>
      </c>
      <c r="AO1490" s="9">
        <v>0</v>
      </c>
    </row>
    <row r="1491" spans="1:41" x14ac:dyDescent="0.3">
      <c r="A1491" s="4" t="s">
        <v>147</v>
      </c>
      <c r="B1491" s="5">
        <v>74</v>
      </c>
      <c r="C1491">
        <v>1</v>
      </c>
      <c r="AG1491" s="4" t="s">
        <v>147</v>
      </c>
      <c r="AH1491" s="5">
        <v>-540</v>
      </c>
      <c r="AI1491" s="9">
        <v>0</v>
      </c>
      <c r="AJ1491" s="9">
        <v>1</v>
      </c>
      <c r="AK1491" s="9">
        <v>0</v>
      </c>
      <c r="AL1491" s="9">
        <v>0</v>
      </c>
      <c r="AM1491" s="9">
        <v>0</v>
      </c>
      <c r="AN1491" s="9">
        <v>0</v>
      </c>
      <c r="AO1491" s="9">
        <v>0</v>
      </c>
    </row>
    <row r="1492" spans="1:41" x14ac:dyDescent="0.3">
      <c r="A1492" s="4" t="s">
        <v>147</v>
      </c>
      <c r="B1492" s="5">
        <v>97</v>
      </c>
      <c r="C1492">
        <v>1</v>
      </c>
      <c r="AG1492" s="4" t="s">
        <v>147</v>
      </c>
      <c r="AH1492" s="5">
        <v>-508</v>
      </c>
      <c r="AI1492" s="9">
        <v>0</v>
      </c>
      <c r="AJ1492" s="9">
        <v>1</v>
      </c>
      <c r="AK1492" s="9">
        <v>0</v>
      </c>
      <c r="AL1492" s="9">
        <v>0</v>
      </c>
      <c r="AM1492" s="9">
        <v>0</v>
      </c>
      <c r="AN1492" s="9">
        <v>0</v>
      </c>
      <c r="AO1492" s="9">
        <v>0</v>
      </c>
    </row>
    <row r="1493" spans="1:41" x14ac:dyDescent="0.3">
      <c r="A1493" s="4" t="s">
        <v>147</v>
      </c>
      <c r="B1493" s="5">
        <v>-156</v>
      </c>
      <c r="C1493">
        <v>1</v>
      </c>
      <c r="AG1493" s="4" t="s">
        <v>147</v>
      </c>
      <c r="AH1493" s="5">
        <v>191</v>
      </c>
      <c r="AI1493" s="9">
        <v>1</v>
      </c>
      <c r="AJ1493" s="9">
        <v>0</v>
      </c>
      <c r="AK1493" s="9">
        <v>0</v>
      </c>
      <c r="AL1493" s="9">
        <v>0</v>
      </c>
      <c r="AM1493" s="9">
        <v>0</v>
      </c>
      <c r="AN1493" s="9">
        <v>0</v>
      </c>
      <c r="AO1493" s="9">
        <v>0</v>
      </c>
    </row>
    <row r="1494" spans="1:41" x14ac:dyDescent="0.3">
      <c r="A1494" s="4" t="s">
        <v>147</v>
      </c>
      <c r="B1494" s="5">
        <v>-121</v>
      </c>
      <c r="C1494">
        <v>1</v>
      </c>
      <c r="AG1494" s="4" t="s">
        <v>147</v>
      </c>
      <c r="AH1494" s="5">
        <v>-469</v>
      </c>
      <c r="AI1494" s="9">
        <v>0</v>
      </c>
      <c r="AJ1494" s="9">
        <v>1</v>
      </c>
      <c r="AK1494" s="9">
        <v>0</v>
      </c>
      <c r="AL1494" s="9">
        <v>0</v>
      </c>
      <c r="AM1494" s="9">
        <v>0</v>
      </c>
      <c r="AN1494" s="9">
        <v>0</v>
      </c>
      <c r="AO1494" s="9">
        <v>0</v>
      </c>
    </row>
    <row r="1495" spans="1:41" x14ac:dyDescent="0.3">
      <c r="A1495" s="4" t="s">
        <v>147</v>
      </c>
      <c r="B1495" s="5">
        <v>-79</v>
      </c>
      <c r="C1495">
        <v>1</v>
      </c>
      <c r="AG1495" s="4" t="s">
        <v>147</v>
      </c>
      <c r="AH1495" s="5">
        <v>-440</v>
      </c>
      <c r="AI1495" s="9">
        <v>0</v>
      </c>
      <c r="AJ1495" s="9">
        <v>1</v>
      </c>
      <c r="AK1495" s="9">
        <v>0</v>
      </c>
      <c r="AL1495" s="9">
        <v>0</v>
      </c>
      <c r="AM1495" s="9">
        <v>0</v>
      </c>
      <c r="AN1495" s="9">
        <v>0</v>
      </c>
      <c r="AO1495" s="9">
        <v>0</v>
      </c>
    </row>
    <row r="1496" spans="1:41" x14ac:dyDescent="0.3">
      <c r="A1496" s="4" t="s">
        <v>147</v>
      </c>
      <c r="B1496" s="5">
        <v>-19</v>
      </c>
      <c r="C1496">
        <v>1</v>
      </c>
      <c r="AG1496" s="4" t="s">
        <v>147</v>
      </c>
      <c r="AH1496" s="5">
        <v>228</v>
      </c>
      <c r="AI1496" s="9">
        <v>1</v>
      </c>
      <c r="AJ1496" s="9">
        <v>0</v>
      </c>
      <c r="AK1496" s="9">
        <v>0</v>
      </c>
      <c r="AL1496" s="9">
        <v>0</v>
      </c>
      <c r="AM1496" s="9">
        <v>0</v>
      </c>
      <c r="AN1496" s="9">
        <v>0</v>
      </c>
      <c r="AO1496" s="9">
        <v>0</v>
      </c>
    </row>
    <row r="1497" spans="1:41" x14ac:dyDescent="0.3">
      <c r="A1497" s="4" t="s">
        <v>147</v>
      </c>
      <c r="B1497" s="5">
        <v>-12</v>
      </c>
      <c r="C1497">
        <v>1</v>
      </c>
      <c r="AG1497" s="4" t="s">
        <v>147</v>
      </c>
      <c r="AH1497" s="5">
        <v>447</v>
      </c>
      <c r="AI1497" s="9">
        <v>1</v>
      </c>
      <c r="AJ1497" s="9">
        <v>0</v>
      </c>
      <c r="AK1497" s="9">
        <v>0</v>
      </c>
      <c r="AL1497" s="9">
        <v>0</v>
      </c>
      <c r="AM1497" s="9">
        <v>0</v>
      </c>
      <c r="AN1497" s="9">
        <v>0</v>
      </c>
      <c r="AO1497" s="9">
        <v>0</v>
      </c>
    </row>
    <row r="1498" spans="1:41" x14ac:dyDescent="0.3">
      <c r="A1498" s="4" t="s">
        <v>147</v>
      </c>
      <c r="B1498" s="5">
        <v>0</v>
      </c>
      <c r="C1498">
        <v>1</v>
      </c>
      <c r="AG1498" s="4" t="s">
        <v>147</v>
      </c>
      <c r="AH1498" s="5">
        <v>630</v>
      </c>
      <c r="AI1498" s="9">
        <v>1</v>
      </c>
      <c r="AJ1498" s="9">
        <v>0</v>
      </c>
      <c r="AK1498" s="9">
        <v>0</v>
      </c>
      <c r="AL1498" s="9">
        <v>0</v>
      </c>
      <c r="AM1498" s="9">
        <v>0</v>
      </c>
      <c r="AN1498" s="9">
        <v>0</v>
      </c>
      <c r="AO1498" s="9">
        <v>0</v>
      </c>
    </row>
    <row r="1499" spans="1:41" x14ac:dyDescent="0.3">
      <c r="A1499" s="4" t="s">
        <v>147</v>
      </c>
      <c r="B1499" s="5">
        <v>47</v>
      </c>
      <c r="C1499">
        <v>1</v>
      </c>
      <c r="AG1499" s="4" t="s">
        <v>147</v>
      </c>
      <c r="AH1499" s="5">
        <v>30</v>
      </c>
      <c r="AI1499" s="9">
        <v>0</v>
      </c>
      <c r="AJ1499" s="9">
        <v>1</v>
      </c>
      <c r="AK1499" s="9">
        <v>0</v>
      </c>
      <c r="AL1499" s="9">
        <v>0</v>
      </c>
      <c r="AM1499" s="9">
        <v>0</v>
      </c>
      <c r="AN1499" s="9">
        <v>0</v>
      </c>
      <c r="AO1499" s="9">
        <v>0</v>
      </c>
    </row>
    <row r="1500" spans="1:41" x14ac:dyDescent="0.3">
      <c r="A1500" s="4" t="s">
        <v>147</v>
      </c>
      <c r="B1500" s="5">
        <v>80</v>
      </c>
      <c r="C1500">
        <v>1</v>
      </c>
      <c r="AG1500" s="4" t="s">
        <v>147</v>
      </c>
      <c r="AH1500" s="5">
        <v>220</v>
      </c>
      <c r="AI1500" s="9">
        <v>0</v>
      </c>
      <c r="AJ1500" s="9">
        <v>1</v>
      </c>
      <c r="AK1500" s="9">
        <v>0</v>
      </c>
      <c r="AL1500" s="9">
        <v>0</v>
      </c>
      <c r="AM1500" s="9">
        <v>0</v>
      </c>
      <c r="AN1500" s="9">
        <v>0</v>
      </c>
      <c r="AO1500" s="9">
        <v>0</v>
      </c>
    </row>
    <row r="1501" spans="1:41" x14ac:dyDescent="0.3">
      <c r="A1501" s="4" t="s">
        <v>147</v>
      </c>
      <c r="B1501" s="5">
        <v>111</v>
      </c>
      <c r="C1501">
        <v>1</v>
      </c>
      <c r="AG1501" s="4" t="s">
        <v>147</v>
      </c>
      <c r="AH1501" s="5">
        <v>437</v>
      </c>
      <c r="AI1501" s="9">
        <v>0</v>
      </c>
      <c r="AJ1501" s="9">
        <v>1</v>
      </c>
      <c r="AK1501" s="9">
        <v>0</v>
      </c>
      <c r="AL1501" s="9">
        <v>0</v>
      </c>
      <c r="AM1501" s="9">
        <v>0</v>
      </c>
      <c r="AN1501" s="9">
        <v>0</v>
      </c>
      <c r="AO1501" s="9">
        <v>0</v>
      </c>
    </row>
    <row r="1502" spans="1:41" x14ac:dyDescent="0.3">
      <c r="A1502" s="4" t="s">
        <v>147</v>
      </c>
      <c r="B1502" s="5">
        <v>-452</v>
      </c>
      <c r="C1502">
        <v>1</v>
      </c>
      <c r="AG1502" s="4" t="s">
        <v>147</v>
      </c>
      <c r="AH1502" s="5">
        <v>660</v>
      </c>
      <c r="AI1502" s="9">
        <v>0</v>
      </c>
      <c r="AJ1502" s="9">
        <v>1</v>
      </c>
      <c r="AK1502" s="9">
        <v>0</v>
      </c>
      <c r="AL1502" s="9">
        <v>0</v>
      </c>
      <c r="AM1502" s="9">
        <v>0</v>
      </c>
      <c r="AN1502" s="9">
        <v>0</v>
      </c>
      <c r="AO1502" s="9">
        <v>0</v>
      </c>
    </row>
    <row r="1503" spans="1:41" x14ac:dyDescent="0.3">
      <c r="A1503" s="4" t="s">
        <v>147</v>
      </c>
      <c r="B1503" s="5">
        <v>-423</v>
      </c>
      <c r="C1503">
        <v>1</v>
      </c>
      <c r="AG1503" s="4" t="s">
        <v>147</v>
      </c>
      <c r="AH1503" s="5">
        <v>704</v>
      </c>
      <c r="AI1503" s="9">
        <v>0</v>
      </c>
      <c r="AJ1503" s="9">
        <v>1</v>
      </c>
      <c r="AK1503" s="9">
        <v>0</v>
      </c>
      <c r="AL1503" s="9">
        <v>0</v>
      </c>
      <c r="AM1503" s="9">
        <v>0</v>
      </c>
      <c r="AN1503" s="9">
        <v>0</v>
      </c>
      <c r="AO1503" s="9">
        <v>0</v>
      </c>
    </row>
    <row r="1504" spans="1:41" x14ac:dyDescent="0.3">
      <c r="A1504" s="4" t="s">
        <v>147</v>
      </c>
      <c r="B1504" s="5">
        <v>-152</v>
      </c>
      <c r="C1504">
        <v>1</v>
      </c>
      <c r="AG1504" s="4" t="s">
        <v>147</v>
      </c>
      <c r="AH1504" s="5">
        <v>1269</v>
      </c>
      <c r="AI1504" s="9">
        <v>0</v>
      </c>
      <c r="AJ1504" s="9">
        <v>1</v>
      </c>
      <c r="AK1504" s="9">
        <v>0</v>
      </c>
      <c r="AL1504" s="9">
        <v>0</v>
      </c>
      <c r="AM1504" s="9">
        <v>0</v>
      </c>
      <c r="AN1504" s="9">
        <v>0</v>
      </c>
      <c r="AO1504" s="9">
        <v>0</v>
      </c>
    </row>
    <row r="1505" spans="1:41" x14ac:dyDescent="0.3">
      <c r="A1505" s="4" t="s">
        <v>147</v>
      </c>
      <c r="B1505" s="5">
        <v>25</v>
      </c>
      <c r="C1505">
        <v>1</v>
      </c>
      <c r="AG1505" s="4" t="s">
        <v>147</v>
      </c>
      <c r="AH1505" s="5">
        <v>2849</v>
      </c>
      <c r="AI1505" s="9">
        <v>0</v>
      </c>
      <c r="AJ1505" s="9">
        <v>0</v>
      </c>
      <c r="AK1505" s="9">
        <v>0</v>
      </c>
      <c r="AL1505" s="9">
        <v>0</v>
      </c>
      <c r="AM1505" s="9">
        <v>0</v>
      </c>
      <c r="AN1505" s="9">
        <v>1</v>
      </c>
      <c r="AO1505" s="9">
        <v>0</v>
      </c>
    </row>
    <row r="1506" spans="1:41" x14ac:dyDescent="0.3">
      <c r="A1506" s="4" t="s">
        <v>147</v>
      </c>
      <c r="B1506" s="5">
        <v>89</v>
      </c>
      <c r="C1506">
        <v>1</v>
      </c>
      <c r="AG1506" s="4" t="s">
        <v>148</v>
      </c>
      <c r="AH1506" s="5">
        <v>-7</v>
      </c>
      <c r="AI1506" s="9">
        <v>0</v>
      </c>
      <c r="AJ1506" s="9">
        <v>0</v>
      </c>
      <c r="AK1506" s="9">
        <v>0</v>
      </c>
      <c r="AL1506" s="9">
        <v>0</v>
      </c>
      <c r="AM1506" s="9">
        <v>0</v>
      </c>
      <c r="AN1506" s="9">
        <v>0</v>
      </c>
      <c r="AO1506" s="9">
        <v>1</v>
      </c>
    </row>
    <row r="1507" spans="1:41" x14ac:dyDescent="0.3">
      <c r="A1507" s="4" t="s">
        <v>147</v>
      </c>
      <c r="B1507" s="5">
        <v>157</v>
      </c>
      <c r="C1507">
        <v>1</v>
      </c>
      <c r="AG1507" s="4" t="s">
        <v>148</v>
      </c>
      <c r="AH1507" s="5">
        <v>-5</v>
      </c>
      <c r="AI1507" s="9">
        <v>0</v>
      </c>
      <c r="AJ1507" s="9">
        <v>0</v>
      </c>
      <c r="AK1507" s="9">
        <v>0</v>
      </c>
      <c r="AL1507" s="9">
        <v>0</v>
      </c>
      <c r="AM1507" s="9">
        <v>0</v>
      </c>
      <c r="AN1507" s="9">
        <v>0</v>
      </c>
      <c r="AO1507" s="9">
        <v>1</v>
      </c>
    </row>
    <row r="1508" spans="1:41" x14ac:dyDescent="0.3">
      <c r="A1508" s="4" t="s">
        <v>147</v>
      </c>
      <c r="B1508" s="5">
        <v>422</v>
      </c>
      <c r="C1508">
        <v>1</v>
      </c>
      <c r="AG1508" s="4" t="s">
        <v>148</v>
      </c>
      <c r="AH1508" s="5">
        <v>1</v>
      </c>
      <c r="AI1508" s="9">
        <v>0</v>
      </c>
      <c r="AJ1508" s="9">
        <v>0</v>
      </c>
      <c r="AK1508" s="9">
        <v>0</v>
      </c>
      <c r="AL1508" s="9">
        <v>0</v>
      </c>
      <c r="AM1508" s="9">
        <v>0</v>
      </c>
      <c r="AN1508" s="9">
        <v>0</v>
      </c>
      <c r="AO1508" s="9">
        <v>1</v>
      </c>
    </row>
    <row r="1509" spans="1:41" x14ac:dyDescent="0.3">
      <c r="A1509" s="4" t="s">
        <v>147</v>
      </c>
      <c r="B1509" s="5">
        <v>-610</v>
      </c>
      <c r="C1509">
        <v>1</v>
      </c>
      <c r="AG1509" s="4" t="s">
        <v>148</v>
      </c>
      <c r="AH1509" s="5">
        <v>3</v>
      </c>
      <c r="AI1509" s="9">
        <v>0</v>
      </c>
      <c r="AJ1509" s="9">
        <v>0</v>
      </c>
      <c r="AK1509" s="9">
        <v>0</v>
      </c>
      <c r="AL1509" s="9">
        <v>0</v>
      </c>
      <c r="AM1509" s="9">
        <v>0</v>
      </c>
      <c r="AN1509" s="9">
        <v>0</v>
      </c>
      <c r="AO1509" s="9">
        <v>1</v>
      </c>
    </row>
    <row r="1510" spans="1:41" x14ac:dyDescent="0.3">
      <c r="A1510" s="4" t="s">
        <v>147</v>
      </c>
      <c r="B1510" s="5">
        <v>-575</v>
      </c>
      <c r="C1510">
        <v>1</v>
      </c>
      <c r="AG1510" s="4" t="s">
        <v>148</v>
      </c>
      <c r="AH1510" s="5">
        <v>5</v>
      </c>
      <c r="AI1510" s="9">
        <v>0</v>
      </c>
      <c r="AJ1510" s="9">
        <v>0</v>
      </c>
      <c r="AK1510" s="9">
        <v>0</v>
      </c>
      <c r="AL1510" s="9">
        <v>0</v>
      </c>
      <c r="AM1510" s="9">
        <v>0</v>
      </c>
      <c r="AN1510" s="9">
        <v>0</v>
      </c>
      <c r="AO1510" s="9">
        <v>1</v>
      </c>
    </row>
    <row r="1511" spans="1:41" x14ac:dyDescent="0.3">
      <c r="A1511" s="4" t="s">
        <v>147</v>
      </c>
      <c r="B1511" s="5">
        <v>-376</v>
      </c>
      <c r="C1511">
        <v>1</v>
      </c>
      <c r="AG1511" s="4" t="s">
        <v>148</v>
      </c>
      <c r="AH1511" s="5">
        <v>7</v>
      </c>
      <c r="AI1511" s="9">
        <v>0</v>
      </c>
      <c r="AJ1511" s="9">
        <v>0</v>
      </c>
      <c r="AK1511" s="9">
        <v>0</v>
      </c>
      <c r="AL1511" s="9">
        <v>0</v>
      </c>
      <c r="AM1511" s="9">
        <v>0</v>
      </c>
      <c r="AN1511" s="9">
        <v>0</v>
      </c>
      <c r="AO1511" s="9">
        <v>1</v>
      </c>
    </row>
    <row r="1512" spans="1:41" x14ac:dyDescent="0.3">
      <c r="A1512" s="4" t="s">
        <v>147</v>
      </c>
      <c r="B1512" s="5">
        <v>-235</v>
      </c>
      <c r="C1512">
        <v>1</v>
      </c>
      <c r="AG1512" s="4" t="s">
        <v>148</v>
      </c>
      <c r="AH1512" s="5">
        <v>8</v>
      </c>
      <c r="AI1512" s="9">
        <v>0</v>
      </c>
      <c r="AJ1512" s="9">
        <v>0</v>
      </c>
      <c r="AK1512" s="9">
        <v>0</v>
      </c>
      <c r="AL1512" s="9">
        <v>0</v>
      </c>
      <c r="AM1512" s="9">
        <v>0</v>
      </c>
      <c r="AN1512" s="9">
        <v>0</v>
      </c>
      <c r="AO1512" s="9">
        <v>2</v>
      </c>
    </row>
    <row r="1513" spans="1:41" x14ac:dyDescent="0.3">
      <c r="A1513" s="4" t="s">
        <v>147</v>
      </c>
      <c r="B1513" s="5">
        <v>-815</v>
      </c>
      <c r="C1513">
        <v>1</v>
      </c>
      <c r="AG1513" s="4" t="s">
        <v>148</v>
      </c>
      <c r="AH1513" s="5">
        <v>-100</v>
      </c>
      <c r="AI1513" s="9">
        <v>0</v>
      </c>
      <c r="AJ1513" s="9">
        <v>0</v>
      </c>
      <c r="AK1513" s="9">
        <v>0</v>
      </c>
      <c r="AL1513" s="9">
        <v>0</v>
      </c>
      <c r="AM1513" s="9">
        <v>1</v>
      </c>
      <c r="AN1513" s="9">
        <v>0</v>
      </c>
      <c r="AO1513" s="9">
        <v>0</v>
      </c>
    </row>
    <row r="1514" spans="1:41" x14ac:dyDescent="0.3">
      <c r="A1514" s="4" t="s">
        <v>147</v>
      </c>
      <c r="B1514" s="5">
        <v>-24</v>
      </c>
      <c r="C1514">
        <v>1</v>
      </c>
      <c r="AG1514" s="4" t="s">
        <v>148</v>
      </c>
      <c r="AH1514" s="5">
        <v>-74</v>
      </c>
      <c r="AI1514" s="9">
        <v>0</v>
      </c>
      <c r="AJ1514" s="9">
        <v>0</v>
      </c>
      <c r="AK1514" s="9">
        <v>0</v>
      </c>
      <c r="AL1514" s="9">
        <v>0</v>
      </c>
      <c r="AM1514" s="9">
        <v>1</v>
      </c>
      <c r="AN1514" s="9">
        <v>0</v>
      </c>
      <c r="AO1514" s="9">
        <v>0</v>
      </c>
    </row>
    <row r="1515" spans="1:41" x14ac:dyDescent="0.3">
      <c r="A1515" s="4" t="s">
        <v>147</v>
      </c>
      <c r="B1515" s="5">
        <v>-640</v>
      </c>
      <c r="C1515">
        <v>1</v>
      </c>
      <c r="AG1515" s="4" t="s">
        <v>148</v>
      </c>
      <c r="AH1515" s="5">
        <v>-44</v>
      </c>
      <c r="AI1515" s="9">
        <v>0</v>
      </c>
      <c r="AJ1515" s="9">
        <v>0</v>
      </c>
      <c r="AK1515" s="9">
        <v>0</v>
      </c>
      <c r="AL1515" s="9">
        <v>0</v>
      </c>
      <c r="AM1515" s="9">
        <v>1</v>
      </c>
      <c r="AN1515" s="9">
        <v>0</v>
      </c>
      <c r="AO1515" s="9">
        <v>0</v>
      </c>
    </row>
    <row r="1516" spans="1:41" x14ac:dyDescent="0.3">
      <c r="A1516" s="4" t="s">
        <v>147</v>
      </c>
      <c r="B1516" s="5">
        <v>-540</v>
      </c>
      <c r="C1516">
        <v>1</v>
      </c>
      <c r="AG1516" s="4" t="s">
        <v>148</v>
      </c>
      <c r="AH1516" s="5">
        <v>-42</v>
      </c>
      <c r="AI1516" s="9">
        <v>0</v>
      </c>
      <c r="AJ1516" s="9">
        <v>0</v>
      </c>
      <c r="AK1516" s="9">
        <v>0</v>
      </c>
      <c r="AL1516" s="9">
        <v>0</v>
      </c>
      <c r="AM1516" s="9">
        <v>1</v>
      </c>
      <c r="AN1516" s="9">
        <v>0</v>
      </c>
      <c r="AO1516" s="9">
        <v>0</v>
      </c>
    </row>
    <row r="1517" spans="1:41" x14ac:dyDescent="0.3">
      <c r="A1517" s="4" t="s">
        <v>147</v>
      </c>
      <c r="B1517" s="5">
        <v>-508</v>
      </c>
      <c r="C1517">
        <v>1</v>
      </c>
      <c r="AG1517" s="4" t="s">
        <v>148</v>
      </c>
      <c r="AH1517" s="5">
        <v>-36</v>
      </c>
      <c r="AI1517" s="9">
        <v>0</v>
      </c>
      <c r="AJ1517" s="9">
        <v>0</v>
      </c>
      <c r="AK1517" s="9">
        <v>0</v>
      </c>
      <c r="AL1517" s="9">
        <v>0</v>
      </c>
      <c r="AM1517" s="9">
        <v>1</v>
      </c>
      <c r="AN1517" s="9">
        <v>0</v>
      </c>
      <c r="AO1517" s="9">
        <v>0</v>
      </c>
    </row>
    <row r="1518" spans="1:41" x14ac:dyDescent="0.3">
      <c r="A1518" s="4" t="s">
        <v>147</v>
      </c>
      <c r="B1518" s="5">
        <v>191</v>
      </c>
      <c r="C1518">
        <v>1</v>
      </c>
      <c r="AG1518" s="4" t="s">
        <v>148</v>
      </c>
      <c r="AH1518" s="5">
        <v>-15</v>
      </c>
      <c r="AI1518" s="9">
        <v>0</v>
      </c>
      <c r="AJ1518" s="9">
        <v>0</v>
      </c>
      <c r="AK1518" s="9">
        <v>0</v>
      </c>
      <c r="AL1518" s="9">
        <v>0</v>
      </c>
      <c r="AM1518" s="9">
        <v>2</v>
      </c>
      <c r="AN1518" s="9">
        <v>0</v>
      </c>
      <c r="AO1518" s="9">
        <v>0</v>
      </c>
    </row>
    <row r="1519" spans="1:41" x14ac:dyDescent="0.3">
      <c r="A1519" s="4" t="s">
        <v>147</v>
      </c>
      <c r="B1519" s="5">
        <v>-469</v>
      </c>
      <c r="C1519">
        <v>1</v>
      </c>
      <c r="AG1519" s="4" t="s">
        <v>148</v>
      </c>
      <c r="AH1519" s="5">
        <v>46</v>
      </c>
      <c r="AI1519" s="9">
        <v>0</v>
      </c>
      <c r="AJ1519" s="9">
        <v>0</v>
      </c>
      <c r="AK1519" s="9">
        <v>0</v>
      </c>
      <c r="AL1519" s="9">
        <v>0</v>
      </c>
      <c r="AM1519" s="9">
        <v>1</v>
      </c>
      <c r="AN1519" s="9">
        <v>0</v>
      </c>
      <c r="AO1519" s="9">
        <v>0</v>
      </c>
    </row>
    <row r="1520" spans="1:41" x14ac:dyDescent="0.3">
      <c r="A1520" s="4" t="s">
        <v>147</v>
      </c>
      <c r="B1520" s="5">
        <v>-440</v>
      </c>
      <c r="C1520">
        <v>1</v>
      </c>
      <c r="AG1520" s="4" t="s">
        <v>148</v>
      </c>
      <c r="AH1520" s="5">
        <v>63</v>
      </c>
      <c r="AI1520" s="9">
        <v>0</v>
      </c>
      <c r="AJ1520" s="9">
        <v>0</v>
      </c>
      <c r="AK1520" s="9">
        <v>0</v>
      </c>
      <c r="AL1520" s="9">
        <v>0</v>
      </c>
      <c r="AM1520" s="9">
        <v>1</v>
      </c>
      <c r="AN1520" s="9">
        <v>0</v>
      </c>
      <c r="AO1520" s="9">
        <v>0</v>
      </c>
    </row>
    <row r="1521" spans="1:41" x14ac:dyDescent="0.3">
      <c r="A1521" s="4" t="s">
        <v>147</v>
      </c>
      <c r="B1521" s="5">
        <v>228</v>
      </c>
      <c r="C1521">
        <v>1</v>
      </c>
      <c r="AG1521" s="4" t="s">
        <v>148</v>
      </c>
      <c r="AH1521" s="5">
        <v>85</v>
      </c>
      <c r="AI1521" s="9">
        <v>0</v>
      </c>
      <c r="AJ1521" s="9">
        <v>0</v>
      </c>
      <c r="AK1521" s="9">
        <v>0</v>
      </c>
      <c r="AL1521" s="9">
        <v>0</v>
      </c>
      <c r="AM1521" s="9">
        <v>1</v>
      </c>
      <c r="AN1521" s="9">
        <v>0</v>
      </c>
      <c r="AO1521" s="9">
        <v>0</v>
      </c>
    </row>
    <row r="1522" spans="1:41" x14ac:dyDescent="0.3">
      <c r="A1522" s="4" t="s">
        <v>147</v>
      </c>
      <c r="B1522" s="5">
        <v>447</v>
      </c>
      <c r="C1522">
        <v>1</v>
      </c>
      <c r="AG1522" s="4" t="s">
        <v>148</v>
      </c>
      <c r="AH1522" s="5">
        <v>-173</v>
      </c>
      <c r="AI1522" s="9">
        <v>0</v>
      </c>
      <c r="AJ1522" s="9">
        <v>0</v>
      </c>
      <c r="AK1522" s="9">
        <v>0</v>
      </c>
      <c r="AL1522" s="9">
        <v>1</v>
      </c>
      <c r="AM1522" s="9">
        <v>0</v>
      </c>
      <c r="AN1522" s="9">
        <v>0</v>
      </c>
      <c r="AO1522" s="9">
        <v>0</v>
      </c>
    </row>
    <row r="1523" spans="1:41" x14ac:dyDescent="0.3">
      <c r="A1523" s="4" t="s">
        <v>147</v>
      </c>
      <c r="B1523" s="5">
        <v>630</v>
      </c>
      <c r="C1523">
        <v>1</v>
      </c>
      <c r="AG1523" s="4" t="s">
        <v>148</v>
      </c>
      <c r="AH1523" s="5">
        <v>-170</v>
      </c>
      <c r="AI1523" s="9">
        <v>0</v>
      </c>
      <c r="AJ1523" s="9">
        <v>0</v>
      </c>
      <c r="AK1523" s="9">
        <v>0</v>
      </c>
      <c r="AL1523" s="9">
        <v>1</v>
      </c>
      <c r="AM1523" s="9">
        <v>0</v>
      </c>
      <c r="AN1523" s="9">
        <v>0</v>
      </c>
      <c r="AO1523" s="9">
        <v>0</v>
      </c>
    </row>
    <row r="1524" spans="1:41" x14ac:dyDescent="0.3">
      <c r="A1524" s="4" t="s">
        <v>147</v>
      </c>
      <c r="B1524" s="5">
        <v>30</v>
      </c>
      <c r="C1524">
        <v>1</v>
      </c>
      <c r="AG1524" s="4" t="s">
        <v>148</v>
      </c>
      <c r="AH1524" s="5">
        <v>-103</v>
      </c>
      <c r="AI1524" s="9">
        <v>0</v>
      </c>
      <c r="AJ1524" s="9">
        <v>0</v>
      </c>
      <c r="AK1524" s="9">
        <v>0</v>
      </c>
      <c r="AL1524" s="9">
        <v>1</v>
      </c>
      <c r="AM1524" s="9">
        <v>0</v>
      </c>
      <c r="AN1524" s="9">
        <v>0</v>
      </c>
      <c r="AO1524" s="9">
        <v>0</v>
      </c>
    </row>
    <row r="1525" spans="1:41" x14ac:dyDescent="0.3">
      <c r="A1525" s="4" t="s">
        <v>147</v>
      </c>
      <c r="B1525" s="5">
        <v>220</v>
      </c>
      <c r="C1525">
        <v>1</v>
      </c>
      <c r="AG1525" s="4" t="s">
        <v>148</v>
      </c>
      <c r="AH1525" s="5">
        <v>9</v>
      </c>
      <c r="AI1525" s="9">
        <v>0</v>
      </c>
      <c r="AJ1525" s="9">
        <v>0</v>
      </c>
      <c r="AK1525" s="9">
        <v>0</v>
      </c>
      <c r="AL1525" s="9">
        <v>1</v>
      </c>
      <c r="AM1525" s="9">
        <v>0</v>
      </c>
      <c r="AN1525" s="9">
        <v>0</v>
      </c>
      <c r="AO1525" s="9">
        <v>0</v>
      </c>
    </row>
    <row r="1526" spans="1:41" x14ac:dyDescent="0.3">
      <c r="A1526" s="4" t="s">
        <v>147</v>
      </c>
      <c r="B1526" s="5">
        <v>437</v>
      </c>
      <c r="C1526">
        <v>1</v>
      </c>
      <c r="AG1526" s="4" t="s">
        <v>148</v>
      </c>
      <c r="AH1526" s="5">
        <v>-290</v>
      </c>
      <c r="AI1526" s="9">
        <v>0</v>
      </c>
      <c r="AJ1526" s="9">
        <v>0</v>
      </c>
      <c r="AK1526" s="9">
        <v>1</v>
      </c>
      <c r="AL1526" s="9">
        <v>0</v>
      </c>
      <c r="AM1526" s="9">
        <v>0</v>
      </c>
      <c r="AN1526" s="9">
        <v>0</v>
      </c>
      <c r="AO1526" s="9">
        <v>0</v>
      </c>
    </row>
    <row r="1527" spans="1:41" x14ac:dyDescent="0.3">
      <c r="A1527" s="4" t="s">
        <v>147</v>
      </c>
      <c r="B1527" s="5">
        <v>660</v>
      </c>
      <c r="C1527">
        <v>1</v>
      </c>
      <c r="AG1527" s="4" t="s">
        <v>148</v>
      </c>
      <c r="AH1527" s="5">
        <v>-100</v>
      </c>
      <c r="AI1527" s="9">
        <v>0</v>
      </c>
      <c r="AJ1527" s="9">
        <v>0</v>
      </c>
      <c r="AK1527" s="9">
        <v>1</v>
      </c>
      <c r="AL1527" s="9">
        <v>0</v>
      </c>
      <c r="AM1527" s="9">
        <v>0</v>
      </c>
      <c r="AN1527" s="9">
        <v>0</v>
      </c>
      <c r="AO1527" s="9">
        <v>0</v>
      </c>
    </row>
    <row r="1528" spans="1:41" x14ac:dyDescent="0.3">
      <c r="A1528" s="4" t="s">
        <v>147</v>
      </c>
      <c r="B1528" s="5">
        <v>704</v>
      </c>
      <c r="C1528">
        <v>1</v>
      </c>
      <c r="AG1528" s="4" t="s">
        <v>148</v>
      </c>
      <c r="AH1528" s="5">
        <v>-56</v>
      </c>
      <c r="AI1528" s="9">
        <v>0</v>
      </c>
      <c r="AJ1528" s="9">
        <v>0</v>
      </c>
      <c r="AK1528" s="9">
        <v>1</v>
      </c>
      <c r="AL1528" s="9">
        <v>0</v>
      </c>
      <c r="AM1528" s="9">
        <v>0</v>
      </c>
      <c r="AN1528" s="9">
        <v>0</v>
      </c>
      <c r="AO1528" s="9">
        <v>0</v>
      </c>
    </row>
    <row r="1529" spans="1:41" x14ac:dyDescent="0.3">
      <c r="A1529" s="4" t="s">
        <v>147</v>
      </c>
      <c r="B1529" s="5">
        <v>1269</v>
      </c>
      <c r="C1529">
        <v>1</v>
      </c>
      <c r="AG1529" s="4" t="s">
        <v>148</v>
      </c>
      <c r="AH1529" s="5">
        <v>379</v>
      </c>
      <c r="AI1529" s="9">
        <v>0</v>
      </c>
      <c r="AJ1529" s="9">
        <v>0</v>
      </c>
      <c r="AK1529" s="9">
        <v>1</v>
      </c>
      <c r="AL1529" s="9">
        <v>0</v>
      </c>
      <c r="AM1529" s="9">
        <v>0</v>
      </c>
      <c r="AN1529" s="9">
        <v>0</v>
      </c>
      <c r="AO1529" s="9">
        <v>0</v>
      </c>
    </row>
    <row r="1530" spans="1:41" x14ac:dyDescent="0.3">
      <c r="A1530" s="4" t="s">
        <v>147</v>
      </c>
      <c r="B1530" s="5">
        <v>2849</v>
      </c>
      <c r="C1530">
        <v>1</v>
      </c>
      <c r="AG1530" s="4" t="s">
        <v>148</v>
      </c>
      <c r="AH1530" s="5">
        <v>-750</v>
      </c>
      <c r="AI1530" s="9">
        <v>1</v>
      </c>
      <c r="AJ1530" s="9">
        <v>0</v>
      </c>
      <c r="AK1530" s="9">
        <v>0</v>
      </c>
      <c r="AL1530" s="9">
        <v>0</v>
      </c>
      <c r="AM1530" s="9">
        <v>0</v>
      </c>
      <c r="AN1530" s="9">
        <v>0</v>
      </c>
      <c r="AO1530" s="9">
        <v>0</v>
      </c>
    </row>
    <row r="1531" spans="1:41" x14ac:dyDescent="0.3">
      <c r="A1531" s="4" t="s">
        <v>148</v>
      </c>
      <c r="B1531" s="5">
        <v>-7</v>
      </c>
      <c r="C1531">
        <v>1</v>
      </c>
      <c r="AG1531" s="4" t="s">
        <v>148</v>
      </c>
      <c r="AH1531" s="5">
        <v>-643</v>
      </c>
      <c r="AI1531" s="9">
        <v>1</v>
      </c>
      <c r="AJ1531" s="9">
        <v>0</v>
      </c>
      <c r="AK1531" s="9">
        <v>0</v>
      </c>
      <c r="AL1531" s="9">
        <v>0</v>
      </c>
      <c r="AM1531" s="9">
        <v>0</v>
      </c>
      <c r="AN1531" s="9">
        <v>0</v>
      </c>
      <c r="AO1531" s="9">
        <v>0</v>
      </c>
    </row>
    <row r="1532" spans="1:41" x14ac:dyDescent="0.3">
      <c r="A1532" s="4" t="s">
        <v>148</v>
      </c>
      <c r="B1532" s="5">
        <v>-5</v>
      </c>
      <c r="C1532">
        <v>1</v>
      </c>
      <c r="AG1532" s="4" t="s">
        <v>148</v>
      </c>
      <c r="AH1532" s="5">
        <v>-627</v>
      </c>
      <c r="AI1532" s="9">
        <v>1</v>
      </c>
      <c r="AJ1532" s="9">
        <v>0</v>
      </c>
      <c r="AK1532" s="9">
        <v>0</v>
      </c>
      <c r="AL1532" s="9">
        <v>0</v>
      </c>
      <c r="AM1532" s="9">
        <v>0</v>
      </c>
      <c r="AN1532" s="9">
        <v>0</v>
      </c>
      <c r="AO1532" s="9">
        <v>0</v>
      </c>
    </row>
    <row r="1533" spans="1:41" x14ac:dyDescent="0.3">
      <c r="A1533" s="4" t="s">
        <v>148</v>
      </c>
      <c r="B1533" s="5">
        <v>1</v>
      </c>
      <c r="C1533">
        <v>1</v>
      </c>
      <c r="AG1533" s="4" t="s">
        <v>148</v>
      </c>
      <c r="AH1533" s="5">
        <v>-1016</v>
      </c>
      <c r="AI1533" s="9">
        <v>0</v>
      </c>
      <c r="AJ1533" s="9">
        <v>1</v>
      </c>
      <c r="AK1533" s="9">
        <v>0</v>
      </c>
      <c r="AL1533" s="9">
        <v>0</v>
      </c>
      <c r="AM1533" s="9">
        <v>0</v>
      </c>
      <c r="AN1533" s="9">
        <v>0</v>
      </c>
      <c r="AO1533" s="9">
        <v>0</v>
      </c>
    </row>
    <row r="1534" spans="1:41" x14ac:dyDescent="0.3">
      <c r="A1534" s="4" t="s">
        <v>148</v>
      </c>
      <c r="B1534" s="5">
        <v>3</v>
      </c>
      <c r="C1534">
        <v>1</v>
      </c>
      <c r="AG1534" s="4" t="s">
        <v>148</v>
      </c>
      <c r="AH1534" s="5">
        <v>-344</v>
      </c>
      <c r="AI1534" s="9">
        <v>1</v>
      </c>
      <c r="AJ1534" s="9">
        <v>0</v>
      </c>
      <c r="AK1534" s="9">
        <v>0</v>
      </c>
      <c r="AL1534" s="9">
        <v>0</v>
      </c>
      <c r="AM1534" s="9">
        <v>0</v>
      </c>
      <c r="AN1534" s="9">
        <v>0</v>
      </c>
      <c r="AO1534" s="9">
        <v>0</v>
      </c>
    </row>
    <row r="1535" spans="1:41" x14ac:dyDescent="0.3">
      <c r="A1535" s="4" t="s">
        <v>148</v>
      </c>
      <c r="B1535" s="5">
        <v>5</v>
      </c>
      <c r="C1535">
        <v>1</v>
      </c>
      <c r="AG1535" s="4" t="s">
        <v>148</v>
      </c>
      <c r="AH1535" s="5">
        <v>-279</v>
      </c>
      <c r="AI1535" s="9">
        <v>1</v>
      </c>
      <c r="AJ1535" s="9">
        <v>0</v>
      </c>
      <c r="AK1535" s="9">
        <v>0</v>
      </c>
      <c r="AL1535" s="9">
        <v>0</v>
      </c>
      <c r="AM1535" s="9">
        <v>0</v>
      </c>
      <c r="AN1535" s="9">
        <v>0</v>
      </c>
      <c r="AO1535" s="9">
        <v>0</v>
      </c>
    </row>
    <row r="1536" spans="1:41" x14ac:dyDescent="0.3">
      <c r="A1536" s="4" t="s">
        <v>148</v>
      </c>
      <c r="B1536" s="5">
        <v>7</v>
      </c>
      <c r="C1536">
        <v>1</v>
      </c>
      <c r="AG1536" s="4" t="s">
        <v>148</v>
      </c>
      <c r="AH1536" s="5">
        <v>78</v>
      </c>
      <c r="AI1536" s="9">
        <v>1</v>
      </c>
      <c r="AJ1536" s="9">
        <v>0</v>
      </c>
      <c r="AK1536" s="9">
        <v>0</v>
      </c>
      <c r="AL1536" s="9">
        <v>0</v>
      </c>
      <c r="AM1536" s="9">
        <v>0</v>
      </c>
      <c r="AN1536" s="9">
        <v>0</v>
      </c>
      <c r="AO1536" s="9">
        <v>0</v>
      </c>
    </row>
    <row r="1537" spans="1:41" x14ac:dyDescent="0.3">
      <c r="A1537" s="4" t="s">
        <v>148</v>
      </c>
      <c r="B1537" s="5">
        <v>8</v>
      </c>
      <c r="C1537">
        <v>2</v>
      </c>
      <c r="AG1537" s="4" t="s">
        <v>148</v>
      </c>
      <c r="AH1537" s="5">
        <v>-566</v>
      </c>
      <c r="AI1537" s="9">
        <v>0</v>
      </c>
      <c r="AJ1537" s="9">
        <v>1</v>
      </c>
      <c r="AK1537" s="9">
        <v>0</v>
      </c>
      <c r="AL1537" s="9">
        <v>0</v>
      </c>
      <c r="AM1537" s="9">
        <v>0</v>
      </c>
      <c r="AN1537" s="9">
        <v>0</v>
      </c>
      <c r="AO1537" s="9">
        <v>0</v>
      </c>
    </row>
    <row r="1538" spans="1:41" x14ac:dyDescent="0.3">
      <c r="A1538" s="4" t="s">
        <v>148</v>
      </c>
      <c r="B1538" s="5">
        <v>-100</v>
      </c>
      <c r="C1538">
        <v>1</v>
      </c>
      <c r="AG1538" s="4" t="s">
        <v>148</v>
      </c>
      <c r="AH1538" s="5">
        <v>118</v>
      </c>
      <c r="AI1538" s="9">
        <v>1</v>
      </c>
      <c r="AJ1538" s="9">
        <v>0</v>
      </c>
      <c r="AK1538" s="9">
        <v>0</v>
      </c>
      <c r="AL1538" s="9">
        <v>0</v>
      </c>
      <c r="AM1538" s="9">
        <v>0</v>
      </c>
      <c r="AN1538" s="9">
        <v>0</v>
      </c>
      <c r="AO1538" s="9">
        <v>0</v>
      </c>
    </row>
    <row r="1539" spans="1:41" x14ac:dyDescent="0.3">
      <c r="A1539" s="4" t="s">
        <v>148</v>
      </c>
      <c r="B1539" s="5">
        <v>-74</v>
      </c>
      <c r="C1539">
        <v>1</v>
      </c>
      <c r="AG1539" s="4" t="s">
        <v>148</v>
      </c>
      <c r="AH1539" s="5">
        <v>711</v>
      </c>
      <c r="AI1539" s="9">
        <v>1</v>
      </c>
      <c r="AJ1539" s="9">
        <v>0</v>
      </c>
      <c r="AK1539" s="9">
        <v>0</v>
      </c>
      <c r="AL1539" s="9">
        <v>0</v>
      </c>
      <c r="AM1539" s="9">
        <v>0</v>
      </c>
      <c r="AN1539" s="9">
        <v>0</v>
      </c>
      <c r="AO1539" s="9">
        <v>0</v>
      </c>
    </row>
    <row r="1540" spans="1:41" x14ac:dyDescent="0.3">
      <c r="A1540" s="4" t="s">
        <v>148</v>
      </c>
      <c r="B1540" s="5">
        <v>-44</v>
      </c>
      <c r="C1540">
        <v>1</v>
      </c>
      <c r="AG1540" s="4" t="s">
        <v>148</v>
      </c>
      <c r="AH1540" s="5">
        <v>50</v>
      </c>
      <c r="AI1540" s="9">
        <v>0</v>
      </c>
      <c r="AJ1540" s="9">
        <v>1</v>
      </c>
      <c r="AK1540" s="9">
        <v>0</v>
      </c>
      <c r="AL1540" s="9">
        <v>0</v>
      </c>
      <c r="AM1540" s="9">
        <v>0</v>
      </c>
      <c r="AN1540" s="9">
        <v>0</v>
      </c>
      <c r="AO1540" s="9">
        <v>0</v>
      </c>
    </row>
    <row r="1541" spans="1:41" x14ac:dyDescent="0.3">
      <c r="A1541" s="4" t="s">
        <v>148</v>
      </c>
      <c r="B1541" s="5">
        <v>-42</v>
      </c>
      <c r="C1541">
        <v>1</v>
      </c>
      <c r="AG1541" s="4" t="s">
        <v>148</v>
      </c>
      <c r="AH1541" s="5">
        <v>87</v>
      </c>
      <c r="AI1541" s="9">
        <v>0</v>
      </c>
      <c r="AJ1541" s="9">
        <v>1</v>
      </c>
      <c r="AK1541" s="9">
        <v>0</v>
      </c>
      <c r="AL1541" s="9">
        <v>0</v>
      </c>
      <c r="AM1541" s="9">
        <v>0</v>
      </c>
      <c r="AN1541" s="9">
        <v>0</v>
      </c>
      <c r="AO1541" s="9">
        <v>0</v>
      </c>
    </row>
    <row r="1542" spans="1:41" x14ac:dyDescent="0.3">
      <c r="A1542" s="4" t="s">
        <v>148</v>
      </c>
      <c r="B1542" s="5">
        <v>-36</v>
      </c>
      <c r="C1542">
        <v>1</v>
      </c>
      <c r="AG1542" s="4" t="s">
        <v>148</v>
      </c>
      <c r="AH1542" s="5">
        <v>383</v>
      </c>
      <c r="AI1542" s="9">
        <v>0</v>
      </c>
      <c r="AJ1542" s="9">
        <v>1</v>
      </c>
      <c r="AK1542" s="9">
        <v>0</v>
      </c>
      <c r="AL1542" s="9">
        <v>0</v>
      </c>
      <c r="AM1542" s="9">
        <v>0</v>
      </c>
      <c r="AN1542" s="9">
        <v>0</v>
      </c>
      <c r="AO1542" s="9">
        <v>0</v>
      </c>
    </row>
    <row r="1543" spans="1:41" x14ac:dyDescent="0.3">
      <c r="A1543" s="4" t="s">
        <v>148</v>
      </c>
      <c r="B1543" s="5">
        <v>-15</v>
      </c>
      <c r="C1543">
        <v>2</v>
      </c>
      <c r="AG1543" s="4" t="s">
        <v>148</v>
      </c>
      <c r="AH1543" s="5">
        <v>822</v>
      </c>
      <c r="AI1543" s="9">
        <v>0</v>
      </c>
      <c r="AJ1543" s="9">
        <v>1</v>
      </c>
      <c r="AK1543" s="9">
        <v>0</v>
      </c>
      <c r="AL1543" s="9">
        <v>0</v>
      </c>
      <c r="AM1543" s="9">
        <v>0</v>
      </c>
      <c r="AN1543" s="9">
        <v>0</v>
      </c>
      <c r="AO1543" s="9">
        <v>0</v>
      </c>
    </row>
    <row r="1544" spans="1:41" x14ac:dyDescent="0.3">
      <c r="A1544" s="4" t="s">
        <v>148</v>
      </c>
      <c r="B1544" s="5">
        <v>46</v>
      </c>
      <c r="C1544">
        <v>1</v>
      </c>
      <c r="AG1544" s="4" t="s">
        <v>148</v>
      </c>
      <c r="AH1544" s="5">
        <v>1047</v>
      </c>
      <c r="AI1544" s="9">
        <v>0</v>
      </c>
      <c r="AJ1544" s="9">
        <v>1</v>
      </c>
      <c r="AK1544" s="9">
        <v>0</v>
      </c>
      <c r="AL1544" s="9">
        <v>0</v>
      </c>
      <c r="AM1544" s="9">
        <v>0</v>
      </c>
      <c r="AN1544" s="9">
        <v>0</v>
      </c>
      <c r="AO1544" s="9">
        <v>0</v>
      </c>
    </row>
    <row r="1545" spans="1:41" x14ac:dyDescent="0.3">
      <c r="A1545" s="4" t="s">
        <v>148</v>
      </c>
      <c r="B1545" s="5">
        <v>63</v>
      </c>
      <c r="C1545">
        <v>1</v>
      </c>
      <c r="AG1545" s="4" t="s">
        <v>149</v>
      </c>
      <c r="AH1545" s="5">
        <v>-10</v>
      </c>
      <c r="AI1545" s="9">
        <v>0</v>
      </c>
      <c r="AJ1545" s="9">
        <v>0</v>
      </c>
      <c r="AK1545" s="9">
        <v>0</v>
      </c>
      <c r="AL1545" s="9">
        <v>0</v>
      </c>
      <c r="AM1545" s="9">
        <v>0</v>
      </c>
      <c r="AN1545" s="9">
        <v>0</v>
      </c>
      <c r="AO1545" s="9">
        <v>1</v>
      </c>
    </row>
    <row r="1546" spans="1:41" x14ac:dyDescent="0.3">
      <c r="A1546" s="4" t="s">
        <v>148</v>
      </c>
      <c r="B1546" s="5">
        <v>85</v>
      </c>
      <c r="C1546">
        <v>1</v>
      </c>
      <c r="AG1546" s="4" t="s">
        <v>149</v>
      </c>
      <c r="AH1546" s="5">
        <v>-9</v>
      </c>
      <c r="AI1546" s="9">
        <v>0</v>
      </c>
      <c r="AJ1546" s="9">
        <v>0</v>
      </c>
      <c r="AK1546" s="9">
        <v>0</v>
      </c>
      <c r="AL1546" s="9">
        <v>0</v>
      </c>
      <c r="AM1546" s="9">
        <v>0</v>
      </c>
      <c r="AN1546" s="9">
        <v>0</v>
      </c>
      <c r="AO1546" s="9">
        <v>2</v>
      </c>
    </row>
    <row r="1547" spans="1:41" x14ac:dyDescent="0.3">
      <c r="A1547" s="4" t="s">
        <v>148</v>
      </c>
      <c r="B1547" s="5">
        <v>-173</v>
      </c>
      <c r="C1547">
        <v>1</v>
      </c>
      <c r="AG1547" s="4" t="s">
        <v>149</v>
      </c>
      <c r="AH1547" s="5">
        <v>-2</v>
      </c>
      <c r="AI1547" s="9">
        <v>0</v>
      </c>
      <c r="AJ1547" s="9">
        <v>0</v>
      </c>
      <c r="AK1547" s="9">
        <v>0</v>
      </c>
      <c r="AL1547" s="9">
        <v>0</v>
      </c>
      <c r="AM1547" s="9">
        <v>0</v>
      </c>
      <c r="AN1547" s="9">
        <v>0</v>
      </c>
      <c r="AO1547" s="9">
        <v>1</v>
      </c>
    </row>
    <row r="1548" spans="1:41" x14ac:dyDescent="0.3">
      <c r="A1548" s="4" t="s">
        <v>148</v>
      </c>
      <c r="B1548" s="5">
        <v>-170</v>
      </c>
      <c r="C1548">
        <v>1</v>
      </c>
      <c r="AG1548" s="4" t="s">
        <v>149</v>
      </c>
      <c r="AH1548" s="5">
        <v>0</v>
      </c>
      <c r="AI1548" s="9">
        <v>0</v>
      </c>
      <c r="AJ1548" s="9">
        <v>0</v>
      </c>
      <c r="AK1548" s="9">
        <v>0</v>
      </c>
      <c r="AL1548" s="9">
        <v>0</v>
      </c>
      <c r="AM1548" s="9">
        <v>0</v>
      </c>
      <c r="AN1548" s="9">
        <v>0</v>
      </c>
      <c r="AO1548" s="9">
        <v>1</v>
      </c>
    </row>
    <row r="1549" spans="1:41" x14ac:dyDescent="0.3">
      <c r="A1549" s="4" t="s">
        <v>148</v>
      </c>
      <c r="B1549" s="5">
        <v>-103</v>
      </c>
      <c r="C1549">
        <v>1</v>
      </c>
      <c r="AG1549" s="4" t="s">
        <v>149</v>
      </c>
      <c r="AH1549" s="5">
        <v>7</v>
      </c>
      <c r="AI1549" s="9">
        <v>0</v>
      </c>
      <c r="AJ1549" s="9">
        <v>0</v>
      </c>
      <c r="AK1549" s="9">
        <v>0</v>
      </c>
      <c r="AL1549" s="9">
        <v>0</v>
      </c>
      <c r="AM1549" s="9">
        <v>0</v>
      </c>
      <c r="AN1549" s="9">
        <v>0</v>
      </c>
      <c r="AO1549" s="9">
        <v>1</v>
      </c>
    </row>
    <row r="1550" spans="1:41" x14ac:dyDescent="0.3">
      <c r="A1550" s="4" t="s">
        <v>148</v>
      </c>
      <c r="B1550" s="5">
        <v>9</v>
      </c>
      <c r="C1550">
        <v>1</v>
      </c>
      <c r="AG1550" s="4" t="s">
        <v>149</v>
      </c>
      <c r="AH1550" s="5">
        <v>8</v>
      </c>
      <c r="AI1550" s="9">
        <v>0</v>
      </c>
      <c r="AJ1550" s="9">
        <v>0</v>
      </c>
      <c r="AK1550" s="9">
        <v>0</v>
      </c>
      <c r="AL1550" s="9">
        <v>0</v>
      </c>
      <c r="AM1550" s="9">
        <v>0</v>
      </c>
      <c r="AN1550" s="9">
        <v>0</v>
      </c>
      <c r="AO1550" s="9">
        <v>1</v>
      </c>
    </row>
    <row r="1551" spans="1:41" x14ac:dyDescent="0.3">
      <c r="A1551" s="4" t="s">
        <v>148</v>
      </c>
      <c r="B1551" s="5">
        <v>-290</v>
      </c>
      <c r="C1551">
        <v>1</v>
      </c>
      <c r="AG1551" s="4" t="s">
        <v>149</v>
      </c>
      <c r="AH1551" s="5">
        <v>-113</v>
      </c>
      <c r="AI1551" s="9">
        <v>0</v>
      </c>
      <c r="AJ1551" s="9">
        <v>0</v>
      </c>
      <c r="AK1551" s="9">
        <v>0</v>
      </c>
      <c r="AL1551" s="9">
        <v>0</v>
      </c>
      <c r="AM1551" s="9">
        <v>1</v>
      </c>
      <c r="AN1551" s="9">
        <v>0</v>
      </c>
      <c r="AO1551" s="9">
        <v>0</v>
      </c>
    </row>
    <row r="1552" spans="1:41" x14ac:dyDescent="0.3">
      <c r="A1552" s="4" t="s">
        <v>148</v>
      </c>
      <c r="B1552" s="5">
        <v>-100</v>
      </c>
      <c r="C1552">
        <v>1</v>
      </c>
      <c r="AG1552" s="4" t="s">
        <v>149</v>
      </c>
      <c r="AH1552" s="5">
        <v>-109</v>
      </c>
      <c r="AI1552" s="9">
        <v>0</v>
      </c>
      <c r="AJ1552" s="9">
        <v>0</v>
      </c>
      <c r="AK1552" s="9">
        <v>0</v>
      </c>
      <c r="AL1552" s="9">
        <v>0</v>
      </c>
      <c r="AM1552" s="9">
        <v>1</v>
      </c>
      <c r="AN1552" s="9">
        <v>0</v>
      </c>
      <c r="AO1552" s="9">
        <v>0</v>
      </c>
    </row>
    <row r="1553" spans="1:41" x14ac:dyDescent="0.3">
      <c r="A1553" s="4" t="s">
        <v>148</v>
      </c>
      <c r="B1553" s="5">
        <v>-56</v>
      </c>
      <c r="C1553">
        <v>1</v>
      </c>
      <c r="AG1553" s="4" t="s">
        <v>149</v>
      </c>
      <c r="AH1553" s="5">
        <v>-93</v>
      </c>
      <c r="AI1553" s="9">
        <v>0</v>
      </c>
      <c r="AJ1553" s="9">
        <v>0</v>
      </c>
      <c r="AK1553" s="9">
        <v>0</v>
      </c>
      <c r="AL1553" s="9">
        <v>0</v>
      </c>
      <c r="AM1553" s="9">
        <v>1</v>
      </c>
      <c r="AN1553" s="9">
        <v>0</v>
      </c>
      <c r="AO1553" s="9">
        <v>0</v>
      </c>
    </row>
    <row r="1554" spans="1:41" x14ac:dyDescent="0.3">
      <c r="A1554" s="4" t="s">
        <v>148</v>
      </c>
      <c r="B1554" s="5">
        <v>379</v>
      </c>
      <c r="C1554">
        <v>1</v>
      </c>
      <c r="AG1554" s="4" t="s">
        <v>149</v>
      </c>
      <c r="AH1554" s="5">
        <v>32</v>
      </c>
      <c r="AI1554" s="9">
        <v>0</v>
      </c>
      <c r="AJ1554" s="9">
        <v>0</v>
      </c>
      <c r="AK1554" s="9">
        <v>0</v>
      </c>
      <c r="AL1554" s="9">
        <v>0</v>
      </c>
      <c r="AM1554" s="9">
        <v>1</v>
      </c>
      <c r="AN1554" s="9">
        <v>0</v>
      </c>
      <c r="AO1554" s="9">
        <v>0</v>
      </c>
    </row>
    <row r="1555" spans="1:41" x14ac:dyDescent="0.3">
      <c r="A1555" s="4" t="s">
        <v>148</v>
      </c>
      <c r="B1555" s="5">
        <v>-750</v>
      </c>
      <c r="C1555">
        <v>1</v>
      </c>
      <c r="AG1555" s="4" t="s">
        <v>149</v>
      </c>
      <c r="AH1555" s="5">
        <v>38</v>
      </c>
      <c r="AI1555" s="9">
        <v>0</v>
      </c>
      <c r="AJ1555" s="9">
        <v>0</v>
      </c>
      <c r="AK1555" s="9">
        <v>0</v>
      </c>
      <c r="AL1555" s="9">
        <v>0</v>
      </c>
      <c r="AM1555" s="9">
        <v>1</v>
      </c>
      <c r="AN1555" s="9">
        <v>0</v>
      </c>
      <c r="AO1555" s="9">
        <v>0</v>
      </c>
    </row>
    <row r="1556" spans="1:41" x14ac:dyDescent="0.3">
      <c r="A1556" s="4" t="s">
        <v>148</v>
      </c>
      <c r="B1556" s="5">
        <v>-643</v>
      </c>
      <c r="C1556">
        <v>1</v>
      </c>
      <c r="AG1556" s="4" t="s">
        <v>149</v>
      </c>
      <c r="AH1556" s="5">
        <v>72</v>
      </c>
      <c r="AI1556" s="9">
        <v>0</v>
      </c>
      <c r="AJ1556" s="9">
        <v>0</v>
      </c>
      <c r="AK1556" s="9">
        <v>0</v>
      </c>
      <c r="AL1556" s="9">
        <v>0</v>
      </c>
      <c r="AM1556" s="9">
        <v>1</v>
      </c>
      <c r="AN1556" s="9">
        <v>0</v>
      </c>
      <c r="AO1556" s="9">
        <v>0</v>
      </c>
    </row>
    <row r="1557" spans="1:41" x14ac:dyDescent="0.3">
      <c r="A1557" s="4" t="s">
        <v>148</v>
      </c>
      <c r="B1557" s="5">
        <v>-627</v>
      </c>
      <c r="C1557">
        <v>1</v>
      </c>
      <c r="AG1557" s="4" t="s">
        <v>149</v>
      </c>
      <c r="AH1557" s="5">
        <v>101</v>
      </c>
      <c r="AI1557" s="9">
        <v>0</v>
      </c>
      <c r="AJ1557" s="9">
        <v>0</v>
      </c>
      <c r="AK1557" s="9">
        <v>0</v>
      </c>
      <c r="AL1557" s="9">
        <v>0</v>
      </c>
      <c r="AM1557" s="9">
        <v>1</v>
      </c>
      <c r="AN1557" s="9">
        <v>0</v>
      </c>
      <c r="AO1557" s="9">
        <v>0</v>
      </c>
    </row>
    <row r="1558" spans="1:41" x14ac:dyDescent="0.3">
      <c r="A1558" s="4" t="s">
        <v>148</v>
      </c>
      <c r="B1558" s="5">
        <v>-1016</v>
      </c>
      <c r="C1558">
        <v>1</v>
      </c>
      <c r="AG1558" s="4" t="s">
        <v>149</v>
      </c>
      <c r="AH1558" s="5">
        <v>112</v>
      </c>
      <c r="AI1558" s="9">
        <v>0</v>
      </c>
      <c r="AJ1558" s="9">
        <v>0</v>
      </c>
      <c r="AK1558" s="9">
        <v>0</v>
      </c>
      <c r="AL1558" s="9">
        <v>0</v>
      </c>
      <c r="AM1558" s="9">
        <v>1</v>
      </c>
      <c r="AN1558" s="9">
        <v>0</v>
      </c>
      <c r="AO1558" s="9">
        <v>0</v>
      </c>
    </row>
    <row r="1559" spans="1:41" x14ac:dyDescent="0.3">
      <c r="A1559" s="4" t="s">
        <v>148</v>
      </c>
      <c r="B1559" s="5">
        <v>-344</v>
      </c>
      <c r="C1559">
        <v>1</v>
      </c>
      <c r="AG1559" s="4" t="s">
        <v>149</v>
      </c>
      <c r="AH1559" s="5">
        <v>-142</v>
      </c>
      <c r="AI1559" s="9">
        <v>0</v>
      </c>
      <c r="AJ1559" s="9">
        <v>0</v>
      </c>
      <c r="AK1559" s="9">
        <v>0</v>
      </c>
      <c r="AL1559" s="9">
        <v>1</v>
      </c>
      <c r="AM1559" s="9">
        <v>0</v>
      </c>
      <c r="AN1559" s="9">
        <v>0</v>
      </c>
      <c r="AO1559" s="9">
        <v>0</v>
      </c>
    </row>
    <row r="1560" spans="1:41" x14ac:dyDescent="0.3">
      <c r="A1560" s="4" t="s">
        <v>148</v>
      </c>
      <c r="B1560" s="5">
        <v>-279</v>
      </c>
      <c r="C1560">
        <v>1</v>
      </c>
      <c r="AG1560" s="4" t="s">
        <v>149</v>
      </c>
      <c r="AH1560" s="5">
        <v>55</v>
      </c>
      <c r="AI1560" s="9">
        <v>0</v>
      </c>
      <c r="AJ1560" s="9">
        <v>0</v>
      </c>
      <c r="AK1560" s="9">
        <v>0</v>
      </c>
      <c r="AL1560" s="9">
        <v>1</v>
      </c>
      <c r="AM1560" s="9">
        <v>0</v>
      </c>
      <c r="AN1560" s="9">
        <v>0</v>
      </c>
      <c r="AO1560" s="9">
        <v>0</v>
      </c>
    </row>
    <row r="1561" spans="1:41" x14ac:dyDescent="0.3">
      <c r="A1561" s="4" t="s">
        <v>148</v>
      </c>
      <c r="B1561" s="5">
        <v>78</v>
      </c>
      <c r="C1561">
        <v>1</v>
      </c>
      <c r="AG1561" s="4" t="s">
        <v>149</v>
      </c>
      <c r="AH1561" s="5">
        <v>75</v>
      </c>
      <c r="AI1561" s="9">
        <v>0</v>
      </c>
      <c r="AJ1561" s="9">
        <v>0</v>
      </c>
      <c r="AK1561" s="9">
        <v>0</v>
      </c>
      <c r="AL1561" s="9">
        <v>1</v>
      </c>
      <c r="AM1561" s="9">
        <v>0</v>
      </c>
      <c r="AN1561" s="9">
        <v>0</v>
      </c>
      <c r="AO1561" s="9">
        <v>0</v>
      </c>
    </row>
    <row r="1562" spans="1:41" x14ac:dyDescent="0.3">
      <c r="A1562" s="4" t="s">
        <v>148</v>
      </c>
      <c r="B1562" s="5">
        <v>-566</v>
      </c>
      <c r="C1562">
        <v>1</v>
      </c>
      <c r="AG1562" s="4" t="s">
        <v>149</v>
      </c>
      <c r="AH1562" s="5">
        <v>114</v>
      </c>
      <c r="AI1562" s="9">
        <v>0</v>
      </c>
      <c r="AJ1562" s="9">
        <v>0</v>
      </c>
      <c r="AK1562" s="9">
        <v>0</v>
      </c>
      <c r="AL1562" s="9">
        <v>1</v>
      </c>
      <c r="AM1562" s="9">
        <v>0</v>
      </c>
      <c r="AN1562" s="9">
        <v>0</v>
      </c>
      <c r="AO1562" s="9">
        <v>0</v>
      </c>
    </row>
    <row r="1563" spans="1:41" x14ac:dyDescent="0.3">
      <c r="A1563" s="4" t="s">
        <v>148</v>
      </c>
      <c r="B1563" s="5">
        <v>118</v>
      </c>
      <c r="C1563">
        <v>1</v>
      </c>
      <c r="AG1563" s="4" t="s">
        <v>149</v>
      </c>
      <c r="AH1563" s="5">
        <v>138</v>
      </c>
      <c r="AI1563" s="9">
        <v>0</v>
      </c>
      <c r="AJ1563" s="9">
        <v>0</v>
      </c>
      <c r="AK1563" s="9">
        <v>0</v>
      </c>
      <c r="AL1563" s="9">
        <v>1</v>
      </c>
      <c r="AM1563" s="9">
        <v>0</v>
      </c>
      <c r="AN1563" s="9">
        <v>0</v>
      </c>
      <c r="AO1563" s="9">
        <v>0</v>
      </c>
    </row>
    <row r="1564" spans="1:41" x14ac:dyDescent="0.3">
      <c r="A1564" s="4" t="s">
        <v>148</v>
      </c>
      <c r="B1564" s="5">
        <v>711</v>
      </c>
      <c r="C1564">
        <v>1</v>
      </c>
      <c r="AG1564" s="4" t="s">
        <v>149</v>
      </c>
      <c r="AH1564" s="5">
        <v>-98</v>
      </c>
      <c r="AI1564" s="9">
        <v>0</v>
      </c>
      <c r="AJ1564" s="9">
        <v>0</v>
      </c>
      <c r="AK1564" s="9">
        <v>1</v>
      </c>
      <c r="AL1564" s="9">
        <v>0</v>
      </c>
      <c r="AM1564" s="9">
        <v>0</v>
      </c>
      <c r="AN1564" s="9">
        <v>0</v>
      </c>
      <c r="AO1564" s="9">
        <v>0</v>
      </c>
    </row>
    <row r="1565" spans="1:41" x14ac:dyDescent="0.3">
      <c r="A1565" s="4" t="s">
        <v>148</v>
      </c>
      <c r="B1565" s="5">
        <v>50</v>
      </c>
      <c r="C1565">
        <v>1</v>
      </c>
      <c r="AG1565" s="4" t="s">
        <v>149</v>
      </c>
      <c r="AH1565" s="5">
        <v>45</v>
      </c>
      <c r="AI1565" s="9">
        <v>0</v>
      </c>
      <c r="AJ1565" s="9">
        <v>0</v>
      </c>
      <c r="AK1565" s="9">
        <v>1</v>
      </c>
      <c r="AL1565" s="9">
        <v>0</v>
      </c>
      <c r="AM1565" s="9">
        <v>0</v>
      </c>
      <c r="AN1565" s="9">
        <v>0</v>
      </c>
      <c r="AO1565" s="9">
        <v>0</v>
      </c>
    </row>
    <row r="1566" spans="1:41" x14ac:dyDescent="0.3">
      <c r="A1566" s="4" t="s">
        <v>148</v>
      </c>
      <c r="B1566" s="5">
        <v>87</v>
      </c>
      <c r="C1566">
        <v>1</v>
      </c>
      <c r="AG1566" s="4" t="s">
        <v>149</v>
      </c>
      <c r="AH1566" s="5">
        <v>143</v>
      </c>
      <c r="AI1566" s="9">
        <v>0</v>
      </c>
      <c r="AJ1566" s="9">
        <v>0</v>
      </c>
      <c r="AK1566" s="9">
        <v>1</v>
      </c>
      <c r="AL1566" s="9">
        <v>0</v>
      </c>
      <c r="AM1566" s="9">
        <v>0</v>
      </c>
      <c r="AN1566" s="9">
        <v>0</v>
      </c>
      <c r="AO1566" s="9">
        <v>0</v>
      </c>
    </row>
    <row r="1567" spans="1:41" x14ac:dyDescent="0.3">
      <c r="A1567" s="4" t="s">
        <v>148</v>
      </c>
      <c r="B1567" s="5">
        <v>383</v>
      </c>
      <c r="C1567">
        <v>1</v>
      </c>
      <c r="AG1567" s="4" t="s">
        <v>149</v>
      </c>
      <c r="AH1567" s="5">
        <v>146</v>
      </c>
      <c r="AI1567" s="9">
        <v>0</v>
      </c>
      <c r="AJ1567" s="9">
        <v>0</v>
      </c>
      <c r="AK1567" s="9">
        <v>1</v>
      </c>
      <c r="AL1567" s="9">
        <v>0</v>
      </c>
      <c r="AM1567" s="9">
        <v>0</v>
      </c>
      <c r="AN1567" s="9">
        <v>0</v>
      </c>
      <c r="AO1567" s="9">
        <v>0</v>
      </c>
    </row>
    <row r="1568" spans="1:41" x14ac:dyDescent="0.3">
      <c r="A1568" s="4" t="s">
        <v>148</v>
      </c>
      <c r="B1568" s="5">
        <v>822</v>
      </c>
      <c r="C1568">
        <v>1</v>
      </c>
      <c r="AG1568" s="4" t="s">
        <v>149</v>
      </c>
      <c r="AH1568" s="5">
        <v>335</v>
      </c>
      <c r="AI1568" s="9">
        <v>0</v>
      </c>
      <c r="AJ1568" s="9">
        <v>0</v>
      </c>
      <c r="AK1568" s="9">
        <v>1</v>
      </c>
      <c r="AL1568" s="9">
        <v>0</v>
      </c>
      <c r="AM1568" s="9">
        <v>0</v>
      </c>
      <c r="AN1568" s="9">
        <v>0</v>
      </c>
      <c r="AO1568" s="9">
        <v>0</v>
      </c>
    </row>
    <row r="1569" spans="1:41" x14ac:dyDescent="0.3">
      <c r="A1569" s="4" t="s">
        <v>148</v>
      </c>
      <c r="B1569" s="5">
        <v>1047</v>
      </c>
      <c r="C1569">
        <v>1</v>
      </c>
      <c r="AG1569" s="4" t="s">
        <v>149</v>
      </c>
      <c r="AH1569" s="5">
        <v>-457</v>
      </c>
      <c r="AI1569" s="9">
        <v>1</v>
      </c>
      <c r="AJ1569" s="9">
        <v>0</v>
      </c>
      <c r="AK1569" s="9">
        <v>0</v>
      </c>
      <c r="AL1569" s="9">
        <v>0</v>
      </c>
      <c r="AM1569" s="9">
        <v>0</v>
      </c>
      <c r="AN1569" s="9">
        <v>0</v>
      </c>
      <c r="AO1569" s="9">
        <v>0</v>
      </c>
    </row>
    <row r="1570" spans="1:41" x14ac:dyDescent="0.3">
      <c r="A1570" s="4" t="s">
        <v>149</v>
      </c>
      <c r="B1570" s="5">
        <v>-10</v>
      </c>
      <c r="C1570">
        <v>1</v>
      </c>
      <c r="AG1570" s="4" t="s">
        <v>149</v>
      </c>
      <c r="AH1570" s="5">
        <v>-126</v>
      </c>
      <c r="AI1570" s="9">
        <v>1</v>
      </c>
      <c r="AJ1570" s="9">
        <v>0</v>
      </c>
      <c r="AK1570" s="9">
        <v>0</v>
      </c>
      <c r="AL1570" s="9">
        <v>0</v>
      </c>
      <c r="AM1570" s="9">
        <v>0</v>
      </c>
      <c r="AN1570" s="9">
        <v>0</v>
      </c>
      <c r="AO1570" s="9">
        <v>0</v>
      </c>
    </row>
    <row r="1571" spans="1:41" x14ac:dyDescent="0.3">
      <c r="A1571" s="4" t="s">
        <v>149</v>
      </c>
      <c r="B1571" s="5">
        <v>-9</v>
      </c>
      <c r="C1571">
        <v>2</v>
      </c>
      <c r="AG1571" s="4" t="s">
        <v>149</v>
      </c>
      <c r="AH1571" s="5">
        <v>276</v>
      </c>
      <c r="AI1571" s="9">
        <v>1</v>
      </c>
      <c r="AJ1571" s="9">
        <v>0</v>
      </c>
      <c r="AK1571" s="9">
        <v>0</v>
      </c>
      <c r="AL1571" s="9">
        <v>0</v>
      </c>
      <c r="AM1571" s="9">
        <v>0</v>
      </c>
      <c r="AN1571" s="9">
        <v>0</v>
      </c>
      <c r="AO1571" s="9">
        <v>0</v>
      </c>
    </row>
    <row r="1572" spans="1:41" x14ac:dyDescent="0.3">
      <c r="A1572" s="4" t="s">
        <v>149</v>
      </c>
      <c r="B1572" s="5">
        <v>-2</v>
      </c>
      <c r="C1572">
        <v>1</v>
      </c>
      <c r="AG1572" s="4" t="s">
        <v>149</v>
      </c>
      <c r="AH1572" s="5">
        <v>340</v>
      </c>
      <c r="AI1572" s="9">
        <v>1</v>
      </c>
      <c r="AJ1572" s="9">
        <v>0</v>
      </c>
      <c r="AK1572" s="9">
        <v>0</v>
      </c>
      <c r="AL1572" s="9">
        <v>0</v>
      </c>
      <c r="AM1572" s="9">
        <v>0</v>
      </c>
      <c r="AN1572" s="9">
        <v>0</v>
      </c>
      <c r="AO1572" s="9">
        <v>0</v>
      </c>
    </row>
    <row r="1573" spans="1:41" x14ac:dyDescent="0.3">
      <c r="A1573" s="4" t="s">
        <v>149</v>
      </c>
      <c r="B1573" s="5">
        <v>0</v>
      </c>
      <c r="C1573">
        <v>1</v>
      </c>
      <c r="AG1573" s="4" t="s">
        <v>149</v>
      </c>
      <c r="AH1573" s="5">
        <v>-218</v>
      </c>
      <c r="AI1573" s="9">
        <v>0</v>
      </c>
      <c r="AJ1573" s="9">
        <v>1</v>
      </c>
      <c r="AK1573" s="9">
        <v>0</v>
      </c>
      <c r="AL1573" s="9">
        <v>0</v>
      </c>
      <c r="AM1573" s="9">
        <v>0</v>
      </c>
      <c r="AN1573" s="9">
        <v>0</v>
      </c>
      <c r="AO1573" s="9">
        <v>0</v>
      </c>
    </row>
    <row r="1574" spans="1:41" x14ac:dyDescent="0.3">
      <c r="A1574" s="4" t="s">
        <v>149</v>
      </c>
      <c r="B1574" s="5">
        <v>7</v>
      </c>
      <c r="C1574">
        <v>1</v>
      </c>
      <c r="AG1574" s="4" t="s">
        <v>149</v>
      </c>
      <c r="AH1574" s="5">
        <v>-114</v>
      </c>
      <c r="AI1574" s="9">
        <v>0</v>
      </c>
      <c r="AJ1574" s="9">
        <v>1</v>
      </c>
      <c r="AK1574" s="9">
        <v>0</v>
      </c>
      <c r="AL1574" s="9">
        <v>0</v>
      </c>
      <c r="AM1574" s="9">
        <v>0</v>
      </c>
      <c r="AN1574" s="9">
        <v>0</v>
      </c>
      <c r="AO1574" s="9">
        <v>0</v>
      </c>
    </row>
    <row r="1575" spans="1:41" x14ac:dyDescent="0.3">
      <c r="A1575" s="4" t="s">
        <v>149</v>
      </c>
      <c r="B1575" s="5">
        <v>8</v>
      </c>
      <c r="C1575">
        <v>1</v>
      </c>
      <c r="AG1575" s="4" t="s">
        <v>149</v>
      </c>
      <c r="AH1575" s="5">
        <v>740</v>
      </c>
      <c r="AI1575" s="9">
        <v>1</v>
      </c>
      <c r="AJ1575" s="9">
        <v>0</v>
      </c>
      <c r="AK1575" s="9">
        <v>0</v>
      </c>
      <c r="AL1575" s="9">
        <v>0</v>
      </c>
      <c r="AM1575" s="9">
        <v>0</v>
      </c>
      <c r="AN1575" s="9">
        <v>0</v>
      </c>
      <c r="AO1575" s="9">
        <v>0</v>
      </c>
    </row>
    <row r="1576" spans="1:41" x14ac:dyDescent="0.3">
      <c r="A1576" s="4" t="s">
        <v>149</v>
      </c>
      <c r="B1576" s="5">
        <v>-113</v>
      </c>
      <c r="C1576">
        <v>1</v>
      </c>
      <c r="AG1576" s="4" t="s">
        <v>149</v>
      </c>
      <c r="AH1576" s="5">
        <v>263</v>
      </c>
      <c r="AI1576" s="9">
        <v>0</v>
      </c>
      <c r="AJ1576" s="9">
        <v>1</v>
      </c>
      <c r="AK1576" s="9">
        <v>0</v>
      </c>
      <c r="AL1576" s="9">
        <v>0</v>
      </c>
      <c r="AM1576" s="9">
        <v>0</v>
      </c>
      <c r="AN1576" s="9">
        <v>0</v>
      </c>
      <c r="AO1576" s="9">
        <v>0</v>
      </c>
    </row>
    <row r="1577" spans="1:41" x14ac:dyDescent="0.3">
      <c r="A1577" s="4" t="s">
        <v>149</v>
      </c>
      <c r="B1577" s="5">
        <v>-109</v>
      </c>
      <c r="C1577">
        <v>1</v>
      </c>
      <c r="AG1577" s="4" t="s">
        <v>149</v>
      </c>
      <c r="AH1577" s="5">
        <v>1007</v>
      </c>
      <c r="AI1577" s="9">
        <v>0</v>
      </c>
      <c r="AJ1577" s="9">
        <v>1</v>
      </c>
      <c r="AK1577" s="9">
        <v>0</v>
      </c>
      <c r="AL1577" s="9">
        <v>0</v>
      </c>
      <c r="AM1577" s="9">
        <v>0</v>
      </c>
      <c r="AN1577" s="9">
        <v>0</v>
      </c>
      <c r="AO1577" s="9">
        <v>0</v>
      </c>
    </row>
    <row r="1578" spans="1:41" x14ac:dyDescent="0.3">
      <c r="A1578" s="4" t="s">
        <v>149</v>
      </c>
      <c r="B1578" s="5">
        <v>-93</v>
      </c>
      <c r="C1578">
        <v>1</v>
      </c>
      <c r="AG1578" s="4" t="s">
        <v>149</v>
      </c>
      <c r="AH1578" s="5">
        <v>3520</v>
      </c>
      <c r="AI1578" s="9">
        <v>0</v>
      </c>
      <c r="AJ1578" s="9">
        <v>0</v>
      </c>
      <c r="AK1578" s="9">
        <v>0</v>
      </c>
      <c r="AL1578" s="9">
        <v>0</v>
      </c>
      <c r="AM1578" s="9">
        <v>0</v>
      </c>
      <c r="AN1578" s="9">
        <v>1</v>
      </c>
      <c r="AO1578" s="9">
        <v>0</v>
      </c>
    </row>
    <row r="1579" spans="1:41" x14ac:dyDescent="0.3">
      <c r="A1579" s="4" t="s">
        <v>149</v>
      </c>
      <c r="B1579" s="5">
        <v>32</v>
      </c>
      <c r="C1579">
        <v>1</v>
      </c>
      <c r="AG1579" s="4" t="s">
        <v>150</v>
      </c>
      <c r="AH1579" s="5">
        <v>-11</v>
      </c>
      <c r="AI1579" s="9">
        <v>0</v>
      </c>
      <c r="AJ1579" s="9">
        <v>0</v>
      </c>
      <c r="AK1579" s="9">
        <v>0</v>
      </c>
      <c r="AL1579" s="9">
        <v>0</v>
      </c>
      <c r="AM1579" s="9">
        <v>0</v>
      </c>
      <c r="AN1579" s="9">
        <v>0</v>
      </c>
      <c r="AO1579" s="9">
        <v>1</v>
      </c>
    </row>
    <row r="1580" spans="1:41" x14ac:dyDescent="0.3">
      <c r="A1580" s="4" t="s">
        <v>149</v>
      </c>
      <c r="B1580" s="5">
        <v>38</v>
      </c>
      <c r="C1580">
        <v>1</v>
      </c>
      <c r="AG1580" s="4" t="s">
        <v>150</v>
      </c>
      <c r="AH1580" s="5">
        <v>-1</v>
      </c>
      <c r="AI1580" s="9">
        <v>0</v>
      </c>
      <c r="AJ1580" s="9">
        <v>0</v>
      </c>
      <c r="AK1580" s="9">
        <v>0</v>
      </c>
      <c r="AL1580" s="9">
        <v>0</v>
      </c>
      <c r="AM1580" s="9">
        <v>0</v>
      </c>
      <c r="AN1580" s="9">
        <v>0</v>
      </c>
      <c r="AO1580" s="9">
        <v>1</v>
      </c>
    </row>
    <row r="1581" spans="1:41" x14ac:dyDescent="0.3">
      <c r="A1581" s="4" t="s">
        <v>149</v>
      </c>
      <c r="B1581" s="5">
        <v>72</v>
      </c>
      <c r="C1581">
        <v>1</v>
      </c>
      <c r="AG1581" s="4" t="s">
        <v>150</v>
      </c>
      <c r="AH1581" s="5">
        <v>1</v>
      </c>
      <c r="AI1581" s="9">
        <v>0</v>
      </c>
      <c r="AJ1581" s="9">
        <v>0</v>
      </c>
      <c r="AK1581" s="9">
        <v>0</v>
      </c>
      <c r="AL1581" s="9">
        <v>0</v>
      </c>
      <c r="AM1581" s="9">
        <v>0</v>
      </c>
      <c r="AN1581" s="9">
        <v>0</v>
      </c>
      <c r="AO1581" s="9">
        <v>1</v>
      </c>
    </row>
    <row r="1582" spans="1:41" x14ac:dyDescent="0.3">
      <c r="A1582" s="4" t="s">
        <v>149</v>
      </c>
      <c r="B1582" s="5">
        <v>101</v>
      </c>
      <c r="C1582">
        <v>1</v>
      </c>
      <c r="AG1582" s="4" t="s">
        <v>150</v>
      </c>
      <c r="AH1582" s="5">
        <v>4</v>
      </c>
      <c r="AI1582" s="9">
        <v>0</v>
      </c>
      <c r="AJ1582" s="9">
        <v>0</v>
      </c>
      <c r="AK1582" s="9">
        <v>0</v>
      </c>
      <c r="AL1582" s="9">
        <v>0</v>
      </c>
      <c r="AM1582" s="9">
        <v>0</v>
      </c>
      <c r="AN1582" s="9">
        <v>0</v>
      </c>
      <c r="AO1582" s="9">
        <v>1</v>
      </c>
    </row>
    <row r="1583" spans="1:41" x14ac:dyDescent="0.3">
      <c r="A1583" s="4" t="s">
        <v>149</v>
      </c>
      <c r="B1583" s="5">
        <v>112</v>
      </c>
      <c r="C1583">
        <v>1</v>
      </c>
      <c r="AG1583" s="4" t="s">
        <v>150</v>
      </c>
      <c r="AH1583" s="5">
        <v>5</v>
      </c>
      <c r="AI1583" s="9">
        <v>0</v>
      </c>
      <c r="AJ1583" s="9">
        <v>0</v>
      </c>
      <c r="AK1583" s="9">
        <v>0</v>
      </c>
      <c r="AL1583" s="9">
        <v>0</v>
      </c>
      <c r="AM1583" s="9">
        <v>0</v>
      </c>
      <c r="AN1583" s="9">
        <v>0</v>
      </c>
      <c r="AO1583" s="9">
        <v>1</v>
      </c>
    </row>
    <row r="1584" spans="1:41" x14ac:dyDescent="0.3">
      <c r="A1584" s="4" t="s">
        <v>149</v>
      </c>
      <c r="B1584" s="5">
        <v>-142</v>
      </c>
      <c r="C1584">
        <v>1</v>
      </c>
      <c r="AG1584" s="4" t="s">
        <v>150</v>
      </c>
      <c r="AH1584" s="5">
        <v>7</v>
      </c>
      <c r="AI1584" s="9">
        <v>0</v>
      </c>
      <c r="AJ1584" s="9">
        <v>0</v>
      </c>
      <c r="AK1584" s="9">
        <v>0</v>
      </c>
      <c r="AL1584" s="9">
        <v>0</v>
      </c>
      <c r="AM1584" s="9">
        <v>0</v>
      </c>
      <c r="AN1584" s="9">
        <v>0</v>
      </c>
      <c r="AO1584" s="9">
        <v>1</v>
      </c>
    </row>
    <row r="1585" spans="1:41" x14ac:dyDescent="0.3">
      <c r="A1585" s="4" t="s">
        <v>149</v>
      </c>
      <c r="B1585" s="5">
        <v>55</v>
      </c>
      <c r="C1585">
        <v>1</v>
      </c>
      <c r="AG1585" s="4" t="s">
        <v>150</v>
      </c>
      <c r="AH1585" s="5">
        <v>9</v>
      </c>
      <c r="AI1585" s="9">
        <v>0</v>
      </c>
      <c r="AJ1585" s="9">
        <v>0</v>
      </c>
      <c r="AK1585" s="9">
        <v>0</v>
      </c>
      <c r="AL1585" s="9">
        <v>0</v>
      </c>
      <c r="AM1585" s="9">
        <v>0</v>
      </c>
      <c r="AN1585" s="9">
        <v>0</v>
      </c>
      <c r="AO1585" s="9">
        <v>1</v>
      </c>
    </row>
    <row r="1586" spans="1:41" x14ac:dyDescent="0.3">
      <c r="A1586" s="4" t="s">
        <v>149</v>
      </c>
      <c r="B1586" s="5">
        <v>75</v>
      </c>
      <c r="C1586">
        <v>1</v>
      </c>
      <c r="AG1586" s="4" t="s">
        <v>150</v>
      </c>
      <c r="AH1586" s="5">
        <v>-96</v>
      </c>
      <c r="AI1586" s="9">
        <v>0</v>
      </c>
      <c r="AJ1586" s="9">
        <v>0</v>
      </c>
      <c r="AK1586" s="9">
        <v>0</v>
      </c>
      <c r="AL1586" s="9">
        <v>0</v>
      </c>
      <c r="AM1586" s="9">
        <v>1</v>
      </c>
      <c r="AN1586" s="9">
        <v>0</v>
      </c>
      <c r="AO1586" s="9">
        <v>0</v>
      </c>
    </row>
    <row r="1587" spans="1:41" x14ac:dyDescent="0.3">
      <c r="A1587" s="4" t="s">
        <v>149</v>
      </c>
      <c r="B1587" s="5">
        <v>114</v>
      </c>
      <c r="C1587">
        <v>1</v>
      </c>
      <c r="AG1587" s="4" t="s">
        <v>150</v>
      </c>
      <c r="AH1587" s="5">
        <v>-87</v>
      </c>
      <c r="AI1587" s="9">
        <v>0</v>
      </c>
      <c r="AJ1587" s="9">
        <v>0</v>
      </c>
      <c r="AK1587" s="9">
        <v>0</v>
      </c>
      <c r="AL1587" s="9">
        <v>0</v>
      </c>
      <c r="AM1587" s="9">
        <v>1</v>
      </c>
      <c r="AN1587" s="9">
        <v>0</v>
      </c>
      <c r="AO1587" s="9">
        <v>0</v>
      </c>
    </row>
    <row r="1588" spans="1:41" x14ac:dyDescent="0.3">
      <c r="A1588" s="4" t="s">
        <v>149</v>
      </c>
      <c r="B1588" s="5">
        <v>138</v>
      </c>
      <c r="C1588">
        <v>1</v>
      </c>
      <c r="AG1588" s="4" t="s">
        <v>150</v>
      </c>
      <c r="AH1588" s="5">
        <v>-33</v>
      </c>
      <c r="AI1588" s="9">
        <v>0</v>
      </c>
      <c r="AJ1588" s="9">
        <v>0</v>
      </c>
      <c r="AK1588" s="9">
        <v>0</v>
      </c>
      <c r="AL1588" s="9">
        <v>0</v>
      </c>
      <c r="AM1588" s="9">
        <v>1</v>
      </c>
      <c r="AN1588" s="9">
        <v>0</v>
      </c>
      <c r="AO1588" s="9">
        <v>0</v>
      </c>
    </row>
    <row r="1589" spans="1:41" x14ac:dyDescent="0.3">
      <c r="A1589" s="4" t="s">
        <v>149</v>
      </c>
      <c r="B1589" s="5">
        <v>-98</v>
      </c>
      <c r="C1589">
        <v>1</v>
      </c>
      <c r="AG1589" s="4" t="s">
        <v>150</v>
      </c>
      <c r="AH1589" s="5">
        <v>-32</v>
      </c>
      <c r="AI1589" s="9">
        <v>0</v>
      </c>
      <c r="AJ1589" s="9">
        <v>0</v>
      </c>
      <c r="AK1589" s="9">
        <v>0</v>
      </c>
      <c r="AL1589" s="9">
        <v>0</v>
      </c>
      <c r="AM1589" s="9">
        <v>1</v>
      </c>
      <c r="AN1589" s="9">
        <v>0</v>
      </c>
      <c r="AO1589" s="9">
        <v>0</v>
      </c>
    </row>
    <row r="1590" spans="1:41" x14ac:dyDescent="0.3">
      <c r="A1590" s="4" t="s">
        <v>149</v>
      </c>
      <c r="B1590" s="5">
        <v>45</v>
      </c>
      <c r="C1590">
        <v>1</v>
      </c>
      <c r="AG1590" s="4" t="s">
        <v>150</v>
      </c>
      <c r="AH1590" s="5">
        <v>-26</v>
      </c>
      <c r="AI1590" s="9">
        <v>0</v>
      </c>
      <c r="AJ1590" s="9">
        <v>0</v>
      </c>
      <c r="AK1590" s="9">
        <v>0</v>
      </c>
      <c r="AL1590" s="9">
        <v>0</v>
      </c>
      <c r="AM1590" s="9">
        <v>1</v>
      </c>
      <c r="AN1590" s="9">
        <v>0</v>
      </c>
      <c r="AO1590" s="9">
        <v>0</v>
      </c>
    </row>
    <row r="1591" spans="1:41" x14ac:dyDescent="0.3">
      <c r="A1591" s="4" t="s">
        <v>149</v>
      </c>
      <c r="B1591" s="5">
        <v>143</v>
      </c>
      <c r="C1591">
        <v>1</v>
      </c>
      <c r="AG1591" s="4" t="s">
        <v>150</v>
      </c>
      <c r="AH1591" s="5">
        <v>-19</v>
      </c>
      <c r="AI1591" s="9">
        <v>0</v>
      </c>
      <c r="AJ1591" s="9">
        <v>0</v>
      </c>
      <c r="AK1591" s="9">
        <v>0</v>
      </c>
      <c r="AL1591" s="9">
        <v>0</v>
      </c>
      <c r="AM1591" s="9">
        <v>1</v>
      </c>
      <c r="AN1591" s="9">
        <v>0</v>
      </c>
      <c r="AO1591" s="9">
        <v>0</v>
      </c>
    </row>
    <row r="1592" spans="1:41" x14ac:dyDescent="0.3">
      <c r="A1592" s="4" t="s">
        <v>149</v>
      </c>
      <c r="B1592" s="5">
        <v>146</v>
      </c>
      <c r="C1592">
        <v>1</v>
      </c>
      <c r="AG1592" s="4" t="s">
        <v>150</v>
      </c>
      <c r="AH1592" s="5">
        <v>81</v>
      </c>
      <c r="AI1592" s="9">
        <v>0</v>
      </c>
      <c r="AJ1592" s="9">
        <v>0</v>
      </c>
      <c r="AK1592" s="9">
        <v>0</v>
      </c>
      <c r="AL1592" s="9">
        <v>0</v>
      </c>
      <c r="AM1592" s="9">
        <v>1</v>
      </c>
      <c r="AN1592" s="9">
        <v>0</v>
      </c>
      <c r="AO1592" s="9">
        <v>0</v>
      </c>
    </row>
    <row r="1593" spans="1:41" x14ac:dyDescent="0.3">
      <c r="A1593" s="4" t="s">
        <v>149</v>
      </c>
      <c r="B1593" s="5">
        <v>335</v>
      </c>
      <c r="C1593">
        <v>1</v>
      </c>
      <c r="AG1593" s="4" t="s">
        <v>150</v>
      </c>
      <c r="AH1593" s="5">
        <v>-215</v>
      </c>
      <c r="AI1593" s="9">
        <v>0</v>
      </c>
      <c r="AJ1593" s="9">
        <v>0</v>
      </c>
      <c r="AK1593" s="9">
        <v>0</v>
      </c>
      <c r="AL1593" s="9">
        <v>1</v>
      </c>
      <c r="AM1593" s="9">
        <v>0</v>
      </c>
      <c r="AN1593" s="9">
        <v>0</v>
      </c>
      <c r="AO1593" s="9">
        <v>0</v>
      </c>
    </row>
    <row r="1594" spans="1:41" x14ac:dyDescent="0.3">
      <c r="A1594" s="4" t="s">
        <v>149</v>
      </c>
      <c r="B1594" s="5">
        <v>-457</v>
      </c>
      <c r="C1594">
        <v>1</v>
      </c>
      <c r="AG1594" s="4" t="s">
        <v>150</v>
      </c>
      <c r="AH1594" s="5">
        <v>-175</v>
      </c>
      <c r="AI1594" s="9">
        <v>0</v>
      </c>
      <c r="AJ1594" s="9">
        <v>0</v>
      </c>
      <c r="AK1594" s="9">
        <v>0</v>
      </c>
      <c r="AL1594" s="9">
        <v>1</v>
      </c>
      <c r="AM1594" s="9">
        <v>0</v>
      </c>
      <c r="AN1594" s="9">
        <v>0</v>
      </c>
      <c r="AO1594" s="9">
        <v>0</v>
      </c>
    </row>
    <row r="1595" spans="1:41" x14ac:dyDescent="0.3">
      <c r="A1595" s="4" t="s">
        <v>149</v>
      </c>
      <c r="B1595" s="5">
        <v>-126</v>
      </c>
      <c r="C1595">
        <v>1</v>
      </c>
      <c r="AG1595" s="4" t="s">
        <v>150</v>
      </c>
      <c r="AH1595" s="5">
        <v>-117</v>
      </c>
      <c r="AI1595" s="9">
        <v>0</v>
      </c>
      <c r="AJ1595" s="9">
        <v>0</v>
      </c>
      <c r="AK1595" s="9">
        <v>0</v>
      </c>
      <c r="AL1595" s="9">
        <v>1</v>
      </c>
      <c r="AM1595" s="9">
        <v>0</v>
      </c>
      <c r="AN1595" s="9">
        <v>0</v>
      </c>
      <c r="AO1595" s="9">
        <v>0</v>
      </c>
    </row>
    <row r="1596" spans="1:41" x14ac:dyDescent="0.3">
      <c r="A1596" s="4" t="s">
        <v>149</v>
      </c>
      <c r="B1596" s="5">
        <v>276</v>
      </c>
      <c r="C1596">
        <v>1</v>
      </c>
      <c r="AG1596" s="4" t="s">
        <v>150</v>
      </c>
      <c r="AH1596" s="5">
        <v>-77</v>
      </c>
      <c r="AI1596" s="9">
        <v>0</v>
      </c>
      <c r="AJ1596" s="9">
        <v>0</v>
      </c>
      <c r="AK1596" s="9">
        <v>0</v>
      </c>
      <c r="AL1596" s="9">
        <v>1</v>
      </c>
      <c r="AM1596" s="9">
        <v>0</v>
      </c>
      <c r="AN1596" s="9">
        <v>0</v>
      </c>
      <c r="AO1596" s="9">
        <v>0</v>
      </c>
    </row>
    <row r="1597" spans="1:41" x14ac:dyDescent="0.3">
      <c r="A1597" s="4" t="s">
        <v>149</v>
      </c>
      <c r="B1597" s="5">
        <v>340</v>
      </c>
      <c r="C1597">
        <v>1</v>
      </c>
      <c r="AG1597" s="4" t="s">
        <v>150</v>
      </c>
      <c r="AH1597" s="5">
        <v>-50</v>
      </c>
      <c r="AI1597" s="9">
        <v>0</v>
      </c>
      <c r="AJ1597" s="9">
        <v>0</v>
      </c>
      <c r="AK1597" s="9">
        <v>0</v>
      </c>
      <c r="AL1597" s="9">
        <v>1</v>
      </c>
      <c r="AM1597" s="9">
        <v>0</v>
      </c>
      <c r="AN1597" s="9">
        <v>0</v>
      </c>
      <c r="AO1597" s="9">
        <v>0</v>
      </c>
    </row>
    <row r="1598" spans="1:41" x14ac:dyDescent="0.3">
      <c r="A1598" s="4" t="s">
        <v>149</v>
      </c>
      <c r="B1598" s="5">
        <v>-218</v>
      </c>
      <c r="C1598">
        <v>1</v>
      </c>
      <c r="AG1598" s="4" t="s">
        <v>150</v>
      </c>
      <c r="AH1598" s="5">
        <v>36</v>
      </c>
      <c r="AI1598" s="9">
        <v>0</v>
      </c>
      <c r="AJ1598" s="9">
        <v>0</v>
      </c>
      <c r="AK1598" s="9">
        <v>0</v>
      </c>
      <c r="AL1598" s="9">
        <v>1</v>
      </c>
      <c r="AM1598" s="9">
        <v>0</v>
      </c>
      <c r="AN1598" s="9">
        <v>0</v>
      </c>
      <c r="AO1598" s="9">
        <v>0</v>
      </c>
    </row>
    <row r="1599" spans="1:41" x14ac:dyDescent="0.3">
      <c r="A1599" s="4" t="s">
        <v>149</v>
      </c>
      <c r="B1599" s="5">
        <v>-114</v>
      </c>
      <c r="C1599">
        <v>1</v>
      </c>
      <c r="AG1599" s="4" t="s">
        <v>150</v>
      </c>
      <c r="AH1599" s="5">
        <v>54</v>
      </c>
      <c r="AI1599" s="9">
        <v>0</v>
      </c>
      <c r="AJ1599" s="9">
        <v>0</v>
      </c>
      <c r="AK1599" s="9">
        <v>0</v>
      </c>
      <c r="AL1599" s="9">
        <v>1</v>
      </c>
      <c r="AM1599" s="9">
        <v>0</v>
      </c>
      <c r="AN1599" s="9">
        <v>0</v>
      </c>
      <c r="AO1599" s="9">
        <v>0</v>
      </c>
    </row>
    <row r="1600" spans="1:41" x14ac:dyDescent="0.3">
      <c r="A1600" s="4" t="s">
        <v>149</v>
      </c>
      <c r="B1600" s="5">
        <v>740</v>
      </c>
      <c r="C1600">
        <v>1</v>
      </c>
      <c r="AG1600" s="4" t="s">
        <v>150</v>
      </c>
      <c r="AH1600" s="5">
        <v>75</v>
      </c>
      <c r="AI1600" s="9">
        <v>0</v>
      </c>
      <c r="AJ1600" s="9">
        <v>0</v>
      </c>
      <c r="AK1600" s="9">
        <v>0</v>
      </c>
      <c r="AL1600" s="9">
        <v>1</v>
      </c>
      <c r="AM1600" s="9">
        <v>0</v>
      </c>
      <c r="AN1600" s="9">
        <v>0</v>
      </c>
      <c r="AO1600" s="9">
        <v>0</v>
      </c>
    </row>
    <row r="1601" spans="1:41" x14ac:dyDescent="0.3">
      <c r="A1601" s="4" t="s">
        <v>149</v>
      </c>
      <c r="B1601" s="5">
        <v>263</v>
      </c>
      <c r="C1601">
        <v>1</v>
      </c>
      <c r="AG1601" s="4" t="s">
        <v>150</v>
      </c>
      <c r="AH1601" s="5">
        <v>-582</v>
      </c>
      <c r="AI1601" s="9">
        <v>0</v>
      </c>
      <c r="AJ1601" s="9">
        <v>0</v>
      </c>
      <c r="AK1601" s="9">
        <v>1</v>
      </c>
      <c r="AL1601" s="9">
        <v>0</v>
      </c>
      <c r="AM1601" s="9">
        <v>0</v>
      </c>
      <c r="AN1601" s="9">
        <v>0</v>
      </c>
      <c r="AO1601" s="9">
        <v>0</v>
      </c>
    </row>
    <row r="1602" spans="1:41" x14ac:dyDescent="0.3">
      <c r="A1602" s="4" t="s">
        <v>149</v>
      </c>
      <c r="B1602" s="5">
        <v>1007</v>
      </c>
      <c r="C1602">
        <v>1</v>
      </c>
      <c r="AG1602" s="4" t="s">
        <v>150</v>
      </c>
      <c r="AH1602" s="5">
        <v>-255</v>
      </c>
      <c r="AI1602" s="9">
        <v>0</v>
      </c>
      <c r="AJ1602" s="9">
        <v>0</v>
      </c>
      <c r="AK1602" s="9">
        <v>1</v>
      </c>
      <c r="AL1602" s="9">
        <v>0</v>
      </c>
      <c r="AM1602" s="9">
        <v>0</v>
      </c>
      <c r="AN1602" s="9">
        <v>0</v>
      </c>
      <c r="AO1602" s="9">
        <v>0</v>
      </c>
    </row>
    <row r="1603" spans="1:41" x14ac:dyDescent="0.3">
      <c r="A1603" s="4" t="s">
        <v>149</v>
      </c>
      <c r="B1603" s="5">
        <v>3520</v>
      </c>
      <c r="C1603">
        <v>1</v>
      </c>
      <c r="AG1603" s="4" t="s">
        <v>150</v>
      </c>
      <c r="AH1603" s="5">
        <v>-1652</v>
      </c>
      <c r="AI1603" s="9">
        <v>1</v>
      </c>
      <c r="AJ1603" s="9">
        <v>0</v>
      </c>
      <c r="AK1603" s="9">
        <v>0</v>
      </c>
      <c r="AL1603" s="9">
        <v>0</v>
      </c>
      <c r="AM1603" s="9">
        <v>0</v>
      </c>
      <c r="AN1603" s="9">
        <v>0</v>
      </c>
      <c r="AO1603" s="9">
        <v>0</v>
      </c>
    </row>
    <row r="1604" spans="1:41" x14ac:dyDescent="0.3">
      <c r="A1604" s="4" t="s">
        <v>150</v>
      </c>
      <c r="B1604" s="5">
        <v>-11</v>
      </c>
      <c r="C1604">
        <v>1</v>
      </c>
      <c r="AG1604" s="4" t="s">
        <v>150</v>
      </c>
      <c r="AH1604" s="5">
        <v>-549</v>
      </c>
      <c r="AI1604" s="9">
        <v>1</v>
      </c>
      <c r="AJ1604" s="9">
        <v>0</v>
      </c>
      <c r="AK1604" s="9">
        <v>0</v>
      </c>
      <c r="AL1604" s="9">
        <v>0</v>
      </c>
      <c r="AM1604" s="9">
        <v>0</v>
      </c>
      <c r="AN1604" s="9">
        <v>0</v>
      </c>
      <c r="AO1604" s="9">
        <v>0</v>
      </c>
    </row>
    <row r="1605" spans="1:41" x14ac:dyDescent="0.3">
      <c r="A1605" s="4" t="s">
        <v>150</v>
      </c>
      <c r="B1605" s="5">
        <v>-1</v>
      </c>
      <c r="C1605">
        <v>1</v>
      </c>
      <c r="AG1605" s="4" t="s">
        <v>150</v>
      </c>
      <c r="AH1605" s="5">
        <v>-840</v>
      </c>
      <c r="AI1605" s="9">
        <v>0</v>
      </c>
      <c r="AJ1605" s="9">
        <v>1</v>
      </c>
      <c r="AK1605" s="9">
        <v>0</v>
      </c>
      <c r="AL1605" s="9">
        <v>0</v>
      </c>
      <c r="AM1605" s="9">
        <v>0</v>
      </c>
      <c r="AN1605" s="9">
        <v>0</v>
      </c>
      <c r="AO1605" s="9">
        <v>0</v>
      </c>
    </row>
    <row r="1606" spans="1:41" x14ac:dyDescent="0.3">
      <c r="A1606" s="4" t="s">
        <v>150</v>
      </c>
      <c r="B1606" s="5">
        <v>1</v>
      </c>
      <c r="C1606">
        <v>1</v>
      </c>
      <c r="AG1606" s="4" t="s">
        <v>150</v>
      </c>
      <c r="AH1606" s="5">
        <v>-177</v>
      </c>
      <c r="AI1606" s="9">
        <v>1</v>
      </c>
      <c r="AJ1606" s="9">
        <v>0</v>
      </c>
      <c r="AK1606" s="9">
        <v>0</v>
      </c>
      <c r="AL1606" s="9">
        <v>0</v>
      </c>
      <c r="AM1606" s="9">
        <v>0</v>
      </c>
      <c r="AN1606" s="9">
        <v>0</v>
      </c>
      <c r="AO1606" s="9">
        <v>0</v>
      </c>
    </row>
    <row r="1607" spans="1:41" x14ac:dyDescent="0.3">
      <c r="A1607" s="4" t="s">
        <v>150</v>
      </c>
      <c r="B1607" s="5">
        <v>4</v>
      </c>
      <c r="C1607">
        <v>1</v>
      </c>
      <c r="AG1607" s="4" t="s">
        <v>150</v>
      </c>
      <c r="AH1607" s="5">
        <v>-127</v>
      </c>
      <c r="AI1607" s="9">
        <v>1</v>
      </c>
      <c r="AJ1607" s="9">
        <v>0</v>
      </c>
      <c r="AK1607" s="9">
        <v>0</v>
      </c>
      <c r="AL1607" s="9">
        <v>0</v>
      </c>
      <c r="AM1607" s="9">
        <v>0</v>
      </c>
      <c r="AN1607" s="9">
        <v>0</v>
      </c>
      <c r="AO1607" s="9">
        <v>0</v>
      </c>
    </row>
    <row r="1608" spans="1:41" x14ac:dyDescent="0.3">
      <c r="A1608" s="4" t="s">
        <v>150</v>
      </c>
      <c r="B1608" s="5">
        <v>5</v>
      </c>
      <c r="C1608">
        <v>1</v>
      </c>
      <c r="AG1608" s="4" t="s">
        <v>150</v>
      </c>
      <c r="AH1608" s="5">
        <v>-61</v>
      </c>
      <c r="AI1608" s="9">
        <v>1</v>
      </c>
      <c r="AJ1608" s="9">
        <v>0</v>
      </c>
      <c r="AK1608" s="9">
        <v>0</v>
      </c>
      <c r="AL1608" s="9">
        <v>0</v>
      </c>
      <c r="AM1608" s="9">
        <v>0</v>
      </c>
      <c r="AN1608" s="9">
        <v>0</v>
      </c>
      <c r="AO1608" s="9">
        <v>0</v>
      </c>
    </row>
    <row r="1609" spans="1:41" x14ac:dyDescent="0.3">
      <c r="A1609" s="4" t="s">
        <v>150</v>
      </c>
      <c r="B1609" s="5">
        <v>7</v>
      </c>
      <c r="C1609">
        <v>1</v>
      </c>
      <c r="AG1609" s="4" t="s">
        <v>150</v>
      </c>
      <c r="AH1609" s="5">
        <v>-6</v>
      </c>
      <c r="AI1609" s="9">
        <v>1</v>
      </c>
      <c r="AJ1609" s="9">
        <v>0</v>
      </c>
      <c r="AK1609" s="9">
        <v>0</v>
      </c>
      <c r="AL1609" s="9">
        <v>0</v>
      </c>
      <c r="AM1609" s="9">
        <v>0</v>
      </c>
      <c r="AN1609" s="9">
        <v>0</v>
      </c>
      <c r="AO1609" s="9">
        <v>0</v>
      </c>
    </row>
    <row r="1610" spans="1:41" x14ac:dyDescent="0.3">
      <c r="A1610" s="4" t="s">
        <v>150</v>
      </c>
      <c r="B1610" s="5">
        <v>9</v>
      </c>
      <c r="C1610">
        <v>1</v>
      </c>
      <c r="AG1610" s="4" t="s">
        <v>150</v>
      </c>
      <c r="AH1610" s="5">
        <v>86</v>
      </c>
      <c r="AI1610" s="9">
        <v>1</v>
      </c>
      <c r="AJ1610" s="9">
        <v>0</v>
      </c>
      <c r="AK1610" s="9">
        <v>0</v>
      </c>
      <c r="AL1610" s="9">
        <v>0</v>
      </c>
      <c r="AM1610" s="9">
        <v>0</v>
      </c>
      <c r="AN1610" s="9">
        <v>0</v>
      </c>
      <c r="AO1610" s="9">
        <v>0</v>
      </c>
    </row>
    <row r="1611" spans="1:41" x14ac:dyDescent="0.3">
      <c r="A1611" s="4" t="s">
        <v>150</v>
      </c>
      <c r="B1611" s="5">
        <v>-96</v>
      </c>
      <c r="C1611">
        <v>1</v>
      </c>
      <c r="AG1611" s="4" t="s">
        <v>150</v>
      </c>
      <c r="AH1611" s="5">
        <v>218</v>
      </c>
      <c r="AI1611" s="9">
        <v>1</v>
      </c>
      <c r="AJ1611" s="9">
        <v>0</v>
      </c>
      <c r="AK1611" s="9">
        <v>0</v>
      </c>
      <c r="AL1611" s="9">
        <v>0</v>
      </c>
      <c r="AM1611" s="9">
        <v>0</v>
      </c>
      <c r="AN1611" s="9">
        <v>0</v>
      </c>
      <c r="AO1611" s="9">
        <v>0</v>
      </c>
    </row>
    <row r="1612" spans="1:41" x14ac:dyDescent="0.3">
      <c r="A1612" s="4" t="s">
        <v>150</v>
      </c>
      <c r="B1612" s="5">
        <v>-87</v>
      </c>
      <c r="C1612">
        <v>1</v>
      </c>
      <c r="AG1612" s="4" t="s">
        <v>150</v>
      </c>
      <c r="AH1612" s="5">
        <v>258</v>
      </c>
      <c r="AI1612" s="9">
        <v>1</v>
      </c>
      <c r="AJ1612" s="9">
        <v>0</v>
      </c>
      <c r="AK1612" s="9">
        <v>0</v>
      </c>
      <c r="AL1612" s="9">
        <v>0</v>
      </c>
      <c r="AM1612" s="9">
        <v>0</v>
      </c>
      <c r="AN1612" s="9">
        <v>0</v>
      </c>
      <c r="AO1612" s="9">
        <v>0</v>
      </c>
    </row>
    <row r="1613" spans="1:41" x14ac:dyDescent="0.3">
      <c r="A1613" s="4" t="s">
        <v>150</v>
      </c>
      <c r="B1613" s="5">
        <v>-33</v>
      </c>
      <c r="C1613">
        <v>1</v>
      </c>
      <c r="AG1613" s="4" t="s">
        <v>150</v>
      </c>
      <c r="AH1613" s="5">
        <v>369</v>
      </c>
      <c r="AI1613" s="9">
        <v>1</v>
      </c>
      <c r="AJ1613" s="9">
        <v>0</v>
      </c>
      <c r="AK1613" s="9">
        <v>0</v>
      </c>
      <c r="AL1613" s="9">
        <v>0</v>
      </c>
      <c r="AM1613" s="9">
        <v>0</v>
      </c>
      <c r="AN1613" s="9">
        <v>0</v>
      </c>
      <c r="AO1613" s="9">
        <v>0</v>
      </c>
    </row>
    <row r="1614" spans="1:41" x14ac:dyDescent="0.3">
      <c r="A1614" s="4" t="s">
        <v>150</v>
      </c>
      <c r="B1614" s="5">
        <v>-32</v>
      </c>
      <c r="C1614">
        <v>1</v>
      </c>
      <c r="AG1614" s="4" t="s">
        <v>150</v>
      </c>
      <c r="AH1614" s="5">
        <v>-94</v>
      </c>
      <c r="AI1614" s="9">
        <v>0</v>
      </c>
      <c r="AJ1614" s="9">
        <v>1</v>
      </c>
      <c r="AK1614" s="9">
        <v>0</v>
      </c>
      <c r="AL1614" s="9">
        <v>0</v>
      </c>
      <c r="AM1614" s="9">
        <v>0</v>
      </c>
      <c r="AN1614" s="9">
        <v>0</v>
      </c>
      <c r="AO1614" s="9">
        <v>0</v>
      </c>
    </row>
    <row r="1615" spans="1:41" x14ac:dyDescent="0.3">
      <c r="A1615" s="4" t="s">
        <v>150</v>
      </c>
      <c r="B1615" s="5">
        <v>-26</v>
      </c>
      <c r="C1615">
        <v>1</v>
      </c>
      <c r="AG1615" s="4" t="s">
        <v>150</v>
      </c>
      <c r="AH1615" s="5">
        <v>65</v>
      </c>
      <c r="AI1615" s="9">
        <v>0</v>
      </c>
      <c r="AJ1615" s="9">
        <v>1</v>
      </c>
      <c r="AK1615" s="9">
        <v>0</v>
      </c>
      <c r="AL1615" s="9">
        <v>0</v>
      </c>
      <c r="AM1615" s="9">
        <v>0</v>
      </c>
      <c r="AN1615" s="9">
        <v>0</v>
      </c>
      <c r="AO1615" s="9">
        <v>0</v>
      </c>
    </row>
    <row r="1616" spans="1:41" x14ac:dyDescent="0.3">
      <c r="A1616" s="4" t="s">
        <v>150</v>
      </c>
      <c r="B1616" s="5">
        <v>-19</v>
      </c>
      <c r="C1616">
        <v>1</v>
      </c>
      <c r="AG1616" s="4" t="s">
        <v>150</v>
      </c>
      <c r="AH1616" s="5">
        <v>366</v>
      </c>
      <c r="AI1616" s="9">
        <v>0</v>
      </c>
      <c r="AJ1616" s="9">
        <v>1</v>
      </c>
      <c r="AK1616" s="9">
        <v>0</v>
      </c>
      <c r="AL1616" s="9">
        <v>0</v>
      </c>
      <c r="AM1616" s="9">
        <v>0</v>
      </c>
      <c r="AN1616" s="9">
        <v>0</v>
      </c>
      <c r="AO1616" s="9">
        <v>0</v>
      </c>
    </row>
    <row r="1617" spans="1:41" x14ac:dyDescent="0.3">
      <c r="A1617" s="4" t="s">
        <v>150</v>
      </c>
      <c r="B1617" s="5">
        <v>81</v>
      </c>
      <c r="C1617">
        <v>1</v>
      </c>
      <c r="AG1617" s="4" t="s">
        <v>150</v>
      </c>
      <c r="AH1617" s="5">
        <v>544</v>
      </c>
      <c r="AI1617" s="9">
        <v>0</v>
      </c>
      <c r="AJ1617" s="9">
        <v>1</v>
      </c>
      <c r="AK1617" s="9">
        <v>0</v>
      </c>
      <c r="AL1617" s="9">
        <v>0</v>
      </c>
      <c r="AM1617" s="9">
        <v>0</v>
      </c>
      <c r="AN1617" s="9">
        <v>0</v>
      </c>
      <c r="AO1617" s="9">
        <v>0</v>
      </c>
    </row>
    <row r="1618" spans="1:41" x14ac:dyDescent="0.3">
      <c r="A1618" s="4" t="s">
        <v>150</v>
      </c>
      <c r="B1618" s="5">
        <v>-215</v>
      </c>
      <c r="C1618">
        <v>1</v>
      </c>
      <c r="AG1618" s="4" t="s">
        <v>150</v>
      </c>
      <c r="AH1618" s="5">
        <v>710</v>
      </c>
      <c r="AI1618" s="9">
        <v>0</v>
      </c>
      <c r="AJ1618" s="9">
        <v>1</v>
      </c>
      <c r="AK1618" s="9">
        <v>0</v>
      </c>
      <c r="AL1618" s="9">
        <v>0</v>
      </c>
      <c r="AM1618" s="9">
        <v>0</v>
      </c>
      <c r="AN1618" s="9">
        <v>0</v>
      </c>
      <c r="AO1618" s="9">
        <v>0</v>
      </c>
    </row>
    <row r="1619" spans="1:41" x14ac:dyDescent="0.3">
      <c r="A1619" s="4" t="s">
        <v>150</v>
      </c>
      <c r="B1619" s="5">
        <v>-175</v>
      </c>
      <c r="C1619">
        <v>1</v>
      </c>
      <c r="AG1619" s="4" t="s">
        <v>150</v>
      </c>
      <c r="AH1619" s="5">
        <v>909</v>
      </c>
      <c r="AI1619" s="9">
        <v>0</v>
      </c>
      <c r="AJ1619" s="9">
        <v>1</v>
      </c>
      <c r="AK1619" s="9">
        <v>0</v>
      </c>
      <c r="AL1619" s="9">
        <v>0</v>
      </c>
      <c r="AM1619" s="9">
        <v>0</v>
      </c>
      <c r="AN1619" s="9">
        <v>0</v>
      </c>
      <c r="AO1619" s="9">
        <v>0</v>
      </c>
    </row>
    <row r="1620" spans="1:41" x14ac:dyDescent="0.3">
      <c r="A1620" s="4" t="s">
        <v>150</v>
      </c>
      <c r="B1620" s="5">
        <v>-117</v>
      </c>
      <c r="C1620">
        <v>1</v>
      </c>
      <c r="AG1620" s="4" t="s">
        <v>150</v>
      </c>
      <c r="AH1620" s="5">
        <v>1017</v>
      </c>
      <c r="AI1620" s="9">
        <v>0</v>
      </c>
      <c r="AJ1620" s="9">
        <v>1</v>
      </c>
      <c r="AK1620" s="9">
        <v>0</v>
      </c>
      <c r="AL1620" s="9">
        <v>0</v>
      </c>
      <c r="AM1620" s="9">
        <v>0</v>
      </c>
      <c r="AN1620" s="9">
        <v>0</v>
      </c>
      <c r="AO1620" s="9">
        <v>0</v>
      </c>
    </row>
    <row r="1621" spans="1:41" x14ac:dyDescent="0.3">
      <c r="A1621" s="4" t="s">
        <v>150</v>
      </c>
      <c r="B1621" s="5">
        <v>-77</v>
      </c>
      <c r="C1621">
        <v>1</v>
      </c>
      <c r="AG1621" s="4" t="s">
        <v>150</v>
      </c>
      <c r="AH1621" s="5">
        <v>1073</v>
      </c>
      <c r="AI1621" s="9">
        <v>0</v>
      </c>
      <c r="AJ1621" s="9">
        <v>1</v>
      </c>
      <c r="AK1621" s="9">
        <v>0</v>
      </c>
      <c r="AL1621" s="9">
        <v>0</v>
      </c>
      <c r="AM1621" s="9">
        <v>0</v>
      </c>
      <c r="AN1621" s="9">
        <v>0</v>
      </c>
      <c r="AO1621" s="9">
        <v>0</v>
      </c>
    </row>
    <row r="1622" spans="1:41" x14ac:dyDescent="0.3">
      <c r="A1622" s="4" t="s">
        <v>150</v>
      </c>
      <c r="B1622" s="5">
        <v>-50</v>
      </c>
      <c r="C1622">
        <v>1</v>
      </c>
      <c r="AG1622" s="4" t="s">
        <v>109</v>
      </c>
      <c r="AH1622" s="5">
        <v>-8</v>
      </c>
      <c r="AI1622" s="9">
        <v>0</v>
      </c>
      <c r="AJ1622" s="9">
        <v>0</v>
      </c>
      <c r="AK1622" s="9">
        <v>0</v>
      </c>
      <c r="AL1622" s="9">
        <v>0</v>
      </c>
      <c r="AM1622" s="9">
        <v>0</v>
      </c>
      <c r="AN1622" s="9">
        <v>0</v>
      </c>
      <c r="AO1622" s="9">
        <v>1</v>
      </c>
    </row>
    <row r="1623" spans="1:41" x14ac:dyDescent="0.3">
      <c r="A1623" s="4" t="s">
        <v>150</v>
      </c>
      <c r="B1623" s="5">
        <v>36</v>
      </c>
      <c r="C1623">
        <v>1</v>
      </c>
      <c r="AG1623" s="4" t="s">
        <v>109</v>
      </c>
      <c r="AH1623" s="5">
        <v>-5</v>
      </c>
      <c r="AI1623" s="9">
        <v>0</v>
      </c>
      <c r="AJ1623" s="9">
        <v>0</v>
      </c>
      <c r="AK1623" s="9">
        <v>0</v>
      </c>
      <c r="AL1623" s="9">
        <v>0</v>
      </c>
      <c r="AM1623" s="9">
        <v>0</v>
      </c>
      <c r="AN1623" s="9">
        <v>0</v>
      </c>
      <c r="AO1623" s="9">
        <v>2</v>
      </c>
    </row>
    <row r="1624" spans="1:41" x14ac:dyDescent="0.3">
      <c r="A1624" s="4" t="s">
        <v>150</v>
      </c>
      <c r="B1624" s="5">
        <v>54</v>
      </c>
      <c r="C1624">
        <v>1</v>
      </c>
      <c r="AG1624" s="4" t="s">
        <v>109</v>
      </c>
      <c r="AH1624" s="5">
        <v>-4</v>
      </c>
      <c r="AI1624" s="9">
        <v>0</v>
      </c>
      <c r="AJ1624" s="9">
        <v>0</v>
      </c>
      <c r="AK1624" s="9">
        <v>0</v>
      </c>
      <c r="AL1624" s="9">
        <v>0</v>
      </c>
      <c r="AM1624" s="9">
        <v>0</v>
      </c>
      <c r="AN1624" s="9">
        <v>0</v>
      </c>
      <c r="AO1624" s="9">
        <v>1</v>
      </c>
    </row>
    <row r="1625" spans="1:41" x14ac:dyDescent="0.3">
      <c r="A1625" s="4" t="s">
        <v>150</v>
      </c>
      <c r="B1625" s="5">
        <v>75</v>
      </c>
      <c r="C1625">
        <v>1</v>
      </c>
      <c r="AG1625" s="4" t="s">
        <v>109</v>
      </c>
      <c r="AH1625" s="5">
        <v>-2</v>
      </c>
      <c r="AI1625" s="9">
        <v>0</v>
      </c>
      <c r="AJ1625" s="9">
        <v>0</v>
      </c>
      <c r="AK1625" s="9">
        <v>0</v>
      </c>
      <c r="AL1625" s="9">
        <v>0</v>
      </c>
      <c r="AM1625" s="9">
        <v>0</v>
      </c>
      <c r="AN1625" s="9">
        <v>0</v>
      </c>
      <c r="AO1625" s="9">
        <v>2</v>
      </c>
    </row>
    <row r="1626" spans="1:41" x14ac:dyDescent="0.3">
      <c r="A1626" s="4" t="s">
        <v>150</v>
      </c>
      <c r="B1626" s="5">
        <v>-582</v>
      </c>
      <c r="C1626">
        <v>1</v>
      </c>
      <c r="AG1626" s="4" t="s">
        <v>109</v>
      </c>
      <c r="AH1626" s="5">
        <v>0</v>
      </c>
      <c r="AI1626" s="9">
        <v>0</v>
      </c>
      <c r="AJ1626" s="9">
        <v>0</v>
      </c>
      <c r="AK1626" s="9">
        <v>0</v>
      </c>
      <c r="AL1626" s="9">
        <v>0</v>
      </c>
      <c r="AM1626" s="9">
        <v>0</v>
      </c>
      <c r="AN1626" s="9">
        <v>0</v>
      </c>
      <c r="AO1626" s="9">
        <v>1</v>
      </c>
    </row>
    <row r="1627" spans="1:41" x14ac:dyDescent="0.3">
      <c r="A1627" s="4" t="s">
        <v>150</v>
      </c>
      <c r="B1627" s="5">
        <v>-255</v>
      </c>
      <c r="C1627">
        <v>1</v>
      </c>
      <c r="AG1627" s="4" t="s">
        <v>109</v>
      </c>
      <c r="AH1627" s="5">
        <v>1</v>
      </c>
      <c r="AI1627" s="9">
        <v>0</v>
      </c>
      <c r="AJ1627" s="9">
        <v>0</v>
      </c>
      <c r="AK1627" s="9">
        <v>0</v>
      </c>
      <c r="AL1627" s="9">
        <v>0</v>
      </c>
      <c r="AM1627" s="9">
        <v>0</v>
      </c>
      <c r="AN1627" s="9">
        <v>0</v>
      </c>
      <c r="AO1627" s="9">
        <v>1</v>
      </c>
    </row>
    <row r="1628" spans="1:41" x14ac:dyDescent="0.3">
      <c r="A1628" s="4" t="s">
        <v>150</v>
      </c>
      <c r="B1628" s="5">
        <v>-1652</v>
      </c>
      <c r="C1628">
        <v>1</v>
      </c>
      <c r="AG1628" s="4" t="s">
        <v>109</v>
      </c>
      <c r="AH1628" s="5">
        <v>2</v>
      </c>
      <c r="AI1628" s="9">
        <v>0</v>
      </c>
      <c r="AJ1628" s="9">
        <v>0</v>
      </c>
      <c r="AK1628" s="9">
        <v>0</v>
      </c>
      <c r="AL1628" s="9">
        <v>0</v>
      </c>
      <c r="AM1628" s="9">
        <v>0</v>
      </c>
      <c r="AN1628" s="9">
        <v>0</v>
      </c>
      <c r="AO1628" s="9">
        <v>2</v>
      </c>
    </row>
    <row r="1629" spans="1:41" x14ac:dyDescent="0.3">
      <c r="A1629" s="4" t="s">
        <v>150</v>
      </c>
      <c r="B1629" s="5">
        <v>-549</v>
      </c>
      <c r="C1629">
        <v>1</v>
      </c>
      <c r="AG1629" s="4" t="s">
        <v>109</v>
      </c>
      <c r="AH1629" s="5">
        <v>3</v>
      </c>
      <c r="AI1629" s="9">
        <v>0</v>
      </c>
      <c r="AJ1629" s="9">
        <v>0</v>
      </c>
      <c r="AK1629" s="9">
        <v>0</v>
      </c>
      <c r="AL1629" s="9">
        <v>0</v>
      </c>
      <c r="AM1629" s="9">
        <v>0</v>
      </c>
      <c r="AN1629" s="9">
        <v>0</v>
      </c>
      <c r="AO1629" s="9">
        <v>1</v>
      </c>
    </row>
    <row r="1630" spans="1:41" x14ac:dyDescent="0.3">
      <c r="A1630" s="4" t="s">
        <v>150</v>
      </c>
      <c r="B1630" s="5">
        <v>-840</v>
      </c>
      <c r="C1630">
        <v>1</v>
      </c>
      <c r="AG1630" s="4" t="s">
        <v>109</v>
      </c>
      <c r="AH1630" s="5">
        <v>4</v>
      </c>
      <c r="AI1630" s="9">
        <v>0</v>
      </c>
      <c r="AJ1630" s="9">
        <v>0</v>
      </c>
      <c r="AK1630" s="9">
        <v>0</v>
      </c>
      <c r="AL1630" s="9">
        <v>0</v>
      </c>
      <c r="AM1630" s="9">
        <v>0</v>
      </c>
      <c r="AN1630" s="9">
        <v>0</v>
      </c>
      <c r="AO1630" s="9">
        <v>2</v>
      </c>
    </row>
    <row r="1631" spans="1:41" x14ac:dyDescent="0.3">
      <c r="A1631" s="4" t="s">
        <v>150</v>
      </c>
      <c r="B1631" s="5">
        <v>-177</v>
      </c>
      <c r="C1631">
        <v>1</v>
      </c>
      <c r="AG1631" s="4" t="s">
        <v>109</v>
      </c>
      <c r="AH1631" s="5">
        <v>5</v>
      </c>
      <c r="AI1631" s="9">
        <v>0</v>
      </c>
      <c r="AJ1631" s="9">
        <v>0</v>
      </c>
      <c r="AK1631" s="9">
        <v>0</v>
      </c>
      <c r="AL1631" s="9">
        <v>0</v>
      </c>
      <c r="AM1631" s="9">
        <v>0</v>
      </c>
      <c r="AN1631" s="9">
        <v>0</v>
      </c>
      <c r="AO1631" s="9">
        <v>2</v>
      </c>
    </row>
    <row r="1632" spans="1:41" x14ac:dyDescent="0.3">
      <c r="A1632" s="4" t="s">
        <v>150</v>
      </c>
      <c r="B1632" s="5">
        <v>-127</v>
      </c>
      <c r="C1632">
        <v>1</v>
      </c>
      <c r="AG1632" s="4" t="s">
        <v>109</v>
      </c>
      <c r="AH1632" s="5">
        <v>6</v>
      </c>
      <c r="AI1632" s="9">
        <v>0</v>
      </c>
      <c r="AJ1632" s="9">
        <v>0</v>
      </c>
      <c r="AK1632" s="9">
        <v>0</v>
      </c>
      <c r="AL1632" s="9">
        <v>0</v>
      </c>
      <c r="AM1632" s="9">
        <v>0</v>
      </c>
      <c r="AN1632" s="9">
        <v>0</v>
      </c>
      <c r="AO1632" s="9">
        <v>1</v>
      </c>
    </row>
    <row r="1633" spans="1:41" x14ac:dyDescent="0.3">
      <c r="A1633" s="4" t="s">
        <v>150</v>
      </c>
      <c r="B1633" s="5">
        <v>-61</v>
      </c>
      <c r="C1633">
        <v>1</v>
      </c>
      <c r="AG1633" s="4" t="s">
        <v>109</v>
      </c>
      <c r="AH1633" s="5">
        <v>7</v>
      </c>
      <c r="AI1633" s="9">
        <v>0</v>
      </c>
      <c r="AJ1633" s="9">
        <v>0</v>
      </c>
      <c r="AK1633" s="9">
        <v>0</v>
      </c>
      <c r="AL1633" s="9">
        <v>0</v>
      </c>
      <c r="AM1633" s="9">
        <v>0</v>
      </c>
      <c r="AN1633" s="9">
        <v>0</v>
      </c>
      <c r="AO1633" s="9">
        <v>1</v>
      </c>
    </row>
    <row r="1634" spans="1:41" x14ac:dyDescent="0.3">
      <c r="A1634" s="4" t="s">
        <v>150</v>
      </c>
      <c r="B1634" s="5">
        <v>-6</v>
      </c>
      <c r="C1634">
        <v>1</v>
      </c>
      <c r="AG1634" s="4" t="s">
        <v>109</v>
      </c>
      <c r="AH1634" s="5">
        <v>8</v>
      </c>
      <c r="AI1634" s="9">
        <v>0</v>
      </c>
      <c r="AJ1634" s="9">
        <v>0</v>
      </c>
      <c r="AK1634" s="9">
        <v>0</v>
      </c>
      <c r="AL1634" s="9">
        <v>0</v>
      </c>
      <c r="AM1634" s="9">
        <v>0</v>
      </c>
      <c r="AN1634" s="9">
        <v>0</v>
      </c>
      <c r="AO1634" s="9">
        <v>1</v>
      </c>
    </row>
    <row r="1635" spans="1:41" x14ac:dyDescent="0.3">
      <c r="A1635" s="4" t="s">
        <v>150</v>
      </c>
      <c r="B1635" s="5">
        <v>86</v>
      </c>
      <c r="C1635">
        <v>1</v>
      </c>
      <c r="AG1635" s="4" t="s">
        <v>109</v>
      </c>
      <c r="AH1635" s="5">
        <v>10</v>
      </c>
      <c r="AI1635" s="9">
        <v>0</v>
      </c>
      <c r="AJ1635" s="9">
        <v>0</v>
      </c>
      <c r="AK1635" s="9">
        <v>0</v>
      </c>
      <c r="AL1635" s="9">
        <v>0</v>
      </c>
      <c r="AM1635" s="9">
        <v>0</v>
      </c>
      <c r="AN1635" s="9">
        <v>0</v>
      </c>
      <c r="AO1635" s="9">
        <v>1</v>
      </c>
    </row>
    <row r="1636" spans="1:41" x14ac:dyDescent="0.3">
      <c r="A1636" s="4" t="s">
        <v>150</v>
      </c>
      <c r="B1636" s="5">
        <v>218</v>
      </c>
      <c r="C1636">
        <v>1</v>
      </c>
      <c r="AG1636" s="4" t="s">
        <v>109</v>
      </c>
      <c r="AH1636" s="5">
        <v>-126</v>
      </c>
      <c r="AI1636" s="9">
        <v>0</v>
      </c>
      <c r="AJ1636" s="9">
        <v>0</v>
      </c>
      <c r="AK1636" s="9">
        <v>0</v>
      </c>
      <c r="AL1636" s="9">
        <v>0</v>
      </c>
      <c r="AM1636" s="9">
        <v>1</v>
      </c>
      <c r="AN1636" s="9">
        <v>0</v>
      </c>
      <c r="AO1636" s="9">
        <v>0</v>
      </c>
    </row>
    <row r="1637" spans="1:41" x14ac:dyDescent="0.3">
      <c r="A1637" s="4" t="s">
        <v>150</v>
      </c>
      <c r="B1637" s="5">
        <v>258</v>
      </c>
      <c r="C1637">
        <v>1</v>
      </c>
      <c r="AG1637" s="4" t="s">
        <v>109</v>
      </c>
      <c r="AH1637" s="5">
        <v>-94</v>
      </c>
      <c r="AI1637" s="9">
        <v>0</v>
      </c>
      <c r="AJ1637" s="9">
        <v>0</v>
      </c>
      <c r="AK1637" s="9">
        <v>0</v>
      </c>
      <c r="AL1637" s="9">
        <v>0</v>
      </c>
      <c r="AM1637" s="9">
        <v>1</v>
      </c>
      <c r="AN1637" s="9">
        <v>0</v>
      </c>
      <c r="AO1637" s="9">
        <v>0</v>
      </c>
    </row>
    <row r="1638" spans="1:41" x14ac:dyDescent="0.3">
      <c r="A1638" s="4" t="s">
        <v>150</v>
      </c>
      <c r="B1638" s="5">
        <v>369</v>
      </c>
      <c r="C1638">
        <v>1</v>
      </c>
      <c r="AG1638" s="4" t="s">
        <v>109</v>
      </c>
      <c r="AH1638" s="5">
        <v>-90</v>
      </c>
      <c r="AI1638" s="9">
        <v>0</v>
      </c>
      <c r="AJ1638" s="9">
        <v>0</v>
      </c>
      <c r="AK1638" s="9">
        <v>0</v>
      </c>
      <c r="AL1638" s="9">
        <v>0</v>
      </c>
      <c r="AM1638" s="9">
        <v>1</v>
      </c>
      <c r="AN1638" s="9">
        <v>0</v>
      </c>
      <c r="AO1638" s="9">
        <v>0</v>
      </c>
    </row>
    <row r="1639" spans="1:41" x14ac:dyDescent="0.3">
      <c r="A1639" s="4" t="s">
        <v>150</v>
      </c>
      <c r="B1639" s="5">
        <v>-94</v>
      </c>
      <c r="C1639">
        <v>1</v>
      </c>
      <c r="AG1639" s="4" t="s">
        <v>109</v>
      </c>
      <c r="AH1639" s="5">
        <v>-64</v>
      </c>
      <c r="AI1639" s="9">
        <v>0</v>
      </c>
      <c r="AJ1639" s="9">
        <v>0</v>
      </c>
      <c r="AK1639" s="9">
        <v>0</v>
      </c>
      <c r="AL1639" s="9">
        <v>0</v>
      </c>
      <c r="AM1639" s="9">
        <v>1</v>
      </c>
      <c r="AN1639" s="9">
        <v>0</v>
      </c>
      <c r="AO1639" s="9">
        <v>0</v>
      </c>
    </row>
    <row r="1640" spans="1:41" x14ac:dyDescent="0.3">
      <c r="A1640" s="4" t="s">
        <v>150</v>
      </c>
      <c r="B1640" s="5">
        <v>65</v>
      </c>
      <c r="C1640">
        <v>1</v>
      </c>
      <c r="AG1640" s="4" t="s">
        <v>109</v>
      </c>
      <c r="AH1640" s="5">
        <v>-61</v>
      </c>
      <c r="AI1640" s="9">
        <v>0</v>
      </c>
      <c r="AJ1640" s="9">
        <v>0</v>
      </c>
      <c r="AK1640" s="9">
        <v>0</v>
      </c>
      <c r="AL1640" s="9">
        <v>0</v>
      </c>
      <c r="AM1640" s="9">
        <v>1</v>
      </c>
      <c r="AN1640" s="9">
        <v>0</v>
      </c>
      <c r="AO1640" s="9">
        <v>0</v>
      </c>
    </row>
    <row r="1641" spans="1:41" x14ac:dyDescent="0.3">
      <c r="A1641" s="4" t="s">
        <v>150</v>
      </c>
      <c r="B1641" s="5">
        <v>366</v>
      </c>
      <c r="C1641">
        <v>1</v>
      </c>
      <c r="AG1641" s="4" t="s">
        <v>109</v>
      </c>
      <c r="AH1641" s="5">
        <v>-59</v>
      </c>
      <c r="AI1641" s="9">
        <v>0</v>
      </c>
      <c r="AJ1641" s="9">
        <v>0</v>
      </c>
      <c r="AK1641" s="9">
        <v>0</v>
      </c>
      <c r="AL1641" s="9">
        <v>0</v>
      </c>
      <c r="AM1641" s="9">
        <v>1</v>
      </c>
      <c r="AN1641" s="9">
        <v>0</v>
      </c>
      <c r="AO1641" s="9">
        <v>0</v>
      </c>
    </row>
    <row r="1642" spans="1:41" x14ac:dyDescent="0.3">
      <c r="A1642" s="4" t="s">
        <v>150</v>
      </c>
      <c r="B1642" s="5">
        <v>544</v>
      </c>
      <c r="C1642">
        <v>1</v>
      </c>
      <c r="AG1642" s="4" t="s">
        <v>109</v>
      </c>
      <c r="AH1642" s="5">
        <v>-57</v>
      </c>
      <c r="AI1642" s="9">
        <v>0</v>
      </c>
      <c r="AJ1642" s="9">
        <v>0</v>
      </c>
      <c r="AK1642" s="9">
        <v>0</v>
      </c>
      <c r="AL1642" s="9">
        <v>0</v>
      </c>
      <c r="AM1642" s="9">
        <v>1</v>
      </c>
      <c r="AN1642" s="9">
        <v>0</v>
      </c>
      <c r="AO1642" s="9">
        <v>0</v>
      </c>
    </row>
    <row r="1643" spans="1:41" x14ac:dyDescent="0.3">
      <c r="A1643" s="4" t="s">
        <v>150</v>
      </c>
      <c r="B1643" s="5">
        <v>710</v>
      </c>
      <c r="C1643">
        <v>1</v>
      </c>
      <c r="AG1643" s="4" t="s">
        <v>109</v>
      </c>
      <c r="AH1643" s="5">
        <v>-56</v>
      </c>
      <c r="AI1643" s="9">
        <v>0</v>
      </c>
      <c r="AJ1643" s="9">
        <v>0</v>
      </c>
      <c r="AK1643" s="9">
        <v>0</v>
      </c>
      <c r="AL1643" s="9">
        <v>0</v>
      </c>
      <c r="AM1643" s="9">
        <v>1</v>
      </c>
      <c r="AN1643" s="9">
        <v>0</v>
      </c>
      <c r="AO1643" s="9">
        <v>0</v>
      </c>
    </row>
    <row r="1644" spans="1:41" x14ac:dyDescent="0.3">
      <c r="A1644" s="4" t="s">
        <v>150</v>
      </c>
      <c r="B1644" s="5">
        <v>909</v>
      </c>
      <c r="C1644">
        <v>1</v>
      </c>
      <c r="AG1644" s="4" t="s">
        <v>109</v>
      </c>
      <c r="AH1644" s="5">
        <v>-50</v>
      </c>
      <c r="AI1644" s="9">
        <v>0</v>
      </c>
      <c r="AJ1644" s="9">
        <v>0</v>
      </c>
      <c r="AK1644" s="9">
        <v>0</v>
      </c>
      <c r="AL1644" s="9">
        <v>0</v>
      </c>
      <c r="AM1644" s="9">
        <v>1</v>
      </c>
      <c r="AN1644" s="9">
        <v>0</v>
      </c>
      <c r="AO1644" s="9">
        <v>0</v>
      </c>
    </row>
    <row r="1645" spans="1:41" x14ac:dyDescent="0.3">
      <c r="A1645" s="4" t="s">
        <v>150</v>
      </c>
      <c r="B1645" s="5">
        <v>1017</v>
      </c>
      <c r="C1645">
        <v>1</v>
      </c>
      <c r="AG1645" s="4" t="s">
        <v>109</v>
      </c>
      <c r="AH1645" s="5">
        <v>-41</v>
      </c>
      <c r="AI1645" s="9">
        <v>0</v>
      </c>
      <c r="AJ1645" s="9">
        <v>0</v>
      </c>
      <c r="AK1645" s="9">
        <v>0</v>
      </c>
      <c r="AL1645" s="9">
        <v>0</v>
      </c>
      <c r="AM1645" s="9">
        <v>1</v>
      </c>
      <c r="AN1645" s="9">
        <v>0</v>
      </c>
      <c r="AO1645" s="9">
        <v>0</v>
      </c>
    </row>
    <row r="1646" spans="1:41" x14ac:dyDescent="0.3">
      <c r="A1646" s="4" t="s">
        <v>150</v>
      </c>
      <c r="B1646" s="5">
        <v>1073</v>
      </c>
      <c r="C1646">
        <v>1</v>
      </c>
      <c r="AG1646" s="4" t="s">
        <v>109</v>
      </c>
      <c r="AH1646" s="5">
        <v>-39</v>
      </c>
      <c r="AI1646" s="9">
        <v>0</v>
      </c>
      <c r="AJ1646" s="9">
        <v>0</v>
      </c>
      <c r="AK1646" s="9">
        <v>0</v>
      </c>
      <c r="AL1646" s="9">
        <v>0</v>
      </c>
      <c r="AM1646" s="9">
        <v>1</v>
      </c>
      <c r="AN1646" s="9">
        <v>0</v>
      </c>
      <c r="AO1646" s="9">
        <v>0</v>
      </c>
    </row>
    <row r="1647" spans="1:41" x14ac:dyDescent="0.3">
      <c r="A1647" s="4" t="s">
        <v>109</v>
      </c>
      <c r="B1647" s="5">
        <v>-8</v>
      </c>
      <c r="C1647">
        <v>1</v>
      </c>
      <c r="AG1647" s="4" t="s">
        <v>109</v>
      </c>
      <c r="AH1647" s="5">
        <v>-32</v>
      </c>
      <c r="AI1647" s="9">
        <v>0</v>
      </c>
      <c r="AJ1647" s="9">
        <v>0</v>
      </c>
      <c r="AK1647" s="9">
        <v>0</v>
      </c>
      <c r="AL1647" s="9">
        <v>0</v>
      </c>
      <c r="AM1647" s="9">
        <v>1</v>
      </c>
      <c r="AN1647" s="9">
        <v>0</v>
      </c>
      <c r="AO1647" s="9">
        <v>0</v>
      </c>
    </row>
    <row r="1648" spans="1:41" x14ac:dyDescent="0.3">
      <c r="A1648" s="4" t="s">
        <v>109</v>
      </c>
      <c r="B1648" s="5">
        <v>-5</v>
      </c>
      <c r="C1648">
        <v>2</v>
      </c>
      <c r="AG1648" s="4" t="s">
        <v>109</v>
      </c>
      <c r="AH1648" s="5">
        <v>-31</v>
      </c>
      <c r="AI1648" s="9">
        <v>0</v>
      </c>
      <c r="AJ1648" s="9">
        <v>0</v>
      </c>
      <c r="AK1648" s="9">
        <v>0</v>
      </c>
      <c r="AL1648" s="9">
        <v>0</v>
      </c>
      <c r="AM1648" s="9">
        <v>1</v>
      </c>
      <c r="AN1648" s="9">
        <v>0</v>
      </c>
      <c r="AO1648" s="9">
        <v>0</v>
      </c>
    </row>
    <row r="1649" spans="1:41" x14ac:dyDescent="0.3">
      <c r="A1649" s="4" t="s">
        <v>109</v>
      </c>
      <c r="B1649" s="5">
        <v>-4</v>
      </c>
      <c r="C1649">
        <v>1</v>
      </c>
      <c r="AG1649" s="4" t="s">
        <v>109</v>
      </c>
      <c r="AH1649" s="5">
        <v>-30</v>
      </c>
      <c r="AI1649" s="9">
        <v>0</v>
      </c>
      <c r="AJ1649" s="9">
        <v>0</v>
      </c>
      <c r="AK1649" s="9">
        <v>0</v>
      </c>
      <c r="AL1649" s="9">
        <v>0</v>
      </c>
      <c r="AM1649" s="9">
        <v>1</v>
      </c>
      <c r="AN1649" s="9">
        <v>0</v>
      </c>
      <c r="AO1649" s="9">
        <v>0</v>
      </c>
    </row>
    <row r="1650" spans="1:41" x14ac:dyDescent="0.3">
      <c r="A1650" s="4" t="s">
        <v>109</v>
      </c>
      <c r="B1650" s="5">
        <v>-2</v>
      </c>
      <c r="C1650">
        <v>2</v>
      </c>
      <c r="AG1650" s="4" t="s">
        <v>109</v>
      </c>
      <c r="AH1650" s="5">
        <v>-19</v>
      </c>
      <c r="AI1650" s="9">
        <v>0</v>
      </c>
      <c r="AJ1650" s="9">
        <v>0</v>
      </c>
      <c r="AK1650" s="9">
        <v>0</v>
      </c>
      <c r="AL1650" s="9">
        <v>0</v>
      </c>
      <c r="AM1650" s="9">
        <v>1</v>
      </c>
      <c r="AN1650" s="9">
        <v>0</v>
      </c>
      <c r="AO1650" s="9">
        <v>0</v>
      </c>
    </row>
    <row r="1651" spans="1:41" x14ac:dyDescent="0.3">
      <c r="A1651" s="4" t="s">
        <v>109</v>
      </c>
      <c r="B1651" s="5">
        <v>0</v>
      </c>
      <c r="C1651">
        <v>1</v>
      </c>
      <c r="AG1651" s="4" t="s">
        <v>109</v>
      </c>
      <c r="AH1651" s="5">
        <v>-17</v>
      </c>
      <c r="AI1651" s="9">
        <v>0</v>
      </c>
      <c r="AJ1651" s="9">
        <v>0</v>
      </c>
      <c r="AK1651" s="9">
        <v>0</v>
      </c>
      <c r="AL1651" s="9">
        <v>0</v>
      </c>
      <c r="AM1651" s="9">
        <v>1</v>
      </c>
      <c r="AN1651" s="9">
        <v>0</v>
      </c>
      <c r="AO1651" s="9">
        <v>0</v>
      </c>
    </row>
    <row r="1652" spans="1:41" x14ac:dyDescent="0.3">
      <c r="A1652" s="4" t="s">
        <v>109</v>
      </c>
      <c r="B1652" s="5">
        <v>1</v>
      </c>
      <c r="C1652">
        <v>1</v>
      </c>
      <c r="AG1652" s="4" t="s">
        <v>109</v>
      </c>
      <c r="AH1652" s="5">
        <v>-16</v>
      </c>
      <c r="AI1652" s="9">
        <v>0</v>
      </c>
      <c r="AJ1652" s="9">
        <v>0</v>
      </c>
      <c r="AK1652" s="9">
        <v>0</v>
      </c>
      <c r="AL1652" s="9">
        <v>0</v>
      </c>
      <c r="AM1652" s="9">
        <v>2</v>
      </c>
      <c r="AN1652" s="9">
        <v>0</v>
      </c>
      <c r="AO1652" s="9">
        <v>0</v>
      </c>
    </row>
    <row r="1653" spans="1:41" x14ac:dyDescent="0.3">
      <c r="A1653" s="4" t="s">
        <v>109</v>
      </c>
      <c r="B1653" s="5">
        <v>2</v>
      </c>
      <c r="C1653">
        <v>2</v>
      </c>
      <c r="AG1653" s="4" t="s">
        <v>109</v>
      </c>
      <c r="AH1653" s="5">
        <v>-13</v>
      </c>
      <c r="AI1653" s="9">
        <v>0</v>
      </c>
      <c r="AJ1653" s="9">
        <v>0</v>
      </c>
      <c r="AK1653" s="9">
        <v>0</v>
      </c>
      <c r="AL1653" s="9">
        <v>0</v>
      </c>
      <c r="AM1653" s="9">
        <v>3</v>
      </c>
      <c r="AN1653" s="9">
        <v>0</v>
      </c>
      <c r="AO1653" s="9">
        <v>0</v>
      </c>
    </row>
    <row r="1654" spans="1:41" x14ac:dyDescent="0.3">
      <c r="A1654" s="4" t="s">
        <v>109</v>
      </c>
      <c r="B1654" s="5">
        <v>3</v>
      </c>
      <c r="C1654">
        <v>1</v>
      </c>
      <c r="AG1654" s="4" t="s">
        <v>109</v>
      </c>
      <c r="AH1654" s="5">
        <v>-7</v>
      </c>
      <c r="AI1654" s="9">
        <v>0</v>
      </c>
      <c r="AJ1654" s="9">
        <v>0</v>
      </c>
      <c r="AK1654" s="9">
        <v>0</v>
      </c>
      <c r="AL1654" s="9">
        <v>0</v>
      </c>
      <c r="AM1654" s="9">
        <v>3</v>
      </c>
      <c r="AN1654" s="9">
        <v>0</v>
      </c>
      <c r="AO1654" s="9">
        <v>0</v>
      </c>
    </row>
    <row r="1655" spans="1:41" x14ac:dyDescent="0.3">
      <c r="A1655" s="4" t="s">
        <v>109</v>
      </c>
      <c r="B1655" s="5">
        <v>4</v>
      </c>
      <c r="C1655">
        <v>2</v>
      </c>
      <c r="AG1655" s="4" t="s">
        <v>109</v>
      </c>
      <c r="AH1655" s="5">
        <v>1</v>
      </c>
      <c r="AI1655" s="9">
        <v>0</v>
      </c>
      <c r="AJ1655" s="9">
        <v>0</v>
      </c>
      <c r="AK1655" s="9">
        <v>0</v>
      </c>
      <c r="AL1655" s="9">
        <v>0</v>
      </c>
      <c r="AM1655" s="9">
        <v>1</v>
      </c>
      <c r="AN1655" s="9">
        <v>0</v>
      </c>
      <c r="AO1655" s="9">
        <v>0</v>
      </c>
    </row>
    <row r="1656" spans="1:41" x14ac:dyDescent="0.3">
      <c r="A1656" s="4" t="s">
        <v>109</v>
      </c>
      <c r="B1656" s="5">
        <v>5</v>
      </c>
      <c r="C1656">
        <v>2</v>
      </c>
      <c r="AG1656" s="4" t="s">
        <v>109</v>
      </c>
      <c r="AH1656" s="5">
        <v>3</v>
      </c>
      <c r="AI1656" s="9">
        <v>0</v>
      </c>
      <c r="AJ1656" s="9">
        <v>0</v>
      </c>
      <c r="AK1656" s="9">
        <v>0</v>
      </c>
      <c r="AL1656" s="9">
        <v>0</v>
      </c>
      <c r="AM1656" s="9">
        <v>2</v>
      </c>
      <c r="AN1656" s="9">
        <v>0</v>
      </c>
      <c r="AO1656" s="9">
        <v>0</v>
      </c>
    </row>
    <row r="1657" spans="1:41" x14ac:dyDescent="0.3">
      <c r="A1657" s="4" t="s">
        <v>109</v>
      </c>
      <c r="B1657" s="5">
        <v>6</v>
      </c>
      <c r="C1657">
        <v>1</v>
      </c>
      <c r="AG1657" s="4" t="s">
        <v>109</v>
      </c>
      <c r="AH1657" s="5">
        <v>9</v>
      </c>
      <c r="AI1657" s="9">
        <v>0</v>
      </c>
      <c r="AJ1657" s="9">
        <v>0</v>
      </c>
      <c r="AK1657" s="9">
        <v>0</v>
      </c>
      <c r="AL1657" s="9">
        <v>0</v>
      </c>
      <c r="AM1657" s="9">
        <v>1</v>
      </c>
      <c r="AN1657" s="9">
        <v>0</v>
      </c>
      <c r="AO1657" s="9">
        <v>0</v>
      </c>
    </row>
    <row r="1658" spans="1:41" x14ac:dyDescent="0.3">
      <c r="A1658" s="4" t="s">
        <v>109</v>
      </c>
      <c r="B1658" s="5">
        <v>7</v>
      </c>
      <c r="C1658">
        <v>1</v>
      </c>
      <c r="AG1658" s="4" t="s">
        <v>109</v>
      </c>
      <c r="AH1658" s="5">
        <v>13</v>
      </c>
      <c r="AI1658" s="9">
        <v>0</v>
      </c>
      <c r="AJ1658" s="9">
        <v>0</v>
      </c>
      <c r="AK1658" s="9">
        <v>0</v>
      </c>
      <c r="AL1658" s="9">
        <v>0</v>
      </c>
      <c r="AM1658" s="9">
        <v>1</v>
      </c>
      <c r="AN1658" s="9">
        <v>0</v>
      </c>
      <c r="AO1658" s="9">
        <v>0</v>
      </c>
    </row>
    <row r="1659" spans="1:41" x14ac:dyDescent="0.3">
      <c r="A1659" s="4" t="s">
        <v>109</v>
      </c>
      <c r="B1659" s="5">
        <v>8</v>
      </c>
      <c r="C1659">
        <v>1</v>
      </c>
      <c r="AG1659" s="4" t="s">
        <v>109</v>
      </c>
      <c r="AH1659" s="5">
        <v>19</v>
      </c>
      <c r="AI1659" s="9">
        <v>0</v>
      </c>
      <c r="AJ1659" s="9">
        <v>0</v>
      </c>
      <c r="AK1659" s="9">
        <v>0</v>
      </c>
      <c r="AL1659" s="9">
        <v>0</v>
      </c>
      <c r="AM1659" s="9">
        <v>2</v>
      </c>
      <c r="AN1659" s="9">
        <v>0</v>
      </c>
      <c r="AO1659" s="9">
        <v>0</v>
      </c>
    </row>
    <row r="1660" spans="1:41" x14ac:dyDescent="0.3">
      <c r="A1660" s="4" t="s">
        <v>109</v>
      </c>
      <c r="B1660" s="5">
        <v>10</v>
      </c>
      <c r="C1660">
        <v>1</v>
      </c>
      <c r="AG1660" s="4" t="s">
        <v>109</v>
      </c>
      <c r="AH1660" s="5">
        <v>33</v>
      </c>
      <c r="AI1660" s="9">
        <v>0</v>
      </c>
      <c r="AJ1660" s="9">
        <v>0</v>
      </c>
      <c r="AK1660" s="9">
        <v>0</v>
      </c>
      <c r="AL1660" s="9">
        <v>0</v>
      </c>
      <c r="AM1660" s="9">
        <v>1</v>
      </c>
      <c r="AN1660" s="9">
        <v>0</v>
      </c>
      <c r="AO1660" s="9">
        <v>0</v>
      </c>
    </row>
    <row r="1661" spans="1:41" x14ac:dyDescent="0.3">
      <c r="A1661" s="4" t="s">
        <v>109</v>
      </c>
      <c r="B1661" s="5">
        <v>-126</v>
      </c>
      <c r="C1661">
        <v>1</v>
      </c>
      <c r="AG1661" s="4" t="s">
        <v>109</v>
      </c>
      <c r="AH1661" s="5">
        <v>36</v>
      </c>
      <c r="AI1661" s="9">
        <v>0</v>
      </c>
      <c r="AJ1661" s="9">
        <v>0</v>
      </c>
      <c r="AK1661" s="9">
        <v>0</v>
      </c>
      <c r="AL1661" s="9">
        <v>0</v>
      </c>
      <c r="AM1661" s="9">
        <v>1</v>
      </c>
      <c r="AN1661" s="9">
        <v>0</v>
      </c>
      <c r="AO1661" s="9">
        <v>0</v>
      </c>
    </row>
    <row r="1662" spans="1:41" x14ac:dyDescent="0.3">
      <c r="A1662" s="4" t="s">
        <v>109</v>
      </c>
      <c r="B1662" s="5">
        <v>-94</v>
      </c>
      <c r="C1662">
        <v>1</v>
      </c>
      <c r="AG1662" s="4" t="s">
        <v>109</v>
      </c>
      <c r="AH1662" s="5">
        <v>88</v>
      </c>
      <c r="AI1662" s="9">
        <v>0</v>
      </c>
      <c r="AJ1662" s="9">
        <v>0</v>
      </c>
      <c r="AK1662" s="9">
        <v>0</v>
      </c>
      <c r="AL1662" s="9">
        <v>0</v>
      </c>
      <c r="AM1662" s="9">
        <v>1</v>
      </c>
      <c r="AN1662" s="9">
        <v>0</v>
      </c>
      <c r="AO1662" s="9">
        <v>0</v>
      </c>
    </row>
    <row r="1663" spans="1:41" x14ac:dyDescent="0.3">
      <c r="A1663" s="4" t="s">
        <v>109</v>
      </c>
      <c r="B1663" s="5">
        <v>-90</v>
      </c>
      <c r="C1663">
        <v>1</v>
      </c>
      <c r="AG1663" s="4" t="s">
        <v>109</v>
      </c>
      <c r="AH1663" s="5">
        <v>101</v>
      </c>
      <c r="AI1663" s="9">
        <v>0</v>
      </c>
      <c r="AJ1663" s="9">
        <v>0</v>
      </c>
      <c r="AK1663" s="9">
        <v>0</v>
      </c>
      <c r="AL1663" s="9">
        <v>0</v>
      </c>
      <c r="AM1663" s="9">
        <v>1</v>
      </c>
      <c r="AN1663" s="9">
        <v>0</v>
      </c>
      <c r="AO1663" s="9">
        <v>0</v>
      </c>
    </row>
    <row r="1664" spans="1:41" x14ac:dyDescent="0.3">
      <c r="A1664" s="4" t="s">
        <v>109</v>
      </c>
      <c r="B1664" s="5">
        <v>-64</v>
      </c>
      <c r="C1664">
        <v>1</v>
      </c>
      <c r="AG1664" s="4" t="s">
        <v>109</v>
      </c>
      <c r="AH1664" s="5">
        <v>103</v>
      </c>
      <c r="AI1664" s="9">
        <v>0</v>
      </c>
      <c r="AJ1664" s="9">
        <v>0</v>
      </c>
      <c r="AK1664" s="9">
        <v>0</v>
      </c>
      <c r="AL1664" s="9">
        <v>0</v>
      </c>
      <c r="AM1664" s="9">
        <v>1</v>
      </c>
      <c r="AN1664" s="9">
        <v>0</v>
      </c>
      <c r="AO1664" s="9">
        <v>0</v>
      </c>
    </row>
    <row r="1665" spans="1:41" x14ac:dyDescent="0.3">
      <c r="A1665" s="4" t="s">
        <v>109</v>
      </c>
      <c r="B1665" s="5">
        <v>-61</v>
      </c>
      <c r="C1665">
        <v>1</v>
      </c>
      <c r="AG1665" s="4" t="s">
        <v>109</v>
      </c>
      <c r="AH1665" s="5">
        <v>105</v>
      </c>
      <c r="AI1665" s="9">
        <v>0</v>
      </c>
      <c r="AJ1665" s="9">
        <v>0</v>
      </c>
      <c r="AK1665" s="9">
        <v>0</v>
      </c>
      <c r="AL1665" s="9">
        <v>0</v>
      </c>
      <c r="AM1665" s="9">
        <v>1</v>
      </c>
      <c r="AN1665" s="9">
        <v>0</v>
      </c>
      <c r="AO1665" s="9">
        <v>0</v>
      </c>
    </row>
    <row r="1666" spans="1:41" x14ac:dyDescent="0.3">
      <c r="A1666" s="4" t="s">
        <v>109</v>
      </c>
      <c r="B1666" s="5">
        <v>-59</v>
      </c>
      <c r="C1666">
        <v>1</v>
      </c>
      <c r="AG1666" s="4" t="s">
        <v>109</v>
      </c>
      <c r="AH1666" s="5">
        <v>-328</v>
      </c>
      <c r="AI1666" s="9">
        <v>0</v>
      </c>
      <c r="AJ1666" s="9">
        <v>0</v>
      </c>
      <c r="AK1666" s="9">
        <v>0</v>
      </c>
      <c r="AL1666" s="9">
        <v>1</v>
      </c>
      <c r="AM1666" s="9">
        <v>0</v>
      </c>
      <c r="AN1666" s="9">
        <v>0</v>
      </c>
      <c r="AO1666" s="9">
        <v>0</v>
      </c>
    </row>
    <row r="1667" spans="1:41" x14ac:dyDescent="0.3">
      <c r="A1667" s="4" t="s">
        <v>109</v>
      </c>
      <c r="B1667" s="5">
        <v>-57</v>
      </c>
      <c r="C1667">
        <v>1</v>
      </c>
      <c r="AG1667" s="4" t="s">
        <v>109</v>
      </c>
      <c r="AH1667" s="5">
        <v>-216</v>
      </c>
      <c r="AI1667" s="9">
        <v>0</v>
      </c>
      <c r="AJ1667" s="9">
        <v>0</v>
      </c>
      <c r="AK1667" s="9">
        <v>0</v>
      </c>
      <c r="AL1667" s="9">
        <v>1</v>
      </c>
      <c r="AM1667" s="9">
        <v>0</v>
      </c>
      <c r="AN1667" s="9">
        <v>0</v>
      </c>
      <c r="AO1667" s="9">
        <v>0</v>
      </c>
    </row>
    <row r="1668" spans="1:41" x14ac:dyDescent="0.3">
      <c r="A1668" s="4" t="s">
        <v>109</v>
      </c>
      <c r="B1668" s="5">
        <v>-56</v>
      </c>
      <c r="C1668">
        <v>1</v>
      </c>
      <c r="AG1668" s="4" t="s">
        <v>109</v>
      </c>
      <c r="AH1668" s="5">
        <v>-194</v>
      </c>
      <c r="AI1668" s="9">
        <v>0</v>
      </c>
      <c r="AJ1668" s="9">
        <v>0</v>
      </c>
      <c r="AK1668" s="9">
        <v>0</v>
      </c>
      <c r="AL1668" s="9">
        <v>1</v>
      </c>
      <c r="AM1668" s="9">
        <v>0</v>
      </c>
      <c r="AN1668" s="9">
        <v>0</v>
      </c>
      <c r="AO1668" s="9">
        <v>0</v>
      </c>
    </row>
    <row r="1669" spans="1:41" x14ac:dyDescent="0.3">
      <c r="A1669" s="4" t="s">
        <v>109</v>
      </c>
      <c r="B1669" s="5">
        <v>-50</v>
      </c>
      <c r="C1669">
        <v>1</v>
      </c>
      <c r="AG1669" s="4" t="s">
        <v>109</v>
      </c>
      <c r="AH1669" s="5">
        <v>-146</v>
      </c>
      <c r="AI1669" s="9">
        <v>0</v>
      </c>
      <c r="AJ1669" s="9">
        <v>0</v>
      </c>
      <c r="AK1669" s="9">
        <v>0</v>
      </c>
      <c r="AL1669" s="9">
        <v>1</v>
      </c>
      <c r="AM1669" s="9">
        <v>0</v>
      </c>
      <c r="AN1669" s="9">
        <v>0</v>
      </c>
      <c r="AO1669" s="9">
        <v>0</v>
      </c>
    </row>
    <row r="1670" spans="1:41" x14ac:dyDescent="0.3">
      <c r="A1670" s="4" t="s">
        <v>109</v>
      </c>
      <c r="B1670" s="5">
        <v>-41</v>
      </c>
      <c r="C1670">
        <v>1</v>
      </c>
      <c r="AG1670" s="4" t="s">
        <v>109</v>
      </c>
      <c r="AH1670" s="5">
        <v>-122</v>
      </c>
      <c r="AI1670" s="9">
        <v>0</v>
      </c>
      <c r="AJ1670" s="9">
        <v>0</v>
      </c>
      <c r="AK1670" s="9">
        <v>0</v>
      </c>
      <c r="AL1670" s="9">
        <v>1</v>
      </c>
      <c r="AM1670" s="9">
        <v>0</v>
      </c>
      <c r="AN1670" s="9">
        <v>0</v>
      </c>
      <c r="AO1670" s="9">
        <v>0</v>
      </c>
    </row>
    <row r="1671" spans="1:41" x14ac:dyDescent="0.3">
      <c r="A1671" s="4" t="s">
        <v>109</v>
      </c>
      <c r="B1671" s="5">
        <v>-39</v>
      </c>
      <c r="C1671">
        <v>1</v>
      </c>
      <c r="AG1671" s="4" t="s">
        <v>109</v>
      </c>
      <c r="AH1671" s="5">
        <v>-57</v>
      </c>
      <c r="AI1671" s="9">
        <v>0</v>
      </c>
      <c r="AJ1671" s="9">
        <v>0</v>
      </c>
      <c r="AK1671" s="9">
        <v>0</v>
      </c>
      <c r="AL1671" s="9">
        <v>1</v>
      </c>
      <c r="AM1671" s="9">
        <v>0</v>
      </c>
      <c r="AN1671" s="9">
        <v>0</v>
      </c>
      <c r="AO1671" s="9">
        <v>0</v>
      </c>
    </row>
    <row r="1672" spans="1:41" x14ac:dyDescent="0.3">
      <c r="A1672" s="4" t="s">
        <v>109</v>
      </c>
      <c r="B1672" s="5">
        <v>-32</v>
      </c>
      <c r="C1672">
        <v>1</v>
      </c>
      <c r="AG1672" s="4" t="s">
        <v>109</v>
      </c>
      <c r="AH1672" s="5">
        <v>-41</v>
      </c>
      <c r="AI1672" s="9">
        <v>0</v>
      </c>
      <c r="AJ1672" s="9">
        <v>0</v>
      </c>
      <c r="AK1672" s="9">
        <v>0</v>
      </c>
      <c r="AL1672" s="9">
        <v>1</v>
      </c>
      <c r="AM1672" s="9">
        <v>0</v>
      </c>
      <c r="AN1672" s="9">
        <v>0</v>
      </c>
      <c r="AO1672" s="9">
        <v>0</v>
      </c>
    </row>
    <row r="1673" spans="1:41" x14ac:dyDescent="0.3">
      <c r="A1673" s="4" t="s">
        <v>109</v>
      </c>
      <c r="B1673" s="5">
        <v>-31</v>
      </c>
      <c r="C1673">
        <v>1</v>
      </c>
      <c r="AG1673" s="4" t="s">
        <v>109</v>
      </c>
      <c r="AH1673" s="5">
        <v>-31</v>
      </c>
      <c r="AI1673" s="9">
        <v>0</v>
      </c>
      <c r="AJ1673" s="9">
        <v>0</v>
      </c>
      <c r="AK1673" s="9">
        <v>0</v>
      </c>
      <c r="AL1673" s="9">
        <v>1</v>
      </c>
      <c r="AM1673" s="9">
        <v>0</v>
      </c>
      <c r="AN1673" s="9">
        <v>0</v>
      </c>
      <c r="AO1673" s="9">
        <v>0</v>
      </c>
    </row>
    <row r="1674" spans="1:41" x14ac:dyDescent="0.3">
      <c r="A1674" s="4" t="s">
        <v>109</v>
      </c>
      <c r="B1674" s="5">
        <v>-30</v>
      </c>
      <c r="C1674">
        <v>1</v>
      </c>
      <c r="AG1674" s="4" t="s">
        <v>109</v>
      </c>
      <c r="AH1674" s="5">
        <v>-23</v>
      </c>
      <c r="AI1674" s="9">
        <v>0</v>
      </c>
      <c r="AJ1674" s="9">
        <v>0</v>
      </c>
      <c r="AK1674" s="9">
        <v>0</v>
      </c>
      <c r="AL1674" s="9">
        <v>1</v>
      </c>
      <c r="AM1674" s="9">
        <v>0</v>
      </c>
      <c r="AN1674" s="9">
        <v>0</v>
      </c>
      <c r="AO1674" s="9">
        <v>0</v>
      </c>
    </row>
    <row r="1675" spans="1:41" x14ac:dyDescent="0.3">
      <c r="A1675" s="4" t="s">
        <v>109</v>
      </c>
      <c r="B1675" s="5">
        <v>-19</v>
      </c>
      <c r="C1675">
        <v>1</v>
      </c>
      <c r="AG1675" s="4" t="s">
        <v>109</v>
      </c>
      <c r="AH1675" s="5">
        <v>-21</v>
      </c>
      <c r="AI1675" s="9">
        <v>0</v>
      </c>
      <c r="AJ1675" s="9">
        <v>0</v>
      </c>
      <c r="AK1675" s="9">
        <v>0</v>
      </c>
      <c r="AL1675" s="9">
        <v>1</v>
      </c>
      <c r="AM1675" s="9">
        <v>0</v>
      </c>
      <c r="AN1675" s="9">
        <v>0</v>
      </c>
      <c r="AO1675" s="9">
        <v>0</v>
      </c>
    </row>
    <row r="1676" spans="1:41" x14ac:dyDescent="0.3">
      <c r="A1676" s="4" t="s">
        <v>109</v>
      </c>
      <c r="B1676" s="5">
        <v>-17</v>
      </c>
      <c r="C1676">
        <v>1</v>
      </c>
      <c r="AG1676" s="4" t="s">
        <v>109</v>
      </c>
      <c r="AH1676" s="5">
        <v>-7</v>
      </c>
      <c r="AI1676" s="9">
        <v>0</v>
      </c>
      <c r="AJ1676" s="9">
        <v>0</v>
      </c>
      <c r="AK1676" s="9">
        <v>0</v>
      </c>
      <c r="AL1676" s="9">
        <v>2</v>
      </c>
      <c r="AM1676" s="9">
        <v>0</v>
      </c>
      <c r="AN1676" s="9">
        <v>0</v>
      </c>
      <c r="AO1676" s="9">
        <v>0</v>
      </c>
    </row>
    <row r="1677" spans="1:41" x14ac:dyDescent="0.3">
      <c r="A1677" s="4" t="s">
        <v>109</v>
      </c>
      <c r="B1677" s="5">
        <v>-16</v>
      </c>
      <c r="C1677">
        <v>2</v>
      </c>
      <c r="AG1677" s="4" t="s">
        <v>109</v>
      </c>
      <c r="AH1677" s="5">
        <v>33</v>
      </c>
      <c r="AI1677" s="9">
        <v>0</v>
      </c>
      <c r="AJ1677" s="9">
        <v>0</v>
      </c>
      <c r="AK1677" s="9">
        <v>0</v>
      </c>
      <c r="AL1677" s="9">
        <v>1</v>
      </c>
      <c r="AM1677" s="9">
        <v>0</v>
      </c>
      <c r="AN1677" s="9">
        <v>0</v>
      </c>
      <c r="AO1677" s="9">
        <v>0</v>
      </c>
    </row>
    <row r="1678" spans="1:41" x14ac:dyDescent="0.3">
      <c r="A1678" s="4" t="s">
        <v>109</v>
      </c>
      <c r="B1678" s="5">
        <v>-13</v>
      </c>
      <c r="C1678">
        <v>3</v>
      </c>
      <c r="AG1678" s="4" t="s">
        <v>109</v>
      </c>
      <c r="AH1678" s="5">
        <v>36</v>
      </c>
      <c r="AI1678" s="9">
        <v>0</v>
      </c>
      <c r="AJ1678" s="9">
        <v>0</v>
      </c>
      <c r="AK1678" s="9">
        <v>0</v>
      </c>
      <c r="AL1678" s="9">
        <v>1</v>
      </c>
      <c r="AM1678" s="9">
        <v>0</v>
      </c>
      <c r="AN1678" s="9">
        <v>0</v>
      </c>
      <c r="AO1678" s="9">
        <v>0</v>
      </c>
    </row>
    <row r="1679" spans="1:41" x14ac:dyDescent="0.3">
      <c r="A1679" s="4" t="s">
        <v>109</v>
      </c>
      <c r="B1679" s="5">
        <v>-7</v>
      </c>
      <c r="C1679">
        <v>3</v>
      </c>
      <c r="AG1679" s="4" t="s">
        <v>109</v>
      </c>
      <c r="AH1679" s="5">
        <v>53</v>
      </c>
      <c r="AI1679" s="9">
        <v>0</v>
      </c>
      <c r="AJ1679" s="9">
        <v>0</v>
      </c>
      <c r="AK1679" s="9">
        <v>0</v>
      </c>
      <c r="AL1679" s="9">
        <v>1</v>
      </c>
      <c r="AM1679" s="9">
        <v>0</v>
      </c>
      <c r="AN1679" s="9">
        <v>0</v>
      </c>
      <c r="AO1679" s="9">
        <v>0</v>
      </c>
    </row>
    <row r="1680" spans="1:41" x14ac:dyDescent="0.3">
      <c r="A1680" s="4" t="s">
        <v>109</v>
      </c>
      <c r="B1680" s="5">
        <v>1</v>
      </c>
      <c r="C1680">
        <v>1</v>
      </c>
      <c r="AG1680" s="4" t="s">
        <v>109</v>
      </c>
      <c r="AH1680" s="5">
        <v>67</v>
      </c>
      <c r="AI1680" s="9">
        <v>0</v>
      </c>
      <c r="AJ1680" s="9">
        <v>0</v>
      </c>
      <c r="AK1680" s="9">
        <v>0</v>
      </c>
      <c r="AL1680" s="9">
        <v>1</v>
      </c>
      <c r="AM1680" s="9">
        <v>0</v>
      </c>
      <c r="AN1680" s="9">
        <v>0</v>
      </c>
      <c r="AO1680" s="9">
        <v>0</v>
      </c>
    </row>
    <row r="1681" spans="1:41" x14ac:dyDescent="0.3">
      <c r="A1681" s="4" t="s">
        <v>109</v>
      </c>
      <c r="B1681" s="5">
        <v>3</v>
      </c>
      <c r="C1681">
        <v>2</v>
      </c>
      <c r="AG1681" s="4" t="s">
        <v>109</v>
      </c>
      <c r="AH1681" s="5">
        <v>118</v>
      </c>
      <c r="AI1681" s="9">
        <v>0</v>
      </c>
      <c r="AJ1681" s="9">
        <v>0</v>
      </c>
      <c r="AK1681" s="9">
        <v>0</v>
      </c>
      <c r="AL1681" s="9">
        <v>1</v>
      </c>
      <c r="AM1681" s="9">
        <v>0</v>
      </c>
      <c r="AN1681" s="9">
        <v>0</v>
      </c>
      <c r="AO1681" s="9">
        <v>0</v>
      </c>
    </row>
    <row r="1682" spans="1:41" x14ac:dyDescent="0.3">
      <c r="A1682" s="4" t="s">
        <v>109</v>
      </c>
      <c r="B1682" s="5">
        <v>9</v>
      </c>
      <c r="C1682">
        <v>1</v>
      </c>
      <c r="AG1682" s="4" t="s">
        <v>109</v>
      </c>
      <c r="AH1682" s="5">
        <v>124</v>
      </c>
      <c r="AI1682" s="9">
        <v>0</v>
      </c>
      <c r="AJ1682" s="9">
        <v>0</v>
      </c>
      <c r="AK1682" s="9">
        <v>0</v>
      </c>
      <c r="AL1682" s="9">
        <v>1</v>
      </c>
      <c r="AM1682" s="9">
        <v>0</v>
      </c>
      <c r="AN1682" s="9">
        <v>0</v>
      </c>
      <c r="AO1682" s="9">
        <v>0</v>
      </c>
    </row>
    <row r="1683" spans="1:41" x14ac:dyDescent="0.3">
      <c r="A1683" s="4" t="s">
        <v>109</v>
      </c>
      <c r="B1683" s="5">
        <v>13</v>
      </c>
      <c r="C1683">
        <v>1</v>
      </c>
      <c r="AG1683" s="4" t="s">
        <v>109</v>
      </c>
      <c r="AH1683" s="5">
        <v>130</v>
      </c>
      <c r="AI1683" s="9">
        <v>0</v>
      </c>
      <c r="AJ1683" s="9">
        <v>0</v>
      </c>
      <c r="AK1683" s="9">
        <v>0</v>
      </c>
      <c r="AL1683" s="9">
        <v>1</v>
      </c>
      <c r="AM1683" s="9">
        <v>0</v>
      </c>
      <c r="AN1683" s="9">
        <v>0</v>
      </c>
      <c r="AO1683" s="9">
        <v>0</v>
      </c>
    </row>
    <row r="1684" spans="1:41" x14ac:dyDescent="0.3">
      <c r="A1684" s="4" t="s">
        <v>109</v>
      </c>
      <c r="B1684" s="5">
        <v>19</v>
      </c>
      <c r="C1684">
        <v>2</v>
      </c>
      <c r="AG1684" s="4" t="s">
        <v>109</v>
      </c>
      <c r="AH1684" s="5">
        <v>247</v>
      </c>
      <c r="AI1684" s="9">
        <v>0</v>
      </c>
      <c r="AJ1684" s="9">
        <v>0</v>
      </c>
      <c r="AK1684" s="9">
        <v>0</v>
      </c>
      <c r="AL1684" s="9">
        <v>1</v>
      </c>
      <c r="AM1684" s="9">
        <v>0</v>
      </c>
      <c r="AN1684" s="9">
        <v>0</v>
      </c>
      <c r="AO1684" s="9">
        <v>0</v>
      </c>
    </row>
    <row r="1685" spans="1:41" x14ac:dyDescent="0.3">
      <c r="A1685" s="4" t="s">
        <v>109</v>
      </c>
      <c r="B1685" s="5">
        <v>33</v>
      </c>
      <c r="C1685">
        <v>1</v>
      </c>
      <c r="AG1685" s="4" t="s">
        <v>109</v>
      </c>
      <c r="AH1685" s="5">
        <v>-414</v>
      </c>
      <c r="AI1685" s="9">
        <v>0</v>
      </c>
      <c r="AJ1685" s="9">
        <v>0</v>
      </c>
      <c r="AK1685" s="9">
        <v>1</v>
      </c>
      <c r="AL1685" s="9">
        <v>0</v>
      </c>
      <c r="AM1685" s="9">
        <v>0</v>
      </c>
      <c r="AN1685" s="9">
        <v>0</v>
      </c>
      <c r="AO1685" s="9">
        <v>0</v>
      </c>
    </row>
    <row r="1686" spans="1:41" x14ac:dyDescent="0.3">
      <c r="A1686" s="4" t="s">
        <v>109</v>
      </c>
      <c r="B1686" s="5">
        <v>36</v>
      </c>
      <c r="C1686">
        <v>1</v>
      </c>
      <c r="AG1686" s="4" t="s">
        <v>109</v>
      </c>
      <c r="AH1686" s="5">
        <v>-329</v>
      </c>
      <c r="AI1686" s="9">
        <v>0</v>
      </c>
      <c r="AJ1686" s="9">
        <v>0</v>
      </c>
      <c r="AK1686" s="9">
        <v>1</v>
      </c>
      <c r="AL1686" s="9">
        <v>0</v>
      </c>
      <c r="AM1686" s="9">
        <v>0</v>
      </c>
      <c r="AN1686" s="9">
        <v>0</v>
      </c>
      <c r="AO1686" s="9">
        <v>0</v>
      </c>
    </row>
    <row r="1687" spans="1:41" x14ac:dyDescent="0.3">
      <c r="A1687" s="4" t="s">
        <v>109</v>
      </c>
      <c r="B1687" s="5">
        <v>88</v>
      </c>
      <c r="C1687">
        <v>1</v>
      </c>
      <c r="AG1687" s="4" t="s">
        <v>109</v>
      </c>
      <c r="AH1687" s="5">
        <v>-292</v>
      </c>
      <c r="AI1687" s="9">
        <v>0</v>
      </c>
      <c r="AJ1687" s="9">
        <v>0</v>
      </c>
      <c r="AK1687" s="9">
        <v>1</v>
      </c>
      <c r="AL1687" s="9">
        <v>0</v>
      </c>
      <c r="AM1687" s="9">
        <v>0</v>
      </c>
      <c r="AN1687" s="9">
        <v>0</v>
      </c>
      <c r="AO1687" s="9">
        <v>0</v>
      </c>
    </row>
    <row r="1688" spans="1:41" x14ac:dyDescent="0.3">
      <c r="A1688" s="4" t="s">
        <v>109</v>
      </c>
      <c r="B1688" s="5">
        <v>101</v>
      </c>
      <c r="C1688">
        <v>1</v>
      </c>
      <c r="AG1688" s="4" t="s">
        <v>109</v>
      </c>
      <c r="AH1688" s="5">
        <v>-240</v>
      </c>
      <c r="AI1688" s="9">
        <v>0</v>
      </c>
      <c r="AJ1688" s="9">
        <v>0</v>
      </c>
      <c r="AK1688" s="9">
        <v>1</v>
      </c>
      <c r="AL1688" s="9">
        <v>0</v>
      </c>
      <c r="AM1688" s="9">
        <v>0</v>
      </c>
      <c r="AN1688" s="9">
        <v>0</v>
      </c>
      <c r="AO1688" s="9">
        <v>0</v>
      </c>
    </row>
    <row r="1689" spans="1:41" x14ac:dyDescent="0.3">
      <c r="A1689" s="4" t="s">
        <v>109</v>
      </c>
      <c r="B1689" s="5">
        <v>103</v>
      </c>
      <c r="C1689">
        <v>1</v>
      </c>
      <c r="AG1689" s="4" t="s">
        <v>109</v>
      </c>
      <c r="AH1689" s="5">
        <v>-117</v>
      </c>
      <c r="AI1689" s="9">
        <v>0</v>
      </c>
      <c r="AJ1689" s="9">
        <v>0</v>
      </c>
      <c r="AK1689" s="9">
        <v>1</v>
      </c>
      <c r="AL1689" s="9">
        <v>0</v>
      </c>
      <c r="AM1689" s="9">
        <v>0</v>
      </c>
      <c r="AN1689" s="9">
        <v>0</v>
      </c>
      <c r="AO1689" s="9">
        <v>0</v>
      </c>
    </row>
    <row r="1690" spans="1:41" x14ac:dyDescent="0.3">
      <c r="A1690" s="4" t="s">
        <v>109</v>
      </c>
      <c r="B1690" s="5">
        <v>105</v>
      </c>
      <c r="C1690">
        <v>1</v>
      </c>
      <c r="AG1690" s="4" t="s">
        <v>109</v>
      </c>
      <c r="AH1690" s="5">
        <v>-93</v>
      </c>
      <c r="AI1690" s="9">
        <v>0</v>
      </c>
      <c r="AJ1690" s="9">
        <v>0</v>
      </c>
      <c r="AK1690" s="9">
        <v>1</v>
      </c>
      <c r="AL1690" s="9">
        <v>0</v>
      </c>
      <c r="AM1690" s="9">
        <v>0</v>
      </c>
      <c r="AN1690" s="9">
        <v>0</v>
      </c>
      <c r="AO1690" s="9">
        <v>0</v>
      </c>
    </row>
    <row r="1691" spans="1:41" x14ac:dyDescent="0.3">
      <c r="A1691" s="4" t="s">
        <v>109</v>
      </c>
      <c r="B1691" s="5">
        <v>-328</v>
      </c>
      <c r="C1691">
        <v>1</v>
      </c>
      <c r="AG1691" s="4" t="s">
        <v>109</v>
      </c>
      <c r="AH1691" s="5">
        <v>-54</v>
      </c>
      <c r="AI1691" s="9">
        <v>0</v>
      </c>
      <c r="AJ1691" s="9">
        <v>0</v>
      </c>
      <c r="AK1691" s="9">
        <v>1</v>
      </c>
      <c r="AL1691" s="9">
        <v>0</v>
      </c>
      <c r="AM1691" s="9">
        <v>0</v>
      </c>
      <c r="AN1691" s="9">
        <v>0</v>
      </c>
      <c r="AO1691" s="9">
        <v>0</v>
      </c>
    </row>
    <row r="1692" spans="1:41" x14ac:dyDescent="0.3">
      <c r="A1692" s="4" t="s">
        <v>109</v>
      </c>
      <c r="B1692" s="5">
        <v>-216</v>
      </c>
      <c r="C1692">
        <v>1</v>
      </c>
      <c r="AG1692" s="4" t="s">
        <v>109</v>
      </c>
      <c r="AH1692" s="5">
        <v>22</v>
      </c>
      <c r="AI1692" s="9">
        <v>0</v>
      </c>
      <c r="AJ1692" s="9">
        <v>0</v>
      </c>
      <c r="AK1692" s="9">
        <v>1</v>
      </c>
      <c r="AL1692" s="9">
        <v>0</v>
      </c>
      <c r="AM1692" s="9">
        <v>0</v>
      </c>
      <c r="AN1692" s="9">
        <v>0</v>
      </c>
      <c r="AO1692" s="9">
        <v>0</v>
      </c>
    </row>
    <row r="1693" spans="1:41" x14ac:dyDescent="0.3">
      <c r="A1693" s="4" t="s">
        <v>109</v>
      </c>
      <c r="B1693" s="5">
        <v>-194</v>
      </c>
      <c r="C1693">
        <v>1</v>
      </c>
      <c r="AG1693" s="4" t="s">
        <v>109</v>
      </c>
      <c r="AH1693" s="5">
        <v>57</v>
      </c>
      <c r="AI1693" s="9">
        <v>0</v>
      </c>
      <c r="AJ1693" s="9">
        <v>0</v>
      </c>
      <c r="AK1693" s="9">
        <v>1</v>
      </c>
      <c r="AL1693" s="9">
        <v>0</v>
      </c>
      <c r="AM1693" s="9">
        <v>0</v>
      </c>
      <c r="AN1693" s="9">
        <v>0</v>
      </c>
      <c r="AO1693" s="9">
        <v>0</v>
      </c>
    </row>
    <row r="1694" spans="1:41" x14ac:dyDescent="0.3">
      <c r="A1694" s="4" t="s">
        <v>109</v>
      </c>
      <c r="B1694" s="5">
        <v>-146</v>
      </c>
      <c r="C1694">
        <v>1</v>
      </c>
      <c r="AG1694" s="4" t="s">
        <v>109</v>
      </c>
      <c r="AH1694" s="5">
        <v>117</v>
      </c>
      <c r="AI1694" s="9">
        <v>0</v>
      </c>
      <c r="AJ1694" s="9">
        <v>0</v>
      </c>
      <c r="AK1694" s="9">
        <v>1</v>
      </c>
      <c r="AL1694" s="9">
        <v>0</v>
      </c>
      <c r="AM1694" s="9">
        <v>0</v>
      </c>
      <c r="AN1694" s="9">
        <v>0</v>
      </c>
      <c r="AO1694" s="9">
        <v>0</v>
      </c>
    </row>
    <row r="1695" spans="1:41" x14ac:dyDescent="0.3">
      <c r="A1695" s="4" t="s">
        <v>109</v>
      </c>
      <c r="B1695" s="5">
        <v>-122</v>
      </c>
      <c r="C1695">
        <v>1</v>
      </c>
      <c r="AG1695" s="4" t="s">
        <v>109</v>
      </c>
      <c r="AH1695" s="5">
        <v>205</v>
      </c>
      <c r="AI1695" s="9">
        <v>0</v>
      </c>
      <c r="AJ1695" s="9">
        <v>0</v>
      </c>
      <c r="AK1695" s="9">
        <v>1</v>
      </c>
      <c r="AL1695" s="9">
        <v>0</v>
      </c>
      <c r="AM1695" s="9">
        <v>0</v>
      </c>
      <c r="AN1695" s="9">
        <v>0</v>
      </c>
      <c r="AO1695" s="9">
        <v>0</v>
      </c>
    </row>
    <row r="1696" spans="1:41" x14ac:dyDescent="0.3">
      <c r="A1696" s="4" t="s">
        <v>109</v>
      </c>
      <c r="B1696" s="5">
        <v>-57</v>
      </c>
      <c r="C1696">
        <v>1</v>
      </c>
      <c r="AG1696" s="4" t="s">
        <v>109</v>
      </c>
      <c r="AH1696" s="5">
        <v>268</v>
      </c>
      <c r="AI1696" s="9">
        <v>0</v>
      </c>
      <c r="AJ1696" s="9">
        <v>0</v>
      </c>
      <c r="AK1696" s="9">
        <v>1</v>
      </c>
      <c r="AL1696" s="9">
        <v>0</v>
      </c>
      <c r="AM1696" s="9">
        <v>0</v>
      </c>
      <c r="AN1696" s="9">
        <v>0</v>
      </c>
      <c r="AO1696" s="9">
        <v>0</v>
      </c>
    </row>
    <row r="1697" spans="1:41" x14ac:dyDescent="0.3">
      <c r="A1697" s="4" t="s">
        <v>109</v>
      </c>
      <c r="B1697" s="5">
        <v>-41</v>
      </c>
      <c r="C1697">
        <v>1</v>
      </c>
      <c r="AG1697" s="4" t="s">
        <v>109</v>
      </c>
      <c r="AH1697" s="5">
        <v>438</v>
      </c>
      <c r="AI1697" s="9">
        <v>0</v>
      </c>
      <c r="AJ1697" s="9">
        <v>0</v>
      </c>
      <c r="AK1697" s="9">
        <v>1</v>
      </c>
      <c r="AL1697" s="9">
        <v>0</v>
      </c>
      <c r="AM1697" s="9">
        <v>0</v>
      </c>
      <c r="AN1697" s="9">
        <v>0</v>
      </c>
      <c r="AO1697" s="9">
        <v>0</v>
      </c>
    </row>
    <row r="1698" spans="1:41" x14ac:dyDescent="0.3">
      <c r="A1698" s="4" t="s">
        <v>109</v>
      </c>
      <c r="B1698" s="5">
        <v>-31</v>
      </c>
      <c r="C1698">
        <v>1</v>
      </c>
      <c r="AG1698" s="4" t="s">
        <v>109</v>
      </c>
      <c r="AH1698" s="5">
        <v>589</v>
      </c>
      <c r="AI1698" s="9">
        <v>0</v>
      </c>
      <c r="AJ1698" s="9">
        <v>0</v>
      </c>
      <c r="AK1698" s="9">
        <v>1</v>
      </c>
      <c r="AL1698" s="9">
        <v>0</v>
      </c>
      <c r="AM1698" s="9">
        <v>0</v>
      </c>
      <c r="AN1698" s="9">
        <v>0</v>
      </c>
      <c r="AO1698" s="9">
        <v>0</v>
      </c>
    </row>
    <row r="1699" spans="1:41" x14ac:dyDescent="0.3">
      <c r="A1699" s="4" t="s">
        <v>109</v>
      </c>
      <c r="B1699" s="5">
        <v>-23</v>
      </c>
      <c r="C1699">
        <v>1</v>
      </c>
      <c r="AG1699" s="4" t="s">
        <v>109</v>
      </c>
      <c r="AH1699" s="5">
        <v>-812</v>
      </c>
      <c r="AI1699" s="9">
        <v>1</v>
      </c>
      <c r="AJ1699" s="9">
        <v>0</v>
      </c>
      <c r="AK1699" s="9">
        <v>0</v>
      </c>
      <c r="AL1699" s="9">
        <v>0</v>
      </c>
      <c r="AM1699" s="9">
        <v>0</v>
      </c>
      <c r="AN1699" s="9">
        <v>0</v>
      </c>
      <c r="AO1699" s="9">
        <v>0</v>
      </c>
    </row>
    <row r="1700" spans="1:41" x14ac:dyDescent="0.3">
      <c r="A1700" s="4" t="s">
        <v>109</v>
      </c>
      <c r="B1700" s="5">
        <v>-21</v>
      </c>
      <c r="C1700">
        <v>1</v>
      </c>
      <c r="AG1700" s="4" t="s">
        <v>109</v>
      </c>
      <c r="AH1700" s="5">
        <v>-494</v>
      </c>
      <c r="AI1700" s="9">
        <v>1</v>
      </c>
      <c r="AJ1700" s="9">
        <v>0</v>
      </c>
      <c r="AK1700" s="9">
        <v>0</v>
      </c>
      <c r="AL1700" s="9">
        <v>0</v>
      </c>
      <c r="AM1700" s="9">
        <v>0</v>
      </c>
      <c r="AN1700" s="9">
        <v>0</v>
      </c>
      <c r="AO1700" s="9">
        <v>0</v>
      </c>
    </row>
    <row r="1701" spans="1:41" x14ac:dyDescent="0.3">
      <c r="A1701" s="4" t="s">
        <v>109</v>
      </c>
      <c r="B1701" s="5">
        <v>-7</v>
      </c>
      <c r="C1701">
        <v>2</v>
      </c>
      <c r="AG1701" s="4" t="s">
        <v>109</v>
      </c>
      <c r="AH1701" s="5">
        <v>-491</v>
      </c>
      <c r="AI1701" s="9">
        <v>1</v>
      </c>
      <c r="AJ1701" s="9">
        <v>0</v>
      </c>
      <c r="AK1701" s="9">
        <v>0</v>
      </c>
      <c r="AL1701" s="9">
        <v>0</v>
      </c>
      <c r="AM1701" s="9">
        <v>0</v>
      </c>
      <c r="AN1701" s="9">
        <v>0</v>
      </c>
      <c r="AO1701" s="9">
        <v>0</v>
      </c>
    </row>
    <row r="1702" spans="1:41" x14ac:dyDescent="0.3">
      <c r="A1702" s="4" t="s">
        <v>109</v>
      </c>
      <c r="B1702" s="5">
        <v>33</v>
      </c>
      <c r="C1702">
        <v>1</v>
      </c>
      <c r="AG1702" s="4" t="s">
        <v>109</v>
      </c>
      <c r="AH1702" s="5">
        <v>-475</v>
      </c>
      <c r="AI1702" s="9">
        <v>1</v>
      </c>
      <c r="AJ1702" s="9">
        <v>0</v>
      </c>
      <c r="AK1702" s="9">
        <v>0</v>
      </c>
      <c r="AL1702" s="9">
        <v>0</v>
      </c>
      <c r="AM1702" s="9">
        <v>0</v>
      </c>
      <c r="AN1702" s="9">
        <v>0</v>
      </c>
      <c r="AO1702" s="9">
        <v>0</v>
      </c>
    </row>
    <row r="1703" spans="1:41" x14ac:dyDescent="0.3">
      <c r="A1703" s="4" t="s">
        <v>109</v>
      </c>
      <c r="B1703" s="5">
        <v>36</v>
      </c>
      <c r="C1703">
        <v>1</v>
      </c>
      <c r="AG1703" s="4" t="s">
        <v>109</v>
      </c>
      <c r="AH1703" s="5">
        <v>-406</v>
      </c>
      <c r="AI1703" s="9">
        <v>1</v>
      </c>
      <c r="AJ1703" s="9">
        <v>0</v>
      </c>
      <c r="AK1703" s="9">
        <v>0</v>
      </c>
      <c r="AL1703" s="9">
        <v>0</v>
      </c>
      <c r="AM1703" s="9">
        <v>0</v>
      </c>
      <c r="AN1703" s="9">
        <v>0</v>
      </c>
      <c r="AO1703" s="9">
        <v>0</v>
      </c>
    </row>
    <row r="1704" spans="1:41" x14ac:dyDescent="0.3">
      <c r="A1704" s="4" t="s">
        <v>109</v>
      </c>
      <c r="B1704" s="5">
        <v>53</v>
      </c>
      <c r="C1704">
        <v>1</v>
      </c>
      <c r="AG1704" s="4" t="s">
        <v>109</v>
      </c>
      <c r="AH1704" s="5">
        <v>-388</v>
      </c>
      <c r="AI1704" s="9">
        <v>1</v>
      </c>
      <c r="AJ1704" s="9">
        <v>0</v>
      </c>
      <c r="AK1704" s="9">
        <v>0</v>
      </c>
      <c r="AL1704" s="9">
        <v>0</v>
      </c>
      <c r="AM1704" s="9">
        <v>0</v>
      </c>
      <c r="AN1704" s="9">
        <v>0</v>
      </c>
      <c r="AO1704" s="9">
        <v>0</v>
      </c>
    </row>
    <row r="1705" spans="1:41" x14ac:dyDescent="0.3">
      <c r="A1705" s="4" t="s">
        <v>109</v>
      </c>
      <c r="B1705" s="5">
        <v>67</v>
      </c>
      <c r="C1705">
        <v>1</v>
      </c>
      <c r="AG1705" s="4" t="s">
        <v>109</v>
      </c>
      <c r="AH1705" s="5">
        <v>-262</v>
      </c>
      <c r="AI1705" s="9">
        <v>1</v>
      </c>
      <c r="AJ1705" s="9">
        <v>0</v>
      </c>
      <c r="AK1705" s="9">
        <v>0</v>
      </c>
      <c r="AL1705" s="9">
        <v>0</v>
      </c>
      <c r="AM1705" s="9">
        <v>0</v>
      </c>
      <c r="AN1705" s="9">
        <v>0</v>
      </c>
      <c r="AO1705" s="9">
        <v>0</v>
      </c>
    </row>
    <row r="1706" spans="1:41" x14ac:dyDescent="0.3">
      <c r="A1706" s="4" t="s">
        <v>109</v>
      </c>
      <c r="B1706" s="5">
        <v>118</v>
      </c>
      <c r="C1706">
        <v>1</v>
      </c>
      <c r="AG1706" s="4" t="s">
        <v>109</v>
      </c>
      <c r="AH1706" s="5">
        <v>-215</v>
      </c>
      <c r="AI1706" s="9">
        <v>1</v>
      </c>
      <c r="AJ1706" s="9">
        <v>0</v>
      </c>
      <c r="AK1706" s="9">
        <v>0</v>
      </c>
      <c r="AL1706" s="9">
        <v>0</v>
      </c>
      <c r="AM1706" s="9">
        <v>0</v>
      </c>
      <c r="AN1706" s="9">
        <v>0</v>
      </c>
      <c r="AO1706" s="9">
        <v>0</v>
      </c>
    </row>
    <row r="1707" spans="1:41" x14ac:dyDescent="0.3">
      <c r="A1707" s="4" t="s">
        <v>109</v>
      </c>
      <c r="B1707" s="5">
        <v>124</v>
      </c>
      <c r="C1707">
        <v>1</v>
      </c>
      <c r="AG1707" s="4" t="s">
        <v>109</v>
      </c>
      <c r="AH1707" s="5">
        <v>-77</v>
      </c>
      <c r="AI1707" s="9">
        <v>1</v>
      </c>
      <c r="AJ1707" s="9">
        <v>0</v>
      </c>
      <c r="AK1707" s="9">
        <v>0</v>
      </c>
      <c r="AL1707" s="9">
        <v>0</v>
      </c>
      <c r="AM1707" s="9">
        <v>0</v>
      </c>
      <c r="AN1707" s="9">
        <v>0</v>
      </c>
      <c r="AO1707" s="9">
        <v>0</v>
      </c>
    </row>
    <row r="1708" spans="1:41" x14ac:dyDescent="0.3">
      <c r="A1708" s="4" t="s">
        <v>109</v>
      </c>
      <c r="B1708" s="5">
        <v>130</v>
      </c>
      <c r="C1708">
        <v>1</v>
      </c>
      <c r="AG1708" s="4" t="s">
        <v>109</v>
      </c>
      <c r="AH1708" s="5">
        <v>48</v>
      </c>
      <c r="AI1708" s="9">
        <v>1</v>
      </c>
      <c r="AJ1708" s="9">
        <v>0</v>
      </c>
      <c r="AK1708" s="9">
        <v>0</v>
      </c>
      <c r="AL1708" s="9">
        <v>0</v>
      </c>
      <c r="AM1708" s="9">
        <v>0</v>
      </c>
      <c r="AN1708" s="9">
        <v>0</v>
      </c>
      <c r="AO1708" s="9">
        <v>0</v>
      </c>
    </row>
    <row r="1709" spans="1:41" x14ac:dyDescent="0.3">
      <c r="A1709" s="4" t="s">
        <v>109</v>
      </c>
      <c r="B1709" s="5">
        <v>247</v>
      </c>
      <c r="C1709">
        <v>1</v>
      </c>
      <c r="AG1709" s="4" t="s">
        <v>109</v>
      </c>
      <c r="AH1709" s="5">
        <v>187</v>
      </c>
      <c r="AI1709" s="9">
        <v>1</v>
      </c>
      <c r="AJ1709" s="9">
        <v>0</v>
      </c>
      <c r="AK1709" s="9">
        <v>0</v>
      </c>
      <c r="AL1709" s="9">
        <v>0</v>
      </c>
      <c r="AM1709" s="9">
        <v>0</v>
      </c>
      <c r="AN1709" s="9">
        <v>0</v>
      </c>
      <c r="AO1709" s="9">
        <v>0</v>
      </c>
    </row>
    <row r="1710" spans="1:41" x14ac:dyDescent="0.3">
      <c r="A1710" s="4" t="s">
        <v>109</v>
      </c>
      <c r="B1710" s="5">
        <v>-414</v>
      </c>
      <c r="C1710">
        <v>1</v>
      </c>
      <c r="AG1710" s="4" t="s">
        <v>109</v>
      </c>
      <c r="AH1710" s="5">
        <v>207</v>
      </c>
      <c r="AI1710" s="9">
        <v>1</v>
      </c>
      <c r="AJ1710" s="9">
        <v>0</v>
      </c>
      <c r="AK1710" s="9">
        <v>0</v>
      </c>
      <c r="AL1710" s="9">
        <v>0</v>
      </c>
      <c r="AM1710" s="9">
        <v>0</v>
      </c>
      <c r="AN1710" s="9">
        <v>0</v>
      </c>
      <c r="AO1710" s="9">
        <v>0</v>
      </c>
    </row>
    <row r="1711" spans="1:41" x14ac:dyDescent="0.3">
      <c r="A1711" s="4" t="s">
        <v>109</v>
      </c>
      <c r="B1711" s="5">
        <v>-329</v>
      </c>
      <c r="C1711">
        <v>1</v>
      </c>
      <c r="AG1711" s="4" t="s">
        <v>109</v>
      </c>
      <c r="AH1711" s="5">
        <v>336</v>
      </c>
      <c r="AI1711" s="9">
        <v>1</v>
      </c>
      <c r="AJ1711" s="9">
        <v>0</v>
      </c>
      <c r="AK1711" s="9">
        <v>0</v>
      </c>
      <c r="AL1711" s="9">
        <v>0</v>
      </c>
      <c r="AM1711" s="9">
        <v>0</v>
      </c>
      <c r="AN1711" s="9">
        <v>0</v>
      </c>
      <c r="AO1711" s="9">
        <v>0</v>
      </c>
    </row>
    <row r="1712" spans="1:41" x14ac:dyDescent="0.3">
      <c r="A1712" s="4" t="s">
        <v>109</v>
      </c>
      <c r="B1712" s="5">
        <v>-292</v>
      </c>
      <c r="C1712">
        <v>1</v>
      </c>
      <c r="AG1712" s="4" t="s">
        <v>109</v>
      </c>
      <c r="AH1712" s="5">
        <v>374</v>
      </c>
      <c r="AI1712" s="9">
        <v>1</v>
      </c>
      <c r="AJ1712" s="9">
        <v>0</v>
      </c>
      <c r="AK1712" s="9">
        <v>0</v>
      </c>
      <c r="AL1712" s="9">
        <v>0</v>
      </c>
      <c r="AM1712" s="9">
        <v>0</v>
      </c>
      <c r="AN1712" s="9">
        <v>0</v>
      </c>
      <c r="AO1712" s="9">
        <v>0</v>
      </c>
    </row>
    <row r="1713" spans="1:41" x14ac:dyDescent="0.3">
      <c r="A1713" s="4" t="s">
        <v>109</v>
      </c>
      <c r="B1713" s="5">
        <v>-240</v>
      </c>
      <c r="C1713">
        <v>1</v>
      </c>
      <c r="AG1713" s="4" t="s">
        <v>109</v>
      </c>
      <c r="AH1713" s="5">
        <v>-211</v>
      </c>
      <c r="AI1713" s="9">
        <v>0</v>
      </c>
      <c r="AJ1713" s="9">
        <v>1</v>
      </c>
      <c r="AK1713" s="9">
        <v>0</v>
      </c>
      <c r="AL1713" s="9">
        <v>0</v>
      </c>
      <c r="AM1713" s="9">
        <v>0</v>
      </c>
      <c r="AN1713" s="9">
        <v>0</v>
      </c>
      <c r="AO1713" s="9">
        <v>0</v>
      </c>
    </row>
    <row r="1714" spans="1:41" x14ac:dyDescent="0.3">
      <c r="A1714" s="4" t="s">
        <v>109</v>
      </c>
      <c r="B1714" s="5">
        <v>-117</v>
      </c>
      <c r="C1714">
        <v>1</v>
      </c>
      <c r="AG1714" s="4" t="s">
        <v>109</v>
      </c>
      <c r="AH1714" s="5">
        <v>536</v>
      </c>
      <c r="AI1714" s="9">
        <v>1</v>
      </c>
      <c r="AJ1714" s="9">
        <v>0</v>
      </c>
      <c r="AK1714" s="9">
        <v>0</v>
      </c>
      <c r="AL1714" s="9">
        <v>0</v>
      </c>
      <c r="AM1714" s="9">
        <v>0</v>
      </c>
      <c r="AN1714" s="9">
        <v>0</v>
      </c>
      <c r="AO1714" s="9">
        <v>0</v>
      </c>
    </row>
    <row r="1715" spans="1:41" x14ac:dyDescent="0.3">
      <c r="A1715" s="4" t="s">
        <v>109</v>
      </c>
      <c r="B1715" s="5">
        <v>-93</v>
      </c>
      <c r="C1715">
        <v>1</v>
      </c>
      <c r="AG1715" s="4" t="s">
        <v>109</v>
      </c>
      <c r="AH1715" s="5">
        <v>-14</v>
      </c>
      <c r="AI1715" s="9">
        <v>0</v>
      </c>
      <c r="AJ1715" s="9">
        <v>1</v>
      </c>
      <c r="AK1715" s="9">
        <v>0</v>
      </c>
      <c r="AL1715" s="9">
        <v>0</v>
      </c>
      <c r="AM1715" s="9">
        <v>0</v>
      </c>
      <c r="AN1715" s="9">
        <v>0</v>
      </c>
      <c r="AO1715" s="9">
        <v>0</v>
      </c>
    </row>
    <row r="1716" spans="1:41" x14ac:dyDescent="0.3">
      <c r="A1716" s="4" t="s">
        <v>109</v>
      </c>
      <c r="B1716" s="5">
        <v>-54</v>
      </c>
      <c r="C1716">
        <v>1</v>
      </c>
      <c r="AG1716" s="4" t="s">
        <v>109</v>
      </c>
      <c r="AH1716" s="5">
        <v>246</v>
      </c>
      <c r="AI1716" s="9">
        <v>0</v>
      </c>
      <c r="AJ1716" s="9">
        <v>1</v>
      </c>
      <c r="AK1716" s="9">
        <v>0</v>
      </c>
      <c r="AL1716" s="9">
        <v>0</v>
      </c>
      <c r="AM1716" s="9">
        <v>0</v>
      </c>
      <c r="AN1716" s="9">
        <v>0</v>
      </c>
      <c r="AO1716" s="9">
        <v>0</v>
      </c>
    </row>
    <row r="1717" spans="1:41" x14ac:dyDescent="0.3">
      <c r="A1717" s="4" t="s">
        <v>109</v>
      </c>
      <c r="B1717" s="5">
        <v>22</v>
      </c>
      <c r="C1717">
        <v>1</v>
      </c>
      <c r="AG1717" s="4" t="s">
        <v>109</v>
      </c>
      <c r="AH1717" s="5">
        <v>287</v>
      </c>
      <c r="AI1717" s="9">
        <v>0</v>
      </c>
      <c r="AJ1717" s="9">
        <v>1</v>
      </c>
      <c r="AK1717" s="9">
        <v>0</v>
      </c>
      <c r="AL1717" s="9">
        <v>0</v>
      </c>
      <c r="AM1717" s="9">
        <v>0</v>
      </c>
      <c r="AN1717" s="9">
        <v>0</v>
      </c>
      <c r="AO1717" s="9">
        <v>0</v>
      </c>
    </row>
    <row r="1718" spans="1:41" x14ac:dyDescent="0.3">
      <c r="A1718" s="4" t="s">
        <v>109</v>
      </c>
      <c r="B1718" s="5">
        <v>57</v>
      </c>
      <c r="C1718">
        <v>1</v>
      </c>
      <c r="AG1718" s="4" t="s">
        <v>109</v>
      </c>
      <c r="AH1718" s="5">
        <v>560</v>
      </c>
      <c r="AI1718" s="9">
        <v>0</v>
      </c>
      <c r="AJ1718" s="9">
        <v>1</v>
      </c>
      <c r="AK1718" s="9">
        <v>0</v>
      </c>
      <c r="AL1718" s="9">
        <v>0</v>
      </c>
      <c r="AM1718" s="9">
        <v>0</v>
      </c>
      <c r="AN1718" s="9">
        <v>0</v>
      </c>
      <c r="AO1718" s="9">
        <v>0</v>
      </c>
    </row>
    <row r="1719" spans="1:41" x14ac:dyDescent="0.3">
      <c r="A1719" s="4" t="s">
        <v>109</v>
      </c>
      <c r="B1719" s="5">
        <v>117</v>
      </c>
      <c r="C1719">
        <v>1</v>
      </c>
      <c r="AG1719" s="4" t="s">
        <v>109</v>
      </c>
      <c r="AH1719" s="5">
        <v>619</v>
      </c>
      <c r="AI1719" s="9">
        <v>0</v>
      </c>
      <c r="AJ1719" s="9">
        <v>1</v>
      </c>
      <c r="AK1719" s="9">
        <v>0</v>
      </c>
      <c r="AL1719" s="9">
        <v>0</v>
      </c>
      <c r="AM1719" s="9">
        <v>0</v>
      </c>
      <c r="AN1719" s="9">
        <v>0</v>
      </c>
      <c r="AO1719" s="9">
        <v>0</v>
      </c>
    </row>
    <row r="1720" spans="1:41" x14ac:dyDescent="0.3">
      <c r="A1720" s="4" t="s">
        <v>109</v>
      </c>
      <c r="B1720" s="5">
        <v>205</v>
      </c>
      <c r="C1720">
        <v>1</v>
      </c>
      <c r="AG1720" s="4" t="s">
        <v>112</v>
      </c>
      <c r="AH1720" s="5">
        <v>-10</v>
      </c>
      <c r="AI1720" s="9">
        <v>0</v>
      </c>
      <c r="AJ1720" s="9">
        <v>0</v>
      </c>
      <c r="AK1720" s="9">
        <v>0</v>
      </c>
      <c r="AL1720" s="9">
        <v>0</v>
      </c>
      <c r="AM1720" s="9">
        <v>0</v>
      </c>
      <c r="AN1720" s="9">
        <v>0</v>
      </c>
      <c r="AO1720" s="9">
        <v>1</v>
      </c>
    </row>
    <row r="1721" spans="1:41" x14ac:dyDescent="0.3">
      <c r="A1721" s="4" t="s">
        <v>109</v>
      </c>
      <c r="B1721" s="5">
        <v>268</v>
      </c>
      <c r="C1721">
        <v>1</v>
      </c>
      <c r="AG1721" s="4" t="s">
        <v>112</v>
      </c>
      <c r="AH1721" s="5">
        <v>-1</v>
      </c>
      <c r="AI1721" s="9">
        <v>0</v>
      </c>
      <c r="AJ1721" s="9">
        <v>0</v>
      </c>
      <c r="AK1721" s="9">
        <v>0</v>
      </c>
      <c r="AL1721" s="9">
        <v>0</v>
      </c>
      <c r="AM1721" s="9">
        <v>0</v>
      </c>
      <c r="AN1721" s="9">
        <v>0</v>
      </c>
      <c r="AO1721" s="9">
        <v>1</v>
      </c>
    </row>
    <row r="1722" spans="1:41" x14ac:dyDescent="0.3">
      <c r="A1722" s="4" t="s">
        <v>109</v>
      </c>
      <c r="B1722" s="5">
        <v>438</v>
      </c>
      <c r="C1722">
        <v>1</v>
      </c>
      <c r="AG1722" s="4" t="s">
        <v>112</v>
      </c>
      <c r="AH1722" s="5">
        <v>3</v>
      </c>
      <c r="AI1722" s="9">
        <v>0</v>
      </c>
      <c r="AJ1722" s="9">
        <v>0</v>
      </c>
      <c r="AK1722" s="9">
        <v>0</v>
      </c>
      <c r="AL1722" s="9">
        <v>0</v>
      </c>
      <c r="AM1722" s="9">
        <v>0</v>
      </c>
      <c r="AN1722" s="9">
        <v>0</v>
      </c>
      <c r="AO1722" s="9">
        <v>1</v>
      </c>
    </row>
    <row r="1723" spans="1:41" x14ac:dyDescent="0.3">
      <c r="A1723" s="4" t="s">
        <v>109</v>
      </c>
      <c r="B1723" s="5">
        <v>589</v>
      </c>
      <c r="C1723">
        <v>1</v>
      </c>
      <c r="AG1723" s="4" t="s">
        <v>112</v>
      </c>
      <c r="AH1723" s="5">
        <v>6</v>
      </c>
      <c r="AI1723" s="9">
        <v>0</v>
      </c>
      <c r="AJ1723" s="9">
        <v>0</v>
      </c>
      <c r="AK1723" s="9">
        <v>0</v>
      </c>
      <c r="AL1723" s="9">
        <v>0</v>
      </c>
      <c r="AM1723" s="9">
        <v>0</v>
      </c>
      <c r="AN1723" s="9">
        <v>0</v>
      </c>
      <c r="AO1723" s="9">
        <v>1</v>
      </c>
    </row>
    <row r="1724" spans="1:41" x14ac:dyDescent="0.3">
      <c r="A1724" s="4" t="s">
        <v>109</v>
      </c>
      <c r="B1724" s="5">
        <v>-812</v>
      </c>
      <c r="C1724">
        <v>1</v>
      </c>
      <c r="AG1724" s="4" t="s">
        <v>112</v>
      </c>
      <c r="AH1724" s="5">
        <v>9</v>
      </c>
      <c r="AI1724" s="9">
        <v>0</v>
      </c>
      <c r="AJ1724" s="9">
        <v>0</v>
      </c>
      <c r="AK1724" s="9">
        <v>0</v>
      </c>
      <c r="AL1724" s="9">
        <v>0</v>
      </c>
      <c r="AM1724" s="9">
        <v>0</v>
      </c>
      <c r="AN1724" s="9">
        <v>0</v>
      </c>
      <c r="AO1724" s="9">
        <v>1</v>
      </c>
    </row>
    <row r="1725" spans="1:41" x14ac:dyDescent="0.3">
      <c r="A1725" s="4" t="s">
        <v>109</v>
      </c>
      <c r="B1725" s="5">
        <v>-494</v>
      </c>
      <c r="C1725">
        <v>1</v>
      </c>
      <c r="AG1725" s="4" t="s">
        <v>112</v>
      </c>
      <c r="AH1725" s="5">
        <v>-130</v>
      </c>
      <c r="AI1725" s="9">
        <v>0</v>
      </c>
      <c r="AJ1725" s="9">
        <v>0</v>
      </c>
      <c r="AK1725" s="9">
        <v>0</v>
      </c>
      <c r="AL1725" s="9">
        <v>0</v>
      </c>
      <c r="AM1725" s="9">
        <v>1</v>
      </c>
      <c r="AN1725" s="9">
        <v>0</v>
      </c>
      <c r="AO1725" s="9">
        <v>0</v>
      </c>
    </row>
    <row r="1726" spans="1:41" x14ac:dyDescent="0.3">
      <c r="A1726" s="4" t="s">
        <v>109</v>
      </c>
      <c r="B1726" s="5">
        <v>-491</v>
      </c>
      <c r="C1726">
        <v>1</v>
      </c>
      <c r="AG1726" s="4" t="s">
        <v>112</v>
      </c>
      <c r="AH1726" s="5">
        <v>-37</v>
      </c>
      <c r="AI1726" s="9">
        <v>0</v>
      </c>
      <c r="AJ1726" s="9">
        <v>0</v>
      </c>
      <c r="AK1726" s="9">
        <v>0</v>
      </c>
      <c r="AL1726" s="9">
        <v>0</v>
      </c>
      <c r="AM1726" s="9">
        <v>1</v>
      </c>
      <c r="AN1726" s="9">
        <v>0</v>
      </c>
      <c r="AO1726" s="9">
        <v>0</v>
      </c>
    </row>
    <row r="1727" spans="1:41" x14ac:dyDescent="0.3">
      <c r="A1727" s="4" t="s">
        <v>109</v>
      </c>
      <c r="B1727" s="5">
        <v>-475</v>
      </c>
      <c r="C1727">
        <v>1</v>
      </c>
      <c r="AG1727" s="4" t="s">
        <v>112</v>
      </c>
      <c r="AH1727" s="5">
        <v>-26</v>
      </c>
      <c r="AI1727" s="9">
        <v>0</v>
      </c>
      <c r="AJ1727" s="9">
        <v>0</v>
      </c>
      <c r="AK1727" s="9">
        <v>0</v>
      </c>
      <c r="AL1727" s="9">
        <v>0</v>
      </c>
      <c r="AM1727" s="9">
        <v>1</v>
      </c>
      <c r="AN1727" s="9">
        <v>0</v>
      </c>
      <c r="AO1727" s="9">
        <v>0</v>
      </c>
    </row>
    <row r="1728" spans="1:41" x14ac:dyDescent="0.3">
      <c r="A1728" s="4" t="s">
        <v>109</v>
      </c>
      <c r="B1728" s="5">
        <v>-406</v>
      </c>
      <c r="C1728">
        <v>1</v>
      </c>
      <c r="AG1728" s="4" t="s">
        <v>112</v>
      </c>
      <c r="AH1728" s="5">
        <v>-23</v>
      </c>
      <c r="AI1728" s="9">
        <v>0</v>
      </c>
      <c r="AJ1728" s="9">
        <v>0</v>
      </c>
      <c r="AK1728" s="9">
        <v>0</v>
      </c>
      <c r="AL1728" s="9">
        <v>0</v>
      </c>
      <c r="AM1728" s="9">
        <v>1</v>
      </c>
      <c r="AN1728" s="9">
        <v>0</v>
      </c>
      <c r="AO1728" s="9">
        <v>0</v>
      </c>
    </row>
    <row r="1729" spans="1:41" x14ac:dyDescent="0.3">
      <c r="A1729" s="4" t="s">
        <v>109</v>
      </c>
      <c r="B1729" s="5">
        <v>-388</v>
      </c>
      <c r="C1729">
        <v>1</v>
      </c>
      <c r="AG1729" s="4" t="s">
        <v>112</v>
      </c>
      <c r="AH1729" s="5">
        <v>-13</v>
      </c>
      <c r="AI1729" s="9">
        <v>0</v>
      </c>
      <c r="AJ1729" s="9">
        <v>0</v>
      </c>
      <c r="AK1729" s="9">
        <v>0</v>
      </c>
      <c r="AL1729" s="9">
        <v>0</v>
      </c>
      <c r="AM1729" s="9">
        <v>1</v>
      </c>
      <c r="AN1729" s="9">
        <v>0</v>
      </c>
      <c r="AO1729" s="9">
        <v>0</v>
      </c>
    </row>
    <row r="1730" spans="1:41" x14ac:dyDescent="0.3">
      <c r="A1730" s="4" t="s">
        <v>109</v>
      </c>
      <c r="B1730" s="5">
        <v>-262</v>
      </c>
      <c r="C1730">
        <v>1</v>
      </c>
      <c r="AG1730" s="4" t="s">
        <v>112</v>
      </c>
      <c r="AH1730" s="5">
        <v>-8</v>
      </c>
      <c r="AI1730" s="9">
        <v>0</v>
      </c>
      <c r="AJ1730" s="9">
        <v>0</v>
      </c>
      <c r="AK1730" s="9">
        <v>0</v>
      </c>
      <c r="AL1730" s="9">
        <v>0</v>
      </c>
      <c r="AM1730" s="9">
        <v>1</v>
      </c>
      <c r="AN1730" s="9">
        <v>0</v>
      </c>
      <c r="AO1730" s="9">
        <v>0</v>
      </c>
    </row>
    <row r="1731" spans="1:41" x14ac:dyDescent="0.3">
      <c r="A1731" s="4" t="s">
        <v>109</v>
      </c>
      <c r="B1731" s="5">
        <v>-215</v>
      </c>
      <c r="C1731">
        <v>1</v>
      </c>
      <c r="AG1731" s="4" t="s">
        <v>112</v>
      </c>
      <c r="AH1731" s="5">
        <v>42</v>
      </c>
      <c r="AI1731" s="9">
        <v>0</v>
      </c>
      <c r="AJ1731" s="9">
        <v>0</v>
      </c>
      <c r="AK1731" s="9">
        <v>0</v>
      </c>
      <c r="AL1731" s="9">
        <v>0</v>
      </c>
      <c r="AM1731" s="9">
        <v>1</v>
      </c>
      <c r="AN1731" s="9">
        <v>0</v>
      </c>
      <c r="AO1731" s="9">
        <v>0</v>
      </c>
    </row>
    <row r="1732" spans="1:41" x14ac:dyDescent="0.3">
      <c r="A1732" s="4" t="s">
        <v>109</v>
      </c>
      <c r="B1732" s="5">
        <v>-77</v>
      </c>
      <c r="C1732">
        <v>1</v>
      </c>
      <c r="AG1732" s="4" t="s">
        <v>112</v>
      </c>
      <c r="AH1732" s="5">
        <v>-204</v>
      </c>
      <c r="AI1732" s="9">
        <v>0</v>
      </c>
      <c r="AJ1732" s="9">
        <v>0</v>
      </c>
      <c r="AK1732" s="9">
        <v>0</v>
      </c>
      <c r="AL1732" s="9">
        <v>1</v>
      </c>
      <c r="AM1732" s="9">
        <v>0</v>
      </c>
      <c r="AN1732" s="9">
        <v>0</v>
      </c>
      <c r="AO1732" s="9">
        <v>0</v>
      </c>
    </row>
    <row r="1733" spans="1:41" x14ac:dyDescent="0.3">
      <c r="A1733" s="4" t="s">
        <v>109</v>
      </c>
      <c r="B1733" s="5">
        <v>48</v>
      </c>
      <c r="C1733">
        <v>1</v>
      </c>
      <c r="AG1733" s="4" t="s">
        <v>112</v>
      </c>
      <c r="AH1733" s="5">
        <v>-117</v>
      </c>
      <c r="AI1733" s="9">
        <v>0</v>
      </c>
      <c r="AJ1733" s="9">
        <v>0</v>
      </c>
      <c r="AK1733" s="9">
        <v>0</v>
      </c>
      <c r="AL1733" s="9">
        <v>1</v>
      </c>
      <c r="AM1733" s="9">
        <v>0</v>
      </c>
      <c r="AN1733" s="9">
        <v>0</v>
      </c>
      <c r="AO1733" s="9">
        <v>0</v>
      </c>
    </row>
    <row r="1734" spans="1:41" x14ac:dyDescent="0.3">
      <c r="A1734" s="4" t="s">
        <v>109</v>
      </c>
      <c r="B1734" s="5">
        <v>187</v>
      </c>
      <c r="C1734">
        <v>1</v>
      </c>
      <c r="AG1734" s="4" t="s">
        <v>112</v>
      </c>
      <c r="AH1734" s="5">
        <v>-70</v>
      </c>
      <c r="AI1734" s="9">
        <v>0</v>
      </c>
      <c r="AJ1734" s="9">
        <v>0</v>
      </c>
      <c r="AK1734" s="9">
        <v>0</v>
      </c>
      <c r="AL1734" s="9">
        <v>1</v>
      </c>
      <c r="AM1734" s="9">
        <v>0</v>
      </c>
      <c r="AN1734" s="9">
        <v>0</v>
      </c>
      <c r="AO1734" s="9">
        <v>0</v>
      </c>
    </row>
    <row r="1735" spans="1:41" x14ac:dyDescent="0.3">
      <c r="A1735" s="4" t="s">
        <v>109</v>
      </c>
      <c r="B1735" s="5">
        <v>207</v>
      </c>
      <c r="C1735">
        <v>1</v>
      </c>
      <c r="AG1735" s="4" t="s">
        <v>112</v>
      </c>
      <c r="AH1735" s="5">
        <v>-22</v>
      </c>
      <c r="AI1735" s="9">
        <v>0</v>
      </c>
      <c r="AJ1735" s="9">
        <v>0</v>
      </c>
      <c r="AK1735" s="9">
        <v>0</v>
      </c>
      <c r="AL1735" s="9">
        <v>1</v>
      </c>
      <c r="AM1735" s="9">
        <v>0</v>
      </c>
      <c r="AN1735" s="9">
        <v>0</v>
      </c>
      <c r="AO1735" s="9">
        <v>0</v>
      </c>
    </row>
    <row r="1736" spans="1:41" x14ac:dyDescent="0.3">
      <c r="A1736" s="4" t="s">
        <v>109</v>
      </c>
      <c r="B1736" s="5">
        <v>336</v>
      </c>
      <c r="C1736">
        <v>1</v>
      </c>
      <c r="AG1736" s="4" t="s">
        <v>112</v>
      </c>
      <c r="AH1736" s="5">
        <v>-3</v>
      </c>
      <c r="AI1736" s="9">
        <v>0</v>
      </c>
      <c r="AJ1736" s="9">
        <v>0</v>
      </c>
      <c r="AK1736" s="9">
        <v>0</v>
      </c>
      <c r="AL1736" s="9">
        <v>1</v>
      </c>
      <c r="AM1736" s="9">
        <v>0</v>
      </c>
      <c r="AN1736" s="9">
        <v>0</v>
      </c>
      <c r="AO1736" s="9">
        <v>0</v>
      </c>
    </row>
    <row r="1737" spans="1:41" x14ac:dyDescent="0.3">
      <c r="A1737" s="4" t="s">
        <v>109</v>
      </c>
      <c r="B1737" s="5">
        <v>374</v>
      </c>
      <c r="C1737">
        <v>1</v>
      </c>
      <c r="AG1737" s="4" t="s">
        <v>112</v>
      </c>
      <c r="AH1737" s="5">
        <v>0</v>
      </c>
      <c r="AI1737" s="9">
        <v>0</v>
      </c>
      <c r="AJ1737" s="9">
        <v>0</v>
      </c>
      <c r="AK1737" s="9">
        <v>0</v>
      </c>
      <c r="AL1737" s="9">
        <v>1</v>
      </c>
      <c r="AM1737" s="9">
        <v>0</v>
      </c>
      <c r="AN1737" s="9">
        <v>0</v>
      </c>
      <c r="AO1737" s="9">
        <v>0</v>
      </c>
    </row>
    <row r="1738" spans="1:41" x14ac:dyDescent="0.3">
      <c r="A1738" s="4" t="s">
        <v>109</v>
      </c>
      <c r="B1738" s="5">
        <v>-211</v>
      </c>
      <c r="C1738">
        <v>1</v>
      </c>
      <c r="AG1738" s="4" t="s">
        <v>112</v>
      </c>
      <c r="AH1738" s="5">
        <v>140</v>
      </c>
      <c r="AI1738" s="9">
        <v>0</v>
      </c>
      <c r="AJ1738" s="9">
        <v>0</v>
      </c>
      <c r="AK1738" s="9">
        <v>0</v>
      </c>
      <c r="AL1738" s="9">
        <v>1</v>
      </c>
      <c r="AM1738" s="9">
        <v>0</v>
      </c>
      <c r="AN1738" s="9">
        <v>0</v>
      </c>
      <c r="AO1738" s="9">
        <v>0</v>
      </c>
    </row>
    <row r="1739" spans="1:41" x14ac:dyDescent="0.3">
      <c r="A1739" s="4" t="s">
        <v>109</v>
      </c>
      <c r="B1739" s="5">
        <v>536</v>
      </c>
      <c r="C1739">
        <v>1</v>
      </c>
      <c r="AG1739" s="4" t="s">
        <v>112</v>
      </c>
      <c r="AH1739" s="5">
        <v>276</v>
      </c>
      <c r="AI1739" s="9">
        <v>0</v>
      </c>
      <c r="AJ1739" s="9">
        <v>0</v>
      </c>
      <c r="AK1739" s="9">
        <v>0</v>
      </c>
      <c r="AL1739" s="9">
        <v>1</v>
      </c>
      <c r="AM1739" s="9">
        <v>0</v>
      </c>
      <c r="AN1739" s="9">
        <v>0</v>
      </c>
      <c r="AO1739" s="9">
        <v>0</v>
      </c>
    </row>
    <row r="1740" spans="1:41" x14ac:dyDescent="0.3">
      <c r="A1740" s="4" t="s">
        <v>109</v>
      </c>
      <c r="B1740" s="5">
        <v>-14</v>
      </c>
      <c r="C1740">
        <v>1</v>
      </c>
      <c r="AG1740" s="4" t="s">
        <v>112</v>
      </c>
      <c r="AH1740" s="5">
        <v>-351</v>
      </c>
      <c r="AI1740" s="9">
        <v>0</v>
      </c>
      <c r="AJ1740" s="9">
        <v>0</v>
      </c>
      <c r="AK1740" s="9">
        <v>1</v>
      </c>
      <c r="AL1740" s="9">
        <v>0</v>
      </c>
      <c r="AM1740" s="9">
        <v>0</v>
      </c>
      <c r="AN1740" s="9">
        <v>0</v>
      </c>
      <c r="AO1740" s="9">
        <v>0</v>
      </c>
    </row>
    <row r="1741" spans="1:41" x14ac:dyDescent="0.3">
      <c r="A1741" s="4" t="s">
        <v>109</v>
      </c>
      <c r="B1741" s="5">
        <v>246</v>
      </c>
      <c r="C1741">
        <v>1</v>
      </c>
      <c r="AG1741" s="4" t="s">
        <v>112</v>
      </c>
      <c r="AH1741" s="5">
        <v>-118</v>
      </c>
      <c r="AI1741" s="9">
        <v>0</v>
      </c>
      <c r="AJ1741" s="9">
        <v>0</v>
      </c>
      <c r="AK1741" s="9">
        <v>1</v>
      </c>
      <c r="AL1741" s="9">
        <v>0</v>
      </c>
      <c r="AM1741" s="9">
        <v>0</v>
      </c>
      <c r="AN1741" s="9">
        <v>0</v>
      </c>
      <c r="AO1741" s="9">
        <v>0</v>
      </c>
    </row>
    <row r="1742" spans="1:41" x14ac:dyDescent="0.3">
      <c r="A1742" s="4" t="s">
        <v>109</v>
      </c>
      <c r="B1742" s="5">
        <v>287</v>
      </c>
      <c r="C1742">
        <v>1</v>
      </c>
      <c r="AG1742" s="4" t="s">
        <v>112</v>
      </c>
      <c r="AH1742" s="5">
        <v>11</v>
      </c>
      <c r="AI1742" s="9">
        <v>0</v>
      </c>
      <c r="AJ1742" s="9">
        <v>0</v>
      </c>
      <c r="AK1742" s="9">
        <v>1</v>
      </c>
      <c r="AL1742" s="9">
        <v>0</v>
      </c>
      <c r="AM1742" s="9">
        <v>0</v>
      </c>
      <c r="AN1742" s="9">
        <v>0</v>
      </c>
      <c r="AO1742" s="9">
        <v>0</v>
      </c>
    </row>
    <row r="1743" spans="1:41" x14ac:dyDescent="0.3">
      <c r="A1743" s="4" t="s">
        <v>109</v>
      </c>
      <c r="B1743" s="5">
        <v>560</v>
      </c>
      <c r="C1743">
        <v>1</v>
      </c>
      <c r="AG1743" s="4" t="s">
        <v>112</v>
      </c>
      <c r="AH1743" s="5">
        <v>70</v>
      </c>
      <c r="AI1743" s="9">
        <v>0</v>
      </c>
      <c r="AJ1743" s="9">
        <v>0</v>
      </c>
      <c r="AK1743" s="9">
        <v>1</v>
      </c>
      <c r="AL1743" s="9">
        <v>0</v>
      </c>
      <c r="AM1743" s="9">
        <v>0</v>
      </c>
      <c r="AN1743" s="9">
        <v>0</v>
      </c>
      <c r="AO1743" s="9">
        <v>0</v>
      </c>
    </row>
    <row r="1744" spans="1:41" x14ac:dyDescent="0.3">
      <c r="A1744" s="4" t="s">
        <v>109</v>
      </c>
      <c r="B1744" s="5">
        <v>619</v>
      </c>
      <c r="C1744">
        <v>1</v>
      </c>
      <c r="AG1744" s="4" t="s">
        <v>112</v>
      </c>
      <c r="AH1744" s="5">
        <v>291</v>
      </c>
      <c r="AI1744" s="9">
        <v>0</v>
      </c>
      <c r="AJ1744" s="9">
        <v>0</v>
      </c>
      <c r="AK1744" s="9">
        <v>1</v>
      </c>
      <c r="AL1744" s="9">
        <v>0</v>
      </c>
      <c r="AM1744" s="9">
        <v>0</v>
      </c>
      <c r="AN1744" s="9">
        <v>0</v>
      </c>
      <c r="AO1744" s="9">
        <v>0</v>
      </c>
    </row>
    <row r="1745" spans="1:41" x14ac:dyDescent="0.3">
      <c r="A1745" s="4" t="s">
        <v>112</v>
      </c>
      <c r="B1745" s="5">
        <v>-10</v>
      </c>
      <c r="C1745">
        <v>1</v>
      </c>
      <c r="AG1745" s="4" t="s">
        <v>112</v>
      </c>
      <c r="AH1745" s="5">
        <v>-534</v>
      </c>
      <c r="AI1745" s="9">
        <v>1</v>
      </c>
      <c r="AJ1745" s="9">
        <v>0</v>
      </c>
      <c r="AK1745" s="9">
        <v>0</v>
      </c>
      <c r="AL1745" s="9">
        <v>0</v>
      </c>
      <c r="AM1745" s="9">
        <v>0</v>
      </c>
      <c r="AN1745" s="9">
        <v>0</v>
      </c>
      <c r="AO1745" s="9">
        <v>0</v>
      </c>
    </row>
    <row r="1746" spans="1:41" x14ac:dyDescent="0.3">
      <c r="A1746" s="4" t="s">
        <v>112</v>
      </c>
      <c r="B1746" s="5">
        <v>-1</v>
      </c>
      <c r="C1746">
        <v>1</v>
      </c>
      <c r="AG1746" s="4" t="s">
        <v>112</v>
      </c>
      <c r="AH1746" s="5">
        <v>-331</v>
      </c>
      <c r="AI1746" s="9">
        <v>1</v>
      </c>
      <c r="AJ1746" s="9">
        <v>0</v>
      </c>
      <c r="AK1746" s="9">
        <v>0</v>
      </c>
      <c r="AL1746" s="9">
        <v>0</v>
      </c>
      <c r="AM1746" s="9">
        <v>0</v>
      </c>
      <c r="AN1746" s="9">
        <v>0</v>
      </c>
      <c r="AO1746" s="9">
        <v>0</v>
      </c>
    </row>
    <row r="1747" spans="1:41" x14ac:dyDescent="0.3">
      <c r="A1747" s="4" t="s">
        <v>112</v>
      </c>
      <c r="B1747" s="5">
        <v>3</v>
      </c>
      <c r="C1747">
        <v>1</v>
      </c>
      <c r="AG1747" s="4" t="s">
        <v>112</v>
      </c>
      <c r="AH1747" s="5">
        <v>-982</v>
      </c>
      <c r="AI1747" s="9">
        <v>0</v>
      </c>
      <c r="AJ1747" s="9">
        <v>1</v>
      </c>
      <c r="AK1747" s="9">
        <v>0</v>
      </c>
      <c r="AL1747" s="9">
        <v>0</v>
      </c>
      <c r="AM1747" s="9">
        <v>0</v>
      </c>
      <c r="AN1747" s="9">
        <v>0</v>
      </c>
      <c r="AO1747" s="9">
        <v>0</v>
      </c>
    </row>
    <row r="1748" spans="1:41" x14ac:dyDescent="0.3">
      <c r="A1748" s="4" t="s">
        <v>112</v>
      </c>
      <c r="B1748" s="5">
        <v>6</v>
      </c>
      <c r="C1748">
        <v>1</v>
      </c>
      <c r="AG1748" s="4" t="s">
        <v>112</v>
      </c>
      <c r="AH1748" s="5">
        <v>-320</v>
      </c>
      <c r="AI1748" s="9">
        <v>1</v>
      </c>
      <c r="AJ1748" s="9">
        <v>0</v>
      </c>
      <c r="AK1748" s="9">
        <v>0</v>
      </c>
      <c r="AL1748" s="9">
        <v>0</v>
      </c>
      <c r="AM1748" s="9">
        <v>0</v>
      </c>
      <c r="AN1748" s="9">
        <v>0</v>
      </c>
      <c r="AO1748" s="9">
        <v>0</v>
      </c>
    </row>
    <row r="1749" spans="1:41" x14ac:dyDescent="0.3">
      <c r="A1749" s="4" t="s">
        <v>112</v>
      </c>
      <c r="B1749" s="5">
        <v>9</v>
      </c>
      <c r="C1749">
        <v>1</v>
      </c>
      <c r="AG1749" s="4" t="s">
        <v>112</v>
      </c>
      <c r="AH1749" s="5">
        <v>38</v>
      </c>
      <c r="AI1749" s="9">
        <v>1</v>
      </c>
      <c r="AJ1749" s="9">
        <v>0</v>
      </c>
      <c r="AK1749" s="9">
        <v>0</v>
      </c>
      <c r="AL1749" s="9">
        <v>0</v>
      </c>
      <c r="AM1749" s="9">
        <v>0</v>
      </c>
      <c r="AN1749" s="9">
        <v>0</v>
      </c>
      <c r="AO1749" s="9">
        <v>0</v>
      </c>
    </row>
    <row r="1750" spans="1:41" x14ac:dyDescent="0.3">
      <c r="A1750" s="4" t="s">
        <v>112</v>
      </c>
      <c r="B1750" s="5">
        <v>-130</v>
      </c>
      <c r="C1750">
        <v>1</v>
      </c>
      <c r="AG1750" s="4" t="s">
        <v>112</v>
      </c>
      <c r="AH1750" s="5">
        <v>-601</v>
      </c>
      <c r="AI1750" s="9">
        <v>0</v>
      </c>
      <c r="AJ1750" s="9">
        <v>1</v>
      </c>
      <c r="AK1750" s="9">
        <v>0</v>
      </c>
      <c r="AL1750" s="9">
        <v>0</v>
      </c>
      <c r="AM1750" s="9">
        <v>0</v>
      </c>
      <c r="AN1750" s="9">
        <v>0</v>
      </c>
      <c r="AO1750" s="9">
        <v>0</v>
      </c>
    </row>
    <row r="1751" spans="1:41" x14ac:dyDescent="0.3">
      <c r="A1751" s="4" t="s">
        <v>112</v>
      </c>
      <c r="B1751" s="5">
        <v>-37</v>
      </c>
      <c r="C1751">
        <v>1</v>
      </c>
      <c r="AG1751" s="4" t="s">
        <v>112</v>
      </c>
      <c r="AH1751" s="5">
        <v>-278</v>
      </c>
      <c r="AI1751" s="9">
        <v>0</v>
      </c>
      <c r="AJ1751" s="9">
        <v>1</v>
      </c>
      <c r="AK1751" s="9">
        <v>0</v>
      </c>
      <c r="AL1751" s="9">
        <v>0</v>
      </c>
      <c r="AM1751" s="9">
        <v>0</v>
      </c>
      <c r="AN1751" s="9">
        <v>0</v>
      </c>
      <c r="AO1751" s="9">
        <v>0</v>
      </c>
    </row>
    <row r="1752" spans="1:41" x14ac:dyDescent="0.3">
      <c r="A1752" s="4" t="s">
        <v>112</v>
      </c>
      <c r="B1752" s="5">
        <v>-26</v>
      </c>
      <c r="C1752">
        <v>1</v>
      </c>
      <c r="AG1752" s="4" t="s">
        <v>112</v>
      </c>
      <c r="AH1752" s="5">
        <v>384</v>
      </c>
      <c r="AI1752" s="9">
        <v>1</v>
      </c>
      <c r="AJ1752" s="9">
        <v>0</v>
      </c>
      <c r="AK1752" s="9">
        <v>0</v>
      </c>
      <c r="AL1752" s="9">
        <v>0</v>
      </c>
      <c r="AM1752" s="9">
        <v>0</v>
      </c>
      <c r="AN1752" s="9">
        <v>0</v>
      </c>
      <c r="AO1752" s="9">
        <v>0</v>
      </c>
    </row>
    <row r="1753" spans="1:41" x14ac:dyDescent="0.3">
      <c r="A1753" s="4" t="s">
        <v>112</v>
      </c>
      <c r="B1753" s="5">
        <v>-23</v>
      </c>
      <c r="C1753">
        <v>1</v>
      </c>
      <c r="AG1753" s="4" t="s">
        <v>112</v>
      </c>
      <c r="AH1753" s="5">
        <v>-254</v>
      </c>
      <c r="AI1753" s="9">
        <v>0</v>
      </c>
      <c r="AJ1753" s="9">
        <v>1</v>
      </c>
      <c r="AK1753" s="9">
        <v>0</v>
      </c>
      <c r="AL1753" s="9">
        <v>0</v>
      </c>
      <c r="AM1753" s="9">
        <v>0</v>
      </c>
      <c r="AN1753" s="9">
        <v>0</v>
      </c>
      <c r="AO1753" s="9">
        <v>0</v>
      </c>
    </row>
    <row r="1754" spans="1:41" x14ac:dyDescent="0.3">
      <c r="A1754" s="4" t="s">
        <v>112</v>
      </c>
      <c r="B1754" s="5">
        <v>-13</v>
      </c>
      <c r="C1754">
        <v>1</v>
      </c>
      <c r="AG1754" s="4" t="s">
        <v>112</v>
      </c>
      <c r="AH1754" s="5">
        <v>100</v>
      </c>
      <c r="AI1754" s="9">
        <v>0</v>
      </c>
      <c r="AJ1754" s="9">
        <v>1</v>
      </c>
      <c r="AK1754" s="9">
        <v>0</v>
      </c>
      <c r="AL1754" s="9">
        <v>0</v>
      </c>
      <c r="AM1754" s="9">
        <v>0</v>
      </c>
      <c r="AN1754" s="9">
        <v>0</v>
      </c>
      <c r="AO1754" s="9">
        <v>0</v>
      </c>
    </row>
    <row r="1755" spans="1:41" x14ac:dyDescent="0.3">
      <c r="A1755" s="4" t="s">
        <v>112</v>
      </c>
      <c r="B1755" s="5">
        <v>-8</v>
      </c>
      <c r="C1755">
        <v>1</v>
      </c>
      <c r="AG1755" s="4" t="s">
        <v>112</v>
      </c>
      <c r="AH1755" s="5">
        <v>806</v>
      </c>
      <c r="AI1755" s="9">
        <v>1</v>
      </c>
      <c r="AJ1755" s="9">
        <v>0</v>
      </c>
      <c r="AK1755" s="9">
        <v>0</v>
      </c>
      <c r="AL1755" s="9">
        <v>0</v>
      </c>
      <c r="AM1755" s="9">
        <v>0</v>
      </c>
      <c r="AN1755" s="9">
        <v>0</v>
      </c>
      <c r="AO1755" s="9">
        <v>0</v>
      </c>
    </row>
    <row r="1756" spans="1:41" x14ac:dyDescent="0.3">
      <c r="A1756" s="4" t="s">
        <v>112</v>
      </c>
      <c r="B1756" s="5">
        <v>42</v>
      </c>
      <c r="C1756">
        <v>1</v>
      </c>
      <c r="AG1756" s="4" t="s">
        <v>112</v>
      </c>
      <c r="AH1756" s="5">
        <v>373</v>
      </c>
      <c r="AI1756" s="9">
        <v>0</v>
      </c>
      <c r="AJ1756" s="9">
        <v>1</v>
      </c>
      <c r="AK1756" s="9">
        <v>0</v>
      </c>
      <c r="AL1756" s="9">
        <v>0</v>
      </c>
      <c r="AM1756" s="9">
        <v>0</v>
      </c>
      <c r="AN1756" s="9">
        <v>0</v>
      </c>
      <c r="AO1756" s="9">
        <v>0</v>
      </c>
    </row>
    <row r="1757" spans="1:41" x14ac:dyDescent="0.3">
      <c r="A1757" s="4" t="s">
        <v>112</v>
      </c>
      <c r="B1757" s="5">
        <v>-204</v>
      </c>
      <c r="C1757">
        <v>1</v>
      </c>
      <c r="AG1757" s="4" t="s">
        <v>151</v>
      </c>
      <c r="AH1757" s="5">
        <v>-7</v>
      </c>
      <c r="AI1757" s="9">
        <v>0</v>
      </c>
      <c r="AJ1757" s="9">
        <v>0</v>
      </c>
      <c r="AK1757" s="9">
        <v>0</v>
      </c>
      <c r="AL1757" s="9">
        <v>0</v>
      </c>
      <c r="AM1757" s="9">
        <v>0</v>
      </c>
      <c r="AN1757" s="9">
        <v>0</v>
      </c>
      <c r="AO1757" s="9">
        <v>1</v>
      </c>
    </row>
    <row r="1758" spans="1:41" x14ac:dyDescent="0.3">
      <c r="A1758" s="4" t="s">
        <v>112</v>
      </c>
      <c r="B1758" s="5">
        <v>-117</v>
      </c>
      <c r="C1758">
        <v>1</v>
      </c>
      <c r="AG1758" s="4" t="s">
        <v>151</v>
      </c>
      <c r="AH1758" s="5">
        <v>-2</v>
      </c>
      <c r="AI1758" s="9">
        <v>0</v>
      </c>
      <c r="AJ1758" s="9">
        <v>0</v>
      </c>
      <c r="AK1758" s="9">
        <v>0</v>
      </c>
      <c r="AL1758" s="9">
        <v>0</v>
      </c>
      <c r="AM1758" s="9">
        <v>0</v>
      </c>
      <c r="AN1758" s="9">
        <v>0</v>
      </c>
      <c r="AO1758" s="9">
        <v>3</v>
      </c>
    </row>
    <row r="1759" spans="1:41" x14ac:dyDescent="0.3">
      <c r="A1759" s="4" t="s">
        <v>112</v>
      </c>
      <c r="B1759" s="5">
        <v>-70</v>
      </c>
      <c r="C1759">
        <v>1</v>
      </c>
      <c r="AG1759" s="4" t="s">
        <v>151</v>
      </c>
      <c r="AH1759" s="5">
        <v>2</v>
      </c>
      <c r="AI1759" s="9">
        <v>0</v>
      </c>
      <c r="AJ1759" s="9">
        <v>0</v>
      </c>
      <c r="AK1759" s="9">
        <v>0</v>
      </c>
      <c r="AL1759" s="9">
        <v>0</v>
      </c>
      <c r="AM1759" s="9">
        <v>0</v>
      </c>
      <c r="AN1759" s="9">
        <v>0</v>
      </c>
      <c r="AO1759" s="9">
        <v>1</v>
      </c>
    </row>
    <row r="1760" spans="1:41" x14ac:dyDescent="0.3">
      <c r="A1760" s="4" t="s">
        <v>112</v>
      </c>
      <c r="B1760" s="5">
        <v>-22</v>
      </c>
      <c r="C1760">
        <v>1</v>
      </c>
      <c r="AG1760" s="4" t="s">
        <v>151</v>
      </c>
      <c r="AH1760" s="5">
        <v>3</v>
      </c>
      <c r="AI1760" s="9">
        <v>0</v>
      </c>
      <c r="AJ1760" s="9">
        <v>0</v>
      </c>
      <c r="AK1760" s="9">
        <v>0</v>
      </c>
      <c r="AL1760" s="9">
        <v>0</v>
      </c>
      <c r="AM1760" s="9">
        <v>0</v>
      </c>
      <c r="AN1760" s="9">
        <v>0</v>
      </c>
      <c r="AO1760" s="9">
        <v>5</v>
      </c>
    </row>
    <row r="1761" spans="1:41" x14ac:dyDescent="0.3">
      <c r="A1761" s="4" t="s">
        <v>112</v>
      </c>
      <c r="B1761" s="5">
        <v>-3</v>
      </c>
      <c r="C1761">
        <v>1</v>
      </c>
      <c r="AG1761" s="4" t="s">
        <v>151</v>
      </c>
      <c r="AH1761" s="5">
        <v>4</v>
      </c>
      <c r="AI1761" s="9">
        <v>0</v>
      </c>
      <c r="AJ1761" s="9">
        <v>0</v>
      </c>
      <c r="AK1761" s="9">
        <v>0</v>
      </c>
      <c r="AL1761" s="9">
        <v>0</v>
      </c>
      <c r="AM1761" s="9">
        <v>0</v>
      </c>
      <c r="AN1761" s="9">
        <v>0</v>
      </c>
      <c r="AO1761" s="9">
        <v>1</v>
      </c>
    </row>
    <row r="1762" spans="1:41" x14ac:dyDescent="0.3">
      <c r="A1762" s="4" t="s">
        <v>112</v>
      </c>
      <c r="B1762" s="5">
        <v>0</v>
      </c>
      <c r="C1762">
        <v>1</v>
      </c>
      <c r="AG1762" s="4" t="s">
        <v>151</v>
      </c>
      <c r="AH1762" s="5">
        <v>5</v>
      </c>
      <c r="AI1762" s="9">
        <v>0</v>
      </c>
      <c r="AJ1762" s="9">
        <v>0</v>
      </c>
      <c r="AK1762" s="9">
        <v>0</v>
      </c>
      <c r="AL1762" s="9">
        <v>0</v>
      </c>
      <c r="AM1762" s="9">
        <v>0</v>
      </c>
      <c r="AN1762" s="9">
        <v>0</v>
      </c>
      <c r="AO1762" s="9">
        <v>1</v>
      </c>
    </row>
    <row r="1763" spans="1:41" x14ac:dyDescent="0.3">
      <c r="A1763" s="4" t="s">
        <v>112</v>
      </c>
      <c r="B1763" s="5">
        <v>140</v>
      </c>
      <c r="C1763">
        <v>1</v>
      </c>
      <c r="AG1763" s="4" t="s">
        <v>151</v>
      </c>
      <c r="AH1763" s="5">
        <v>-96</v>
      </c>
      <c r="AI1763" s="9">
        <v>0</v>
      </c>
      <c r="AJ1763" s="9">
        <v>0</v>
      </c>
      <c r="AK1763" s="9">
        <v>0</v>
      </c>
      <c r="AL1763" s="9">
        <v>0</v>
      </c>
      <c r="AM1763" s="9">
        <v>1</v>
      </c>
      <c r="AN1763" s="9">
        <v>0</v>
      </c>
      <c r="AO1763" s="9">
        <v>0</v>
      </c>
    </row>
    <row r="1764" spans="1:41" x14ac:dyDescent="0.3">
      <c r="A1764" s="4" t="s">
        <v>112</v>
      </c>
      <c r="B1764" s="5">
        <v>276</v>
      </c>
      <c r="C1764">
        <v>1</v>
      </c>
      <c r="AG1764" s="4" t="s">
        <v>151</v>
      </c>
      <c r="AH1764" s="5">
        <v>-71</v>
      </c>
      <c r="AI1764" s="9">
        <v>0</v>
      </c>
      <c r="AJ1764" s="9">
        <v>0</v>
      </c>
      <c r="AK1764" s="9">
        <v>0</v>
      </c>
      <c r="AL1764" s="9">
        <v>0</v>
      </c>
      <c r="AM1764" s="9">
        <v>1</v>
      </c>
      <c r="AN1764" s="9">
        <v>0</v>
      </c>
      <c r="AO1764" s="9">
        <v>0</v>
      </c>
    </row>
    <row r="1765" spans="1:41" x14ac:dyDescent="0.3">
      <c r="A1765" s="4" t="s">
        <v>112</v>
      </c>
      <c r="B1765" s="5">
        <v>-351</v>
      </c>
      <c r="C1765">
        <v>1</v>
      </c>
      <c r="AG1765" s="4" t="s">
        <v>151</v>
      </c>
      <c r="AH1765" s="5">
        <v>-69</v>
      </c>
      <c r="AI1765" s="9">
        <v>0</v>
      </c>
      <c r="AJ1765" s="9">
        <v>0</v>
      </c>
      <c r="AK1765" s="9">
        <v>0</v>
      </c>
      <c r="AL1765" s="9">
        <v>0</v>
      </c>
      <c r="AM1765" s="9">
        <v>1</v>
      </c>
      <c r="AN1765" s="9">
        <v>0</v>
      </c>
      <c r="AO1765" s="9">
        <v>0</v>
      </c>
    </row>
    <row r="1766" spans="1:41" x14ac:dyDescent="0.3">
      <c r="A1766" s="4" t="s">
        <v>112</v>
      </c>
      <c r="B1766" s="5">
        <v>-118</v>
      </c>
      <c r="C1766">
        <v>1</v>
      </c>
      <c r="AG1766" s="4" t="s">
        <v>151</v>
      </c>
      <c r="AH1766" s="5">
        <v>-59</v>
      </c>
      <c r="AI1766" s="9">
        <v>0</v>
      </c>
      <c r="AJ1766" s="9">
        <v>0</v>
      </c>
      <c r="AK1766" s="9">
        <v>0</v>
      </c>
      <c r="AL1766" s="9">
        <v>0</v>
      </c>
      <c r="AM1766" s="9">
        <v>1</v>
      </c>
      <c r="AN1766" s="9">
        <v>0</v>
      </c>
      <c r="AO1766" s="9">
        <v>0</v>
      </c>
    </row>
    <row r="1767" spans="1:41" x14ac:dyDescent="0.3">
      <c r="A1767" s="4" t="s">
        <v>112</v>
      </c>
      <c r="B1767" s="5">
        <v>11</v>
      </c>
      <c r="C1767">
        <v>1</v>
      </c>
      <c r="AG1767" s="4" t="s">
        <v>151</v>
      </c>
      <c r="AH1767" s="5">
        <v>-46</v>
      </c>
      <c r="AI1767" s="9">
        <v>0</v>
      </c>
      <c r="AJ1767" s="9">
        <v>0</v>
      </c>
      <c r="AK1767" s="9">
        <v>0</v>
      </c>
      <c r="AL1767" s="9">
        <v>0</v>
      </c>
      <c r="AM1767" s="9">
        <v>1</v>
      </c>
      <c r="AN1767" s="9">
        <v>0</v>
      </c>
      <c r="AO1767" s="9">
        <v>0</v>
      </c>
    </row>
    <row r="1768" spans="1:41" x14ac:dyDescent="0.3">
      <c r="A1768" s="4" t="s">
        <v>112</v>
      </c>
      <c r="B1768" s="5">
        <v>70</v>
      </c>
      <c r="C1768">
        <v>1</v>
      </c>
      <c r="AG1768" s="4" t="s">
        <v>151</v>
      </c>
      <c r="AH1768" s="5">
        <v>-39</v>
      </c>
      <c r="AI1768" s="9">
        <v>0</v>
      </c>
      <c r="AJ1768" s="9">
        <v>0</v>
      </c>
      <c r="AK1768" s="9">
        <v>0</v>
      </c>
      <c r="AL1768" s="9">
        <v>0</v>
      </c>
      <c r="AM1768" s="9">
        <v>1</v>
      </c>
      <c r="AN1768" s="9">
        <v>0</v>
      </c>
      <c r="AO1768" s="9">
        <v>0</v>
      </c>
    </row>
    <row r="1769" spans="1:41" x14ac:dyDescent="0.3">
      <c r="A1769" s="4" t="s">
        <v>112</v>
      </c>
      <c r="B1769" s="5">
        <v>291</v>
      </c>
      <c r="C1769">
        <v>1</v>
      </c>
      <c r="AG1769" s="4" t="s">
        <v>151</v>
      </c>
      <c r="AH1769" s="5">
        <v>-24</v>
      </c>
      <c r="AI1769" s="9">
        <v>0</v>
      </c>
      <c r="AJ1769" s="9">
        <v>0</v>
      </c>
      <c r="AK1769" s="9">
        <v>0</v>
      </c>
      <c r="AL1769" s="9">
        <v>0</v>
      </c>
      <c r="AM1769" s="9">
        <v>1</v>
      </c>
      <c r="AN1769" s="9">
        <v>0</v>
      </c>
      <c r="AO1769" s="9">
        <v>0</v>
      </c>
    </row>
    <row r="1770" spans="1:41" x14ac:dyDescent="0.3">
      <c r="A1770" s="4" t="s">
        <v>112</v>
      </c>
      <c r="B1770" s="5">
        <v>-534</v>
      </c>
      <c r="C1770">
        <v>1</v>
      </c>
      <c r="AG1770" s="4" t="s">
        <v>151</v>
      </c>
      <c r="AH1770" s="5">
        <v>-22</v>
      </c>
      <c r="AI1770" s="9">
        <v>0</v>
      </c>
      <c r="AJ1770" s="9">
        <v>0</v>
      </c>
      <c r="AK1770" s="9">
        <v>0</v>
      </c>
      <c r="AL1770" s="9">
        <v>0</v>
      </c>
      <c r="AM1770" s="9">
        <v>1</v>
      </c>
      <c r="AN1770" s="9">
        <v>0</v>
      </c>
      <c r="AO1770" s="9">
        <v>0</v>
      </c>
    </row>
    <row r="1771" spans="1:41" x14ac:dyDescent="0.3">
      <c r="A1771" s="4" t="s">
        <v>112</v>
      </c>
      <c r="B1771" s="5">
        <v>-331</v>
      </c>
      <c r="C1771">
        <v>1</v>
      </c>
      <c r="AG1771" s="4" t="s">
        <v>151</v>
      </c>
      <c r="AH1771" s="5">
        <v>-14</v>
      </c>
      <c r="AI1771" s="9">
        <v>0</v>
      </c>
      <c r="AJ1771" s="9">
        <v>0</v>
      </c>
      <c r="AK1771" s="9">
        <v>0</v>
      </c>
      <c r="AL1771" s="9">
        <v>0</v>
      </c>
      <c r="AM1771" s="9">
        <v>1</v>
      </c>
      <c r="AN1771" s="9">
        <v>0</v>
      </c>
      <c r="AO1771" s="9">
        <v>0</v>
      </c>
    </row>
    <row r="1772" spans="1:41" x14ac:dyDescent="0.3">
      <c r="A1772" s="4" t="s">
        <v>112</v>
      </c>
      <c r="B1772" s="5">
        <v>-982</v>
      </c>
      <c r="C1772">
        <v>1</v>
      </c>
      <c r="AG1772" s="4" t="s">
        <v>151</v>
      </c>
      <c r="AH1772" s="5">
        <v>-5</v>
      </c>
      <c r="AI1772" s="9">
        <v>0</v>
      </c>
      <c r="AJ1772" s="9">
        <v>0</v>
      </c>
      <c r="AK1772" s="9">
        <v>0</v>
      </c>
      <c r="AL1772" s="9">
        <v>0</v>
      </c>
      <c r="AM1772" s="9">
        <v>1</v>
      </c>
      <c r="AN1772" s="9">
        <v>0</v>
      </c>
      <c r="AO1772" s="9">
        <v>0</v>
      </c>
    </row>
    <row r="1773" spans="1:41" x14ac:dyDescent="0.3">
      <c r="A1773" s="4" t="s">
        <v>112</v>
      </c>
      <c r="B1773" s="5">
        <v>-320</v>
      </c>
      <c r="C1773">
        <v>1</v>
      </c>
      <c r="AG1773" s="4" t="s">
        <v>151</v>
      </c>
      <c r="AH1773" s="5">
        <v>0</v>
      </c>
      <c r="AI1773" s="9">
        <v>0</v>
      </c>
      <c r="AJ1773" s="9">
        <v>0</v>
      </c>
      <c r="AK1773" s="9">
        <v>0</v>
      </c>
      <c r="AL1773" s="9">
        <v>0</v>
      </c>
      <c r="AM1773" s="9">
        <v>1</v>
      </c>
      <c r="AN1773" s="9">
        <v>0</v>
      </c>
      <c r="AO1773" s="9">
        <v>0</v>
      </c>
    </row>
    <row r="1774" spans="1:41" x14ac:dyDescent="0.3">
      <c r="A1774" s="4" t="s">
        <v>112</v>
      </c>
      <c r="B1774" s="5">
        <v>38</v>
      </c>
      <c r="C1774">
        <v>1</v>
      </c>
      <c r="AG1774" s="4" t="s">
        <v>151</v>
      </c>
      <c r="AH1774" s="5">
        <v>6</v>
      </c>
      <c r="AI1774" s="9">
        <v>0</v>
      </c>
      <c r="AJ1774" s="9">
        <v>0</v>
      </c>
      <c r="AK1774" s="9">
        <v>0</v>
      </c>
      <c r="AL1774" s="9">
        <v>0</v>
      </c>
      <c r="AM1774" s="9">
        <v>1</v>
      </c>
      <c r="AN1774" s="9">
        <v>0</v>
      </c>
      <c r="AO1774" s="9">
        <v>0</v>
      </c>
    </row>
    <row r="1775" spans="1:41" x14ac:dyDescent="0.3">
      <c r="A1775" s="4" t="s">
        <v>112</v>
      </c>
      <c r="B1775" s="5">
        <v>-601</v>
      </c>
      <c r="C1775">
        <v>1</v>
      </c>
      <c r="AG1775" s="4" t="s">
        <v>151</v>
      </c>
      <c r="AH1775" s="5">
        <v>15</v>
      </c>
      <c r="AI1775" s="9">
        <v>0</v>
      </c>
      <c r="AJ1775" s="9">
        <v>0</v>
      </c>
      <c r="AK1775" s="9">
        <v>0</v>
      </c>
      <c r="AL1775" s="9">
        <v>0</v>
      </c>
      <c r="AM1775" s="9">
        <v>1</v>
      </c>
      <c r="AN1775" s="9">
        <v>0</v>
      </c>
      <c r="AO1775" s="9">
        <v>0</v>
      </c>
    </row>
    <row r="1776" spans="1:41" x14ac:dyDescent="0.3">
      <c r="A1776" s="4" t="s">
        <v>112</v>
      </c>
      <c r="B1776" s="5">
        <v>-278</v>
      </c>
      <c r="C1776">
        <v>1</v>
      </c>
      <c r="AG1776" s="4" t="s">
        <v>151</v>
      </c>
      <c r="AH1776" s="5">
        <v>20</v>
      </c>
      <c r="AI1776" s="9">
        <v>0</v>
      </c>
      <c r="AJ1776" s="9">
        <v>0</v>
      </c>
      <c r="AK1776" s="9">
        <v>0</v>
      </c>
      <c r="AL1776" s="9">
        <v>0</v>
      </c>
      <c r="AM1776" s="9">
        <v>1</v>
      </c>
      <c r="AN1776" s="9">
        <v>0</v>
      </c>
      <c r="AO1776" s="9">
        <v>0</v>
      </c>
    </row>
    <row r="1777" spans="1:41" x14ac:dyDescent="0.3">
      <c r="A1777" s="4" t="s">
        <v>112</v>
      </c>
      <c r="B1777" s="5">
        <v>384</v>
      </c>
      <c r="C1777">
        <v>1</v>
      </c>
      <c r="AG1777" s="4" t="s">
        <v>151</v>
      </c>
      <c r="AH1777" s="5">
        <v>29</v>
      </c>
      <c r="AI1777" s="9">
        <v>0</v>
      </c>
      <c r="AJ1777" s="9">
        <v>0</v>
      </c>
      <c r="AK1777" s="9">
        <v>0</v>
      </c>
      <c r="AL1777" s="9">
        <v>0</v>
      </c>
      <c r="AM1777" s="9">
        <v>1</v>
      </c>
      <c r="AN1777" s="9">
        <v>0</v>
      </c>
      <c r="AO1777" s="9">
        <v>0</v>
      </c>
    </row>
    <row r="1778" spans="1:41" x14ac:dyDescent="0.3">
      <c r="A1778" s="4" t="s">
        <v>112</v>
      </c>
      <c r="B1778" s="5">
        <v>-254</v>
      </c>
      <c r="C1778">
        <v>1</v>
      </c>
      <c r="AG1778" s="4" t="s">
        <v>151</v>
      </c>
      <c r="AH1778" s="5">
        <v>40</v>
      </c>
      <c r="AI1778" s="9">
        <v>0</v>
      </c>
      <c r="AJ1778" s="9">
        <v>0</v>
      </c>
      <c r="AK1778" s="9">
        <v>0</v>
      </c>
      <c r="AL1778" s="9">
        <v>0</v>
      </c>
      <c r="AM1778" s="9">
        <v>1</v>
      </c>
      <c r="AN1778" s="9">
        <v>0</v>
      </c>
      <c r="AO1778" s="9">
        <v>0</v>
      </c>
    </row>
    <row r="1779" spans="1:41" x14ac:dyDescent="0.3">
      <c r="A1779" s="4" t="s">
        <v>112</v>
      </c>
      <c r="B1779" s="5">
        <v>100</v>
      </c>
      <c r="C1779">
        <v>1</v>
      </c>
      <c r="AG1779" s="4" t="s">
        <v>151</v>
      </c>
      <c r="AH1779" s="5">
        <v>46</v>
      </c>
      <c r="AI1779" s="9">
        <v>0</v>
      </c>
      <c r="AJ1779" s="9">
        <v>0</v>
      </c>
      <c r="AK1779" s="9">
        <v>0</v>
      </c>
      <c r="AL1779" s="9">
        <v>0</v>
      </c>
      <c r="AM1779" s="9">
        <v>1</v>
      </c>
      <c r="AN1779" s="9">
        <v>0</v>
      </c>
      <c r="AO1779" s="9">
        <v>0</v>
      </c>
    </row>
    <row r="1780" spans="1:41" x14ac:dyDescent="0.3">
      <c r="A1780" s="4" t="s">
        <v>112</v>
      </c>
      <c r="B1780" s="5">
        <v>806</v>
      </c>
      <c r="C1780">
        <v>1</v>
      </c>
      <c r="AG1780" s="4" t="s">
        <v>151</v>
      </c>
      <c r="AH1780" s="5">
        <v>-195</v>
      </c>
      <c r="AI1780" s="9">
        <v>0</v>
      </c>
      <c r="AJ1780" s="9">
        <v>0</v>
      </c>
      <c r="AK1780" s="9">
        <v>0</v>
      </c>
      <c r="AL1780" s="9">
        <v>1</v>
      </c>
      <c r="AM1780" s="9">
        <v>0</v>
      </c>
      <c r="AN1780" s="9">
        <v>0</v>
      </c>
      <c r="AO1780" s="9">
        <v>0</v>
      </c>
    </row>
    <row r="1781" spans="1:41" x14ac:dyDescent="0.3">
      <c r="A1781" s="4" t="s">
        <v>112</v>
      </c>
      <c r="B1781" s="5">
        <v>373</v>
      </c>
      <c r="C1781">
        <v>1</v>
      </c>
      <c r="AG1781" s="4" t="s">
        <v>151</v>
      </c>
      <c r="AH1781" s="5">
        <v>-45</v>
      </c>
      <c r="AI1781" s="9">
        <v>0</v>
      </c>
      <c r="AJ1781" s="9">
        <v>0</v>
      </c>
      <c r="AK1781" s="9">
        <v>0</v>
      </c>
      <c r="AL1781" s="9">
        <v>1</v>
      </c>
      <c r="AM1781" s="9">
        <v>0</v>
      </c>
      <c r="AN1781" s="9">
        <v>0</v>
      </c>
      <c r="AO1781" s="9">
        <v>0</v>
      </c>
    </row>
    <row r="1782" spans="1:41" x14ac:dyDescent="0.3">
      <c r="A1782" s="4" t="s">
        <v>151</v>
      </c>
      <c r="B1782" s="5">
        <v>-7</v>
      </c>
      <c r="C1782">
        <v>1</v>
      </c>
      <c r="AG1782" s="4" t="s">
        <v>151</v>
      </c>
      <c r="AH1782" s="5">
        <v>-44</v>
      </c>
      <c r="AI1782" s="9">
        <v>0</v>
      </c>
      <c r="AJ1782" s="9">
        <v>0</v>
      </c>
      <c r="AK1782" s="9">
        <v>0</v>
      </c>
      <c r="AL1782" s="9">
        <v>1</v>
      </c>
      <c r="AM1782" s="9">
        <v>0</v>
      </c>
      <c r="AN1782" s="9">
        <v>0</v>
      </c>
      <c r="AO1782" s="9">
        <v>0</v>
      </c>
    </row>
    <row r="1783" spans="1:41" x14ac:dyDescent="0.3">
      <c r="A1783" s="4" t="s">
        <v>151</v>
      </c>
      <c r="B1783" s="5">
        <v>-2</v>
      </c>
      <c r="C1783">
        <v>3</v>
      </c>
      <c r="AG1783" s="4" t="s">
        <v>151</v>
      </c>
      <c r="AH1783" s="5">
        <v>-21</v>
      </c>
      <c r="AI1783" s="9">
        <v>0</v>
      </c>
      <c r="AJ1783" s="9">
        <v>0</v>
      </c>
      <c r="AK1783" s="9">
        <v>0</v>
      </c>
      <c r="AL1783" s="9">
        <v>1</v>
      </c>
      <c r="AM1783" s="9">
        <v>0</v>
      </c>
      <c r="AN1783" s="9">
        <v>0</v>
      </c>
      <c r="AO1783" s="9">
        <v>0</v>
      </c>
    </row>
    <row r="1784" spans="1:41" x14ac:dyDescent="0.3">
      <c r="A1784" s="4" t="s">
        <v>151</v>
      </c>
      <c r="B1784" s="5">
        <v>2</v>
      </c>
      <c r="C1784">
        <v>1</v>
      </c>
      <c r="AG1784" s="4" t="s">
        <v>151</v>
      </c>
      <c r="AH1784" s="5">
        <v>-13</v>
      </c>
      <c r="AI1784" s="9">
        <v>0</v>
      </c>
      <c r="AJ1784" s="9">
        <v>0</v>
      </c>
      <c r="AK1784" s="9">
        <v>0</v>
      </c>
      <c r="AL1784" s="9">
        <v>1</v>
      </c>
      <c r="AM1784" s="9">
        <v>0</v>
      </c>
      <c r="AN1784" s="9">
        <v>0</v>
      </c>
      <c r="AO1784" s="9">
        <v>0</v>
      </c>
    </row>
    <row r="1785" spans="1:41" x14ac:dyDescent="0.3">
      <c r="A1785" s="4" t="s">
        <v>151</v>
      </c>
      <c r="B1785" s="5">
        <v>3</v>
      </c>
      <c r="C1785">
        <v>5</v>
      </c>
      <c r="AG1785" s="4" t="s">
        <v>151</v>
      </c>
      <c r="AH1785" s="5">
        <v>14</v>
      </c>
      <c r="AI1785" s="9">
        <v>0</v>
      </c>
      <c r="AJ1785" s="9">
        <v>0</v>
      </c>
      <c r="AK1785" s="9">
        <v>0</v>
      </c>
      <c r="AL1785" s="9">
        <v>1</v>
      </c>
      <c r="AM1785" s="9">
        <v>0</v>
      </c>
      <c r="AN1785" s="9">
        <v>0</v>
      </c>
      <c r="AO1785" s="9">
        <v>0</v>
      </c>
    </row>
    <row r="1786" spans="1:41" x14ac:dyDescent="0.3">
      <c r="A1786" s="4" t="s">
        <v>151</v>
      </c>
      <c r="B1786" s="5">
        <v>4</v>
      </c>
      <c r="C1786">
        <v>1</v>
      </c>
      <c r="AG1786" s="4" t="s">
        <v>151</v>
      </c>
      <c r="AH1786" s="5">
        <v>30</v>
      </c>
      <c r="AI1786" s="9">
        <v>0</v>
      </c>
      <c r="AJ1786" s="9">
        <v>0</v>
      </c>
      <c r="AK1786" s="9">
        <v>0</v>
      </c>
      <c r="AL1786" s="9">
        <v>1</v>
      </c>
      <c r="AM1786" s="9">
        <v>0</v>
      </c>
      <c r="AN1786" s="9">
        <v>0</v>
      </c>
      <c r="AO1786" s="9">
        <v>0</v>
      </c>
    </row>
    <row r="1787" spans="1:41" x14ac:dyDescent="0.3">
      <c r="A1787" s="4" t="s">
        <v>151</v>
      </c>
      <c r="B1787" s="5">
        <v>5</v>
      </c>
      <c r="C1787">
        <v>1</v>
      </c>
      <c r="AG1787" s="4" t="s">
        <v>151</v>
      </c>
      <c r="AH1787" s="5">
        <v>44</v>
      </c>
      <c r="AI1787" s="9">
        <v>0</v>
      </c>
      <c r="AJ1787" s="9">
        <v>0</v>
      </c>
      <c r="AK1787" s="9">
        <v>0</v>
      </c>
      <c r="AL1787" s="9">
        <v>1</v>
      </c>
      <c r="AM1787" s="9">
        <v>0</v>
      </c>
      <c r="AN1787" s="9">
        <v>0</v>
      </c>
      <c r="AO1787" s="9">
        <v>0</v>
      </c>
    </row>
    <row r="1788" spans="1:41" x14ac:dyDescent="0.3">
      <c r="A1788" s="4" t="s">
        <v>151</v>
      </c>
      <c r="B1788" s="5">
        <v>-96</v>
      </c>
      <c r="C1788">
        <v>1</v>
      </c>
      <c r="AG1788" s="4" t="s">
        <v>151</v>
      </c>
      <c r="AH1788" s="5">
        <v>47</v>
      </c>
      <c r="AI1788" s="9">
        <v>0</v>
      </c>
      <c r="AJ1788" s="9">
        <v>0</v>
      </c>
      <c r="AK1788" s="9">
        <v>0</v>
      </c>
      <c r="AL1788" s="9">
        <v>1</v>
      </c>
      <c r="AM1788" s="9">
        <v>0</v>
      </c>
      <c r="AN1788" s="9">
        <v>0</v>
      </c>
      <c r="AO1788" s="9">
        <v>0</v>
      </c>
    </row>
    <row r="1789" spans="1:41" x14ac:dyDescent="0.3">
      <c r="A1789" s="4" t="s">
        <v>151</v>
      </c>
      <c r="B1789" s="5">
        <v>-71</v>
      </c>
      <c r="C1789">
        <v>1</v>
      </c>
      <c r="AG1789" s="4" t="s">
        <v>151</v>
      </c>
      <c r="AH1789" s="5">
        <v>93</v>
      </c>
      <c r="AI1789" s="9">
        <v>0</v>
      </c>
      <c r="AJ1789" s="9">
        <v>0</v>
      </c>
      <c r="AK1789" s="9">
        <v>0</v>
      </c>
      <c r="AL1789" s="9">
        <v>1</v>
      </c>
      <c r="AM1789" s="9">
        <v>0</v>
      </c>
      <c r="AN1789" s="9">
        <v>0</v>
      </c>
      <c r="AO1789" s="9">
        <v>0</v>
      </c>
    </row>
    <row r="1790" spans="1:41" x14ac:dyDescent="0.3">
      <c r="A1790" s="4" t="s">
        <v>151</v>
      </c>
      <c r="B1790" s="5">
        <v>-69</v>
      </c>
      <c r="C1790">
        <v>1</v>
      </c>
      <c r="AG1790" s="4" t="s">
        <v>151</v>
      </c>
      <c r="AH1790" s="5">
        <v>96</v>
      </c>
      <c r="AI1790" s="9">
        <v>0</v>
      </c>
      <c r="AJ1790" s="9">
        <v>0</v>
      </c>
      <c r="AK1790" s="9">
        <v>0</v>
      </c>
      <c r="AL1790" s="9">
        <v>1</v>
      </c>
      <c r="AM1790" s="9">
        <v>0</v>
      </c>
      <c r="AN1790" s="9">
        <v>0</v>
      </c>
      <c r="AO1790" s="9">
        <v>0</v>
      </c>
    </row>
    <row r="1791" spans="1:41" x14ac:dyDescent="0.3">
      <c r="A1791" s="4" t="s">
        <v>151</v>
      </c>
      <c r="B1791" s="5">
        <v>-59</v>
      </c>
      <c r="C1791">
        <v>1</v>
      </c>
      <c r="AG1791" s="4" t="s">
        <v>151</v>
      </c>
      <c r="AH1791" s="5">
        <v>97</v>
      </c>
      <c r="AI1791" s="9">
        <v>0</v>
      </c>
      <c r="AJ1791" s="9">
        <v>0</v>
      </c>
      <c r="AK1791" s="9">
        <v>0</v>
      </c>
      <c r="AL1791" s="9">
        <v>1</v>
      </c>
      <c r="AM1791" s="9">
        <v>0</v>
      </c>
      <c r="AN1791" s="9">
        <v>0</v>
      </c>
      <c r="AO1791" s="9">
        <v>0</v>
      </c>
    </row>
    <row r="1792" spans="1:41" x14ac:dyDescent="0.3">
      <c r="A1792" s="4" t="s">
        <v>151</v>
      </c>
      <c r="B1792" s="5">
        <v>-46</v>
      </c>
      <c r="C1792">
        <v>1</v>
      </c>
      <c r="AG1792" s="4" t="s">
        <v>151</v>
      </c>
      <c r="AH1792" s="5">
        <v>104</v>
      </c>
      <c r="AI1792" s="9">
        <v>0</v>
      </c>
      <c r="AJ1792" s="9">
        <v>0</v>
      </c>
      <c r="AK1792" s="9">
        <v>0</v>
      </c>
      <c r="AL1792" s="9">
        <v>1</v>
      </c>
      <c r="AM1792" s="9">
        <v>0</v>
      </c>
      <c r="AN1792" s="9">
        <v>0</v>
      </c>
      <c r="AO1792" s="9">
        <v>0</v>
      </c>
    </row>
    <row r="1793" spans="1:41" x14ac:dyDescent="0.3">
      <c r="A1793" s="4" t="s">
        <v>151</v>
      </c>
      <c r="B1793" s="5">
        <v>-39</v>
      </c>
      <c r="C1793">
        <v>1</v>
      </c>
      <c r="AG1793" s="4" t="s">
        <v>151</v>
      </c>
      <c r="AH1793" s="5">
        <v>108</v>
      </c>
      <c r="AI1793" s="9">
        <v>0</v>
      </c>
      <c r="AJ1793" s="9">
        <v>0</v>
      </c>
      <c r="AK1793" s="9">
        <v>0</v>
      </c>
      <c r="AL1793" s="9">
        <v>1</v>
      </c>
      <c r="AM1793" s="9">
        <v>0</v>
      </c>
      <c r="AN1793" s="9">
        <v>0</v>
      </c>
      <c r="AO1793" s="9">
        <v>0</v>
      </c>
    </row>
    <row r="1794" spans="1:41" x14ac:dyDescent="0.3">
      <c r="A1794" s="4" t="s">
        <v>151</v>
      </c>
      <c r="B1794" s="5">
        <v>-24</v>
      </c>
      <c r="C1794">
        <v>1</v>
      </c>
      <c r="AG1794" s="4" t="s">
        <v>151</v>
      </c>
      <c r="AH1794" s="5">
        <v>-316</v>
      </c>
      <c r="AI1794" s="9">
        <v>0</v>
      </c>
      <c r="AJ1794" s="9">
        <v>0</v>
      </c>
      <c r="AK1794" s="9">
        <v>1</v>
      </c>
      <c r="AL1794" s="9">
        <v>0</v>
      </c>
      <c r="AM1794" s="9">
        <v>0</v>
      </c>
      <c r="AN1794" s="9">
        <v>0</v>
      </c>
      <c r="AO1794" s="9">
        <v>0</v>
      </c>
    </row>
    <row r="1795" spans="1:41" x14ac:dyDescent="0.3">
      <c r="A1795" s="4" t="s">
        <v>151</v>
      </c>
      <c r="B1795" s="5">
        <v>-22</v>
      </c>
      <c r="C1795">
        <v>1</v>
      </c>
      <c r="AG1795" s="4" t="s">
        <v>151</v>
      </c>
      <c r="AH1795" s="5">
        <v>-186</v>
      </c>
      <c r="AI1795" s="9">
        <v>0</v>
      </c>
      <c r="AJ1795" s="9">
        <v>0</v>
      </c>
      <c r="AK1795" s="9">
        <v>1</v>
      </c>
      <c r="AL1795" s="9">
        <v>0</v>
      </c>
      <c r="AM1795" s="9">
        <v>0</v>
      </c>
      <c r="AN1795" s="9">
        <v>0</v>
      </c>
      <c r="AO1795" s="9">
        <v>0</v>
      </c>
    </row>
    <row r="1796" spans="1:41" x14ac:dyDescent="0.3">
      <c r="A1796" s="4" t="s">
        <v>151</v>
      </c>
      <c r="B1796" s="5">
        <v>-14</v>
      </c>
      <c r="C1796">
        <v>1</v>
      </c>
      <c r="AG1796" s="4" t="s">
        <v>151</v>
      </c>
      <c r="AH1796" s="5">
        <v>-1</v>
      </c>
      <c r="AI1796" s="9">
        <v>0</v>
      </c>
      <c r="AJ1796" s="9">
        <v>0</v>
      </c>
      <c r="AK1796" s="9">
        <v>1</v>
      </c>
      <c r="AL1796" s="9">
        <v>0</v>
      </c>
      <c r="AM1796" s="9">
        <v>0</v>
      </c>
      <c r="AN1796" s="9">
        <v>0</v>
      </c>
      <c r="AO1796" s="9">
        <v>0</v>
      </c>
    </row>
    <row r="1797" spans="1:41" x14ac:dyDescent="0.3">
      <c r="A1797" s="4" t="s">
        <v>151</v>
      </c>
      <c r="B1797" s="5">
        <v>-5</v>
      </c>
      <c r="C1797">
        <v>1</v>
      </c>
      <c r="AG1797" s="4" t="s">
        <v>151</v>
      </c>
      <c r="AH1797" s="5">
        <v>45</v>
      </c>
      <c r="AI1797" s="9">
        <v>0</v>
      </c>
      <c r="AJ1797" s="9">
        <v>0</v>
      </c>
      <c r="AK1797" s="9">
        <v>1</v>
      </c>
      <c r="AL1797" s="9">
        <v>0</v>
      </c>
      <c r="AM1797" s="9">
        <v>0</v>
      </c>
      <c r="AN1797" s="9">
        <v>0</v>
      </c>
      <c r="AO1797" s="9">
        <v>0</v>
      </c>
    </row>
    <row r="1798" spans="1:41" x14ac:dyDescent="0.3">
      <c r="A1798" s="4" t="s">
        <v>151</v>
      </c>
      <c r="B1798" s="5">
        <v>0</v>
      </c>
      <c r="C1798">
        <v>1</v>
      </c>
      <c r="AG1798" s="4" t="s">
        <v>151</v>
      </c>
      <c r="AH1798" s="5">
        <v>-1243</v>
      </c>
      <c r="AI1798" s="9">
        <v>1</v>
      </c>
      <c r="AJ1798" s="9">
        <v>0</v>
      </c>
      <c r="AK1798" s="9">
        <v>0</v>
      </c>
      <c r="AL1798" s="9">
        <v>0</v>
      </c>
      <c r="AM1798" s="9">
        <v>0</v>
      </c>
      <c r="AN1798" s="9">
        <v>0</v>
      </c>
      <c r="AO1798" s="9">
        <v>0</v>
      </c>
    </row>
    <row r="1799" spans="1:41" x14ac:dyDescent="0.3">
      <c r="A1799" s="4" t="s">
        <v>151</v>
      </c>
      <c r="B1799" s="5">
        <v>6</v>
      </c>
      <c r="C1799">
        <v>1</v>
      </c>
      <c r="AG1799" s="4" t="s">
        <v>151</v>
      </c>
      <c r="AH1799" s="5">
        <v>188</v>
      </c>
      <c r="AI1799" s="9">
        <v>0</v>
      </c>
      <c r="AJ1799" s="9">
        <v>0</v>
      </c>
      <c r="AK1799" s="9">
        <v>1</v>
      </c>
      <c r="AL1799" s="9">
        <v>0</v>
      </c>
      <c r="AM1799" s="9">
        <v>0</v>
      </c>
      <c r="AN1799" s="9">
        <v>0</v>
      </c>
      <c r="AO1799" s="9">
        <v>0</v>
      </c>
    </row>
    <row r="1800" spans="1:41" x14ac:dyDescent="0.3">
      <c r="A1800" s="4" t="s">
        <v>151</v>
      </c>
      <c r="B1800" s="5">
        <v>15</v>
      </c>
      <c r="C1800">
        <v>1</v>
      </c>
      <c r="AG1800" s="4" t="s">
        <v>151</v>
      </c>
      <c r="AH1800" s="5">
        <v>277</v>
      </c>
      <c r="AI1800" s="9">
        <v>0</v>
      </c>
      <c r="AJ1800" s="9">
        <v>0</v>
      </c>
      <c r="AK1800" s="9">
        <v>1</v>
      </c>
      <c r="AL1800" s="9">
        <v>0</v>
      </c>
      <c r="AM1800" s="9">
        <v>0</v>
      </c>
      <c r="AN1800" s="9">
        <v>0</v>
      </c>
      <c r="AO1800" s="9">
        <v>0</v>
      </c>
    </row>
    <row r="1801" spans="1:41" x14ac:dyDescent="0.3">
      <c r="A1801" s="4" t="s">
        <v>151</v>
      </c>
      <c r="B1801" s="5">
        <v>20</v>
      </c>
      <c r="C1801">
        <v>1</v>
      </c>
      <c r="AG1801" s="4" t="s">
        <v>151</v>
      </c>
      <c r="AH1801" s="5">
        <v>-1143</v>
      </c>
      <c r="AI1801" s="9">
        <v>1</v>
      </c>
      <c r="AJ1801" s="9">
        <v>0</v>
      </c>
      <c r="AK1801" s="9">
        <v>0</v>
      </c>
      <c r="AL1801" s="9">
        <v>0</v>
      </c>
      <c r="AM1801" s="9">
        <v>0</v>
      </c>
      <c r="AN1801" s="9">
        <v>0</v>
      </c>
      <c r="AO1801" s="9">
        <v>0</v>
      </c>
    </row>
    <row r="1802" spans="1:41" x14ac:dyDescent="0.3">
      <c r="A1802" s="4" t="s">
        <v>151</v>
      </c>
      <c r="B1802" s="5">
        <v>29</v>
      </c>
      <c r="C1802">
        <v>1</v>
      </c>
      <c r="AG1802" s="4" t="s">
        <v>151</v>
      </c>
      <c r="AH1802" s="5">
        <v>-629</v>
      </c>
      <c r="AI1802" s="9">
        <v>1</v>
      </c>
      <c r="AJ1802" s="9">
        <v>0</v>
      </c>
      <c r="AK1802" s="9">
        <v>0</v>
      </c>
      <c r="AL1802" s="9">
        <v>0</v>
      </c>
      <c r="AM1802" s="9">
        <v>0</v>
      </c>
      <c r="AN1802" s="9">
        <v>0</v>
      </c>
      <c r="AO1802" s="9">
        <v>0</v>
      </c>
    </row>
    <row r="1803" spans="1:41" x14ac:dyDescent="0.3">
      <c r="A1803" s="4" t="s">
        <v>151</v>
      </c>
      <c r="B1803" s="5">
        <v>40</v>
      </c>
      <c r="C1803">
        <v>1</v>
      </c>
      <c r="AG1803" s="4" t="s">
        <v>151</v>
      </c>
      <c r="AH1803" s="5">
        <v>-434</v>
      </c>
      <c r="AI1803" s="9">
        <v>1</v>
      </c>
      <c r="AJ1803" s="9">
        <v>0</v>
      </c>
      <c r="AK1803" s="9">
        <v>0</v>
      </c>
      <c r="AL1803" s="9">
        <v>0</v>
      </c>
      <c r="AM1803" s="9">
        <v>0</v>
      </c>
      <c r="AN1803" s="9">
        <v>0</v>
      </c>
      <c r="AO1803" s="9">
        <v>0</v>
      </c>
    </row>
    <row r="1804" spans="1:41" x14ac:dyDescent="0.3">
      <c r="A1804" s="4" t="s">
        <v>151</v>
      </c>
      <c r="B1804" s="5">
        <v>46</v>
      </c>
      <c r="C1804">
        <v>1</v>
      </c>
      <c r="AG1804" s="4" t="s">
        <v>151</v>
      </c>
      <c r="AH1804" s="5">
        <v>-99</v>
      </c>
      <c r="AI1804" s="9">
        <v>1</v>
      </c>
      <c r="AJ1804" s="9">
        <v>0</v>
      </c>
      <c r="AK1804" s="9">
        <v>0</v>
      </c>
      <c r="AL1804" s="9">
        <v>0</v>
      </c>
      <c r="AM1804" s="9">
        <v>0</v>
      </c>
      <c r="AN1804" s="9">
        <v>0</v>
      </c>
      <c r="AO1804" s="9">
        <v>0</v>
      </c>
    </row>
    <row r="1805" spans="1:41" x14ac:dyDescent="0.3">
      <c r="A1805" s="4" t="s">
        <v>151</v>
      </c>
      <c r="B1805" s="5">
        <v>-195</v>
      </c>
      <c r="C1805">
        <v>1</v>
      </c>
      <c r="AG1805" s="4" t="s">
        <v>151</v>
      </c>
      <c r="AH1805" s="5">
        <v>-66</v>
      </c>
      <c r="AI1805" s="9">
        <v>1</v>
      </c>
      <c r="AJ1805" s="9">
        <v>0</v>
      </c>
      <c r="AK1805" s="9">
        <v>0</v>
      </c>
      <c r="AL1805" s="9">
        <v>0</v>
      </c>
      <c r="AM1805" s="9">
        <v>0</v>
      </c>
      <c r="AN1805" s="9">
        <v>0</v>
      </c>
      <c r="AO1805" s="9">
        <v>0</v>
      </c>
    </row>
    <row r="1806" spans="1:41" x14ac:dyDescent="0.3">
      <c r="A1806" s="4" t="s">
        <v>151</v>
      </c>
      <c r="B1806" s="5">
        <v>-45</v>
      </c>
      <c r="C1806">
        <v>1</v>
      </c>
      <c r="AG1806" s="4" t="s">
        <v>151</v>
      </c>
      <c r="AH1806" s="5">
        <v>-602</v>
      </c>
      <c r="AI1806" s="9">
        <v>0</v>
      </c>
      <c r="AJ1806" s="9">
        <v>1</v>
      </c>
      <c r="AK1806" s="9">
        <v>0</v>
      </c>
      <c r="AL1806" s="9">
        <v>0</v>
      </c>
      <c r="AM1806" s="9">
        <v>0</v>
      </c>
      <c r="AN1806" s="9">
        <v>0</v>
      </c>
      <c r="AO1806" s="9">
        <v>0</v>
      </c>
    </row>
    <row r="1807" spans="1:41" x14ac:dyDescent="0.3">
      <c r="A1807" s="4" t="s">
        <v>151</v>
      </c>
      <c r="B1807" s="5">
        <v>-44</v>
      </c>
      <c r="C1807">
        <v>1</v>
      </c>
      <c r="AG1807" s="4" t="s">
        <v>151</v>
      </c>
      <c r="AH1807" s="5">
        <v>95</v>
      </c>
      <c r="AI1807" s="9">
        <v>1</v>
      </c>
      <c r="AJ1807" s="9">
        <v>0</v>
      </c>
      <c r="AK1807" s="9">
        <v>0</v>
      </c>
      <c r="AL1807" s="9">
        <v>0</v>
      </c>
      <c r="AM1807" s="9">
        <v>0</v>
      </c>
      <c r="AN1807" s="9">
        <v>0</v>
      </c>
      <c r="AO1807" s="9">
        <v>0</v>
      </c>
    </row>
    <row r="1808" spans="1:41" x14ac:dyDescent="0.3">
      <c r="A1808" s="4" t="s">
        <v>151</v>
      </c>
      <c r="B1808" s="5">
        <v>-21</v>
      </c>
      <c r="C1808">
        <v>1</v>
      </c>
      <c r="AG1808" s="4" t="s">
        <v>151</v>
      </c>
      <c r="AH1808" s="5">
        <v>160</v>
      </c>
      <c r="AI1808" s="9">
        <v>1</v>
      </c>
      <c r="AJ1808" s="9">
        <v>0</v>
      </c>
      <c r="AK1808" s="9">
        <v>0</v>
      </c>
      <c r="AL1808" s="9">
        <v>0</v>
      </c>
      <c r="AM1808" s="9">
        <v>0</v>
      </c>
      <c r="AN1808" s="9">
        <v>0</v>
      </c>
      <c r="AO1808" s="9">
        <v>0</v>
      </c>
    </row>
    <row r="1809" spans="1:41" x14ac:dyDescent="0.3">
      <c r="A1809" s="4" t="s">
        <v>151</v>
      </c>
      <c r="B1809" s="5">
        <v>-13</v>
      </c>
      <c r="C1809">
        <v>1</v>
      </c>
      <c r="AG1809" s="4" t="s">
        <v>151</v>
      </c>
      <c r="AH1809" s="5">
        <v>170</v>
      </c>
      <c r="AI1809" s="9">
        <v>1</v>
      </c>
      <c r="AJ1809" s="9">
        <v>0</v>
      </c>
      <c r="AK1809" s="9">
        <v>0</v>
      </c>
      <c r="AL1809" s="9">
        <v>0</v>
      </c>
      <c r="AM1809" s="9">
        <v>0</v>
      </c>
      <c r="AN1809" s="9">
        <v>0</v>
      </c>
      <c r="AO1809" s="9">
        <v>0</v>
      </c>
    </row>
    <row r="1810" spans="1:41" x14ac:dyDescent="0.3">
      <c r="A1810" s="4" t="s">
        <v>151</v>
      </c>
      <c r="B1810" s="5">
        <v>14</v>
      </c>
      <c r="C1810">
        <v>1</v>
      </c>
      <c r="AG1810" s="4" t="s">
        <v>151</v>
      </c>
      <c r="AH1810" s="5">
        <v>349</v>
      </c>
      <c r="AI1810" s="9">
        <v>1</v>
      </c>
      <c r="AJ1810" s="9">
        <v>0</v>
      </c>
      <c r="AK1810" s="9">
        <v>0</v>
      </c>
      <c r="AL1810" s="9">
        <v>0</v>
      </c>
      <c r="AM1810" s="9">
        <v>0</v>
      </c>
      <c r="AN1810" s="9">
        <v>0</v>
      </c>
      <c r="AO1810" s="9">
        <v>0</v>
      </c>
    </row>
    <row r="1811" spans="1:41" x14ac:dyDescent="0.3">
      <c r="A1811" s="4" t="s">
        <v>151</v>
      </c>
      <c r="B1811" s="5">
        <v>30</v>
      </c>
      <c r="C1811">
        <v>1</v>
      </c>
      <c r="AG1811" s="4" t="s">
        <v>151</v>
      </c>
      <c r="AH1811" s="5">
        <v>371</v>
      </c>
      <c r="AI1811" s="9">
        <v>1</v>
      </c>
      <c r="AJ1811" s="9">
        <v>0</v>
      </c>
      <c r="AK1811" s="9">
        <v>0</v>
      </c>
      <c r="AL1811" s="9">
        <v>0</v>
      </c>
      <c r="AM1811" s="9">
        <v>0</v>
      </c>
      <c r="AN1811" s="9">
        <v>0</v>
      </c>
      <c r="AO1811" s="9">
        <v>0</v>
      </c>
    </row>
    <row r="1812" spans="1:41" x14ac:dyDescent="0.3">
      <c r="A1812" s="4" t="s">
        <v>151</v>
      </c>
      <c r="B1812" s="5">
        <v>44</v>
      </c>
      <c r="C1812">
        <v>1</v>
      </c>
      <c r="AG1812" s="4" t="s">
        <v>151</v>
      </c>
      <c r="AH1812" s="5">
        <v>-151</v>
      </c>
      <c r="AI1812" s="9">
        <v>0</v>
      </c>
      <c r="AJ1812" s="9">
        <v>1</v>
      </c>
      <c r="AK1812" s="9">
        <v>0</v>
      </c>
      <c r="AL1812" s="9">
        <v>0</v>
      </c>
      <c r="AM1812" s="9">
        <v>0</v>
      </c>
      <c r="AN1812" s="9">
        <v>0</v>
      </c>
      <c r="AO1812" s="9">
        <v>0</v>
      </c>
    </row>
    <row r="1813" spans="1:41" x14ac:dyDescent="0.3">
      <c r="A1813" s="4" t="s">
        <v>151</v>
      </c>
      <c r="B1813" s="5">
        <v>47</v>
      </c>
      <c r="C1813">
        <v>1</v>
      </c>
      <c r="AG1813" s="4" t="s">
        <v>151</v>
      </c>
      <c r="AH1813" s="5">
        <v>55</v>
      </c>
      <c r="AI1813" s="9">
        <v>0</v>
      </c>
      <c r="AJ1813" s="9">
        <v>1</v>
      </c>
      <c r="AK1813" s="9">
        <v>0</v>
      </c>
      <c r="AL1813" s="9">
        <v>0</v>
      </c>
      <c r="AM1813" s="9">
        <v>0</v>
      </c>
      <c r="AN1813" s="9">
        <v>0</v>
      </c>
      <c r="AO1813" s="9">
        <v>0</v>
      </c>
    </row>
    <row r="1814" spans="1:41" x14ac:dyDescent="0.3">
      <c r="A1814" s="4" t="s">
        <v>151</v>
      </c>
      <c r="B1814" s="5">
        <v>93</v>
      </c>
      <c r="C1814">
        <v>1</v>
      </c>
      <c r="AG1814" s="4" t="s">
        <v>151</v>
      </c>
      <c r="AH1814" s="5">
        <v>189</v>
      </c>
      <c r="AI1814" s="9">
        <v>0</v>
      </c>
      <c r="AJ1814" s="9">
        <v>1</v>
      </c>
      <c r="AK1814" s="9">
        <v>0</v>
      </c>
      <c r="AL1814" s="9">
        <v>0</v>
      </c>
      <c r="AM1814" s="9">
        <v>0</v>
      </c>
      <c r="AN1814" s="9">
        <v>0</v>
      </c>
      <c r="AO1814" s="9">
        <v>0</v>
      </c>
    </row>
    <row r="1815" spans="1:41" x14ac:dyDescent="0.3">
      <c r="A1815" s="4" t="s">
        <v>151</v>
      </c>
      <c r="B1815" s="5">
        <v>96</v>
      </c>
      <c r="C1815">
        <v>1</v>
      </c>
      <c r="AG1815" s="4" t="s">
        <v>151</v>
      </c>
      <c r="AH1815" s="5">
        <v>908</v>
      </c>
      <c r="AI1815" s="9">
        <v>1</v>
      </c>
      <c r="AJ1815" s="9">
        <v>0</v>
      </c>
      <c r="AK1815" s="9">
        <v>0</v>
      </c>
      <c r="AL1815" s="9">
        <v>0</v>
      </c>
      <c r="AM1815" s="9">
        <v>0</v>
      </c>
      <c r="AN1815" s="9">
        <v>0</v>
      </c>
      <c r="AO1815" s="9">
        <v>0</v>
      </c>
    </row>
    <row r="1816" spans="1:41" x14ac:dyDescent="0.3">
      <c r="A1816" s="4" t="s">
        <v>151</v>
      </c>
      <c r="B1816" s="5">
        <v>97</v>
      </c>
      <c r="C1816">
        <v>1</v>
      </c>
      <c r="AG1816" s="4" t="s">
        <v>151</v>
      </c>
      <c r="AH1816" s="5">
        <v>293</v>
      </c>
      <c r="AI1816" s="9">
        <v>0</v>
      </c>
      <c r="AJ1816" s="9">
        <v>1</v>
      </c>
      <c r="AK1816" s="9">
        <v>0</v>
      </c>
      <c r="AL1816" s="9">
        <v>0</v>
      </c>
      <c r="AM1816" s="9">
        <v>0</v>
      </c>
      <c r="AN1816" s="9">
        <v>0</v>
      </c>
      <c r="AO1816" s="9">
        <v>0</v>
      </c>
    </row>
    <row r="1817" spans="1:41" x14ac:dyDescent="0.3">
      <c r="A1817" s="4" t="s">
        <v>151</v>
      </c>
      <c r="B1817" s="5">
        <v>104</v>
      </c>
      <c r="C1817">
        <v>1</v>
      </c>
      <c r="AG1817" s="4" t="s">
        <v>151</v>
      </c>
      <c r="AH1817" s="5">
        <v>773</v>
      </c>
      <c r="AI1817" s="9">
        <v>0</v>
      </c>
      <c r="AJ1817" s="9">
        <v>1</v>
      </c>
      <c r="AK1817" s="9">
        <v>0</v>
      </c>
      <c r="AL1817" s="9">
        <v>0</v>
      </c>
      <c r="AM1817" s="9">
        <v>0</v>
      </c>
      <c r="AN1817" s="9">
        <v>0</v>
      </c>
      <c r="AO1817" s="9">
        <v>0</v>
      </c>
    </row>
    <row r="1818" spans="1:41" x14ac:dyDescent="0.3">
      <c r="A1818" s="4" t="s">
        <v>151</v>
      </c>
      <c r="B1818" s="5">
        <v>108</v>
      </c>
      <c r="C1818">
        <v>1</v>
      </c>
      <c r="AG1818" s="4" t="s">
        <v>151</v>
      </c>
      <c r="AH1818" s="5">
        <v>878</v>
      </c>
      <c r="AI1818" s="9">
        <v>0</v>
      </c>
      <c r="AJ1818" s="9">
        <v>1</v>
      </c>
      <c r="AK1818" s="9">
        <v>0</v>
      </c>
      <c r="AL1818" s="9">
        <v>0</v>
      </c>
      <c r="AM1818" s="9">
        <v>0</v>
      </c>
      <c r="AN1818" s="9">
        <v>0</v>
      </c>
      <c r="AO1818" s="9">
        <v>0</v>
      </c>
    </row>
    <row r="1819" spans="1:41" x14ac:dyDescent="0.3">
      <c r="A1819" s="4" t="s">
        <v>151</v>
      </c>
      <c r="B1819" s="5">
        <v>-316</v>
      </c>
      <c r="C1819">
        <v>1</v>
      </c>
      <c r="AG1819" s="4" t="s">
        <v>152</v>
      </c>
      <c r="AH1819" s="5">
        <v>-8</v>
      </c>
      <c r="AI1819" s="9">
        <v>0</v>
      </c>
      <c r="AJ1819" s="9">
        <v>0</v>
      </c>
      <c r="AK1819" s="9">
        <v>0</v>
      </c>
      <c r="AL1819" s="9">
        <v>0</v>
      </c>
      <c r="AM1819" s="9">
        <v>0</v>
      </c>
      <c r="AN1819" s="9">
        <v>0</v>
      </c>
      <c r="AO1819" s="9">
        <v>1</v>
      </c>
    </row>
    <row r="1820" spans="1:41" x14ac:dyDescent="0.3">
      <c r="A1820" s="4" t="s">
        <v>151</v>
      </c>
      <c r="B1820" s="5">
        <v>-186</v>
      </c>
      <c r="C1820">
        <v>1</v>
      </c>
      <c r="AG1820" s="4" t="s">
        <v>152</v>
      </c>
      <c r="AH1820" s="5">
        <v>-1</v>
      </c>
      <c r="AI1820" s="9">
        <v>0</v>
      </c>
      <c r="AJ1820" s="9">
        <v>0</v>
      </c>
      <c r="AK1820" s="9">
        <v>0</v>
      </c>
      <c r="AL1820" s="9">
        <v>0</v>
      </c>
      <c r="AM1820" s="9">
        <v>0</v>
      </c>
      <c r="AN1820" s="9">
        <v>0</v>
      </c>
      <c r="AO1820" s="9">
        <v>3</v>
      </c>
    </row>
    <row r="1821" spans="1:41" x14ac:dyDescent="0.3">
      <c r="A1821" s="4" t="s">
        <v>151</v>
      </c>
      <c r="B1821" s="5">
        <v>-1</v>
      </c>
      <c r="C1821">
        <v>1</v>
      </c>
      <c r="AG1821" s="4" t="s">
        <v>152</v>
      </c>
      <c r="AH1821" s="5">
        <v>2</v>
      </c>
      <c r="AI1821" s="9">
        <v>0</v>
      </c>
      <c r="AJ1821" s="9">
        <v>0</v>
      </c>
      <c r="AK1821" s="9">
        <v>0</v>
      </c>
      <c r="AL1821" s="9">
        <v>0</v>
      </c>
      <c r="AM1821" s="9">
        <v>0</v>
      </c>
      <c r="AN1821" s="9">
        <v>0</v>
      </c>
      <c r="AO1821" s="9">
        <v>2</v>
      </c>
    </row>
    <row r="1822" spans="1:41" x14ac:dyDescent="0.3">
      <c r="A1822" s="4" t="s">
        <v>151</v>
      </c>
      <c r="B1822" s="5">
        <v>45</v>
      </c>
      <c r="C1822">
        <v>1</v>
      </c>
      <c r="AG1822" s="4" t="s">
        <v>152</v>
      </c>
      <c r="AH1822" s="5">
        <v>3</v>
      </c>
      <c r="AI1822" s="9">
        <v>0</v>
      </c>
      <c r="AJ1822" s="9">
        <v>0</v>
      </c>
      <c r="AK1822" s="9">
        <v>0</v>
      </c>
      <c r="AL1822" s="9">
        <v>0</v>
      </c>
      <c r="AM1822" s="9">
        <v>0</v>
      </c>
      <c r="AN1822" s="9">
        <v>0</v>
      </c>
      <c r="AO1822" s="9">
        <v>2</v>
      </c>
    </row>
    <row r="1823" spans="1:41" x14ac:dyDescent="0.3">
      <c r="A1823" s="4" t="s">
        <v>151</v>
      </c>
      <c r="B1823" s="5">
        <v>-1243</v>
      </c>
      <c r="C1823">
        <v>1</v>
      </c>
      <c r="AG1823" s="4" t="s">
        <v>152</v>
      </c>
      <c r="AH1823" s="5">
        <v>4</v>
      </c>
      <c r="AI1823" s="9">
        <v>0</v>
      </c>
      <c r="AJ1823" s="9">
        <v>0</v>
      </c>
      <c r="AK1823" s="9">
        <v>0</v>
      </c>
      <c r="AL1823" s="9">
        <v>0</v>
      </c>
      <c r="AM1823" s="9">
        <v>0</v>
      </c>
      <c r="AN1823" s="9">
        <v>0</v>
      </c>
      <c r="AO1823" s="9">
        <v>1</v>
      </c>
    </row>
    <row r="1824" spans="1:41" x14ac:dyDescent="0.3">
      <c r="A1824" s="4" t="s">
        <v>151</v>
      </c>
      <c r="B1824" s="5">
        <v>188</v>
      </c>
      <c r="C1824">
        <v>1</v>
      </c>
      <c r="AG1824" s="4" t="s">
        <v>152</v>
      </c>
      <c r="AH1824" s="5">
        <v>6</v>
      </c>
      <c r="AI1824" s="9">
        <v>0</v>
      </c>
      <c r="AJ1824" s="9">
        <v>0</v>
      </c>
      <c r="AK1824" s="9">
        <v>0</v>
      </c>
      <c r="AL1824" s="9">
        <v>0</v>
      </c>
      <c r="AM1824" s="9">
        <v>0</v>
      </c>
      <c r="AN1824" s="9">
        <v>0</v>
      </c>
      <c r="AO1824" s="9">
        <v>1</v>
      </c>
    </row>
    <row r="1825" spans="1:41" x14ac:dyDescent="0.3">
      <c r="A1825" s="4" t="s">
        <v>151</v>
      </c>
      <c r="B1825" s="5">
        <v>277</v>
      </c>
      <c r="C1825">
        <v>1</v>
      </c>
      <c r="AG1825" s="4" t="s">
        <v>152</v>
      </c>
      <c r="AH1825" s="5">
        <v>7</v>
      </c>
      <c r="AI1825" s="9">
        <v>0</v>
      </c>
      <c r="AJ1825" s="9">
        <v>0</v>
      </c>
      <c r="AK1825" s="9">
        <v>0</v>
      </c>
      <c r="AL1825" s="9">
        <v>0</v>
      </c>
      <c r="AM1825" s="9">
        <v>0</v>
      </c>
      <c r="AN1825" s="9">
        <v>0</v>
      </c>
      <c r="AO1825" s="9">
        <v>1</v>
      </c>
    </row>
    <row r="1826" spans="1:41" x14ac:dyDescent="0.3">
      <c r="A1826" s="4" t="s">
        <v>151</v>
      </c>
      <c r="B1826" s="5">
        <v>-1143</v>
      </c>
      <c r="C1826">
        <v>1</v>
      </c>
      <c r="AG1826" s="4" t="s">
        <v>152</v>
      </c>
      <c r="AH1826" s="5">
        <v>-92</v>
      </c>
      <c r="AI1826" s="9">
        <v>0</v>
      </c>
      <c r="AJ1826" s="9">
        <v>0</v>
      </c>
      <c r="AK1826" s="9">
        <v>0</v>
      </c>
      <c r="AL1826" s="9">
        <v>0</v>
      </c>
      <c r="AM1826" s="9">
        <v>1</v>
      </c>
      <c r="AN1826" s="9">
        <v>0</v>
      </c>
      <c r="AO1826" s="9">
        <v>0</v>
      </c>
    </row>
    <row r="1827" spans="1:41" x14ac:dyDescent="0.3">
      <c r="A1827" s="4" t="s">
        <v>151</v>
      </c>
      <c r="B1827" s="5">
        <v>-629</v>
      </c>
      <c r="C1827">
        <v>1</v>
      </c>
      <c r="AG1827" s="4" t="s">
        <v>152</v>
      </c>
      <c r="AH1827" s="5">
        <v>-49</v>
      </c>
      <c r="AI1827" s="9">
        <v>0</v>
      </c>
      <c r="AJ1827" s="9">
        <v>0</v>
      </c>
      <c r="AK1827" s="9">
        <v>0</v>
      </c>
      <c r="AL1827" s="9">
        <v>0</v>
      </c>
      <c r="AM1827" s="9">
        <v>1</v>
      </c>
      <c r="AN1827" s="9">
        <v>0</v>
      </c>
      <c r="AO1827" s="9">
        <v>0</v>
      </c>
    </row>
    <row r="1828" spans="1:41" x14ac:dyDescent="0.3">
      <c r="A1828" s="4" t="s">
        <v>151</v>
      </c>
      <c r="B1828" s="5">
        <v>-434</v>
      </c>
      <c r="C1828">
        <v>1</v>
      </c>
      <c r="AG1828" s="4" t="s">
        <v>152</v>
      </c>
      <c r="AH1828" s="5">
        <v>-31</v>
      </c>
      <c r="AI1828" s="9">
        <v>0</v>
      </c>
      <c r="AJ1828" s="9">
        <v>0</v>
      </c>
      <c r="AK1828" s="9">
        <v>0</v>
      </c>
      <c r="AL1828" s="9">
        <v>0</v>
      </c>
      <c r="AM1828" s="9">
        <v>1</v>
      </c>
      <c r="AN1828" s="9">
        <v>0</v>
      </c>
      <c r="AO1828" s="9">
        <v>0</v>
      </c>
    </row>
    <row r="1829" spans="1:41" x14ac:dyDescent="0.3">
      <c r="A1829" s="4" t="s">
        <v>151</v>
      </c>
      <c r="B1829" s="5">
        <v>-99</v>
      </c>
      <c r="C1829">
        <v>1</v>
      </c>
      <c r="AG1829" s="4" t="s">
        <v>152</v>
      </c>
      <c r="AH1829" s="5">
        <v>-27</v>
      </c>
      <c r="AI1829" s="9">
        <v>0</v>
      </c>
      <c r="AJ1829" s="9">
        <v>0</v>
      </c>
      <c r="AK1829" s="9">
        <v>0</v>
      </c>
      <c r="AL1829" s="9">
        <v>0</v>
      </c>
      <c r="AM1829" s="9">
        <v>1</v>
      </c>
      <c r="AN1829" s="9">
        <v>0</v>
      </c>
      <c r="AO1829" s="9">
        <v>0</v>
      </c>
    </row>
    <row r="1830" spans="1:41" x14ac:dyDescent="0.3">
      <c r="A1830" s="4" t="s">
        <v>151</v>
      </c>
      <c r="B1830" s="5">
        <v>-66</v>
      </c>
      <c r="C1830">
        <v>1</v>
      </c>
      <c r="AG1830" s="4" t="s">
        <v>152</v>
      </c>
      <c r="AH1830" s="5">
        <v>-20</v>
      </c>
      <c r="AI1830" s="9">
        <v>0</v>
      </c>
      <c r="AJ1830" s="9">
        <v>0</v>
      </c>
      <c r="AK1830" s="9">
        <v>0</v>
      </c>
      <c r="AL1830" s="9">
        <v>0</v>
      </c>
      <c r="AM1830" s="9">
        <v>1</v>
      </c>
      <c r="AN1830" s="9">
        <v>0</v>
      </c>
      <c r="AO1830" s="9">
        <v>0</v>
      </c>
    </row>
    <row r="1831" spans="1:41" x14ac:dyDescent="0.3">
      <c r="A1831" s="4" t="s">
        <v>151</v>
      </c>
      <c r="B1831" s="5">
        <v>-602</v>
      </c>
      <c r="C1831">
        <v>1</v>
      </c>
      <c r="AG1831" s="4" t="s">
        <v>152</v>
      </c>
      <c r="AH1831" s="5">
        <v>-5</v>
      </c>
      <c r="AI1831" s="9">
        <v>0</v>
      </c>
      <c r="AJ1831" s="9">
        <v>0</v>
      </c>
      <c r="AK1831" s="9">
        <v>0</v>
      </c>
      <c r="AL1831" s="9">
        <v>0</v>
      </c>
      <c r="AM1831" s="9">
        <v>1</v>
      </c>
      <c r="AN1831" s="9">
        <v>0</v>
      </c>
      <c r="AO1831" s="9">
        <v>0</v>
      </c>
    </row>
    <row r="1832" spans="1:41" x14ac:dyDescent="0.3">
      <c r="A1832" s="4" t="s">
        <v>151</v>
      </c>
      <c r="B1832" s="5">
        <v>95</v>
      </c>
      <c r="C1832">
        <v>1</v>
      </c>
      <c r="AG1832" s="4" t="s">
        <v>152</v>
      </c>
      <c r="AH1832" s="5">
        <v>17</v>
      </c>
      <c r="AI1832" s="9">
        <v>0</v>
      </c>
      <c r="AJ1832" s="9">
        <v>0</v>
      </c>
      <c r="AK1832" s="9">
        <v>0</v>
      </c>
      <c r="AL1832" s="9">
        <v>0</v>
      </c>
      <c r="AM1832" s="9">
        <v>1</v>
      </c>
      <c r="AN1832" s="9">
        <v>0</v>
      </c>
      <c r="AO1832" s="9">
        <v>0</v>
      </c>
    </row>
    <row r="1833" spans="1:41" x14ac:dyDescent="0.3">
      <c r="A1833" s="4" t="s">
        <v>151</v>
      </c>
      <c r="B1833" s="5">
        <v>160</v>
      </c>
      <c r="C1833">
        <v>1</v>
      </c>
      <c r="AG1833" s="4" t="s">
        <v>152</v>
      </c>
      <c r="AH1833" s="5">
        <v>38</v>
      </c>
      <c r="AI1833" s="9">
        <v>0</v>
      </c>
      <c r="AJ1833" s="9">
        <v>0</v>
      </c>
      <c r="AK1833" s="9">
        <v>0</v>
      </c>
      <c r="AL1833" s="9">
        <v>0</v>
      </c>
      <c r="AM1833" s="9">
        <v>1</v>
      </c>
      <c r="AN1833" s="9">
        <v>0</v>
      </c>
      <c r="AO1833" s="9">
        <v>0</v>
      </c>
    </row>
    <row r="1834" spans="1:41" x14ac:dyDescent="0.3">
      <c r="A1834" s="4" t="s">
        <v>151</v>
      </c>
      <c r="B1834" s="5">
        <v>170</v>
      </c>
      <c r="C1834">
        <v>1</v>
      </c>
      <c r="AG1834" s="4" t="s">
        <v>152</v>
      </c>
      <c r="AH1834" s="5">
        <v>72</v>
      </c>
      <c r="AI1834" s="9">
        <v>0</v>
      </c>
      <c r="AJ1834" s="9">
        <v>0</v>
      </c>
      <c r="AK1834" s="9">
        <v>0</v>
      </c>
      <c r="AL1834" s="9">
        <v>0</v>
      </c>
      <c r="AM1834" s="9">
        <v>1</v>
      </c>
      <c r="AN1834" s="9">
        <v>0</v>
      </c>
      <c r="AO1834" s="9">
        <v>0</v>
      </c>
    </row>
    <row r="1835" spans="1:41" x14ac:dyDescent="0.3">
      <c r="A1835" s="4" t="s">
        <v>151</v>
      </c>
      <c r="B1835" s="5">
        <v>349</v>
      </c>
      <c r="C1835">
        <v>1</v>
      </c>
      <c r="AG1835" s="4" t="s">
        <v>152</v>
      </c>
      <c r="AH1835" s="5">
        <v>112</v>
      </c>
      <c r="AI1835" s="9">
        <v>0</v>
      </c>
      <c r="AJ1835" s="9">
        <v>0</v>
      </c>
      <c r="AK1835" s="9">
        <v>0</v>
      </c>
      <c r="AL1835" s="9">
        <v>0</v>
      </c>
      <c r="AM1835" s="9">
        <v>1</v>
      </c>
      <c r="AN1835" s="9">
        <v>0</v>
      </c>
      <c r="AO1835" s="9">
        <v>0</v>
      </c>
    </row>
    <row r="1836" spans="1:41" x14ac:dyDescent="0.3">
      <c r="A1836" s="4" t="s">
        <v>151</v>
      </c>
      <c r="B1836" s="5">
        <v>371</v>
      </c>
      <c r="C1836">
        <v>1</v>
      </c>
      <c r="AG1836" s="4" t="s">
        <v>152</v>
      </c>
      <c r="AH1836" s="5">
        <v>-262</v>
      </c>
      <c r="AI1836" s="9">
        <v>0</v>
      </c>
      <c r="AJ1836" s="9">
        <v>0</v>
      </c>
      <c r="AK1836" s="9">
        <v>0</v>
      </c>
      <c r="AL1836" s="9">
        <v>1</v>
      </c>
      <c r="AM1836" s="9">
        <v>0</v>
      </c>
      <c r="AN1836" s="9">
        <v>0</v>
      </c>
      <c r="AO1836" s="9">
        <v>0</v>
      </c>
    </row>
    <row r="1837" spans="1:41" x14ac:dyDescent="0.3">
      <c r="A1837" s="4" t="s">
        <v>151</v>
      </c>
      <c r="B1837" s="5">
        <v>-151</v>
      </c>
      <c r="C1837">
        <v>1</v>
      </c>
      <c r="AG1837" s="4" t="s">
        <v>152</v>
      </c>
      <c r="AH1837" s="5">
        <v>-105</v>
      </c>
      <c r="AI1837" s="9">
        <v>0</v>
      </c>
      <c r="AJ1837" s="9">
        <v>0</v>
      </c>
      <c r="AK1837" s="9">
        <v>0</v>
      </c>
      <c r="AL1837" s="9">
        <v>1</v>
      </c>
      <c r="AM1837" s="9">
        <v>0</v>
      </c>
      <c r="AN1837" s="9">
        <v>0</v>
      </c>
      <c r="AO1837" s="9">
        <v>0</v>
      </c>
    </row>
    <row r="1838" spans="1:41" x14ac:dyDescent="0.3">
      <c r="A1838" s="4" t="s">
        <v>151</v>
      </c>
      <c r="B1838" s="5">
        <v>55</v>
      </c>
      <c r="C1838">
        <v>1</v>
      </c>
      <c r="AG1838" s="4" t="s">
        <v>152</v>
      </c>
      <c r="AH1838" s="5">
        <v>-79</v>
      </c>
      <c r="AI1838" s="9">
        <v>0</v>
      </c>
      <c r="AJ1838" s="9">
        <v>0</v>
      </c>
      <c r="AK1838" s="9">
        <v>0</v>
      </c>
      <c r="AL1838" s="9">
        <v>1</v>
      </c>
      <c r="AM1838" s="9">
        <v>0</v>
      </c>
      <c r="AN1838" s="9">
        <v>0</v>
      </c>
      <c r="AO1838" s="9">
        <v>0</v>
      </c>
    </row>
    <row r="1839" spans="1:41" x14ac:dyDescent="0.3">
      <c r="A1839" s="4" t="s">
        <v>151</v>
      </c>
      <c r="B1839" s="5">
        <v>189</v>
      </c>
      <c r="C1839">
        <v>1</v>
      </c>
      <c r="AG1839" s="4" t="s">
        <v>152</v>
      </c>
      <c r="AH1839" s="5">
        <v>-68</v>
      </c>
      <c r="AI1839" s="9">
        <v>0</v>
      </c>
      <c r="AJ1839" s="9">
        <v>0</v>
      </c>
      <c r="AK1839" s="9">
        <v>0</v>
      </c>
      <c r="AL1839" s="9">
        <v>1</v>
      </c>
      <c r="AM1839" s="9">
        <v>0</v>
      </c>
      <c r="AN1839" s="9">
        <v>0</v>
      </c>
      <c r="AO1839" s="9">
        <v>0</v>
      </c>
    </row>
    <row r="1840" spans="1:41" x14ac:dyDescent="0.3">
      <c r="A1840" s="4" t="s">
        <v>151</v>
      </c>
      <c r="B1840" s="5">
        <v>908</v>
      </c>
      <c r="C1840">
        <v>1</v>
      </c>
      <c r="AG1840" s="4" t="s">
        <v>152</v>
      </c>
      <c r="AH1840" s="5">
        <v>-54</v>
      </c>
      <c r="AI1840" s="9">
        <v>0</v>
      </c>
      <c r="AJ1840" s="9">
        <v>0</v>
      </c>
      <c r="AK1840" s="9">
        <v>0</v>
      </c>
      <c r="AL1840" s="9">
        <v>1</v>
      </c>
      <c r="AM1840" s="9">
        <v>0</v>
      </c>
      <c r="AN1840" s="9">
        <v>0</v>
      </c>
      <c r="AO1840" s="9">
        <v>0</v>
      </c>
    </row>
    <row r="1841" spans="1:41" x14ac:dyDescent="0.3">
      <c r="A1841" s="4" t="s">
        <v>151</v>
      </c>
      <c r="B1841" s="5">
        <v>293</v>
      </c>
      <c r="C1841">
        <v>1</v>
      </c>
      <c r="AG1841" s="4" t="s">
        <v>152</v>
      </c>
      <c r="AH1841" s="5">
        <v>9</v>
      </c>
      <c r="AI1841" s="9">
        <v>0</v>
      </c>
      <c r="AJ1841" s="9">
        <v>0</v>
      </c>
      <c r="AK1841" s="9">
        <v>0</v>
      </c>
      <c r="AL1841" s="9">
        <v>1</v>
      </c>
      <c r="AM1841" s="9">
        <v>0</v>
      </c>
      <c r="AN1841" s="9">
        <v>0</v>
      </c>
      <c r="AO1841" s="9">
        <v>0</v>
      </c>
    </row>
    <row r="1842" spans="1:41" x14ac:dyDescent="0.3">
      <c r="A1842" s="4" t="s">
        <v>151</v>
      </c>
      <c r="B1842" s="5">
        <v>773</v>
      </c>
      <c r="C1842">
        <v>1</v>
      </c>
      <c r="AG1842" s="4" t="s">
        <v>152</v>
      </c>
      <c r="AH1842" s="5">
        <v>18</v>
      </c>
      <c r="AI1842" s="9">
        <v>0</v>
      </c>
      <c r="AJ1842" s="9">
        <v>0</v>
      </c>
      <c r="AK1842" s="9">
        <v>0</v>
      </c>
      <c r="AL1842" s="9">
        <v>1</v>
      </c>
      <c r="AM1842" s="9">
        <v>0</v>
      </c>
      <c r="AN1842" s="9">
        <v>0</v>
      </c>
      <c r="AO1842" s="9">
        <v>0</v>
      </c>
    </row>
    <row r="1843" spans="1:41" x14ac:dyDescent="0.3">
      <c r="A1843" s="4" t="s">
        <v>151</v>
      </c>
      <c r="B1843" s="5">
        <v>878</v>
      </c>
      <c r="C1843">
        <v>1</v>
      </c>
      <c r="AG1843" s="4" t="s">
        <v>152</v>
      </c>
      <c r="AH1843" s="5">
        <v>21</v>
      </c>
      <c r="AI1843" s="9">
        <v>0</v>
      </c>
      <c r="AJ1843" s="9">
        <v>0</v>
      </c>
      <c r="AK1843" s="9">
        <v>0</v>
      </c>
      <c r="AL1843" s="9">
        <v>1</v>
      </c>
      <c r="AM1843" s="9">
        <v>0</v>
      </c>
      <c r="AN1843" s="9">
        <v>0</v>
      </c>
      <c r="AO1843" s="9">
        <v>0</v>
      </c>
    </row>
    <row r="1844" spans="1:41" x14ac:dyDescent="0.3">
      <c r="A1844" s="4" t="s">
        <v>152</v>
      </c>
      <c r="B1844" s="5">
        <v>-8</v>
      </c>
      <c r="C1844">
        <v>1</v>
      </c>
      <c r="AG1844" s="4" t="s">
        <v>152</v>
      </c>
      <c r="AH1844" s="5">
        <v>53</v>
      </c>
      <c r="AI1844" s="9">
        <v>0</v>
      </c>
      <c r="AJ1844" s="9">
        <v>0</v>
      </c>
      <c r="AK1844" s="9">
        <v>0</v>
      </c>
      <c r="AL1844" s="9">
        <v>1</v>
      </c>
      <c r="AM1844" s="9">
        <v>0</v>
      </c>
      <c r="AN1844" s="9">
        <v>0</v>
      </c>
      <c r="AO1844" s="9">
        <v>0</v>
      </c>
    </row>
    <row r="1845" spans="1:41" x14ac:dyDescent="0.3">
      <c r="A1845" s="4" t="s">
        <v>152</v>
      </c>
      <c r="B1845" s="5">
        <v>-1</v>
      </c>
      <c r="C1845">
        <v>3</v>
      </c>
      <c r="AG1845" s="4" t="s">
        <v>152</v>
      </c>
      <c r="AH1845" s="5">
        <v>94</v>
      </c>
      <c r="AI1845" s="9">
        <v>0</v>
      </c>
      <c r="AJ1845" s="9">
        <v>0</v>
      </c>
      <c r="AK1845" s="9">
        <v>0</v>
      </c>
      <c r="AL1845" s="9">
        <v>1</v>
      </c>
      <c r="AM1845" s="9">
        <v>0</v>
      </c>
      <c r="AN1845" s="9">
        <v>0</v>
      </c>
      <c r="AO1845" s="9">
        <v>0</v>
      </c>
    </row>
    <row r="1846" spans="1:41" x14ac:dyDescent="0.3">
      <c r="A1846" s="4" t="s">
        <v>152</v>
      </c>
      <c r="B1846" s="5">
        <v>2</v>
      </c>
      <c r="C1846">
        <v>2</v>
      </c>
      <c r="AG1846" s="4" t="s">
        <v>152</v>
      </c>
      <c r="AH1846" s="5">
        <v>-630</v>
      </c>
      <c r="AI1846" s="9">
        <v>0</v>
      </c>
      <c r="AJ1846" s="9">
        <v>0</v>
      </c>
      <c r="AK1846" s="9">
        <v>1</v>
      </c>
      <c r="AL1846" s="9">
        <v>0</v>
      </c>
      <c r="AM1846" s="9">
        <v>0</v>
      </c>
      <c r="AN1846" s="9">
        <v>0</v>
      </c>
      <c r="AO1846" s="9">
        <v>0</v>
      </c>
    </row>
    <row r="1847" spans="1:41" x14ac:dyDescent="0.3">
      <c r="A1847" s="4" t="s">
        <v>152</v>
      </c>
      <c r="B1847" s="5">
        <v>3</v>
      </c>
      <c r="C1847">
        <v>2</v>
      </c>
      <c r="AG1847" s="4" t="s">
        <v>152</v>
      </c>
      <c r="AH1847" s="5">
        <v>-556</v>
      </c>
      <c r="AI1847" s="9">
        <v>0</v>
      </c>
      <c r="AJ1847" s="9">
        <v>0</v>
      </c>
      <c r="AK1847" s="9">
        <v>1</v>
      </c>
      <c r="AL1847" s="9">
        <v>0</v>
      </c>
      <c r="AM1847" s="9">
        <v>0</v>
      </c>
      <c r="AN1847" s="9">
        <v>0</v>
      </c>
      <c r="AO1847" s="9">
        <v>0</v>
      </c>
    </row>
    <row r="1848" spans="1:41" x14ac:dyDescent="0.3">
      <c r="A1848" s="4" t="s">
        <v>152</v>
      </c>
      <c r="B1848" s="5">
        <v>4</v>
      </c>
      <c r="C1848">
        <v>1</v>
      </c>
      <c r="AG1848" s="4" t="s">
        <v>152</v>
      </c>
      <c r="AH1848" s="5">
        <v>-438</v>
      </c>
      <c r="AI1848" s="9">
        <v>0</v>
      </c>
      <c r="AJ1848" s="9">
        <v>0</v>
      </c>
      <c r="AK1848" s="9">
        <v>1</v>
      </c>
      <c r="AL1848" s="9">
        <v>0</v>
      </c>
      <c r="AM1848" s="9">
        <v>0</v>
      </c>
      <c r="AN1848" s="9">
        <v>0</v>
      </c>
      <c r="AO1848" s="9">
        <v>0</v>
      </c>
    </row>
    <row r="1849" spans="1:41" x14ac:dyDescent="0.3">
      <c r="A1849" s="4" t="s">
        <v>152</v>
      </c>
      <c r="B1849" s="5">
        <v>6</v>
      </c>
      <c r="C1849">
        <v>1</v>
      </c>
      <c r="AG1849" s="4" t="s">
        <v>152</v>
      </c>
      <c r="AH1849" s="5">
        <v>-247</v>
      </c>
      <c r="AI1849" s="9">
        <v>0</v>
      </c>
      <c r="AJ1849" s="9">
        <v>0</v>
      </c>
      <c r="AK1849" s="9">
        <v>1</v>
      </c>
      <c r="AL1849" s="9">
        <v>0</v>
      </c>
      <c r="AM1849" s="9">
        <v>0</v>
      </c>
      <c r="AN1849" s="9">
        <v>0</v>
      </c>
      <c r="AO1849" s="9">
        <v>0</v>
      </c>
    </row>
    <row r="1850" spans="1:41" x14ac:dyDescent="0.3">
      <c r="A1850" s="4" t="s">
        <v>152</v>
      </c>
      <c r="B1850" s="5">
        <v>7</v>
      </c>
      <c r="C1850">
        <v>1</v>
      </c>
      <c r="AG1850" s="4" t="s">
        <v>152</v>
      </c>
      <c r="AH1850" s="5">
        <v>-163</v>
      </c>
      <c r="AI1850" s="9">
        <v>0</v>
      </c>
      <c r="AJ1850" s="9">
        <v>0</v>
      </c>
      <c r="AK1850" s="9">
        <v>1</v>
      </c>
      <c r="AL1850" s="9">
        <v>0</v>
      </c>
      <c r="AM1850" s="9">
        <v>0</v>
      </c>
      <c r="AN1850" s="9">
        <v>0</v>
      </c>
      <c r="AO1850" s="9">
        <v>0</v>
      </c>
    </row>
    <row r="1851" spans="1:41" x14ac:dyDescent="0.3">
      <c r="A1851" s="4" t="s">
        <v>152</v>
      </c>
      <c r="B1851" s="5">
        <v>-92</v>
      </c>
      <c r="C1851">
        <v>1</v>
      </c>
      <c r="AG1851" s="4" t="s">
        <v>152</v>
      </c>
      <c r="AH1851" s="5">
        <v>-147</v>
      </c>
      <c r="AI1851" s="9">
        <v>0</v>
      </c>
      <c r="AJ1851" s="9">
        <v>0</v>
      </c>
      <c r="AK1851" s="9">
        <v>1</v>
      </c>
      <c r="AL1851" s="9">
        <v>0</v>
      </c>
      <c r="AM1851" s="9">
        <v>0</v>
      </c>
      <c r="AN1851" s="9">
        <v>0</v>
      </c>
      <c r="AO1851" s="9">
        <v>0</v>
      </c>
    </row>
    <row r="1852" spans="1:41" x14ac:dyDescent="0.3">
      <c r="A1852" s="4" t="s">
        <v>152</v>
      </c>
      <c r="B1852" s="5">
        <v>-49</v>
      </c>
      <c r="C1852">
        <v>1</v>
      </c>
      <c r="AG1852" s="4" t="s">
        <v>152</v>
      </c>
      <c r="AH1852" s="5">
        <v>-141</v>
      </c>
      <c r="AI1852" s="9">
        <v>0</v>
      </c>
      <c r="AJ1852" s="9">
        <v>0</v>
      </c>
      <c r="AK1852" s="9">
        <v>1</v>
      </c>
      <c r="AL1852" s="9">
        <v>0</v>
      </c>
      <c r="AM1852" s="9">
        <v>0</v>
      </c>
      <c r="AN1852" s="9">
        <v>0</v>
      </c>
      <c r="AO1852" s="9">
        <v>0</v>
      </c>
    </row>
    <row r="1853" spans="1:41" x14ac:dyDescent="0.3">
      <c r="A1853" s="4" t="s">
        <v>152</v>
      </c>
      <c r="B1853" s="5">
        <v>-31</v>
      </c>
      <c r="C1853">
        <v>1</v>
      </c>
      <c r="AG1853" s="4" t="s">
        <v>152</v>
      </c>
      <c r="AH1853" s="5">
        <v>-70</v>
      </c>
      <c r="AI1853" s="9">
        <v>0</v>
      </c>
      <c r="AJ1853" s="9">
        <v>0</v>
      </c>
      <c r="AK1853" s="9">
        <v>2</v>
      </c>
      <c r="AL1853" s="9">
        <v>0</v>
      </c>
      <c r="AM1853" s="9">
        <v>0</v>
      </c>
      <c r="AN1853" s="9">
        <v>0</v>
      </c>
      <c r="AO1853" s="9">
        <v>0</v>
      </c>
    </row>
    <row r="1854" spans="1:41" x14ac:dyDescent="0.3">
      <c r="A1854" s="4" t="s">
        <v>152</v>
      </c>
      <c r="B1854" s="5">
        <v>-27</v>
      </c>
      <c r="C1854">
        <v>1</v>
      </c>
      <c r="AG1854" s="4" t="s">
        <v>152</v>
      </c>
      <c r="AH1854" s="5">
        <v>16</v>
      </c>
      <c r="AI1854" s="9">
        <v>0</v>
      </c>
      <c r="AJ1854" s="9">
        <v>0</v>
      </c>
      <c r="AK1854" s="9">
        <v>1</v>
      </c>
      <c r="AL1854" s="9">
        <v>0</v>
      </c>
      <c r="AM1854" s="9">
        <v>0</v>
      </c>
      <c r="AN1854" s="9">
        <v>0</v>
      </c>
      <c r="AO1854" s="9">
        <v>0</v>
      </c>
    </row>
    <row r="1855" spans="1:41" x14ac:dyDescent="0.3">
      <c r="A1855" s="4" t="s">
        <v>152</v>
      </c>
      <c r="B1855" s="5">
        <v>-20</v>
      </c>
      <c r="C1855">
        <v>1</v>
      </c>
      <c r="AG1855" s="4" t="s">
        <v>152</v>
      </c>
      <c r="AH1855" s="5">
        <v>37</v>
      </c>
      <c r="AI1855" s="9">
        <v>0</v>
      </c>
      <c r="AJ1855" s="9">
        <v>0</v>
      </c>
      <c r="AK1855" s="9">
        <v>1</v>
      </c>
      <c r="AL1855" s="9">
        <v>0</v>
      </c>
      <c r="AM1855" s="9">
        <v>0</v>
      </c>
      <c r="AN1855" s="9">
        <v>0</v>
      </c>
      <c r="AO1855" s="9">
        <v>0</v>
      </c>
    </row>
    <row r="1856" spans="1:41" x14ac:dyDescent="0.3">
      <c r="A1856" s="4" t="s">
        <v>152</v>
      </c>
      <c r="B1856" s="5">
        <v>-5</v>
      </c>
      <c r="C1856">
        <v>1</v>
      </c>
      <c r="AG1856" s="4" t="s">
        <v>152</v>
      </c>
      <c r="AH1856" s="5">
        <v>47</v>
      </c>
      <c r="AI1856" s="9">
        <v>0</v>
      </c>
      <c r="AJ1856" s="9">
        <v>0</v>
      </c>
      <c r="AK1856" s="9">
        <v>1</v>
      </c>
      <c r="AL1856" s="9">
        <v>0</v>
      </c>
      <c r="AM1856" s="9">
        <v>0</v>
      </c>
      <c r="AN1856" s="9">
        <v>0</v>
      </c>
      <c r="AO1856" s="9">
        <v>0</v>
      </c>
    </row>
    <row r="1857" spans="1:41" x14ac:dyDescent="0.3">
      <c r="A1857" s="4" t="s">
        <v>152</v>
      </c>
      <c r="B1857" s="5">
        <v>17</v>
      </c>
      <c r="C1857">
        <v>1</v>
      </c>
      <c r="AG1857" s="4" t="s">
        <v>152</v>
      </c>
      <c r="AH1857" s="5">
        <v>62</v>
      </c>
      <c r="AI1857" s="9">
        <v>0</v>
      </c>
      <c r="AJ1857" s="9">
        <v>0</v>
      </c>
      <c r="AK1857" s="9">
        <v>1</v>
      </c>
      <c r="AL1857" s="9">
        <v>0</v>
      </c>
      <c r="AM1857" s="9">
        <v>0</v>
      </c>
      <c r="AN1857" s="9">
        <v>0</v>
      </c>
      <c r="AO1857" s="9">
        <v>0</v>
      </c>
    </row>
    <row r="1858" spans="1:41" x14ac:dyDescent="0.3">
      <c r="A1858" s="4" t="s">
        <v>152</v>
      </c>
      <c r="B1858" s="5">
        <v>38</v>
      </c>
      <c r="C1858">
        <v>1</v>
      </c>
      <c r="AG1858" s="4" t="s">
        <v>152</v>
      </c>
      <c r="AH1858" s="5">
        <v>77</v>
      </c>
      <c r="AI1858" s="9">
        <v>0</v>
      </c>
      <c r="AJ1858" s="9">
        <v>0</v>
      </c>
      <c r="AK1858" s="9">
        <v>1</v>
      </c>
      <c r="AL1858" s="9">
        <v>0</v>
      </c>
      <c r="AM1858" s="9">
        <v>0</v>
      </c>
      <c r="AN1858" s="9">
        <v>0</v>
      </c>
      <c r="AO1858" s="9">
        <v>0</v>
      </c>
    </row>
    <row r="1859" spans="1:41" x14ac:dyDescent="0.3">
      <c r="A1859" s="4" t="s">
        <v>152</v>
      </c>
      <c r="B1859" s="5">
        <v>72</v>
      </c>
      <c r="C1859">
        <v>1</v>
      </c>
      <c r="AG1859" s="4" t="s">
        <v>152</v>
      </c>
      <c r="AH1859" s="5">
        <v>168</v>
      </c>
      <c r="AI1859" s="9">
        <v>0</v>
      </c>
      <c r="AJ1859" s="9">
        <v>0</v>
      </c>
      <c r="AK1859" s="9">
        <v>1</v>
      </c>
      <c r="AL1859" s="9">
        <v>0</v>
      </c>
      <c r="AM1859" s="9">
        <v>0</v>
      </c>
      <c r="AN1859" s="9">
        <v>0</v>
      </c>
      <c r="AO1859" s="9">
        <v>0</v>
      </c>
    </row>
    <row r="1860" spans="1:41" x14ac:dyDescent="0.3">
      <c r="A1860" s="4" t="s">
        <v>152</v>
      </c>
      <c r="B1860" s="5">
        <v>112</v>
      </c>
      <c r="C1860">
        <v>1</v>
      </c>
      <c r="AG1860" s="4" t="s">
        <v>152</v>
      </c>
      <c r="AH1860" s="5">
        <v>-327</v>
      </c>
      <c r="AI1860" s="9">
        <v>1</v>
      </c>
      <c r="AJ1860" s="9">
        <v>0</v>
      </c>
      <c r="AK1860" s="9">
        <v>0</v>
      </c>
      <c r="AL1860" s="9">
        <v>0</v>
      </c>
      <c r="AM1860" s="9">
        <v>0</v>
      </c>
      <c r="AN1860" s="9">
        <v>0</v>
      </c>
      <c r="AO1860" s="9">
        <v>0</v>
      </c>
    </row>
    <row r="1861" spans="1:41" x14ac:dyDescent="0.3">
      <c r="A1861" s="4" t="s">
        <v>152</v>
      </c>
      <c r="B1861" s="5">
        <v>-262</v>
      </c>
      <c r="C1861">
        <v>1</v>
      </c>
      <c r="AG1861" s="4" t="s">
        <v>152</v>
      </c>
      <c r="AH1861" s="5">
        <v>-307</v>
      </c>
      <c r="AI1861" s="9">
        <v>1</v>
      </c>
      <c r="AJ1861" s="9">
        <v>0</v>
      </c>
      <c r="AK1861" s="9">
        <v>0</v>
      </c>
      <c r="AL1861" s="9">
        <v>0</v>
      </c>
      <c r="AM1861" s="9">
        <v>0</v>
      </c>
      <c r="AN1861" s="9">
        <v>0</v>
      </c>
      <c r="AO1861" s="9">
        <v>0</v>
      </c>
    </row>
    <row r="1862" spans="1:41" x14ac:dyDescent="0.3">
      <c r="A1862" s="4" t="s">
        <v>152</v>
      </c>
      <c r="B1862" s="5">
        <v>-105</v>
      </c>
      <c r="C1862">
        <v>1</v>
      </c>
      <c r="AG1862" s="4" t="s">
        <v>152</v>
      </c>
      <c r="AH1862" s="5">
        <v>-879</v>
      </c>
      <c r="AI1862" s="9">
        <v>0</v>
      </c>
      <c r="AJ1862" s="9">
        <v>1</v>
      </c>
      <c r="AK1862" s="9">
        <v>0</v>
      </c>
      <c r="AL1862" s="9">
        <v>0</v>
      </c>
      <c r="AM1862" s="9">
        <v>0</v>
      </c>
      <c r="AN1862" s="9">
        <v>0</v>
      </c>
      <c r="AO1862" s="9">
        <v>0</v>
      </c>
    </row>
    <row r="1863" spans="1:41" x14ac:dyDescent="0.3">
      <c r="A1863" s="4" t="s">
        <v>152</v>
      </c>
      <c r="B1863" s="5">
        <v>-79</v>
      </c>
      <c r="C1863">
        <v>1</v>
      </c>
      <c r="AG1863" s="4" t="s">
        <v>152</v>
      </c>
      <c r="AH1863" s="5">
        <v>-215</v>
      </c>
      <c r="AI1863" s="9">
        <v>1</v>
      </c>
      <c r="AJ1863" s="9">
        <v>0</v>
      </c>
      <c r="AK1863" s="9">
        <v>0</v>
      </c>
      <c r="AL1863" s="9">
        <v>0</v>
      </c>
      <c r="AM1863" s="9">
        <v>0</v>
      </c>
      <c r="AN1863" s="9">
        <v>0</v>
      </c>
      <c r="AO1863" s="9">
        <v>0</v>
      </c>
    </row>
    <row r="1864" spans="1:41" x14ac:dyDescent="0.3">
      <c r="A1864" s="4" t="s">
        <v>152</v>
      </c>
      <c r="B1864" s="5">
        <v>-68</v>
      </c>
      <c r="C1864">
        <v>1</v>
      </c>
      <c r="AG1864" s="4" t="s">
        <v>152</v>
      </c>
      <c r="AH1864" s="5">
        <v>-771</v>
      </c>
      <c r="AI1864" s="9">
        <v>0</v>
      </c>
      <c r="AJ1864" s="9">
        <v>1</v>
      </c>
      <c r="AK1864" s="9">
        <v>0</v>
      </c>
      <c r="AL1864" s="9">
        <v>0</v>
      </c>
      <c r="AM1864" s="9">
        <v>0</v>
      </c>
      <c r="AN1864" s="9">
        <v>0</v>
      </c>
      <c r="AO1864" s="9">
        <v>0</v>
      </c>
    </row>
    <row r="1865" spans="1:41" x14ac:dyDescent="0.3">
      <c r="A1865" s="4" t="s">
        <v>152</v>
      </c>
      <c r="B1865" s="5">
        <v>-54</v>
      </c>
      <c r="C1865">
        <v>1</v>
      </c>
      <c r="AG1865" s="4" t="s">
        <v>152</v>
      </c>
      <c r="AH1865" s="5">
        <v>-27</v>
      </c>
      <c r="AI1865" s="9">
        <v>1</v>
      </c>
      <c r="AJ1865" s="9">
        <v>0</v>
      </c>
      <c r="AK1865" s="9">
        <v>0</v>
      </c>
      <c r="AL1865" s="9">
        <v>0</v>
      </c>
      <c r="AM1865" s="9">
        <v>0</v>
      </c>
      <c r="AN1865" s="9">
        <v>0</v>
      </c>
      <c r="AO1865" s="9">
        <v>0</v>
      </c>
    </row>
    <row r="1866" spans="1:41" x14ac:dyDescent="0.3">
      <c r="A1866" s="4" t="s">
        <v>152</v>
      </c>
      <c r="B1866" s="5">
        <v>9</v>
      </c>
      <c r="C1866">
        <v>1</v>
      </c>
      <c r="AG1866" s="4" t="s">
        <v>152</v>
      </c>
      <c r="AH1866" s="5">
        <v>5</v>
      </c>
      <c r="AI1866" s="9">
        <v>1</v>
      </c>
      <c r="AJ1866" s="9">
        <v>0</v>
      </c>
      <c r="AK1866" s="9">
        <v>0</v>
      </c>
      <c r="AL1866" s="9">
        <v>0</v>
      </c>
      <c r="AM1866" s="9">
        <v>0</v>
      </c>
      <c r="AN1866" s="9">
        <v>0</v>
      </c>
      <c r="AO1866" s="9">
        <v>0</v>
      </c>
    </row>
    <row r="1867" spans="1:41" x14ac:dyDescent="0.3">
      <c r="A1867" s="4" t="s">
        <v>152</v>
      </c>
      <c r="B1867" s="5">
        <v>18</v>
      </c>
      <c r="C1867">
        <v>1</v>
      </c>
      <c r="AG1867" s="4" t="s">
        <v>152</v>
      </c>
      <c r="AH1867" s="5">
        <v>-629</v>
      </c>
      <c r="AI1867" s="9">
        <v>0</v>
      </c>
      <c r="AJ1867" s="9">
        <v>1</v>
      </c>
      <c r="AK1867" s="9">
        <v>0</v>
      </c>
      <c r="AL1867" s="9">
        <v>0</v>
      </c>
      <c r="AM1867" s="9">
        <v>0</v>
      </c>
      <c r="AN1867" s="9">
        <v>0</v>
      </c>
      <c r="AO1867" s="9">
        <v>0</v>
      </c>
    </row>
    <row r="1868" spans="1:41" x14ac:dyDescent="0.3">
      <c r="A1868" s="4" t="s">
        <v>152</v>
      </c>
      <c r="B1868" s="5">
        <v>21</v>
      </c>
      <c r="C1868">
        <v>1</v>
      </c>
      <c r="AG1868" s="4" t="s">
        <v>152</v>
      </c>
      <c r="AH1868" s="5">
        <v>288</v>
      </c>
      <c r="AI1868" s="9">
        <v>1</v>
      </c>
      <c r="AJ1868" s="9">
        <v>0</v>
      </c>
      <c r="AK1868" s="9">
        <v>0</v>
      </c>
      <c r="AL1868" s="9">
        <v>0</v>
      </c>
      <c r="AM1868" s="9">
        <v>0</v>
      </c>
      <c r="AN1868" s="9">
        <v>0</v>
      </c>
      <c r="AO1868" s="9">
        <v>0</v>
      </c>
    </row>
    <row r="1869" spans="1:41" x14ac:dyDescent="0.3">
      <c r="A1869" s="4" t="s">
        <v>152</v>
      </c>
      <c r="B1869" s="5">
        <v>53</v>
      </c>
      <c r="C1869">
        <v>1</v>
      </c>
      <c r="AG1869" s="4" t="s">
        <v>152</v>
      </c>
      <c r="AH1869" s="5">
        <v>294</v>
      </c>
      <c r="AI1869" s="9">
        <v>1</v>
      </c>
      <c r="AJ1869" s="9">
        <v>0</v>
      </c>
      <c r="AK1869" s="9">
        <v>0</v>
      </c>
      <c r="AL1869" s="9">
        <v>0</v>
      </c>
      <c r="AM1869" s="9">
        <v>0</v>
      </c>
      <c r="AN1869" s="9">
        <v>0</v>
      </c>
      <c r="AO1869" s="9">
        <v>0</v>
      </c>
    </row>
    <row r="1870" spans="1:41" x14ac:dyDescent="0.3">
      <c r="A1870" s="4" t="s">
        <v>152</v>
      </c>
      <c r="B1870" s="5">
        <v>94</v>
      </c>
      <c r="C1870">
        <v>1</v>
      </c>
      <c r="AG1870" s="4" t="s">
        <v>152</v>
      </c>
      <c r="AH1870" s="5">
        <v>22</v>
      </c>
      <c r="AI1870" s="9">
        <v>0</v>
      </c>
      <c r="AJ1870" s="9">
        <v>1</v>
      </c>
      <c r="AK1870" s="9">
        <v>0</v>
      </c>
      <c r="AL1870" s="9">
        <v>0</v>
      </c>
      <c r="AM1870" s="9">
        <v>0</v>
      </c>
      <c r="AN1870" s="9">
        <v>0</v>
      </c>
      <c r="AO1870" s="9">
        <v>0</v>
      </c>
    </row>
    <row r="1871" spans="1:41" x14ac:dyDescent="0.3">
      <c r="A1871" s="4" t="s">
        <v>152</v>
      </c>
      <c r="B1871" s="5">
        <v>-630</v>
      </c>
      <c r="C1871">
        <v>1</v>
      </c>
      <c r="AG1871" s="4" t="s">
        <v>152</v>
      </c>
      <c r="AH1871" s="5">
        <v>54</v>
      </c>
      <c r="AI1871" s="9">
        <v>0</v>
      </c>
      <c r="AJ1871" s="9">
        <v>1</v>
      </c>
      <c r="AK1871" s="9">
        <v>0</v>
      </c>
      <c r="AL1871" s="9">
        <v>0</v>
      </c>
      <c r="AM1871" s="9">
        <v>0</v>
      </c>
      <c r="AN1871" s="9">
        <v>0</v>
      </c>
      <c r="AO1871" s="9">
        <v>0</v>
      </c>
    </row>
    <row r="1872" spans="1:41" x14ac:dyDescent="0.3">
      <c r="A1872" s="4" t="s">
        <v>152</v>
      </c>
      <c r="B1872" s="5">
        <v>-556</v>
      </c>
      <c r="C1872">
        <v>1</v>
      </c>
      <c r="AG1872" s="4" t="s">
        <v>152</v>
      </c>
      <c r="AH1872" s="5">
        <v>794</v>
      </c>
      <c r="AI1872" s="9">
        <v>1</v>
      </c>
      <c r="AJ1872" s="9">
        <v>0</v>
      </c>
      <c r="AK1872" s="9">
        <v>0</v>
      </c>
      <c r="AL1872" s="9">
        <v>0</v>
      </c>
      <c r="AM1872" s="9">
        <v>0</v>
      </c>
      <c r="AN1872" s="9">
        <v>0</v>
      </c>
      <c r="AO1872" s="9">
        <v>0</v>
      </c>
    </row>
    <row r="1873" spans="1:41" x14ac:dyDescent="0.3">
      <c r="A1873" s="4" t="s">
        <v>152</v>
      </c>
      <c r="B1873" s="5">
        <v>-438</v>
      </c>
      <c r="C1873">
        <v>1</v>
      </c>
      <c r="AG1873" s="4" t="s">
        <v>152</v>
      </c>
      <c r="AH1873" s="5">
        <v>147</v>
      </c>
      <c r="AI1873" s="9">
        <v>0</v>
      </c>
      <c r="AJ1873" s="9">
        <v>1</v>
      </c>
      <c r="AK1873" s="9">
        <v>0</v>
      </c>
      <c r="AL1873" s="9">
        <v>0</v>
      </c>
      <c r="AM1873" s="9">
        <v>0</v>
      </c>
      <c r="AN1873" s="9">
        <v>0</v>
      </c>
      <c r="AO1873" s="9">
        <v>0</v>
      </c>
    </row>
    <row r="1874" spans="1:41" x14ac:dyDescent="0.3">
      <c r="A1874" s="4" t="s">
        <v>152</v>
      </c>
      <c r="B1874" s="5">
        <v>-247</v>
      </c>
      <c r="C1874">
        <v>1</v>
      </c>
      <c r="AG1874" s="4" t="s">
        <v>152</v>
      </c>
      <c r="AH1874" s="5">
        <v>852</v>
      </c>
      <c r="AI1874" s="9">
        <v>1</v>
      </c>
      <c r="AJ1874" s="9">
        <v>0</v>
      </c>
      <c r="AK1874" s="9">
        <v>0</v>
      </c>
      <c r="AL1874" s="9">
        <v>0</v>
      </c>
      <c r="AM1874" s="9">
        <v>0</v>
      </c>
      <c r="AN1874" s="9">
        <v>0</v>
      </c>
      <c r="AO1874" s="9">
        <v>0</v>
      </c>
    </row>
    <row r="1875" spans="1:41" x14ac:dyDescent="0.3">
      <c r="A1875" s="4" t="s">
        <v>152</v>
      </c>
      <c r="B1875" s="5">
        <v>-163</v>
      </c>
      <c r="C1875">
        <v>1</v>
      </c>
      <c r="AG1875" s="4" t="s">
        <v>152</v>
      </c>
      <c r="AH1875" s="5">
        <v>864</v>
      </c>
      <c r="AI1875" s="9">
        <v>1</v>
      </c>
      <c r="AJ1875" s="9">
        <v>0</v>
      </c>
      <c r="AK1875" s="9">
        <v>0</v>
      </c>
      <c r="AL1875" s="9">
        <v>0</v>
      </c>
      <c r="AM1875" s="9">
        <v>0</v>
      </c>
      <c r="AN1875" s="9">
        <v>0</v>
      </c>
      <c r="AO1875" s="9">
        <v>0</v>
      </c>
    </row>
    <row r="1876" spans="1:41" x14ac:dyDescent="0.3">
      <c r="A1876" s="4" t="s">
        <v>152</v>
      </c>
      <c r="B1876" s="5">
        <v>-147</v>
      </c>
      <c r="C1876">
        <v>1</v>
      </c>
      <c r="AG1876" s="4" t="s">
        <v>152</v>
      </c>
      <c r="AH1876" s="5">
        <v>207</v>
      </c>
      <c r="AI1876" s="9">
        <v>0</v>
      </c>
      <c r="AJ1876" s="9">
        <v>1</v>
      </c>
      <c r="AK1876" s="9">
        <v>0</v>
      </c>
      <c r="AL1876" s="9">
        <v>0</v>
      </c>
      <c r="AM1876" s="9">
        <v>0</v>
      </c>
      <c r="AN1876" s="9">
        <v>0</v>
      </c>
      <c r="AO1876" s="9">
        <v>0</v>
      </c>
    </row>
    <row r="1877" spans="1:41" x14ac:dyDescent="0.3">
      <c r="A1877" s="4" t="s">
        <v>152</v>
      </c>
      <c r="B1877" s="5">
        <v>-141</v>
      </c>
      <c r="C1877">
        <v>1</v>
      </c>
      <c r="AG1877" s="4" t="s">
        <v>152</v>
      </c>
      <c r="AH1877" s="5">
        <v>400</v>
      </c>
      <c r="AI1877" s="9">
        <v>0</v>
      </c>
      <c r="AJ1877" s="9">
        <v>1</v>
      </c>
      <c r="AK1877" s="9">
        <v>0</v>
      </c>
      <c r="AL1877" s="9">
        <v>0</v>
      </c>
      <c r="AM1877" s="9">
        <v>0</v>
      </c>
      <c r="AN1877" s="9">
        <v>0</v>
      </c>
      <c r="AO1877" s="9">
        <v>0</v>
      </c>
    </row>
    <row r="1878" spans="1:41" x14ac:dyDescent="0.3">
      <c r="A1878" s="4" t="s">
        <v>152</v>
      </c>
      <c r="B1878" s="5">
        <v>-70</v>
      </c>
      <c r="C1878">
        <v>2</v>
      </c>
      <c r="AG1878" s="4" t="s">
        <v>152</v>
      </c>
      <c r="AH1878" s="5">
        <v>800</v>
      </c>
      <c r="AI1878" s="9">
        <v>0</v>
      </c>
      <c r="AJ1878" s="9">
        <v>1</v>
      </c>
      <c r="AK1878" s="9">
        <v>0</v>
      </c>
      <c r="AL1878" s="9">
        <v>0</v>
      </c>
      <c r="AM1878" s="9">
        <v>0</v>
      </c>
      <c r="AN1878" s="9">
        <v>0</v>
      </c>
      <c r="AO1878" s="9">
        <v>0</v>
      </c>
    </row>
    <row r="1879" spans="1:41" x14ac:dyDescent="0.3">
      <c r="A1879" s="4" t="s">
        <v>152</v>
      </c>
      <c r="B1879" s="5">
        <v>16</v>
      </c>
      <c r="C1879">
        <v>1</v>
      </c>
      <c r="AG1879" s="4" t="s">
        <v>153</v>
      </c>
      <c r="AH1879" s="5">
        <v>-7</v>
      </c>
      <c r="AI1879" s="9">
        <v>0</v>
      </c>
      <c r="AJ1879" s="9">
        <v>0</v>
      </c>
      <c r="AK1879" s="9">
        <v>0</v>
      </c>
      <c r="AL1879" s="9">
        <v>0</v>
      </c>
      <c r="AM1879" s="9">
        <v>0</v>
      </c>
      <c r="AN1879" s="9">
        <v>0</v>
      </c>
      <c r="AO1879" s="9">
        <v>2</v>
      </c>
    </row>
    <row r="1880" spans="1:41" x14ac:dyDescent="0.3">
      <c r="A1880" s="4" t="s">
        <v>152</v>
      </c>
      <c r="B1880" s="5">
        <v>37</v>
      </c>
      <c r="C1880">
        <v>1</v>
      </c>
      <c r="AG1880" s="4" t="s">
        <v>153</v>
      </c>
      <c r="AH1880" s="5">
        <v>2</v>
      </c>
      <c r="AI1880" s="9">
        <v>0</v>
      </c>
      <c r="AJ1880" s="9">
        <v>0</v>
      </c>
      <c r="AK1880" s="9">
        <v>0</v>
      </c>
      <c r="AL1880" s="9">
        <v>0</v>
      </c>
      <c r="AM1880" s="9">
        <v>0</v>
      </c>
      <c r="AN1880" s="9">
        <v>0</v>
      </c>
      <c r="AO1880" s="9">
        <v>1</v>
      </c>
    </row>
    <row r="1881" spans="1:41" x14ac:dyDescent="0.3">
      <c r="A1881" s="4" t="s">
        <v>152</v>
      </c>
      <c r="B1881" s="5">
        <v>47</v>
      </c>
      <c r="C1881">
        <v>1</v>
      </c>
      <c r="AG1881" s="4" t="s">
        <v>153</v>
      </c>
      <c r="AH1881" s="5">
        <v>5</v>
      </c>
      <c r="AI1881" s="9">
        <v>0</v>
      </c>
      <c r="AJ1881" s="9">
        <v>0</v>
      </c>
      <c r="AK1881" s="9">
        <v>0</v>
      </c>
      <c r="AL1881" s="9">
        <v>0</v>
      </c>
      <c r="AM1881" s="9">
        <v>0</v>
      </c>
      <c r="AN1881" s="9">
        <v>0</v>
      </c>
      <c r="AO1881" s="9">
        <v>1</v>
      </c>
    </row>
    <row r="1882" spans="1:41" x14ac:dyDescent="0.3">
      <c r="A1882" s="4" t="s">
        <v>152</v>
      </c>
      <c r="B1882" s="5">
        <v>62</v>
      </c>
      <c r="C1882">
        <v>1</v>
      </c>
      <c r="AG1882" s="4" t="s">
        <v>153</v>
      </c>
      <c r="AH1882" s="5">
        <v>-80</v>
      </c>
      <c r="AI1882" s="9">
        <v>0</v>
      </c>
      <c r="AJ1882" s="9">
        <v>0</v>
      </c>
      <c r="AK1882" s="9">
        <v>0</v>
      </c>
      <c r="AL1882" s="9">
        <v>0</v>
      </c>
      <c r="AM1882" s="9">
        <v>1</v>
      </c>
      <c r="AN1882" s="9">
        <v>0</v>
      </c>
      <c r="AO1882" s="9">
        <v>0</v>
      </c>
    </row>
    <row r="1883" spans="1:41" x14ac:dyDescent="0.3">
      <c r="A1883" s="4" t="s">
        <v>152</v>
      </c>
      <c r="B1883" s="5">
        <v>77</v>
      </c>
      <c r="C1883">
        <v>1</v>
      </c>
      <c r="AG1883" s="4" t="s">
        <v>153</v>
      </c>
      <c r="AH1883" s="5">
        <v>50</v>
      </c>
      <c r="AI1883" s="9">
        <v>0</v>
      </c>
      <c r="AJ1883" s="9">
        <v>0</v>
      </c>
      <c r="AK1883" s="9">
        <v>0</v>
      </c>
      <c r="AL1883" s="9">
        <v>0</v>
      </c>
      <c r="AM1883" s="9">
        <v>1</v>
      </c>
      <c r="AN1883" s="9">
        <v>0</v>
      </c>
      <c r="AO1883" s="9">
        <v>0</v>
      </c>
    </row>
    <row r="1884" spans="1:41" x14ac:dyDescent="0.3">
      <c r="A1884" s="4" t="s">
        <v>152</v>
      </c>
      <c r="B1884" s="5">
        <v>168</v>
      </c>
      <c r="C1884">
        <v>1</v>
      </c>
      <c r="AG1884" s="4" t="s">
        <v>153</v>
      </c>
      <c r="AH1884" s="5">
        <v>-156</v>
      </c>
      <c r="AI1884" s="9">
        <v>0</v>
      </c>
      <c r="AJ1884" s="9">
        <v>0</v>
      </c>
      <c r="AK1884" s="9">
        <v>0</v>
      </c>
      <c r="AL1884" s="9">
        <v>1</v>
      </c>
      <c r="AM1884" s="9">
        <v>0</v>
      </c>
      <c r="AN1884" s="9">
        <v>0</v>
      </c>
      <c r="AO1884" s="9">
        <v>0</v>
      </c>
    </row>
    <row r="1885" spans="1:41" x14ac:dyDescent="0.3">
      <c r="A1885" s="4" t="s">
        <v>152</v>
      </c>
      <c r="B1885" s="5">
        <v>-327</v>
      </c>
      <c r="C1885">
        <v>1</v>
      </c>
      <c r="AG1885" s="4" t="s">
        <v>153</v>
      </c>
      <c r="AH1885" s="5">
        <v>-101</v>
      </c>
      <c r="AI1885" s="9">
        <v>0</v>
      </c>
      <c r="AJ1885" s="9">
        <v>0</v>
      </c>
      <c r="AK1885" s="9">
        <v>0</v>
      </c>
      <c r="AL1885" s="9">
        <v>1</v>
      </c>
      <c r="AM1885" s="9">
        <v>0</v>
      </c>
      <c r="AN1885" s="9">
        <v>0</v>
      </c>
      <c r="AO1885" s="9">
        <v>0</v>
      </c>
    </row>
    <row r="1886" spans="1:41" x14ac:dyDescent="0.3">
      <c r="A1886" s="4" t="s">
        <v>152</v>
      </c>
      <c r="B1886" s="5">
        <v>-307</v>
      </c>
      <c r="C1886">
        <v>1</v>
      </c>
      <c r="AG1886" s="4" t="s">
        <v>153</v>
      </c>
      <c r="AH1886" s="5">
        <v>-23</v>
      </c>
      <c r="AI1886" s="9">
        <v>0</v>
      </c>
      <c r="AJ1886" s="9">
        <v>0</v>
      </c>
      <c r="AK1886" s="9">
        <v>0</v>
      </c>
      <c r="AL1886" s="9">
        <v>1</v>
      </c>
      <c r="AM1886" s="9">
        <v>0</v>
      </c>
      <c r="AN1886" s="9">
        <v>0</v>
      </c>
      <c r="AO1886" s="9">
        <v>0</v>
      </c>
    </row>
    <row r="1887" spans="1:41" x14ac:dyDescent="0.3">
      <c r="A1887" s="4" t="s">
        <v>152</v>
      </c>
      <c r="B1887" s="5">
        <v>-879</v>
      </c>
      <c r="C1887">
        <v>1</v>
      </c>
      <c r="AG1887" s="4" t="s">
        <v>153</v>
      </c>
      <c r="AH1887" s="5">
        <v>-20</v>
      </c>
      <c r="AI1887" s="9">
        <v>0</v>
      </c>
      <c r="AJ1887" s="9">
        <v>0</v>
      </c>
      <c r="AK1887" s="9">
        <v>0</v>
      </c>
      <c r="AL1887" s="9">
        <v>1</v>
      </c>
      <c r="AM1887" s="9">
        <v>0</v>
      </c>
      <c r="AN1887" s="9">
        <v>0</v>
      </c>
      <c r="AO1887" s="9">
        <v>0</v>
      </c>
    </row>
    <row r="1888" spans="1:41" x14ac:dyDescent="0.3">
      <c r="A1888" s="4" t="s">
        <v>152</v>
      </c>
      <c r="B1888" s="5">
        <v>-215</v>
      </c>
      <c r="C1888">
        <v>1</v>
      </c>
      <c r="AG1888" s="4" t="s">
        <v>153</v>
      </c>
      <c r="AH1888" s="5">
        <v>15</v>
      </c>
      <c r="AI1888" s="9">
        <v>0</v>
      </c>
      <c r="AJ1888" s="9">
        <v>0</v>
      </c>
      <c r="AK1888" s="9">
        <v>0</v>
      </c>
      <c r="AL1888" s="9">
        <v>1</v>
      </c>
      <c r="AM1888" s="9">
        <v>0</v>
      </c>
      <c r="AN1888" s="9">
        <v>0</v>
      </c>
      <c r="AO1888" s="9">
        <v>0</v>
      </c>
    </row>
    <row r="1889" spans="1:41" x14ac:dyDescent="0.3">
      <c r="A1889" s="4" t="s">
        <v>152</v>
      </c>
      <c r="B1889" s="5">
        <v>-771</v>
      </c>
      <c r="C1889">
        <v>1</v>
      </c>
      <c r="AG1889" s="4" t="s">
        <v>153</v>
      </c>
      <c r="AH1889" s="5">
        <v>129</v>
      </c>
      <c r="AI1889" s="9">
        <v>0</v>
      </c>
      <c r="AJ1889" s="9">
        <v>0</v>
      </c>
      <c r="AK1889" s="9">
        <v>0</v>
      </c>
      <c r="AL1889" s="9">
        <v>1</v>
      </c>
      <c r="AM1889" s="9">
        <v>0</v>
      </c>
      <c r="AN1889" s="9">
        <v>0</v>
      </c>
      <c r="AO1889" s="9">
        <v>0</v>
      </c>
    </row>
    <row r="1890" spans="1:41" x14ac:dyDescent="0.3">
      <c r="A1890" s="4" t="s">
        <v>152</v>
      </c>
      <c r="B1890" s="5">
        <v>-27</v>
      </c>
      <c r="C1890">
        <v>1</v>
      </c>
      <c r="AG1890" s="4" t="s">
        <v>153</v>
      </c>
      <c r="AH1890" s="5">
        <v>-160</v>
      </c>
      <c r="AI1890" s="9">
        <v>0</v>
      </c>
      <c r="AJ1890" s="9">
        <v>0</v>
      </c>
      <c r="AK1890" s="9">
        <v>1</v>
      </c>
      <c r="AL1890" s="9">
        <v>0</v>
      </c>
      <c r="AM1890" s="9">
        <v>0</v>
      </c>
      <c r="AN1890" s="9">
        <v>0</v>
      </c>
      <c r="AO1890" s="9">
        <v>0</v>
      </c>
    </row>
    <row r="1891" spans="1:41" x14ac:dyDescent="0.3">
      <c r="A1891" s="4" t="s">
        <v>152</v>
      </c>
      <c r="B1891" s="5">
        <v>5</v>
      </c>
      <c r="C1891">
        <v>1</v>
      </c>
      <c r="AG1891" s="4" t="s">
        <v>153</v>
      </c>
      <c r="AH1891" s="5">
        <v>379</v>
      </c>
      <c r="AI1891" s="9">
        <v>0</v>
      </c>
      <c r="AJ1891" s="9">
        <v>0</v>
      </c>
      <c r="AK1891" s="9">
        <v>1</v>
      </c>
      <c r="AL1891" s="9">
        <v>0</v>
      </c>
      <c r="AM1891" s="9">
        <v>0</v>
      </c>
      <c r="AN1891" s="9">
        <v>0</v>
      </c>
      <c r="AO1891" s="9">
        <v>0</v>
      </c>
    </row>
    <row r="1892" spans="1:41" x14ac:dyDescent="0.3">
      <c r="A1892" s="4" t="s">
        <v>152</v>
      </c>
      <c r="B1892" s="5">
        <v>-629</v>
      </c>
      <c r="C1892">
        <v>1</v>
      </c>
      <c r="AG1892" s="4" t="s">
        <v>153</v>
      </c>
      <c r="AH1892" s="5">
        <v>390</v>
      </c>
      <c r="AI1892" s="9">
        <v>0</v>
      </c>
      <c r="AJ1892" s="9">
        <v>0</v>
      </c>
      <c r="AK1892" s="9">
        <v>1</v>
      </c>
      <c r="AL1892" s="9">
        <v>0</v>
      </c>
      <c r="AM1892" s="9">
        <v>0</v>
      </c>
      <c r="AN1892" s="9">
        <v>0</v>
      </c>
      <c r="AO1892" s="9">
        <v>0</v>
      </c>
    </row>
    <row r="1893" spans="1:41" x14ac:dyDescent="0.3">
      <c r="A1893" s="4" t="s">
        <v>152</v>
      </c>
      <c r="B1893" s="5">
        <v>288</v>
      </c>
      <c r="C1893">
        <v>1</v>
      </c>
      <c r="AG1893" s="4" t="s">
        <v>153</v>
      </c>
      <c r="AH1893" s="5">
        <v>149</v>
      </c>
      <c r="AI1893" s="9">
        <v>1</v>
      </c>
      <c r="AJ1893" s="9">
        <v>0</v>
      </c>
      <c r="AK1893" s="9">
        <v>0</v>
      </c>
      <c r="AL1893" s="9">
        <v>0</v>
      </c>
      <c r="AM1893" s="9">
        <v>0</v>
      </c>
      <c r="AN1893" s="9">
        <v>0</v>
      </c>
      <c r="AO1893" s="9">
        <v>0</v>
      </c>
    </row>
    <row r="1894" spans="1:41" x14ac:dyDescent="0.3">
      <c r="A1894" s="4" t="s">
        <v>152</v>
      </c>
      <c r="B1894" s="5">
        <v>294</v>
      </c>
      <c r="C1894">
        <v>1</v>
      </c>
      <c r="AG1894" s="4" t="s">
        <v>153</v>
      </c>
      <c r="AH1894" s="5">
        <v>211</v>
      </c>
      <c r="AI1894" s="9">
        <v>1</v>
      </c>
      <c r="AJ1894" s="9">
        <v>0</v>
      </c>
      <c r="AK1894" s="9">
        <v>0</v>
      </c>
      <c r="AL1894" s="9">
        <v>0</v>
      </c>
      <c r="AM1894" s="9">
        <v>0</v>
      </c>
      <c r="AN1894" s="9">
        <v>0</v>
      </c>
      <c r="AO1894" s="9">
        <v>0</v>
      </c>
    </row>
    <row r="1895" spans="1:41" x14ac:dyDescent="0.3">
      <c r="A1895" s="4" t="s">
        <v>152</v>
      </c>
      <c r="B1895" s="5">
        <v>22</v>
      </c>
      <c r="C1895">
        <v>1</v>
      </c>
      <c r="AG1895" s="4" t="s">
        <v>153</v>
      </c>
      <c r="AH1895" s="5">
        <v>223</v>
      </c>
      <c r="AI1895" s="9">
        <v>1</v>
      </c>
      <c r="AJ1895" s="9">
        <v>0</v>
      </c>
      <c r="AK1895" s="9">
        <v>0</v>
      </c>
      <c r="AL1895" s="9">
        <v>0</v>
      </c>
      <c r="AM1895" s="9">
        <v>0</v>
      </c>
      <c r="AN1895" s="9">
        <v>0</v>
      </c>
      <c r="AO1895" s="9">
        <v>0</v>
      </c>
    </row>
    <row r="1896" spans="1:41" x14ac:dyDescent="0.3">
      <c r="A1896" s="4" t="s">
        <v>152</v>
      </c>
      <c r="B1896" s="5">
        <v>54</v>
      </c>
      <c r="C1896">
        <v>1</v>
      </c>
      <c r="AG1896" s="4" t="s">
        <v>153</v>
      </c>
      <c r="AH1896" s="5">
        <v>243</v>
      </c>
      <c r="AI1896" s="9">
        <v>1</v>
      </c>
      <c r="AJ1896" s="9">
        <v>0</v>
      </c>
      <c r="AK1896" s="9">
        <v>0</v>
      </c>
      <c r="AL1896" s="9">
        <v>0</v>
      </c>
      <c r="AM1896" s="9">
        <v>0</v>
      </c>
      <c r="AN1896" s="9">
        <v>0</v>
      </c>
      <c r="AO1896" s="9">
        <v>0</v>
      </c>
    </row>
    <row r="1897" spans="1:41" x14ac:dyDescent="0.3">
      <c r="A1897" s="4" t="s">
        <v>152</v>
      </c>
      <c r="B1897" s="5">
        <v>794</v>
      </c>
      <c r="C1897">
        <v>1</v>
      </c>
      <c r="AG1897" s="4" t="s">
        <v>153</v>
      </c>
      <c r="AH1897" s="5">
        <v>-189</v>
      </c>
      <c r="AI1897" s="9">
        <v>0</v>
      </c>
      <c r="AJ1897" s="9">
        <v>1</v>
      </c>
      <c r="AK1897" s="9">
        <v>0</v>
      </c>
      <c r="AL1897" s="9">
        <v>0</v>
      </c>
      <c r="AM1897" s="9">
        <v>0</v>
      </c>
      <c r="AN1897" s="9">
        <v>0</v>
      </c>
      <c r="AO1897" s="9">
        <v>0</v>
      </c>
    </row>
    <row r="1898" spans="1:41" x14ac:dyDescent="0.3">
      <c r="A1898" s="4" t="s">
        <v>152</v>
      </c>
      <c r="B1898" s="5">
        <v>147</v>
      </c>
      <c r="C1898">
        <v>1</v>
      </c>
      <c r="AG1898" s="4" t="s">
        <v>153</v>
      </c>
      <c r="AH1898" s="5">
        <v>-129</v>
      </c>
      <c r="AI1898" s="9">
        <v>0</v>
      </c>
      <c r="AJ1898" s="9">
        <v>1</v>
      </c>
      <c r="AK1898" s="9">
        <v>0</v>
      </c>
      <c r="AL1898" s="9">
        <v>0</v>
      </c>
      <c r="AM1898" s="9">
        <v>0</v>
      </c>
      <c r="AN1898" s="9">
        <v>0</v>
      </c>
      <c r="AO1898" s="9">
        <v>0</v>
      </c>
    </row>
    <row r="1899" spans="1:41" x14ac:dyDescent="0.3">
      <c r="A1899" s="4" t="s">
        <v>152</v>
      </c>
      <c r="B1899" s="5">
        <v>852</v>
      </c>
      <c r="C1899">
        <v>1</v>
      </c>
      <c r="AG1899" s="4" t="s">
        <v>153</v>
      </c>
      <c r="AH1899" s="5">
        <v>158</v>
      </c>
      <c r="AI1899" s="9">
        <v>0</v>
      </c>
      <c r="AJ1899" s="9">
        <v>1</v>
      </c>
      <c r="AK1899" s="9">
        <v>0</v>
      </c>
      <c r="AL1899" s="9">
        <v>0</v>
      </c>
      <c r="AM1899" s="9">
        <v>0</v>
      </c>
      <c r="AN1899" s="9">
        <v>0</v>
      </c>
      <c r="AO1899" s="9">
        <v>0</v>
      </c>
    </row>
    <row r="1900" spans="1:41" x14ac:dyDescent="0.3">
      <c r="A1900" s="4" t="s">
        <v>152</v>
      </c>
      <c r="B1900" s="5">
        <v>864</v>
      </c>
      <c r="C1900">
        <v>1</v>
      </c>
      <c r="AG1900" s="4" t="s">
        <v>153</v>
      </c>
      <c r="AH1900" s="5">
        <v>209</v>
      </c>
      <c r="AI1900" s="9">
        <v>0</v>
      </c>
      <c r="AJ1900" s="9">
        <v>1</v>
      </c>
      <c r="AK1900" s="9">
        <v>0</v>
      </c>
      <c r="AL1900" s="9">
        <v>0</v>
      </c>
      <c r="AM1900" s="9">
        <v>0</v>
      </c>
      <c r="AN1900" s="9">
        <v>0</v>
      </c>
      <c r="AO1900" s="9">
        <v>0</v>
      </c>
    </row>
    <row r="1901" spans="1:41" x14ac:dyDescent="0.3">
      <c r="A1901" s="4" t="s">
        <v>152</v>
      </c>
      <c r="B1901" s="5">
        <v>207</v>
      </c>
      <c r="C1901">
        <v>1</v>
      </c>
      <c r="AG1901" s="4" t="s">
        <v>153</v>
      </c>
      <c r="AH1901" s="5">
        <v>220</v>
      </c>
      <c r="AI1901" s="9">
        <v>0</v>
      </c>
      <c r="AJ1901" s="9">
        <v>1</v>
      </c>
      <c r="AK1901" s="9">
        <v>0</v>
      </c>
      <c r="AL1901" s="9">
        <v>0</v>
      </c>
      <c r="AM1901" s="9">
        <v>0</v>
      </c>
      <c r="AN1901" s="9">
        <v>0</v>
      </c>
      <c r="AO1901" s="9">
        <v>0</v>
      </c>
    </row>
    <row r="1902" spans="1:41" x14ac:dyDescent="0.3">
      <c r="A1902" s="4" t="s">
        <v>152</v>
      </c>
      <c r="B1902" s="5">
        <v>400</v>
      </c>
      <c r="C1902">
        <v>1</v>
      </c>
      <c r="AG1902" s="4" t="s">
        <v>153</v>
      </c>
      <c r="AH1902" s="5">
        <v>781</v>
      </c>
      <c r="AI1902" s="9">
        <v>0</v>
      </c>
      <c r="AJ1902" s="9">
        <v>1</v>
      </c>
      <c r="AK1902" s="9">
        <v>0</v>
      </c>
      <c r="AL1902" s="9">
        <v>0</v>
      </c>
      <c r="AM1902" s="9">
        <v>0</v>
      </c>
      <c r="AN1902" s="9">
        <v>0</v>
      </c>
      <c r="AO1902" s="9">
        <v>0</v>
      </c>
    </row>
    <row r="1903" spans="1:41" x14ac:dyDescent="0.3">
      <c r="A1903" s="4" t="s">
        <v>152</v>
      </c>
      <c r="B1903" s="5">
        <v>800</v>
      </c>
      <c r="C1903">
        <v>1</v>
      </c>
      <c r="AG1903" s="4" t="s">
        <v>154</v>
      </c>
      <c r="AH1903" s="5">
        <v>-5</v>
      </c>
      <c r="AI1903" s="9">
        <v>0</v>
      </c>
      <c r="AJ1903" s="9">
        <v>0</v>
      </c>
      <c r="AK1903" s="9">
        <v>0</v>
      </c>
      <c r="AL1903" s="9">
        <v>0</v>
      </c>
      <c r="AM1903" s="9">
        <v>0</v>
      </c>
      <c r="AN1903" s="9">
        <v>0</v>
      </c>
      <c r="AO1903" s="9">
        <v>1</v>
      </c>
    </row>
    <row r="1904" spans="1:41" x14ac:dyDescent="0.3">
      <c r="A1904" s="4" t="s">
        <v>153</v>
      </c>
      <c r="B1904" s="5">
        <v>-7</v>
      </c>
      <c r="C1904">
        <v>2</v>
      </c>
      <c r="AG1904" s="4" t="s">
        <v>154</v>
      </c>
      <c r="AH1904" s="5">
        <v>-4</v>
      </c>
      <c r="AI1904" s="9">
        <v>0</v>
      </c>
      <c r="AJ1904" s="9">
        <v>0</v>
      </c>
      <c r="AK1904" s="9">
        <v>0</v>
      </c>
      <c r="AL1904" s="9">
        <v>0</v>
      </c>
      <c r="AM1904" s="9">
        <v>0</v>
      </c>
      <c r="AN1904" s="9">
        <v>0</v>
      </c>
      <c r="AO1904" s="9">
        <v>1</v>
      </c>
    </row>
    <row r="1905" spans="1:41" x14ac:dyDescent="0.3">
      <c r="A1905" s="4" t="s">
        <v>153</v>
      </c>
      <c r="B1905" s="5">
        <v>2</v>
      </c>
      <c r="C1905">
        <v>1</v>
      </c>
      <c r="AG1905" s="4" t="s">
        <v>154</v>
      </c>
      <c r="AH1905" s="5">
        <v>-1</v>
      </c>
      <c r="AI1905" s="9">
        <v>0</v>
      </c>
      <c r="AJ1905" s="9">
        <v>0</v>
      </c>
      <c r="AK1905" s="9">
        <v>0</v>
      </c>
      <c r="AL1905" s="9">
        <v>0</v>
      </c>
      <c r="AM1905" s="9">
        <v>0</v>
      </c>
      <c r="AN1905" s="9">
        <v>0</v>
      </c>
      <c r="AO1905" s="9">
        <v>2</v>
      </c>
    </row>
    <row r="1906" spans="1:41" x14ac:dyDescent="0.3">
      <c r="A1906" s="4" t="s">
        <v>153</v>
      </c>
      <c r="B1906" s="5">
        <v>5</v>
      </c>
      <c r="C1906">
        <v>1</v>
      </c>
      <c r="AG1906" s="4" t="s">
        <v>154</v>
      </c>
      <c r="AH1906" s="5">
        <v>0</v>
      </c>
      <c r="AI1906" s="9">
        <v>0</v>
      </c>
      <c r="AJ1906" s="9">
        <v>0</v>
      </c>
      <c r="AK1906" s="9">
        <v>0</v>
      </c>
      <c r="AL1906" s="9">
        <v>0</v>
      </c>
      <c r="AM1906" s="9">
        <v>0</v>
      </c>
      <c r="AN1906" s="9">
        <v>0</v>
      </c>
      <c r="AO1906" s="9">
        <v>1</v>
      </c>
    </row>
    <row r="1907" spans="1:41" x14ac:dyDescent="0.3">
      <c r="A1907" s="4" t="s">
        <v>153</v>
      </c>
      <c r="B1907" s="5">
        <v>-80</v>
      </c>
      <c r="C1907">
        <v>1</v>
      </c>
      <c r="AG1907" s="4" t="s">
        <v>154</v>
      </c>
      <c r="AH1907" s="5">
        <v>2</v>
      </c>
      <c r="AI1907" s="9">
        <v>0</v>
      </c>
      <c r="AJ1907" s="9">
        <v>0</v>
      </c>
      <c r="AK1907" s="9">
        <v>0</v>
      </c>
      <c r="AL1907" s="9">
        <v>0</v>
      </c>
      <c r="AM1907" s="9">
        <v>0</v>
      </c>
      <c r="AN1907" s="9">
        <v>0</v>
      </c>
      <c r="AO1907" s="9">
        <v>2</v>
      </c>
    </row>
    <row r="1908" spans="1:41" x14ac:dyDescent="0.3">
      <c r="A1908" s="4" t="s">
        <v>153</v>
      </c>
      <c r="B1908" s="5">
        <v>50</v>
      </c>
      <c r="C1908">
        <v>1</v>
      </c>
      <c r="AG1908" s="4" t="s">
        <v>154</v>
      </c>
      <c r="AH1908" s="5">
        <v>-94</v>
      </c>
      <c r="AI1908" s="9">
        <v>0</v>
      </c>
      <c r="AJ1908" s="9">
        <v>0</v>
      </c>
      <c r="AK1908" s="9">
        <v>0</v>
      </c>
      <c r="AL1908" s="9">
        <v>0</v>
      </c>
      <c r="AM1908" s="9">
        <v>1</v>
      </c>
      <c r="AN1908" s="9">
        <v>0</v>
      </c>
      <c r="AO1908" s="9">
        <v>0</v>
      </c>
    </row>
    <row r="1909" spans="1:41" x14ac:dyDescent="0.3">
      <c r="A1909" s="4" t="s">
        <v>153</v>
      </c>
      <c r="B1909" s="5">
        <v>-156</v>
      </c>
      <c r="C1909">
        <v>1</v>
      </c>
      <c r="AG1909" s="4" t="s">
        <v>154</v>
      </c>
      <c r="AH1909" s="5">
        <v>-48</v>
      </c>
      <c r="AI1909" s="9">
        <v>0</v>
      </c>
      <c r="AJ1909" s="9">
        <v>0</v>
      </c>
      <c r="AK1909" s="9">
        <v>0</v>
      </c>
      <c r="AL1909" s="9">
        <v>0</v>
      </c>
      <c r="AM1909" s="9">
        <v>1</v>
      </c>
      <c r="AN1909" s="9">
        <v>0</v>
      </c>
      <c r="AO1909" s="9">
        <v>0</v>
      </c>
    </row>
    <row r="1910" spans="1:41" x14ac:dyDescent="0.3">
      <c r="A1910" s="4" t="s">
        <v>153</v>
      </c>
      <c r="B1910" s="5">
        <v>-101</v>
      </c>
      <c r="C1910">
        <v>1</v>
      </c>
      <c r="AG1910" s="4" t="s">
        <v>154</v>
      </c>
      <c r="AH1910" s="5">
        <v>-43</v>
      </c>
      <c r="AI1910" s="9">
        <v>0</v>
      </c>
      <c r="AJ1910" s="9">
        <v>0</v>
      </c>
      <c r="AK1910" s="9">
        <v>0</v>
      </c>
      <c r="AL1910" s="9">
        <v>0</v>
      </c>
      <c r="AM1910" s="9">
        <v>2</v>
      </c>
      <c r="AN1910" s="9">
        <v>0</v>
      </c>
      <c r="AO1910" s="9">
        <v>0</v>
      </c>
    </row>
    <row r="1911" spans="1:41" x14ac:dyDescent="0.3">
      <c r="A1911" s="4" t="s">
        <v>153</v>
      </c>
      <c r="B1911" s="5">
        <v>-23</v>
      </c>
      <c r="C1911">
        <v>1</v>
      </c>
      <c r="AG1911" s="4" t="s">
        <v>154</v>
      </c>
      <c r="AH1911" s="5">
        <v>-34</v>
      </c>
      <c r="AI1911" s="9">
        <v>0</v>
      </c>
      <c r="AJ1911" s="9">
        <v>0</v>
      </c>
      <c r="AK1911" s="9">
        <v>0</v>
      </c>
      <c r="AL1911" s="9">
        <v>0</v>
      </c>
      <c r="AM1911" s="9">
        <v>1</v>
      </c>
      <c r="AN1911" s="9">
        <v>0</v>
      </c>
      <c r="AO1911" s="9">
        <v>0</v>
      </c>
    </row>
    <row r="1912" spans="1:41" x14ac:dyDescent="0.3">
      <c r="A1912" s="4" t="s">
        <v>153</v>
      </c>
      <c r="B1912" s="5">
        <v>-20</v>
      </c>
      <c r="C1912">
        <v>1</v>
      </c>
      <c r="AG1912" s="4" t="s">
        <v>154</v>
      </c>
      <c r="AH1912" s="5">
        <v>-25</v>
      </c>
      <c r="AI1912" s="9">
        <v>0</v>
      </c>
      <c r="AJ1912" s="9">
        <v>0</v>
      </c>
      <c r="AK1912" s="9">
        <v>0</v>
      </c>
      <c r="AL1912" s="9">
        <v>0</v>
      </c>
      <c r="AM1912" s="9">
        <v>1</v>
      </c>
      <c r="AN1912" s="9">
        <v>0</v>
      </c>
      <c r="AO1912" s="9">
        <v>0</v>
      </c>
    </row>
    <row r="1913" spans="1:41" x14ac:dyDescent="0.3">
      <c r="A1913" s="4" t="s">
        <v>153</v>
      </c>
      <c r="B1913" s="5">
        <v>15</v>
      </c>
      <c r="C1913">
        <v>1</v>
      </c>
      <c r="AG1913" s="4" t="s">
        <v>154</v>
      </c>
      <c r="AH1913" s="5">
        <v>-24</v>
      </c>
      <c r="AI1913" s="9">
        <v>0</v>
      </c>
      <c r="AJ1913" s="9">
        <v>0</v>
      </c>
      <c r="AK1913" s="9">
        <v>0</v>
      </c>
      <c r="AL1913" s="9">
        <v>0</v>
      </c>
      <c r="AM1913" s="9">
        <v>1</v>
      </c>
      <c r="AN1913" s="9">
        <v>0</v>
      </c>
      <c r="AO1913" s="9">
        <v>0</v>
      </c>
    </row>
    <row r="1914" spans="1:41" x14ac:dyDescent="0.3">
      <c r="A1914" s="4" t="s">
        <v>153</v>
      </c>
      <c r="B1914" s="5">
        <v>129</v>
      </c>
      <c r="C1914">
        <v>1</v>
      </c>
      <c r="AG1914" s="4" t="s">
        <v>154</v>
      </c>
      <c r="AH1914" s="5">
        <v>-11</v>
      </c>
      <c r="AI1914" s="9">
        <v>0</v>
      </c>
      <c r="AJ1914" s="9">
        <v>0</v>
      </c>
      <c r="AK1914" s="9">
        <v>0</v>
      </c>
      <c r="AL1914" s="9">
        <v>0</v>
      </c>
      <c r="AM1914" s="9">
        <v>1</v>
      </c>
      <c r="AN1914" s="9">
        <v>0</v>
      </c>
      <c r="AO1914" s="9">
        <v>0</v>
      </c>
    </row>
    <row r="1915" spans="1:41" x14ac:dyDescent="0.3">
      <c r="A1915" s="4" t="s">
        <v>153</v>
      </c>
      <c r="B1915" s="5">
        <v>-160</v>
      </c>
      <c r="C1915">
        <v>1</v>
      </c>
      <c r="AG1915" s="4" t="s">
        <v>154</v>
      </c>
      <c r="AH1915" s="5">
        <v>-9</v>
      </c>
      <c r="AI1915" s="9">
        <v>0</v>
      </c>
      <c r="AJ1915" s="9">
        <v>0</v>
      </c>
      <c r="AK1915" s="9">
        <v>0</v>
      </c>
      <c r="AL1915" s="9">
        <v>0</v>
      </c>
      <c r="AM1915" s="9">
        <v>1</v>
      </c>
      <c r="AN1915" s="9">
        <v>0</v>
      </c>
      <c r="AO1915" s="9">
        <v>0</v>
      </c>
    </row>
    <row r="1916" spans="1:41" x14ac:dyDescent="0.3">
      <c r="A1916" s="4" t="s">
        <v>153</v>
      </c>
      <c r="B1916" s="5">
        <v>379</v>
      </c>
      <c r="C1916">
        <v>1</v>
      </c>
      <c r="AG1916" s="4" t="s">
        <v>154</v>
      </c>
      <c r="AH1916" s="5">
        <v>-5</v>
      </c>
      <c r="AI1916" s="9">
        <v>0</v>
      </c>
      <c r="AJ1916" s="9">
        <v>0</v>
      </c>
      <c r="AK1916" s="9">
        <v>0</v>
      </c>
      <c r="AL1916" s="9">
        <v>0</v>
      </c>
      <c r="AM1916" s="9">
        <v>1</v>
      </c>
      <c r="AN1916" s="9">
        <v>0</v>
      </c>
      <c r="AO1916" s="9">
        <v>0</v>
      </c>
    </row>
    <row r="1917" spans="1:41" x14ac:dyDescent="0.3">
      <c r="A1917" s="4" t="s">
        <v>153</v>
      </c>
      <c r="B1917" s="5">
        <v>390</v>
      </c>
      <c r="C1917">
        <v>1</v>
      </c>
      <c r="AG1917" s="4" t="s">
        <v>154</v>
      </c>
      <c r="AH1917" s="5">
        <v>15</v>
      </c>
      <c r="AI1917" s="9">
        <v>0</v>
      </c>
      <c r="AJ1917" s="9">
        <v>0</v>
      </c>
      <c r="AK1917" s="9">
        <v>0</v>
      </c>
      <c r="AL1917" s="9">
        <v>0</v>
      </c>
      <c r="AM1917" s="9">
        <v>1</v>
      </c>
      <c r="AN1917" s="9">
        <v>0</v>
      </c>
      <c r="AO1917" s="9">
        <v>0</v>
      </c>
    </row>
    <row r="1918" spans="1:41" x14ac:dyDescent="0.3">
      <c r="A1918" s="4" t="s">
        <v>153</v>
      </c>
      <c r="B1918" s="5">
        <v>149</v>
      </c>
      <c r="C1918">
        <v>1</v>
      </c>
      <c r="AG1918" s="4" t="s">
        <v>154</v>
      </c>
      <c r="AH1918" s="5">
        <v>16</v>
      </c>
      <c r="AI1918" s="9">
        <v>0</v>
      </c>
      <c r="AJ1918" s="9">
        <v>0</v>
      </c>
      <c r="AK1918" s="9">
        <v>0</v>
      </c>
      <c r="AL1918" s="9">
        <v>0</v>
      </c>
      <c r="AM1918" s="9">
        <v>1</v>
      </c>
      <c r="AN1918" s="9">
        <v>0</v>
      </c>
      <c r="AO1918" s="9">
        <v>0</v>
      </c>
    </row>
    <row r="1919" spans="1:41" x14ac:dyDescent="0.3">
      <c r="A1919" s="4" t="s">
        <v>153</v>
      </c>
      <c r="B1919" s="5">
        <v>211</v>
      </c>
      <c r="C1919">
        <v>1</v>
      </c>
      <c r="AG1919" s="4" t="s">
        <v>154</v>
      </c>
      <c r="AH1919" s="5">
        <v>17</v>
      </c>
      <c r="AI1919" s="9">
        <v>0</v>
      </c>
      <c r="AJ1919" s="9">
        <v>0</v>
      </c>
      <c r="AK1919" s="9">
        <v>0</v>
      </c>
      <c r="AL1919" s="9">
        <v>0</v>
      </c>
      <c r="AM1919" s="9">
        <v>1</v>
      </c>
      <c r="AN1919" s="9">
        <v>0</v>
      </c>
      <c r="AO1919" s="9">
        <v>0</v>
      </c>
    </row>
    <row r="1920" spans="1:41" x14ac:dyDescent="0.3">
      <c r="A1920" s="4" t="s">
        <v>153</v>
      </c>
      <c r="B1920" s="5">
        <v>223</v>
      </c>
      <c r="C1920">
        <v>1</v>
      </c>
      <c r="AG1920" s="4" t="s">
        <v>154</v>
      </c>
      <c r="AH1920" s="5">
        <v>42</v>
      </c>
      <c r="AI1920" s="9">
        <v>0</v>
      </c>
      <c r="AJ1920" s="9">
        <v>0</v>
      </c>
      <c r="AK1920" s="9">
        <v>0</v>
      </c>
      <c r="AL1920" s="9">
        <v>0</v>
      </c>
      <c r="AM1920" s="9">
        <v>1</v>
      </c>
      <c r="AN1920" s="9">
        <v>0</v>
      </c>
      <c r="AO1920" s="9">
        <v>0</v>
      </c>
    </row>
    <row r="1921" spans="1:41" x14ac:dyDescent="0.3">
      <c r="A1921" s="4" t="s">
        <v>153</v>
      </c>
      <c r="B1921" s="5">
        <v>243</v>
      </c>
      <c r="C1921">
        <v>1</v>
      </c>
      <c r="AG1921" s="4" t="s">
        <v>154</v>
      </c>
      <c r="AH1921" s="5">
        <v>47</v>
      </c>
      <c r="AI1921" s="9">
        <v>0</v>
      </c>
      <c r="AJ1921" s="9">
        <v>0</v>
      </c>
      <c r="AK1921" s="9">
        <v>0</v>
      </c>
      <c r="AL1921" s="9">
        <v>0</v>
      </c>
      <c r="AM1921" s="9">
        <v>1</v>
      </c>
      <c r="AN1921" s="9">
        <v>0</v>
      </c>
      <c r="AO1921" s="9">
        <v>0</v>
      </c>
    </row>
    <row r="1922" spans="1:41" x14ac:dyDescent="0.3">
      <c r="A1922" s="4" t="s">
        <v>153</v>
      </c>
      <c r="B1922" s="5">
        <v>-189</v>
      </c>
      <c r="C1922">
        <v>1</v>
      </c>
      <c r="AG1922" s="4" t="s">
        <v>154</v>
      </c>
      <c r="AH1922" s="5">
        <v>146</v>
      </c>
      <c r="AI1922" s="9">
        <v>0</v>
      </c>
      <c r="AJ1922" s="9">
        <v>0</v>
      </c>
      <c r="AK1922" s="9">
        <v>0</v>
      </c>
      <c r="AL1922" s="9">
        <v>0</v>
      </c>
      <c r="AM1922" s="9">
        <v>1</v>
      </c>
      <c r="AN1922" s="9">
        <v>0</v>
      </c>
      <c r="AO1922" s="9">
        <v>0</v>
      </c>
    </row>
    <row r="1923" spans="1:41" x14ac:dyDescent="0.3">
      <c r="A1923" s="4" t="s">
        <v>153</v>
      </c>
      <c r="B1923" s="5">
        <v>-129</v>
      </c>
      <c r="C1923">
        <v>1</v>
      </c>
      <c r="AG1923" s="4" t="s">
        <v>154</v>
      </c>
      <c r="AH1923" s="5">
        <v>-308</v>
      </c>
      <c r="AI1923" s="9">
        <v>0</v>
      </c>
      <c r="AJ1923" s="9">
        <v>0</v>
      </c>
      <c r="AK1923" s="9">
        <v>0</v>
      </c>
      <c r="AL1923" s="9">
        <v>1</v>
      </c>
      <c r="AM1923" s="9">
        <v>0</v>
      </c>
      <c r="AN1923" s="9">
        <v>0</v>
      </c>
      <c r="AO1923" s="9">
        <v>0</v>
      </c>
    </row>
    <row r="1924" spans="1:41" x14ac:dyDescent="0.3">
      <c r="A1924" s="4" t="s">
        <v>153</v>
      </c>
      <c r="B1924" s="5">
        <v>158</v>
      </c>
      <c r="C1924">
        <v>1</v>
      </c>
      <c r="AG1924" s="4" t="s">
        <v>154</v>
      </c>
      <c r="AH1924" s="5">
        <v>-155</v>
      </c>
      <c r="AI1924" s="9">
        <v>0</v>
      </c>
      <c r="AJ1924" s="9">
        <v>0</v>
      </c>
      <c r="AK1924" s="9">
        <v>0</v>
      </c>
      <c r="AL1924" s="9">
        <v>1</v>
      </c>
      <c r="AM1924" s="9">
        <v>0</v>
      </c>
      <c r="AN1924" s="9">
        <v>0</v>
      </c>
      <c r="AO1924" s="9">
        <v>0</v>
      </c>
    </row>
    <row r="1925" spans="1:41" x14ac:dyDescent="0.3">
      <c r="A1925" s="4" t="s">
        <v>153</v>
      </c>
      <c r="B1925" s="5">
        <v>209</v>
      </c>
      <c r="C1925">
        <v>1</v>
      </c>
      <c r="AG1925" s="4" t="s">
        <v>154</v>
      </c>
      <c r="AH1925" s="5">
        <v>-68</v>
      </c>
      <c r="AI1925" s="9">
        <v>0</v>
      </c>
      <c r="AJ1925" s="9">
        <v>0</v>
      </c>
      <c r="AK1925" s="9">
        <v>0</v>
      </c>
      <c r="AL1925" s="9">
        <v>1</v>
      </c>
      <c r="AM1925" s="9">
        <v>0</v>
      </c>
      <c r="AN1925" s="9">
        <v>0</v>
      </c>
      <c r="AO1925" s="9">
        <v>0</v>
      </c>
    </row>
    <row r="1926" spans="1:41" x14ac:dyDescent="0.3">
      <c r="A1926" s="4" t="s">
        <v>153</v>
      </c>
      <c r="B1926" s="5">
        <v>220</v>
      </c>
      <c r="C1926">
        <v>1</v>
      </c>
      <c r="AG1926" s="4" t="s">
        <v>154</v>
      </c>
      <c r="AH1926" s="5">
        <v>-49</v>
      </c>
      <c r="AI1926" s="9">
        <v>0</v>
      </c>
      <c r="AJ1926" s="9">
        <v>0</v>
      </c>
      <c r="AK1926" s="9">
        <v>0</v>
      </c>
      <c r="AL1926" s="9">
        <v>1</v>
      </c>
      <c r="AM1926" s="9">
        <v>0</v>
      </c>
      <c r="AN1926" s="9">
        <v>0</v>
      </c>
      <c r="AO1926" s="9">
        <v>0</v>
      </c>
    </row>
    <row r="1927" spans="1:41" x14ac:dyDescent="0.3">
      <c r="A1927" s="4" t="s">
        <v>153</v>
      </c>
      <c r="B1927" s="5">
        <v>781</v>
      </c>
      <c r="C1927">
        <v>1</v>
      </c>
      <c r="AG1927" s="4" t="s">
        <v>154</v>
      </c>
      <c r="AH1927" s="5">
        <v>-8</v>
      </c>
      <c r="AI1927" s="9">
        <v>0</v>
      </c>
      <c r="AJ1927" s="9">
        <v>0</v>
      </c>
      <c r="AK1927" s="9">
        <v>0</v>
      </c>
      <c r="AL1927" s="9">
        <v>1</v>
      </c>
      <c r="AM1927" s="9">
        <v>0</v>
      </c>
      <c r="AN1927" s="9">
        <v>0</v>
      </c>
      <c r="AO1927" s="9">
        <v>0</v>
      </c>
    </row>
    <row r="1928" spans="1:41" x14ac:dyDescent="0.3">
      <c r="A1928" s="4" t="s">
        <v>154</v>
      </c>
      <c r="B1928" s="5">
        <v>-5</v>
      </c>
      <c r="C1928">
        <v>1</v>
      </c>
      <c r="AG1928" s="4" t="s">
        <v>154</v>
      </c>
      <c r="AH1928" s="5">
        <v>96</v>
      </c>
      <c r="AI1928" s="9">
        <v>0</v>
      </c>
      <c r="AJ1928" s="9">
        <v>0</v>
      </c>
      <c r="AK1928" s="9">
        <v>0</v>
      </c>
      <c r="AL1928" s="9">
        <v>1</v>
      </c>
      <c r="AM1928" s="9">
        <v>0</v>
      </c>
      <c r="AN1928" s="9">
        <v>0</v>
      </c>
      <c r="AO1928" s="9">
        <v>0</v>
      </c>
    </row>
    <row r="1929" spans="1:41" x14ac:dyDescent="0.3">
      <c r="A1929" s="4" t="s">
        <v>154</v>
      </c>
      <c r="B1929" s="5">
        <v>-4</v>
      </c>
      <c r="C1929">
        <v>1</v>
      </c>
      <c r="AG1929" s="4" t="s">
        <v>154</v>
      </c>
      <c r="AH1929" s="5">
        <v>-323</v>
      </c>
      <c r="AI1929" s="9">
        <v>0</v>
      </c>
      <c r="AJ1929" s="9">
        <v>0</v>
      </c>
      <c r="AK1929" s="9">
        <v>1</v>
      </c>
      <c r="AL1929" s="9">
        <v>0</v>
      </c>
      <c r="AM1929" s="9">
        <v>0</v>
      </c>
      <c r="AN1929" s="9">
        <v>0</v>
      </c>
      <c r="AO1929" s="9">
        <v>0</v>
      </c>
    </row>
    <row r="1930" spans="1:41" x14ac:dyDescent="0.3">
      <c r="A1930" s="4" t="s">
        <v>154</v>
      </c>
      <c r="B1930" s="5">
        <v>-1</v>
      </c>
      <c r="C1930">
        <v>2</v>
      </c>
      <c r="AG1930" s="4" t="s">
        <v>154</v>
      </c>
      <c r="AH1930" s="5">
        <v>-205</v>
      </c>
      <c r="AI1930" s="9">
        <v>0</v>
      </c>
      <c r="AJ1930" s="9">
        <v>0</v>
      </c>
      <c r="AK1930" s="9">
        <v>1</v>
      </c>
      <c r="AL1930" s="9">
        <v>0</v>
      </c>
      <c r="AM1930" s="9">
        <v>0</v>
      </c>
      <c r="AN1930" s="9">
        <v>0</v>
      </c>
      <c r="AO1930" s="9">
        <v>0</v>
      </c>
    </row>
    <row r="1931" spans="1:41" x14ac:dyDescent="0.3">
      <c r="A1931" s="4" t="s">
        <v>154</v>
      </c>
      <c r="B1931" s="5">
        <v>0</v>
      </c>
      <c r="C1931">
        <v>1</v>
      </c>
      <c r="AG1931" s="4" t="s">
        <v>154</v>
      </c>
      <c r="AH1931" s="5">
        <v>-122</v>
      </c>
      <c r="AI1931" s="9">
        <v>0</v>
      </c>
      <c r="AJ1931" s="9">
        <v>0</v>
      </c>
      <c r="AK1931" s="9">
        <v>1</v>
      </c>
      <c r="AL1931" s="9">
        <v>0</v>
      </c>
      <c r="AM1931" s="9">
        <v>0</v>
      </c>
      <c r="AN1931" s="9">
        <v>0</v>
      </c>
      <c r="AO1931" s="9">
        <v>0</v>
      </c>
    </row>
    <row r="1932" spans="1:41" x14ac:dyDescent="0.3">
      <c r="A1932" s="4" t="s">
        <v>154</v>
      </c>
      <c r="B1932" s="5">
        <v>2</v>
      </c>
      <c r="C1932">
        <v>2</v>
      </c>
      <c r="AG1932" s="4" t="s">
        <v>154</v>
      </c>
      <c r="AH1932" s="5">
        <v>-85</v>
      </c>
      <c r="AI1932" s="9">
        <v>0</v>
      </c>
      <c r="AJ1932" s="9">
        <v>0</v>
      </c>
      <c r="AK1932" s="9">
        <v>1</v>
      </c>
      <c r="AL1932" s="9">
        <v>0</v>
      </c>
      <c r="AM1932" s="9">
        <v>0</v>
      </c>
      <c r="AN1932" s="9">
        <v>0</v>
      </c>
      <c r="AO1932" s="9">
        <v>0</v>
      </c>
    </row>
    <row r="1933" spans="1:41" x14ac:dyDescent="0.3">
      <c r="A1933" s="4" t="s">
        <v>154</v>
      </c>
      <c r="B1933" s="5">
        <v>-94</v>
      </c>
      <c r="C1933">
        <v>1</v>
      </c>
      <c r="AG1933" s="4" t="s">
        <v>154</v>
      </c>
      <c r="AH1933" s="5">
        <v>-14</v>
      </c>
      <c r="AI1933" s="9">
        <v>0</v>
      </c>
      <c r="AJ1933" s="9">
        <v>0</v>
      </c>
      <c r="AK1933" s="9">
        <v>1</v>
      </c>
      <c r="AL1933" s="9">
        <v>0</v>
      </c>
      <c r="AM1933" s="9">
        <v>0</v>
      </c>
      <c r="AN1933" s="9">
        <v>0</v>
      </c>
      <c r="AO1933" s="9">
        <v>0</v>
      </c>
    </row>
    <row r="1934" spans="1:41" x14ac:dyDescent="0.3">
      <c r="A1934" s="4" t="s">
        <v>154</v>
      </c>
      <c r="B1934" s="5">
        <v>-48</v>
      </c>
      <c r="C1934">
        <v>1</v>
      </c>
      <c r="AG1934" s="4" t="s">
        <v>154</v>
      </c>
      <c r="AH1934" s="5">
        <v>22</v>
      </c>
      <c r="AI1934" s="9">
        <v>0</v>
      </c>
      <c r="AJ1934" s="9">
        <v>0</v>
      </c>
      <c r="AK1934" s="9">
        <v>1</v>
      </c>
      <c r="AL1934" s="9">
        <v>0</v>
      </c>
      <c r="AM1934" s="9">
        <v>0</v>
      </c>
      <c r="AN1934" s="9">
        <v>0</v>
      </c>
      <c r="AO1934" s="9">
        <v>0</v>
      </c>
    </row>
    <row r="1935" spans="1:41" x14ac:dyDescent="0.3">
      <c r="A1935" s="4" t="s">
        <v>154</v>
      </c>
      <c r="B1935" s="5">
        <v>-43</v>
      </c>
      <c r="C1935">
        <v>2</v>
      </c>
      <c r="AG1935" s="4" t="s">
        <v>154</v>
      </c>
      <c r="AH1935" s="5">
        <v>33</v>
      </c>
      <c r="AI1935" s="9">
        <v>0</v>
      </c>
      <c r="AJ1935" s="9">
        <v>0</v>
      </c>
      <c r="AK1935" s="9">
        <v>1</v>
      </c>
      <c r="AL1935" s="9">
        <v>0</v>
      </c>
      <c r="AM1935" s="9">
        <v>0</v>
      </c>
      <c r="AN1935" s="9">
        <v>0</v>
      </c>
      <c r="AO1935" s="9">
        <v>0</v>
      </c>
    </row>
    <row r="1936" spans="1:41" x14ac:dyDescent="0.3">
      <c r="A1936" s="4" t="s">
        <v>154</v>
      </c>
      <c r="B1936" s="5">
        <v>-34</v>
      </c>
      <c r="C1936">
        <v>1</v>
      </c>
      <c r="AG1936" s="4" t="s">
        <v>154</v>
      </c>
      <c r="AH1936" s="5">
        <v>118</v>
      </c>
      <c r="AI1936" s="9">
        <v>0</v>
      </c>
      <c r="AJ1936" s="9">
        <v>0</v>
      </c>
      <c r="AK1936" s="9">
        <v>1</v>
      </c>
      <c r="AL1936" s="9">
        <v>0</v>
      </c>
      <c r="AM1936" s="9">
        <v>0</v>
      </c>
      <c r="AN1936" s="9">
        <v>0</v>
      </c>
      <c r="AO1936" s="9">
        <v>0</v>
      </c>
    </row>
    <row r="1937" spans="1:41" x14ac:dyDescent="0.3">
      <c r="A1937" s="4" t="s">
        <v>154</v>
      </c>
      <c r="B1937" s="5">
        <v>-25</v>
      </c>
      <c r="C1937">
        <v>1</v>
      </c>
      <c r="AG1937" s="4" t="s">
        <v>154</v>
      </c>
      <c r="AH1937" s="5">
        <v>424</v>
      </c>
      <c r="AI1937" s="9">
        <v>0</v>
      </c>
      <c r="AJ1937" s="9">
        <v>0</v>
      </c>
      <c r="AK1937" s="9">
        <v>1</v>
      </c>
      <c r="AL1937" s="9">
        <v>0</v>
      </c>
      <c r="AM1937" s="9">
        <v>0</v>
      </c>
      <c r="AN1937" s="9">
        <v>0</v>
      </c>
      <c r="AO1937" s="9">
        <v>0</v>
      </c>
    </row>
    <row r="1938" spans="1:41" x14ac:dyDescent="0.3">
      <c r="A1938" s="4" t="s">
        <v>154</v>
      </c>
      <c r="B1938" s="5">
        <v>-24</v>
      </c>
      <c r="C1938">
        <v>1</v>
      </c>
      <c r="AG1938" s="4" t="s">
        <v>154</v>
      </c>
      <c r="AH1938" s="5">
        <v>-1416</v>
      </c>
      <c r="AI1938" s="9">
        <v>0</v>
      </c>
      <c r="AJ1938" s="9">
        <v>1</v>
      </c>
      <c r="AK1938" s="9">
        <v>0</v>
      </c>
      <c r="AL1938" s="9">
        <v>0</v>
      </c>
      <c r="AM1938" s="9">
        <v>0</v>
      </c>
      <c r="AN1938" s="9">
        <v>0</v>
      </c>
      <c r="AO1938" s="9">
        <v>0</v>
      </c>
    </row>
    <row r="1939" spans="1:41" x14ac:dyDescent="0.3">
      <c r="A1939" s="4" t="s">
        <v>154</v>
      </c>
      <c r="B1939" s="5">
        <v>-11</v>
      </c>
      <c r="C1939">
        <v>1</v>
      </c>
      <c r="AG1939" s="4" t="s">
        <v>154</v>
      </c>
      <c r="AH1939" s="5">
        <v>717</v>
      </c>
      <c r="AI1939" s="9">
        <v>0</v>
      </c>
      <c r="AJ1939" s="9">
        <v>0</v>
      </c>
      <c r="AK1939" s="9">
        <v>1</v>
      </c>
      <c r="AL1939" s="9">
        <v>0</v>
      </c>
      <c r="AM1939" s="9">
        <v>0</v>
      </c>
      <c r="AN1939" s="9">
        <v>0</v>
      </c>
      <c r="AO1939" s="9">
        <v>0</v>
      </c>
    </row>
    <row r="1940" spans="1:41" x14ac:dyDescent="0.3">
      <c r="A1940" s="4" t="s">
        <v>154</v>
      </c>
      <c r="B1940" s="5">
        <v>-9</v>
      </c>
      <c r="C1940">
        <v>1</v>
      </c>
      <c r="AG1940" s="4" t="s">
        <v>154</v>
      </c>
      <c r="AH1940" s="5">
        <v>-643</v>
      </c>
      <c r="AI1940" s="9">
        <v>1</v>
      </c>
      <c r="AJ1940" s="9">
        <v>0</v>
      </c>
      <c r="AK1940" s="9">
        <v>0</v>
      </c>
      <c r="AL1940" s="9">
        <v>0</v>
      </c>
      <c r="AM1940" s="9">
        <v>0</v>
      </c>
      <c r="AN1940" s="9">
        <v>0</v>
      </c>
      <c r="AO1940" s="9">
        <v>0</v>
      </c>
    </row>
    <row r="1941" spans="1:41" x14ac:dyDescent="0.3">
      <c r="A1941" s="4" t="s">
        <v>154</v>
      </c>
      <c r="B1941" s="5">
        <v>-5</v>
      </c>
      <c r="C1941">
        <v>1</v>
      </c>
      <c r="AG1941" s="4" t="s">
        <v>154</v>
      </c>
      <c r="AH1941" s="5">
        <v>-1048</v>
      </c>
      <c r="AI1941" s="9">
        <v>0</v>
      </c>
      <c r="AJ1941" s="9">
        <v>1</v>
      </c>
      <c r="AK1941" s="9">
        <v>0</v>
      </c>
      <c r="AL1941" s="9">
        <v>0</v>
      </c>
      <c r="AM1941" s="9">
        <v>0</v>
      </c>
      <c r="AN1941" s="9">
        <v>0</v>
      </c>
      <c r="AO1941" s="9">
        <v>0</v>
      </c>
    </row>
    <row r="1942" spans="1:41" x14ac:dyDescent="0.3">
      <c r="A1942" s="4" t="s">
        <v>154</v>
      </c>
      <c r="B1942" s="5">
        <v>15</v>
      </c>
      <c r="C1942">
        <v>1</v>
      </c>
      <c r="AG1942" s="4" t="s">
        <v>154</v>
      </c>
      <c r="AH1942" s="5">
        <v>-354</v>
      </c>
      <c r="AI1942" s="9">
        <v>1</v>
      </c>
      <c r="AJ1942" s="9">
        <v>0</v>
      </c>
      <c r="AK1942" s="9">
        <v>0</v>
      </c>
      <c r="AL1942" s="9">
        <v>0</v>
      </c>
      <c r="AM1942" s="9">
        <v>0</v>
      </c>
      <c r="AN1942" s="9">
        <v>0</v>
      </c>
      <c r="AO1942" s="9">
        <v>0</v>
      </c>
    </row>
    <row r="1943" spans="1:41" x14ac:dyDescent="0.3">
      <c r="A1943" s="4" t="s">
        <v>154</v>
      </c>
      <c r="B1943" s="5">
        <v>16</v>
      </c>
      <c r="C1943">
        <v>1</v>
      </c>
      <c r="AG1943" s="4" t="s">
        <v>154</v>
      </c>
      <c r="AH1943" s="5">
        <v>-930</v>
      </c>
      <c r="AI1943" s="9">
        <v>0</v>
      </c>
      <c r="AJ1943" s="9">
        <v>1</v>
      </c>
      <c r="AK1943" s="9">
        <v>0</v>
      </c>
      <c r="AL1943" s="9">
        <v>0</v>
      </c>
      <c r="AM1943" s="9">
        <v>0</v>
      </c>
      <c r="AN1943" s="9">
        <v>0</v>
      </c>
      <c r="AO1943" s="9">
        <v>0</v>
      </c>
    </row>
    <row r="1944" spans="1:41" x14ac:dyDescent="0.3">
      <c r="A1944" s="4" t="s">
        <v>154</v>
      </c>
      <c r="B1944" s="5">
        <v>17</v>
      </c>
      <c r="C1944">
        <v>1</v>
      </c>
      <c r="AG1944" s="4" t="s">
        <v>154</v>
      </c>
      <c r="AH1944" s="5">
        <v>-94</v>
      </c>
      <c r="AI1944" s="9">
        <v>1</v>
      </c>
      <c r="AJ1944" s="9">
        <v>0</v>
      </c>
      <c r="AK1944" s="9">
        <v>0</v>
      </c>
      <c r="AL1944" s="9">
        <v>0</v>
      </c>
      <c r="AM1944" s="9">
        <v>0</v>
      </c>
      <c r="AN1944" s="9">
        <v>0</v>
      </c>
      <c r="AO1944" s="9">
        <v>0</v>
      </c>
    </row>
    <row r="1945" spans="1:41" x14ac:dyDescent="0.3">
      <c r="A1945" s="4" t="s">
        <v>154</v>
      </c>
      <c r="B1945" s="5">
        <v>42</v>
      </c>
      <c r="C1945">
        <v>1</v>
      </c>
      <c r="AG1945" s="4" t="s">
        <v>154</v>
      </c>
      <c r="AH1945" s="5">
        <v>-658</v>
      </c>
      <c r="AI1945" s="9">
        <v>0</v>
      </c>
      <c r="AJ1945" s="9">
        <v>1</v>
      </c>
      <c r="AK1945" s="9">
        <v>0</v>
      </c>
      <c r="AL1945" s="9">
        <v>0</v>
      </c>
      <c r="AM1945" s="9">
        <v>0</v>
      </c>
      <c r="AN1945" s="9">
        <v>0</v>
      </c>
      <c r="AO1945" s="9">
        <v>0</v>
      </c>
    </row>
    <row r="1946" spans="1:41" x14ac:dyDescent="0.3">
      <c r="A1946" s="4" t="s">
        <v>154</v>
      </c>
      <c r="B1946" s="5">
        <v>47</v>
      </c>
      <c r="C1946">
        <v>1</v>
      </c>
      <c r="AG1946" s="4" t="s">
        <v>154</v>
      </c>
      <c r="AH1946" s="5">
        <v>-223</v>
      </c>
      <c r="AI1946" s="9">
        <v>0</v>
      </c>
      <c r="AJ1946" s="9">
        <v>1</v>
      </c>
      <c r="AK1946" s="9">
        <v>0</v>
      </c>
      <c r="AL1946" s="9">
        <v>0</v>
      </c>
      <c r="AM1946" s="9">
        <v>0</v>
      </c>
      <c r="AN1946" s="9">
        <v>0</v>
      </c>
      <c r="AO1946" s="9">
        <v>0</v>
      </c>
    </row>
    <row r="1947" spans="1:41" x14ac:dyDescent="0.3">
      <c r="A1947" s="4" t="s">
        <v>154</v>
      </c>
      <c r="B1947" s="5">
        <v>146</v>
      </c>
      <c r="C1947">
        <v>1</v>
      </c>
      <c r="AG1947" s="4" t="s">
        <v>154</v>
      </c>
      <c r="AH1947" s="5">
        <v>594</v>
      </c>
      <c r="AI1947" s="9">
        <v>1</v>
      </c>
      <c r="AJ1947" s="9">
        <v>0</v>
      </c>
      <c r="AK1947" s="9">
        <v>0</v>
      </c>
      <c r="AL1947" s="9">
        <v>0</v>
      </c>
      <c r="AM1947" s="9">
        <v>0</v>
      </c>
      <c r="AN1947" s="9">
        <v>0</v>
      </c>
      <c r="AO1947" s="9">
        <v>0</v>
      </c>
    </row>
    <row r="1948" spans="1:41" x14ac:dyDescent="0.3">
      <c r="A1948" s="4" t="s">
        <v>154</v>
      </c>
      <c r="B1948" s="5">
        <v>-308</v>
      </c>
      <c r="C1948">
        <v>1</v>
      </c>
      <c r="AG1948" s="4" t="s">
        <v>154</v>
      </c>
      <c r="AH1948" s="5">
        <v>622</v>
      </c>
      <c r="AI1948" s="9">
        <v>1</v>
      </c>
      <c r="AJ1948" s="9">
        <v>0</v>
      </c>
      <c r="AK1948" s="9">
        <v>0</v>
      </c>
      <c r="AL1948" s="9">
        <v>0</v>
      </c>
      <c r="AM1948" s="9">
        <v>0</v>
      </c>
      <c r="AN1948" s="9">
        <v>0</v>
      </c>
      <c r="AO1948" s="9">
        <v>0</v>
      </c>
    </row>
    <row r="1949" spans="1:41" x14ac:dyDescent="0.3">
      <c r="A1949" s="4" t="s">
        <v>154</v>
      </c>
      <c r="B1949" s="5">
        <v>-155</v>
      </c>
      <c r="C1949">
        <v>1</v>
      </c>
      <c r="AG1949" s="4" t="s">
        <v>154</v>
      </c>
      <c r="AH1949" s="5">
        <v>720</v>
      </c>
      <c r="AI1949" s="9">
        <v>1</v>
      </c>
      <c r="AJ1949" s="9">
        <v>0</v>
      </c>
      <c r="AK1949" s="9">
        <v>0</v>
      </c>
      <c r="AL1949" s="9">
        <v>0</v>
      </c>
      <c r="AM1949" s="9">
        <v>0</v>
      </c>
      <c r="AN1949" s="9">
        <v>0</v>
      </c>
      <c r="AO1949" s="9">
        <v>0</v>
      </c>
    </row>
    <row r="1950" spans="1:41" x14ac:dyDescent="0.3">
      <c r="A1950" s="4" t="s">
        <v>154</v>
      </c>
      <c r="B1950" s="5">
        <v>-68</v>
      </c>
      <c r="C1950">
        <v>1</v>
      </c>
      <c r="AG1950" s="4" t="s">
        <v>108</v>
      </c>
      <c r="AH1950" s="5">
        <v>-11</v>
      </c>
      <c r="AI1950" s="9">
        <v>0</v>
      </c>
      <c r="AJ1950" s="9">
        <v>0</v>
      </c>
      <c r="AK1950" s="9">
        <v>0</v>
      </c>
      <c r="AL1950" s="9">
        <v>0</v>
      </c>
      <c r="AM1950" s="9">
        <v>0</v>
      </c>
      <c r="AN1950" s="9">
        <v>0</v>
      </c>
      <c r="AO1950" s="9">
        <v>1</v>
      </c>
    </row>
    <row r="1951" spans="1:41" x14ac:dyDescent="0.3">
      <c r="A1951" s="4" t="s">
        <v>154</v>
      </c>
      <c r="B1951" s="5">
        <v>-49</v>
      </c>
      <c r="C1951">
        <v>1</v>
      </c>
      <c r="AG1951" s="4" t="s">
        <v>108</v>
      </c>
      <c r="AH1951" s="5">
        <v>-8</v>
      </c>
      <c r="AI1951" s="9">
        <v>0</v>
      </c>
      <c r="AJ1951" s="9">
        <v>0</v>
      </c>
      <c r="AK1951" s="9">
        <v>0</v>
      </c>
      <c r="AL1951" s="9">
        <v>0</v>
      </c>
      <c r="AM1951" s="9">
        <v>0</v>
      </c>
      <c r="AN1951" s="9">
        <v>0</v>
      </c>
      <c r="AO1951" s="9">
        <v>1</v>
      </c>
    </row>
    <row r="1952" spans="1:41" x14ac:dyDescent="0.3">
      <c r="A1952" s="4" t="s">
        <v>154</v>
      </c>
      <c r="B1952" s="5">
        <v>-8</v>
      </c>
      <c r="C1952">
        <v>1</v>
      </c>
      <c r="AG1952" s="4" t="s">
        <v>108</v>
      </c>
      <c r="AH1952" s="5">
        <v>-7</v>
      </c>
      <c r="AI1952" s="9">
        <v>0</v>
      </c>
      <c r="AJ1952" s="9">
        <v>0</v>
      </c>
      <c r="AK1952" s="9">
        <v>0</v>
      </c>
      <c r="AL1952" s="9">
        <v>0</v>
      </c>
      <c r="AM1952" s="9">
        <v>0</v>
      </c>
      <c r="AN1952" s="9">
        <v>0</v>
      </c>
      <c r="AO1952" s="9">
        <v>1</v>
      </c>
    </row>
    <row r="1953" spans="1:41" x14ac:dyDescent="0.3">
      <c r="A1953" s="4" t="s">
        <v>154</v>
      </c>
      <c r="B1953" s="5">
        <v>96</v>
      </c>
      <c r="C1953">
        <v>1</v>
      </c>
      <c r="AG1953" s="4" t="s">
        <v>108</v>
      </c>
      <c r="AH1953" s="5">
        <v>-5</v>
      </c>
      <c r="AI1953" s="9">
        <v>0</v>
      </c>
      <c r="AJ1953" s="9">
        <v>0</v>
      </c>
      <c r="AK1953" s="9">
        <v>0</v>
      </c>
      <c r="AL1953" s="9">
        <v>0</v>
      </c>
      <c r="AM1953" s="9">
        <v>0</v>
      </c>
      <c r="AN1953" s="9">
        <v>0</v>
      </c>
      <c r="AO1953" s="9">
        <v>1</v>
      </c>
    </row>
    <row r="1954" spans="1:41" x14ac:dyDescent="0.3">
      <c r="A1954" s="4" t="s">
        <v>154</v>
      </c>
      <c r="B1954" s="5">
        <v>-323</v>
      </c>
      <c r="C1954">
        <v>1</v>
      </c>
      <c r="AG1954" s="4" t="s">
        <v>108</v>
      </c>
      <c r="AH1954" s="5">
        <v>-4</v>
      </c>
      <c r="AI1954" s="9">
        <v>0</v>
      </c>
      <c r="AJ1954" s="9">
        <v>0</v>
      </c>
      <c r="AK1954" s="9">
        <v>0</v>
      </c>
      <c r="AL1954" s="9">
        <v>0</v>
      </c>
      <c r="AM1954" s="9">
        <v>0</v>
      </c>
      <c r="AN1954" s="9">
        <v>0</v>
      </c>
      <c r="AO1954" s="9">
        <v>1</v>
      </c>
    </row>
    <row r="1955" spans="1:41" x14ac:dyDescent="0.3">
      <c r="A1955" s="4" t="s">
        <v>154</v>
      </c>
      <c r="B1955" s="5">
        <v>-205</v>
      </c>
      <c r="C1955">
        <v>1</v>
      </c>
      <c r="AG1955" s="4" t="s">
        <v>108</v>
      </c>
      <c r="AH1955" s="5">
        <v>-3</v>
      </c>
      <c r="AI1955" s="9">
        <v>0</v>
      </c>
      <c r="AJ1955" s="9">
        <v>0</v>
      </c>
      <c r="AK1955" s="9">
        <v>0</v>
      </c>
      <c r="AL1955" s="9">
        <v>0</v>
      </c>
      <c r="AM1955" s="9">
        <v>0</v>
      </c>
      <c r="AN1955" s="9">
        <v>0</v>
      </c>
      <c r="AO1955" s="9">
        <v>1</v>
      </c>
    </row>
    <row r="1956" spans="1:41" x14ac:dyDescent="0.3">
      <c r="A1956" s="4" t="s">
        <v>154</v>
      </c>
      <c r="B1956" s="5">
        <v>-122</v>
      </c>
      <c r="C1956">
        <v>1</v>
      </c>
      <c r="AG1956" s="4" t="s">
        <v>108</v>
      </c>
      <c r="AH1956" s="5">
        <v>1</v>
      </c>
      <c r="AI1956" s="9">
        <v>0</v>
      </c>
      <c r="AJ1956" s="9">
        <v>0</v>
      </c>
      <c r="AK1956" s="9">
        <v>0</v>
      </c>
      <c r="AL1956" s="9">
        <v>0</v>
      </c>
      <c r="AM1956" s="9">
        <v>0</v>
      </c>
      <c r="AN1956" s="9">
        <v>0</v>
      </c>
      <c r="AO1956" s="9">
        <v>1</v>
      </c>
    </row>
    <row r="1957" spans="1:41" x14ac:dyDescent="0.3">
      <c r="A1957" s="4" t="s">
        <v>154</v>
      </c>
      <c r="B1957" s="5">
        <v>-85</v>
      </c>
      <c r="C1957">
        <v>1</v>
      </c>
      <c r="AG1957" s="4" t="s">
        <v>108</v>
      </c>
      <c r="AH1957" s="5">
        <v>3</v>
      </c>
      <c r="AI1957" s="9">
        <v>0</v>
      </c>
      <c r="AJ1957" s="9">
        <v>0</v>
      </c>
      <c r="AK1957" s="9">
        <v>0</v>
      </c>
      <c r="AL1957" s="9">
        <v>0</v>
      </c>
      <c r="AM1957" s="9">
        <v>0</v>
      </c>
      <c r="AN1957" s="9">
        <v>0</v>
      </c>
      <c r="AO1957" s="9">
        <v>1</v>
      </c>
    </row>
    <row r="1958" spans="1:41" x14ac:dyDescent="0.3">
      <c r="A1958" s="4" t="s">
        <v>154</v>
      </c>
      <c r="B1958" s="5">
        <v>-14</v>
      </c>
      <c r="C1958">
        <v>1</v>
      </c>
      <c r="AG1958" s="4" t="s">
        <v>108</v>
      </c>
      <c r="AH1958" s="5">
        <v>7</v>
      </c>
      <c r="AI1958" s="9">
        <v>0</v>
      </c>
      <c r="AJ1958" s="9">
        <v>0</v>
      </c>
      <c r="AK1958" s="9">
        <v>0</v>
      </c>
      <c r="AL1958" s="9">
        <v>0</v>
      </c>
      <c r="AM1958" s="9">
        <v>0</v>
      </c>
      <c r="AN1958" s="9">
        <v>0</v>
      </c>
      <c r="AO1958" s="9">
        <v>1</v>
      </c>
    </row>
    <row r="1959" spans="1:41" x14ac:dyDescent="0.3">
      <c r="A1959" s="4" t="s">
        <v>154</v>
      </c>
      <c r="B1959" s="5">
        <v>22</v>
      </c>
      <c r="C1959">
        <v>1</v>
      </c>
      <c r="AG1959" s="4" t="s">
        <v>108</v>
      </c>
      <c r="AH1959" s="5">
        <v>12</v>
      </c>
      <c r="AI1959" s="9">
        <v>0</v>
      </c>
      <c r="AJ1959" s="9">
        <v>0</v>
      </c>
      <c r="AK1959" s="9">
        <v>0</v>
      </c>
      <c r="AL1959" s="9">
        <v>0</v>
      </c>
      <c r="AM1959" s="9">
        <v>0</v>
      </c>
      <c r="AN1959" s="9">
        <v>0</v>
      </c>
      <c r="AO1959" s="9">
        <v>1</v>
      </c>
    </row>
    <row r="1960" spans="1:41" x14ac:dyDescent="0.3">
      <c r="A1960" s="4" t="s">
        <v>154</v>
      </c>
      <c r="B1960" s="5">
        <v>33</v>
      </c>
      <c r="C1960">
        <v>1</v>
      </c>
      <c r="AG1960" s="4" t="s">
        <v>108</v>
      </c>
      <c r="AH1960" s="5">
        <v>-128</v>
      </c>
      <c r="AI1960" s="9">
        <v>0</v>
      </c>
      <c r="AJ1960" s="9">
        <v>0</v>
      </c>
      <c r="AK1960" s="9">
        <v>0</v>
      </c>
      <c r="AL1960" s="9">
        <v>0</v>
      </c>
      <c r="AM1960" s="9">
        <v>1</v>
      </c>
      <c r="AN1960" s="9">
        <v>0</v>
      </c>
      <c r="AO1960" s="9">
        <v>0</v>
      </c>
    </row>
    <row r="1961" spans="1:41" x14ac:dyDescent="0.3">
      <c r="A1961" s="4" t="s">
        <v>154</v>
      </c>
      <c r="B1961" s="5">
        <v>118</v>
      </c>
      <c r="C1961">
        <v>1</v>
      </c>
      <c r="AG1961" s="4" t="s">
        <v>108</v>
      </c>
      <c r="AH1961" s="5">
        <v>-107</v>
      </c>
      <c r="AI1961" s="9">
        <v>0</v>
      </c>
      <c r="AJ1961" s="9">
        <v>0</v>
      </c>
      <c r="AK1961" s="9">
        <v>0</v>
      </c>
      <c r="AL1961" s="9">
        <v>0</v>
      </c>
      <c r="AM1961" s="9">
        <v>1</v>
      </c>
      <c r="AN1961" s="9">
        <v>0</v>
      </c>
      <c r="AO1961" s="9">
        <v>0</v>
      </c>
    </row>
    <row r="1962" spans="1:41" x14ac:dyDescent="0.3">
      <c r="A1962" s="4" t="s">
        <v>154</v>
      </c>
      <c r="B1962" s="5">
        <v>424</v>
      </c>
      <c r="C1962">
        <v>1</v>
      </c>
      <c r="AG1962" s="4" t="s">
        <v>108</v>
      </c>
      <c r="AH1962" s="5">
        <v>-103</v>
      </c>
      <c r="AI1962" s="9">
        <v>0</v>
      </c>
      <c r="AJ1962" s="9">
        <v>0</v>
      </c>
      <c r="AK1962" s="9">
        <v>0</v>
      </c>
      <c r="AL1962" s="9">
        <v>0</v>
      </c>
      <c r="AM1962" s="9">
        <v>1</v>
      </c>
      <c r="AN1962" s="9">
        <v>0</v>
      </c>
      <c r="AO1962" s="9">
        <v>0</v>
      </c>
    </row>
    <row r="1963" spans="1:41" x14ac:dyDescent="0.3">
      <c r="A1963" s="4" t="s">
        <v>154</v>
      </c>
      <c r="B1963" s="5">
        <v>-1416</v>
      </c>
      <c r="C1963">
        <v>1</v>
      </c>
      <c r="AG1963" s="4" t="s">
        <v>108</v>
      </c>
      <c r="AH1963" s="5">
        <v>-88</v>
      </c>
      <c r="AI1963" s="9">
        <v>0</v>
      </c>
      <c r="AJ1963" s="9">
        <v>0</v>
      </c>
      <c r="AK1963" s="9">
        <v>0</v>
      </c>
      <c r="AL1963" s="9">
        <v>0</v>
      </c>
      <c r="AM1963" s="9">
        <v>1</v>
      </c>
      <c r="AN1963" s="9">
        <v>0</v>
      </c>
      <c r="AO1963" s="9">
        <v>0</v>
      </c>
    </row>
    <row r="1964" spans="1:41" x14ac:dyDescent="0.3">
      <c r="A1964" s="4" t="s">
        <v>154</v>
      </c>
      <c r="B1964" s="5">
        <v>717</v>
      </c>
      <c r="C1964">
        <v>1</v>
      </c>
      <c r="AG1964" s="4" t="s">
        <v>108</v>
      </c>
      <c r="AH1964" s="5">
        <v>-87</v>
      </c>
      <c r="AI1964" s="9">
        <v>0</v>
      </c>
      <c r="AJ1964" s="9">
        <v>0</v>
      </c>
      <c r="AK1964" s="9">
        <v>0</v>
      </c>
      <c r="AL1964" s="9">
        <v>0</v>
      </c>
      <c r="AM1964" s="9">
        <v>1</v>
      </c>
      <c r="AN1964" s="9">
        <v>0</v>
      </c>
      <c r="AO1964" s="9">
        <v>0</v>
      </c>
    </row>
    <row r="1965" spans="1:41" x14ac:dyDescent="0.3">
      <c r="A1965" s="4" t="s">
        <v>154</v>
      </c>
      <c r="B1965" s="5">
        <v>-643</v>
      </c>
      <c r="C1965">
        <v>1</v>
      </c>
      <c r="AG1965" s="4" t="s">
        <v>108</v>
      </c>
      <c r="AH1965" s="5">
        <v>-58</v>
      </c>
      <c r="AI1965" s="9">
        <v>0</v>
      </c>
      <c r="AJ1965" s="9">
        <v>0</v>
      </c>
      <c r="AK1965" s="9">
        <v>0</v>
      </c>
      <c r="AL1965" s="9">
        <v>0</v>
      </c>
      <c r="AM1965" s="9">
        <v>1</v>
      </c>
      <c r="AN1965" s="9">
        <v>0</v>
      </c>
      <c r="AO1965" s="9">
        <v>0</v>
      </c>
    </row>
    <row r="1966" spans="1:41" x14ac:dyDescent="0.3">
      <c r="A1966" s="4" t="s">
        <v>154</v>
      </c>
      <c r="B1966" s="5">
        <v>-1048</v>
      </c>
      <c r="C1966">
        <v>1</v>
      </c>
      <c r="AG1966" s="4" t="s">
        <v>108</v>
      </c>
      <c r="AH1966" s="5">
        <v>-56</v>
      </c>
      <c r="AI1966" s="9">
        <v>0</v>
      </c>
      <c r="AJ1966" s="9">
        <v>0</v>
      </c>
      <c r="AK1966" s="9">
        <v>0</v>
      </c>
      <c r="AL1966" s="9">
        <v>0</v>
      </c>
      <c r="AM1966" s="9">
        <v>1</v>
      </c>
      <c r="AN1966" s="9">
        <v>0</v>
      </c>
      <c r="AO1966" s="9">
        <v>0</v>
      </c>
    </row>
    <row r="1967" spans="1:41" x14ac:dyDescent="0.3">
      <c r="A1967" s="4" t="s">
        <v>154</v>
      </c>
      <c r="B1967" s="5">
        <v>-354</v>
      </c>
      <c r="C1967">
        <v>1</v>
      </c>
      <c r="AG1967" s="4" t="s">
        <v>108</v>
      </c>
      <c r="AH1967" s="5">
        <v>-49</v>
      </c>
      <c r="AI1967" s="9">
        <v>0</v>
      </c>
      <c r="AJ1967" s="9">
        <v>0</v>
      </c>
      <c r="AK1967" s="9">
        <v>0</v>
      </c>
      <c r="AL1967" s="9">
        <v>0</v>
      </c>
      <c r="AM1967" s="9">
        <v>1</v>
      </c>
      <c r="AN1967" s="9">
        <v>0</v>
      </c>
      <c r="AO1967" s="9">
        <v>0</v>
      </c>
    </row>
    <row r="1968" spans="1:41" x14ac:dyDescent="0.3">
      <c r="A1968" s="4" t="s">
        <v>154</v>
      </c>
      <c r="B1968" s="5">
        <v>-930</v>
      </c>
      <c r="C1968">
        <v>1</v>
      </c>
      <c r="AG1968" s="4" t="s">
        <v>108</v>
      </c>
      <c r="AH1968" s="5">
        <v>-29</v>
      </c>
      <c r="AI1968" s="9">
        <v>0</v>
      </c>
      <c r="AJ1968" s="9">
        <v>0</v>
      </c>
      <c r="AK1968" s="9">
        <v>0</v>
      </c>
      <c r="AL1968" s="9">
        <v>0</v>
      </c>
      <c r="AM1968" s="9">
        <v>1</v>
      </c>
      <c r="AN1968" s="9">
        <v>0</v>
      </c>
      <c r="AO1968" s="9">
        <v>0</v>
      </c>
    </row>
    <row r="1969" spans="1:41" x14ac:dyDescent="0.3">
      <c r="A1969" s="4" t="s">
        <v>154</v>
      </c>
      <c r="B1969" s="5">
        <v>-94</v>
      </c>
      <c r="C1969">
        <v>1</v>
      </c>
      <c r="AG1969" s="4" t="s">
        <v>108</v>
      </c>
      <c r="AH1969" s="5">
        <v>-28</v>
      </c>
      <c r="AI1969" s="9">
        <v>0</v>
      </c>
      <c r="AJ1969" s="9">
        <v>0</v>
      </c>
      <c r="AK1969" s="9">
        <v>0</v>
      </c>
      <c r="AL1969" s="9">
        <v>0</v>
      </c>
      <c r="AM1969" s="9">
        <v>1</v>
      </c>
      <c r="AN1969" s="9">
        <v>0</v>
      </c>
      <c r="AO1969" s="9">
        <v>0</v>
      </c>
    </row>
    <row r="1970" spans="1:41" x14ac:dyDescent="0.3">
      <c r="A1970" s="4" t="s">
        <v>154</v>
      </c>
      <c r="B1970" s="5">
        <v>-658</v>
      </c>
      <c r="C1970">
        <v>1</v>
      </c>
      <c r="AG1970" s="4" t="s">
        <v>108</v>
      </c>
      <c r="AH1970" s="5">
        <v>-26</v>
      </c>
      <c r="AI1970" s="9">
        <v>0</v>
      </c>
      <c r="AJ1970" s="9">
        <v>0</v>
      </c>
      <c r="AK1970" s="9">
        <v>0</v>
      </c>
      <c r="AL1970" s="9">
        <v>0</v>
      </c>
      <c r="AM1970" s="9">
        <v>1</v>
      </c>
      <c r="AN1970" s="9">
        <v>0</v>
      </c>
      <c r="AO1970" s="9">
        <v>0</v>
      </c>
    </row>
    <row r="1971" spans="1:41" x14ac:dyDescent="0.3">
      <c r="A1971" s="4" t="s">
        <v>154</v>
      </c>
      <c r="B1971" s="5">
        <v>-223</v>
      </c>
      <c r="C1971">
        <v>1</v>
      </c>
      <c r="AG1971" s="4" t="s">
        <v>108</v>
      </c>
      <c r="AH1971" s="5">
        <v>-20</v>
      </c>
      <c r="AI1971" s="9">
        <v>0</v>
      </c>
      <c r="AJ1971" s="9">
        <v>0</v>
      </c>
      <c r="AK1971" s="9">
        <v>0</v>
      </c>
      <c r="AL1971" s="9">
        <v>0</v>
      </c>
      <c r="AM1971" s="9">
        <v>1</v>
      </c>
      <c r="AN1971" s="9">
        <v>0</v>
      </c>
      <c r="AO1971" s="9">
        <v>0</v>
      </c>
    </row>
    <row r="1972" spans="1:41" x14ac:dyDescent="0.3">
      <c r="A1972" s="4" t="s">
        <v>154</v>
      </c>
      <c r="B1972" s="5">
        <v>594</v>
      </c>
      <c r="C1972">
        <v>1</v>
      </c>
      <c r="AG1972" s="4" t="s">
        <v>108</v>
      </c>
      <c r="AH1972" s="5">
        <v>-17</v>
      </c>
      <c r="AI1972" s="9">
        <v>0</v>
      </c>
      <c r="AJ1972" s="9">
        <v>0</v>
      </c>
      <c r="AK1972" s="9">
        <v>0</v>
      </c>
      <c r="AL1972" s="9">
        <v>0</v>
      </c>
      <c r="AM1972" s="9">
        <v>1</v>
      </c>
      <c r="AN1972" s="9">
        <v>0</v>
      </c>
      <c r="AO1972" s="9">
        <v>0</v>
      </c>
    </row>
    <row r="1973" spans="1:41" x14ac:dyDescent="0.3">
      <c r="A1973" s="4" t="s">
        <v>154</v>
      </c>
      <c r="B1973" s="5">
        <v>622</v>
      </c>
      <c r="C1973">
        <v>1</v>
      </c>
      <c r="AG1973" s="4" t="s">
        <v>108</v>
      </c>
      <c r="AH1973" s="5">
        <v>-10</v>
      </c>
      <c r="AI1973" s="9">
        <v>0</v>
      </c>
      <c r="AJ1973" s="9">
        <v>0</v>
      </c>
      <c r="AK1973" s="9">
        <v>0</v>
      </c>
      <c r="AL1973" s="9">
        <v>0</v>
      </c>
      <c r="AM1973" s="9">
        <v>1</v>
      </c>
      <c r="AN1973" s="9">
        <v>0</v>
      </c>
      <c r="AO1973" s="9">
        <v>0</v>
      </c>
    </row>
    <row r="1974" spans="1:41" x14ac:dyDescent="0.3">
      <c r="A1974" s="4" t="s">
        <v>154</v>
      </c>
      <c r="B1974" s="5">
        <v>720</v>
      </c>
      <c r="C1974">
        <v>1</v>
      </c>
      <c r="AG1974" s="4" t="s">
        <v>108</v>
      </c>
      <c r="AH1974" s="5">
        <v>5</v>
      </c>
      <c r="AI1974" s="9">
        <v>0</v>
      </c>
      <c r="AJ1974" s="9">
        <v>0</v>
      </c>
      <c r="AK1974" s="9">
        <v>0</v>
      </c>
      <c r="AL1974" s="9">
        <v>0</v>
      </c>
      <c r="AM1974" s="9">
        <v>1</v>
      </c>
      <c r="AN1974" s="9">
        <v>0</v>
      </c>
      <c r="AO1974" s="9">
        <v>0</v>
      </c>
    </row>
    <row r="1975" spans="1:41" x14ac:dyDescent="0.3">
      <c r="A1975" s="4" t="s">
        <v>108</v>
      </c>
      <c r="B1975" s="5">
        <v>-11</v>
      </c>
      <c r="C1975">
        <v>1</v>
      </c>
      <c r="AG1975" s="4" t="s">
        <v>108</v>
      </c>
      <c r="AH1975" s="5">
        <v>10</v>
      </c>
      <c r="AI1975" s="9">
        <v>0</v>
      </c>
      <c r="AJ1975" s="9">
        <v>0</v>
      </c>
      <c r="AK1975" s="9">
        <v>0</v>
      </c>
      <c r="AL1975" s="9">
        <v>0</v>
      </c>
      <c r="AM1975" s="9">
        <v>1</v>
      </c>
      <c r="AN1975" s="9">
        <v>0</v>
      </c>
      <c r="AO1975" s="9">
        <v>0</v>
      </c>
    </row>
    <row r="1976" spans="1:41" x14ac:dyDescent="0.3">
      <c r="A1976" s="4" t="s">
        <v>108</v>
      </c>
      <c r="B1976" s="5">
        <v>-8</v>
      </c>
      <c r="C1976">
        <v>1</v>
      </c>
      <c r="AG1976" s="4" t="s">
        <v>108</v>
      </c>
      <c r="AH1976" s="5">
        <v>14</v>
      </c>
      <c r="AI1976" s="9">
        <v>0</v>
      </c>
      <c r="AJ1976" s="9">
        <v>0</v>
      </c>
      <c r="AK1976" s="9">
        <v>0</v>
      </c>
      <c r="AL1976" s="9">
        <v>0</v>
      </c>
      <c r="AM1976" s="9">
        <v>1</v>
      </c>
      <c r="AN1976" s="9">
        <v>0</v>
      </c>
      <c r="AO1976" s="9">
        <v>0</v>
      </c>
    </row>
    <row r="1977" spans="1:41" x14ac:dyDescent="0.3">
      <c r="A1977" s="4" t="s">
        <v>108</v>
      </c>
      <c r="B1977" s="5">
        <v>-7</v>
      </c>
      <c r="C1977">
        <v>1</v>
      </c>
      <c r="AG1977" s="4" t="s">
        <v>108</v>
      </c>
      <c r="AH1977" s="5">
        <v>16</v>
      </c>
      <c r="AI1977" s="9">
        <v>0</v>
      </c>
      <c r="AJ1977" s="9">
        <v>0</v>
      </c>
      <c r="AK1977" s="9">
        <v>0</v>
      </c>
      <c r="AL1977" s="9">
        <v>0</v>
      </c>
      <c r="AM1977" s="9">
        <v>1</v>
      </c>
      <c r="AN1977" s="9">
        <v>0</v>
      </c>
      <c r="AO1977" s="9">
        <v>0</v>
      </c>
    </row>
    <row r="1978" spans="1:41" x14ac:dyDescent="0.3">
      <c r="A1978" s="4" t="s">
        <v>108</v>
      </c>
      <c r="B1978" s="5">
        <v>-5</v>
      </c>
      <c r="C1978">
        <v>1</v>
      </c>
      <c r="AG1978" s="4" t="s">
        <v>108</v>
      </c>
      <c r="AH1978" s="5">
        <v>21</v>
      </c>
      <c r="AI1978" s="9">
        <v>0</v>
      </c>
      <c r="AJ1978" s="9">
        <v>0</v>
      </c>
      <c r="AK1978" s="9">
        <v>0</v>
      </c>
      <c r="AL1978" s="9">
        <v>0</v>
      </c>
      <c r="AM1978" s="9">
        <v>1</v>
      </c>
      <c r="AN1978" s="9">
        <v>0</v>
      </c>
      <c r="AO1978" s="9">
        <v>0</v>
      </c>
    </row>
    <row r="1979" spans="1:41" x14ac:dyDescent="0.3">
      <c r="A1979" s="4" t="s">
        <v>108</v>
      </c>
      <c r="B1979" s="5">
        <v>-4</v>
      </c>
      <c r="C1979">
        <v>1</v>
      </c>
      <c r="AG1979" s="4" t="s">
        <v>108</v>
      </c>
      <c r="AH1979" s="5">
        <v>29</v>
      </c>
      <c r="AI1979" s="9">
        <v>0</v>
      </c>
      <c r="AJ1979" s="9">
        <v>0</v>
      </c>
      <c r="AK1979" s="9">
        <v>0</v>
      </c>
      <c r="AL1979" s="9">
        <v>0</v>
      </c>
      <c r="AM1979" s="9">
        <v>2</v>
      </c>
      <c r="AN1979" s="9">
        <v>0</v>
      </c>
      <c r="AO1979" s="9">
        <v>0</v>
      </c>
    </row>
    <row r="1980" spans="1:41" x14ac:dyDescent="0.3">
      <c r="A1980" s="4" t="s">
        <v>108</v>
      </c>
      <c r="B1980" s="5">
        <v>-3</v>
      </c>
      <c r="C1980">
        <v>1</v>
      </c>
      <c r="AG1980" s="4" t="s">
        <v>108</v>
      </c>
      <c r="AH1980" s="5">
        <v>31</v>
      </c>
      <c r="AI1980" s="9">
        <v>0</v>
      </c>
      <c r="AJ1980" s="9">
        <v>0</v>
      </c>
      <c r="AK1980" s="9">
        <v>0</v>
      </c>
      <c r="AL1980" s="9">
        <v>0</v>
      </c>
      <c r="AM1980" s="9">
        <v>1</v>
      </c>
      <c r="AN1980" s="9">
        <v>0</v>
      </c>
      <c r="AO1980" s="9">
        <v>0</v>
      </c>
    </row>
    <row r="1981" spans="1:41" x14ac:dyDescent="0.3">
      <c r="A1981" s="4" t="s">
        <v>108</v>
      </c>
      <c r="B1981" s="5">
        <v>1</v>
      </c>
      <c r="C1981">
        <v>1</v>
      </c>
      <c r="AG1981" s="4" t="s">
        <v>108</v>
      </c>
      <c r="AH1981" s="5">
        <v>35</v>
      </c>
      <c r="AI1981" s="9">
        <v>0</v>
      </c>
      <c r="AJ1981" s="9">
        <v>0</v>
      </c>
      <c r="AK1981" s="9">
        <v>0</v>
      </c>
      <c r="AL1981" s="9">
        <v>0</v>
      </c>
      <c r="AM1981" s="9">
        <v>1</v>
      </c>
      <c r="AN1981" s="9">
        <v>0</v>
      </c>
      <c r="AO1981" s="9">
        <v>0</v>
      </c>
    </row>
    <row r="1982" spans="1:41" x14ac:dyDescent="0.3">
      <c r="A1982" s="4" t="s">
        <v>108</v>
      </c>
      <c r="B1982" s="5">
        <v>3</v>
      </c>
      <c r="C1982">
        <v>1</v>
      </c>
      <c r="AG1982" s="4" t="s">
        <v>108</v>
      </c>
      <c r="AH1982" s="5">
        <v>39</v>
      </c>
      <c r="AI1982" s="9">
        <v>0</v>
      </c>
      <c r="AJ1982" s="9">
        <v>0</v>
      </c>
      <c r="AK1982" s="9">
        <v>0</v>
      </c>
      <c r="AL1982" s="9">
        <v>0</v>
      </c>
      <c r="AM1982" s="9">
        <v>1</v>
      </c>
      <c r="AN1982" s="9">
        <v>0</v>
      </c>
      <c r="AO1982" s="9">
        <v>0</v>
      </c>
    </row>
    <row r="1983" spans="1:41" x14ac:dyDescent="0.3">
      <c r="A1983" s="4" t="s">
        <v>108</v>
      </c>
      <c r="B1983" s="5">
        <v>7</v>
      </c>
      <c r="C1983">
        <v>1</v>
      </c>
      <c r="AG1983" s="4" t="s">
        <v>108</v>
      </c>
      <c r="AH1983" s="5">
        <v>56</v>
      </c>
      <c r="AI1983" s="9">
        <v>0</v>
      </c>
      <c r="AJ1983" s="9">
        <v>0</v>
      </c>
      <c r="AK1983" s="9">
        <v>0</v>
      </c>
      <c r="AL1983" s="9">
        <v>0</v>
      </c>
      <c r="AM1983" s="9">
        <v>1</v>
      </c>
      <c r="AN1983" s="9">
        <v>0</v>
      </c>
      <c r="AO1983" s="9">
        <v>0</v>
      </c>
    </row>
    <row r="1984" spans="1:41" x14ac:dyDescent="0.3">
      <c r="A1984" s="4" t="s">
        <v>108</v>
      </c>
      <c r="B1984" s="5">
        <v>12</v>
      </c>
      <c r="C1984">
        <v>1</v>
      </c>
      <c r="AG1984" s="4" t="s">
        <v>108</v>
      </c>
      <c r="AH1984" s="5">
        <v>94</v>
      </c>
      <c r="AI1984" s="9">
        <v>0</v>
      </c>
      <c r="AJ1984" s="9">
        <v>0</v>
      </c>
      <c r="AK1984" s="9">
        <v>0</v>
      </c>
      <c r="AL1984" s="9">
        <v>0</v>
      </c>
      <c r="AM1984" s="9">
        <v>1</v>
      </c>
      <c r="AN1984" s="9">
        <v>0</v>
      </c>
      <c r="AO1984" s="9">
        <v>0</v>
      </c>
    </row>
    <row r="1985" spans="1:41" x14ac:dyDescent="0.3">
      <c r="A1985" s="4" t="s">
        <v>108</v>
      </c>
      <c r="B1985" s="5">
        <v>-128</v>
      </c>
      <c r="C1985">
        <v>1</v>
      </c>
      <c r="AG1985" s="4" t="s">
        <v>108</v>
      </c>
      <c r="AH1985" s="5">
        <v>-197</v>
      </c>
      <c r="AI1985" s="9">
        <v>0</v>
      </c>
      <c r="AJ1985" s="9">
        <v>0</v>
      </c>
      <c r="AK1985" s="9">
        <v>0</v>
      </c>
      <c r="AL1985" s="9">
        <v>1</v>
      </c>
      <c r="AM1985" s="9">
        <v>0</v>
      </c>
      <c r="AN1985" s="9">
        <v>0</v>
      </c>
      <c r="AO1985" s="9">
        <v>0</v>
      </c>
    </row>
    <row r="1986" spans="1:41" x14ac:dyDescent="0.3">
      <c r="A1986" s="4" t="s">
        <v>108</v>
      </c>
      <c r="B1986" s="5">
        <v>-107</v>
      </c>
      <c r="C1986">
        <v>1</v>
      </c>
      <c r="AG1986" s="4" t="s">
        <v>108</v>
      </c>
      <c r="AH1986" s="5">
        <v>-189</v>
      </c>
      <c r="AI1986" s="9">
        <v>0</v>
      </c>
      <c r="AJ1986" s="9">
        <v>0</v>
      </c>
      <c r="AK1986" s="9">
        <v>0</v>
      </c>
      <c r="AL1986" s="9">
        <v>1</v>
      </c>
      <c r="AM1986" s="9">
        <v>0</v>
      </c>
      <c r="AN1986" s="9">
        <v>0</v>
      </c>
      <c r="AO1986" s="9">
        <v>0</v>
      </c>
    </row>
    <row r="1987" spans="1:41" x14ac:dyDescent="0.3">
      <c r="A1987" s="4" t="s">
        <v>108</v>
      </c>
      <c r="B1987" s="5">
        <v>-103</v>
      </c>
      <c r="C1987">
        <v>1</v>
      </c>
      <c r="AG1987" s="4" t="s">
        <v>108</v>
      </c>
      <c r="AH1987" s="5">
        <v>-167</v>
      </c>
      <c r="AI1987" s="9">
        <v>0</v>
      </c>
      <c r="AJ1987" s="9">
        <v>0</v>
      </c>
      <c r="AK1987" s="9">
        <v>0</v>
      </c>
      <c r="AL1987" s="9">
        <v>1</v>
      </c>
      <c r="AM1987" s="9">
        <v>0</v>
      </c>
      <c r="AN1987" s="9">
        <v>0</v>
      </c>
      <c r="AO1987" s="9">
        <v>0</v>
      </c>
    </row>
    <row r="1988" spans="1:41" x14ac:dyDescent="0.3">
      <c r="A1988" s="4" t="s">
        <v>108</v>
      </c>
      <c r="B1988" s="5">
        <v>-88</v>
      </c>
      <c r="C1988">
        <v>1</v>
      </c>
      <c r="AG1988" s="4" t="s">
        <v>108</v>
      </c>
      <c r="AH1988" s="5">
        <v>-146</v>
      </c>
      <c r="AI1988" s="9">
        <v>0</v>
      </c>
      <c r="AJ1988" s="9">
        <v>0</v>
      </c>
      <c r="AK1988" s="9">
        <v>0</v>
      </c>
      <c r="AL1988" s="9">
        <v>1</v>
      </c>
      <c r="AM1988" s="9">
        <v>0</v>
      </c>
      <c r="AN1988" s="9">
        <v>0</v>
      </c>
      <c r="AO1988" s="9">
        <v>0</v>
      </c>
    </row>
    <row r="1989" spans="1:41" x14ac:dyDescent="0.3">
      <c r="A1989" s="4" t="s">
        <v>108</v>
      </c>
      <c r="B1989" s="5">
        <v>-87</v>
      </c>
      <c r="C1989">
        <v>1</v>
      </c>
      <c r="AG1989" s="4" t="s">
        <v>108</v>
      </c>
      <c r="AH1989" s="5">
        <v>-106</v>
      </c>
      <c r="AI1989" s="9">
        <v>0</v>
      </c>
      <c r="AJ1989" s="9">
        <v>0</v>
      </c>
      <c r="AK1989" s="9">
        <v>0</v>
      </c>
      <c r="AL1989" s="9">
        <v>1</v>
      </c>
      <c r="AM1989" s="9">
        <v>0</v>
      </c>
      <c r="AN1989" s="9">
        <v>0</v>
      </c>
      <c r="AO1989" s="9">
        <v>0</v>
      </c>
    </row>
    <row r="1990" spans="1:41" x14ac:dyDescent="0.3">
      <c r="A1990" s="4" t="s">
        <v>108</v>
      </c>
      <c r="B1990" s="5">
        <v>-58</v>
      </c>
      <c r="C1990">
        <v>1</v>
      </c>
      <c r="AG1990" s="4" t="s">
        <v>108</v>
      </c>
      <c r="AH1990" s="5">
        <v>-51</v>
      </c>
      <c r="AI1990" s="9">
        <v>0</v>
      </c>
      <c r="AJ1990" s="9">
        <v>0</v>
      </c>
      <c r="AK1990" s="9">
        <v>0</v>
      </c>
      <c r="AL1990" s="9">
        <v>1</v>
      </c>
      <c r="AM1990" s="9">
        <v>0</v>
      </c>
      <c r="AN1990" s="9">
        <v>0</v>
      </c>
      <c r="AO1990" s="9">
        <v>0</v>
      </c>
    </row>
    <row r="1991" spans="1:41" x14ac:dyDescent="0.3">
      <c r="A1991" s="4" t="s">
        <v>108</v>
      </c>
      <c r="B1991" s="5">
        <v>-56</v>
      </c>
      <c r="C1991">
        <v>1</v>
      </c>
      <c r="AG1991" s="4" t="s">
        <v>108</v>
      </c>
      <c r="AH1991" s="5">
        <v>-43</v>
      </c>
      <c r="AI1991" s="9">
        <v>0</v>
      </c>
      <c r="AJ1991" s="9">
        <v>0</v>
      </c>
      <c r="AK1991" s="9">
        <v>0</v>
      </c>
      <c r="AL1991" s="9">
        <v>1</v>
      </c>
      <c r="AM1991" s="9">
        <v>0</v>
      </c>
      <c r="AN1991" s="9">
        <v>0</v>
      </c>
      <c r="AO1991" s="9">
        <v>0</v>
      </c>
    </row>
    <row r="1992" spans="1:41" x14ac:dyDescent="0.3">
      <c r="A1992" s="4" t="s">
        <v>108</v>
      </c>
      <c r="B1992" s="5">
        <v>-49</v>
      </c>
      <c r="C1992">
        <v>1</v>
      </c>
      <c r="AG1992" s="4" t="s">
        <v>108</v>
      </c>
      <c r="AH1992" s="5">
        <v>-15</v>
      </c>
      <c r="AI1992" s="9">
        <v>0</v>
      </c>
      <c r="AJ1992" s="9">
        <v>0</v>
      </c>
      <c r="AK1992" s="9">
        <v>0</v>
      </c>
      <c r="AL1992" s="9">
        <v>1</v>
      </c>
      <c r="AM1992" s="9">
        <v>0</v>
      </c>
      <c r="AN1992" s="9">
        <v>0</v>
      </c>
      <c r="AO1992" s="9">
        <v>0</v>
      </c>
    </row>
    <row r="1993" spans="1:41" x14ac:dyDescent="0.3">
      <c r="A1993" s="4" t="s">
        <v>108</v>
      </c>
      <c r="B1993" s="5">
        <v>-29</v>
      </c>
      <c r="C1993">
        <v>1</v>
      </c>
      <c r="AG1993" s="4" t="s">
        <v>108</v>
      </c>
      <c r="AH1993" s="5">
        <v>10</v>
      </c>
      <c r="AI1993" s="9">
        <v>0</v>
      </c>
      <c r="AJ1993" s="9">
        <v>0</v>
      </c>
      <c r="AK1993" s="9">
        <v>0</v>
      </c>
      <c r="AL1993" s="9">
        <v>1</v>
      </c>
      <c r="AM1993" s="9">
        <v>0</v>
      </c>
      <c r="AN1993" s="9">
        <v>0</v>
      </c>
      <c r="AO1993" s="9">
        <v>0</v>
      </c>
    </row>
    <row r="1994" spans="1:41" x14ac:dyDescent="0.3">
      <c r="A1994" s="4" t="s">
        <v>108</v>
      </c>
      <c r="B1994" s="5">
        <v>-28</v>
      </c>
      <c r="C1994">
        <v>1</v>
      </c>
      <c r="AG1994" s="4" t="s">
        <v>108</v>
      </c>
      <c r="AH1994" s="5">
        <v>24</v>
      </c>
      <c r="AI1994" s="9">
        <v>0</v>
      </c>
      <c r="AJ1994" s="9">
        <v>0</v>
      </c>
      <c r="AK1994" s="9">
        <v>0</v>
      </c>
      <c r="AL1994" s="9">
        <v>1</v>
      </c>
      <c r="AM1994" s="9">
        <v>0</v>
      </c>
      <c r="AN1994" s="9">
        <v>0</v>
      </c>
      <c r="AO1994" s="9">
        <v>0</v>
      </c>
    </row>
    <row r="1995" spans="1:41" x14ac:dyDescent="0.3">
      <c r="A1995" s="4" t="s">
        <v>108</v>
      </c>
      <c r="B1995" s="5">
        <v>-26</v>
      </c>
      <c r="C1995">
        <v>1</v>
      </c>
      <c r="AG1995" s="4" t="s">
        <v>108</v>
      </c>
      <c r="AH1995" s="5">
        <v>28</v>
      </c>
      <c r="AI1995" s="9">
        <v>0</v>
      </c>
      <c r="AJ1995" s="9">
        <v>0</v>
      </c>
      <c r="AK1995" s="9">
        <v>0</v>
      </c>
      <c r="AL1995" s="9">
        <v>1</v>
      </c>
      <c r="AM1995" s="9">
        <v>0</v>
      </c>
      <c r="AN1995" s="9">
        <v>0</v>
      </c>
      <c r="AO1995" s="9">
        <v>0</v>
      </c>
    </row>
    <row r="1996" spans="1:41" x14ac:dyDescent="0.3">
      <c r="A1996" s="4" t="s">
        <v>108</v>
      </c>
      <c r="B1996" s="5">
        <v>-20</v>
      </c>
      <c r="C1996">
        <v>1</v>
      </c>
      <c r="AG1996" s="4" t="s">
        <v>108</v>
      </c>
      <c r="AH1996" s="5">
        <v>32</v>
      </c>
      <c r="AI1996" s="9">
        <v>0</v>
      </c>
      <c r="AJ1996" s="9">
        <v>0</v>
      </c>
      <c r="AK1996" s="9">
        <v>0</v>
      </c>
      <c r="AL1996" s="9">
        <v>1</v>
      </c>
      <c r="AM1996" s="9">
        <v>0</v>
      </c>
      <c r="AN1996" s="9">
        <v>0</v>
      </c>
      <c r="AO1996" s="9">
        <v>0</v>
      </c>
    </row>
    <row r="1997" spans="1:41" x14ac:dyDescent="0.3">
      <c r="A1997" s="4" t="s">
        <v>108</v>
      </c>
      <c r="B1997" s="5">
        <v>-17</v>
      </c>
      <c r="C1997">
        <v>1</v>
      </c>
      <c r="AG1997" s="4" t="s">
        <v>108</v>
      </c>
      <c r="AH1997" s="5">
        <v>33</v>
      </c>
      <c r="AI1997" s="9">
        <v>0</v>
      </c>
      <c r="AJ1997" s="9">
        <v>0</v>
      </c>
      <c r="AK1997" s="9">
        <v>0</v>
      </c>
      <c r="AL1997" s="9">
        <v>1</v>
      </c>
      <c r="AM1997" s="9">
        <v>0</v>
      </c>
      <c r="AN1997" s="9">
        <v>0</v>
      </c>
      <c r="AO1997" s="9">
        <v>0</v>
      </c>
    </row>
    <row r="1998" spans="1:41" x14ac:dyDescent="0.3">
      <c r="A1998" s="4" t="s">
        <v>108</v>
      </c>
      <c r="B1998" s="5">
        <v>-10</v>
      </c>
      <c r="C1998">
        <v>1</v>
      </c>
      <c r="AG1998" s="4" t="s">
        <v>108</v>
      </c>
      <c r="AH1998" s="5">
        <v>99</v>
      </c>
      <c r="AI1998" s="9">
        <v>0</v>
      </c>
      <c r="AJ1998" s="9">
        <v>0</v>
      </c>
      <c r="AK1998" s="9">
        <v>0</v>
      </c>
      <c r="AL1998" s="9">
        <v>1</v>
      </c>
      <c r="AM1998" s="9">
        <v>0</v>
      </c>
      <c r="AN1998" s="9">
        <v>0</v>
      </c>
      <c r="AO1998" s="9">
        <v>0</v>
      </c>
    </row>
    <row r="1999" spans="1:41" x14ac:dyDescent="0.3">
      <c r="A1999" s="4" t="s">
        <v>108</v>
      </c>
      <c r="B1999" s="5">
        <v>5</v>
      </c>
      <c r="C1999">
        <v>1</v>
      </c>
      <c r="AG1999" s="4" t="s">
        <v>108</v>
      </c>
      <c r="AH1999" s="5">
        <v>195</v>
      </c>
      <c r="AI1999" s="9">
        <v>0</v>
      </c>
      <c r="AJ1999" s="9">
        <v>0</v>
      </c>
      <c r="AK1999" s="9">
        <v>0</v>
      </c>
      <c r="AL1999" s="9">
        <v>1</v>
      </c>
      <c r="AM1999" s="9">
        <v>0</v>
      </c>
      <c r="AN1999" s="9">
        <v>0</v>
      </c>
      <c r="AO1999" s="9">
        <v>0</v>
      </c>
    </row>
    <row r="2000" spans="1:41" x14ac:dyDescent="0.3">
      <c r="A2000" s="4" t="s">
        <v>108</v>
      </c>
      <c r="B2000" s="5">
        <v>10</v>
      </c>
      <c r="C2000">
        <v>1</v>
      </c>
      <c r="AG2000" s="4" t="s">
        <v>108</v>
      </c>
      <c r="AH2000" s="5">
        <v>-470</v>
      </c>
      <c r="AI2000" s="9">
        <v>0</v>
      </c>
      <c r="AJ2000" s="9">
        <v>0</v>
      </c>
      <c r="AK2000" s="9">
        <v>1</v>
      </c>
      <c r="AL2000" s="9">
        <v>0</v>
      </c>
      <c r="AM2000" s="9">
        <v>0</v>
      </c>
      <c r="AN2000" s="9">
        <v>0</v>
      </c>
      <c r="AO2000" s="9">
        <v>0</v>
      </c>
    </row>
    <row r="2001" spans="1:41" x14ac:dyDescent="0.3">
      <c r="A2001" s="4" t="s">
        <v>108</v>
      </c>
      <c r="B2001" s="5">
        <v>14</v>
      </c>
      <c r="C2001">
        <v>1</v>
      </c>
      <c r="AG2001" s="4" t="s">
        <v>108</v>
      </c>
      <c r="AH2001" s="5">
        <v>-465</v>
      </c>
      <c r="AI2001" s="9">
        <v>0</v>
      </c>
      <c r="AJ2001" s="9">
        <v>0</v>
      </c>
      <c r="AK2001" s="9">
        <v>1</v>
      </c>
      <c r="AL2001" s="9">
        <v>0</v>
      </c>
      <c r="AM2001" s="9">
        <v>0</v>
      </c>
      <c r="AN2001" s="9">
        <v>0</v>
      </c>
      <c r="AO2001" s="9">
        <v>0</v>
      </c>
    </row>
    <row r="2002" spans="1:41" x14ac:dyDescent="0.3">
      <c r="A2002" s="4" t="s">
        <v>108</v>
      </c>
      <c r="B2002" s="5">
        <v>16</v>
      </c>
      <c r="C2002">
        <v>1</v>
      </c>
      <c r="AG2002" s="4" t="s">
        <v>108</v>
      </c>
      <c r="AH2002" s="5">
        <v>-212</v>
      </c>
      <c r="AI2002" s="9">
        <v>0</v>
      </c>
      <c r="AJ2002" s="9">
        <v>0</v>
      </c>
      <c r="AK2002" s="9">
        <v>1</v>
      </c>
      <c r="AL2002" s="9">
        <v>0</v>
      </c>
      <c r="AM2002" s="9">
        <v>0</v>
      </c>
      <c r="AN2002" s="9">
        <v>0</v>
      </c>
      <c r="AO2002" s="9">
        <v>0</v>
      </c>
    </row>
    <row r="2003" spans="1:41" x14ac:dyDescent="0.3">
      <c r="A2003" s="4" t="s">
        <v>108</v>
      </c>
      <c r="B2003" s="5">
        <v>21</v>
      </c>
      <c r="C2003">
        <v>1</v>
      </c>
      <c r="AG2003" s="4" t="s">
        <v>108</v>
      </c>
      <c r="AH2003" s="5">
        <v>-171</v>
      </c>
      <c r="AI2003" s="9">
        <v>0</v>
      </c>
      <c r="AJ2003" s="9">
        <v>0</v>
      </c>
      <c r="AK2003" s="9">
        <v>1</v>
      </c>
      <c r="AL2003" s="9">
        <v>0</v>
      </c>
      <c r="AM2003" s="9">
        <v>0</v>
      </c>
      <c r="AN2003" s="9">
        <v>0</v>
      </c>
      <c r="AO2003" s="9">
        <v>0</v>
      </c>
    </row>
    <row r="2004" spans="1:41" x14ac:dyDescent="0.3">
      <c r="A2004" s="4" t="s">
        <v>108</v>
      </c>
      <c r="B2004" s="5">
        <v>29</v>
      </c>
      <c r="C2004">
        <v>2</v>
      </c>
      <c r="AG2004" s="4" t="s">
        <v>108</v>
      </c>
      <c r="AH2004" s="5">
        <v>-145</v>
      </c>
      <c r="AI2004" s="9">
        <v>0</v>
      </c>
      <c r="AJ2004" s="9">
        <v>0</v>
      </c>
      <c r="AK2004" s="9">
        <v>1</v>
      </c>
      <c r="AL2004" s="9">
        <v>0</v>
      </c>
      <c r="AM2004" s="9">
        <v>0</v>
      </c>
      <c r="AN2004" s="9">
        <v>0</v>
      </c>
      <c r="AO2004" s="9">
        <v>0</v>
      </c>
    </row>
    <row r="2005" spans="1:41" x14ac:dyDescent="0.3">
      <c r="A2005" s="4" t="s">
        <v>108</v>
      </c>
      <c r="B2005" s="5">
        <v>31</v>
      </c>
      <c r="C2005">
        <v>1</v>
      </c>
      <c r="AG2005" s="4" t="s">
        <v>108</v>
      </c>
      <c r="AH2005" s="5">
        <v>-143</v>
      </c>
      <c r="AI2005" s="9">
        <v>0</v>
      </c>
      <c r="AJ2005" s="9">
        <v>0</v>
      </c>
      <c r="AK2005" s="9">
        <v>1</v>
      </c>
      <c r="AL2005" s="9">
        <v>0</v>
      </c>
      <c r="AM2005" s="9">
        <v>0</v>
      </c>
      <c r="AN2005" s="9">
        <v>0</v>
      </c>
      <c r="AO2005" s="9">
        <v>0</v>
      </c>
    </row>
    <row r="2006" spans="1:41" x14ac:dyDescent="0.3">
      <c r="A2006" s="4" t="s">
        <v>108</v>
      </c>
      <c r="B2006" s="5">
        <v>35</v>
      </c>
      <c r="C2006">
        <v>1</v>
      </c>
      <c r="AG2006" s="4" t="s">
        <v>108</v>
      </c>
      <c r="AH2006" s="5">
        <v>-103</v>
      </c>
      <c r="AI2006" s="9">
        <v>0</v>
      </c>
      <c r="AJ2006" s="9">
        <v>0</v>
      </c>
      <c r="AK2006" s="9">
        <v>1</v>
      </c>
      <c r="AL2006" s="9">
        <v>0</v>
      </c>
      <c r="AM2006" s="9">
        <v>0</v>
      </c>
      <c r="AN2006" s="9">
        <v>0</v>
      </c>
      <c r="AO2006" s="9">
        <v>0</v>
      </c>
    </row>
    <row r="2007" spans="1:41" x14ac:dyDescent="0.3">
      <c r="A2007" s="4" t="s">
        <v>108</v>
      </c>
      <c r="B2007" s="5">
        <v>39</v>
      </c>
      <c r="C2007">
        <v>1</v>
      </c>
      <c r="AG2007" s="4" t="s">
        <v>108</v>
      </c>
      <c r="AH2007" s="5">
        <v>-22</v>
      </c>
      <c r="AI2007" s="9">
        <v>0</v>
      </c>
      <c r="AJ2007" s="9">
        <v>0</v>
      </c>
      <c r="AK2007" s="9">
        <v>1</v>
      </c>
      <c r="AL2007" s="9">
        <v>0</v>
      </c>
      <c r="AM2007" s="9">
        <v>0</v>
      </c>
      <c r="AN2007" s="9">
        <v>0</v>
      </c>
      <c r="AO2007" s="9">
        <v>0</v>
      </c>
    </row>
    <row r="2008" spans="1:41" x14ac:dyDescent="0.3">
      <c r="A2008" s="4" t="s">
        <v>108</v>
      </c>
      <c r="B2008" s="5">
        <v>56</v>
      </c>
      <c r="C2008">
        <v>1</v>
      </c>
      <c r="AG2008" s="4" t="s">
        <v>108</v>
      </c>
      <c r="AH2008" s="5">
        <v>5</v>
      </c>
      <c r="AI2008" s="9">
        <v>0</v>
      </c>
      <c r="AJ2008" s="9">
        <v>0</v>
      </c>
      <c r="AK2008" s="9">
        <v>1</v>
      </c>
      <c r="AL2008" s="9">
        <v>0</v>
      </c>
      <c r="AM2008" s="9">
        <v>0</v>
      </c>
      <c r="AN2008" s="9">
        <v>0</v>
      </c>
      <c r="AO2008" s="9">
        <v>0</v>
      </c>
    </row>
    <row r="2009" spans="1:41" x14ac:dyDescent="0.3">
      <c r="A2009" s="4" t="s">
        <v>108</v>
      </c>
      <c r="B2009" s="5">
        <v>94</v>
      </c>
      <c r="C2009">
        <v>1</v>
      </c>
      <c r="AG2009" s="4" t="s">
        <v>108</v>
      </c>
      <c r="AH2009" s="5">
        <v>27</v>
      </c>
      <c r="AI2009" s="9">
        <v>0</v>
      </c>
      <c r="AJ2009" s="9">
        <v>0</v>
      </c>
      <c r="AK2009" s="9">
        <v>1</v>
      </c>
      <c r="AL2009" s="9">
        <v>0</v>
      </c>
      <c r="AM2009" s="9">
        <v>0</v>
      </c>
      <c r="AN2009" s="9">
        <v>0</v>
      </c>
      <c r="AO2009" s="9">
        <v>0</v>
      </c>
    </row>
    <row r="2010" spans="1:41" x14ac:dyDescent="0.3">
      <c r="A2010" s="4" t="s">
        <v>108</v>
      </c>
      <c r="B2010" s="5">
        <v>-197</v>
      </c>
      <c r="C2010">
        <v>1</v>
      </c>
      <c r="AG2010" s="4" t="s">
        <v>108</v>
      </c>
      <c r="AH2010" s="5">
        <v>71</v>
      </c>
      <c r="AI2010" s="9">
        <v>0</v>
      </c>
      <c r="AJ2010" s="9">
        <v>0</v>
      </c>
      <c r="AK2010" s="9">
        <v>1</v>
      </c>
      <c r="AL2010" s="9">
        <v>0</v>
      </c>
      <c r="AM2010" s="9">
        <v>0</v>
      </c>
      <c r="AN2010" s="9">
        <v>0</v>
      </c>
      <c r="AO2010" s="9">
        <v>0</v>
      </c>
    </row>
    <row r="2011" spans="1:41" x14ac:dyDescent="0.3">
      <c r="A2011" s="4" t="s">
        <v>108</v>
      </c>
      <c r="B2011" s="5">
        <v>-189</v>
      </c>
      <c r="C2011">
        <v>1</v>
      </c>
      <c r="AG2011" s="4" t="s">
        <v>108</v>
      </c>
      <c r="AH2011" s="5">
        <v>134</v>
      </c>
      <c r="AI2011" s="9">
        <v>0</v>
      </c>
      <c r="AJ2011" s="9">
        <v>0</v>
      </c>
      <c r="AK2011" s="9">
        <v>1</v>
      </c>
      <c r="AL2011" s="9">
        <v>0</v>
      </c>
      <c r="AM2011" s="9">
        <v>0</v>
      </c>
      <c r="AN2011" s="9">
        <v>0</v>
      </c>
      <c r="AO2011" s="9">
        <v>0</v>
      </c>
    </row>
    <row r="2012" spans="1:41" x14ac:dyDescent="0.3">
      <c r="A2012" s="4" t="s">
        <v>108</v>
      </c>
      <c r="B2012" s="5">
        <v>-167</v>
      </c>
      <c r="C2012">
        <v>1</v>
      </c>
      <c r="AG2012" s="4" t="s">
        <v>108</v>
      </c>
      <c r="AH2012" s="5">
        <v>153</v>
      </c>
      <c r="AI2012" s="9">
        <v>0</v>
      </c>
      <c r="AJ2012" s="9">
        <v>0</v>
      </c>
      <c r="AK2012" s="9">
        <v>1</v>
      </c>
      <c r="AL2012" s="9">
        <v>0</v>
      </c>
      <c r="AM2012" s="9">
        <v>0</v>
      </c>
      <c r="AN2012" s="9">
        <v>0</v>
      </c>
      <c r="AO2012" s="9">
        <v>0</v>
      </c>
    </row>
    <row r="2013" spans="1:41" x14ac:dyDescent="0.3">
      <c r="A2013" s="4" t="s">
        <v>108</v>
      </c>
      <c r="B2013" s="5">
        <v>-146</v>
      </c>
      <c r="C2013">
        <v>1</v>
      </c>
      <c r="AG2013" s="4" t="s">
        <v>108</v>
      </c>
      <c r="AH2013" s="5">
        <v>165</v>
      </c>
      <c r="AI2013" s="9">
        <v>0</v>
      </c>
      <c r="AJ2013" s="9">
        <v>0</v>
      </c>
      <c r="AK2013" s="9">
        <v>1</v>
      </c>
      <c r="AL2013" s="9">
        <v>0</v>
      </c>
      <c r="AM2013" s="9">
        <v>0</v>
      </c>
      <c r="AN2013" s="9">
        <v>0</v>
      </c>
      <c r="AO2013" s="9">
        <v>0</v>
      </c>
    </row>
    <row r="2014" spans="1:41" x14ac:dyDescent="0.3">
      <c r="A2014" s="4" t="s">
        <v>108</v>
      </c>
      <c r="B2014" s="5">
        <v>-106</v>
      </c>
      <c r="C2014">
        <v>1</v>
      </c>
      <c r="AG2014" s="4" t="s">
        <v>108</v>
      </c>
      <c r="AH2014" s="5">
        <v>200</v>
      </c>
      <c r="AI2014" s="9">
        <v>0</v>
      </c>
      <c r="AJ2014" s="9">
        <v>0</v>
      </c>
      <c r="AK2014" s="9">
        <v>1</v>
      </c>
      <c r="AL2014" s="9">
        <v>0</v>
      </c>
      <c r="AM2014" s="9">
        <v>0</v>
      </c>
      <c r="AN2014" s="9">
        <v>0</v>
      </c>
      <c r="AO2014" s="9">
        <v>0</v>
      </c>
    </row>
    <row r="2015" spans="1:41" x14ac:dyDescent="0.3">
      <c r="A2015" s="4" t="s">
        <v>108</v>
      </c>
      <c r="B2015" s="5">
        <v>-51</v>
      </c>
      <c r="C2015">
        <v>1</v>
      </c>
      <c r="AG2015" s="4" t="s">
        <v>108</v>
      </c>
      <c r="AH2015" s="5">
        <v>272</v>
      </c>
      <c r="AI2015" s="9">
        <v>0</v>
      </c>
      <c r="AJ2015" s="9">
        <v>0</v>
      </c>
      <c r="AK2015" s="9">
        <v>1</v>
      </c>
      <c r="AL2015" s="9">
        <v>0</v>
      </c>
      <c r="AM2015" s="9">
        <v>0</v>
      </c>
      <c r="AN2015" s="9">
        <v>0</v>
      </c>
      <c r="AO2015" s="9">
        <v>0</v>
      </c>
    </row>
    <row r="2016" spans="1:41" x14ac:dyDescent="0.3">
      <c r="A2016" s="4" t="s">
        <v>108</v>
      </c>
      <c r="B2016" s="5">
        <v>-43</v>
      </c>
      <c r="C2016">
        <v>1</v>
      </c>
      <c r="AG2016" s="4" t="s">
        <v>108</v>
      </c>
      <c r="AH2016" s="5">
        <v>356</v>
      </c>
      <c r="AI2016" s="9">
        <v>0</v>
      </c>
      <c r="AJ2016" s="9">
        <v>0</v>
      </c>
      <c r="AK2016" s="9">
        <v>1</v>
      </c>
      <c r="AL2016" s="9">
        <v>0</v>
      </c>
      <c r="AM2016" s="9">
        <v>0</v>
      </c>
      <c r="AN2016" s="9">
        <v>0</v>
      </c>
      <c r="AO2016" s="9">
        <v>0</v>
      </c>
    </row>
    <row r="2017" spans="1:41" x14ac:dyDescent="0.3">
      <c r="A2017" s="4" t="s">
        <v>108</v>
      </c>
      <c r="B2017" s="5">
        <v>-15</v>
      </c>
      <c r="C2017">
        <v>1</v>
      </c>
      <c r="AG2017" s="4" t="s">
        <v>108</v>
      </c>
      <c r="AH2017" s="5">
        <v>401</v>
      </c>
      <c r="AI2017" s="9">
        <v>0</v>
      </c>
      <c r="AJ2017" s="9">
        <v>0</v>
      </c>
      <c r="AK2017" s="9">
        <v>1</v>
      </c>
      <c r="AL2017" s="9">
        <v>0</v>
      </c>
      <c r="AM2017" s="9">
        <v>0</v>
      </c>
      <c r="AN2017" s="9">
        <v>0</v>
      </c>
      <c r="AO2017" s="9">
        <v>0</v>
      </c>
    </row>
    <row r="2018" spans="1:41" x14ac:dyDescent="0.3">
      <c r="A2018" s="4" t="s">
        <v>108</v>
      </c>
      <c r="B2018" s="5">
        <v>10</v>
      </c>
      <c r="C2018">
        <v>1</v>
      </c>
      <c r="AG2018" s="4" t="s">
        <v>108</v>
      </c>
      <c r="AH2018" s="5">
        <v>-999</v>
      </c>
      <c r="AI2018" s="9">
        <v>1</v>
      </c>
      <c r="AJ2018" s="9">
        <v>0</v>
      </c>
      <c r="AK2018" s="9">
        <v>0</v>
      </c>
      <c r="AL2018" s="9">
        <v>0</v>
      </c>
      <c r="AM2018" s="9">
        <v>0</v>
      </c>
      <c r="AN2018" s="9">
        <v>0</v>
      </c>
      <c r="AO2018" s="9">
        <v>0</v>
      </c>
    </row>
    <row r="2019" spans="1:41" x14ac:dyDescent="0.3">
      <c r="A2019" s="4" t="s">
        <v>108</v>
      </c>
      <c r="B2019" s="5">
        <v>24</v>
      </c>
      <c r="C2019">
        <v>1</v>
      </c>
      <c r="AG2019" s="4" t="s">
        <v>108</v>
      </c>
      <c r="AH2019" s="5">
        <v>-967</v>
      </c>
      <c r="AI2019" s="9">
        <v>1</v>
      </c>
      <c r="AJ2019" s="9">
        <v>0</v>
      </c>
      <c r="AK2019" s="9">
        <v>0</v>
      </c>
      <c r="AL2019" s="9">
        <v>0</v>
      </c>
      <c r="AM2019" s="9">
        <v>0</v>
      </c>
      <c r="AN2019" s="9">
        <v>0</v>
      </c>
      <c r="AO2019" s="9">
        <v>0</v>
      </c>
    </row>
    <row r="2020" spans="1:41" x14ac:dyDescent="0.3">
      <c r="A2020" s="4" t="s">
        <v>108</v>
      </c>
      <c r="B2020" s="5">
        <v>28</v>
      </c>
      <c r="C2020">
        <v>1</v>
      </c>
      <c r="AG2020" s="4" t="s">
        <v>108</v>
      </c>
      <c r="AH2020" s="5">
        <v>-928</v>
      </c>
      <c r="AI2020" s="9">
        <v>1</v>
      </c>
      <c r="AJ2020" s="9">
        <v>0</v>
      </c>
      <c r="AK2020" s="9">
        <v>0</v>
      </c>
      <c r="AL2020" s="9">
        <v>0</v>
      </c>
      <c r="AM2020" s="9">
        <v>0</v>
      </c>
      <c r="AN2020" s="9">
        <v>0</v>
      </c>
      <c r="AO2020" s="9">
        <v>0</v>
      </c>
    </row>
    <row r="2021" spans="1:41" x14ac:dyDescent="0.3">
      <c r="A2021" s="4" t="s">
        <v>108</v>
      </c>
      <c r="B2021" s="5">
        <v>32</v>
      </c>
      <c r="C2021">
        <v>1</v>
      </c>
      <c r="AG2021" s="4" t="s">
        <v>108</v>
      </c>
      <c r="AH2021" s="5">
        <v>520</v>
      </c>
      <c r="AI2021" s="9">
        <v>0</v>
      </c>
      <c r="AJ2021" s="9">
        <v>0</v>
      </c>
      <c r="AK2021" s="9">
        <v>1</v>
      </c>
      <c r="AL2021" s="9">
        <v>0</v>
      </c>
      <c r="AM2021" s="9">
        <v>0</v>
      </c>
      <c r="AN2021" s="9">
        <v>0</v>
      </c>
      <c r="AO2021" s="9">
        <v>0</v>
      </c>
    </row>
    <row r="2022" spans="1:41" x14ac:dyDescent="0.3">
      <c r="A2022" s="4" t="s">
        <v>108</v>
      </c>
      <c r="B2022" s="5">
        <v>33</v>
      </c>
      <c r="C2022">
        <v>1</v>
      </c>
      <c r="AG2022" s="4" t="s">
        <v>108</v>
      </c>
      <c r="AH2022" s="5">
        <v>579</v>
      </c>
      <c r="AI2022" s="9">
        <v>0</v>
      </c>
      <c r="AJ2022" s="9">
        <v>0</v>
      </c>
      <c r="AK2022" s="9">
        <v>1</v>
      </c>
      <c r="AL2022" s="9">
        <v>0</v>
      </c>
      <c r="AM2022" s="9">
        <v>0</v>
      </c>
      <c r="AN2022" s="9">
        <v>0</v>
      </c>
      <c r="AO2022" s="9">
        <v>0</v>
      </c>
    </row>
    <row r="2023" spans="1:41" x14ac:dyDescent="0.3">
      <c r="A2023" s="4" t="s">
        <v>108</v>
      </c>
      <c r="B2023" s="5">
        <v>99</v>
      </c>
      <c r="C2023">
        <v>1</v>
      </c>
      <c r="AG2023" s="4" t="s">
        <v>108</v>
      </c>
      <c r="AH2023" s="5">
        <v>-1251</v>
      </c>
      <c r="AI2023" s="9">
        <v>0</v>
      </c>
      <c r="AJ2023" s="9">
        <v>1</v>
      </c>
      <c r="AK2023" s="9">
        <v>0</v>
      </c>
      <c r="AL2023" s="9">
        <v>0</v>
      </c>
      <c r="AM2023" s="9">
        <v>0</v>
      </c>
      <c r="AN2023" s="9">
        <v>0</v>
      </c>
      <c r="AO2023" s="9">
        <v>0</v>
      </c>
    </row>
    <row r="2024" spans="1:41" x14ac:dyDescent="0.3">
      <c r="A2024" s="4" t="s">
        <v>108</v>
      </c>
      <c r="B2024" s="5">
        <v>195</v>
      </c>
      <c r="C2024">
        <v>1</v>
      </c>
      <c r="AG2024" s="4" t="s">
        <v>108</v>
      </c>
      <c r="AH2024" s="5">
        <v>-527</v>
      </c>
      <c r="AI2024" s="9">
        <v>1</v>
      </c>
      <c r="AJ2024" s="9">
        <v>0</v>
      </c>
      <c r="AK2024" s="9">
        <v>0</v>
      </c>
      <c r="AL2024" s="9">
        <v>0</v>
      </c>
      <c r="AM2024" s="9">
        <v>0</v>
      </c>
      <c r="AN2024" s="9">
        <v>0</v>
      </c>
      <c r="AO2024" s="9">
        <v>0</v>
      </c>
    </row>
    <row r="2025" spans="1:41" x14ac:dyDescent="0.3">
      <c r="A2025" s="4" t="s">
        <v>108</v>
      </c>
      <c r="B2025" s="5">
        <v>-470</v>
      </c>
      <c r="C2025">
        <v>1</v>
      </c>
      <c r="AG2025" s="4" t="s">
        <v>108</v>
      </c>
      <c r="AH2025" s="5">
        <v>-452</v>
      </c>
      <c r="AI2025" s="9">
        <v>1</v>
      </c>
      <c r="AJ2025" s="9">
        <v>0</v>
      </c>
      <c r="AK2025" s="9">
        <v>0</v>
      </c>
      <c r="AL2025" s="9">
        <v>0</v>
      </c>
      <c r="AM2025" s="9">
        <v>0</v>
      </c>
      <c r="AN2025" s="9">
        <v>0</v>
      </c>
      <c r="AO2025" s="9">
        <v>0</v>
      </c>
    </row>
    <row r="2026" spans="1:41" x14ac:dyDescent="0.3">
      <c r="A2026" s="4" t="s">
        <v>108</v>
      </c>
      <c r="B2026" s="5">
        <v>-465</v>
      </c>
      <c r="C2026">
        <v>1</v>
      </c>
      <c r="AG2026" s="4" t="s">
        <v>108</v>
      </c>
      <c r="AH2026" s="5">
        <v>-315</v>
      </c>
      <c r="AI2026" s="9">
        <v>1</v>
      </c>
      <c r="AJ2026" s="9">
        <v>0</v>
      </c>
      <c r="AK2026" s="9">
        <v>0</v>
      </c>
      <c r="AL2026" s="9">
        <v>0</v>
      </c>
      <c r="AM2026" s="9">
        <v>0</v>
      </c>
      <c r="AN2026" s="9">
        <v>0</v>
      </c>
      <c r="AO2026" s="9">
        <v>0</v>
      </c>
    </row>
    <row r="2027" spans="1:41" x14ac:dyDescent="0.3">
      <c r="A2027" s="4" t="s">
        <v>108</v>
      </c>
      <c r="B2027" s="5">
        <v>-212</v>
      </c>
      <c r="C2027">
        <v>1</v>
      </c>
      <c r="AG2027" s="4" t="s">
        <v>108</v>
      </c>
      <c r="AH2027" s="5">
        <v>-291</v>
      </c>
      <c r="AI2027" s="9">
        <v>1</v>
      </c>
      <c r="AJ2027" s="9">
        <v>0</v>
      </c>
      <c r="AK2027" s="9">
        <v>0</v>
      </c>
      <c r="AL2027" s="9">
        <v>0</v>
      </c>
      <c r="AM2027" s="9">
        <v>0</v>
      </c>
      <c r="AN2027" s="9">
        <v>0</v>
      </c>
      <c r="AO2027" s="9">
        <v>0</v>
      </c>
    </row>
    <row r="2028" spans="1:41" x14ac:dyDescent="0.3">
      <c r="A2028" s="4" t="s">
        <v>108</v>
      </c>
      <c r="B2028" s="5">
        <v>-171</v>
      </c>
      <c r="C2028">
        <v>1</v>
      </c>
      <c r="AG2028" s="4" t="s">
        <v>108</v>
      </c>
      <c r="AH2028" s="5">
        <v>-210</v>
      </c>
      <c r="AI2028" s="9">
        <v>1</v>
      </c>
      <c r="AJ2028" s="9">
        <v>0</v>
      </c>
      <c r="AK2028" s="9">
        <v>0</v>
      </c>
      <c r="AL2028" s="9">
        <v>0</v>
      </c>
      <c r="AM2028" s="9">
        <v>0</v>
      </c>
      <c r="AN2028" s="9">
        <v>0</v>
      </c>
      <c r="AO2028" s="9">
        <v>0</v>
      </c>
    </row>
    <row r="2029" spans="1:41" x14ac:dyDescent="0.3">
      <c r="A2029" s="4" t="s">
        <v>108</v>
      </c>
      <c r="B2029" s="5">
        <v>-145</v>
      </c>
      <c r="C2029">
        <v>1</v>
      </c>
      <c r="AG2029" s="4" t="s">
        <v>108</v>
      </c>
      <c r="AH2029" s="5">
        <v>-209</v>
      </c>
      <c r="AI2029" s="9">
        <v>1</v>
      </c>
      <c r="AJ2029" s="9">
        <v>0</v>
      </c>
      <c r="AK2029" s="9">
        <v>0</v>
      </c>
      <c r="AL2029" s="9">
        <v>0</v>
      </c>
      <c r="AM2029" s="9">
        <v>0</v>
      </c>
      <c r="AN2029" s="9">
        <v>0</v>
      </c>
      <c r="AO2029" s="9">
        <v>0</v>
      </c>
    </row>
    <row r="2030" spans="1:41" x14ac:dyDescent="0.3">
      <c r="A2030" s="4" t="s">
        <v>108</v>
      </c>
      <c r="B2030" s="5">
        <v>-143</v>
      </c>
      <c r="C2030">
        <v>1</v>
      </c>
      <c r="AG2030" s="4" t="s">
        <v>108</v>
      </c>
      <c r="AH2030" s="5">
        <v>-197</v>
      </c>
      <c r="AI2030" s="9">
        <v>1</v>
      </c>
      <c r="AJ2030" s="9">
        <v>0</v>
      </c>
      <c r="AK2030" s="9">
        <v>0</v>
      </c>
      <c r="AL2030" s="9">
        <v>0</v>
      </c>
      <c r="AM2030" s="9">
        <v>0</v>
      </c>
      <c r="AN2030" s="9">
        <v>0</v>
      </c>
      <c r="AO2030" s="9">
        <v>0</v>
      </c>
    </row>
    <row r="2031" spans="1:41" x14ac:dyDescent="0.3">
      <c r="A2031" s="4" t="s">
        <v>108</v>
      </c>
      <c r="B2031" s="5">
        <v>-103</v>
      </c>
      <c r="C2031">
        <v>1</v>
      </c>
      <c r="AG2031" s="4" t="s">
        <v>108</v>
      </c>
      <c r="AH2031" s="5">
        <v>-127</v>
      </c>
      <c r="AI2031" s="9">
        <v>1</v>
      </c>
      <c r="AJ2031" s="9">
        <v>0</v>
      </c>
      <c r="AK2031" s="9">
        <v>0</v>
      </c>
      <c r="AL2031" s="9">
        <v>0</v>
      </c>
      <c r="AM2031" s="9">
        <v>0</v>
      </c>
      <c r="AN2031" s="9">
        <v>0</v>
      </c>
      <c r="AO2031" s="9">
        <v>0</v>
      </c>
    </row>
    <row r="2032" spans="1:41" x14ac:dyDescent="0.3">
      <c r="A2032" s="4" t="s">
        <v>108</v>
      </c>
      <c r="B2032" s="5">
        <v>-22</v>
      </c>
      <c r="C2032">
        <v>1</v>
      </c>
      <c r="AG2032" s="4" t="s">
        <v>108</v>
      </c>
      <c r="AH2032" s="5">
        <v>-116</v>
      </c>
      <c r="AI2032" s="9">
        <v>1</v>
      </c>
      <c r="AJ2032" s="9">
        <v>0</v>
      </c>
      <c r="AK2032" s="9">
        <v>0</v>
      </c>
      <c r="AL2032" s="9">
        <v>0</v>
      </c>
      <c r="AM2032" s="9">
        <v>0</v>
      </c>
      <c r="AN2032" s="9">
        <v>0</v>
      </c>
      <c r="AO2032" s="9">
        <v>0</v>
      </c>
    </row>
    <row r="2033" spans="1:41" x14ac:dyDescent="0.3">
      <c r="A2033" s="4" t="s">
        <v>108</v>
      </c>
      <c r="B2033" s="5">
        <v>5</v>
      </c>
      <c r="C2033">
        <v>1</v>
      </c>
      <c r="AG2033" s="4" t="s">
        <v>108</v>
      </c>
      <c r="AH2033" s="5">
        <v>-109</v>
      </c>
      <c r="AI2033" s="9">
        <v>1</v>
      </c>
      <c r="AJ2033" s="9">
        <v>0</v>
      </c>
      <c r="AK2033" s="9">
        <v>0</v>
      </c>
      <c r="AL2033" s="9">
        <v>0</v>
      </c>
      <c r="AM2033" s="9">
        <v>0</v>
      </c>
      <c r="AN2033" s="9">
        <v>0</v>
      </c>
      <c r="AO2033" s="9">
        <v>0</v>
      </c>
    </row>
    <row r="2034" spans="1:41" x14ac:dyDescent="0.3">
      <c r="A2034" s="4" t="s">
        <v>108</v>
      </c>
      <c r="B2034" s="5">
        <v>27</v>
      </c>
      <c r="C2034">
        <v>1</v>
      </c>
      <c r="AG2034" s="4" t="s">
        <v>108</v>
      </c>
      <c r="AH2034" s="5">
        <v>-89</v>
      </c>
      <c r="AI2034" s="9">
        <v>1</v>
      </c>
      <c r="AJ2034" s="9">
        <v>0</v>
      </c>
      <c r="AK2034" s="9">
        <v>0</v>
      </c>
      <c r="AL2034" s="9">
        <v>0</v>
      </c>
      <c r="AM2034" s="9">
        <v>0</v>
      </c>
      <c r="AN2034" s="9">
        <v>0</v>
      </c>
      <c r="AO2034" s="9">
        <v>0</v>
      </c>
    </row>
    <row r="2035" spans="1:41" x14ac:dyDescent="0.3">
      <c r="A2035" s="4" t="s">
        <v>108</v>
      </c>
      <c r="B2035" s="5">
        <v>71</v>
      </c>
      <c r="C2035">
        <v>1</v>
      </c>
      <c r="AG2035" s="4" t="s">
        <v>108</v>
      </c>
      <c r="AH2035" s="5">
        <v>-87</v>
      </c>
      <c r="AI2035" s="9">
        <v>1</v>
      </c>
      <c r="AJ2035" s="9">
        <v>0</v>
      </c>
      <c r="AK2035" s="9">
        <v>0</v>
      </c>
      <c r="AL2035" s="9">
        <v>0</v>
      </c>
      <c r="AM2035" s="9">
        <v>0</v>
      </c>
      <c r="AN2035" s="9">
        <v>0</v>
      </c>
      <c r="AO2035" s="9">
        <v>0</v>
      </c>
    </row>
    <row r="2036" spans="1:41" x14ac:dyDescent="0.3">
      <c r="A2036" s="4" t="s">
        <v>108</v>
      </c>
      <c r="B2036" s="5">
        <v>134</v>
      </c>
      <c r="C2036">
        <v>1</v>
      </c>
      <c r="AG2036" s="4" t="s">
        <v>108</v>
      </c>
      <c r="AH2036" s="5">
        <v>-740</v>
      </c>
      <c r="AI2036" s="9">
        <v>0</v>
      </c>
      <c r="AJ2036" s="9">
        <v>1</v>
      </c>
      <c r="AK2036" s="9">
        <v>0</v>
      </c>
      <c r="AL2036" s="9">
        <v>0</v>
      </c>
      <c r="AM2036" s="9">
        <v>0</v>
      </c>
      <c r="AN2036" s="9">
        <v>0</v>
      </c>
      <c r="AO2036" s="9">
        <v>0</v>
      </c>
    </row>
    <row r="2037" spans="1:41" x14ac:dyDescent="0.3">
      <c r="A2037" s="4" t="s">
        <v>108</v>
      </c>
      <c r="B2037" s="5">
        <v>153</v>
      </c>
      <c r="C2037">
        <v>1</v>
      </c>
      <c r="AG2037" s="4" t="s">
        <v>108</v>
      </c>
      <c r="AH2037" s="5">
        <v>-9</v>
      </c>
      <c r="AI2037" s="9">
        <v>1</v>
      </c>
      <c r="AJ2037" s="9">
        <v>0</v>
      </c>
      <c r="AK2037" s="9">
        <v>0</v>
      </c>
      <c r="AL2037" s="9">
        <v>0</v>
      </c>
      <c r="AM2037" s="9">
        <v>0</v>
      </c>
      <c r="AN2037" s="9">
        <v>0</v>
      </c>
      <c r="AO2037" s="9">
        <v>0</v>
      </c>
    </row>
    <row r="2038" spans="1:41" x14ac:dyDescent="0.3">
      <c r="A2038" s="4" t="s">
        <v>108</v>
      </c>
      <c r="B2038" s="5">
        <v>165</v>
      </c>
      <c r="C2038">
        <v>1</v>
      </c>
      <c r="AG2038" s="4" t="s">
        <v>108</v>
      </c>
      <c r="AH2038" s="5">
        <v>44</v>
      </c>
      <c r="AI2038" s="9">
        <v>1</v>
      </c>
      <c r="AJ2038" s="9">
        <v>0</v>
      </c>
      <c r="AK2038" s="9">
        <v>0</v>
      </c>
      <c r="AL2038" s="9">
        <v>0</v>
      </c>
      <c r="AM2038" s="9">
        <v>0</v>
      </c>
      <c r="AN2038" s="9">
        <v>0</v>
      </c>
      <c r="AO2038" s="9">
        <v>0</v>
      </c>
    </row>
    <row r="2039" spans="1:41" x14ac:dyDescent="0.3">
      <c r="A2039" s="4" t="s">
        <v>108</v>
      </c>
      <c r="B2039" s="5">
        <v>200</v>
      </c>
      <c r="C2039">
        <v>1</v>
      </c>
      <c r="AG2039" s="4" t="s">
        <v>108</v>
      </c>
      <c r="AH2039" s="5">
        <v>-612</v>
      </c>
      <c r="AI2039" s="9">
        <v>0</v>
      </c>
      <c r="AJ2039" s="9">
        <v>1</v>
      </c>
      <c r="AK2039" s="9">
        <v>0</v>
      </c>
      <c r="AL2039" s="9">
        <v>0</v>
      </c>
      <c r="AM2039" s="9">
        <v>0</v>
      </c>
      <c r="AN2039" s="9">
        <v>0</v>
      </c>
      <c r="AO2039" s="9">
        <v>0</v>
      </c>
    </row>
    <row r="2040" spans="1:41" x14ac:dyDescent="0.3">
      <c r="A2040" s="4" t="s">
        <v>108</v>
      </c>
      <c r="B2040" s="5">
        <v>272</v>
      </c>
      <c r="C2040">
        <v>1</v>
      </c>
      <c r="AG2040" s="4" t="s">
        <v>108</v>
      </c>
      <c r="AH2040" s="5">
        <v>-587</v>
      </c>
      <c r="AI2040" s="9">
        <v>0</v>
      </c>
      <c r="AJ2040" s="9">
        <v>1</v>
      </c>
      <c r="AK2040" s="9">
        <v>0</v>
      </c>
      <c r="AL2040" s="9">
        <v>0</v>
      </c>
      <c r="AM2040" s="9">
        <v>0</v>
      </c>
      <c r="AN2040" s="9">
        <v>0</v>
      </c>
      <c r="AO2040" s="9">
        <v>0</v>
      </c>
    </row>
    <row r="2041" spans="1:41" x14ac:dyDescent="0.3">
      <c r="A2041" s="4" t="s">
        <v>108</v>
      </c>
      <c r="B2041" s="5">
        <v>356</v>
      </c>
      <c r="C2041">
        <v>1</v>
      </c>
      <c r="AG2041" s="4" t="s">
        <v>108</v>
      </c>
      <c r="AH2041" s="5">
        <v>253</v>
      </c>
      <c r="AI2041" s="9">
        <v>1</v>
      </c>
      <c r="AJ2041" s="9">
        <v>0</v>
      </c>
      <c r="AK2041" s="9">
        <v>0</v>
      </c>
      <c r="AL2041" s="9">
        <v>0</v>
      </c>
      <c r="AM2041" s="9">
        <v>0</v>
      </c>
      <c r="AN2041" s="9">
        <v>0</v>
      </c>
      <c r="AO2041" s="9">
        <v>0</v>
      </c>
    </row>
    <row r="2042" spans="1:41" x14ac:dyDescent="0.3">
      <c r="A2042" s="4" t="s">
        <v>108</v>
      </c>
      <c r="B2042" s="5">
        <v>401</v>
      </c>
      <c r="C2042">
        <v>1</v>
      </c>
      <c r="AG2042" s="4" t="s">
        <v>108</v>
      </c>
      <c r="AH2042" s="5">
        <v>319</v>
      </c>
      <c r="AI2042" s="9">
        <v>1</v>
      </c>
      <c r="AJ2042" s="9">
        <v>0</v>
      </c>
      <c r="AK2042" s="9">
        <v>0</v>
      </c>
      <c r="AL2042" s="9">
        <v>0</v>
      </c>
      <c r="AM2042" s="9">
        <v>0</v>
      </c>
      <c r="AN2042" s="9">
        <v>0</v>
      </c>
      <c r="AO2042" s="9">
        <v>0</v>
      </c>
    </row>
    <row r="2043" spans="1:41" x14ac:dyDescent="0.3">
      <c r="A2043" s="4" t="s">
        <v>108</v>
      </c>
      <c r="B2043" s="5">
        <v>-999</v>
      </c>
      <c r="C2043">
        <v>1</v>
      </c>
      <c r="AG2043" s="4" t="s">
        <v>108</v>
      </c>
      <c r="AH2043" s="5">
        <v>382</v>
      </c>
      <c r="AI2043" s="9">
        <v>1</v>
      </c>
      <c r="AJ2043" s="9">
        <v>0</v>
      </c>
      <c r="AK2043" s="9">
        <v>0</v>
      </c>
      <c r="AL2043" s="9">
        <v>0</v>
      </c>
      <c r="AM2043" s="9">
        <v>0</v>
      </c>
      <c r="AN2043" s="9">
        <v>0</v>
      </c>
      <c r="AO2043" s="9">
        <v>0</v>
      </c>
    </row>
    <row r="2044" spans="1:41" x14ac:dyDescent="0.3">
      <c r="A2044" s="4" t="s">
        <v>108</v>
      </c>
      <c r="B2044" s="5">
        <v>-967</v>
      </c>
      <c r="C2044">
        <v>1</v>
      </c>
      <c r="AG2044" s="4" t="s">
        <v>108</v>
      </c>
      <c r="AH2044" s="5">
        <v>-267</v>
      </c>
      <c r="AI2044" s="9">
        <v>0</v>
      </c>
      <c r="AJ2044" s="9">
        <v>1</v>
      </c>
      <c r="AK2044" s="9">
        <v>0</v>
      </c>
      <c r="AL2044" s="9">
        <v>0</v>
      </c>
      <c r="AM2044" s="9">
        <v>0</v>
      </c>
      <c r="AN2044" s="9">
        <v>0</v>
      </c>
      <c r="AO2044" s="9">
        <v>0</v>
      </c>
    </row>
    <row r="2045" spans="1:41" x14ac:dyDescent="0.3">
      <c r="A2045" s="4" t="s">
        <v>108</v>
      </c>
      <c r="B2045" s="5">
        <v>-928</v>
      </c>
      <c r="C2045">
        <v>1</v>
      </c>
      <c r="AG2045" s="4" t="s">
        <v>108</v>
      </c>
      <c r="AH2045" s="5">
        <v>-198</v>
      </c>
      <c r="AI2045" s="9">
        <v>0</v>
      </c>
      <c r="AJ2045" s="9">
        <v>1</v>
      </c>
      <c r="AK2045" s="9">
        <v>0</v>
      </c>
      <c r="AL2045" s="9">
        <v>0</v>
      </c>
      <c r="AM2045" s="9">
        <v>0</v>
      </c>
      <c r="AN2045" s="9">
        <v>0</v>
      </c>
      <c r="AO2045" s="9">
        <v>0</v>
      </c>
    </row>
    <row r="2046" spans="1:41" x14ac:dyDescent="0.3">
      <c r="A2046" s="4" t="s">
        <v>108</v>
      </c>
      <c r="B2046" s="5">
        <v>520</v>
      </c>
      <c r="C2046">
        <v>1</v>
      </c>
      <c r="AG2046" s="4" t="s">
        <v>108</v>
      </c>
      <c r="AH2046" s="5">
        <v>494</v>
      </c>
      <c r="AI2046" s="9">
        <v>1</v>
      </c>
      <c r="AJ2046" s="9">
        <v>0</v>
      </c>
      <c r="AK2046" s="9">
        <v>0</v>
      </c>
      <c r="AL2046" s="9">
        <v>0</v>
      </c>
      <c r="AM2046" s="9">
        <v>0</v>
      </c>
      <c r="AN2046" s="9">
        <v>0</v>
      </c>
      <c r="AO2046" s="9">
        <v>0</v>
      </c>
    </row>
    <row r="2047" spans="1:41" x14ac:dyDescent="0.3">
      <c r="A2047" s="4" t="s">
        <v>108</v>
      </c>
      <c r="B2047" s="5">
        <v>579</v>
      </c>
      <c r="C2047">
        <v>1</v>
      </c>
      <c r="AG2047" s="4" t="s">
        <v>108</v>
      </c>
      <c r="AH2047" s="5">
        <v>495</v>
      </c>
      <c r="AI2047" s="9">
        <v>1</v>
      </c>
      <c r="AJ2047" s="9">
        <v>0</v>
      </c>
      <c r="AK2047" s="9">
        <v>0</v>
      </c>
      <c r="AL2047" s="9">
        <v>0</v>
      </c>
      <c r="AM2047" s="9">
        <v>0</v>
      </c>
      <c r="AN2047" s="9">
        <v>0</v>
      </c>
      <c r="AO2047" s="9">
        <v>0</v>
      </c>
    </row>
    <row r="2048" spans="1:41" x14ac:dyDescent="0.3">
      <c r="A2048" s="4" t="s">
        <v>108</v>
      </c>
      <c r="B2048" s="5">
        <v>-1251</v>
      </c>
      <c r="C2048">
        <v>1</v>
      </c>
      <c r="AG2048" s="4" t="s">
        <v>108</v>
      </c>
      <c r="AH2048" s="5">
        <v>502</v>
      </c>
      <c r="AI2048" s="9">
        <v>1</v>
      </c>
      <c r="AJ2048" s="9">
        <v>0</v>
      </c>
      <c r="AK2048" s="9">
        <v>0</v>
      </c>
      <c r="AL2048" s="9">
        <v>0</v>
      </c>
      <c r="AM2048" s="9">
        <v>0</v>
      </c>
      <c r="AN2048" s="9">
        <v>0</v>
      </c>
      <c r="AO2048" s="9">
        <v>0</v>
      </c>
    </row>
    <row r="2049" spans="1:41" x14ac:dyDescent="0.3">
      <c r="A2049" s="4" t="s">
        <v>108</v>
      </c>
      <c r="B2049" s="5">
        <v>-527</v>
      </c>
      <c r="C2049">
        <v>1</v>
      </c>
      <c r="AG2049" s="4" t="s">
        <v>108</v>
      </c>
      <c r="AH2049" s="5">
        <v>518</v>
      </c>
      <c r="AI2049" s="9">
        <v>1</v>
      </c>
      <c r="AJ2049" s="9">
        <v>0</v>
      </c>
      <c r="AK2049" s="9">
        <v>0</v>
      </c>
      <c r="AL2049" s="9">
        <v>0</v>
      </c>
      <c r="AM2049" s="9">
        <v>0</v>
      </c>
      <c r="AN2049" s="9">
        <v>0</v>
      </c>
      <c r="AO2049" s="9">
        <v>0</v>
      </c>
    </row>
    <row r="2050" spans="1:41" x14ac:dyDescent="0.3">
      <c r="A2050" s="4" t="s">
        <v>108</v>
      </c>
      <c r="B2050" s="5">
        <v>-452</v>
      </c>
      <c r="C2050">
        <v>1</v>
      </c>
      <c r="AG2050" s="4" t="s">
        <v>108</v>
      </c>
      <c r="AH2050" s="5">
        <v>539</v>
      </c>
      <c r="AI2050" s="9">
        <v>1</v>
      </c>
      <c r="AJ2050" s="9">
        <v>0</v>
      </c>
      <c r="AK2050" s="9">
        <v>0</v>
      </c>
      <c r="AL2050" s="9">
        <v>0</v>
      </c>
      <c r="AM2050" s="9">
        <v>0</v>
      </c>
      <c r="AN2050" s="9">
        <v>0</v>
      </c>
      <c r="AO2050" s="9">
        <v>0</v>
      </c>
    </row>
    <row r="2051" spans="1:41" x14ac:dyDescent="0.3">
      <c r="A2051" s="4" t="s">
        <v>108</v>
      </c>
      <c r="B2051" s="5">
        <v>-315</v>
      </c>
      <c r="C2051">
        <v>1</v>
      </c>
      <c r="AG2051" s="4" t="s">
        <v>108</v>
      </c>
      <c r="AH2051" s="5">
        <v>-92</v>
      </c>
      <c r="AI2051" s="9">
        <v>0</v>
      </c>
      <c r="AJ2051" s="9">
        <v>1</v>
      </c>
      <c r="AK2051" s="9">
        <v>0</v>
      </c>
      <c r="AL2051" s="9">
        <v>0</v>
      </c>
      <c r="AM2051" s="9">
        <v>0</v>
      </c>
      <c r="AN2051" s="9">
        <v>0</v>
      </c>
      <c r="AO2051" s="9">
        <v>0</v>
      </c>
    </row>
    <row r="2052" spans="1:41" x14ac:dyDescent="0.3">
      <c r="A2052" s="4" t="s">
        <v>108</v>
      </c>
      <c r="B2052" s="5">
        <v>-291</v>
      </c>
      <c r="C2052">
        <v>1</v>
      </c>
      <c r="AG2052" s="4" t="s">
        <v>108</v>
      </c>
      <c r="AH2052" s="5">
        <v>-89</v>
      </c>
      <c r="AI2052" s="9">
        <v>0</v>
      </c>
      <c r="AJ2052" s="9">
        <v>1</v>
      </c>
      <c r="AK2052" s="9">
        <v>0</v>
      </c>
      <c r="AL2052" s="9">
        <v>0</v>
      </c>
      <c r="AM2052" s="9">
        <v>0</v>
      </c>
      <c r="AN2052" s="9">
        <v>0</v>
      </c>
      <c r="AO2052" s="9">
        <v>0</v>
      </c>
    </row>
    <row r="2053" spans="1:41" x14ac:dyDescent="0.3">
      <c r="A2053" s="4" t="s">
        <v>108</v>
      </c>
      <c r="B2053" s="5">
        <v>-210</v>
      </c>
      <c r="C2053">
        <v>1</v>
      </c>
      <c r="AG2053" s="4" t="s">
        <v>108</v>
      </c>
      <c r="AH2053" s="5">
        <v>-67</v>
      </c>
      <c r="AI2053" s="9">
        <v>0</v>
      </c>
      <c r="AJ2053" s="9">
        <v>1</v>
      </c>
      <c r="AK2053" s="9">
        <v>0</v>
      </c>
      <c r="AL2053" s="9">
        <v>0</v>
      </c>
      <c r="AM2053" s="9">
        <v>0</v>
      </c>
      <c r="AN2053" s="9">
        <v>0</v>
      </c>
      <c r="AO2053" s="9">
        <v>0</v>
      </c>
    </row>
    <row r="2054" spans="1:41" x14ac:dyDescent="0.3">
      <c r="A2054" s="4" t="s">
        <v>108</v>
      </c>
      <c r="B2054" s="5">
        <v>-209</v>
      </c>
      <c r="C2054">
        <v>1</v>
      </c>
      <c r="AG2054" s="4" t="s">
        <v>108</v>
      </c>
      <c r="AH2054" s="5">
        <v>635</v>
      </c>
      <c r="AI2054" s="9">
        <v>1</v>
      </c>
      <c r="AJ2054" s="9">
        <v>0</v>
      </c>
      <c r="AK2054" s="9">
        <v>0</v>
      </c>
      <c r="AL2054" s="9">
        <v>0</v>
      </c>
      <c r="AM2054" s="9">
        <v>0</v>
      </c>
      <c r="AN2054" s="9">
        <v>0</v>
      </c>
      <c r="AO2054" s="9">
        <v>0</v>
      </c>
    </row>
    <row r="2055" spans="1:41" x14ac:dyDescent="0.3">
      <c r="A2055" s="4" t="s">
        <v>108</v>
      </c>
      <c r="B2055" s="5">
        <v>-197</v>
      </c>
      <c r="C2055">
        <v>1</v>
      </c>
      <c r="AG2055" s="4" t="s">
        <v>108</v>
      </c>
      <c r="AH2055" s="5">
        <v>44</v>
      </c>
      <c r="AI2055" s="9">
        <v>0</v>
      </c>
      <c r="AJ2055" s="9">
        <v>1</v>
      </c>
      <c r="AK2055" s="9">
        <v>0</v>
      </c>
      <c r="AL2055" s="9">
        <v>0</v>
      </c>
      <c r="AM2055" s="9">
        <v>0</v>
      </c>
      <c r="AN2055" s="9">
        <v>0</v>
      </c>
      <c r="AO2055" s="9">
        <v>0</v>
      </c>
    </row>
    <row r="2056" spans="1:41" x14ac:dyDescent="0.3">
      <c r="A2056" s="4" t="s">
        <v>108</v>
      </c>
      <c r="B2056" s="5">
        <v>-127</v>
      </c>
      <c r="C2056">
        <v>1</v>
      </c>
      <c r="AG2056" s="4" t="s">
        <v>108</v>
      </c>
      <c r="AH2056" s="5">
        <v>94</v>
      </c>
      <c r="AI2056" s="9">
        <v>0</v>
      </c>
      <c r="AJ2056" s="9">
        <v>1</v>
      </c>
      <c r="AK2056" s="9">
        <v>0</v>
      </c>
      <c r="AL2056" s="9">
        <v>0</v>
      </c>
      <c r="AM2056" s="9">
        <v>0</v>
      </c>
      <c r="AN2056" s="9">
        <v>0</v>
      </c>
      <c r="AO2056" s="9">
        <v>0</v>
      </c>
    </row>
    <row r="2057" spans="1:41" x14ac:dyDescent="0.3">
      <c r="A2057" s="4" t="s">
        <v>108</v>
      </c>
      <c r="B2057" s="5">
        <v>-116</v>
      </c>
      <c r="C2057">
        <v>1</v>
      </c>
      <c r="AG2057" s="4" t="s">
        <v>108</v>
      </c>
      <c r="AH2057" s="5">
        <v>119</v>
      </c>
      <c r="AI2057" s="9">
        <v>0</v>
      </c>
      <c r="AJ2057" s="9">
        <v>1</v>
      </c>
      <c r="AK2057" s="9">
        <v>0</v>
      </c>
      <c r="AL2057" s="9">
        <v>0</v>
      </c>
      <c r="AM2057" s="9">
        <v>0</v>
      </c>
      <c r="AN2057" s="9">
        <v>0</v>
      </c>
      <c r="AO2057" s="9">
        <v>0</v>
      </c>
    </row>
    <row r="2058" spans="1:41" x14ac:dyDescent="0.3">
      <c r="A2058" s="4" t="s">
        <v>108</v>
      </c>
      <c r="B2058" s="5">
        <v>-109</v>
      </c>
      <c r="C2058">
        <v>1</v>
      </c>
      <c r="AG2058" s="4" t="s">
        <v>108</v>
      </c>
      <c r="AH2058" s="5">
        <v>184</v>
      </c>
      <c r="AI2058" s="9">
        <v>0</v>
      </c>
      <c r="AJ2058" s="9">
        <v>1</v>
      </c>
      <c r="AK2058" s="9">
        <v>0</v>
      </c>
      <c r="AL2058" s="9">
        <v>0</v>
      </c>
      <c r="AM2058" s="9">
        <v>0</v>
      </c>
      <c r="AN2058" s="9">
        <v>0</v>
      </c>
      <c r="AO2058" s="9">
        <v>0</v>
      </c>
    </row>
    <row r="2059" spans="1:41" x14ac:dyDescent="0.3">
      <c r="A2059" s="4" t="s">
        <v>108</v>
      </c>
      <c r="B2059" s="5">
        <v>-89</v>
      </c>
      <c r="C2059">
        <v>1</v>
      </c>
      <c r="AG2059" s="4" t="s">
        <v>108</v>
      </c>
      <c r="AH2059" s="5">
        <v>300</v>
      </c>
      <c r="AI2059" s="9">
        <v>0</v>
      </c>
      <c r="AJ2059" s="9">
        <v>1</v>
      </c>
      <c r="AK2059" s="9">
        <v>0</v>
      </c>
      <c r="AL2059" s="9">
        <v>0</v>
      </c>
      <c r="AM2059" s="9">
        <v>0</v>
      </c>
      <c r="AN2059" s="9">
        <v>0</v>
      </c>
      <c r="AO2059" s="9">
        <v>0</v>
      </c>
    </row>
    <row r="2060" spans="1:41" x14ac:dyDescent="0.3">
      <c r="A2060" s="4" t="s">
        <v>108</v>
      </c>
      <c r="B2060" s="5">
        <v>-87</v>
      </c>
      <c r="C2060">
        <v>1</v>
      </c>
      <c r="AG2060" s="4" t="s">
        <v>108</v>
      </c>
      <c r="AH2060" s="5">
        <v>338</v>
      </c>
      <c r="AI2060" s="9">
        <v>0</v>
      </c>
      <c r="AJ2060" s="9">
        <v>1</v>
      </c>
      <c r="AK2060" s="9">
        <v>0</v>
      </c>
      <c r="AL2060" s="9">
        <v>0</v>
      </c>
      <c r="AM2060" s="9">
        <v>0</v>
      </c>
      <c r="AN2060" s="9">
        <v>0</v>
      </c>
      <c r="AO2060" s="9">
        <v>0</v>
      </c>
    </row>
    <row r="2061" spans="1:41" x14ac:dyDescent="0.3">
      <c r="A2061" s="4" t="s">
        <v>108</v>
      </c>
      <c r="B2061" s="5">
        <v>-740</v>
      </c>
      <c r="C2061">
        <v>1</v>
      </c>
      <c r="AG2061" s="4" t="s">
        <v>108</v>
      </c>
      <c r="AH2061" s="5">
        <v>974</v>
      </c>
      <c r="AI2061" s="9">
        <v>0</v>
      </c>
      <c r="AJ2061" s="9">
        <v>1</v>
      </c>
      <c r="AK2061" s="9">
        <v>0</v>
      </c>
      <c r="AL2061" s="9">
        <v>0</v>
      </c>
      <c r="AM2061" s="9">
        <v>0</v>
      </c>
      <c r="AN2061" s="9">
        <v>0</v>
      </c>
      <c r="AO2061" s="9">
        <v>0</v>
      </c>
    </row>
    <row r="2062" spans="1:41" x14ac:dyDescent="0.3">
      <c r="A2062" s="4" t="s">
        <v>108</v>
      </c>
      <c r="B2062" s="5">
        <v>-9</v>
      </c>
      <c r="C2062">
        <v>1</v>
      </c>
      <c r="AG2062" s="4" t="s">
        <v>108</v>
      </c>
      <c r="AH2062" s="5">
        <v>1058</v>
      </c>
      <c r="AI2062" s="9">
        <v>0</v>
      </c>
      <c r="AJ2062" s="9">
        <v>1</v>
      </c>
      <c r="AK2062" s="9">
        <v>0</v>
      </c>
      <c r="AL2062" s="9">
        <v>0</v>
      </c>
      <c r="AM2062" s="9">
        <v>0</v>
      </c>
      <c r="AN2062" s="9">
        <v>0</v>
      </c>
      <c r="AO2062" s="9">
        <v>0</v>
      </c>
    </row>
    <row r="2063" spans="1:41" x14ac:dyDescent="0.3">
      <c r="A2063" s="4" t="s">
        <v>108</v>
      </c>
      <c r="B2063" s="5">
        <v>44</v>
      </c>
      <c r="C2063">
        <v>1</v>
      </c>
      <c r="AG2063" s="4" t="s">
        <v>108</v>
      </c>
      <c r="AH2063" s="5">
        <v>-977</v>
      </c>
      <c r="AI2063" s="9">
        <v>0</v>
      </c>
      <c r="AJ2063" s="9">
        <v>0</v>
      </c>
      <c r="AK2063" s="9">
        <v>0</v>
      </c>
      <c r="AL2063" s="9">
        <v>0</v>
      </c>
      <c r="AM2063" s="9">
        <v>0</v>
      </c>
      <c r="AN2063" s="9">
        <v>1</v>
      </c>
      <c r="AO2063" s="9">
        <v>0</v>
      </c>
    </row>
    <row r="2064" spans="1:41" x14ac:dyDescent="0.3">
      <c r="A2064" s="4" t="s">
        <v>108</v>
      </c>
      <c r="B2064" s="5">
        <v>-612</v>
      </c>
      <c r="C2064">
        <v>1</v>
      </c>
      <c r="AG2064" s="4" t="s">
        <v>155</v>
      </c>
      <c r="AH2064" s="5">
        <v>-14</v>
      </c>
      <c r="AI2064" s="9">
        <v>0</v>
      </c>
      <c r="AJ2064" s="9">
        <v>0</v>
      </c>
      <c r="AK2064" s="9">
        <v>0</v>
      </c>
      <c r="AL2064" s="9">
        <v>0</v>
      </c>
      <c r="AM2064" s="9">
        <v>0</v>
      </c>
      <c r="AN2064" s="9">
        <v>0</v>
      </c>
      <c r="AO2064" s="9">
        <v>1</v>
      </c>
    </row>
    <row r="2065" spans="1:41" x14ac:dyDescent="0.3">
      <c r="A2065" s="4" t="s">
        <v>108</v>
      </c>
      <c r="B2065" s="5">
        <v>-587</v>
      </c>
      <c r="C2065">
        <v>1</v>
      </c>
      <c r="AG2065" s="4" t="s">
        <v>155</v>
      </c>
      <c r="AH2065" s="5">
        <v>-5</v>
      </c>
      <c r="AI2065" s="9">
        <v>0</v>
      </c>
      <c r="AJ2065" s="9">
        <v>0</v>
      </c>
      <c r="AK2065" s="9">
        <v>0</v>
      </c>
      <c r="AL2065" s="9">
        <v>0</v>
      </c>
      <c r="AM2065" s="9">
        <v>0</v>
      </c>
      <c r="AN2065" s="9">
        <v>0</v>
      </c>
      <c r="AO2065" s="9">
        <v>2</v>
      </c>
    </row>
    <row r="2066" spans="1:41" x14ac:dyDescent="0.3">
      <c r="A2066" s="4" t="s">
        <v>108</v>
      </c>
      <c r="B2066" s="5">
        <v>253</v>
      </c>
      <c r="C2066">
        <v>1</v>
      </c>
      <c r="AG2066" s="4" t="s">
        <v>155</v>
      </c>
      <c r="AH2066" s="5">
        <v>-3</v>
      </c>
      <c r="AI2066" s="9">
        <v>0</v>
      </c>
      <c r="AJ2066" s="9">
        <v>0</v>
      </c>
      <c r="AK2066" s="9">
        <v>0</v>
      </c>
      <c r="AL2066" s="9">
        <v>0</v>
      </c>
      <c r="AM2066" s="9">
        <v>0</v>
      </c>
      <c r="AN2066" s="9">
        <v>0</v>
      </c>
      <c r="AO2066" s="9">
        <v>1</v>
      </c>
    </row>
    <row r="2067" spans="1:41" x14ac:dyDescent="0.3">
      <c r="A2067" s="4" t="s">
        <v>108</v>
      </c>
      <c r="B2067" s="5">
        <v>319</v>
      </c>
      <c r="C2067">
        <v>1</v>
      </c>
      <c r="AG2067" s="4" t="s">
        <v>155</v>
      </c>
      <c r="AH2067" s="5">
        <v>-2</v>
      </c>
      <c r="AI2067" s="9">
        <v>0</v>
      </c>
      <c r="AJ2067" s="9">
        <v>0</v>
      </c>
      <c r="AK2067" s="9">
        <v>0</v>
      </c>
      <c r="AL2067" s="9">
        <v>0</v>
      </c>
      <c r="AM2067" s="9">
        <v>0</v>
      </c>
      <c r="AN2067" s="9">
        <v>0</v>
      </c>
      <c r="AO2067" s="9">
        <v>1</v>
      </c>
    </row>
    <row r="2068" spans="1:41" x14ac:dyDescent="0.3">
      <c r="A2068" s="4" t="s">
        <v>108</v>
      </c>
      <c r="B2068" s="5">
        <v>382</v>
      </c>
      <c r="C2068">
        <v>1</v>
      </c>
      <c r="AG2068" s="4" t="s">
        <v>155</v>
      </c>
      <c r="AH2068" s="5">
        <v>2</v>
      </c>
      <c r="AI2068" s="9">
        <v>0</v>
      </c>
      <c r="AJ2068" s="9">
        <v>0</v>
      </c>
      <c r="AK2068" s="9">
        <v>0</v>
      </c>
      <c r="AL2068" s="9">
        <v>0</v>
      </c>
      <c r="AM2068" s="9">
        <v>0</v>
      </c>
      <c r="AN2068" s="9">
        <v>0</v>
      </c>
      <c r="AO2068" s="9">
        <v>1</v>
      </c>
    </row>
    <row r="2069" spans="1:41" x14ac:dyDescent="0.3">
      <c r="A2069" s="4" t="s">
        <v>108</v>
      </c>
      <c r="B2069" s="5">
        <v>-267</v>
      </c>
      <c r="C2069">
        <v>1</v>
      </c>
      <c r="AG2069" s="4" t="s">
        <v>155</v>
      </c>
      <c r="AH2069" s="5">
        <v>4</v>
      </c>
      <c r="AI2069" s="9">
        <v>0</v>
      </c>
      <c r="AJ2069" s="9">
        <v>0</v>
      </c>
      <c r="AK2069" s="9">
        <v>0</v>
      </c>
      <c r="AL2069" s="9">
        <v>0</v>
      </c>
      <c r="AM2069" s="9">
        <v>0</v>
      </c>
      <c r="AN2069" s="9">
        <v>0</v>
      </c>
      <c r="AO2069" s="9">
        <v>1</v>
      </c>
    </row>
    <row r="2070" spans="1:41" x14ac:dyDescent="0.3">
      <c r="A2070" s="4" t="s">
        <v>108</v>
      </c>
      <c r="B2070" s="5">
        <v>-198</v>
      </c>
      <c r="C2070">
        <v>1</v>
      </c>
      <c r="AG2070" s="4" t="s">
        <v>155</v>
      </c>
      <c r="AH2070" s="5">
        <v>-69</v>
      </c>
      <c r="AI2070" s="9">
        <v>0</v>
      </c>
      <c r="AJ2070" s="9">
        <v>0</v>
      </c>
      <c r="AK2070" s="9">
        <v>0</v>
      </c>
      <c r="AL2070" s="9">
        <v>0</v>
      </c>
      <c r="AM2070" s="9">
        <v>1</v>
      </c>
      <c r="AN2070" s="9">
        <v>0</v>
      </c>
      <c r="AO2070" s="9">
        <v>0</v>
      </c>
    </row>
    <row r="2071" spans="1:41" x14ac:dyDescent="0.3">
      <c r="A2071" s="4" t="s">
        <v>108</v>
      </c>
      <c r="B2071" s="5">
        <v>494</v>
      </c>
      <c r="C2071">
        <v>1</v>
      </c>
      <c r="AG2071" s="4" t="s">
        <v>155</v>
      </c>
      <c r="AH2071" s="5">
        <v>-67</v>
      </c>
      <c r="AI2071" s="9">
        <v>0</v>
      </c>
      <c r="AJ2071" s="9">
        <v>0</v>
      </c>
      <c r="AK2071" s="9">
        <v>0</v>
      </c>
      <c r="AL2071" s="9">
        <v>0</v>
      </c>
      <c r="AM2071" s="9">
        <v>1</v>
      </c>
      <c r="AN2071" s="9">
        <v>0</v>
      </c>
      <c r="AO2071" s="9">
        <v>0</v>
      </c>
    </row>
    <row r="2072" spans="1:41" x14ac:dyDescent="0.3">
      <c r="A2072" s="4" t="s">
        <v>108</v>
      </c>
      <c r="B2072" s="5">
        <v>495</v>
      </c>
      <c r="C2072">
        <v>1</v>
      </c>
      <c r="AG2072" s="4" t="s">
        <v>155</v>
      </c>
      <c r="AH2072" s="5">
        <v>-55</v>
      </c>
      <c r="AI2072" s="9">
        <v>0</v>
      </c>
      <c r="AJ2072" s="9">
        <v>0</v>
      </c>
      <c r="AK2072" s="9">
        <v>0</v>
      </c>
      <c r="AL2072" s="9">
        <v>0</v>
      </c>
      <c r="AM2072" s="9">
        <v>1</v>
      </c>
      <c r="AN2072" s="9">
        <v>0</v>
      </c>
      <c r="AO2072" s="9">
        <v>0</v>
      </c>
    </row>
    <row r="2073" spans="1:41" x14ac:dyDescent="0.3">
      <c r="A2073" s="4" t="s">
        <v>108</v>
      </c>
      <c r="B2073" s="5">
        <v>502</v>
      </c>
      <c r="C2073">
        <v>1</v>
      </c>
      <c r="AG2073" s="4" t="s">
        <v>155</v>
      </c>
      <c r="AH2073" s="5">
        <v>-25</v>
      </c>
      <c r="AI2073" s="9">
        <v>0</v>
      </c>
      <c r="AJ2073" s="9">
        <v>0</v>
      </c>
      <c r="AK2073" s="9">
        <v>0</v>
      </c>
      <c r="AL2073" s="9">
        <v>0</v>
      </c>
      <c r="AM2073" s="9">
        <v>1</v>
      </c>
      <c r="AN2073" s="9">
        <v>0</v>
      </c>
      <c r="AO2073" s="9">
        <v>0</v>
      </c>
    </row>
    <row r="2074" spans="1:41" x14ac:dyDescent="0.3">
      <c r="A2074" s="4" t="s">
        <v>108</v>
      </c>
      <c r="B2074" s="5">
        <v>518</v>
      </c>
      <c r="C2074">
        <v>1</v>
      </c>
      <c r="AG2074" s="4" t="s">
        <v>155</v>
      </c>
      <c r="AH2074" s="5">
        <v>-12</v>
      </c>
      <c r="AI2074" s="9">
        <v>0</v>
      </c>
      <c r="AJ2074" s="9">
        <v>0</v>
      </c>
      <c r="AK2074" s="9">
        <v>0</v>
      </c>
      <c r="AL2074" s="9">
        <v>0</v>
      </c>
      <c r="AM2074" s="9">
        <v>1</v>
      </c>
      <c r="AN2074" s="9">
        <v>0</v>
      </c>
      <c r="AO2074" s="9">
        <v>0</v>
      </c>
    </row>
    <row r="2075" spans="1:41" x14ac:dyDescent="0.3">
      <c r="A2075" s="4" t="s">
        <v>108</v>
      </c>
      <c r="B2075" s="5">
        <v>539</v>
      </c>
      <c r="C2075">
        <v>1</v>
      </c>
      <c r="AG2075" s="4" t="s">
        <v>155</v>
      </c>
      <c r="AH2075" s="5">
        <v>1</v>
      </c>
      <c r="AI2075" s="9">
        <v>0</v>
      </c>
      <c r="AJ2075" s="9">
        <v>0</v>
      </c>
      <c r="AK2075" s="9">
        <v>0</v>
      </c>
      <c r="AL2075" s="9">
        <v>0</v>
      </c>
      <c r="AM2075" s="9">
        <v>1</v>
      </c>
      <c r="AN2075" s="9">
        <v>0</v>
      </c>
      <c r="AO2075" s="9">
        <v>0</v>
      </c>
    </row>
    <row r="2076" spans="1:41" x14ac:dyDescent="0.3">
      <c r="A2076" s="4" t="s">
        <v>108</v>
      </c>
      <c r="B2076" s="5">
        <v>-92</v>
      </c>
      <c r="C2076">
        <v>1</v>
      </c>
      <c r="AG2076" s="4" t="s">
        <v>155</v>
      </c>
      <c r="AH2076" s="5">
        <v>29</v>
      </c>
      <c r="AI2076" s="9">
        <v>0</v>
      </c>
      <c r="AJ2076" s="9">
        <v>0</v>
      </c>
      <c r="AK2076" s="9">
        <v>0</v>
      </c>
      <c r="AL2076" s="9">
        <v>0</v>
      </c>
      <c r="AM2076" s="9">
        <v>1</v>
      </c>
      <c r="AN2076" s="9">
        <v>0</v>
      </c>
      <c r="AO2076" s="9">
        <v>0</v>
      </c>
    </row>
    <row r="2077" spans="1:41" x14ac:dyDescent="0.3">
      <c r="A2077" s="4" t="s">
        <v>108</v>
      </c>
      <c r="B2077" s="5">
        <v>-89</v>
      </c>
      <c r="C2077">
        <v>1</v>
      </c>
      <c r="AG2077" s="4" t="s">
        <v>155</v>
      </c>
      <c r="AH2077" s="5">
        <v>39</v>
      </c>
      <c r="AI2077" s="9">
        <v>0</v>
      </c>
      <c r="AJ2077" s="9">
        <v>0</v>
      </c>
      <c r="AK2077" s="9">
        <v>0</v>
      </c>
      <c r="AL2077" s="9">
        <v>0</v>
      </c>
      <c r="AM2077" s="9">
        <v>1</v>
      </c>
      <c r="AN2077" s="9">
        <v>0</v>
      </c>
      <c r="AO2077" s="9">
        <v>0</v>
      </c>
    </row>
    <row r="2078" spans="1:41" x14ac:dyDescent="0.3">
      <c r="A2078" s="4" t="s">
        <v>108</v>
      </c>
      <c r="B2078" s="5">
        <v>-67</v>
      </c>
      <c r="C2078">
        <v>1</v>
      </c>
      <c r="AG2078" s="4" t="s">
        <v>155</v>
      </c>
      <c r="AH2078" s="5">
        <v>80</v>
      </c>
      <c r="AI2078" s="9">
        <v>0</v>
      </c>
      <c r="AJ2078" s="9">
        <v>0</v>
      </c>
      <c r="AK2078" s="9">
        <v>0</v>
      </c>
      <c r="AL2078" s="9">
        <v>0</v>
      </c>
      <c r="AM2078" s="9">
        <v>1</v>
      </c>
      <c r="AN2078" s="9">
        <v>0</v>
      </c>
      <c r="AO2078" s="9">
        <v>0</v>
      </c>
    </row>
    <row r="2079" spans="1:41" x14ac:dyDescent="0.3">
      <c r="A2079" s="4" t="s">
        <v>108</v>
      </c>
      <c r="B2079" s="5">
        <v>635</v>
      </c>
      <c r="C2079">
        <v>1</v>
      </c>
      <c r="AG2079" s="4" t="s">
        <v>155</v>
      </c>
      <c r="AH2079" s="5">
        <v>-95</v>
      </c>
      <c r="AI2079" s="9">
        <v>0</v>
      </c>
      <c r="AJ2079" s="9">
        <v>0</v>
      </c>
      <c r="AK2079" s="9">
        <v>0</v>
      </c>
      <c r="AL2079" s="9">
        <v>1</v>
      </c>
      <c r="AM2079" s="9">
        <v>0</v>
      </c>
      <c r="AN2079" s="9">
        <v>0</v>
      </c>
      <c r="AO2079" s="9">
        <v>0</v>
      </c>
    </row>
    <row r="2080" spans="1:41" x14ac:dyDescent="0.3">
      <c r="A2080" s="4" t="s">
        <v>108</v>
      </c>
      <c r="B2080" s="5">
        <v>44</v>
      </c>
      <c r="C2080">
        <v>1</v>
      </c>
      <c r="AG2080" s="4" t="s">
        <v>155</v>
      </c>
      <c r="AH2080" s="5">
        <v>-76</v>
      </c>
      <c r="AI2080" s="9">
        <v>0</v>
      </c>
      <c r="AJ2080" s="9">
        <v>0</v>
      </c>
      <c r="AK2080" s="9">
        <v>0</v>
      </c>
      <c r="AL2080" s="9">
        <v>1</v>
      </c>
      <c r="AM2080" s="9">
        <v>0</v>
      </c>
      <c r="AN2080" s="9">
        <v>0</v>
      </c>
      <c r="AO2080" s="9">
        <v>0</v>
      </c>
    </row>
    <row r="2081" spans="1:41" x14ac:dyDescent="0.3">
      <c r="A2081" s="4" t="s">
        <v>108</v>
      </c>
      <c r="B2081" s="5">
        <v>94</v>
      </c>
      <c r="C2081">
        <v>1</v>
      </c>
      <c r="AG2081" s="4" t="s">
        <v>155</v>
      </c>
      <c r="AH2081" s="5">
        <v>65</v>
      </c>
      <c r="AI2081" s="9">
        <v>0</v>
      </c>
      <c r="AJ2081" s="9">
        <v>0</v>
      </c>
      <c r="AK2081" s="9">
        <v>0</v>
      </c>
      <c r="AL2081" s="9">
        <v>1</v>
      </c>
      <c r="AM2081" s="9">
        <v>0</v>
      </c>
      <c r="AN2081" s="9">
        <v>0</v>
      </c>
      <c r="AO2081" s="9">
        <v>0</v>
      </c>
    </row>
    <row r="2082" spans="1:41" x14ac:dyDescent="0.3">
      <c r="A2082" s="4" t="s">
        <v>108</v>
      </c>
      <c r="B2082" s="5">
        <v>119</v>
      </c>
      <c r="C2082">
        <v>1</v>
      </c>
      <c r="AG2082" s="4" t="s">
        <v>155</v>
      </c>
      <c r="AH2082" s="5">
        <v>84</v>
      </c>
      <c r="AI2082" s="9">
        <v>0</v>
      </c>
      <c r="AJ2082" s="9">
        <v>0</v>
      </c>
      <c r="AK2082" s="9">
        <v>0</v>
      </c>
      <c r="AL2082" s="9">
        <v>1</v>
      </c>
      <c r="AM2082" s="9">
        <v>0</v>
      </c>
      <c r="AN2082" s="9">
        <v>0</v>
      </c>
      <c r="AO2082" s="9">
        <v>0</v>
      </c>
    </row>
    <row r="2083" spans="1:41" x14ac:dyDescent="0.3">
      <c r="A2083" s="4" t="s">
        <v>108</v>
      </c>
      <c r="B2083" s="5">
        <v>184</v>
      </c>
      <c r="C2083">
        <v>1</v>
      </c>
      <c r="AG2083" s="4" t="s">
        <v>155</v>
      </c>
      <c r="AH2083" s="5">
        <v>128</v>
      </c>
      <c r="AI2083" s="9">
        <v>0</v>
      </c>
      <c r="AJ2083" s="9">
        <v>0</v>
      </c>
      <c r="AK2083" s="9">
        <v>0</v>
      </c>
      <c r="AL2083" s="9">
        <v>1</v>
      </c>
      <c r="AM2083" s="9">
        <v>0</v>
      </c>
      <c r="AN2083" s="9">
        <v>0</v>
      </c>
      <c r="AO2083" s="9">
        <v>0</v>
      </c>
    </row>
    <row r="2084" spans="1:41" x14ac:dyDescent="0.3">
      <c r="A2084" s="4" t="s">
        <v>108</v>
      </c>
      <c r="B2084" s="5">
        <v>300</v>
      </c>
      <c r="C2084">
        <v>1</v>
      </c>
      <c r="AG2084" s="4" t="s">
        <v>155</v>
      </c>
      <c r="AH2084" s="5">
        <v>-237</v>
      </c>
      <c r="AI2084" s="9">
        <v>0</v>
      </c>
      <c r="AJ2084" s="9">
        <v>0</v>
      </c>
      <c r="AK2084" s="9">
        <v>1</v>
      </c>
      <c r="AL2084" s="9">
        <v>0</v>
      </c>
      <c r="AM2084" s="9">
        <v>0</v>
      </c>
      <c r="AN2084" s="9">
        <v>0</v>
      </c>
      <c r="AO2084" s="9">
        <v>0</v>
      </c>
    </row>
    <row r="2085" spans="1:41" x14ac:dyDescent="0.3">
      <c r="A2085" s="4" t="s">
        <v>108</v>
      </c>
      <c r="B2085" s="5">
        <v>338</v>
      </c>
      <c r="C2085">
        <v>1</v>
      </c>
      <c r="AG2085" s="4" t="s">
        <v>155</v>
      </c>
      <c r="AH2085" s="5">
        <v>-221</v>
      </c>
      <c r="AI2085" s="9">
        <v>0</v>
      </c>
      <c r="AJ2085" s="9">
        <v>0</v>
      </c>
      <c r="AK2085" s="9">
        <v>1</v>
      </c>
      <c r="AL2085" s="9">
        <v>0</v>
      </c>
      <c r="AM2085" s="9">
        <v>0</v>
      </c>
      <c r="AN2085" s="9">
        <v>0</v>
      </c>
      <c r="AO2085" s="9">
        <v>0</v>
      </c>
    </row>
    <row r="2086" spans="1:41" x14ac:dyDescent="0.3">
      <c r="A2086" s="4" t="s">
        <v>108</v>
      </c>
      <c r="B2086" s="5">
        <v>974</v>
      </c>
      <c r="C2086">
        <v>1</v>
      </c>
      <c r="AG2086" s="4" t="s">
        <v>155</v>
      </c>
      <c r="AH2086" s="5">
        <v>-51</v>
      </c>
      <c r="AI2086" s="9">
        <v>0</v>
      </c>
      <c r="AJ2086" s="9">
        <v>0</v>
      </c>
      <c r="AK2086" s="9">
        <v>1</v>
      </c>
      <c r="AL2086" s="9">
        <v>0</v>
      </c>
      <c r="AM2086" s="9">
        <v>0</v>
      </c>
      <c r="AN2086" s="9">
        <v>0</v>
      </c>
      <c r="AO2086" s="9">
        <v>0</v>
      </c>
    </row>
    <row r="2087" spans="1:41" x14ac:dyDescent="0.3">
      <c r="A2087" s="4" t="s">
        <v>108</v>
      </c>
      <c r="B2087" s="5">
        <v>1058</v>
      </c>
      <c r="C2087">
        <v>1</v>
      </c>
      <c r="AG2087" s="4" t="s">
        <v>155</v>
      </c>
      <c r="AH2087" s="5">
        <v>-43</v>
      </c>
      <c r="AI2087" s="9">
        <v>0</v>
      </c>
      <c r="AJ2087" s="9">
        <v>0</v>
      </c>
      <c r="AK2087" s="9">
        <v>1</v>
      </c>
      <c r="AL2087" s="9">
        <v>0</v>
      </c>
      <c r="AM2087" s="9">
        <v>0</v>
      </c>
      <c r="AN2087" s="9">
        <v>0</v>
      </c>
      <c r="AO2087" s="9">
        <v>0</v>
      </c>
    </row>
    <row r="2088" spans="1:41" x14ac:dyDescent="0.3">
      <c r="A2088" s="4" t="s">
        <v>108</v>
      </c>
      <c r="B2088" s="5">
        <v>-977</v>
      </c>
      <c r="C2088">
        <v>1</v>
      </c>
      <c r="AG2088" s="4" t="s">
        <v>155</v>
      </c>
      <c r="AH2088" s="5">
        <v>50</v>
      </c>
      <c r="AI2088" s="9">
        <v>0</v>
      </c>
      <c r="AJ2088" s="9">
        <v>0</v>
      </c>
      <c r="AK2088" s="9">
        <v>1</v>
      </c>
      <c r="AL2088" s="9">
        <v>0</v>
      </c>
      <c r="AM2088" s="9">
        <v>0</v>
      </c>
      <c r="AN2088" s="9">
        <v>0</v>
      </c>
      <c r="AO2088" s="9">
        <v>0</v>
      </c>
    </row>
    <row r="2089" spans="1:41" x14ac:dyDescent="0.3">
      <c r="A2089" s="4" t="s">
        <v>155</v>
      </c>
      <c r="B2089" s="5">
        <v>-14</v>
      </c>
      <c r="C2089">
        <v>1</v>
      </c>
      <c r="AG2089" s="4" t="s">
        <v>155</v>
      </c>
      <c r="AH2089" s="5">
        <v>195</v>
      </c>
      <c r="AI2089" s="9">
        <v>0</v>
      </c>
      <c r="AJ2089" s="9">
        <v>0</v>
      </c>
      <c r="AK2089" s="9">
        <v>1</v>
      </c>
      <c r="AL2089" s="9">
        <v>0</v>
      </c>
      <c r="AM2089" s="9">
        <v>0</v>
      </c>
      <c r="AN2089" s="9">
        <v>0</v>
      </c>
      <c r="AO2089" s="9">
        <v>0</v>
      </c>
    </row>
    <row r="2090" spans="1:41" x14ac:dyDescent="0.3">
      <c r="A2090" s="4" t="s">
        <v>155</v>
      </c>
      <c r="B2090" s="5">
        <v>-5</v>
      </c>
      <c r="C2090">
        <v>2</v>
      </c>
      <c r="AG2090" s="4" t="s">
        <v>155</v>
      </c>
      <c r="AH2090" s="5">
        <v>252</v>
      </c>
      <c r="AI2090" s="9">
        <v>0</v>
      </c>
      <c r="AJ2090" s="9">
        <v>0</v>
      </c>
      <c r="AK2090" s="9">
        <v>1</v>
      </c>
      <c r="AL2090" s="9">
        <v>0</v>
      </c>
      <c r="AM2090" s="9">
        <v>0</v>
      </c>
      <c r="AN2090" s="9">
        <v>0</v>
      </c>
      <c r="AO2090" s="9">
        <v>0</v>
      </c>
    </row>
    <row r="2091" spans="1:41" x14ac:dyDescent="0.3">
      <c r="A2091" s="4" t="s">
        <v>155</v>
      </c>
      <c r="B2091" s="5">
        <v>-3</v>
      </c>
      <c r="C2091">
        <v>1</v>
      </c>
      <c r="AG2091" s="4" t="s">
        <v>155</v>
      </c>
      <c r="AH2091" s="5">
        <v>-1090</v>
      </c>
      <c r="AI2091" s="9">
        <v>1</v>
      </c>
      <c r="AJ2091" s="9">
        <v>0</v>
      </c>
      <c r="AK2091" s="9">
        <v>0</v>
      </c>
      <c r="AL2091" s="9">
        <v>0</v>
      </c>
      <c r="AM2091" s="9">
        <v>0</v>
      </c>
      <c r="AN2091" s="9">
        <v>0</v>
      </c>
      <c r="AO2091" s="9">
        <v>0</v>
      </c>
    </row>
    <row r="2092" spans="1:41" x14ac:dyDescent="0.3">
      <c r="A2092" s="4" t="s">
        <v>155</v>
      </c>
      <c r="B2092" s="5">
        <v>-2</v>
      </c>
      <c r="C2092">
        <v>1</v>
      </c>
      <c r="AG2092" s="4" t="s">
        <v>155</v>
      </c>
      <c r="AH2092" s="5">
        <v>-356</v>
      </c>
      <c r="AI2092" s="9">
        <v>1</v>
      </c>
      <c r="AJ2092" s="9">
        <v>0</v>
      </c>
      <c r="AK2092" s="9">
        <v>0</v>
      </c>
      <c r="AL2092" s="9">
        <v>0</v>
      </c>
      <c r="AM2092" s="9">
        <v>0</v>
      </c>
      <c r="AN2092" s="9">
        <v>0</v>
      </c>
      <c r="AO2092" s="9">
        <v>0</v>
      </c>
    </row>
    <row r="2093" spans="1:41" x14ac:dyDescent="0.3">
      <c r="A2093" s="4" t="s">
        <v>155</v>
      </c>
      <c r="B2093" s="5">
        <v>2</v>
      </c>
      <c r="C2093">
        <v>1</v>
      </c>
      <c r="AG2093" s="4" t="s">
        <v>155</v>
      </c>
      <c r="AH2093" s="5">
        <v>-286</v>
      </c>
      <c r="AI2093" s="9">
        <v>1</v>
      </c>
      <c r="AJ2093" s="9">
        <v>0</v>
      </c>
      <c r="AK2093" s="9">
        <v>0</v>
      </c>
      <c r="AL2093" s="9">
        <v>0</v>
      </c>
      <c r="AM2093" s="9">
        <v>0</v>
      </c>
      <c r="AN2093" s="9">
        <v>0</v>
      </c>
      <c r="AO2093" s="9">
        <v>0</v>
      </c>
    </row>
    <row r="2094" spans="1:41" x14ac:dyDescent="0.3">
      <c r="A2094" s="4" t="s">
        <v>155</v>
      </c>
      <c r="B2094" s="5">
        <v>4</v>
      </c>
      <c r="C2094">
        <v>1</v>
      </c>
      <c r="AG2094" s="4" t="s">
        <v>155</v>
      </c>
      <c r="AH2094" s="5">
        <v>-528</v>
      </c>
      <c r="AI2094" s="9">
        <v>0</v>
      </c>
      <c r="AJ2094" s="9">
        <v>1</v>
      </c>
      <c r="AK2094" s="9">
        <v>0</v>
      </c>
      <c r="AL2094" s="9">
        <v>0</v>
      </c>
      <c r="AM2094" s="9">
        <v>0</v>
      </c>
      <c r="AN2094" s="9">
        <v>0</v>
      </c>
      <c r="AO2094" s="9">
        <v>0</v>
      </c>
    </row>
    <row r="2095" spans="1:41" x14ac:dyDescent="0.3">
      <c r="A2095" s="4" t="s">
        <v>155</v>
      </c>
      <c r="B2095" s="5">
        <v>-69</v>
      </c>
      <c r="C2095">
        <v>1</v>
      </c>
      <c r="AG2095" s="4" t="s">
        <v>155</v>
      </c>
      <c r="AH2095" s="5">
        <v>-444</v>
      </c>
      <c r="AI2095" s="9">
        <v>0</v>
      </c>
      <c r="AJ2095" s="9">
        <v>1</v>
      </c>
      <c r="AK2095" s="9">
        <v>0</v>
      </c>
      <c r="AL2095" s="9">
        <v>0</v>
      </c>
      <c r="AM2095" s="9">
        <v>0</v>
      </c>
      <c r="AN2095" s="9">
        <v>0</v>
      </c>
      <c r="AO2095" s="9">
        <v>0</v>
      </c>
    </row>
    <row r="2096" spans="1:41" x14ac:dyDescent="0.3">
      <c r="A2096" s="4" t="s">
        <v>155</v>
      </c>
      <c r="B2096" s="5">
        <v>-67</v>
      </c>
      <c r="C2096">
        <v>1</v>
      </c>
      <c r="AG2096" s="4" t="s">
        <v>155</v>
      </c>
      <c r="AH2096" s="5">
        <v>-431</v>
      </c>
      <c r="AI2096" s="9">
        <v>0</v>
      </c>
      <c r="AJ2096" s="9">
        <v>1</v>
      </c>
      <c r="AK2096" s="9">
        <v>0</v>
      </c>
      <c r="AL2096" s="9">
        <v>0</v>
      </c>
      <c r="AM2096" s="9">
        <v>0</v>
      </c>
      <c r="AN2096" s="9">
        <v>0</v>
      </c>
      <c r="AO2096" s="9">
        <v>0</v>
      </c>
    </row>
    <row r="2097" spans="1:41" x14ac:dyDescent="0.3">
      <c r="A2097" s="4" t="s">
        <v>155</v>
      </c>
      <c r="B2097" s="5">
        <v>-55</v>
      </c>
      <c r="C2097">
        <v>1</v>
      </c>
      <c r="AG2097" s="4" t="s">
        <v>155</v>
      </c>
      <c r="AH2097" s="5">
        <v>292</v>
      </c>
      <c r="AI2097" s="9">
        <v>1</v>
      </c>
      <c r="AJ2097" s="9">
        <v>0</v>
      </c>
      <c r="AK2097" s="9">
        <v>0</v>
      </c>
      <c r="AL2097" s="9">
        <v>0</v>
      </c>
      <c r="AM2097" s="9">
        <v>0</v>
      </c>
      <c r="AN2097" s="9">
        <v>0</v>
      </c>
      <c r="AO2097" s="9">
        <v>0</v>
      </c>
    </row>
    <row r="2098" spans="1:41" x14ac:dyDescent="0.3">
      <c r="A2098" s="4" t="s">
        <v>155</v>
      </c>
      <c r="B2098" s="5">
        <v>-25</v>
      </c>
      <c r="C2098">
        <v>1</v>
      </c>
      <c r="AG2098" s="4" t="s">
        <v>155</v>
      </c>
      <c r="AH2098" s="5">
        <v>418</v>
      </c>
      <c r="AI2098" s="9">
        <v>1</v>
      </c>
      <c r="AJ2098" s="9">
        <v>0</v>
      </c>
      <c r="AK2098" s="9">
        <v>0</v>
      </c>
      <c r="AL2098" s="9">
        <v>0</v>
      </c>
      <c r="AM2098" s="9">
        <v>0</v>
      </c>
      <c r="AN2098" s="9">
        <v>0</v>
      </c>
      <c r="AO2098" s="9">
        <v>0</v>
      </c>
    </row>
    <row r="2099" spans="1:41" x14ac:dyDescent="0.3">
      <c r="A2099" s="4" t="s">
        <v>155</v>
      </c>
      <c r="B2099" s="5">
        <v>-12</v>
      </c>
      <c r="C2099">
        <v>1</v>
      </c>
      <c r="AG2099" s="4" t="s">
        <v>155</v>
      </c>
      <c r="AH2099" s="5">
        <v>580</v>
      </c>
      <c r="AI2099" s="9">
        <v>1</v>
      </c>
      <c r="AJ2099" s="9">
        <v>0</v>
      </c>
      <c r="AK2099" s="9">
        <v>0</v>
      </c>
      <c r="AL2099" s="9">
        <v>0</v>
      </c>
      <c r="AM2099" s="9">
        <v>0</v>
      </c>
      <c r="AN2099" s="9">
        <v>0</v>
      </c>
      <c r="AO2099" s="9">
        <v>0</v>
      </c>
    </row>
    <row r="2100" spans="1:41" x14ac:dyDescent="0.3">
      <c r="A2100" s="4" t="s">
        <v>155</v>
      </c>
      <c r="B2100" s="5">
        <v>1</v>
      </c>
      <c r="C2100">
        <v>1</v>
      </c>
      <c r="AG2100" s="4" t="s">
        <v>155</v>
      </c>
      <c r="AH2100" s="5">
        <v>723</v>
      </c>
      <c r="AI2100" s="9">
        <v>1</v>
      </c>
      <c r="AJ2100" s="9">
        <v>0</v>
      </c>
      <c r="AK2100" s="9">
        <v>0</v>
      </c>
      <c r="AL2100" s="9">
        <v>0</v>
      </c>
      <c r="AM2100" s="9">
        <v>0</v>
      </c>
      <c r="AN2100" s="9">
        <v>0</v>
      </c>
      <c r="AO2100" s="9">
        <v>0</v>
      </c>
    </row>
    <row r="2101" spans="1:41" x14ac:dyDescent="0.3">
      <c r="A2101" s="4" t="s">
        <v>155</v>
      </c>
      <c r="B2101" s="5">
        <v>29</v>
      </c>
      <c r="C2101">
        <v>1</v>
      </c>
      <c r="AG2101" s="4" t="s">
        <v>155</v>
      </c>
      <c r="AH2101" s="5">
        <v>229</v>
      </c>
      <c r="AI2101" s="9">
        <v>0</v>
      </c>
      <c r="AJ2101" s="9">
        <v>1</v>
      </c>
      <c r="AK2101" s="9">
        <v>0</v>
      </c>
      <c r="AL2101" s="9">
        <v>0</v>
      </c>
      <c r="AM2101" s="9">
        <v>0</v>
      </c>
      <c r="AN2101" s="9">
        <v>0</v>
      </c>
      <c r="AO2101" s="9">
        <v>0</v>
      </c>
    </row>
    <row r="2102" spans="1:41" x14ac:dyDescent="0.3">
      <c r="A2102" s="4" t="s">
        <v>155</v>
      </c>
      <c r="B2102" s="5">
        <v>39</v>
      </c>
      <c r="C2102">
        <v>1</v>
      </c>
      <c r="AG2102" s="4" t="s">
        <v>155</v>
      </c>
      <c r="AH2102" s="5">
        <v>942</v>
      </c>
      <c r="AI2102" s="9">
        <v>1</v>
      </c>
      <c r="AJ2102" s="9">
        <v>0</v>
      </c>
      <c r="AK2102" s="9">
        <v>0</v>
      </c>
      <c r="AL2102" s="9">
        <v>0</v>
      </c>
      <c r="AM2102" s="9">
        <v>0</v>
      </c>
      <c r="AN2102" s="9">
        <v>0</v>
      </c>
      <c r="AO2102" s="9">
        <v>0</v>
      </c>
    </row>
    <row r="2103" spans="1:41" x14ac:dyDescent="0.3">
      <c r="A2103" s="4" t="s">
        <v>155</v>
      </c>
      <c r="B2103" s="5">
        <v>80</v>
      </c>
      <c r="C2103">
        <v>1</v>
      </c>
      <c r="AG2103" s="4" t="s">
        <v>110</v>
      </c>
      <c r="AH2103" s="5">
        <v>-8</v>
      </c>
      <c r="AI2103" s="9">
        <v>0</v>
      </c>
      <c r="AJ2103" s="9">
        <v>0</v>
      </c>
      <c r="AK2103" s="9">
        <v>0</v>
      </c>
      <c r="AL2103" s="9">
        <v>0</v>
      </c>
      <c r="AM2103" s="9">
        <v>0</v>
      </c>
      <c r="AN2103" s="9">
        <v>0</v>
      </c>
      <c r="AO2103" s="9">
        <v>1</v>
      </c>
    </row>
    <row r="2104" spans="1:41" x14ac:dyDescent="0.3">
      <c r="A2104" s="4" t="s">
        <v>155</v>
      </c>
      <c r="B2104" s="5">
        <v>-95</v>
      </c>
      <c r="C2104">
        <v>1</v>
      </c>
      <c r="AG2104" s="4" t="s">
        <v>110</v>
      </c>
      <c r="AH2104" s="5">
        <v>-6</v>
      </c>
      <c r="AI2104" s="9">
        <v>0</v>
      </c>
      <c r="AJ2104" s="9">
        <v>0</v>
      </c>
      <c r="AK2104" s="9">
        <v>0</v>
      </c>
      <c r="AL2104" s="9">
        <v>0</v>
      </c>
      <c r="AM2104" s="9">
        <v>0</v>
      </c>
      <c r="AN2104" s="9">
        <v>0</v>
      </c>
      <c r="AO2104" s="9">
        <v>1</v>
      </c>
    </row>
    <row r="2105" spans="1:41" x14ac:dyDescent="0.3">
      <c r="A2105" s="4" t="s">
        <v>155</v>
      </c>
      <c r="B2105" s="5">
        <v>-76</v>
      </c>
      <c r="C2105">
        <v>1</v>
      </c>
      <c r="AG2105" s="4" t="s">
        <v>110</v>
      </c>
      <c r="AH2105" s="5">
        <v>-5</v>
      </c>
      <c r="AI2105" s="9">
        <v>0</v>
      </c>
      <c r="AJ2105" s="9">
        <v>0</v>
      </c>
      <c r="AK2105" s="9">
        <v>0</v>
      </c>
      <c r="AL2105" s="9">
        <v>0</v>
      </c>
      <c r="AM2105" s="9">
        <v>0</v>
      </c>
      <c r="AN2105" s="9">
        <v>0</v>
      </c>
      <c r="AO2105" s="9">
        <v>1</v>
      </c>
    </row>
    <row r="2106" spans="1:41" x14ac:dyDescent="0.3">
      <c r="A2106" s="4" t="s">
        <v>155</v>
      </c>
      <c r="B2106" s="5">
        <v>65</v>
      </c>
      <c r="C2106">
        <v>1</v>
      </c>
      <c r="AG2106" s="4" t="s">
        <v>110</v>
      </c>
      <c r="AH2106" s="5">
        <v>-2</v>
      </c>
      <c r="AI2106" s="9">
        <v>0</v>
      </c>
      <c r="AJ2106" s="9">
        <v>0</v>
      </c>
      <c r="AK2106" s="9">
        <v>0</v>
      </c>
      <c r="AL2106" s="9">
        <v>0</v>
      </c>
      <c r="AM2106" s="9">
        <v>0</v>
      </c>
      <c r="AN2106" s="9">
        <v>0</v>
      </c>
      <c r="AO2106" s="9">
        <v>1</v>
      </c>
    </row>
    <row r="2107" spans="1:41" x14ac:dyDescent="0.3">
      <c r="A2107" s="4" t="s">
        <v>155</v>
      </c>
      <c r="B2107" s="5">
        <v>84</v>
      </c>
      <c r="C2107">
        <v>1</v>
      </c>
      <c r="AG2107" s="4" t="s">
        <v>110</v>
      </c>
      <c r="AH2107" s="5">
        <v>0</v>
      </c>
      <c r="AI2107" s="9">
        <v>0</v>
      </c>
      <c r="AJ2107" s="9">
        <v>0</v>
      </c>
      <c r="AK2107" s="9">
        <v>0</v>
      </c>
      <c r="AL2107" s="9">
        <v>0</v>
      </c>
      <c r="AM2107" s="9">
        <v>0</v>
      </c>
      <c r="AN2107" s="9">
        <v>0</v>
      </c>
      <c r="AO2107" s="9">
        <v>2</v>
      </c>
    </row>
    <row r="2108" spans="1:41" x14ac:dyDescent="0.3">
      <c r="A2108" s="4" t="s">
        <v>155</v>
      </c>
      <c r="B2108" s="5">
        <v>128</v>
      </c>
      <c r="C2108">
        <v>1</v>
      </c>
      <c r="AG2108" s="4" t="s">
        <v>110</v>
      </c>
      <c r="AH2108" s="5">
        <v>1</v>
      </c>
      <c r="AI2108" s="9">
        <v>0</v>
      </c>
      <c r="AJ2108" s="9">
        <v>0</v>
      </c>
      <c r="AK2108" s="9">
        <v>0</v>
      </c>
      <c r="AL2108" s="9">
        <v>0</v>
      </c>
      <c r="AM2108" s="9">
        <v>0</v>
      </c>
      <c r="AN2108" s="9">
        <v>0</v>
      </c>
      <c r="AO2108" s="9">
        <v>1</v>
      </c>
    </row>
    <row r="2109" spans="1:41" x14ac:dyDescent="0.3">
      <c r="A2109" s="4" t="s">
        <v>155</v>
      </c>
      <c r="B2109" s="5">
        <v>-237</v>
      </c>
      <c r="C2109">
        <v>1</v>
      </c>
      <c r="AG2109" s="4" t="s">
        <v>110</v>
      </c>
      <c r="AH2109" s="5">
        <v>2</v>
      </c>
      <c r="AI2109" s="9">
        <v>0</v>
      </c>
      <c r="AJ2109" s="9">
        <v>0</v>
      </c>
      <c r="AK2109" s="9">
        <v>0</v>
      </c>
      <c r="AL2109" s="9">
        <v>0</v>
      </c>
      <c r="AM2109" s="9">
        <v>0</v>
      </c>
      <c r="AN2109" s="9">
        <v>0</v>
      </c>
      <c r="AO2109" s="9">
        <v>1</v>
      </c>
    </row>
    <row r="2110" spans="1:41" x14ac:dyDescent="0.3">
      <c r="A2110" s="4" t="s">
        <v>155</v>
      </c>
      <c r="B2110" s="5">
        <v>-221</v>
      </c>
      <c r="C2110">
        <v>1</v>
      </c>
      <c r="AG2110" s="4" t="s">
        <v>110</v>
      </c>
      <c r="AH2110" s="5">
        <v>4</v>
      </c>
      <c r="AI2110" s="9">
        <v>0</v>
      </c>
      <c r="AJ2110" s="9">
        <v>0</v>
      </c>
      <c r="AK2110" s="9">
        <v>0</v>
      </c>
      <c r="AL2110" s="9">
        <v>0</v>
      </c>
      <c r="AM2110" s="9">
        <v>0</v>
      </c>
      <c r="AN2110" s="9">
        <v>0</v>
      </c>
      <c r="AO2110" s="9">
        <v>2</v>
      </c>
    </row>
    <row r="2111" spans="1:41" x14ac:dyDescent="0.3">
      <c r="A2111" s="4" t="s">
        <v>155</v>
      </c>
      <c r="B2111" s="5">
        <v>-51</v>
      </c>
      <c r="C2111">
        <v>1</v>
      </c>
      <c r="AG2111" s="4" t="s">
        <v>110</v>
      </c>
      <c r="AH2111" s="5">
        <v>6</v>
      </c>
      <c r="AI2111" s="9">
        <v>0</v>
      </c>
      <c r="AJ2111" s="9">
        <v>0</v>
      </c>
      <c r="AK2111" s="9">
        <v>0</v>
      </c>
      <c r="AL2111" s="9">
        <v>0</v>
      </c>
      <c r="AM2111" s="9">
        <v>0</v>
      </c>
      <c r="AN2111" s="9">
        <v>0</v>
      </c>
      <c r="AO2111" s="9">
        <v>1</v>
      </c>
    </row>
    <row r="2112" spans="1:41" x14ac:dyDescent="0.3">
      <c r="A2112" s="4" t="s">
        <v>155</v>
      </c>
      <c r="B2112" s="5">
        <v>-43</v>
      </c>
      <c r="C2112">
        <v>1</v>
      </c>
      <c r="AG2112" s="4" t="s">
        <v>110</v>
      </c>
      <c r="AH2112" s="5">
        <v>7</v>
      </c>
      <c r="AI2112" s="9">
        <v>0</v>
      </c>
      <c r="AJ2112" s="9">
        <v>0</v>
      </c>
      <c r="AK2112" s="9">
        <v>0</v>
      </c>
      <c r="AL2112" s="9">
        <v>0</v>
      </c>
      <c r="AM2112" s="9">
        <v>0</v>
      </c>
      <c r="AN2112" s="9">
        <v>0</v>
      </c>
      <c r="AO2112" s="9">
        <v>1</v>
      </c>
    </row>
    <row r="2113" spans="1:41" x14ac:dyDescent="0.3">
      <c r="A2113" s="4" t="s">
        <v>155</v>
      </c>
      <c r="B2113" s="5">
        <v>50</v>
      </c>
      <c r="C2113">
        <v>1</v>
      </c>
      <c r="AG2113" s="4" t="s">
        <v>110</v>
      </c>
      <c r="AH2113" s="5">
        <v>-108</v>
      </c>
      <c r="AI2113" s="9">
        <v>0</v>
      </c>
      <c r="AJ2113" s="9">
        <v>0</v>
      </c>
      <c r="AK2113" s="9">
        <v>0</v>
      </c>
      <c r="AL2113" s="9">
        <v>0</v>
      </c>
      <c r="AM2113" s="9">
        <v>1</v>
      </c>
      <c r="AN2113" s="9">
        <v>0</v>
      </c>
      <c r="AO2113" s="9">
        <v>0</v>
      </c>
    </row>
    <row r="2114" spans="1:41" x14ac:dyDescent="0.3">
      <c r="A2114" s="4" t="s">
        <v>155</v>
      </c>
      <c r="B2114" s="5">
        <v>195</v>
      </c>
      <c r="C2114">
        <v>1</v>
      </c>
      <c r="AG2114" s="4" t="s">
        <v>110</v>
      </c>
      <c r="AH2114" s="5">
        <v>-107</v>
      </c>
      <c r="AI2114" s="9">
        <v>0</v>
      </c>
      <c r="AJ2114" s="9">
        <v>0</v>
      </c>
      <c r="AK2114" s="9">
        <v>0</v>
      </c>
      <c r="AL2114" s="9">
        <v>0</v>
      </c>
      <c r="AM2114" s="9">
        <v>1</v>
      </c>
      <c r="AN2114" s="9">
        <v>0</v>
      </c>
      <c r="AO2114" s="9">
        <v>0</v>
      </c>
    </row>
    <row r="2115" spans="1:41" x14ac:dyDescent="0.3">
      <c r="A2115" s="4" t="s">
        <v>155</v>
      </c>
      <c r="B2115" s="5">
        <v>252</v>
      </c>
      <c r="C2115">
        <v>1</v>
      </c>
      <c r="AG2115" s="4" t="s">
        <v>110</v>
      </c>
      <c r="AH2115" s="5">
        <v>-81</v>
      </c>
      <c r="AI2115" s="9">
        <v>0</v>
      </c>
      <c r="AJ2115" s="9">
        <v>0</v>
      </c>
      <c r="AK2115" s="9">
        <v>0</v>
      </c>
      <c r="AL2115" s="9">
        <v>0</v>
      </c>
      <c r="AM2115" s="9">
        <v>1</v>
      </c>
      <c r="AN2115" s="9">
        <v>0</v>
      </c>
      <c r="AO2115" s="9">
        <v>0</v>
      </c>
    </row>
    <row r="2116" spans="1:41" x14ac:dyDescent="0.3">
      <c r="A2116" s="4" t="s">
        <v>155</v>
      </c>
      <c r="B2116" s="5">
        <v>-1090</v>
      </c>
      <c r="C2116">
        <v>1</v>
      </c>
      <c r="AG2116" s="4" t="s">
        <v>110</v>
      </c>
      <c r="AH2116" s="5">
        <v>-74</v>
      </c>
      <c r="AI2116" s="9">
        <v>0</v>
      </c>
      <c r="AJ2116" s="9">
        <v>0</v>
      </c>
      <c r="AK2116" s="9">
        <v>0</v>
      </c>
      <c r="AL2116" s="9">
        <v>0</v>
      </c>
      <c r="AM2116" s="9">
        <v>1</v>
      </c>
      <c r="AN2116" s="9">
        <v>0</v>
      </c>
      <c r="AO2116" s="9">
        <v>0</v>
      </c>
    </row>
    <row r="2117" spans="1:41" x14ac:dyDescent="0.3">
      <c r="A2117" s="4" t="s">
        <v>155</v>
      </c>
      <c r="B2117" s="5">
        <v>-356</v>
      </c>
      <c r="C2117">
        <v>1</v>
      </c>
      <c r="AG2117" s="4" t="s">
        <v>110</v>
      </c>
      <c r="AH2117" s="5">
        <v>-58</v>
      </c>
      <c r="AI2117" s="9">
        <v>0</v>
      </c>
      <c r="AJ2117" s="9">
        <v>0</v>
      </c>
      <c r="AK2117" s="9">
        <v>0</v>
      </c>
      <c r="AL2117" s="9">
        <v>0</v>
      </c>
      <c r="AM2117" s="9">
        <v>1</v>
      </c>
      <c r="AN2117" s="9">
        <v>0</v>
      </c>
      <c r="AO2117" s="9">
        <v>0</v>
      </c>
    </row>
    <row r="2118" spans="1:41" x14ac:dyDescent="0.3">
      <c r="A2118" s="4" t="s">
        <v>155</v>
      </c>
      <c r="B2118" s="5">
        <v>-286</v>
      </c>
      <c r="C2118">
        <v>1</v>
      </c>
      <c r="AG2118" s="4" t="s">
        <v>110</v>
      </c>
      <c r="AH2118" s="5">
        <v>-40</v>
      </c>
      <c r="AI2118" s="9">
        <v>0</v>
      </c>
      <c r="AJ2118" s="9">
        <v>0</v>
      </c>
      <c r="AK2118" s="9">
        <v>0</v>
      </c>
      <c r="AL2118" s="9">
        <v>0</v>
      </c>
      <c r="AM2118" s="9">
        <v>2</v>
      </c>
      <c r="AN2118" s="9">
        <v>0</v>
      </c>
      <c r="AO2118" s="9">
        <v>0</v>
      </c>
    </row>
    <row r="2119" spans="1:41" x14ac:dyDescent="0.3">
      <c r="A2119" s="4" t="s">
        <v>155</v>
      </c>
      <c r="B2119" s="5">
        <v>-528</v>
      </c>
      <c r="C2119">
        <v>1</v>
      </c>
      <c r="AG2119" s="4" t="s">
        <v>110</v>
      </c>
      <c r="AH2119" s="5">
        <v>-37</v>
      </c>
      <c r="AI2119" s="9">
        <v>0</v>
      </c>
      <c r="AJ2119" s="9">
        <v>0</v>
      </c>
      <c r="AK2119" s="9">
        <v>0</v>
      </c>
      <c r="AL2119" s="9">
        <v>0</v>
      </c>
      <c r="AM2119" s="9">
        <v>1</v>
      </c>
      <c r="AN2119" s="9">
        <v>0</v>
      </c>
      <c r="AO2119" s="9">
        <v>0</v>
      </c>
    </row>
    <row r="2120" spans="1:41" x14ac:dyDescent="0.3">
      <c r="A2120" s="4" t="s">
        <v>155</v>
      </c>
      <c r="B2120" s="5">
        <v>-444</v>
      </c>
      <c r="C2120">
        <v>1</v>
      </c>
      <c r="AG2120" s="4" t="s">
        <v>110</v>
      </c>
      <c r="AH2120" s="5">
        <v>-18</v>
      </c>
      <c r="AI2120" s="9">
        <v>0</v>
      </c>
      <c r="AJ2120" s="9">
        <v>0</v>
      </c>
      <c r="AK2120" s="9">
        <v>0</v>
      </c>
      <c r="AL2120" s="9">
        <v>0</v>
      </c>
      <c r="AM2120" s="9">
        <v>1</v>
      </c>
      <c r="AN2120" s="9">
        <v>0</v>
      </c>
      <c r="AO2120" s="9">
        <v>0</v>
      </c>
    </row>
    <row r="2121" spans="1:41" x14ac:dyDescent="0.3">
      <c r="A2121" s="4" t="s">
        <v>155</v>
      </c>
      <c r="B2121" s="5">
        <v>-431</v>
      </c>
      <c r="C2121">
        <v>1</v>
      </c>
      <c r="AG2121" s="4" t="s">
        <v>110</v>
      </c>
      <c r="AH2121" s="5">
        <v>-12</v>
      </c>
      <c r="AI2121" s="9">
        <v>0</v>
      </c>
      <c r="AJ2121" s="9">
        <v>0</v>
      </c>
      <c r="AK2121" s="9">
        <v>0</v>
      </c>
      <c r="AL2121" s="9">
        <v>0</v>
      </c>
      <c r="AM2121" s="9">
        <v>1</v>
      </c>
      <c r="AN2121" s="9">
        <v>0</v>
      </c>
      <c r="AO2121" s="9">
        <v>0</v>
      </c>
    </row>
    <row r="2122" spans="1:41" x14ac:dyDescent="0.3">
      <c r="A2122" s="4" t="s">
        <v>155</v>
      </c>
      <c r="B2122" s="5">
        <v>292</v>
      </c>
      <c r="C2122">
        <v>1</v>
      </c>
      <c r="AG2122" s="4" t="s">
        <v>110</v>
      </c>
      <c r="AH2122" s="5">
        <v>12</v>
      </c>
      <c r="AI2122" s="9">
        <v>0</v>
      </c>
      <c r="AJ2122" s="9">
        <v>0</v>
      </c>
      <c r="AK2122" s="9">
        <v>0</v>
      </c>
      <c r="AL2122" s="9">
        <v>0</v>
      </c>
      <c r="AM2122" s="9">
        <v>1</v>
      </c>
      <c r="AN2122" s="9">
        <v>0</v>
      </c>
      <c r="AO2122" s="9">
        <v>0</v>
      </c>
    </row>
    <row r="2123" spans="1:41" x14ac:dyDescent="0.3">
      <c r="A2123" s="4" t="s">
        <v>155</v>
      </c>
      <c r="B2123" s="5">
        <v>418</v>
      </c>
      <c r="C2123">
        <v>1</v>
      </c>
      <c r="AG2123" s="4" t="s">
        <v>110</v>
      </c>
      <c r="AH2123" s="5">
        <v>15</v>
      </c>
      <c r="AI2123" s="9">
        <v>0</v>
      </c>
      <c r="AJ2123" s="9">
        <v>0</v>
      </c>
      <c r="AK2123" s="9">
        <v>0</v>
      </c>
      <c r="AL2123" s="9">
        <v>0</v>
      </c>
      <c r="AM2123" s="9">
        <v>1</v>
      </c>
      <c r="AN2123" s="9">
        <v>0</v>
      </c>
      <c r="AO2123" s="9">
        <v>0</v>
      </c>
    </row>
    <row r="2124" spans="1:41" x14ac:dyDescent="0.3">
      <c r="A2124" s="4" t="s">
        <v>155</v>
      </c>
      <c r="B2124" s="5">
        <v>580</v>
      </c>
      <c r="C2124">
        <v>1</v>
      </c>
      <c r="AG2124" s="4" t="s">
        <v>110</v>
      </c>
      <c r="AH2124" s="5">
        <v>23</v>
      </c>
      <c r="AI2124" s="9">
        <v>0</v>
      </c>
      <c r="AJ2124" s="9">
        <v>0</v>
      </c>
      <c r="AK2124" s="9">
        <v>0</v>
      </c>
      <c r="AL2124" s="9">
        <v>0</v>
      </c>
      <c r="AM2124" s="9">
        <v>1</v>
      </c>
      <c r="AN2124" s="9">
        <v>0</v>
      </c>
      <c r="AO2124" s="9">
        <v>0</v>
      </c>
    </row>
    <row r="2125" spans="1:41" x14ac:dyDescent="0.3">
      <c r="A2125" s="4" t="s">
        <v>155</v>
      </c>
      <c r="B2125" s="5">
        <v>723</v>
      </c>
      <c r="C2125">
        <v>1</v>
      </c>
      <c r="AG2125" s="4" t="s">
        <v>110</v>
      </c>
      <c r="AH2125" s="5">
        <v>34</v>
      </c>
      <c r="AI2125" s="9">
        <v>0</v>
      </c>
      <c r="AJ2125" s="9">
        <v>0</v>
      </c>
      <c r="AK2125" s="9">
        <v>0</v>
      </c>
      <c r="AL2125" s="9">
        <v>0</v>
      </c>
      <c r="AM2125" s="9">
        <v>2</v>
      </c>
      <c r="AN2125" s="9">
        <v>0</v>
      </c>
      <c r="AO2125" s="9">
        <v>0</v>
      </c>
    </row>
    <row r="2126" spans="1:41" x14ac:dyDescent="0.3">
      <c r="A2126" s="4" t="s">
        <v>155</v>
      </c>
      <c r="B2126" s="5">
        <v>229</v>
      </c>
      <c r="C2126">
        <v>1</v>
      </c>
      <c r="AG2126" s="4" t="s">
        <v>110</v>
      </c>
      <c r="AH2126" s="5">
        <v>37</v>
      </c>
      <c r="AI2126" s="9">
        <v>0</v>
      </c>
      <c r="AJ2126" s="9">
        <v>0</v>
      </c>
      <c r="AK2126" s="9">
        <v>0</v>
      </c>
      <c r="AL2126" s="9">
        <v>0</v>
      </c>
      <c r="AM2126" s="9">
        <v>1</v>
      </c>
      <c r="AN2126" s="9">
        <v>0</v>
      </c>
      <c r="AO2126" s="9">
        <v>0</v>
      </c>
    </row>
    <row r="2127" spans="1:41" x14ac:dyDescent="0.3">
      <c r="A2127" s="4" t="s">
        <v>155</v>
      </c>
      <c r="B2127" s="5">
        <v>942</v>
      </c>
      <c r="C2127">
        <v>1</v>
      </c>
      <c r="AG2127" s="4" t="s">
        <v>110</v>
      </c>
      <c r="AH2127" s="5">
        <v>40</v>
      </c>
      <c r="AI2127" s="9">
        <v>0</v>
      </c>
      <c r="AJ2127" s="9">
        <v>0</v>
      </c>
      <c r="AK2127" s="9">
        <v>0</v>
      </c>
      <c r="AL2127" s="9">
        <v>0</v>
      </c>
      <c r="AM2127" s="9">
        <v>1</v>
      </c>
      <c r="AN2127" s="9">
        <v>0</v>
      </c>
      <c r="AO2127" s="9">
        <v>0</v>
      </c>
    </row>
    <row r="2128" spans="1:41" x14ac:dyDescent="0.3">
      <c r="A2128" s="4" t="s">
        <v>110</v>
      </c>
      <c r="B2128" s="5">
        <v>-8</v>
      </c>
      <c r="C2128">
        <v>1</v>
      </c>
      <c r="AG2128" s="4" t="s">
        <v>110</v>
      </c>
      <c r="AH2128" s="5">
        <v>48</v>
      </c>
      <c r="AI2128" s="9">
        <v>0</v>
      </c>
      <c r="AJ2128" s="9">
        <v>0</v>
      </c>
      <c r="AK2128" s="9">
        <v>0</v>
      </c>
      <c r="AL2128" s="9">
        <v>0</v>
      </c>
      <c r="AM2128" s="9">
        <v>1</v>
      </c>
      <c r="AN2128" s="9">
        <v>0</v>
      </c>
      <c r="AO2128" s="9">
        <v>0</v>
      </c>
    </row>
    <row r="2129" spans="1:41" x14ac:dyDescent="0.3">
      <c r="A2129" s="4" t="s">
        <v>110</v>
      </c>
      <c r="B2129" s="5">
        <v>-6</v>
      </c>
      <c r="C2129">
        <v>1</v>
      </c>
      <c r="AG2129" s="4" t="s">
        <v>110</v>
      </c>
      <c r="AH2129" s="5">
        <v>50</v>
      </c>
      <c r="AI2129" s="9">
        <v>0</v>
      </c>
      <c r="AJ2129" s="9">
        <v>0</v>
      </c>
      <c r="AK2129" s="9">
        <v>0</v>
      </c>
      <c r="AL2129" s="9">
        <v>0</v>
      </c>
      <c r="AM2129" s="9">
        <v>1</v>
      </c>
      <c r="AN2129" s="9">
        <v>0</v>
      </c>
      <c r="AO2129" s="9">
        <v>0</v>
      </c>
    </row>
    <row r="2130" spans="1:41" x14ac:dyDescent="0.3">
      <c r="A2130" s="4" t="s">
        <v>110</v>
      </c>
      <c r="B2130" s="5">
        <v>-5</v>
      </c>
      <c r="C2130">
        <v>1</v>
      </c>
      <c r="AG2130" s="4" t="s">
        <v>110</v>
      </c>
      <c r="AH2130" s="5">
        <v>59</v>
      </c>
      <c r="AI2130" s="9">
        <v>0</v>
      </c>
      <c r="AJ2130" s="9">
        <v>0</v>
      </c>
      <c r="AK2130" s="9">
        <v>0</v>
      </c>
      <c r="AL2130" s="9">
        <v>0</v>
      </c>
      <c r="AM2130" s="9">
        <v>1</v>
      </c>
      <c r="AN2130" s="9">
        <v>0</v>
      </c>
      <c r="AO2130" s="9">
        <v>0</v>
      </c>
    </row>
    <row r="2131" spans="1:41" x14ac:dyDescent="0.3">
      <c r="A2131" s="4" t="s">
        <v>110</v>
      </c>
      <c r="B2131" s="5">
        <v>-2</v>
      </c>
      <c r="C2131">
        <v>1</v>
      </c>
      <c r="AG2131" s="4" t="s">
        <v>110</v>
      </c>
      <c r="AH2131" s="5">
        <v>66</v>
      </c>
      <c r="AI2131" s="9">
        <v>0</v>
      </c>
      <c r="AJ2131" s="9">
        <v>0</v>
      </c>
      <c r="AK2131" s="9">
        <v>0</v>
      </c>
      <c r="AL2131" s="9">
        <v>0</v>
      </c>
      <c r="AM2131" s="9">
        <v>1</v>
      </c>
      <c r="AN2131" s="9">
        <v>0</v>
      </c>
      <c r="AO2131" s="9">
        <v>0</v>
      </c>
    </row>
    <row r="2132" spans="1:41" x14ac:dyDescent="0.3">
      <c r="A2132" s="4" t="s">
        <v>110</v>
      </c>
      <c r="B2132" s="5">
        <v>0</v>
      </c>
      <c r="C2132">
        <v>2</v>
      </c>
      <c r="AG2132" s="4" t="s">
        <v>110</v>
      </c>
      <c r="AH2132" s="5">
        <v>72</v>
      </c>
      <c r="AI2132" s="9">
        <v>0</v>
      </c>
      <c r="AJ2132" s="9">
        <v>0</v>
      </c>
      <c r="AK2132" s="9">
        <v>0</v>
      </c>
      <c r="AL2132" s="9">
        <v>0</v>
      </c>
      <c r="AM2132" s="9">
        <v>1</v>
      </c>
      <c r="AN2132" s="9">
        <v>0</v>
      </c>
      <c r="AO2132" s="9">
        <v>0</v>
      </c>
    </row>
    <row r="2133" spans="1:41" x14ac:dyDescent="0.3">
      <c r="A2133" s="4" t="s">
        <v>110</v>
      </c>
      <c r="B2133" s="5">
        <v>1</v>
      </c>
      <c r="C2133">
        <v>1</v>
      </c>
      <c r="AG2133" s="4" t="s">
        <v>110</v>
      </c>
      <c r="AH2133" s="5">
        <v>92</v>
      </c>
      <c r="AI2133" s="9">
        <v>0</v>
      </c>
      <c r="AJ2133" s="9">
        <v>0</v>
      </c>
      <c r="AK2133" s="9">
        <v>0</v>
      </c>
      <c r="AL2133" s="9">
        <v>0</v>
      </c>
      <c r="AM2133" s="9">
        <v>1</v>
      </c>
      <c r="AN2133" s="9">
        <v>0</v>
      </c>
      <c r="AO2133" s="9">
        <v>0</v>
      </c>
    </row>
    <row r="2134" spans="1:41" x14ac:dyDescent="0.3">
      <c r="A2134" s="4" t="s">
        <v>110</v>
      </c>
      <c r="B2134" s="5">
        <v>2</v>
      </c>
      <c r="C2134">
        <v>1</v>
      </c>
      <c r="AG2134" s="4" t="s">
        <v>110</v>
      </c>
      <c r="AH2134" s="5">
        <v>93</v>
      </c>
      <c r="AI2134" s="9">
        <v>0</v>
      </c>
      <c r="AJ2134" s="9">
        <v>0</v>
      </c>
      <c r="AK2134" s="9">
        <v>0</v>
      </c>
      <c r="AL2134" s="9">
        <v>0</v>
      </c>
      <c r="AM2134" s="9">
        <v>1</v>
      </c>
      <c r="AN2134" s="9">
        <v>0</v>
      </c>
      <c r="AO2134" s="9">
        <v>0</v>
      </c>
    </row>
    <row r="2135" spans="1:41" x14ac:dyDescent="0.3">
      <c r="A2135" s="4" t="s">
        <v>110</v>
      </c>
      <c r="B2135" s="5">
        <v>4</v>
      </c>
      <c r="C2135">
        <v>2</v>
      </c>
      <c r="AG2135" s="4" t="s">
        <v>110</v>
      </c>
      <c r="AH2135" s="5">
        <v>-235</v>
      </c>
      <c r="AI2135" s="9">
        <v>0</v>
      </c>
      <c r="AJ2135" s="9">
        <v>0</v>
      </c>
      <c r="AK2135" s="9">
        <v>0</v>
      </c>
      <c r="AL2135" s="9">
        <v>1</v>
      </c>
      <c r="AM2135" s="9">
        <v>0</v>
      </c>
      <c r="AN2135" s="9">
        <v>0</v>
      </c>
      <c r="AO2135" s="9">
        <v>0</v>
      </c>
    </row>
    <row r="2136" spans="1:41" x14ac:dyDescent="0.3">
      <c r="A2136" s="4" t="s">
        <v>110</v>
      </c>
      <c r="B2136" s="5">
        <v>6</v>
      </c>
      <c r="C2136">
        <v>1</v>
      </c>
      <c r="AG2136" s="4" t="s">
        <v>110</v>
      </c>
      <c r="AH2136" s="5">
        <v>-193</v>
      </c>
      <c r="AI2136" s="9">
        <v>0</v>
      </c>
      <c r="AJ2136" s="9">
        <v>0</v>
      </c>
      <c r="AK2136" s="9">
        <v>0</v>
      </c>
      <c r="AL2136" s="9">
        <v>1</v>
      </c>
      <c r="AM2136" s="9">
        <v>0</v>
      </c>
      <c r="AN2136" s="9">
        <v>0</v>
      </c>
      <c r="AO2136" s="9">
        <v>0</v>
      </c>
    </row>
    <row r="2137" spans="1:41" x14ac:dyDescent="0.3">
      <c r="A2137" s="4" t="s">
        <v>110</v>
      </c>
      <c r="B2137" s="5">
        <v>7</v>
      </c>
      <c r="C2137">
        <v>1</v>
      </c>
      <c r="AG2137" s="4" t="s">
        <v>110</v>
      </c>
      <c r="AH2137" s="5">
        <v>-111</v>
      </c>
      <c r="AI2137" s="9">
        <v>0</v>
      </c>
      <c r="AJ2137" s="9">
        <v>0</v>
      </c>
      <c r="AK2137" s="9">
        <v>0</v>
      </c>
      <c r="AL2137" s="9">
        <v>1</v>
      </c>
      <c r="AM2137" s="9">
        <v>0</v>
      </c>
      <c r="AN2137" s="9">
        <v>0</v>
      </c>
      <c r="AO2137" s="9">
        <v>0</v>
      </c>
    </row>
    <row r="2138" spans="1:41" x14ac:dyDescent="0.3">
      <c r="A2138" s="4" t="s">
        <v>110</v>
      </c>
      <c r="B2138" s="5">
        <v>-108</v>
      </c>
      <c r="C2138">
        <v>1</v>
      </c>
      <c r="AG2138" s="4" t="s">
        <v>110</v>
      </c>
      <c r="AH2138" s="5">
        <v>-67</v>
      </c>
      <c r="AI2138" s="9">
        <v>0</v>
      </c>
      <c r="AJ2138" s="9">
        <v>0</v>
      </c>
      <c r="AK2138" s="9">
        <v>0</v>
      </c>
      <c r="AL2138" s="9">
        <v>1</v>
      </c>
      <c r="AM2138" s="9">
        <v>0</v>
      </c>
      <c r="AN2138" s="9">
        <v>0</v>
      </c>
      <c r="AO2138" s="9">
        <v>0</v>
      </c>
    </row>
    <row r="2139" spans="1:41" x14ac:dyDescent="0.3">
      <c r="A2139" s="4" t="s">
        <v>110</v>
      </c>
      <c r="B2139" s="5">
        <v>-107</v>
      </c>
      <c r="C2139">
        <v>1</v>
      </c>
      <c r="AG2139" s="4" t="s">
        <v>110</v>
      </c>
      <c r="AH2139" s="5">
        <v>-47</v>
      </c>
      <c r="AI2139" s="9">
        <v>0</v>
      </c>
      <c r="AJ2139" s="9">
        <v>0</v>
      </c>
      <c r="AK2139" s="9">
        <v>0</v>
      </c>
      <c r="AL2139" s="9">
        <v>1</v>
      </c>
      <c r="AM2139" s="9">
        <v>0</v>
      </c>
      <c r="AN2139" s="9">
        <v>0</v>
      </c>
      <c r="AO2139" s="9">
        <v>0</v>
      </c>
    </row>
    <row r="2140" spans="1:41" x14ac:dyDescent="0.3">
      <c r="A2140" s="4" t="s">
        <v>110</v>
      </c>
      <c r="B2140" s="5">
        <v>-81</v>
      </c>
      <c r="C2140">
        <v>1</v>
      </c>
      <c r="AG2140" s="4" t="s">
        <v>110</v>
      </c>
      <c r="AH2140" s="5">
        <v>-28</v>
      </c>
      <c r="AI2140" s="9">
        <v>0</v>
      </c>
      <c r="AJ2140" s="9">
        <v>0</v>
      </c>
      <c r="AK2140" s="9">
        <v>0</v>
      </c>
      <c r="AL2140" s="9">
        <v>1</v>
      </c>
      <c r="AM2140" s="9">
        <v>0</v>
      </c>
      <c r="AN2140" s="9">
        <v>0</v>
      </c>
      <c r="AO2140" s="9">
        <v>0</v>
      </c>
    </row>
    <row r="2141" spans="1:41" x14ac:dyDescent="0.3">
      <c r="A2141" s="4" t="s">
        <v>110</v>
      </c>
      <c r="B2141" s="5">
        <v>-74</v>
      </c>
      <c r="C2141">
        <v>1</v>
      </c>
      <c r="AG2141" s="4" t="s">
        <v>110</v>
      </c>
      <c r="AH2141" s="5">
        <v>-20</v>
      </c>
      <c r="AI2141" s="9">
        <v>0</v>
      </c>
      <c r="AJ2141" s="9">
        <v>0</v>
      </c>
      <c r="AK2141" s="9">
        <v>0</v>
      </c>
      <c r="AL2141" s="9">
        <v>1</v>
      </c>
      <c r="AM2141" s="9">
        <v>0</v>
      </c>
      <c r="AN2141" s="9">
        <v>0</v>
      </c>
      <c r="AO2141" s="9">
        <v>0</v>
      </c>
    </row>
    <row r="2142" spans="1:41" x14ac:dyDescent="0.3">
      <c r="A2142" s="4" t="s">
        <v>110</v>
      </c>
      <c r="B2142" s="5">
        <v>-58</v>
      </c>
      <c r="C2142">
        <v>1</v>
      </c>
      <c r="AG2142" s="4" t="s">
        <v>110</v>
      </c>
      <c r="AH2142" s="5">
        <v>6</v>
      </c>
      <c r="AI2142" s="9">
        <v>0</v>
      </c>
      <c r="AJ2142" s="9">
        <v>0</v>
      </c>
      <c r="AK2142" s="9">
        <v>0</v>
      </c>
      <c r="AL2142" s="9">
        <v>1</v>
      </c>
      <c r="AM2142" s="9">
        <v>0</v>
      </c>
      <c r="AN2142" s="9">
        <v>0</v>
      </c>
      <c r="AO2142" s="9">
        <v>0</v>
      </c>
    </row>
    <row r="2143" spans="1:41" x14ac:dyDescent="0.3">
      <c r="A2143" s="4" t="s">
        <v>110</v>
      </c>
      <c r="B2143" s="5">
        <v>-40</v>
      </c>
      <c r="C2143">
        <v>2</v>
      </c>
      <c r="AG2143" s="4" t="s">
        <v>110</v>
      </c>
      <c r="AH2143" s="5">
        <v>9</v>
      </c>
      <c r="AI2143" s="9">
        <v>0</v>
      </c>
      <c r="AJ2143" s="9">
        <v>0</v>
      </c>
      <c r="AK2143" s="9">
        <v>0</v>
      </c>
      <c r="AL2143" s="9">
        <v>1</v>
      </c>
      <c r="AM2143" s="9">
        <v>0</v>
      </c>
      <c r="AN2143" s="9">
        <v>0</v>
      </c>
      <c r="AO2143" s="9">
        <v>0</v>
      </c>
    </row>
    <row r="2144" spans="1:41" x14ac:dyDescent="0.3">
      <c r="A2144" s="4" t="s">
        <v>110</v>
      </c>
      <c r="B2144" s="5">
        <v>-37</v>
      </c>
      <c r="C2144">
        <v>1</v>
      </c>
      <c r="AG2144" s="4" t="s">
        <v>110</v>
      </c>
      <c r="AH2144" s="5">
        <v>25</v>
      </c>
      <c r="AI2144" s="9">
        <v>0</v>
      </c>
      <c r="AJ2144" s="9">
        <v>0</v>
      </c>
      <c r="AK2144" s="9">
        <v>0</v>
      </c>
      <c r="AL2144" s="9">
        <v>1</v>
      </c>
      <c r="AM2144" s="9">
        <v>0</v>
      </c>
      <c r="AN2144" s="9">
        <v>0</v>
      </c>
      <c r="AO2144" s="9">
        <v>0</v>
      </c>
    </row>
    <row r="2145" spans="1:41" x14ac:dyDescent="0.3">
      <c r="A2145" s="4" t="s">
        <v>110</v>
      </c>
      <c r="B2145" s="5">
        <v>-18</v>
      </c>
      <c r="C2145">
        <v>1</v>
      </c>
      <c r="AG2145" s="4" t="s">
        <v>110</v>
      </c>
      <c r="AH2145" s="5">
        <v>39</v>
      </c>
      <c r="AI2145" s="9">
        <v>0</v>
      </c>
      <c r="AJ2145" s="9">
        <v>0</v>
      </c>
      <c r="AK2145" s="9">
        <v>0</v>
      </c>
      <c r="AL2145" s="9">
        <v>2</v>
      </c>
      <c r="AM2145" s="9">
        <v>0</v>
      </c>
      <c r="AN2145" s="9">
        <v>0</v>
      </c>
      <c r="AO2145" s="9">
        <v>0</v>
      </c>
    </row>
    <row r="2146" spans="1:41" x14ac:dyDescent="0.3">
      <c r="A2146" s="4" t="s">
        <v>110</v>
      </c>
      <c r="B2146" s="5">
        <v>-12</v>
      </c>
      <c r="C2146">
        <v>1</v>
      </c>
      <c r="AG2146" s="4" t="s">
        <v>110</v>
      </c>
      <c r="AH2146" s="5">
        <v>44</v>
      </c>
      <c r="AI2146" s="9">
        <v>0</v>
      </c>
      <c r="AJ2146" s="9">
        <v>0</v>
      </c>
      <c r="AK2146" s="9">
        <v>0</v>
      </c>
      <c r="AL2146" s="9">
        <v>1</v>
      </c>
      <c r="AM2146" s="9">
        <v>0</v>
      </c>
      <c r="AN2146" s="9">
        <v>0</v>
      </c>
      <c r="AO2146" s="9">
        <v>0</v>
      </c>
    </row>
    <row r="2147" spans="1:41" x14ac:dyDescent="0.3">
      <c r="A2147" s="4" t="s">
        <v>110</v>
      </c>
      <c r="B2147" s="5">
        <v>12</v>
      </c>
      <c r="C2147">
        <v>1</v>
      </c>
      <c r="AG2147" s="4" t="s">
        <v>110</v>
      </c>
      <c r="AH2147" s="5">
        <v>93</v>
      </c>
      <c r="AI2147" s="9">
        <v>0</v>
      </c>
      <c r="AJ2147" s="9">
        <v>0</v>
      </c>
      <c r="AK2147" s="9">
        <v>0</v>
      </c>
      <c r="AL2147" s="9">
        <v>1</v>
      </c>
      <c r="AM2147" s="9">
        <v>0</v>
      </c>
      <c r="AN2147" s="9">
        <v>0</v>
      </c>
      <c r="AO2147" s="9">
        <v>0</v>
      </c>
    </row>
    <row r="2148" spans="1:41" x14ac:dyDescent="0.3">
      <c r="A2148" s="4" t="s">
        <v>110</v>
      </c>
      <c r="B2148" s="5">
        <v>15</v>
      </c>
      <c r="C2148">
        <v>1</v>
      </c>
      <c r="AG2148" s="4" t="s">
        <v>110</v>
      </c>
      <c r="AH2148" s="5">
        <v>112</v>
      </c>
      <c r="AI2148" s="9">
        <v>0</v>
      </c>
      <c r="AJ2148" s="9">
        <v>0</v>
      </c>
      <c r="AK2148" s="9">
        <v>0</v>
      </c>
      <c r="AL2148" s="9">
        <v>1</v>
      </c>
      <c r="AM2148" s="9">
        <v>0</v>
      </c>
      <c r="AN2148" s="9">
        <v>0</v>
      </c>
      <c r="AO2148" s="9">
        <v>0</v>
      </c>
    </row>
    <row r="2149" spans="1:41" x14ac:dyDescent="0.3">
      <c r="A2149" s="4" t="s">
        <v>110</v>
      </c>
      <c r="B2149" s="5">
        <v>23</v>
      </c>
      <c r="C2149">
        <v>1</v>
      </c>
      <c r="AG2149" s="4" t="s">
        <v>110</v>
      </c>
      <c r="AH2149" s="5">
        <v>117</v>
      </c>
      <c r="AI2149" s="9">
        <v>0</v>
      </c>
      <c r="AJ2149" s="9">
        <v>0</v>
      </c>
      <c r="AK2149" s="9">
        <v>0</v>
      </c>
      <c r="AL2149" s="9">
        <v>1</v>
      </c>
      <c r="AM2149" s="9">
        <v>0</v>
      </c>
      <c r="AN2149" s="9">
        <v>0</v>
      </c>
      <c r="AO2149" s="9">
        <v>0</v>
      </c>
    </row>
    <row r="2150" spans="1:41" x14ac:dyDescent="0.3">
      <c r="A2150" s="4" t="s">
        <v>110</v>
      </c>
      <c r="B2150" s="5">
        <v>34</v>
      </c>
      <c r="C2150">
        <v>2</v>
      </c>
      <c r="AG2150" s="4" t="s">
        <v>110</v>
      </c>
      <c r="AH2150" s="5">
        <v>134</v>
      </c>
      <c r="AI2150" s="9">
        <v>0</v>
      </c>
      <c r="AJ2150" s="9">
        <v>0</v>
      </c>
      <c r="AK2150" s="9">
        <v>0</v>
      </c>
      <c r="AL2150" s="9">
        <v>1</v>
      </c>
      <c r="AM2150" s="9">
        <v>0</v>
      </c>
      <c r="AN2150" s="9">
        <v>0</v>
      </c>
      <c r="AO2150" s="9">
        <v>0</v>
      </c>
    </row>
    <row r="2151" spans="1:41" x14ac:dyDescent="0.3">
      <c r="A2151" s="4" t="s">
        <v>110</v>
      </c>
      <c r="B2151" s="5">
        <v>37</v>
      </c>
      <c r="C2151">
        <v>1</v>
      </c>
      <c r="AG2151" s="4" t="s">
        <v>110</v>
      </c>
      <c r="AH2151" s="5">
        <v>159</v>
      </c>
      <c r="AI2151" s="9">
        <v>0</v>
      </c>
      <c r="AJ2151" s="9">
        <v>0</v>
      </c>
      <c r="AK2151" s="9">
        <v>0</v>
      </c>
      <c r="AL2151" s="9">
        <v>1</v>
      </c>
      <c r="AM2151" s="9">
        <v>0</v>
      </c>
      <c r="AN2151" s="9">
        <v>0</v>
      </c>
      <c r="AO2151" s="9">
        <v>0</v>
      </c>
    </row>
    <row r="2152" spans="1:41" x14ac:dyDescent="0.3">
      <c r="A2152" s="4" t="s">
        <v>110</v>
      </c>
      <c r="B2152" s="5">
        <v>40</v>
      </c>
      <c r="C2152">
        <v>1</v>
      </c>
      <c r="AG2152" s="4" t="s">
        <v>110</v>
      </c>
      <c r="AH2152" s="5">
        <v>196</v>
      </c>
      <c r="AI2152" s="9">
        <v>0</v>
      </c>
      <c r="AJ2152" s="9">
        <v>0</v>
      </c>
      <c r="AK2152" s="9">
        <v>0</v>
      </c>
      <c r="AL2152" s="9">
        <v>1</v>
      </c>
      <c r="AM2152" s="9">
        <v>0</v>
      </c>
      <c r="AN2152" s="9">
        <v>0</v>
      </c>
      <c r="AO2152" s="9">
        <v>0</v>
      </c>
    </row>
    <row r="2153" spans="1:41" x14ac:dyDescent="0.3">
      <c r="A2153" s="4" t="s">
        <v>110</v>
      </c>
      <c r="B2153" s="5">
        <v>48</v>
      </c>
      <c r="C2153">
        <v>1</v>
      </c>
      <c r="AG2153" s="4" t="s">
        <v>110</v>
      </c>
      <c r="AH2153" s="5">
        <v>-698</v>
      </c>
      <c r="AI2153" s="9">
        <v>0</v>
      </c>
      <c r="AJ2153" s="9">
        <v>0</v>
      </c>
      <c r="AK2153" s="9">
        <v>1</v>
      </c>
      <c r="AL2153" s="9">
        <v>0</v>
      </c>
      <c r="AM2153" s="9">
        <v>0</v>
      </c>
      <c r="AN2153" s="9">
        <v>0</v>
      </c>
      <c r="AO2153" s="9">
        <v>0</v>
      </c>
    </row>
    <row r="2154" spans="1:41" x14ac:dyDescent="0.3">
      <c r="A2154" s="4" t="s">
        <v>110</v>
      </c>
      <c r="B2154" s="5">
        <v>50</v>
      </c>
      <c r="C2154">
        <v>1</v>
      </c>
      <c r="AG2154" s="4" t="s">
        <v>110</v>
      </c>
      <c r="AH2154" s="5">
        <v>-520</v>
      </c>
      <c r="AI2154" s="9">
        <v>0</v>
      </c>
      <c r="AJ2154" s="9">
        <v>0</v>
      </c>
      <c r="AK2154" s="9">
        <v>1</v>
      </c>
      <c r="AL2154" s="9">
        <v>0</v>
      </c>
      <c r="AM2154" s="9">
        <v>0</v>
      </c>
      <c r="AN2154" s="9">
        <v>0</v>
      </c>
      <c r="AO2154" s="9">
        <v>0</v>
      </c>
    </row>
    <row r="2155" spans="1:41" x14ac:dyDescent="0.3">
      <c r="A2155" s="4" t="s">
        <v>110</v>
      </c>
      <c r="B2155" s="5">
        <v>59</v>
      </c>
      <c r="C2155">
        <v>1</v>
      </c>
      <c r="AG2155" s="4" t="s">
        <v>110</v>
      </c>
      <c r="AH2155" s="5">
        <v>-513</v>
      </c>
      <c r="AI2155" s="9">
        <v>0</v>
      </c>
      <c r="AJ2155" s="9">
        <v>0</v>
      </c>
      <c r="AK2155" s="9">
        <v>1</v>
      </c>
      <c r="AL2155" s="9">
        <v>0</v>
      </c>
      <c r="AM2155" s="9">
        <v>0</v>
      </c>
      <c r="AN2155" s="9">
        <v>0</v>
      </c>
      <c r="AO2155" s="9">
        <v>0</v>
      </c>
    </row>
    <row r="2156" spans="1:41" x14ac:dyDescent="0.3">
      <c r="A2156" s="4" t="s">
        <v>110</v>
      </c>
      <c r="B2156" s="5">
        <v>66</v>
      </c>
      <c r="C2156">
        <v>1</v>
      </c>
      <c r="AG2156" s="4" t="s">
        <v>110</v>
      </c>
      <c r="AH2156" s="5">
        <v>-352</v>
      </c>
      <c r="AI2156" s="9">
        <v>0</v>
      </c>
      <c r="AJ2156" s="9">
        <v>0</v>
      </c>
      <c r="AK2156" s="9">
        <v>1</v>
      </c>
      <c r="AL2156" s="9">
        <v>0</v>
      </c>
      <c r="AM2156" s="9">
        <v>0</v>
      </c>
      <c r="AN2156" s="9">
        <v>0</v>
      </c>
      <c r="AO2156" s="9">
        <v>0</v>
      </c>
    </row>
    <row r="2157" spans="1:41" x14ac:dyDescent="0.3">
      <c r="A2157" s="4" t="s">
        <v>110</v>
      </c>
      <c r="B2157" s="5">
        <v>72</v>
      </c>
      <c r="C2157">
        <v>1</v>
      </c>
      <c r="AG2157" s="4" t="s">
        <v>110</v>
      </c>
      <c r="AH2157" s="5">
        <v>-252</v>
      </c>
      <c r="AI2157" s="9">
        <v>0</v>
      </c>
      <c r="AJ2157" s="9">
        <v>0</v>
      </c>
      <c r="AK2157" s="9">
        <v>1</v>
      </c>
      <c r="AL2157" s="9">
        <v>0</v>
      </c>
      <c r="AM2157" s="9">
        <v>0</v>
      </c>
      <c r="AN2157" s="9">
        <v>0</v>
      </c>
      <c r="AO2157" s="9">
        <v>0</v>
      </c>
    </row>
    <row r="2158" spans="1:41" x14ac:dyDescent="0.3">
      <c r="A2158" s="4" t="s">
        <v>110</v>
      </c>
      <c r="B2158" s="5">
        <v>92</v>
      </c>
      <c r="C2158">
        <v>1</v>
      </c>
      <c r="AG2158" s="4" t="s">
        <v>110</v>
      </c>
      <c r="AH2158" s="5">
        <v>-199</v>
      </c>
      <c r="AI2158" s="9">
        <v>0</v>
      </c>
      <c r="AJ2158" s="9">
        <v>0</v>
      </c>
      <c r="AK2158" s="9">
        <v>1</v>
      </c>
      <c r="AL2158" s="9">
        <v>0</v>
      </c>
      <c r="AM2158" s="9">
        <v>0</v>
      </c>
      <c r="AN2158" s="9">
        <v>0</v>
      </c>
      <c r="AO2158" s="9">
        <v>0</v>
      </c>
    </row>
    <row r="2159" spans="1:41" x14ac:dyDescent="0.3">
      <c r="A2159" s="4" t="s">
        <v>110</v>
      </c>
      <c r="B2159" s="5">
        <v>93</v>
      </c>
      <c r="C2159">
        <v>1</v>
      </c>
      <c r="AG2159" s="4" t="s">
        <v>110</v>
      </c>
      <c r="AH2159" s="5">
        <v>-173</v>
      </c>
      <c r="AI2159" s="9">
        <v>0</v>
      </c>
      <c r="AJ2159" s="9">
        <v>0</v>
      </c>
      <c r="AK2159" s="9">
        <v>1</v>
      </c>
      <c r="AL2159" s="9">
        <v>0</v>
      </c>
      <c r="AM2159" s="9">
        <v>0</v>
      </c>
      <c r="AN2159" s="9">
        <v>0</v>
      </c>
      <c r="AO2159" s="9">
        <v>0</v>
      </c>
    </row>
    <row r="2160" spans="1:41" x14ac:dyDescent="0.3">
      <c r="A2160" s="4" t="s">
        <v>110</v>
      </c>
      <c r="B2160" s="5">
        <v>-235</v>
      </c>
      <c r="C2160">
        <v>1</v>
      </c>
      <c r="AG2160" s="4" t="s">
        <v>110</v>
      </c>
      <c r="AH2160" s="5">
        <v>-170</v>
      </c>
      <c r="AI2160" s="9">
        <v>0</v>
      </c>
      <c r="AJ2160" s="9">
        <v>0</v>
      </c>
      <c r="AK2160" s="9">
        <v>1</v>
      </c>
      <c r="AL2160" s="9">
        <v>0</v>
      </c>
      <c r="AM2160" s="9">
        <v>0</v>
      </c>
      <c r="AN2160" s="9">
        <v>0</v>
      </c>
      <c r="AO2160" s="9">
        <v>0</v>
      </c>
    </row>
    <row r="2161" spans="1:41" x14ac:dyDescent="0.3">
      <c r="A2161" s="4" t="s">
        <v>110</v>
      </c>
      <c r="B2161" s="5">
        <v>-193</v>
      </c>
      <c r="C2161">
        <v>1</v>
      </c>
      <c r="AG2161" s="4" t="s">
        <v>110</v>
      </c>
      <c r="AH2161" s="5">
        <v>-168</v>
      </c>
      <c r="AI2161" s="9">
        <v>0</v>
      </c>
      <c r="AJ2161" s="9">
        <v>0</v>
      </c>
      <c r="AK2161" s="9">
        <v>1</v>
      </c>
      <c r="AL2161" s="9">
        <v>0</v>
      </c>
      <c r="AM2161" s="9">
        <v>0</v>
      </c>
      <c r="AN2161" s="9">
        <v>0</v>
      </c>
      <c r="AO2161" s="9">
        <v>0</v>
      </c>
    </row>
    <row r="2162" spans="1:41" x14ac:dyDescent="0.3">
      <c r="A2162" s="4" t="s">
        <v>110</v>
      </c>
      <c r="B2162" s="5">
        <v>-111</v>
      </c>
      <c r="C2162">
        <v>1</v>
      </c>
      <c r="AG2162" s="4" t="s">
        <v>110</v>
      </c>
      <c r="AH2162" s="5">
        <v>-129</v>
      </c>
      <c r="AI2162" s="9">
        <v>0</v>
      </c>
      <c r="AJ2162" s="9">
        <v>0</v>
      </c>
      <c r="AK2162" s="9">
        <v>1</v>
      </c>
      <c r="AL2162" s="9">
        <v>0</v>
      </c>
      <c r="AM2162" s="9">
        <v>0</v>
      </c>
      <c r="AN2162" s="9">
        <v>0</v>
      </c>
      <c r="AO2162" s="9">
        <v>0</v>
      </c>
    </row>
    <row r="2163" spans="1:41" x14ac:dyDescent="0.3">
      <c r="A2163" s="4" t="s">
        <v>110</v>
      </c>
      <c r="B2163" s="5">
        <v>-67</v>
      </c>
      <c r="C2163">
        <v>1</v>
      </c>
      <c r="AG2163" s="4" t="s">
        <v>110</v>
      </c>
      <c r="AH2163" s="5">
        <v>-58</v>
      </c>
      <c r="AI2163" s="9">
        <v>0</v>
      </c>
      <c r="AJ2163" s="9">
        <v>0</v>
      </c>
      <c r="AK2163" s="9">
        <v>1</v>
      </c>
      <c r="AL2163" s="9">
        <v>0</v>
      </c>
      <c r="AM2163" s="9">
        <v>0</v>
      </c>
      <c r="AN2163" s="9">
        <v>0</v>
      </c>
      <c r="AO2163" s="9">
        <v>0</v>
      </c>
    </row>
    <row r="2164" spans="1:41" x14ac:dyDescent="0.3">
      <c r="A2164" s="4" t="s">
        <v>110</v>
      </c>
      <c r="B2164" s="5">
        <v>-47</v>
      </c>
      <c r="C2164">
        <v>1</v>
      </c>
      <c r="AG2164" s="4" t="s">
        <v>110</v>
      </c>
      <c r="AH2164" s="5">
        <v>-57</v>
      </c>
      <c r="AI2164" s="9">
        <v>0</v>
      </c>
      <c r="AJ2164" s="9">
        <v>0</v>
      </c>
      <c r="AK2164" s="9">
        <v>1</v>
      </c>
      <c r="AL2164" s="9">
        <v>0</v>
      </c>
      <c r="AM2164" s="9">
        <v>0</v>
      </c>
      <c r="AN2164" s="9">
        <v>0</v>
      </c>
      <c r="AO2164" s="9">
        <v>0</v>
      </c>
    </row>
    <row r="2165" spans="1:41" x14ac:dyDescent="0.3">
      <c r="A2165" s="4" t="s">
        <v>110</v>
      </c>
      <c r="B2165" s="5">
        <v>-28</v>
      </c>
      <c r="C2165">
        <v>1</v>
      </c>
      <c r="AG2165" s="4" t="s">
        <v>110</v>
      </c>
      <c r="AH2165" s="5">
        <v>12</v>
      </c>
      <c r="AI2165" s="9">
        <v>0</v>
      </c>
      <c r="AJ2165" s="9">
        <v>0</v>
      </c>
      <c r="AK2165" s="9">
        <v>1</v>
      </c>
      <c r="AL2165" s="9">
        <v>0</v>
      </c>
      <c r="AM2165" s="9">
        <v>0</v>
      </c>
      <c r="AN2165" s="9">
        <v>0</v>
      </c>
      <c r="AO2165" s="9">
        <v>0</v>
      </c>
    </row>
    <row r="2166" spans="1:41" x14ac:dyDescent="0.3">
      <c r="A2166" s="4" t="s">
        <v>110</v>
      </c>
      <c r="B2166" s="5">
        <v>-20</v>
      </c>
      <c r="C2166">
        <v>1</v>
      </c>
      <c r="AG2166" s="4" t="s">
        <v>110</v>
      </c>
      <c r="AH2166" s="5">
        <v>104</v>
      </c>
      <c r="AI2166" s="9">
        <v>0</v>
      </c>
      <c r="AJ2166" s="9">
        <v>0</v>
      </c>
      <c r="AK2166" s="9">
        <v>1</v>
      </c>
      <c r="AL2166" s="9">
        <v>0</v>
      </c>
      <c r="AM2166" s="9">
        <v>0</v>
      </c>
      <c r="AN2166" s="9">
        <v>0</v>
      </c>
      <c r="AO2166" s="9">
        <v>0</v>
      </c>
    </row>
    <row r="2167" spans="1:41" x14ac:dyDescent="0.3">
      <c r="A2167" s="4" t="s">
        <v>110</v>
      </c>
      <c r="B2167" s="5">
        <v>6</v>
      </c>
      <c r="C2167">
        <v>1</v>
      </c>
      <c r="AG2167" s="4" t="s">
        <v>110</v>
      </c>
      <c r="AH2167" s="5">
        <v>164</v>
      </c>
      <c r="AI2167" s="9">
        <v>0</v>
      </c>
      <c r="AJ2167" s="9">
        <v>0</v>
      </c>
      <c r="AK2167" s="9">
        <v>1</v>
      </c>
      <c r="AL2167" s="9">
        <v>0</v>
      </c>
      <c r="AM2167" s="9">
        <v>0</v>
      </c>
      <c r="AN2167" s="9">
        <v>0</v>
      </c>
      <c r="AO2167" s="9">
        <v>0</v>
      </c>
    </row>
    <row r="2168" spans="1:41" x14ac:dyDescent="0.3">
      <c r="A2168" s="4" t="s">
        <v>110</v>
      </c>
      <c r="B2168" s="5">
        <v>9</v>
      </c>
      <c r="C2168">
        <v>1</v>
      </c>
      <c r="AG2168" s="4" t="s">
        <v>110</v>
      </c>
      <c r="AH2168" s="5">
        <v>271</v>
      </c>
      <c r="AI2168" s="9">
        <v>0</v>
      </c>
      <c r="AJ2168" s="9">
        <v>0</v>
      </c>
      <c r="AK2168" s="9">
        <v>1</v>
      </c>
      <c r="AL2168" s="9">
        <v>0</v>
      </c>
      <c r="AM2168" s="9">
        <v>0</v>
      </c>
      <c r="AN2168" s="9">
        <v>0</v>
      </c>
      <c r="AO2168" s="9">
        <v>0</v>
      </c>
    </row>
    <row r="2169" spans="1:41" x14ac:dyDescent="0.3">
      <c r="A2169" s="4" t="s">
        <v>110</v>
      </c>
      <c r="B2169" s="5">
        <v>25</v>
      </c>
      <c r="C2169">
        <v>1</v>
      </c>
      <c r="AG2169" s="4" t="s">
        <v>110</v>
      </c>
      <c r="AH2169" s="5">
        <v>277</v>
      </c>
      <c r="AI2169" s="9">
        <v>0</v>
      </c>
      <c r="AJ2169" s="9">
        <v>0</v>
      </c>
      <c r="AK2169" s="9">
        <v>1</v>
      </c>
      <c r="AL2169" s="9">
        <v>0</v>
      </c>
      <c r="AM2169" s="9">
        <v>0</v>
      </c>
      <c r="AN2169" s="9">
        <v>0</v>
      </c>
      <c r="AO2169" s="9">
        <v>0</v>
      </c>
    </row>
    <row r="2170" spans="1:41" x14ac:dyDescent="0.3">
      <c r="A2170" s="4" t="s">
        <v>110</v>
      </c>
      <c r="B2170" s="5">
        <v>39</v>
      </c>
      <c r="C2170">
        <v>2</v>
      </c>
      <c r="AG2170" s="4" t="s">
        <v>110</v>
      </c>
      <c r="AH2170" s="5">
        <v>278</v>
      </c>
      <c r="AI2170" s="9">
        <v>0</v>
      </c>
      <c r="AJ2170" s="9">
        <v>0</v>
      </c>
      <c r="AK2170" s="9">
        <v>1</v>
      </c>
      <c r="AL2170" s="9">
        <v>0</v>
      </c>
      <c r="AM2170" s="9">
        <v>0</v>
      </c>
      <c r="AN2170" s="9">
        <v>0</v>
      </c>
      <c r="AO2170" s="9">
        <v>0</v>
      </c>
    </row>
    <row r="2171" spans="1:41" x14ac:dyDescent="0.3">
      <c r="A2171" s="4" t="s">
        <v>110</v>
      </c>
      <c r="B2171" s="5">
        <v>44</v>
      </c>
      <c r="C2171">
        <v>1</v>
      </c>
      <c r="AG2171" s="4" t="s">
        <v>110</v>
      </c>
      <c r="AH2171" s="5">
        <v>307</v>
      </c>
      <c r="AI2171" s="9">
        <v>0</v>
      </c>
      <c r="AJ2171" s="9">
        <v>0</v>
      </c>
      <c r="AK2171" s="9">
        <v>1</v>
      </c>
      <c r="AL2171" s="9">
        <v>0</v>
      </c>
      <c r="AM2171" s="9">
        <v>0</v>
      </c>
      <c r="AN2171" s="9">
        <v>0</v>
      </c>
      <c r="AO2171" s="9">
        <v>0</v>
      </c>
    </row>
    <row r="2172" spans="1:41" x14ac:dyDescent="0.3">
      <c r="A2172" s="4" t="s">
        <v>110</v>
      </c>
      <c r="B2172" s="5">
        <v>93</v>
      </c>
      <c r="C2172">
        <v>1</v>
      </c>
      <c r="AG2172" s="4" t="s">
        <v>110</v>
      </c>
      <c r="AH2172" s="5">
        <v>402</v>
      </c>
      <c r="AI2172" s="9">
        <v>0</v>
      </c>
      <c r="AJ2172" s="9">
        <v>0</v>
      </c>
      <c r="AK2172" s="9">
        <v>1</v>
      </c>
      <c r="AL2172" s="9">
        <v>0</v>
      </c>
      <c r="AM2172" s="9">
        <v>0</v>
      </c>
      <c r="AN2172" s="9">
        <v>0</v>
      </c>
      <c r="AO2172" s="9">
        <v>0</v>
      </c>
    </row>
    <row r="2173" spans="1:41" x14ac:dyDescent="0.3">
      <c r="A2173" s="4" t="s">
        <v>110</v>
      </c>
      <c r="B2173" s="5">
        <v>112</v>
      </c>
      <c r="C2173">
        <v>1</v>
      </c>
      <c r="AG2173" s="4" t="s">
        <v>110</v>
      </c>
      <c r="AH2173" s="5">
        <v>-891</v>
      </c>
      <c r="AI2173" s="9">
        <v>1</v>
      </c>
      <c r="AJ2173" s="9">
        <v>0</v>
      </c>
      <c r="AK2173" s="9">
        <v>0</v>
      </c>
      <c r="AL2173" s="9">
        <v>0</v>
      </c>
      <c r="AM2173" s="9">
        <v>0</v>
      </c>
      <c r="AN2173" s="9">
        <v>0</v>
      </c>
      <c r="AO2173" s="9">
        <v>0</v>
      </c>
    </row>
    <row r="2174" spans="1:41" x14ac:dyDescent="0.3">
      <c r="A2174" s="4" t="s">
        <v>110</v>
      </c>
      <c r="B2174" s="5">
        <v>117</v>
      </c>
      <c r="C2174">
        <v>1</v>
      </c>
      <c r="AG2174" s="4" t="s">
        <v>110</v>
      </c>
      <c r="AH2174" s="5">
        <v>578</v>
      </c>
      <c r="AI2174" s="9">
        <v>0</v>
      </c>
      <c r="AJ2174" s="9">
        <v>0</v>
      </c>
      <c r="AK2174" s="9">
        <v>1</v>
      </c>
      <c r="AL2174" s="9">
        <v>0</v>
      </c>
      <c r="AM2174" s="9">
        <v>0</v>
      </c>
      <c r="AN2174" s="9">
        <v>0</v>
      </c>
      <c r="AO2174" s="9">
        <v>0</v>
      </c>
    </row>
    <row r="2175" spans="1:41" x14ac:dyDescent="0.3">
      <c r="A2175" s="4" t="s">
        <v>110</v>
      </c>
      <c r="B2175" s="5">
        <v>134</v>
      </c>
      <c r="C2175">
        <v>1</v>
      </c>
      <c r="AG2175" s="4" t="s">
        <v>110</v>
      </c>
      <c r="AH2175" s="5">
        <v>629</v>
      </c>
      <c r="AI2175" s="9">
        <v>0</v>
      </c>
      <c r="AJ2175" s="9">
        <v>0</v>
      </c>
      <c r="AK2175" s="9">
        <v>1</v>
      </c>
      <c r="AL2175" s="9">
        <v>0</v>
      </c>
      <c r="AM2175" s="9">
        <v>0</v>
      </c>
      <c r="AN2175" s="9">
        <v>0</v>
      </c>
      <c r="AO2175" s="9">
        <v>0</v>
      </c>
    </row>
    <row r="2176" spans="1:41" x14ac:dyDescent="0.3">
      <c r="A2176" s="4" t="s">
        <v>110</v>
      </c>
      <c r="B2176" s="5">
        <v>159</v>
      </c>
      <c r="C2176">
        <v>1</v>
      </c>
      <c r="AG2176" s="4" t="s">
        <v>110</v>
      </c>
      <c r="AH2176" s="5">
        <v>-696</v>
      </c>
      <c r="AI2176" s="9">
        <v>1</v>
      </c>
      <c r="AJ2176" s="9">
        <v>0</v>
      </c>
      <c r="AK2176" s="9">
        <v>0</v>
      </c>
      <c r="AL2176" s="9">
        <v>0</v>
      </c>
      <c r="AM2176" s="9">
        <v>0</v>
      </c>
      <c r="AN2176" s="9">
        <v>0</v>
      </c>
      <c r="AO2176" s="9">
        <v>0</v>
      </c>
    </row>
    <row r="2177" spans="1:41" x14ac:dyDescent="0.3">
      <c r="A2177" s="4" t="s">
        <v>110</v>
      </c>
      <c r="B2177" s="5">
        <v>196</v>
      </c>
      <c r="C2177">
        <v>1</v>
      </c>
      <c r="AG2177" s="4" t="s">
        <v>110</v>
      </c>
      <c r="AH2177" s="5">
        <v>-612</v>
      </c>
      <c r="AI2177" s="9">
        <v>1</v>
      </c>
      <c r="AJ2177" s="9">
        <v>0</v>
      </c>
      <c r="AK2177" s="9">
        <v>0</v>
      </c>
      <c r="AL2177" s="9">
        <v>0</v>
      </c>
      <c r="AM2177" s="9">
        <v>0</v>
      </c>
      <c r="AN2177" s="9">
        <v>0</v>
      </c>
      <c r="AO2177" s="9">
        <v>0</v>
      </c>
    </row>
    <row r="2178" spans="1:41" x14ac:dyDescent="0.3">
      <c r="A2178" s="4" t="s">
        <v>110</v>
      </c>
      <c r="B2178" s="5">
        <v>-698</v>
      </c>
      <c r="C2178">
        <v>1</v>
      </c>
      <c r="AG2178" s="4" t="s">
        <v>110</v>
      </c>
      <c r="AH2178" s="5">
        <v>-329</v>
      </c>
      <c r="AI2178" s="9">
        <v>1</v>
      </c>
      <c r="AJ2178" s="9">
        <v>0</v>
      </c>
      <c r="AK2178" s="9">
        <v>0</v>
      </c>
      <c r="AL2178" s="9">
        <v>0</v>
      </c>
      <c r="AM2178" s="9">
        <v>0</v>
      </c>
      <c r="AN2178" s="9">
        <v>0</v>
      </c>
      <c r="AO2178" s="9">
        <v>0</v>
      </c>
    </row>
    <row r="2179" spans="1:41" x14ac:dyDescent="0.3">
      <c r="A2179" s="4" t="s">
        <v>110</v>
      </c>
      <c r="B2179" s="5">
        <v>-520</v>
      </c>
      <c r="C2179">
        <v>1</v>
      </c>
      <c r="AG2179" s="4" t="s">
        <v>110</v>
      </c>
      <c r="AH2179" s="5">
        <v>-159</v>
      </c>
      <c r="AI2179" s="9">
        <v>1</v>
      </c>
      <c r="AJ2179" s="9">
        <v>0</v>
      </c>
      <c r="AK2179" s="9">
        <v>0</v>
      </c>
      <c r="AL2179" s="9">
        <v>0</v>
      </c>
      <c r="AM2179" s="9">
        <v>0</v>
      </c>
      <c r="AN2179" s="9">
        <v>0</v>
      </c>
      <c r="AO2179" s="9">
        <v>0</v>
      </c>
    </row>
    <row r="2180" spans="1:41" x14ac:dyDescent="0.3">
      <c r="A2180" s="4" t="s">
        <v>110</v>
      </c>
      <c r="B2180" s="5">
        <v>-513</v>
      </c>
      <c r="C2180">
        <v>1</v>
      </c>
      <c r="AG2180" s="4" t="s">
        <v>110</v>
      </c>
      <c r="AH2180" s="5">
        <v>-795</v>
      </c>
      <c r="AI2180" s="9">
        <v>0</v>
      </c>
      <c r="AJ2180" s="9">
        <v>1</v>
      </c>
      <c r="AK2180" s="9">
        <v>0</v>
      </c>
      <c r="AL2180" s="9">
        <v>0</v>
      </c>
      <c r="AM2180" s="9">
        <v>0</v>
      </c>
      <c r="AN2180" s="9">
        <v>0</v>
      </c>
      <c r="AO2180" s="9">
        <v>0</v>
      </c>
    </row>
    <row r="2181" spans="1:41" x14ac:dyDescent="0.3">
      <c r="A2181" s="4" t="s">
        <v>110</v>
      </c>
      <c r="B2181" s="5">
        <v>-352</v>
      </c>
      <c r="C2181">
        <v>1</v>
      </c>
      <c r="AG2181" s="4" t="s">
        <v>110</v>
      </c>
      <c r="AH2181" s="5">
        <v>-731</v>
      </c>
      <c r="AI2181" s="9">
        <v>0</v>
      </c>
      <c r="AJ2181" s="9">
        <v>1</v>
      </c>
      <c r="AK2181" s="9">
        <v>0</v>
      </c>
      <c r="AL2181" s="9">
        <v>0</v>
      </c>
      <c r="AM2181" s="9">
        <v>0</v>
      </c>
      <c r="AN2181" s="9">
        <v>0</v>
      </c>
      <c r="AO2181" s="9">
        <v>0</v>
      </c>
    </row>
    <row r="2182" spans="1:41" x14ac:dyDescent="0.3">
      <c r="A2182" s="4" t="s">
        <v>110</v>
      </c>
      <c r="B2182" s="5">
        <v>-252</v>
      </c>
      <c r="C2182">
        <v>1</v>
      </c>
      <c r="AG2182" s="4" t="s">
        <v>110</v>
      </c>
      <c r="AH2182" s="5">
        <v>-59</v>
      </c>
      <c r="AI2182" s="9">
        <v>1</v>
      </c>
      <c r="AJ2182" s="9">
        <v>0</v>
      </c>
      <c r="AK2182" s="9">
        <v>0</v>
      </c>
      <c r="AL2182" s="9">
        <v>0</v>
      </c>
      <c r="AM2182" s="9">
        <v>0</v>
      </c>
      <c r="AN2182" s="9">
        <v>0</v>
      </c>
      <c r="AO2182" s="9">
        <v>0</v>
      </c>
    </row>
    <row r="2183" spans="1:41" x14ac:dyDescent="0.3">
      <c r="A2183" s="4" t="s">
        <v>110</v>
      </c>
      <c r="B2183" s="5">
        <v>-199</v>
      </c>
      <c r="C2183">
        <v>1</v>
      </c>
      <c r="AG2183" s="4" t="s">
        <v>110</v>
      </c>
      <c r="AH2183" s="5">
        <v>-21</v>
      </c>
      <c r="AI2183" s="9">
        <v>1</v>
      </c>
      <c r="AJ2183" s="9">
        <v>0</v>
      </c>
      <c r="AK2183" s="9">
        <v>0</v>
      </c>
      <c r="AL2183" s="9">
        <v>0</v>
      </c>
      <c r="AM2183" s="9">
        <v>0</v>
      </c>
      <c r="AN2183" s="9">
        <v>0</v>
      </c>
      <c r="AO2183" s="9">
        <v>0</v>
      </c>
    </row>
    <row r="2184" spans="1:41" x14ac:dyDescent="0.3">
      <c r="A2184" s="4" t="s">
        <v>110</v>
      </c>
      <c r="B2184" s="5">
        <v>-173</v>
      </c>
      <c r="C2184">
        <v>1</v>
      </c>
      <c r="AG2184" s="4" t="s">
        <v>110</v>
      </c>
      <c r="AH2184" s="5">
        <v>-567</v>
      </c>
      <c r="AI2184" s="9">
        <v>0</v>
      </c>
      <c r="AJ2184" s="9">
        <v>1</v>
      </c>
      <c r="AK2184" s="9">
        <v>0</v>
      </c>
      <c r="AL2184" s="9">
        <v>0</v>
      </c>
      <c r="AM2184" s="9">
        <v>0</v>
      </c>
      <c r="AN2184" s="9">
        <v>0</v>
      </c>
      <c r="AO2184" s="9">
        <v>0</v>
      </c>
    </row>
    <row r="2185" spans="1:41" x14ac:dyDescent="0.3">
      <c r="A2185" s="4" t="s">
        <v>110</v>
      </c>
      <c r="B2185" s="5">
        <v>-170</v>
      </c>
      <c r="C2185">
        <v>1</v>
      </c>
      <c r="AG2185" s="4" t="s">
        <v>110</v>
      </c>
      <c r="AH2185" s="5">
        <v>120</v>
      </c>
      <c r="AI2185" s="9">
        <v>1</v>
      </c>
      <c r="AJ2185" s="9">
        <v>0</v>
      </c>
      <c r="AK2185" s="9">
        <v>0</v>
      </c>
      <c r="AL2185" s="9">
        <v>0</v>
      </c>
      <c r="AM2185" s="9">
        <v>0</v>
      </c>
      <c r="AN2185" s="9">
        <v>0</v>
      </c>
      <c r="AO2185" s="9">
        <v>0</v>
      </c>
    </row>
    <row r="2186" spans="1:41" x14ac:dyDescent="0.3">
      <c r="A2186" s="4" t="s">
        <v>110</v>
      </c>
      <c r="B2186" s="5">
        <v>-168</v>
      </c>
      <c r="C2186">
        <v>1</v>
      </c>
      <c r="AG2186" s="4" t="s">
        <v>110</v>
      </c>
      <c r="AH2186" s="5">
        <v>-493</v>
      </c>
      <c r="AI2186" s="9">
        <v>0</v>
      </c>
      <c r="AJ2186" s="9">
        <v>1</v>
      </c>
      <c r="AK2186" s="9">
        <v>0</v>
      </c>
      <c r="AL2186" s="9">
        <v>0</v>
      </c>
      <c r="AM2186" s="9">
        <v>0</v>
      </c>
      <c r="AN2186" s="9">
        <v>0</v>
      </c>
      <c r="AO2186" s="9">
        <v>0</v>
      </c>
    </row>
    <row r="2187" spans="1:41" x14ac:dyDescent="0.3">
      <c r="A2187" s="4" t="s">
        <v>110</v>
      </c>
      <c r="B2187" s="5">
        <v>-129</v>
      </c>
      <c r="C2187">
        <v>1</v>
      </c>
      <c r="AG2187" s="4" t="s">
        <v>110</v>
      </c>
      <c r="AH2187" s="5">
        <v>185</v>
      </c>
      <c r="AI2187" s="9">
        <v>1</v>
      </c>
      <c r="AJ2187" s="9">
        <v>0</v>
      </c>
      <c r="AK2187" s="9">
        <v>0</v>
      </c>
      <c r="AL2187" s="9">
        <v>0</v>
      </c>
      <c r="AM2187" s="9">
        <v>0</v>
      </c>
      <c r="AN2187" s="9">
        <v>0</v>
      </c>
      <c r="AO2187" s="9">
        <v>0</v>
      </c>
    </row>
    <row r="2188" spans="1:41" x14ac:dyDescent="0.3">
      <c r="A2188" s="4" t="s">
        <v>110</v>
      </c>
      <c r="B2188" s="5">
        <v>-58</v>
      </c>
      <c r="C2188">
        <v>1</v>
      </c>
      <c r="AG2188" s="4" t="s">
        <v>110</v>
      </c>
      <c r="AH2188" s="5">
        <v>246</v>
      </c>
      <c r="AI2188" s="9">
        <v>1</v>
      </c>
      <c r="AJ2188" s="9">
        <v>0</v>
      </c>
      <c r="AK2188" s="9">
        <v>0</v>
      </c>
      <c r="AL2188" s="9">
        <v>0</v>
      </c>
      <c r="AM2188" s="9">
        <v>0</v>
      </c>
      <c r="AN2188" s="9">
        <v>0</v>
      </c>
      <c r="AO2188" s="9">
        <v>0</v>
      </c>
    </row>
    <row r="2189" spans="1:41" x14ac:dyDescent="0.3">
      <c r="A2189" s="4" t="s">
        <v>110</v>
      </c>
      <c r="B2189" s="5">
        <v>-57</v>
      </c>
      <c r="C2189">
        <v>1</v>
      </c>
      <c r="AG2189" s="4" t="s">
        <v>110</v>
      </c>
      <c r="AH2189" s="5">
        <v>-364</v>
      </c>
      <c r="AI2189" s="9">
        <v>0</v>
      </c>
      <c r="AJ2189" s="9">
        <v>1</v>
      </c>
      <c r="AK2189" s="9">
        <v>0</v>
      </c>
      <c r="AL2189" s="9">
        <v>0</v>
      </c>
      <c r="AM2189" s="9">
        <v>0</v>
      </c>
      <c r="AN2189" s="9">
        <v>0</v>
      </c>
      <c r="AO2189" s="9">
        <v>0</v>
      </c>
    </row>
    <row r="2190" spans="1:41" x14ac:dyDescent="0.3">
      <c r="A2190" s="4" t="s">
        <v>110</v>
      </c>
      <c r="B2190" s="5">
        <v>12</v>
      </c>
      <c r="C2190">
        <v>1</v>
      </c>
      <c r="AG2190" s="4" t="s">
        <v>110</v>
      </c>
      <c r="AH2190" s="5">
        <v>332</v>
      </c>
      <c r="AI2190" s="9">
        <v>1</v>
      </c>
      <c r="AJ2190" s="9">
        <v>0</v>
      </c>
      <c r="AK2190" s="9">
        <v>0</v>
      </c>
      <c r="AL2190" s="9">
        <v>0</v>
      </c>
      <c r="AM2190" s="9">
        <v>0</v>
      </c>
      <c r="AN2190" s="9">
        <v>0</v>
      </c>
      <c r="AO2190" s="9">
        <v>0</v>
      </c>
    </row>
    <row r="2191" spans="1:41" x14ac:dyDescent="0.3">
      <c r="A2191" s="4" t="s">
        <v>110</v>
      </c>
      <c r="B2191" s="5">
        <v>104</v>
      </c>
      <c r="C2191">
        <v>1</v>
      </c>
      <c r="AG2191" s="4" t="s">
        <v>110</v>
      </c>
      <c r="AH2191" s="5">
        <v>-323</v>
      </c>
      <c r="AI2191" s="9">
        <v>0</v>
      </c>
      <c r="AJ2191" s="9">
        <v>1</v>
      </c>
      <c r="AK2191" s="9">
        <v>0</v>
      </c>
      <c r="AL2191" s="9">
        <v>0</v>
      </c>
      <c r="AM2191" s="9">
        <v>0</v>
      </c>
      <c r="AN2191" s="9">
        <v>0</v>
      </c>
      <c r="AO2191" s="9">
        <v>0</v>
      </c>
    </row>
    <row r="2192" spans="1:41" x14ac:dyDescent="0.3">
      <c r="A2192" s="4" t="s">
        <v>110</v>
      </c>
      <c r="B2192" s="5">
        <v>164</v>
      </c>
      <c r="C2192">
        <v>1</v>
      </c>
      <c r="AG2192" s="4" t="s">
        <v>110</v>
      </c>
      <c r="AH2192" s="5">
        <v>365</v>
      </c>
      <c r="AI2192" s="9">
        <v>1</v>
      </c>
      <c r="AJ2192" s="9">
        <v>0</v>
      </c>
      <c r="AK2192" s="9">
        <v>0</v>
      </c>
      <c r="AL2192" s="9">
        <v>0</v>
      </c>
      <c r="AM2192" s="9">
        <v>0</v>
      </c>
      <c r="AN2192" s="9">
        <v>0</v>
      </c>
      <c r="AO2192" s="9">
        <v>0</v>
      </c>
    </row>
    <row r="2193" spans="1:41" x14ac:dyDescent="0.3">
      <c r="A2193" s="4" t="s">
        <v>110</v>
      </c>
      <c r="B2193" s="5">
        <v>271</v>
      </c>
      <c r="C2193">
        <v>1</v>
      </c>
      <c r="AG2193" s="4" t="s">
        <v>110</v>
      </c>
      <c r="AH2193" s="5">
        <v>479</v>
      </c>
      <c r="AI2193" s="9">
        <v>1</v>
      </c>
      <c r="AJ2193" s="9">
        <v>0</v>
      </c>
      <c r="AK2193" s="9">
        <v>0</v>
      </c>
      <c r="AL2193" s="9">
        <v>0</v>
      </c>
      <c r="AM2193" s="9">
        <v>0</v>
      </c>
      <c r="AN2193" s="9">
        <v>0</v>
      </c>
      <c r="AO2193" s="9">
        <v>0</v>
      </c>
    </row>
    <row r="2194" spans="1:41" x14ac:dyDescent="0.3">
      <c r="A2194" s="4" t="s">
        <v>110</v>
      </c>
      <c r="B2194" s="5">
        <v>277</v>
      </c>
      <c r="C2194">
        <v>1</v>
      </c>
      <c r="AG2194" s="4" t="s">
        <v>110</v>
      </c>
      <c r="AH2194" s="5">
        <v>527</v>
      </c>
      <c r="AI2194" s="9">
        <v>1</v>
      </c>
      <c r="AJ2194" s="9">
        <v>0</v>
      </c>
      <c r="AK2194" s="9">
        <v>0</v>
      </c>
      <c r="AL2194" s="9">
        <v>0</v>
      </c>
      <c r="AM2194" s="9">
        <v>0</v>
      </c>
      <c r="AN2194" s="9">
        <v>0</v>
      </c>
      <c r="AO2194" s="9">
        <v>0</v>
      </c>
    </row>
    <row r="2195" spans="1:41" x14ac:dyDescent="0.3">
      <c r="A2195" s="4" t="s">
        <v>110</v>
      </c>
      <c r="B2195" s="5">
        <v>278</v>
      </c>
      <c r="C2195">
        <v>1</v>
      </c>
      <c r="AG2195" s="4" t="s">
        <v>110</v>
      </c>
      <c r="AH2195" s="5">
        <v>539</v>
      </c>
      <c r="AI2195" s="9">
        <v>1</v>
      </c>
      <c r="AJ2195" s="9">
        <v>0</v>
      </c>
      <c r="AK2195" s="9">
        <v>0</v>
      </c>
      <c r="AL2195" s="9">
        <v>0</v>
      </c>
      <c r="AM2195" s="9">
        <v>0</v>
      </c>
      <c r="AN2195" s="9">
        <v>0</v>
      </c>
      <c r="AO2195" s="9">
        <v>0</v>
      </c>
    </row>
    <row r="2196" spans="1:41" x14ac:dyDescent="0.3">
      <c r="A2196" s="4" t="s">
        <v>110</v>
      </c>
      <c r="B2196" s="5">
        <v>307</v>
      </c>
      <c r="C2196">
        <v>1</v>
      </c>
      <c r="AG2196" s="4" t="s">
        <v>110</v>
      </c>
      <c r="AH2196" s="5">
        <v>-104</v>
      </c>
      <c r="AI2196" s="9">
        <v>0</v>
      </c>
      <c r="AJ2196" s="9">
        <v>1</v>
      </c>
      <c r="AK2196" s="9">
        <v>0</v>
      </c>
      <c r="AL2196" s="9">
        <v>0</v>
      </c>
      <c r="AM2196" s="9">
        <v>0</v>
      </c>
      <c r="AN2196" s="9">
        <v>0</v>
      </c>
      <c r="AO2196" s="9">
        <v>0</v>
      </c>
    </row>
    <row r="2197" spans="1:41" x14ac:dyDescent="0.3">
      <c r="A2197" s="4" t="s">
        <v>110</v>
      </c>
      <c r="B2197" s="5">
        <v>402</v>
      </c>
      <c r="C2197">
        <v>1</v>
      </c>
      <c r="AG2197" s="4" t="s">
        <v>110</v>
      </c>
      <c r="AH2197" s="5">
        <v>33</v>
      </c>
      <c r="AI2197" s="9">
        <v>0</v>
      </c>
      <c r="AJ2197" s="9">
        <v>1</v>
      </c>
      <c r="AK2197" s="9">
        <v>0</v>
      </c>
      <c r="AL2197" s="9">
        <v>0</v>
      </c>
      <c r="AM2197" s="9">
        <v>0</v>
      </c>
      <c r="AN2197" s="9">
        <v>0</v>
      </c>
      <c r="AO2197" s="9">
        <v>0</v>
      </c>
    </row>
    <row r="2198" spans="1:41" x14ac:dyDescent="0.3">
      <c r="A2198" s="4" t="s">
        <v>110</v>
      </c>
      <c r="B2198" s="5">
        <v>-891</v>
      </c>
      <c r="C2198">
        <v>1</v>
      </c>
      <c r="AG2198" s="4" t="s">
        <v>110</v>
      </c>
      <c r="AH2198" s="5">
        <v>77</v>
      </c>
      <c r="AI2198" s="9">
        <v>0</v>
      </c>
      <c r="AJ2198" s="9">
        <v>1</v>
      </c>
      <c r="AK2198" s="9">
        <v>0</v>
      </c>
      <c r="AL2198" s="9">
        <v>0</v>
      </c>
      <c r="AM2198" s="9">
        <v>0</v>
      </c>
      <c r="AN2198" s="9">
        <v>0</v>
      </c>
      <c r="AO2198" s="9">
        <v>0</v>
      </c>
    </row>
    <row r="2199" spans="1:41" x14ac:dyDescent="0.3">
      <c r="A2199" s="4" t="s">
        <v>110</v>
      </c>
      <c r="B2199" s="5">
        <v>578</v>
      </c>
      <c r="C2199">
        <v>1</v>
      </c>
      <c r="AG2199" s="4" t="s">
        <v>110</v>
      </c>
      <c r="AH2199" s="5">
        <v>783</v>
      </c>
      <c r="AI2199" s="9">
        <v>1</v>
      </c>
      <c r="AJ2199" s="9">
        <v>0</v>
      </c>
      <c r="AK2199" s="9">
        <v>0</v>
      </c>
      <c r="AL2199" s="9">
        <v>0</v>
      </c>
      <c r="AM2199" s="9">
        <v>0</v>
      </c>
      <c r="AN2199" s="9">
        <v>0</v>
      </c>
      <c r="AO2199" s="9">
        <v>0</v>
      </c>
    </row>
    <row r="2200" spans="1:41" x14ac:dyDescent="0.3">
      <c r="A2200" s="4" t="s">
        <v>110</v>
      </c>
      <c r="B2200" s="5">
        <v>629</v>
      </c>
      <c r="C2200">
        <v>1</v>
      </c>
      <c r="AG2200" s="4" t="s">
        <v>110</v>
      </c>
      <c r="AH2200" s="5">
        <v>855</v>
      </c>
      <c r="AI2200" s="9">
        <v>1</v>
      </c>
      <c r="AJ2200" s="9">
        <v>0</v>
      </c>
      <c r="AK2200" s="9">
        <v>0</v>
      </c>
      <c r="AL2200" s="9">
        <v>0</v>
      </c>
      <c r="AM2200" s="9">
        <v>0</v>
      </c>
      <c r="AN2200" s="9">
        <v>0</v>
      </c>
      <c r="AO2200" s="9">
        <v>0</v>
      </c>
    </row>
    <row r="2201" spans="1:41" x14ac:dyDescent="0.3">
      <c r="A2201" s="4" t="s">
        <v>110</v>
      </c>
      <c r="B2201" s="5">
        <v>-696</v>
      </c>
      <c r="C2201">
        <v>1</v>
      </c>
      <c r="AG2201" s="4" t="s">
        <v>110</v>
      </c>
      <c r="AH2201" s="5">
        <v>202</v>
      </c>
      <c r="AI2201" s="9">
        <v>0</v>
      </c>
      <c r="AJ2201" s="9">
        <v>1</v>
      </c>
      <c r="AK2201" s="9">
        <v>0</v>
      </c>
      <c r="AL2201" s="9">
        <v>0</v>
      </c>
      <c r="AM2201" s="9">
        <v>0</v>
      </c>
      <c r="AN2201" s="9">
        <v>0</v>
      </c>
      <c r="AO2201" s="9">
        <v>0</v>
      </c>
    </row>
    <row r="2202" spans="1:41" x14ac:dyDescent="0.3">
      <c r="A2202" s="4" t="s">
        <v>110</v>
      </c>
      <c r="B2202" s="5">
        <v>-612</v>
      </c>
      <c r="C2202">
        <v>1</v>
      </c>
      <c r="AG2202" s="4" t="s">
        <v>110</v>
      </c>
      <c r="AH2202" s="5">
        <v>265</v>
      </c>
      <c r="AI2202" s="9">
        <v>0</v>
      </c>
      <c r="AJ2202" s="9">
        <v>1</v>
      </c>
      <c r="AK2202" s="9">
        <v>0</v>
      </c>
      <c r="AL2202" s="9">
        <v>0</v>
      </c>
      <c r="AM2202" s="9">
        <v>0</v>
      </c>
      <c r="AN2202" s="9">
        <v>0</v>
      </c>
      <c r="AO2202" s="9">
        <v>0</v>
      </c>
    </row>
    <row r="2203" spans="1:41" x14ac:dyDescent="0.3">
      <c r="A2203" s="4" t="s">
        <v>110</v>
      </c>
      <c r="B2203" s="5">
        <v>-329</v>
      </c>
      <c r="C2203">
        <v>1</v>
      </c>
      <c r="AG2203" s="4" t="s">
        <v>110</v>
      </c>
      <c r="AH2203" s="5">
        <v>366</v>
      </c>
      <c r="AI2203" s="9">
        <v>0</v>
      </c>
      <c r="AJ2203" s="9">
        <v>1</v>
      </c>
      <c r="AK2203" s="9">
        <v>0</v>
      </c>
      <c r="AL2203" s="9">
        <v>0</v>
      </c>
      <c r="AM2203" s="9">
        <v>0</v>
      </c>
      <c r="AN2203" s="9">
        <v>0</v>
      </c>
      <c r="AO2203" s="9">
        <v>0</v>
      </c>
    </row>
    <row r="2204" spans="1:41" x14ac:dyDescent="0.3">
      <c r="A2204" s="4" t="s">
        <v>110</v>
      </c>
      <c r="B2204" s="5">
        <v>-159</v>
      </c>
      <c r="C2204">
        <v>1</v>
      </c>
      <c r="AG2204" s="4" t="s">
        <v>110</v>
      </c>
      <c r="AH2204" s="5">
        <v>1248</v>
      </c>
      <c r="AI2204" s="9">
        <v>1</v>
      </c>
      <c r="AJ2204" s="9">
        <v>0</v>
      </c>
      <c r="AK2204" s="9">
        <v>0</v>
      </c>
      <c r="AL2204" s="9">
        <v>0</v>
      </c>
      <c r="AM2204" s="9">
        <v>0</v>
      </c>
      <c r="AN2204" s="9">
        <v>0</v>
      </c>
      <c r="AO2204" s="9">
        <v>0</v>
      </c>
    </row>
    <row r="2205" spans="1:41" x14ac:dyDescent="0.3">
      <c r="A2205" s="4" t="s">
        <v>110</v>
      </c>
      <c r="B2205" s="5">
        <v>-795</v>
      </c>
      <c r="C2205">
        <v>1</v>
      </c>
      <c r="AG2205" s="4" t="s">
        <v>110</v>
      </c>
      <c r="AH2205" s="5">
        <v>1285</v>
      </c>
      <c r="AI2205" s="9">
        <v>0</v>
      </c>
      <c r="AJ2205" s="9">
        <v>1</v>
      </c>
      <c r="AK2205" s="9">
        <v>0</v>
      </c>
      <c r="AL2205" s="9">
        <v>0</v>
      </c>
      <c r="AM2205" s="9">
        <v>0</v>
      </c>
      <c r="AN2205" s="9">
        <v>0</v>
      </c>
      <c r="AO2205" s="9">
        <v>0</v>
      </c>
    </row>
    <row r="2206" spans="1:41" x14ac:dyDescent="0.3">
      <c r="A2206" s="4" t="s">
        <v>110</v>
      </c>
      <c r="B2206" s="5">
        <v>-731</v>
      </c>
      <c r="C2206">
        <v>1</v>
      </c>
      <c r="AG2206" s="4" t="s">
        <v>156</v>
      </c>
      <c r="AH2206" s="5">
        <v>-7</v>
      </c>
      <c r="AI2206" s="9">
        <v>0</v>
      </c>
      <c r="AJ2206" s="9">
        <v>0</v>
      </c>
      <c r="AK2206" s="9">
        <v>0</v>
      </c>
      <c r="AL2206" s="9">
        <v>0</v>
      </c>
      <c r="AM2206" s="9">
        <v>0</v>
      </c>
      <c r="AN2206" s="9">
        <v>0</v>
      </c>
      <c r="AO2206" s="9">
        <v>2</v>
      </c>
    </row>
    <row r="2207" spans="1:41" x14ac:dyDescent="0.3">
      <c r="A2207" s="4" t="s">
        <v>110</v>
      </c>
      <c r="B2207" s="5">
        <v>-59</v>
      </c>
      <c r="C2207">
        <v>1</v>
      </c>
      <c r="AG2207" s="4" t="s">
        <v>156</v>
      </c>
      <c r="AH2207" s="5">
        <v>-5</v>
      </c>
      <c r="AI2207" s="9">
        <v>0</v>
      </c>
      <c r="AJ2207" s="9">
        <v>0</v>
      </c>
      <c r="AK2207" s="9">
        <v>0</v>
      </c>
      <c r="AL2207" s="9">
        <v>0</v>
      </c>
      <c r="AM2207" s="9">
        <v>0</v>
      </c>
      <c r="AN2207" s="9">
        <v>0</v>
      </c>
      <c r="AO2207" s="9">
        <v>1</v>
      </c>
    </row>
    <row r="2208" spans="1:41" x14ac:dyDescent="0.3">
      <c r="A2208" s="4" t="s">
        <v>110</v>
      </c>
      <c r="B2208" s="5">
        <v>-21</v>
      </c>
      <c r="C2208">
        <v>1</v>
      </c>
      <c r="AG2208" s="4" t="s">
        <v>156</v>
      </c>
      <c r="AH2208" s="5">
        <v>-4</v>
      </c>
      <c r="AI2208" s="9">
        <v>0</v>
      </c>
      <c r="AJ2208" s="9">
        <v>0</v>
      </c>
      <c r="AK2208" s="9">
        <v>0</v>
      </c>
      <c r="AL2208" s="9">
        <v>0</v>
      </c>
      <c r="AM2208" s="9">
        <v>0</v>
      </c>
      <c r="AN2208" s="9">
        <v>0</v>
      </c>
      <c r="AO2208" s="9">
        <v>1</v>
      </c>
    </row>
    <row r="2209" spans="1:41" x14ac:dyDescent="0.3">
      <c r="A2209" s="4" t="s">
        <v>110</v>
      </c>
      <c r="B2209" s="5">
        <v>-567</v>
      </c>
      <c r="C2209">
        <v>1</v>
      </c>
      <c r="AG2209" s="4" t="s">
        <v>156</v>
      </c>
      <c r="AH2209" s="5">
        <v>-3</v>
      </c>
      <c r="AI2209" s="9">
        <v>0</v>
      </c>
      <c r="AJ2209" s="9">
        <v>0</v>
      </c>
      <c r="AK2209" s="9">
        <v>0</v>
      </c>
      <c r="AL2209" s="9">
        <v>0</v>
      </c>
      <c r="AM2209" s="9">
        <v>0</v>
      </c>
      <c r="AN2209" s="9">
        <v>0</v>
      </c>
      <c r="AO2209" s="9">
        <v>2</v>
      </c>
    </row>
    <row r="2210" spans="1:41" x14ac:dyDescent="0.3">
      <c r="A2210" s="4" t="s">
        <v>110</v>
      </c>
      <c r="B2210" s="5">
        <v>120</v>
      </c>
      <c r="C2210">
        <v>1</v>
      </c>
      <c r="AG2210" s="4" t="s">
        <v>156</v>
      </c>
      <c r="AH2210" s="5">
        <v>-1</v>
      </c>
      <c r="AI2210" s="9">
        <v>0</v>
      </c>
      <c r="AJ2210" s="9">
        <v>0</v>
      </c>
      <c r="AK2210" s="9">
        <v>0</v>
      </c>
      <c r="AL2210" s="9">
        <v>0</v>
      </c>
      <c r="AM2210" s="9">
        <v>0</v>
      </c>
      <c r="AN2210" s="9">
        <v>0</v>
      </c>
      <c r="AO2210" s="9">
        <v>3</v>
      </c>
    </row>
    <row r="2211" spans="1:41" x14ac:dyDescent="0.3">
      <c r="A2211" s="4" t="s">
        <v>110</v>
      </c>
      <c r="B2211" s="5">
        <v>-493</v>
      </c>
      <c r="C2211">
        <v>1</v>
      </c>
      <c r="AG2211" s="4" t="s">
        <v>156</v>
      </c>
      <c r="AH2211" s="5">
        <v>0</v>
      </c>
      <c r="AI2211" s="9">
        <v>0</v>
      </c>
      <c r="AJ2211" s="9">
        <v>0</v>
      </c>
      <c r="AK2211" s="9">
        <v>0</v>
      </c>
      <c r="AL2211" s="9">
        <v>0</v>
      </c>
      <c r="AM2211" s="9">
        <v>0</v>
      </c>
      <c r="AN2211" s="9">
        <v>0</v>
      </c>
      <c r="AO2211" s="9">
        <v>1</v>
      </c>
    </row>
    <row r="2212" spans="1:41" x14ac:dyDescent="0.3">
      <c r="A2212" s="4" t="s">
        <v>110</v>
      </c>
      <c r="B2212" s="5">
        <v>185</v>
      </c>
      <c r="C2212">
        <v>1</v>
      </c>
      <c r="AG2212" s="4" t="s">
        <v>156</v>
      </c>
      <c r="AH2212" s="5">
        <v>3</v>
      </c>
      <c r="AI2212" s="9">
        <v>0</v>
      </c>
      <c r="AJ2212" s="9">
        <v>0</v>
      </c>
      <c r="AK2212" s="9">
        <v>0</v>
      </c>
      <c r="AL2212" s="9">
        <v>0</v>
      </c>
      <c r="AM2212" s="9">
        <v>0</v>
      </c>
      <c r="AN2212" s="9">
        <v>0</v>
      </c>
      <c r="AO2212" s="9">
        <v>1</v>
      </c>
    </row>
    <row r="2213" spans="1:41" x14ac:dyDescent="0.3">
      <c r="A2213" s="4" t="s">
        <v>110</v>
      </c>
      <c r="B2213" s="5">
        <v>246</v>
      </c>
      <c r="C2213">
        <v>1</v>
      </c>
      <c r="AG2213" s="4" t="s">
        <v>156</v>
      </c>
      <c r="AH2213" s="5">
        <v>5</v>
      </c>
      <c r="AI2213" s="9">
        <v>0</v>
      </c>
      <c r="AJ2213" s="9">
        <v>0</v>
      </c>
      <c r="AK2213" s="9">
        <v>0</v>
      </c>
      <c r="AL2213" s="9">
        <v>0</v>
      </c>
      <c r="AM2213" s="9">
        <v>0</v>
      </c>
      <c r="AN2213" s="9">
        <v>0</v>
      </c>
      <c r="AO2213" s="9">
        <v>1</v>
      </c>
    </row>
    <row r="2214" spans="1:41" x14ac:dyDescent="0.3">
      <c r="A2214" s="4" t="s">
        <v>110</v>
      </c>
      <c r="B2214" s="5">
        <v>-364</v>
      </c>
      <c r="C2214">
        <v>1</v>
      </c>
      <c r="AG2214" s="4" t="s">
        <v>156</v>
      </c>
      <c r="AH2214" s="5">
        <v>7</v>
      </c>
      <c r="AI2214" s="9">
        <v>0</v>
      </c>
      <c r="AJ2214" s="9">
        <v>0</v>
      </c>
      <c r="AK2214" s="9">
        <v>0</v>
      </c>
      <c r="AL2214" s="9">
        <v>0</v>
      </c>
      <c r="AM2214" s="9">
        <v>0</v>
      </c>
      <c r="AN2214" s="9">
        <v>0</v>
      </c>
      <c r="AO2214" s="9">
        <v>1</v>
      </c>
    </row>
    <row r="2215" spans="1:41" x14ac:dyDescent="0.3">
      <c r="A2215" s="4" t="s">
        <v>110</v>
      </c>
      <c r="B2215" s="5">
        <v>332</v>
      </c>
      <c r="C2215">
        <v>1</v>
      </c>
      <c r="AG2215" s="4" t="s">
        <v>156</v>
      </c>
      <c r="AH2215" s="5">
        <v>-84</v>
      </c>
      <c r="AI2215" s="9">
        <v>0</v>
      </c>
      <c r="AJ2215" s="9">
        <v>0</v>
      </c>
      <c r="AK2215" s="9">
        <v>0</v>
      </c>
      <c r="AL2215" s="9">
        <v>0</v>
      </c>
      <c r="AM2215" s="9">
        <v>1</v>
      </c>
      <c r="AN2215" s="9">
        <v>0</v>
      </c>
      <c r="AO2215" s="9">
        <v>0</v>
      </c>
    </row>
    <row r="2216" spans="1:41" x14ac:dyDescent="0.3">
      <c r="A2216" s="4" t="s">
        <v>110</v>
      </c>
      <c r="B2216" s="5">
        <v>-323</v>
      </c>
      <c r="C2216">
        <v>1</v>
      </c>
      <c r="AG2216" s="4" t="s">
        <v>156</v>
      </c>
      <c r="AH2216" s="5">
        <v>-65</v>
      </c>
      <c r="AI2216" s="9">
        <v>0</v>
      </c>
      <c r="AJ2216" s="9">
        <v>0</v>
      </c>
      <c r="AK2216" s="9">
        <v>0</v>
      </c>
      <c r="AL2216" s="9">
        <v>0</v>
      </c>
      <c r="AM2216" s="9">
        <v>1</v>
      </c>
      <c r="AN2216" s="9">
        <v>0</v>
      </c>
      <c r="AO2216" s="9">
        <v>0</v>
      </c>
    </row>
    <row r="2217" spans="1:41" x14ac:dyDescent="0.3">
      <c r="A2217" s="4" t="s">
        <v>110</v>
      </c>
      <c r="B2217" s="5">
        <v>365</v>
      </c>
      <c r="C2217">
        <v>1</v>
      </c>
      <c r="AG2217" s="4" t="s">
        <v>156</v>
      </c>
      <c r="AH2217" s="5">
        <v>-60</v>
      </c>
      <c r="AI2217" s="9">
        <v>0</v>
      </c>
      <c r="AJ2217" s="9">
        <v>0</v>
      </c>
      <c r="AK2217" s="9">
        <v>0</v>
      </c>
      <c r="AL2217" s="9">
        <v>0</v>
      </c>
      <c r="AM2217" s="9">
        <v>1</v>
      </c>
      <c r="AN2217" s="9">
        <v>0</v>
      </c>
      <c r="AO2217" s="9">
        <v>0</v>
      </c>
    </row>
    <row r="2218" spans="1:41" x14ac:dyDescent="0.3">
      <c r="A2218" s="4" t="s">
        <v>110</v>
      </c>
      <c r="B2218" s="5">
        <v>479</v>
      </c>
      <c r="C2218">
        <v>1</v>
      </c>
      <c r="AG2218" s="4" t="s">
        <v>156</v>
      </c>
      <c r="AH2218" s="5">
        <v>-13</v>
      </c>
      <c r="AI2218" s="9">
        <v>0</v>
      </c>
      <c r="AJ2218" s="9">
        <v>0</v>
      </c>
      <c r="AK2218" s="9">
        <v>0</v>
      </c>
      <c r="AL2218" s="9">
        <v>0</v>
      </c>
      <c r="AM2218" s="9">
        <v>1</v>
      </c>
      <c r="AN2218" s="9">
        <v>0</v>
      </c>
      <c r="AO2218" s="9">
        <v>0</v>
      </c>
    </row>
    <row r="2219" spans="1:41" x14ac:dyDescent="0.3">
      <c r="A2219" s="4" t="s">
        <v>110</v>
      </c>
      <c r="B2219" s="5">
        <v>527</v>
      </c>
      <c r="C2219">
        <v>1</v>
      </c>
      <c r="AG2219" s="4" t="s">
        <v>156</v>
      </c>
      <c r="AH2219" s="5">
        <v>-12</v>
      </c>
      <c r="AI2219" s="9">
        <v>0</v>
      </c>
      <c r="AJ2219" s="9">
        <v>0</v>
      </c>
      <c r="AK2219" s="9">
        <v>0</v>
      </c>
      <c r="AL2219" s="9">
        <v>0</v>
      </c>
      <c r="AM2219" s="9">
        <v>1</v>
      </c>
      <c r="AN2219" s="9">
        <v>0</v>
      </c>
      <c r="AO2219" s="9">
        <v>0</v>
      </c>
    </row>
    <row r="2220" spans="1:41" x14ac:dyDescent="0.3">
      <c r="A2220" s="4" t="s">
        <v>110</v>
      </c>
      <c r="B2220" s="5">
        <v>539</v>
      </c>
      <c r="C2220">
        <v>1</v>
      </c>
      <c r="AG2220" s="4" t="s">
        <v>156</v>
      </c>
      <c r="AH2220" s="5">
        <v>3</v>
      </c>
      <c r="AI2220" s="9">
        <v>0</v>
      </c>
      <c r="AJ2220" s="9">
        <v>0</v>
      </c>
      <c r="AK2220" s="9">
        <v>0</v>
      </c>
      <c r="AL2220" s="9">
        <v>0</v>
      </c>
      <c r="AM2220" s="9">
        <v>1</v>
      </c>
      <c r="AN2220" s="9">
        <v>0</v>
      </c>
      <c r="AO2220" s="9">
        <v>0</v>
      </c>
    </row>
    <row r="2221" spans="1:41" x14ac:dyDescent="0.3">
      <c r="A2221" s="4" t="s">
        <v>110</v>
      </c>
      <c r="B2221" s="5">
        <v>-104</v>
      </c>
      <c r="C2221">
        <v>1</v>
      </c>
      <c r="AG2221" s="4" t="s">
        <v>156</v>
      </c>
      <c r="AH2221" s="5">
        <v>10</v>
      </c>
      <c r="AI2221" s="9">
        <v>0</v>
      </c>
      <c r="AJ2221" s="9">
        <v>0</v>
      </c>
      <c r="AK2221" s="9">
        <v>0</v>
      </c>
      <c r="AL2221" s="9">
        <v>0</v>
      </c>
      <c r="AM2221" s="9">
        <v>1</v>
      </c>
      <c r="AN2221" s="9">
        <v>0</v>
      </c>
      <c r="AO2221" s="9">
        <v>0</v>
      </c>
    </row>
    <row r="2222" spans="1:41" x14ac:dyDescent="0.3">
      <c r="A2222" s="4" t="s">
        <v>110</v>
      </c>
      <c r="B2222" s="5">
        <v>33</v>
      </c>
      <c r="C2222">
        <v>1</v>
      </c>
      <c r="AG2222" s="4" t="s">
        <v>156</v>
      </c>
      <c r="AH2222" s="5">
        <v>-126</v>
      </c>
      <c r="AI2222" s="9">
        <v>0</v>
      </c>
      <c r="AJ2222" s="9">
        <v>0</v>
      </c>
      <c r="AK2222" s="9">
        <v>0</v>
      </c>
      <c r="AL2222" s="9">
        <v>2</v>
      </c>
      <c r="AM2222" s="9">
        <v>0</v>
      </c>
      <c r="AN2222" s="9">
        <v>0</v>
      </c>
      <c r="AO2222" s="9">
        <v>0</v>
      </c>
    </row>
    <row r="2223" spans="1:41" x14ac:dyDescent="0.3">
      <c r="A2223" s="4" t="s">
        <v>110</v>
      </c>
      <c r="B2223" s="5">
        <v>77</v>
      </c>
      <c r="C2223">
        <v>1</v>
      </c>
      <c r="AG2223" s="4" t="s">
        <v>156</v>
      </c>
      <c r="AH2223" s="5">
        <v>-95</v>
      </c>
      <c r="AI2223" s="9">
        <v>0</v>
      </c>
      <c r="AJ2223" s="9">
        <v>0</v>
      </c>
      <c r="AK2223" s="9">
        <v>0</v>
      </c>
      <c r="AL2223" s="9">
        <v>1</v>
      </c>
      <c r="AM2223" s="9">
        <v>0</v>
      </c>
      <c r="AN2223" s="9">
        <v>0</v>
      </c>
      <c r="AO2223" s="9">
        <v>0</v>
      </c>
    </row>
    <row r="2224" spans="1:41" x14ac:dyDescent="0.3">
      <c r="A2224" s="4" t="s">
        <v>110</v>
      </c>
      <c r="B2224" s="5">
        <v>783</v>
      </c>
      <c r="C2224">
        <v>1</v>
      </c>
      <c r="AG2224" s="4" t="s">
        <v>156</v>
      </c>
      <c r="AH2224" s="5">
        <v>-76</v>
      </c>
      <c r="AI2224" s="9">
        <v>0</v>
      </c>
      <c r="AJ2224" s="9">
        <v>0</v>
      </c>
      <c r="AK2224" s="9">
        <v>0</v>
      </c>
      <c r="AL2224" s="9">
        <v>1</v>
      </c>
      <c r="AM2224" s="9">
        <v>0</v>
      </c>
      <c r="AN2224" s="9">
        <v>0</v>
      </c>
      <c r="AO2224" s="9">
        <v>0</v>
      </c>
    </row>
    <row r="2225" spans="1:41" x14ac:dyDescent="0.3">
      <c r="A2225" s="4" t="s">
        <v>110</v>
      </c>
      <c r="B2225" s="5">
        <v>855</v>
      </c>
      <c r="C2225">
        <v>1</v>
      </c>
      <c r="AG2225" s="4" t="s">
        <v>156</v>
      </c>
      <c r="AH2225" s="5">
        <v>-34</v>
      </c>
      <c r="AI2225" s="9">
        <v>0</v>
      </c>
      <c r="AJ2225" s="9">
        <v>0</v>
      </c>
      <c r="AK2225" s="9">
        <v>0</v>
      </c>
      <c r="AL2225" s="9">
        <v>1</v>
      </c>
      <c r="AM2225" s="9">
        <v>0</v>
      </c>
      <c r="AN2225" s="9">
        <v>0</v>
      </c>
      <c r="AO2225" s="9">
        <v>0</v>
      </c>
    </row>
    <row r="2226" spans="1:41" x14ac:dyDescent="0.3">
      <c r="A2226" s="4" t="s">
        <v>110</v>
      </c>
      <c r="B2226" s="5">
        <v>202</v>
      </c>
      <c r="C2226">
        <v>1</v>
      </c>
      <c r="AG2226" s="4" t="s">
        <v>156</v>
      </c>
      <c r="AH2226" s="5">
        <v>53</v>
      </c>
      <c r="AI2226" s="9">
        <v>0</v>
      </c>
      <c r="AJ2226" s="9">
        <v>0</v>
      </c>
      <c r="AK2226" s="9">
        <v>0</v>
      </c>
      <c r="AL2226" s="9">
        <v>1</v>
      </c>
      <c r="AM2226" s="9">
        <v>0</v>
      </c>
      <c r="AN2226" s="9">
        <v>0</v>
      </c>
      <c r="AO2226" s="9">
        <v>0</v>
      </c>
    </row>
    <row r="2227" spans="1:41" x14ac:dyDescent="0.3">
      <c r="A2227" s="4" t="s">
        <v>110</v>
      </c>
      <c r="B2227" s="5">
        <v>265</v>
      </c>
      <c r="C2227">
        <v>1</v>
      </c>
      <c r="AG2227" s="4" t="s">
        <v>156</v>
      </c>
      <c r="AH2227" s="5">
        <v>74</v>
      </c>
      <c r="AI2227" s="9">
        <v>0</v>
      </c>
      <c r="AJ2227" s="9">
        <v>0</v>
      </c>
      <c r="AK2227" s="9">
        <v>0</v>
      </c>
      <c r="AL2227" s="9">
        <v>1</v>
      </c>
      <c r="AM2227" s="9">
        <v>0</v>
      </c>
      <c r="AN2227" s="9">
        <v>0</v>
      </c>
      <c r="AO2227" s="9">
        <v>0</v>
      </c>
    </row>
    <row r="2228" spans="1:41" x14ac:dyDescent="0.3">
      <c r="A2228" s="4" t="s">
        <v>110</v>
      </c>
      <c r="B2228" s="5">
        <v>366</v>
      </c>
      <c r="C2228">
        <v>1</v>
      </c>
      <c r="AG2228" s="4" t="s">
        <v>156</v>
      </c>
      <c r="AH2228" s="5">
        <v>75</v>
      </c>
      <c r="AI2228" s="9">
        <v>0</v>
      </c>
      <c r="AJ2228" s="9">
        <v>0</v>
      </c>
      <c r="AK2228" s="9">
        <v>0</v>
      </c>
      <c r="AL2228" s="9">
        <v>1</v>
      </c>
      <c r="AM2228" s="9">
        <v>0</v>
      </c>
      <c r="AN2228" s="9">
        <v>0</v>
      </c>
      <c r="AO2228" s="9">
        <v>0</v>
      </c>
    </row>
    <row r="2229" spans="1:41" x14ac:dyDescent="0.3">
      <c r="A2229" s="4" t="s">
        <v>110</v>
      </c>
      <c r="B2229" s="5">
        <v>1248</v>
      </c>
      <c r="C2229">
        <v>1</v>
      </c>
      <c r="AG2229" s="4" t="s">
        <v>156</v>
      </c>
      <c r="AH2229" s="5">
        <v>162</v>
      </c>
      <c r="AI2229" s="9">
        <v>0</v>
      </c>
      <c r="AJ2229" s="9">
        <v>0</v>
      </c>
      <c r="AK2229" s="9">
        <v>0</v>
      </c>
      <c r="AL2229" s="9">
        <v>1</v>
      </c>
      <c r="AM2229" s="9">
        <v>0</v>
      </c>
      <c r="AN2229" s="9">
        <v>0</v>
      </c>
      <c r="AO2229" s="9">
        <v>0</v>
      </c>
    </row>
    <row r="2230" spans="1:41" x14ac:dyDescent="0.3">
      <c r="A2230" s="4" t="s">
        <v>110</v>
      </c>
      <c r="B2230" s="5">
        <v>1285</v>
      </c>
      <c r="C2230">
        <v>1</v>
      </c>
      <c r="AG2230" s="4" t="s">
        <v>156</v>
      </c>
      <c r="AH2230" s="5">
        <v>-63</v>
      </c>
      <c r="AI2230" s="9">
        <v>0</v>
      </c>
      <c r="AJ2230" s="9">
        <v>0</v>
      </c>
      <c r="AK2230" s="9">
        <v>1</v>
      </c>
      <c r="AL2230" s="9">
        <v>0</v>
      </c>
      <c r="AM2230" s="9">
        <v>0</v>
      </c>
      <c r="AN2230" s="9">
        <v>0</v>
      </c>
      <c r="AO2230" s="9">
        <v>0</v>
      </c>
    </row>
    <row r="2231" spans="1:41" x14ac:dyDescent="0.3">
      <c r="A2231" s="4" t="s">
        <v>156</v>
      </c>
      <c r="B2231" s="5">
        <v>-7</v>
      </c>
      <c r="C2231">
        <v>2</v>
      </c>
      <c r="AG2231" s="4" t="s">
        <v>156</v>
      </c>
      <c r="AH2231" s="5">
        <v>59</v>
      </c>
      <c r="AI2231" s="9">
        <v>0</v>
      </c>
      <c r="AJ2231" s="9">
        <v>0</v>
      </c>
      <c r="AK2231" s="9">
        <v>1</v>
      </c>
      <c r="AL2231" s="9">
        <v>0</v>
      </c>
      <c r="AM2231" s="9">
        <v>0</v>
      </c>
      <c r="AN2231" s="9">
        <v>0</v>
      </c>
      <c r="AO2231" s="9">
        <v>0</v>
      </c>
    </row>
    <row r="2232" spans="1:41" x14ac:dyDescent="0.3">
      <c r="A2232" s="4" t="s">
        <v>156</v>
      </c>
      <c r="B2232" s="5">
        <v>-5</v>
      </c>
      <c r="C2232">
        <v>1</v>
      </c>
      <c r="AG2232" s="4" t="s">
        <v>156</v>
      </c>
      <c r="AH2232" s="5">
        <v>306</v>
      </c>
      <c r="AI2232" s="9">
        <v>0</v>
      </c>
      <c r="AJ2232" s="9">
        <v>0</v>
      </c>
      <c r="AK2232" s="9">
        <v>1</v>
      </c>
      <c r="AL2232" s="9">
        <v>0</v>
      </c>
      <c r="AM2232" s="9">
        <v>0</v>
      </c>
      <c r="AN2232" s="9">
        <v>0</v>
      </c>
      <c r="AO2232" s="9">
        <v>0</v>
      </c>
    </row>
    <row r="2233" spans="1:41" x14ac:dyDescent="0.3">
      <c r="A2233" s="4" t="s">
        <v>156</v>
      </c>
      <c r="B2233" s="5">
        <v>-4</v>
      </c>
      <c r="C2233">
        <v>1</v>
      </c>
      <c r="AG2233" s="4" t="s">
        <v>156</v>
      </c>
      <c r="AH2233" s="5">
        <v>375</v>
      </c>
      <c r="AI2233" s="9">
        <v>0</v>
      </c>
      <c r="AJ2233" s="9">
        <v>0</v>
      </c>
      <c r="AK2233" s="9">
        <v>1</v>
      </c>
      <c r="AL2233" s="9">
        <v>0</v>
      </c>
      <c r="AM2233" s="9">
        <v>0</v>
      </c>
      <c r="AN2233" s="9">
        <v>0</v>
      </c>
      <c r="AO2233" s="9">
        <v>0</v>
      </c>
    </row>
    <row r="2234" spans="1:41" x14ac:dyDescent="0.3">
      <c r="A2234" s="4" t="s">
        <v>156</v>
      </c>
      <c r="B2234" s="5">
        <v>-3</v>
      </c>
      <c r="C2234">
        <v>2</v>
      </c>
      <c r="AG2234" s="4" t="s">
        <v>156</v>
      </c>
      <c r="AH2234" s="5">
        <v>418</v>
      </c>
      <c r="AI2234" s="9">
        <v>0</v>
      </c>
      <c r="AJ2234" s="9">
        <v>0</v>
      </c>
      <c r="AK2234" s="9">
        <v>1</v>
      </c>
      <c r="AL2234" s="9">
        <v>0</v>
      </c>
      <c r="AM2234" s="9">
        <v>0</v>
      </c>
      <c r="AN2234" s="9">
        <v>0</v>
      </c>
      <c r="AO2234" s="9">
        <v>0</v>
      </c>
    </row>
    <row r="2235" spans="1:41" x14ac:dyDescent="0.3">
      <c r="A2235" s="4" t="s">
        <v>156</v>
      </c>
      <c r="B2235" s="5">
        <v>-1</v>
      </c>
      <c r="C2235">
        <v>3</v>
      </c>
      <c r="AG2235" s="4" t="s">
        <v>156</v>
      </c>
      <c r="AH2235" s="5">
        <v>437</v>
      </c>
      <c r="AI2235" s="9">
        <v>0</v>
      </c>
      <c r="AJ2235" s="9">
        <v>0</v>
      </c>
      <c r="AK2235" s="9">
        <v>1</v>
      </c>
      <c r="AL2235" s="9">
        <v>0</v>
      </c>
      <c r="AM2235" s="9">
        <v>0</v>
      </c>
      <c r="AN2235" s="9">
        <v>0</v>
      </c>
      <c r="AO2235" s="9">
        <v>0</v>
      </c>
    </row>
    <row r="2236" spans="1:41" x14ac:dyDescent="0.3">
      <c r="A2236" s="4" t="s">
        <v>156</v>
      </c>
      <c r="B2236" s="5">
        <v>0</v>
      </c>
      <c r="C2236">
        <v>1</v>
      </c>
      <c r="AG2236" s="4" t="s">
        <v>156</v>
      </c>
      <c r="AH2236" s="5">
        <v>8</v>
      </c>
      <c r="AI2236" s="9">
        <v>1</v>
      </c>
      <c r="AJ2236" s="9">
        <v>0</v>
      </c>
      <c r="AK2236" s="9">
        <v>0</v>
      </c>
      <c r="AL2236" s="9">
        <v>0</v>
      </c>
      <c r="AM2236" s="9">
        <v>0</v>
      </c>
      <c r="AN2236" s="9">
        <v>0</v>
      </c>
      <c r="AO2236" s="9">
        <v>0</v>
      </c>
    </row>
    <row r="2237" spans="1:41" x14ac:dyDescent="0.3">
      <c r="A2237" s="4" t="s">
        <v>156</v>
      </c>
      <c r="B2237" s="5">
        <v>3</v>
      </c>
      <c r="C2237">
        <v>1</v>
      </c>
      <c r="AG2237" s="4" t="s">
        <v>156</v>
      </c>
      <c r="AH2237" s="5">
        <v>210</v>
      </c>
      <c r="AI2237" s="9">
        <v>1</v>
      </c>
      <c r="AJ2237" s="9">
        <v>0</v>
      </c>
      <c r="AK2237" s="9">
        <v>0</v>
      </c>
      <c r="AL2237" s="9">
        <v>0</v>
      </c>
      <c r="AM2237" s="9">
        <v>0</v>
      </c>
      <c r="AN2237" s="9">
        <v>0</v>
      </c>
      <c r="AO2237" s="9">
        <v>0</v>
      </c>
    </row>
    <row r="2238" spans="1:41" x14ac:dyDescent="0.3">
      <c r="A2238" s="4" t="s">
        <v>156</v>
      </c>
      <c r="B2238" s="5">
        <v>5</v>
      </c>
      <c r="C2238">
        <v>1</v>
      </c>
      <c r="AG2238" s="4" t="s">
        <v>156</v>
      </c>
      <c r="AH2238" s="5">
        <v>242</v>
      </c>
      <c r="AI2238" s="9">
        <v>1</v>
      </c>
      <c r="AJ2238" s="9">
        <v>0</v>
      </c>
      <c r="AK2238" s="9">
        <v>0</v>
      </c>
      <c r="AL2238" s="9">
        <v>0</v>
      </c>
      <c r="AM2238" s="9">
        <v>0</v>
      </c>
      <c r="AN2238" s="9">
        <v>0</v>
      </c>
      <c r="AO2238" s="9">
        <v>0</v>
      </c>
    </row>
    <row r="2239" spans="1:41" x14ac:dyDescent="0.3">
      <c r="A2239" s="4" t="s">
        <v>156</v>
      </c>
      <c r="B2239" s="5">
        <v>7</v>
      </c>
      <c r="C2239">
        <v>1</v>
      </c>
      <c r="AG2239" s="4" t="s">
        <v>156</v>
      </c>
      <c r="AH2239" s="5">
        <v>257</v>
      </c>
      <c r="AI2239" s="9">
        <v>1</v>
      </c>
      <c r="AJ2239" s="9">
        <v>0</v>
      </c>
      <c r="AK2239" s="9">
        <v>0</v>
      </c>
      <c r="AL2239" s="9">
        <v>0</v>
      </c>
      <c r="AM2239" s="9">
        <v>0</v>
      </c>
      <c r="AN2239" s="9">
        <v>0</v>
      </c>
      <c r="AO2239" s="9">
        <v>0</v>
      </c>
    </row>
    <row r="2240" spans="1:41" x14ac:dyDescent="0.3">
      <c r="A2240" s="4" t="s">
        <v>156</v>
      </c>
      <c r="B2240" s="5">
        <v>-84</v>
      </c>
      <c r="C2240">
        <v>1</v>
      </c>
      <c r="AG2240" s="4" t="s">
        <v>156</v>
      </c>
      <c r="AH2240" s="5">
        <v>-361</v>
      </c>
      <c r="AI2240" s="9">
        <v>0</v>
      </c>
      <c r="AJ2240" s="9">
        <v>1</v>
      </c>
      <c r="AK2240" s="9">
        <v>0</v>
      </c>
      <c r="AL2240" s="9">
        <v>0</v>
      </c>
      <c r="AM2240" s="9">
        <v>0</v>
      </c>
      <c r="AN2240" s="9">
        <v>0</v>
      </c>
      <c r="AO2240" s="9">
        <v>0</v>
      </c>
    </row>
    <row r="2241" spans="1:41" x14ac:dyDescent="0.3">
      <c r="A2241" s="4" t="s">
        <v>156</v>
      </c>
      <c r="B2241" s="5">
        <v>-65</v>
      </c>
      <c r="C2241">
        <v>1</v>
      </c>
      <c r="AG2241" s="4" t="s">
        <v>156</v>
      </c>
      <c r="AH2241" s="5">
        <v>157</v>
      </c>
      <c r="AI2241" s="9">
        <v>0</v>
      </c>
      <c r="AJ2241" s="9">
        <v>1</v>
      </c>
      <c r="AK2241" s="9">
        <v>0</v>
      </c>
      <c r="AL2241" s="9">
        <v>0</v>
      </c>
      <c r="AM2241" s="9">
        <v>0</v>
      </c>
      <c r="AN2241" s="9">
        <v>0</v>
      </c>
      <c r="AO2241" s="9">
        <v>0</v>
      </c>
    </row>
    <row r="2242" spans="1:41" x14ac:dyDescent="0.3">
      <c r="A2242" s="4" t="s">
        <v>156</v>
      </c>
      <c r="B2242" s="5">
        <v>-60</v>
      </c>
      <c r="C2242">
        <v>1</v>
      </c>
      <c r="AG2242" s="4" t="s">
        <v>156</v>
      </c>
      <c r="AH2242" s="5">
        <v>226</v>
      </c>
      <c r="AI2242" s="9">
        <v>0</v>
      </c>
      <c r="AJ2242" s="9">
        <v>1</v>
      </c>
      <c r="AK2242" s="9">
        <v>0</v>
      </c>
      <c r="AL2242" s="9">
        <v>0</v>
      </c>
      <c r="AM2242" s="9">
        <v>0</v>
      </c>
      <c r="AN2242" s="9">
        <v>0</v>
      </c>
      <c r="AO2242" s="9">
        <v>0</v>
      </c>
    </row>
    <row r="2243" spans="1:41" x14ac:dyDescent="0.3">
      <c r="A2243" s="4" t="s">
        <v>156</v>
      </c>
      <c r="B2243" s="5">
        <v>-13</v>
      </c>
      <c r="C2243">
        <v>1</v>
      </c>
      <c r="AG2243" s="4" t="s">
        <v>157</v>
      </c>
      <c r="AH2243" s="5">
        <v>-4</v>
      </c>
      <c r="AI2243" s="9">
        <v>0</v>
      </c>
      <c r="AJ2243" s="9">
        <v>0</v>
      </c>
      <c r="AK2243" s="9">
        <v>0</v>
      </c>
      <c r="AL2243" s="9">
        <v>0</v>
      </c>
      <c r="AM2243" s="9">
        <v>0</v>
      </c>
      <c r="AN2243" s="9">
        <v>0</v>
      </c>
      <c r="AO2243" s="9">
        <v>1</v>
      </c>
    </row>
    <row r="2244" spans="1:41" x14ac:dyDescent="0.3">
      <c r="A2244" s="4" t="s">
        <v>156</v>
      </c>
      <c r="B2244" s="5">
        <v>-12</v>
      </c>
      <c r="C2244">
        <v>1</v>
      </c>
      <c r="AG2244" s="4" t="s">
        <v>157</v>
      </c>
      <c r="AH2244" s="5">
        <v>-1</v>
      </c>
      <c r="AI2244" s="9">
        <v>0</v>
      </c>
      <c r="AJ2244" s="9">
        <v>0</v>
      </c>
      <c r="AK2244" s="9">
        <v>0</v>
      </c>
      <c r="AL2244" s="9">
        <v>0</v>
      </c>
      <c r="AM2244" s="9">
        <v>0</v>
      </c>
      <c r="AN2244" s="9">
        <v>0</v>
      </c>
      <c r="AO2244" s="9">
        <v>1</v>
      </c>
    </row>
    <row r="2245" spans="1:41" x14ac:dyDescent="0.3">
      <c r="A2245" s="4" t="s">
        <v>156</v>
      </c>
      <c r="B2245" s="5">
        <v>3</v>
      </c>
      <c r="C2245">
        <v>1</v>
      </c>
      <c r="AG2245" s="4" t="s">
        <v>157</v>
      </c>
      <c r="AH2245" s="5">
        <v>0</v>
      </c>
      <c r="AI2245" s="9">
        <v>0</v>
      </c>
      <c r="AJ2245" s="9">
        <v>0</v>
      </c>
      <c r="AK2245" s="9">
        <v>0</v>
      </c>
      <c r="AL2245" s="9">
        <v>0</v>
      </c>
      <c r="AM2245" s="9">
        <v>0</v>
      </c>
      <c r="AN2245" s="9">
        <v>0</v>
      </c>
      <c r="AO2245" s="9">
        <v>1</v>
      </c>
    </row>
    <row r="2246" spans="1:41" x14ac:dyDescent="0.3">
      <c r="A2246" s="4" t="s">
        <v>156</v>
      </c>
      <c r="B2246" s="5">
        <v>10</v>
      </c>
      <c r="C2246">
        <v>1</v>
      </c>
      <c r="AG2246" s="4" t="s">
        <v>157</v>
      </c>
      <c r="AH2246" s="5">
        <v>6</v>
      </c>
      <c r="AI2246" s="9">
        <v>0</v>
      </c>
      <c r="AJ2246" s="9">
        <v>0</v>
      </c>
      <c r="AK2246" s="9">
        <v>0</v>
      </c>
      <c r="AL2246" s="9">
        <v>0</v>
      </c>
      <c r="AM2246" s="9">
        <v>0</v>
      </c>
      <c r="AN2246" s="9">
        <v>0</v>
      </c>
      <c r="AO2246" s="9">
        <v>1</v>
      </c>
    </row>
    <row r="2247" spans="1:41" x14ac:dyDescent="0.3">
      <c r="A2247" s="4" t="s">
        <v>156</v>
      </c>
      <c r="B2247" s="5">
        <v>-126</v>
      </c>
      <c r="C2247">
        <v>2</v>
      </c>
      <c r="AG2247" s="4" t="s">
        <v>157</v>
      </c>
      <c r="AH2247" s="5">
        <v>14</v>
      </c>
      <c r="AI2247" s="9">
        <v>0</v>
      </c>
      <c r="AJ2247" s="9">
        <v>0</v>
      </c>
      <c r="AK2247" s="9">
        <v>0</v>
      </c>
      <c r="AL2247" s="9">
        <v>0</v>
      </c>
      <c r="AM2247" s="9">
        <v>0</v>
      </c>
      <c r="AN2247" s="9">
        <v>0</v>
      </c>
      <c r="AO2247" s="9">
        <v>1</v>
      </c>
    </row>
    <row r="2248" spans="1:41" x14ac:dyDescent="0.3">
      <c r="A2248" s="4" t="s">
        <v>156</v>
      </c>
      <c r="B2248" s="5">
        <v>-95</v>
      </c>
      <c r="C2248">
        <v>1</v>
      </c>
      <c r="AG2248" s="4" t="s">
        <v>157</v>
      </c>
      <c r="AH2248" s="5">
        <v>-70</v>
      </c>
      <c r="AI2248" s="9">
        <v>0</v>
      </c>
      <c r="AJ2248" s="9">
        <v>0</v>
      </c>
      <c r="AK2248" s="9">
        <v>0</v>
      </c>
      <c r="AL2248" s="9">
        <v>0</v>
      </c>
      <c r="AM2248" s="9">
        <v>1</v>
      </c>
      <c r="AN2248" s="9">
        <v>0</v>
      </c>
      <c r="AO2248" s="9">
        <v>0</v>
      </c>
    </row>
    <row r="2249" spans="1:41" x14ac:dyDescent="0.3">
      <c r="A2249" s="4" t="s">
        <v>156</v>
      </c>
      <c r="B2249" s="5">
        <v>-76</v>
      </c>
      <c r="C2249">
        <v>1</v>
      </c>
      <c r="AG2249" s="4" t="s">
        <v>157</v>
      </c>
      <c r="AH2249" s="5">
        <v>-42</v>
      </c>
      <c r="AI2249" s="9">
        <v>0</v>
      </c>
      <c r="AJ2249" s="9">
        <v>0</v>
      </c>
      <c r="AK2249" s="9">
        <v>0</v>
      </c>
      <c r="AL2249" s="9">
        <v>0</v>
      </c>
      <c r="AM2249" s="9">
        <v>1</v>
      </c>
      <c r="AN2249" s="9">
        <v>0</v>
      </c>
      <c r="AO2249" s="9">
        <v>0</v>
      </c>
    </row>
    <row r="2250" spans="1:41" x14ac:dyDescent="0.3">
      <c r="A2250" s="4" t="s">
        <v>156</v>
      </c>
      <c r="B2250" s="5">
        <v>-34</v>
      </c>
      <c r="C2250">
        <v>1</v>
      </c>
      <c r="AG2250" s="4" t="s">
        <v>157</v>
      </c>
      <c r="AH2250" s="5">
        <v>-32</v>
      </c>
      <c r="AI2250" s="9">
        <v>0</v>
      </c>
      <c r="AJ2250" s="9">
        <v>0</v>
      </c>
      <c r="AK2250" s="9">
        <v>0</v>
      </c>
      <c r="AL2250" s="9">
        <v>0</v>
      </c>
      <c r="AM2250" s="9">
        <v>1</v>
      </c>
      <c r="AN2250" s="9">
        <v>0</v>
      </c>
      <c r="AO2250" s="9">
        <v>0</v>
      </c>
    </row>
    <row r="2251" spans="1:41" x14ac:dyDescent="0.3">
      <c r="A2251" s="4" t="s">
        <v>156</v>
      </c>
      <c r="B2251" s="5">
        <v>53</v>
      </c>
      <c r="C2251">
        <v>1</v>
      </c>
      <c r="AG2251" s="4" t="s">
        <v>157</v>
      </c>
      <c r="AH2251" s="5">
        <v>-22</v>
      </c>
      <c r="AI2251" s="9">
        <v>0</v>
      </c>
      <c r="AJ2251" s="9">
        <v>0</v>
      </c>
      <c r="AK2251" s="9">
        <v>0</v>
      </c>
      <c r="AL2251" s="9">
        <v>0</v>
      </c>
      <c r="AM2251" s="9">
        <v>1</v>
      </c>
      <c r="AN2251" s="9">
        <v>0</v>
      </c>
      <c r="AO2251" s="9">
        <v>0</v>
      </c>
    </row>
    <row r="2252" spans="1:41" x14ac:dyDescent="0.3">
      <c r="A2252" s="4" t="s">
        <v>156</v>
      </c>
      <c r="B2252" s="5">
        <v>74</v>
      </c>
      <c r="C2252">
        <v>1</v>
      </c>
      <c r="AG2252" s="4" t="s">
        <v>157</v>
      </c>
      <c r="AH2252" s="5">
        <v>-21</v>
      </c>
      <c r="AI2252" s="9">
        <v>0</v>
      </c>
      <c r="AJ2252" s="9">
        <v>0</v>
      </c>
      <c r="AK2252" s="9">
        <v>0</v>
      </c>
      <c r="AL2252" s="9">
        <v>0</v>
      </c>
      <c r="AM2252" s="9">
        <v>1</v>
      </c>
      <c r="AN2252" s="9">
        <v>0</v>
      </c>
      <c r="AO2252" s="9">
        <v>0</v>
      </c>
    </row>
    <row r="2253" spans="1:41" x14ac:dyDescent="0.3">
      <c r="A2253" s="4" t="s">
        <v>156</v>
      </c>
      <c r="B2253" s="5">
        <v>75</v>
      </c>
      <c r="C2253">
        <v>1</v>
      </c>
      <c r="AG2253" s="4" t="s">
        <v>157</v>
      </c>
      <c r="AH2253" s="5">
        <v>-2</v>
      </c>
      <c r="AI2253" s="9">
        <v>0</v>
      </c>
      <c r="AJ2253" s="9">
        <v>0</v>
      </c>
      <c r="AK2253" s="9">
        <v>0</v>
      </c>
      <c r="AL2253" s="9">
        <v>0</v>
      </c>
      <c r="AM2253" s="9">
        <v>1</v>
      </c>
      <c r="AN2253" s="9">
        <v>0</v>
      </c>
      <c r="AO2253" s="9">
        <v>0</v>
      </c>
    </row>
    <row r="2254" spans="1:41" x14ac:dyDescent="0.3">
      <c r="A2254" s="4" t="s">
        <v>156</v>
      </c>
      <c r="B2254" s="5">
        <v>162</v>
      </c>
      <c r="C2254">
        <v>1</v>
      </c>
      <c r="AG2254" s="4" t="s">
        <v>157</v>
      </c>
      <c r="AH2254" s="5">
        <v>4</v>
      </c>
      <c r="AI2254" s="9">
        <v>0</v>
      </c>
      <c r="AJ2254" s="9">
        <v>0</v>
      </c>
      <c r="AK2254" s="9">
        <v>0</v>
      </c>
      <c r="AL2254" s="9">
        <v>0</v>
      </c>
      <c r="AM2254" s="9">
        <v>1</v>
      </c>
      <c r="AN2254" s="9">
        <v>0</v>
      </c>
      <c r="AO2254" s="9">
        <v>0</v>
      </c>
    </row>
    <row r="2255" spans="1:41" x14ac:dyDescent="0.3">
      <c r="A2255" s="4" t="s">
        <v>156</v>
      </c>
      <c r="B2255" s="5">
        <v>-63</v>
      </c>
      <c r="C2255">
        <v>1</v>
      </c>
      <c r="AG2255" s="4" t="s">
        <v>157</v>
      </c>
      <c r="AH2255" s="5">
        <v>25</v>
      </c>
      <c r="AI2255" s="9">
        <v>0</v>
      </c>
      <c r="AJ2255" s="9">
        <v>0</v>
      </c>
      <c r="AK2255" s="9">
        <v>0</v>
      </c>
      <c r="AL2255" s="9">
        <v>0</v>
      </c>
      <c r="AM2255" s="9">
        <v>1</v>
      </c>
      <c r="AN2255" s="9">
        <v>0</v>
      </c>
      <c r="AO2255" s="9">
        <v>0</v>
      </c>
    </row>
    <row r="2256" spans="1:41" x14ac:dyDescent="0.3">
      <c r="A2256" s="4" t="s">
        <v>156</v>
      </c>
      <c r="B2256" s="5">
        <v>59</v>
      </c>
      <c r="C2256">
        <v>1</v>
      </c>
      <c r="AG2256" s="4" t="s">
        <v>157</v>
      </c>
      <c r="AH2256" s="5">
        <v>45</v>
      </c>
      <c r="AI2256" s="9">
        <v>0</v>
      </c>
      <c r="AJ2256" s="9">
        <v>0</v>
      </c>
      <c r="AK2256" s="9">
        <v>0</v>
      </c>
      <c r="AL2256" s="9">
        <v>0</v>
      </c>
      <c r="AM2256" s="9">
        <v>1</v>
      </c>
      <c r="AN2256" s="9">
        <v>0</v>
      </c>
      <c r="AO2256" s="9">
        <v>0</v>
      </c>
    </row>
    <row r="2257" spans="1:41" x14ac:dyDescent="0.3">
      <c r="A2257" s="4" t="s">
        <v>156</v>
      </c>
      <c r="B2257" s="5">
        <v>306</v>
      </c>
      <c r="C2257">
        <v>1</v>
      </c>
      <c r="AG2257" s="4" t="s">
        <v>157</v>
      </c>
      <c r="AH2257" s="5">
        <v>64</v>
      </c>
      <c r="AI2257" s="9">
        <v>0</v>
      </c>
      <c r="AJ2257" s="9">
        <v>0</v>
      </c>
      <c r="AK2257" s="9">
        <v>0</v>
      </c>
      <c r="AL2257" s="9">
        <v>0</v>
      </c>
      <c r="AM2257" s="9">
        <v>1</v>
      </c>
      <c r="AN2257" s="9">
        <v>0</v>
      </c>
      <c r="AO2257" s="9">
        <v>0</v>
      </c>
    </row>
    <row r="2258" spans="1:41" x14ac:dyDescent="0.3">
      <c r="A2258" s="4" t="s">
        <v>156</v>
      </c>
      <c r="B2258" s="5">
        <v>375</v>
      </c>
      <c r="C2258">
        <v>1</v>
      </c>
      <c r="AG2258" s="4" t="s">
        <v>157</v>
      </c>
      <c r="AH2258" s="5">
        <v>-211</v>
      </c>
      <c r="AI2258" s="9">
        <v>0</v>
      </c>
      <c r="AJ2258" s="9">
        <v>0</v>
      </c>
      <c r="AK2258" s="9">
        <v>0</v>
      </c>
      <c r="AL2258" s="9">
        <v>1</v>
      </c>
      <c r="AM2258" s="9">
        <v>0</v>
      </c>
      <c r="AN2258" s="9">
        <v>0</v>
      </c>
      <c r="AO2258" s="9">
        <v>0</v>
      </c>
    </row>
    <row r="2259" spans="1:41" x14ac:dyDescent="0.3">
      <c r="A2259" s="4" t="s">
        <v>156</v>
      </c>
      <c r="B2259" s="5">
        <v>418</v>
      </c>
      <c r="C2259">
        <v>1</v>
      </c>
      <c r="AG2259" s="4" t="s">
        <v>157</v>
      </c>
      <c r="AH2259" s="5">
        <v>-103</v>
      </c>
      <c r="AI2259" s="9">
        <v>0</v>
      </c>
      <c r="AJ2259" s="9">
        <v>0</v>
      </c>
      <c r="AK2259" s="9">
        <v>0</v>
      </c>
      <c r="AL2259" s="9">
        <v>1</v>
      </c>
      <c r="AM2259" s="9">
        <v>0</v>
      </c>
      <c r="AN2259" s="9">
        <v>0</v>
      </c>
      <c r="AO2259" s="9">
        <v>0</v>
      </c>
    </row>
    <row r="2260" spans="1:41" x14ac:dyDescent="0.3">
      <c r="A2260" s="4" t="s">
        <v>156</v>
      </c>
      <c r="B2260" s="5">
        <v>437</v>
      </c>
      <c r="C2260">
        <v>1</v>
      </c>
      <c r="AG2260" s="4" t="s">
        <v>157</v>
      </c>
      <c r="AH2260" s="5">
        <v>-47</v>
      </c>
      <c r="AI2260" s="9">
        <v>0</v>
      </c>
      <c r="AJ2260" s="9">
        <v>0</v>
      </c>
      <c r="AK2260" s="9">
        <v>0</v>
      </c>
      <c r="AL2260" s="9">
        <v>1</v>
      </c>
      <c r="AM2260" s="9">
        <v>0</v>
      </c>
      <c r="AN2260" s="9">
        <v>0</v>
      </c>
      <c r="AO2260" s="9">
        <v>0</v>
      </c>
    </row>
    <row r="2261" spans="1:41" x14ac:dyDescent="0.3">
      <c r="A2261" s="4" t="s">
        <v>156</v>
      </c>
      <c r="B2261" s="5">
        <v>8</v>
      </c>
      <c r="C2261">
        <v>1</v>
      </c>
      <c r="AG2261" s="4" t="s">
        <v>157</v>
      </c>
      <c r="AH2261" s="5">
        <v>-6</v>
      </c>
      <c r="AI2261" s="9">
        <v>0</v>
      </c>
      <c r="AJ2261" s="9">
        <v>0</v>
      </c>
      <c r="AK2261" s="9">
        <v>0</v>
      </c>
      <c r="AL2261" s="9">
        <v>1</v>
      </c>
      <c r="AM2261" s="9">
        <v>0</v>
      </c>
      <c r="AN2261" s="9">
        <v>0</v>
      </c>
      <c r="AO2261" s="9">
        <v>0</v>
      </c>
    </row>
    <row r="2262" spans="1:41" x14ac:dyDescent="0.3">
      <c r="A2262" s="4" t="s">
        <v>156</v>
      </c>
      <c r="B2262" s="5">
        <v>210</v>
      </c>
      <c r="C2262">
        <v>1</v>
      </c>
      <c r="AG2262" s="4" t="s">
        <v>157</v>
      </c>
      <c r="AH2262" s="5">
        <v>5</v>
      </c>
      <c r="AI2262" s="9">
        <v>0</v>
      </c>
      <c r="AJ2262" s="9">
        <v>0</v>
      </c>
      <c r="AK2262" s="9">
        <v>0</v>
      </c>
      <c r="AL2262" s="9">
        <v>1</v>
      </c>
      <c r="AM2262" s="9">
        <v>0</v>
      </c>
      <c r="AN2262" s="9">
        <v>0</v>
      </c>
      <c r="AO2262" s="9">
        <v>0</v>
      </c>
    </row>
    <row r="2263" spans="1:41" x14ac:dyDescent="0.3">
      <c r="A2263" s="4" t="s">
        <v>156</v>
      </c>
      <c r="B2263" s="5">
        <v>242</v>
      </c>
      <c r="C2263">
        <v>1</v>
      </c>
      <c r="AG2263" s="4" t="s">
        <v>157</v>
      </c>
      <c r="AH2263" s="5">
        <v>-833</v>
      </c>
      <c r="AI2263" s="9">
        <v>0</v>
      </c>
      <c r="AJ2263" s="9">
        <v>0</v>
      </c>
      <c r="AK2263" s="9">
        <v>1</v>
      </c>
      <c r="AL2263" s="9">
        <v>0</v>
      </c>
      <c r="AM2263" s="9">
        <v>0</v>
      </c>
      <c r="AN2263" s="9">
        <v>0</v>
      </c>
      <c r="AO2263" s="9">
        <v>0</v>
      </c>
    </row>
    <row r="2264" spans="1:41" x14ac:dyDescent="0.3">
      <c r="A2264" s="4" t="s">
        <v>156</v>
      </c>
      <c r="B2264" s="5">
        <v>257</v>
      </c>
      <c r="C2264">
        <v>1</v>
      </c>
      <c r="AG2264" s="4" t="s">
        <v>157</v>
      </c>
      <c r="AH2264" s="5">
        <v>-704</v>
      </c>
      <c r="AI2264" s="9">
        <v>0</v>
      </c>
      <c r="AJ2264" s="9">
        <v>0</v>
      </c>
      <c r="AK2264" s="9">
        <v>1</v>
      </c>
      <c r="AL2264" s="9">
        <v>0</v>
      </c>
      <c r="AM2264" s="9">
        <v>0</v>
      </c>
      <c r="AN2264" s="9">
        <v>0</v>
      </c>
      <c r="AO2264" s="9">
        <v>0</v>
      </c>
    </row>
    <row r="2265" spans="1:41" x14ac:dyDescent="0.3">
      <c r="A2265" s="4" t="s">
        <v>156</v>
      </c>
      <c r="B2265" s="5">
        <v>-361</v>
      </c>
      <c r="C2265">
        <v>1</v>
      </c>
      <c r="AG2265" s="4" t="s">
        <v>157</v>
      </c>
      <c r="AH2265" s="5">
        <v>-365</v>
      </c>
      <c r="AI2265" s="9">
        <v>0</v>
      </c>
      <c r="AJ2265" s="9">
        <v>0</v>
      </c>
      <c r="AK2265" s="9">
        <v>1</v>
      </c>
      <c r="AL2265" s="9">
        <v>0</v>
      </c>
      <c r="AM2265" s="9">
        <v>0</v>
      </c>
      <c r="AN2265" s="9">
        <v>0</v>
      </c>
      <c r="AO2265" s="9">
        <v>0</v>
      </c>
    </row>
    <row r="2266" spans="1:41" x14ac:dyDescent="0.3">
      <c r="A2266" s="4" t="s">
        <v>156</v>
      </c>
      <c r="B2266" s="5">
        <v>157</v>
      </c>
      <c r="C2266">
        <v>1</v>
      </c>
      <c r="AG2266" s="4" t="s">
        <v>157</v>
      </c>
      <c r="AH2266" s="5">
        <v>-358</v>
      </c>
      <c r="AI2266" s="9">
        <v>0</v>
      </c>
      <c r="AJ2266" s="9">
        <v>0</v>
      </c>
      <c r="AK2266" s="9">
        <v>1</v>
      </c>
      <c r="AL2266" s="9">
        <v>0</v>
      </c>
      <c r="AM2266" s="9">
        <v>0</v>
      </c>
      <c r="AN2266" s="9">
        <v>0</v>
      </c>
      <c r="AO2266" s="9">
        <v>0</v>
      </c>
    </row>
    <row r="2267" spans="1:41" x14ac:dyDescent="0.3">
      <c r="A2267" s="4" t="s">
        <v>156</v>
      </c>
      <c r="B2267" s="5">
        <v>226</v>
      </c>
      <c r="C2267">
        <v>1</v>
      </c>
      <c r="AG2267" s="4" t="s">
        <v>157</v>
      </c>
      <c r="AH2267" s="5">
        <v>-330</v>
      </c>
      <c r="AI2267" s="9">
        <v>0</v>
      </c>
      <c r="AJ2267" s="9">
        <v>0</v>
      </c>
      <c r="AK2267" s="9">
        <v>1</v>
      </c>
      <c r="AL2267" s="9">
        <v>0</v>
      </c>
      <c r="AM2267" s="9">
        <v>0</v>
      </c>
      <c r="AN2267" s="9">
        <v>0</v>
      </c>
      <c r="AO2267" s="9">
        <v>0</v>
      </c>
    </row>
    <row r="2268" spans="1:41" x14ac:dyDescent="0.3">
      <c r="A2268" s="4" t="s">
        <v>157</v>
      </c>
      <c r="B2268" s="5">
        <v>-4</v>
      </c>
      <c r="C2268">
        <v>1</v>
      </c>
      <c r="AG2268" s="4" t="s">
        <v>157</v>
      </c>
      <c r="AH2268" s="5">
        <v>-90</v>
      </c>
      <c r="AI2268" s="9">
        <v>0</v>
      </c>
      <c r="AJ2268" s="9">
        <v>0</v>
      </c>
      <c r="AK2268" s="9">
        <v>1</v>
      </c>
      <c r="AL2268" s="9">
        <v>0</v>
      </c>
      <c r="AM2268" s="9">
        <v>0</v>
      </c>
      <c r="AN2268" s="9">
        <v>0</v>
      </c>
      <c r="AO2268" s="9">
        <v>0</v>
      </c>
    </row>
    <row r="2269" spans="1:41" x14ac:dyDescent="0.3">
      <c r="A2269" s="4" t="s">
        <v>157</v>
      </c>
      <c r="B2269" s="5">
        <v>-1</v>
      </c>
      <c r="C2269">
        <v>1</v>
      </c>
      <c r="AG2269" s="4" t="s">
        <v>157</v>
      </c>
      <c r="AH2269" s="5">
        <v>-62</v>
      </c>
      <c r="AI2269" s="9">
        <v>0</v>
      </c>
      <c r="AJ2269" s="9">
        <v>0</v>
      </c>
      <c r="AK2269" s="9">
        <v>1</v>
      </c>
      <c r="AL2269" s="9">
        <v>0</v>
      </c>
      <c r="AM2269" s="9">
        <v>0</v>
      </c>
      <c r="AN2269" s="9">
        <v>0</v>
      </c>
      <c r="AO2269" s="9">
        <v>0</v>
      </c>
    </row>
    <row r="2270" spans="1:41" x14ac:dyDescent="0.3">
      <c r="A2270" s="4" t="s">
        <v>157</v>
      </c>
      <c r="B2270" s="5">
        <v>0</v>
      </c>
      <c r="C2270">
        <v>1</v>
      </c>
      <c r="AG2270" s="4" t="s">
        <v>157</v>
      </c>
      <c r="AH2270" s="5">
        <v>59</v>
      </c>
      <c r="AI2270" s="9">
        <v>0</v>
      </c>
      <c r="AJ2270" s="9">
        <v>0</v>
      </c>
      <c r="AK2270" s="9">
        <v>1</v>
      </c>
      <c r="AL2270" s="9">
        <v>0</v>
      </c>
      <c r="AM2270" s="9">
        <v>0</v>
      </c>
      <c r="AN2270" s="9">
        <v>0</v>
      </c>
      <c r="AO2270" s="9">
        <v>0</v>
      </c>
    </row>
    <row r="2271" spans="1:41" x14ac:dyDescent="0.3">
      <c r="A2271" s="4" t="s">
        <v>157</v>
      </c>
      <c r="B2271" s="5">
        <v>6</v>
      </c>
      <c r="C2271">
        <v>1</v>
      </c>
      <c r="AG2271" s="4" t="s">
        <v>157</v>
      </c>
      <c r="AH2271" s="5">
        <v>71</v>
      </c>
      <c r="AI2271" s="9">
        <v>0</v>
      </c>
      <c r="AJ2271" s="9">
        <v>0</v>
      </c>
      <c r="AK2271" s="9">
        <v>1</v>
      </c>
      <c r="AL2271" s="9">
        <v>0</v>
      </c>
      <c r="AM2271" s="9">
        <v>0</v>
      </c>
      <c r="AN2271" s="9">
        <v>0</v>
      </c>
      <c r="AO2271" s="9">
        <v>0</v>
      </c>
    </row>
    <row r="2272" spans="1:41" x14ac:dyDescent="0.3">
      <c r="A2272" s="4" t="s">
        <v>157</v>
      </c>
      <c r="B2272" s="5">
        <v>14</v>
      </c>
      <c r="C2272">
        <v>1</v>
      </c>
      <c r="AG2272" s="4" t="s">
        <v>157</v>
      </c>
      <c r="AH2272" s="5">
        <v>80</v>
      </c>
      <c r="AI2272" s="9">
        <v>0</v>
      </c>
      <c r="AJ2272" s="9">
        <v>0</v>
      </c>
      <c r="AK2272" s="9">
        <v>1</v>
      </c>
      <c r="AL2272" s="9">
        <v>0</v>
      </c>
      <c r="AM2272" s="9">
        <v>0</v>
      </c>
      <c r="AN2272" s="9">
        <v>0</v>
      </c>
      <c r="AO2272" s="9">
        <v>0</v>
      </c>
    </row>
    <row r="2273" spans="1:41" x14ac:dyDescent="0.3">
      <c r="A2273" s="4" t="s">
        <v>157</v>
      </c>
      <c r="B2273" s="5">
        <v>-70</v>
      </c>
      <c r="C2273">
        <v>1</v>
      </c>
      <c r="AG2273" s="4" t="s">
        <v>157</v>
      </c>
      <c r="AH2273" s="5">
        <v>203</v>
      </c>
      <c r="AI2273" s="9">
        <v>0</v>
      </c>
      <c r="AJ2273" s="9">
        <v>0</v>
      </c>
      <c r="AK2273" s="9">
        <v>1</v>
      </c>
      <c r="AL2273" s="9">
        <v>0</v>
      </c>
      <c r="AM2273" s="9">
        <v>0</v>
      </c>
      <c r="AN2273" s="9">
        <v>0</v>
      </c>
      <c r="AO2273" s="9">
        <v>0</v>
      </c>
    </row>
    <row r="2274" spans="1:41" x14ac:dyDescent="0.3">
      <c r="A2274" s="4" t="s">
        <v>157</v>
      </c>
      <c r="B2274" s="5">
        <v>-42</v>
      </c>
      <c r="C2274">
        <v>1</v>
      </c>
      <c r="AG2274" s="4" t="s">
        <v>157</v>
      </c>
      <c r="AH2274" s="5">
        <v>231</v>
      </c>
      <c r="AI2274" s="9">
        <v>0</v>
      </c>
      <c r="AJ2274" s="9">
        <v>0</v>
      </c>
      <c r="AK2274" s="9">
        <v>1</v>
      </c>
      <c r="AL2274" s="9">
        <v>0</v>
      </c>
      <c r="AM2274" s="9">
        <v>0</v>
      </c>
      <c r="AN2274" s="9">
        <v>0</v>
      </c>
      <c r="AO2274" s="9">
        <v>0</v>
      </c>
    </row>
    <row r="2275" spans="1:41" x14ac:dyDescent="0.3">
      <c r="A2275" s="4" t="s">
        <v>157</v>
      </c>
      <c r="B2275" s="5">
        <v>-32</v>
      </c>
      <c r="C2275">
        <v>1</v>
      </c>
      <c r="AG2275" s="4" t="s">
        <v>157</v>
      </c>
      <c r="AH2275" s="5">
        <v>414</v>
      </c>
      <c r="AI2275" s="9">
        <v>0</v>
      </c>
      <c r="AJ2275" s="9">
        <v>0</v>
      </c>
      <c r="AK2275" s="9">
        <v>1</v>
      </c>
      <c r="AL2275" s="9">
        <v>0</v>
      </c>
      <c r="AM2275" s="9">
        <v>0</v>
      </c>
      <c r="AN2275" s="9">
        <v>0</v>
      </c>
      <c r="AO2275" s="9">
        <v>0</v>
      </c>
    </row>
    <row r="2276" spans="1:41" x14ac:dyDescent="0.3">
      <c r="A2276" s="4" t="s">
        <v>157</v>
      </c>
      <c r="B2276" s="5">
        <v>-22</v>
      </c>
      <c r="C2276">
        <v>1</v>
      </c>
      <c r="AG2276" s="4" t="s">
        <v>157</v>
      </c>
      <c r="AH2276" s="5">
        <v>-600</v>
      </c>
      <c r="AI2276" s="9">
        <v>1</v>
      </c>
      <c r="AJ2276" s="9">
        <v>0</v>
      </c>
      <c r="AK2276" s="9">
        <v>0</v>
      </c>
      <c r="AL2276" s="9">
        <v>0</v>
      </c>
      <c r="AM2276" s="9">
        <v>0</v>
      </c>
      <c r="AN2276" s="9">
        <v>0</v>
      </c>
      <c r="AO2276" s="9">
        <v>0</v>
      </c>
    </row>
    <row r="2277" spans="1:41" x14ac:dyDescent="0.3">
      <c r="A2277" s="4" t="s">
        <v>157</v>
      </c>
      <c r="B2277" s="5">
        <v>-21</v>
      </c>
      <c r="C2277">
        <v>1</v>
      </c>
      <c r="AG2277" s="4" t="s">
        <v>157</v>
      </c>
      <c r="AH2277" s="5">
        <v>-544</v>
      </c>
      <c r="AI2277" s="9">
        <v>1</v>
      </c>
      <c r="AJ2277" s="9">
        <v>0</v>
      </c>
      <c r="AK2277" s="9">
        <v>0</v>
      </c>
      <c r="AL2277" s="9">
        <v>0</v>
      </c>
      <c r="AM2277" s="9">
        <v>0</v>
      </c>
      <c r="AN2277" s="9">
        <v>0</v>
      </c>
      <c r="AO2277" s="9">
        <v>0</v>
      </c>
    </row>
    <row r="2278" spans="1:41" x14ac:dyDescent="0.3">
      <c r="A2278" s="4" t="s">
        <v>157</v>
      </c>
      <c r="B2278" s="5">
        <v>-2</v>
      </c>
      <c r="C2278">
        <v>1</v>
      </c>
      <c r="AG2278" s="4" t="s">
        <v>157</v>
      </c>
      <c r="AH2278" s="5">
        <v>-540</v>
      </c>
      <c r="AI2278" s="9">
        <v>1</v>
      </c>
      <c r="AJ2278" s="9">
        <v>0</v>
      </c>
      <c r="AK2278" s="9">
        <v>0</v>
      </c>
      <c r="AL2278" s="9">
        <v>0</v>
      </c>
      <c r="AM2278" s="9">
        <v>0</v>
      </c>
      <c r="AN2278" s="9">
        <v>0</v>
      </c>
      <c r="AO2278" s="9">
        <v>0</v>
      </c>
    </row>
    <row r="2279" spans="1:41" x14ac:dyDescent="0.3">
      <c r="A2279" s="4" t="s">
        <v>157</v>
      </c>
      <c r="B2279" s="5">
        <v>4</v>
      </c>
      <c r="C2279">
        <v>1</v>
      </c>
      <c r="AG2279" s="4" t="s">
        <v>157</v>
      </c>
      <c r="AH2279" s="5">
        <v>-423</v>
      </c>
      <c r="AI2279" s="9">
        <v>1</v>
      </c>
      <c r="AJ2279" s="9">
        <v>0</v>
      </c>
      <c r="AK2279" s="9">
        <v>0</v>
      </c>
      <c r="AL2279" s="9">
        <v>0</v>
      </c>
      <c r="AM2279" s="9">
        <v>0</v>
      </c>
      <c r="AN2279" s="9">
        <v>0</v>
      </c>
      <c r="AO2279" s="9">
        <v>0</v>
      </c>
    </row>
    <row r="2280" spans="1:41" x14ac:dyDescent="0.3">
      <c r="A2280" s="4" t="s">
        <v>157</v>
      </c>
      <c r="B2280" s="5">
        <v>25</v>
      </c>
      <c r="C2280">
        <v>1</v>
      </c>
      <c r="AG2280" s="4" t="s">
        <v>157</v>
      </c>
      <c r="AH2280" s="5">
        <v>78</v>
      </c>
      <c r="AI2280" s="9">
        <v>1</v>
      </c>
      <c r="AJ2280" s="9">
        <v>0</v>
      </c>
      <c r="AK2280" s="9">
        <v>0</v>
      </c>
      <c r="AL2280" s="9">
        <v>0</v>
      </c>
      <c r="AM2280" s="9">
        <v>0</v>
      </c>
      <c r="AN2280" s="9">
        <v>0</v>
      </c>
      <c r="AO2280" s="9">
        <v>0</v>
      </c>
    </row>
    <row r="2281" spans="1:41" x14ac:dyDescent="0.3">
      <c r="A2281" s="4" t="s">
        <v>157</v>
      </c>
      <c r="B2281" s="5">
        <v>45</v>
      </c>
      <c r="C2281">
        <v>1</v>
      </c>
      <c r="AG2281" s="4" t="s">
        <v>157</v>
      </c>
      <c r="AH2281" s="5">
        <v>80</v>
      </c>
      <c r="AI2281" s="9">
        <v>1</v>
      </c>
      <c r="AJ2281" s="9">
        <v>0</v>
      </c>
      <c r="AK2281" s="9">
        <v>0</v>
      </c>
      <c r="AL2281" s="9">
        <v>0</v>
      </c>
      <c r="AM2281" s="9">
        <v>0</v>
      </c>
      <c r="AN2281" s="9">
        <v>0</v>
      </c>
      <c r="AO2281" s="9">
        <v>0</v>
      </c>
    </row>
    <row r="2282" spans="1:41" x14ac:dyDescent="0.3">
      <c r="A2282" s="4" t="s">
        <v>157</v>
      </c>
      <c r="B2282" s="5">
        <v>64</v>
      </c>
      <c r="C2282">
        <v>1</v>
      </c>
      <c r="AG2282" s="4" t="s">
        <v>157</v>
      </c>
      <c r="AH2282" s="5">
        <v>-474</v>
      </c>
      <c r="AI2282" s="9">
        <v>0</v>
      </c>
      <c r="AJ2282" s="9">
        <v>1</v>
      </c>
      <c r="AK2282" s="9">
        <v>0</v>
      </c>
      <c r="AL2282" s="9">
        <v>0</v>
      </c>
      <c r="AM2282" s="9">
        <v>0</v>
      </c>
      <c r="AN2282" s="9">
        <v>0</v>
      </c>
      <c r="AO2282" s="9">
        <v>0</v>
      </c>
    </row>
    <row r="2283" spans="1:41" x14ac:dyDescent="0.3">
      <c r="A2283" s="4" t="s">
        <v>157</v>
      </c>
      <c r="B2283" s="5">
        <v>-211</v>
      </c>
      <c r="C2283">
        <v>1</v>
      </c>
      <c r="AG2283" s="4" t="s">
        <v>157</v>
      </c>
      <c r="AH2283" s="5">
        <v>279</v>
      </c>
      <c r="AI2283" s="9">
        <v>1</v>
      </c>
      <c r="AJ2283" s="9">
        <v>0</v>
      </c>
      <c r="AK2283" s="9">
        <v>0</v>
      </c>
      <c r="AL2283" s="9">
        <v>0</v>
      </c>
      <c r="AM2283" s="9">
        <v>0</v>
      </c>
      <c r="AN2283" s="9">
        <v>0</v>
      </c>
      <c r="AO2283" s="9">
        <v>0</v>
      </c>
    </row>
    <row r="2284" spans="1:41" x14ac:dyDescent="0.3">
      <c r="A2284" s="4" t="s">
        <v>157</v>
      </c>
      <c r="B2284" s="5">
        <v>-103</v>
      </c>
      <c r="C2284">
        <v>1</v>
      </c>
      <c r="AG2284" s="4" t="s">
        <v>157</v>
      </c>
      <c r="AH2284" s="5">
        <v>-324</v>
      </c>
      <c r="AI2284" s="9">
        <v>0</v>
      </c>
      <c r="AJ2284" s="9">
        <v>1</v>
      </c>
      <c r="AK2284" s="9">
        <v>0</v>
      </c>
      <c r="AL2284" s="9">
        <v>0</v>
      </c>
      <c r="AM2284" s="9">
        <v>0</v>
      </c>
      <c r="AN2284" s="9">
        <v>0</v>
      </c>
      <c r="AO2284" s="9">
        <v>0</v>
      </c>
    </row>
    <row r="2285" spans="1:41" x14ac:dyDescent="0.3">
      <c r="A2285" s="4" t="s">
        <v>157</v>
      </c>
      <c r="B2285" s="5">
        <v>-47</v>
      </c>
      <c r="C2285">
        <v>1</v>
      </c>
      <c r="AG2285" s="4" t="s">
        <v>157</v>
      </c>
      <c r="AH2285" s="5">
        <v>-74</v>
      </c>
      <c r="AI2285" s="9">
        <v>0</v>
      </c>
      <c r="AJ2285" s="9">
        <v>1</v>
      </c>
      <c r="AK2285" s="9">
        <v>0</v>
      </c>
      <c r="AL2285" s="9">
        <v>0</v>
      </c>
      <c r="AM2285" s="9">
        <v>0</v>
      </c>
      <c r="AN2285" s="9">
        <v>0</v>
      </c>
      <c r="AO2285" s="9">
        <v>0</v>
      </c>
    </row>
    <row r="2286" spans="1:41" x14ac:dyDescent="0.3">
      <c r="A2286" s="4" t="s">
        <v>157</v>
      </c>
      <c r="B2286" s="5">
        <v>-6</v>
      </c>
      <c r="C2286">
        <v>1</v>
      </c>
      <c r="AG2286" s="4" t="s">
        <v>157</v>
      </c>
      <c r="AH2286" s="5">
        <v>842</v>
      </c>
      <c r="AI2286" s="9">
        <v>1</v>
      </c>
      <c r="AJ2286" s="9">
        <v>0</v>
      </c>
      <c r="AK2286" s="9">
        <v>0</v>
      </c>
      <c r="AL2286" s="9">
        <v>0</v>
      </c>
      <c r="AM2286" s="9">
        <v>0</v>
      </c>
      <c r="AN2286" s="9">
        <v>0</v>
      </c>
      <c r="AO2286" s="9">
        <v>0</v>
      </c>
    </row>
    <row r="2287" spans="1:41" x14ac:dyDescent="0.3">
      <c r="A2287" s="4" t="s">
        <v>157</v>
      </c>
      <c r="B2287" s="5">
        <v>5</v>
      </c>
      <c r="C2287">
        <v>1</v>
      </c>
      <c r="AG2287" s="4" t="s">
        <v>157</v>
      </c>
      <c r="AH2287" s="5">
        <v>623</v>
      </c>
      <c r="AI2287" s="9">
        <v>0</v>
      </c>
      <c r="AJ2287" s="9">
        <v>1</v>
      </c>
      <c r="AK2287" s="9">
        <v>0</v>
      </c>
      <c r="AL2287" s="9">
        <v>0</v>
      </c>
      <c r="AM2287" s="9">
        <v>0</v>
      </c>
      <c r="AN2287" s="9">
        <v>0</v>
      </c>
      <c r="AO2287" s="9">
        <v>0</v>
      </c>
    </row>
    <row r="2288" spans="1:41" x14ac:dyDescent="0.3">
      <c r="A2288" s="4" t="s">
        <v>157</v>
      </c>
      <c r="B2288" s="5">
        <v>-833</v>
      </c>
      <c r="C2288">
        <v>1</v>
      </c>
      <c r="AG2288" s="4" t="s">
        <v>157</v>
      </c>
      <c r="AH2288" s="5">
        <v>617</v>
      </c>
      <c r="AI2288" s="9">
        <v>0</v>
      </c>
      <c r="AJ2288" s="9">
        <v>0</v>
      </c>
      <c r="AK2288" s="9">
        <v>0</v>
      </c>
      <c r="AL2288" s="9">
        <v>0</v>
      </c>
      <c r="AM2288" s="9">
        <v>0</v>
      </c>
      <c r="AN2288" s="9">
        <v>1</v>
      </c>
      <c r="AO2288" s="9">
        <v>0</v>
      </c>
    </row>
    <row r="2289" spans="1:41" x14ac:dyDescent="0.3">
      <c r="A2289" s="4" t="s">
        <v>157</v>
      </c>
      <c r="B2289" s="5">
        <v>-704</v>
      </c>
      <c r="C2289">
        <v>1</v>
      </c>
      <c r="AG2289" s="4" t="s">
        <v>158</v>
      </c>
      <c r="AH2289" s="5">
        <v>-2</v>
      </c>
      <c r="AI2289" s="9">
        <v>0</v>
      </c>
      <c r="AJ2289" s="9">
        <v>0</v>
      </c>
      <c r="AK2289" s="9">
        <v>0</v>
      </c>
      <c r="AL2289" s="9">
        <v>0</v>
      </c>
      <c r="AM2289" s="9">
        <v>0</v>
      </c>
      <c r="AN2289" s="9">
        <v>0</v>
      </c>
      <c r="AO2289" s="9">
        <v>1</v>
      </c>
    </row>
    <row r="2290" spans="1:41" x14ac:dyDescent="0.3">
      <c r="A2290" s="4" t="s">
        <v>157</v>
      </c>
      <c r="B2290" s="5">
        <v>-365</v>
      </c>
      <c r="C2290">
        <v>1</v>
      </c>
      <c r="AG2290" s="4" t="s">
        <v>158</v>
      </c>
      <c r="AH2290" s="5">
        <v>1</v>
      </c>
      <c r="AI2290" s="9">
        <v>0</v>
      </c>
      <c r="AJ2290" s="9">
        <v>0</v>
      </c>
      <c r="AK2290" s="9">
        <v>0</v>
      </c>
      <c r="AL2290" s="9">
        <v>0</v>
      </c>
      <c r="AM2290" s="9">
        <v>0</v>
      </c>
      <c r="AN2290" s="9">
        <v>0</v>
      </c>
      <c r="AO2290" s="9">
        <v>2</v>
      </c>
    </row>
    <row r="2291" spans="1:41" x14ac:dyDescent="0.3">
      <c r="A2291" s="4" t="s">
        <v>157</v>
      </c>
      <c r="B2291" s="5">
        <v>-358</v>
      </c>
      <c r="C2291">
        <v>1</v>
      </c>
      <c r="AG2291" s="4" t="s">
        <v>158</v>
      </c>
      <c r="AH2291" s="5">
        <v>-109</v>
      </c>
      <c r="AI2291" s="9">
        <v>0</v>
      </c>
      <c r="AJ2291" s="9">
        <v>0</v>
      </c>
      <c r="AK2291" s="9">
        <v>0</v>
      </c>
      <c r="AL2291" s="9">
        <v>0</v>
      </c>
      <c r="AM2291" s="9">
        <v>1</v>
      </c>
      <c r="AN2291" s="9">
        <v>0</v>
      </c>
      <c r="AO2291" s="9">
        <v>0</v>
      </c>
    </row>
    <row r="2292" spans="1:41" x14ac:dyDescent="0.3">
      <c r="A2292" s="4" t="s">
        <v>157</v>
      </c>
      <c r="B2292" s="5">
        <v>-330</v>
      </c>
      <c r="C2292">
        <v>1</v>
      </c>
      <c r="AG2292" s="4" t="s">
        <v>158</v>
      </c>
      <c r="AH2292" s="5">
        <v>-80</v>
      </c>
      <c r="AI2292" s="9">
        <v>0</v>
      </c>
      <c r="AJ2292" s="9">
        <v>0</v>
      </c>
      <c r="AK2292" s="9">
        <v>0</v>
      </c>
      <c r="AL2292" s="9">
        <v>0</v>
      </c>
      <c r="AM2292" s="9">
        <v>1</v>
      </c>
      <c r="AN2292" s="9">
        <v>0</v>
      </c>
      <c r="AO2292" s="9">
        <v>0</v>
      </c>
    </row>
    <row r="2293" spans="1:41" x14ac:dyDescent="0.3">
      <c r="A2293" s="4" t="s">
        <v>157</v>
      </c>
      <c r="B2293" s="5">
        <v>-90</v>
      </c>
      <c r="C2293">
        <v>1</v>
      </c>
      <c r="AG2293" s="4" t="s">
        <v>158</v>
      </c>
      <c r="AH2293" s="5">
        <v>-69</v>
      </c>
      <c r="AI2293" s="9">
        <v>0</v>
      </c>
      <c r="AJ2293" s="9">
        <v>0</v>
      </c>
      <c r="AK2293" s="9">
        <v>0</v>
      </c>
      <c r="AL2293" s="9">
        <v>0</v>
      </c>
      <c r="AM2293" s="9">
        <v>1</v>
      </c>
      <c r="AN2293" s="9">
        <v>0</v>
      </c>
      <c r="AO2293" s="9">
        <v>0</v>
      </c>
    </row>
    <row r="2294" spans="1:41" x14ac:dyDescent="0.3">
      <c r="A2294" s="4" t="s">
        <v>157</v>
      </c>
      <c r="B2294" s="5">
        <v>-62</v>
      </c>
      <c r="C2294">
        <v>1</v>
      </c>
      <c r="AG2294" s="4" t="s">
        <v>158</v>
      </c>
      <c r="AH2294" s="5">
        <v>-59</v>
      </c>
      <c r="AI2294" s="9">
        <v>0</v>
      </c>
      <c r="AJ2294" s="9">
        <v>0</v>
      </c>
      <c r="AK2294" s="9">
        <v>0</v>
      </c>
      <c r="AL2294" s="9">
        <v>0</v>
      </c>
      <c r="AM2294" s="9">
        <v>2</v>
      </c>
      <c r="AN2294" s="9">
        <v>0</v>
      </c>
      <c r="AO2294" s="9">
        <v>0</v>
      </c>
    </row>
    <row r="2295" spans="1:41" x14ac:dyDescent="0.3">
      <c r="A2295" s="4" t="s">
        <v>157</v>
      </c>
      <c r="B2295" s="5">
        <v>59</v>
      </c>
      <c r="C2295">
        <v>1</v>
      </c>
      <c r="AG2295" s="4" t="s">
        <v>158</v>
      </c>
      <c r="AH2295" s="5">
        <v>-19</v>
      </c>
      <c r="AI2295" s="9">
        <v>0</v>
      </c>
      <c r="AJ2295" s="9">
        <v>0</v>
      </c>
      <c r="AK2295" s="9">
        <v>0</v>
      </c>
      <c r="AL2295" s="9">
        <v>0</v>
      </c>
      <c r="AM2295" s="9">
        <v>1</v>
      </c>
      <c r="AN2295" s="9">
        <v>0</v>
      </c>
      <c r="AO2295" s="9">
        <v>0</v>
      </c>
    </row>
    <row r="2296" spans="1:41" x14ac:dyDescent="0.3">
      <c r="A2296" s="4" t="s">
        <v>157</v>
      </c>
      <c r="B2296" s="5">
        <v>71</v>
      </c>
      <c r="C2296">
        <v>1</v>
      </c>
      <c r="AG2296" s="4" t="s">
        <v>158</v>
      </c>
      <c r="AH2296" s="5">
        <v>-18</v>
      </c>
      <c r="AI2296" s="9">
        <v>0</v>
      </c>
      <c r="AJ2296" s="9">
        <v>0</v>
      </c>
      <c r="AK2296" s="9">
        <v>0</v>
      </c>
      <c r="AL2296" s="9">
        <v>0</v>
      </c>
      <c r="AM2296" s="9">
        <v>1</v>
      </c>
      <c r="AN2296" s="9">
        <v>0</v>
      </c>
      <c r="AO2296" s="9">
        <v>0</v>
      </c>
    </row>
    <row r="2297" spans="1:41" x14ac:dyDescent="0.3">
      <c r="A2297" s="4" t="s">
        <v>157</v>
      </c>
      <c r="B2297" s="5">
        <v>80</v>
      </c>
      <c r="C2297">
        <v>1</v>
      </c>
      <c r="AG2297" s="4" t="s">
        <v>158</v>
      </c>
      <c r="AH2297" s="5">
        <v>1</v>
      </c>
      <c r="AI2297" s="9">
        <v>0</v>
      </c>
      <c r="AJ2297" s="9">
        <v>0</v>
      </c>
      <c r="AK2297" s="9">
        <v>0</v>
      </c>
      <c r="AL2297" s="9">
        <v>0</v>
      </c>
      <c r="AM2297" s="9">
        <v>1</v>
      </c>
      <c r="AN2297" s="9">
        <v>0</v>
      </c>
      <c r="AO2297" s="9">
        <v>0</v>
      </c>
    </row>
    <row r="2298" spans="1:41" x14ac:dyDescent="0.3">
      <c r="A2298" s="4" t="s">
        <v>157</v>
      </c>
      <c r="B2298" s="5">
        <v>203</v>
      </c>
      <c r="C2298">
        <v>1</v>
      </c>
      <c r="AG2298" s="4" t="s">
        <v>158</v>
      </c>
      <c r="AH2298" s="5">
        <v>5</v>
      </c>
      <c r="AI2298" s="9">
        <v>0</v>
      </c>
      <c r="AJ2298" s="9">
        <v>0</v>
      </c>
      <c r="AK2298" s="9">
        <v>0</v>
      </c>
      <c r="AL2298" s="9">
        <v>0</v>
      </c>
      <c r="AM2298" s="9">
        <v>1</v>
      </c>
      <c r="AN2298" s="9">
        <v>0</v>
      </c>
      <c r="AO2298" s="9">
        <v>0</v>
      </c>
    </row>
    <row r="2299" spans="1:41" x14ac:dyDescent="0.3">
      <c r="A2299" s="4" t="s">
        <v>157</v>
      </c>
      <c r="B2299" s="5">
        <v>231</v>
      </c>
      <c r="C2299">
        <v>1</v>
      </c>
      <c r="AG2299" s="4" t="s">
        <v>158</v>
      </c>
      <c r="AH2299" s="5">
        <v>10</v>
      </c>
      <c r="AI2299" s="9">
        <v>0</v>
      </c>
      <c r="AJ2299" s="9">
        <v>0</v>
      </c>
      <c r="AK2299" s="9">
        <v>0</v>
      </c>
      <c r="AL2299" s="9">
        <v>0</v>
      </c>
      <c r="AM2299" s="9">
        <v>1</v>
      </c>
      <c r="AN2299" s="9">
        <v>0</v>
      </c>
      <c r="AO2299" s="9">
        <v>0</v>
      </c>
    </row>
    <row r="2300" spans="1:41" x14ac:dyDescent="0.3">
      <c r="A2300" s="4" t="s">
        <v>157</v>
      </c>
      <c r="B2300" s="5">
        <v>414</v>
      </c>
      <c r="C2300">
        <v>1</v>
      </c>
      <c r="AG2300" s="4" t="s">
        <v>158</v>
      </c>
      <c r="AH2300" s="5">
        <v>100</v>
      </c>
      <c r="AI2300" s="9">
        <v>0</v>
      </c>
      <c r="AJ2300" s="9">
        <v>0</v>
      </c>
      <c r="AK2300" s="9">
        <v>0</v>
      </c>
      <c r="AL2300" s="9">
        <v>0</v>
      </c>
      <c r="AM2300" s="9">
        <v>1</v>
      </c>
      <c r="AN2300" s="9">
        <v>0</v>
      </c>
      <c r="AO2300" s="9">
        <v>0</v>
      </c>
    </row>
    <row r="2301" spans="1:41" x14ac:dyDescent="0.3">
      <c r="A2301" s="4" t="s">
        <v>157</v>
      </c>
      <c r="B2301" s="5">
        <v>-600</v>
      </c>
      <c r="C2301">
        <v>1</v>
      </c>
      <c r="AG2301" s="4" t="s">
        <v>158</v>
      </c>
      <c r="AH2301" s="5">
        <v>-291</v>
      </c>
      <c r="AI2301" s="9">
        <v>0</v>
      </c>
      <c r="AJ2301" s="9">
        <v>0</v>
      </c>
      <c r="AK2301" s="9">
        <v>0</v>
      </c>
      <c r="AL2301" s="9">
        <v>1</v>
      </c>
      <c r="AM2301" s="9">
        <v>0</v>
      </c>
      <c r="AN2301" s="9">
        <v>0</v>
      </c>
      <c r="AO2301" s="9">
        <v>0</v>
      </c>
    </row>
    <row r="2302" spans="1:41" x14ac:dyDescent="0.3">
      <c r="A2302" s="4" t="s">
        <v>157</v>
      </c>
      <c r="B2302" s="5">
        <v>-544</v>
      </c>
      <c r="C2302">
        <v>1</v>
      </c>
      <c r="AG2302" s="4" t="s">
        <v>158</v>
      </c>
      <c r="AH2302" s="5">
        <v>-205</v>
      </c>
      <c r="AI2302" s="9">
        <v>0</v>
      </c>
      <c r="AJ2302" s="9">
        <v>0</v>
      </c>
      <c r="AK2302" s="9">
        <v>0</v>
      </c>
      <c r="AL2302" s="9">
        <v>1</v>
      </c>
      <c r="AM2302" s="9">
        <v>0</v>
      </c>
      <c r="AN2302" s="9">
        <v>0</v>
      </c>
      <c r="AO2302" s="9">
        <v>0</v>
      </c>
    </row>
    <row r="2303" spans="1:41" x14ac:dyDescent="0.3">
      <c r="A2303" s="4" t="s">
        <v>157</v>
      </c>
      <c r="B2303" s="5">
        <v>-540</v>
      </c>
      <c r="C2303">
        <v>1</v>
      </c>
      <c r="AG2303" s="4" t="s">
        <v>158</v>
      </c>
      <c r="AH2303" s="5">
        <v>-148</v>
      </c>
      <c r="AI2303" s="9">
        <v>0</v>
      </c>
      <c r="AJ2303" s="9">
        <v>0</v>
      </c>
      <c r="AK2303" s="9">
        <v>0</v>
      </c>
      <c r="AL2303" s="9">
        <v>2</v>
      </c>
      <c r="AM2303" s="9">
        <v>0</v>
      </c>
      <c r="AN2303" s="9">
        <v>0</v>
      </c>
      <c r="AO2303" s="9">
        <v>0</v>
      </c>
    </row>
    <row r="2304" spans="1:41" x14ac:dyDescent="0.3">
      <c r="A2304" s="4" t="s">
        <v>157</v>
      </c>
      <c r="B2304" s="5">
        <v>-423</v>
      </c>
      <c r="C2304">
        <v>1</v>
      </c>
      <c r="AG2304" s="4" t="s">
        <v>158</v>
      </c>
      <c r="AH2304" s="5">
        <v>-136</v>
      </c>
      <c r="AI2304" s="9">
        <v>0</v>
      </c>
      <c r="AJ2304" s="9">
        <v>0</v>
      </c>
      <c r="AK2304" s="9">
        <v>0</v>
      </c>
      <c r="AL2304" s="9">
        <v>1</v>
      </c>
      <c r="AM2304" s="9">
        <v>0</v>
      </c>
      <c r="AN2304" s="9">
        <v>0</v>
      </c>
      <c r="AO2304" s="9">
        <v>0</v>
      </c>
    </row>
    <row r="2305" spans="1:41" x14ac:dyDescent="0.3">
      <c r="A2305" s="4" t="s">
        <v>157</v>
      </c>
      <c r="B2305" s="5">
        <v>78</v>
      </c>
      <c r="C2305">
        <v>1</v>
      </c>
      <c r="AG2305" s="4" t="s">
        <v>158</v>
      </c>
      <c r="AH2305" s="5">
        <v>39</v>
      </c>
      <c r="AI2305" s="9">
        <v>0</v>
      </c>
      <c r="AJ2305" s="9">
        <v>0</v>
      </c>
      <c r="AK2305" s="9">
        <v>0</v>
      </c>
      <c r="AL2305" s="9">
        <v>1</v>
      </c>
      <c r="AM2305" s="9">
        <v>0</v>
      </c>
      <c r="AN2305" s="9">
        <v>0</v>
      </c>
      <c r="AO2305" s="9">
        <v>0</v>
      </c>
    </row>
    <row r="2306" spans="1:41" x14ac:dyDescent="0.3">
      <c r="A2306" s="4" t="s">
        <v>157</v>
      </c>
      <c r="B2306" s="5">
        <v>80</v>
      </c>
      <c r="C2306">
        <v>1</v>
      </c>
      <c r="AG2306" s="4" t="s">
        <v>158</v>
      </c>
      <c r="AH2306" s="5">
        <v>82</v>
      </c>
      <c r="AI2306" s="9">
        <v>0</v>
      </c>
      <c r="AJ2306" s="9">
        <v>0</v>
      </c>
      <c r="AK2306" s="9">
        <v>0</v>
      </c>
      <c r="AL2306" s="9">
        <v>1</v>
      </c>
      <c r="AM2306" s="9">
        <v>0</v>
      </c>
      <c r="AN2306" s="9">
        <v>0</v>
      </c>
      <c r="AO2306" s="9">
        <v>0</v>
      </c>
    </row>
    <row r="2307" spans="1:41" x14ac:dyDescent="0.3">
      <c r="A2307" s="4" t="s">
        <v>157</v>
      </c>
      <c r="B2307" s="5">
        <v>-474</v>
      </c>
      <c r="C2307">
        <v>1</v>
      </c>
      <c r="AG2307" s="4" t="s">
        <v>158</v>
      </c>
      <c r="AH2307" s="5">
        <v>96</v>
      </c>
      <c r="AI2307" s="9">
        <v>0</v>
      </c>
      <c r="AJ2307" s="9">
        <v>0</v>
      </c>
      <c r="AK2307" s="9">
        <v>0</v>
      </c>
      <c r="AL2307" s="9">
        <v>1</v>
      </c>
      <c r="AM2307" s="9">
        <v>0</v>
      </c>
      <c r="AN2307" s="9">
        <v>0</v>
      </c>
      <c r="AO2307" s="9">
        <v>0</v>
      </c>
    </row>
    <row r="2308" spans="1:41" x14ac:dyDescent="0.3">
      <c r="A2308" s="4" t="s">
        <v>157</v>
      </c>
      <c r="B2308" s="5">
        <v>279</v>
      </c>
      <c r="C2308">
        <v>1</v>
      </c>
      <c r="AG2308" s="4" t="s">
        <v>158</v>
      </c>
      <c r="AH2308" s="5">
        <v>-118</v>
      </c>
      <c r="AI2308" s="9">
        <v>0</v>
      </c>
      <c r="AJ2308" s="9">
        <v>0</v>
      </c>
      <c r="AK2308" s="9">
        <v>1</v>
      </c>
      <c r="AL2308" s="9">
        <v>0</v>
      </c>
      <c r="AM2308" s="9">
        <v>0</v>
      </c>
      <c r="AN2308" s="9">
        <v>0</v>
      </c>
      <c r="AO2308" s="9">
        <v>0</v>
      </c>
    </row>
    <row r="2309" spans="1:41" x14ac:dyDescent="0.3">
      <c r="A2309" s="4" t="s">
        <v>157</v>
      </c>
      <c r="B2309" s="5">
        <v>-324</v>
      </c>
      <c r="C2309">
        <v>1</v>
      </c>
      <c r="AG2309" s="4" t="s">
        <v>158</v>
      </c>
      <c r="AH2309" s="5">
        <v>-60</v>
      </c>
      <c r="AI2309" s="9">
        <v>0</v>
      </c>
      <c r="AJ2309" s="9">
        <v>0</v>
      </c>
      <c r="AK2309" s="9">
        <v>1</v>
      </c>
      <c r="AL2309" s="9">
        <v>0</v>
      </c>
      <c r="AM2309" s="9">
        <v>0</v>
      </c>
      <c r="AN2309" s="9">
        <v>0</v>
      </c>
      <c r="AO2309" s="9">
        <v>0</v>
      </c>
    </row>
    <row r="2310" spans="1:41" x14ac:dyDescent="0.3">
      <c r="A2310" s="4" t="s">
        <v>157</v>
      </c>
      <c r="B2310" s="5">
        <v>-74</v>
      </c>
      <c r="C2310">
        <v>1</v>
      </c>
      <c r="AG2310" s="4" t="s">
        <v>158</v>
      </c>
      <c r="AH2310" s="5">
        <v>-132</v>
      </c>
      <c r="AI2310" s="9">
        <v>1</v>
      </c>
      <c r="AJ2310" s="9">
        <v>0</v>
      </c>
      <c r="AK2310" s="9">
        <v>0</v>
      </c>
      <c r="AL2310" s="9">
        <v>0</v>
      </c>
      <c r="AM2310" s="9">
        <v>0</v>
      </c>
      <c r="AN2310" s="9">
        <v>0</v>
      </c>
      <c r="AO2310" s="9">
        <v>0</v>
      </c>
    </row>
    <row r="2311" spans="1:41" x14ac:dyDescent="0.3">
      <c r="A2311" s="4" t="s">
        <v>157</v>
      </c>
      <c r="B2311" s="5">
        <v>842</v>
      </c>
      <c r="C2311">
        <v>1</v>
      </c>
      <c r="AG2311" s="4" t="s">
        <v>158</v>
      </c>
      <c r="AH2311" s="5">
        <v>-613</v>
      </c>
      <c r="AI2311" s="9">
        <v>0</v>
      </c>
      <c r="AJ2311" s="9">
        <v>1</v>
      </c>
      <c r="AK2311" s="9">
        <v>0</v>
      </c>
      <c r="AL2311" s="9">
        <v>0</v>
      </c>
      <c r="AM2311" s="9">
        <v>0</v>
      </c>
      <c r="AN2311" s="9">
        <v>0</v>
      </c>
      <c r="AO2311" s="9">
        <v>0</v>
      </c>
    </row>
    <row r="2312" spans="1:41" x14ac:dyDescent="0.3">
      <c r="A2312" s="4" t="s">
        <v>157</v>
      </c>
      <c r="B2312" s="5">
        <v>623</v>
      </c>
      <c r="C2312">
        <v>1</v>
      </c>
      <c r="AG2312" s="4" t="s">
        <v>158</v>
      </c>
      <c r="AH2312" s="5">
        <v>-576</v>
      </c>
      <c r="AI2312" s="9">
        <v>0</v>
      </c>
      <c r="AJ2312" s="9">
        <v>1</v>
      </c>
      <c r="AK2312" s="9">
        <v>0</v>
      </c>
      <c r="AL2312" s="9">
        <v>0</v>
      </c>
      <c r="AM2312" s="9">
        <v>0</v>
      </c>
      <c r="AN2312" s="9">
        <v>0</v>
      </c>
      <c r="AO2312" s="9">
        <v>0</v>
      </c>
    </row>
    <row r="2313" spans="1:41" x14ac:dyDescent="0.3">
      <c r="A2313" s="4" t="s">
        <v>157</v>
      </c>
      <c r="B2313" s="5">
        <v>617</v>
      </c>
      <c r="C2313">
        <v>1</v>
      </c>
      <c r="AG2313" s="4" t="s">
        <v>158</v>
      </c>
      <c r="AH2313" s="5">
        <v>-510</v>
      </c>
      <c r="AI2313" s="9">
        <v>0</v>
      </c>
      <c r="AJ2313" s="9">
        <v>1</v>
      </c>
      <c r="AK2313" s="9">
        <v>0</v>
      </c>
      <c r="AL2313" s="9">
        <v>0</v>
      </c>
      <c r="AM2313" s="9">
        <v>0</v>
      </c>
      <c r="AN2313" s="9">
        <v>0</v>
      </c>
      <c r="AO2313" s="9">
        <v>0</v>
      </c>
    </row>
    <row r="2314" spans="1:41" x14ac:dyDescent="0.3">
      <c r="A2314" s="4" t="s">
        <v>158</v>
      </c>
      <c r="B2314" s="5">
        <v>-2</v>
      </c>
      <c r="C2314">
        <v>1</v>
      </c>
      <c r="AG2314" s="4" t="s">
        <v>158</v>
      </c>
      <c r="AH2314" s="5">
        <v>233</v>
      </c>
      <c r="AI2314" s="9">
        <v>1</v>
      </c>
      <c r="AJ2314" s="9">
        <v>0</v>
      </c>
      <c r="AK2314" s="9">
        <v>0</v>
      </c>
      <c r="AL2314" s="9">
        <v>0</v>
      </c>
      <c r="AM2314" s="9">
        <v>0</v>
      </c>
      <c r="AN2314" s="9">
        <v>0</v>
      </c>
      <c r="AO2314" s="9">
        <v>0</v>
      </c>
    </row>
    <row r="2315" spans="1:41" x14ac:dyDescent="0.3">
      <c r="A2315" s="4" t="s">
        <v>158</v>
      </c>
      <c r="B2315" s="5">
        <v>1</v>
      </c>
      <c r="C2315">
        <v>2</v>
      </c>
      <c r="AG2315" s="4" t="s">
        <v>158</v>
      </c>
      <c r="AH2315" s="5">
        <v>-426</v>
      </c>
      <c r="AI2315" s="9">
        <v>0</v>
      </c>
      <c r="AJ2315" s="9">
        <v>1</v>
      </c>
      <c r="AK2315" s="9">
        <v>0</v>
      </c>
      <c r="AL2315" s="9">
        <v>0</v>
      </c>
      <c r="AM2315" s="9">
        <v>0</v>
      </c>
      <c r="AN2315" s="9">
        <v>0</v>
      </c>
      <c r="AO2315" s="9">
        <v>0</v>
      </c>
    </row>
    <row r="2316" spans="1:41" x14ac:dyDescent="0.3">
      <c r="A2316" s="4" t="s">
        <v>158</v>
      </c>
      <c r="B2316" s="5">
        <v>-109</v>
      </c>
      <c r="C2316">
        <v>1</v>
      </c>
      <c r="AG2316" s="4" t="s">
        <v>158</v>
      </c>
      <c r="AH2316" s="5">
        <v>-292</v>
      </c>
      <c r="AI2316" s="9">
        <v>0</v>
      </c>
      <c r="AJ2316" s="9">
        <v>1</v>
      </c>
      <c r="AK2316" s="9">
        <v>0</v>
      </c>
      <c r="AL2316" s="9">
        <v>0</v>
      </c>
      <c r="AM2316" s="9">
        <v>0</v>
      </c>
      <c r="AN2316" s="9">
        <v>0</v>
      </c>
      <c r="AO2316" s="9">
        <v>0</v>
      </c>
    </row>
    <row r="2317" spans="1:41" x14ac:dyDescent="0.3">
      <c r="A2317" s="4" t="s">
        <v>158</v>
      </c>
      <c r="B2317" s="5">
        <v>-80</v>
      </c>
      <c r="C2317">
        <v>1</v>
      </c>
      <c r="AG2317" s="4" t="s">
        <v>158</v>
      </c>
      <c r="AH2317" s="5">
        <v>409</v>
      </c>
      <c r="AI2317" s="9">
        <v>1</v>
      </c>
      <c r="AJ2317" s="9">
        <v>0</v>
      </c>
      <c r="AK2317" s="9">
        <v>0</v>
      </c>
      <c r="AL2317" s="9">
        <v>0</v>
      </c>
      <c r="AM2317" s="9">
        <v>0</v>
      </c>
      <c r="AN2317" s="9">
        <v>0</v>
      </c>
      <c r="AO2317" s="9">
        <v>0</v>
      </c>
    </row>
    <row r="2318" spans="1:41" x14ac:dyDescent="0.3">
      <c r="A2318" s="4" t="s">
        <v>158</v>
      </c>
      <c r="B2318" s="5">
        <v>-69</v>
      </c>
      <c r="C2318">
        <v>1</v>
      </c>
      <c r="AG2318" s="4" t="s">
        <v>158</v>
      </c>
      <c r="AH2318" s="5">
        <v>490</v>
      </c>
      <c r="AI2318" s="9">
        <v>1</v>
      </c>
      <c r="AJ2318" s="9">
        <v>0</v>
      </c>
      <c r="AK2318" s="9">
        <v>0</v>
      </c>
      <c r="AL2318" s="9">
        <v>0</v>
      </c>
      <c r="AM2318" s="9">
        <v>0</v>
      </c>
      <c r="AN2318" s="9">
        <v>0</v>
      </c>
      <c r="AO2318" s="9">
        <v>0</v>
      </c>
    </row>
    <row r="2319" spans="1:41" x14ac:dyDescent="0.3">
      <c r="A2319" s="4" t="s">
        <v>158</v>
      </c>
      <c r="B2319" s="5">
        <v>-59</v>
      </c>
      <c r="C2319">
        <v>2</v>
      </c>
      <c r="AG2319" s="4" t="s">
        <v>158</v>
      </c>
      <c r="AH2319" s="5">
        <v>448</v>
      </c>
      <c r="AI2319" s="9">
        <v>0</v>
      </c>
      <c r="AJ2319" s="9">
        <v>1</v>
      </c>
      <c r="AK2319" s="9">
        <v>0</v>
      </c>
      <c r="AL2319" s="9">
        <v>0</v>
      </c>
      <c r="AM2319" s="9">
        <v>0</v>
      </c>
      <c r="AN2319" s="9">
        <v>0</v>
      </c>
      <c r="AO2319" s="9">
        <v>0</v>
      </c>
    </row>
    <row r="2320" spans="1:41" x14ac:dyDescent="0.3">
      <c r="A2320" s="4" t="s">
        <v>158</v>
      </c>
      <c r="B2320" s="5">
        <v>-19</v>
      </c>
      <c r="C2320">
        <v>1</v>
      </c>
      <c r="AG2320" s="4" t="s">
        <v>158</v>
      </c>
      <c r="AH2320" s="5">
        <v>476</v>
      </c>
      <c r="AI2320" s="9">
        <v>0</v>
      </c>
      <c r="AJ2320" s="9">
        <v>1</v>
      </c>
      <c r="AK2320" s="9">
        <v>0</v>
      </c>
      <c r="AL2320" s="9">
        <v>0</v>
      </c>
      <c r="AM2320" s="9">
        <v>0</v>
      </c>
      <c r="AN2320" s="9">
        <v>0</v>
      </c>
      <c r="AO2320" s="9">
        <v>0</v>
      </c>
    </row>
    <row r="2321" spans="1:41" x14ac:dyDescent="0.3">
      <c r="A2321" s="4" t="s">
        <v>158</v>
      </c>
      <c r="B2321" s="5">
        <v>-18</v>
      </c>
      <c r="C2321">
        <v>1</v>
      </c>
      <c r="AG2321" s="4" t="s">
        <v>158</v>
      </c>
      <c r="AH2321" s="5">
        <v>817</v>
      </c>
      <c r="AI2321" s="9">
        <v>0</v>
      </c>
      <c r="AJ2321" s="9">
        <v>1</v>
      </c>
      <c r="AK2321" s="9">
        <v>0</v>
      </c>
      <c r="AL2321" s="9">
        <v>0</v>
      </c>
      <c r="AM2321" s="9">
        <v>0</v>
      </c>
      <c r="AN2321" s="9">
        <v>0</v>
      </c>
      <c r="AO2321" s="9">
        <v>0</v>
      </c>
    </row>
    <row r="2322" spans="1:41" x14ac:dyDescent="0.3">
      <c r="A2322" s="4" t="s">
        <v>158</v>
      </c>
      <c r="B2322" s="5">
        <v>1</v>
      </c>
      <c r="C2322">
        <v>1</v>
      </c>
      <c r="AG2322" s="4" t="s">
        <v>158</v>
      </c>
      <c r="AH2322" s="5">
        <v>1211</v>
      </c>
      <c r="AI2322" s="9">
        <v>0</v>
      </c>
      <c r="AJ2322" s="9">
        <v>1</v>
      </c>
      <c r="AK2322" s="9">
        <v>0</v>
      </c>
      <c r="AL2322" s="9">
        <v>0</v>
      </c>
      <c r="AM2322" s="9">
        <v>0</v>
      </c>
      <c r="AN2322" s="9">
        <v>0</v>
      </c>
      <c r="AO2322" s="9">
        <v>0</v>
      </c>
    </row>
    <row r="2323" spans="1:41" x14ac:dyDescent="0.3">
      <c r="A2323" s="4" t="s">
        <v>158</v>
      </c>
      <c r="B2323" s="5">
        <v>5</v>
      </c>
      <c r="C2323">
        <v>1</v>
      </c>
      <c r="AG2323" s="4" t="s">
        <v>158</v>
      </c>
      <c r="AH2323" s="5">
        <v>1450</v>
      </c>
      <c r="AI2323" s="9">
        <v>0</v>
      </c>
      <c r="AJ2323" s="9">
        <v>1</v>
      </c>
      <c r="AK2323" s="9">
        <v>0</v>
      </c>
      <c r="AL2323" s="9">
        <v>0</v>
      </c>
      <c r="AM2323" s="9">
        <v>0</v>
      </c>
      <c r="AN2323" s="9">
        <v>0</v>
      </c>
      <c r="AO2323" s="9">
        <v>0</v>
      </c>
    </row>
    <row r="2324" spans="1:41" x14ac:dyDescent="0.3">
      <c r="A2324" s="4" t="s">
        <v>158</v>
      </c>
      <c r="B2324" s="5">
        <v>10</v>
      </c>
      <c r="C2324">
        <v>1</v>
      </c>
      <c r="AG2324" s="4" t="s">
        <v>158</v>
      </c>
      <c r="AH2324" s="5">
        <v>-3022</v>
      </c>
      <c r="AI2324" s="9">
        <v>0</v>
      </c>
      <c r="AJ2324" s="9">
        <v>0</v>
      </c>
      <c r="AK2324" s="9">
        <v>0</v>
      </c>
      <c r="AL2324" s="9">
        <v>0</v>
      </c>
      <c r="AM2324" s="9">
        <v>0</v>
      </c>
      <c r="AN2324" s="9">
        <v>1</v>
      </c>
      <c r="AO2324" s="9">
        <v>0</v>
      </c>
    </row>
    <row r="2325" spans="1:41" x14ac:dyDescent="0.3">
      <c r="A2325" s="4" t="s">
        <v>158</v>
      </c>
      <c r="B2325" s="5">
        <v>100</v>
      </c>
      <c r="C2325">
        <v>1</v>
      </c>
      <c r="AG2325" s="4" t="s">
        <v>159</v>
      </c>
      <c r="AH2325" s="5">
        <v>-5</v>
      </c>
      <c r="AI2325" s="9">
        <v>0</v>
      </c>
      <c r="AJ2325" s="9">
        <v>0</v>
      </c>
      <c r="AK2325" s="9">
        <v>0</v>
      </c>
      <c r="AL2325" s="9">
        <v>0</v>
      </c>
      <c r="AM2325" s="9">
        <v>0</v>
      </c>
      <c r="AN2325" s="9">
        <v>0</v>
      </c>
      <c r="AO2325" s="9">
        <v>2</v>
      </c>
    </row>
    <row r="2326" spans="1:41" x14ac:dyDescent="0.3">
      <c r="A2326" s="4" t="s">
        <v>158</v>
      </c>
      <c r="B2326" s="5">
        <v>-291</v>
      </c>
      <c r="C2326">
        <v>1</v>
      </c>
      <c r="AG2326" s="4" t="s">
        <v>159</v>
      </c>
      <c r="AH2326" s="5">
        <v>-2</v>
      </c>
      <c r="AI2326" s="9">
        <v>0</v>
      </c>
      <c r="AJ2326" s="9">
        <v>0</v>
      </c>
      <c r="AK2326" s="9">
        <v>0</v>
      </c>
      <c r="AL2326" s="9">
        <v>0</v>
      </c>
      <c r="AM2326" s="9">
        <v>0</v>
      </c>
      <c r="AN2326" s="9">
        <v>0</v>
      </c>
      <c r="AO2326" s="9">
        <v>1</v>
      </c>
    </row>
    <row r="2327" spans="1:41" x14ac:dyDescent="0.3">
      <c r="A2327" s="4" t="s">
        <v>158</v>
      </c>
      <c r="B2327" s="5">
        <v>-205</v>
      </c>
      <c r="C2327">
        <v>1</v>
      </c>
      <c r="AG2327" s="4" t="s">
        <v>159</v>
      </c>
      <c r="AH2327" s="5">
        <v>-1</v>
      </c>
      <c r="AI2327" s="9">
        <v>0</v>
      </c>
      <c r="AJ2327" s="9">
        <v>0</v>
      </c>
      <c r="AK2327" s="9">
        <v>0</v>
      </c>
      <c r="AL2327" s="9">
        <v>0</v>
      </c>
      <c r="AM2327" s="9">
        <v>0</v>
      </c>
      <c r="AN2327" s="9">
        <v>0</v>
      </c>
      <c r="AO2327" s="9">
        <v>1</v>
      </c>
    </row>
    <row r="2328" spans="1:41" x14ac:dyDescent="0.3">
      <c r="A2328" s="4" t="s">
        <v>158</v>
      </c>
      <c r="B2328" s="5">
        <v>-148</v>
      </c>
      <c r="C2328">
        <v>2</v>
      </c>
      <c r="AG2328" s="4" t="s">
        <v>159</v>
      </c>
      <c r="AH2328" s="5">
        <v>0</v>
      </c>
      <c r="AI2328" s="9">
        <v>0</v>
      </c>
      <c r="AJ2328" s="9">
        <v>0</v>
      </c>
      <c r="AK2328" s="9">
        <v>0</v>
      </c>
      <c r="AL2328" s="9">
        <v>0</v>
      </c>
      <c r="AM2328" s="9">
        <v>0</v>
      </c>
      <c r="AN2328" s="9">
        <v>0</v>
      </c>
      <c r="AO2328" s="9">
        <v>2</v>
      </c>
    </row>
    <row r="2329" spans="1:41" x14ac:dyDescent="0.3">
      <c r="A2329" s="4" t="s">
        <v>158</v>
      </c>
      <c r="B2329" s="5">
        <v>-136</v>
      </c>
      <c r="C2329">
        <v>1</v>
      </c>
      <c r="AG2329" s="4" t="s">
        <v>159</v>
      </c>
      <c r="AH2329" s="5">
        <v>2</v>
      </c>
      <c r="AI2329" s="9">
        <v>0</v>
      </c>
      <c r="AJ2329" s="9">
        <v>0</v>
      </c>
      <c r="AK2329" s="9">
        <v>0</v>
      </c>
      <c r="AL2329" s="9">
        <v>0</v>
      </c>
      <c r="AM2329" s="9">
        <v>0</v>
      </c>
      <c r="AN2329" s="9">
        <v>0</v>
      </c>
      <c r="AO2329" s="9">
        <v>1</v>
      </c>
    </row>
    <row r="2330" spans="1:41" x14ac:dyDescent="0.3">
      <c r="A2330" s="4" t="s">
        <v>158</v>
      </c>
      <c r="B2330" s="5">
        <v>39</v>
      </c>
      <c r="C2330">
        <v>1</v>
      </c>
      <c r="AG2330" s="4" t="s">
        <v>159</v>
      </c>
      <c r="AH2330" s="5">
        <v>-125</v>
      </c>
      <c r="AI2330" s="9">
        <v>0</v>
      </c>
      <c r="AJ2330" s="9">
        <v>0</v>
      </c>
      <c r="AK2330" s="9">
        <v>0</v>
      </c>
      <c r="AL2330" s="9">
        <v>0</v>
      </c>
      <c r="AM2330" s="9">
        <v>1</v>
      </c>
      <c r="AN2330" s="9">
        <v>0</v>
      </c>
      <c r="AO2330" s="9">
        <v>0</v>
      </c>
    </row>
    <row r="2331" spans="1:41" x14ac:dyDescent="0.3">
      <c r="A2331" s="4" t="s">
        <v>158</v>
      </c>
      <c r="B2331" s="5">
        <v>82</v>
      </c>
      <c r="C2331">
        <v>1</v>
      </c>
      <c r="AG2331" s="4" t="s">
        <v>159</v>
      </c>
      <c r="AH2331" s="5">
        <v>-34</v>
      </c>
      <c r="AI2331" s="9">
        <v>0</v>
      </c>
      <c r="AJ2331" s="9">
        <v>0</v>
      </c>
      <c r="AK2331" s="9">
        <v>0</v>
      </c>
      <c r="AL2331" s="9">
        <v>0</v>
      </c>
      <c r="AM2331" s="9">
        <v>1</v>
      </c>
      <c r="AN2331" s="9">
        <v>0</v>
      </c>
      <c r="AO2331" s="9">
        <v>0</v>
      </c>
    </row>
    <row r="2332" spans="1:41" x14ac:dyDescent="0.3">
      <c r="A2332" s="4" t="s">
        <v>158</v>
      </c>
      <c r="B2332" s="5">
        <v>96</v>
      </c>
      <c r="C2332">
        <v>1</v>
      </c>
      <c r="AG2332" s="4" t="s">
        <v>159</v>
      </c>
      <c r="AH2332" s="5">
        <v>-17</v>
      </c>
      <c r="AI2332" s="9">
        <v>0</v>
      </c>
      <c r="AJ2332" s="9">
        <v>0</v>
      </c>
      <c r="AK2332" s="9">
        <v>0</v>
      </c>
      <c r="AL2332" s="9">
        <v>0</v>
      </c>
      <c r="AM2332" s="9">
        <v>1</v>
      </c>
      <c r="AN2332" s="9">
        <v>0</v>
      </c>
      <c r="AO2332" s="9">
        <v>0</v>
      </c>
    </row>
    <row r="2333" spans="1:41" x14ac:dyDescent="0.3">
      <c r="A2333" s="4" t="s">
        <v>158</v>
      </c>
      <c r="B2333" s="5">
        <v>-118</v>
      </c>
      <c r="C2333">
        <v>1</v>
      </c>
      <c r="AG2333" s="4" t="s">
        <v>159</v>
      </c>
      <c r="AH2333" s="5">
        <v>-12</v>
      </c>
      <c r="AI2333" s="9">
        <v>0</v>
      </c>
      <c r="AJ2333" s="9">
        <v>0</v>
      </c>
      <c r="AK2333" s="9">
        <v>0</v>
      </c>
      <c r="AL2333" s="9">
        <v>0</v>
      </c>
      <c r="AM2333" s="9">
        <v>1</v>
      </c>
      <c r="AN2333" s="9">
        <v>0</v>
      </c>
      <c r="AO2333" s="9">
        <v>0</v>
      </c>
    </row>
    <row r="2334" spans="1:41" x14ac:dyDescent="0.3">
      <c r="A2334" s="4" t="s">
        <v>158</v>
      </c>
      <c r="B2334" s="5">
        <v>-60</v>
      </c>
      <c r="C2334">
        <v>1</v>
      </c>
      <c r="AG2334" s="4" t="s">
        <v>159</v>
      </c>
      <c r="AH2334" s="5">
        <v>3</v>
      </c>
      <c r="AI2334" s="9">
        <v>0</v>
      </c>
      <c r="AJ2334" s="9">
        <v>0</v>
      </c>
      <c r="AK2334" s="9">
        <v>0</v>
      </c>
      <c r="AL2334" s="9">
        <v>0</v>
      </c>
      <c r="AM2334" s="9">
        <v>1</v>
      </c>
      <c r="AN2334" s="9">
        <v>0</v>
      </c>
      <c r="AO2334" s="9">
        <v>0</v>
      </c>
    </row>
    <row r="2335" spans="1:41" x14ac:dyDescent="0.3">
      <c r="A2335" s="4" t="s">
        <v>158</v>
      </c>
      <c r="B2335" s="5">
        <v>-132</v>
      </c>
      <c r="C2335">
        <v>1</v>
      </c>
      <c r="AG2335" s="4" t="s">
        <v>159</v>
      </c>
      <c r="AH2335" s="5">
        <v>22</v>
      </c>
      <c r="AI2335" s="9">
        <v>0</v>
      </c>
      <c r="AJ2335" s="9">
        <v>0</v>
      </c>
      <c r="AK2335" s="9">
        <v>0</v>
      </c>
      <c r="AL2335" s="9">
        <v>0</v>
      </c>
      <c r="AM2335" s="9">
        <v>1</v>
      </c>
      <c r="AN2335" s="9">
        <v>0</v>
      </c>
      <c r="AO2335" s="9">
        <v>0</v>
      </c>
    </row>
    <row r="2336" spans="1:41" x14ac:dyDescent="0.3">
      <c r="A2336" s="4" t="s">
        <v>158</v>
      </c>
      <c r="B2336" s="5">
        <v>-613</v>
      </c>
      <c r="C2336">
        <v>1</v>
      </c>
      <c r="AG2336" s="4" t="s">
        <v>159</v>
      </c>
      <c r="AH2336" s="5">
        <v>99</v>
      </c>
      <c r="AI2336" s="9">
        <v>0</v>
      </c>
      <c r="AJ2336" s="9">
        <v>0</v>
      </c>
      <c r="AK2336" s="9">
        <v>0</v>
      </c>
      <c r="AL2336" s="9">
        <v>0</v>
      </c>
      <c r="AM2336" s="9">
        <v>1</v>
      </c>
      <c r="AN2336" s="9">
        <v>0</v>
      </c>
      <c r="AO2336" s="9">
        <v>0</v>
      </c>
    </row>
    <row r="2337" spans="1:41" x14ac:dyDescent="0.3">
      <c r="A2337" s="4" t="s">
        <v>158</v>
      </c>
      <c r="B2337" s="5">
        <v>-576</v>
      </c>
      <c r="C2337">
        <v>1</v>
      </c>
      <c r="AG2337" s="4" t="s">
        <v>159</v>
      </c>
      <c r="AH2337" s="5">
        <v>-136</v>
      </c>
      <c r="AI2337" s="9">
        <v>0</v>
      </c>
      <c r="AJ2337" s="9">
        <v>0</v>
      </c>
      <c r="AK2337" s="9">
        <v>0</v>
      </c>
      <c r="AL2337" s="9">
        <v>1</v>
      </c>
      <c r="AM2337" s="9">
        <v>0</v>
      </c>
      <c r="AN2337" s="9">
        <v>0</v>
      </c>
      <c r="AO2337" s="9">
        <v>0</v>
      </c>
    </row>
    <row r="2338" spans="1:41" x14ac:dyDescent="0.3">
      <c r="A2338" s="4" t="s">
        <v>158</v>
      </c>
      <c r="B2338" s="5">
        <v>-510</v>
      </c>
      <c r="C2338">
        <v>1</v>
      </c>
      <c r="AG2338" s="4" t="s">
        <v>159</v>
      </c>
      <c r="AH2338" s="5">
        <v>-63</v>
      </c>
      <c r="AI2338" s="9">
        <v>0</v>
      </c>
      <c r="AJ2338" s="9">
        <v>0</v>
      </c>
      <c r="AK2338" s="9">
        <v>0</v>
      </c>
      <c r="AL2338" s="9">
        <v>1</v>
      </c>
      <c r="AM2338" s="9">
        <v>0</v>
      </c>
      <c r="AN2338" s="9">
        <v>0</v>
      </c>
      <c r="AO2338" s="9">
        <v>0</v>
      </c>
    </row>
    <row r="2339" spans="1:41" x14ac:dyDescent="0.3">
      <c r="A2339" s="4" t="s">
        <v>158</v>
      </c>
      <c r="B2339" s="5">
        <v>233</v>
      </c>
      <c r="C2339">
        <v>1</v>
      </c>
      <c r="AG2339" s="4" t="s">
        <v>159</v>
      </c>
      <c r="AH2339" s="5">
        <v>-57</v>
      </c>
      <c r="AI2339" s="9">
        <v>0</v>
      </c>
      <c r="AJ2339" s="9">
        <v>0</v>
      </c>
      <c r="AK2339" s="9">
        <v>0</v>
      </c>
      <c r="AL2339" s="9">
        <v>1</v>
      </c>
      <c r="AM2339" s="9">
        <v>0</v>
      </c>
      <c r="AN2339" s="9">
        <v>0</v>
      </c>
      <c r="AO2339" s="9">
        <v>0</v>
      </c>
    </row>
    <row r="2340" spans="1:41" x14ac:dyDescent="0.3">
      <c r="A2340" s="4" t="s">
        <v>158</v>
      </c>
      <c r="B2340" s="5">
        <v>-426</v>
      </c>
      <c r="C2340">
        <v>1</v>
      </c>
      <c r="AG2340" s="4" t="s">
        <v>159</v>
      </c>
      <c r="AH2340" s="5">
        <v>46</v>
      </c>
      <c r="AI2340" s="9">
        <v>0</v>
      </c>
      <c r="AJ2340" s="9">
        <v>0</v>
      </c>
      <c r="AK2340" s="9">
        <v>0</v>
      </c>
      <c r="AL2340" s="9">
        <v>1</v>
      </c>
      <c r="AM2340" s="9">
        <v>0</v>
      </c>
      <c r="AN2340" s="9">
        <v>0</v>
      </c>
      <c r="AO2340" s="9">
        <v>0</v>
      </c>
    </row>
    <row r="2341" spans="1:41" x14ac:dyDescent="0.3">
      <c r="A2341" s="4" t="s">
        <v>158</v>
      </c>
      <c r="B2341" s="5">
        <v>-292</v>
      </c>
      <c r="C2341">
        <v>1</v>
      </c>
      <c r="AG2341" s="4" t="s">
        <v>159</v>
      </c>
      <c r="AH2341" s="5">
        <v>215</v>
      </c>
      <c r="AI2341" s="9">
        <v>0</v>
      </c>
      <c r="AJ2341" s="9">
        <v>0</v>
      </c>
      <c r="AK2341" s="9">
        <v>0</v>
      </c>
      <c r="AL2341" s="9">
        <v>1</v>
      </c>
      <c r="AM2341" s="9">
        <v>0</v>
      </c>
      <c r="AN2341" s="9">
        <v>0</v>
      </c>
      <c r="AO2341" s="9">
        <v>0</v>
      </c>
    </row>
    <row r="2342" spans="1:41" x14ac:dyDescent="0.3">
      <c r="A2342" s="4" t="s">
        <v>158</v>
      </c>
      <c r="B2342" s="5">
        <v>409</v>
      </c>
      <c r="C2342">
        <v>1</v>
      </c>
      <c r="AG2342" s="4" t="s">
        <v>159</v>
      </c>
      <c r="AH2342" s="5">
        <v>-716</v>
      </c>
      <c r="AI2342" s="9">
        <v>0</v>
      </c>
      <c r="AJ2342" s="9">
        <v>0</v>
      </c>
      <c r="AK2342" s="9">
        <v>1</v>
      </c>
      <c r="AL2342" s="9">
        <v>0</v>
      </c>
      <c r="AM2342" s="9">
        <v>0</v>
      </c>
      <c r="AN2342" s="9">
        <v>0</v>
      </c>
      <c r="AO2342" s="9">
        <v>0</v>
      </c>
    </row>
    <row r="2343" spans="1:41" x14ac:dyDescent="0.3">
      <c r="A2343" s="4" t="s">
        <v>158</v>
      </c>
      <c r="B2343" s="5">
        <v>490</v>
      </c>
      <c r="C2343">
        <v>1</v>
      </c>
      <c r="AG2343" s="4" t="s">
        <v>159</v>
      </c>
      <c r="AH2343" s="5">
        <v>-517</v>
      </c>
      <c r="AI2343" s="9">
        <v>0</v>
      </c>
      <c r="AJ2343" s="9">
        <v>0</v>
      </c>
      <c r="AK2343" s="9">
        <v>1</v>
      </c>
      <c r="AL2343" s="9">
        <v>0</v>
      </c>
      <c r="AM2343" s="9">
        <v>0</v>
      </c>
      <c r="AN2343" s="9">
        <v>0</v>
      </c>
      <c r="AO2343" s="9">
        <v>0</v>
      </c>
    </row>
    <row r="2344" spans="1:41" x14ac:dyDescent="0.3">
      <c r="A2344" s="4" t="s">
        <v>158</v>
      </c>
      <c r="B2344" s="5">
        <v>448</v>
      </c>
      <c r="C2344">
        <v>1</v>
      </c>
      <c r="AG2344" s="4" t="s">
        <v>159</v>
      </c>
      <c r="AH2344" s="5">
        <v>-235</v>
      </c>
      <c r="AI2344" s="9">
        <v>0</v>
      </c>
      <c r="AJ2344" s="9">
        <v>0</v>
      </c>
      <c r="AK2344" s="9">
        <v>1</v>
      </c>
      <c r="AL2344" s="9">
        <v>0</v>
      </c>
      <c r="AM2344" s="9">
        <v>0</v>
      </c>
      <c r="AN2344" s="9">
        <v>0</v>
      </c>
      <c r="AO2344" s="9">
        <v>0</v>
      </c>
    </row>
    <row r="2345" spans="1:41" x14ac:dyDescent="0.3">
      <c r="A2345" s="4" t="s">
        <v>158</v>
      </c>
      <c r="B2345" s="5">
        <v>476</v>
      </c>
      <c r="C2345">
        <v>1</v>
      </c>
      <c r="AG2345" s="4" t="s">
        <v>159</v>
      </c>
      <c r="AH2345" s="5">
        <v>-147</v>
      </c>
      <c r="AI2345" s="9">
        <v>0</v>
      </c>
      <c r="AJ2345" s="9">
        <v>0</v>
      </c>
      <c r="AK2345" s="9">
        <v>1</v>
      </c>
      <c r="AL2345" s="9">
        <v>0</v>
      </c>
      <c r="AM2345" s="9">
        <v>0</v>
      </c>
      <c r="AN2345" s="9">
        <v>0</v>
      </c>
      <c r="AO2345" s="9">
        <v>0</v>
      </c>
    </row>
    <row r="2346" spans="1:41" x14ac:dyDescent="0.3">
      <c r="A2346" s="4" t="s">
        <v>158</v>
      </c>
      <c r="B2346" s="5">
        <v>817</v>
      </c>
      <c r="C2346">
        <v>1</v>
      </c>
      <c r="AG2346" s="4" t="s">
        <v>159</v>
      </c>
      <c r="AH2346" s="5">
        <v>-78</v>
      </c>
      <c r="AI2346" s="9">
        <v>0</v>
      </c>
      <c r="AJ2346" s="9">
        <v>0</v>
      </c>
      <c r="AK2346" s="9">
        <v>1</v>
      </c>
      <c r="AL2346" s="9">
        <v>0</v>
      </c>
      <c r="AM2346" s="9">
        <v>0</v>
      </c>
      <c r="AN2346" s="9">
        <v>0</v>
      </c>
      <c r="AO2346" s="9">
        <v>0</v>
      </c>
    </row>
    <row r="2347" spans="1:41" x14ac:dyDescent="0.3">
      <c r="A2347" s="4" t="s">
        <v>158</v>
      </c>
      <c r="B2347" s="5">
        <v>1211</v>
      </c>
      <c r="C2347">
        <v>1</v>
      </c>
      <c r="AG2347" s="4" t="s">
        <v>159</v>
      </c>
      <c r="AH2347" s="5">
        <v>-42</v>
      </c>
      <c r="AI2347" s="9">
        <v>0</v>
      </c>
      <c r="AJ2347" s="9">
        <v>0</v>
      </c>
      <c r="AK2347" s="9">
        <v>1</v>
      </c>
      <c r="AL2347" s="9">
        <v>0</v>
      </c>
      <c r="AM2347" s="9">
        <v>0</v>
      </c>
      <c r="AN2347" s="9">
        <v>0</v>
      </c>
      <c r="AO2347" s="9">
        <v>0</v>
      </c>
    </row>
    <row r="2348" spans="1:41" x14ac:dyDescent="0.3">
      <c r="A2348" s="4" t="s">
        <v>158</v>
      </c>
      <c r="B2348" s="5">
        <v>1450</v>
      </c>
      <c r="C2348">
        <v>1</v>
      </c>
      <c r="AG2348" s="4" t="s">
        <v>159</v>
      </c>
      <c r="AH2348" s="5">
        <v>175</v>
      </c>
      <c r="AI2348" s="9">
        <v>0</v>
      </c>
      <c r="AJ2348" s="9">
        <v>0</v>
      </c>
      <c r="AK2348" s="9">
        <v>1</v>
      </c>
      <c r="AL2348" s="9">
        <v>0</v>
      </c>
      <c r="AM2348" s="9">
        <v>0</v>
      </c>
      <c r="AN2348" s="9">
        <v>0</v>
      </c>
      <c r="AO2348" s="9">
        <v>0</v>
      </c>
    </row>
    <row r="2349" spans="1:41" x14ac:dyDescent="0.3">
      <c r="A2349" s="4" t="s">
        <v>158</v>
      </c>
      <c r="B2349" s="5">
        <v>-3022</v>
      </c>
      <c r="C2349">
        <v>1</v>
      </c>
      <c r="AG2349" s="4" t="s">
        <v>159</v>
      </c>
      <c r="AH2349" s="5">
        <v>236</v>
      </c>
      <c r="AI2349" s="9">
        <v>0</v>
      </c>
      <c r="AJ2349" s="9">
        <v>0</v>
      </c>
      <c r="AK2349" s="9">
        <v>1</v>
      </c>
      <c r="AL2349" s="9">
        <v>0</v>
      </c>
      <c r="AM2349" s="9">
        <v>0</v>
      </c>
      <c r="AN2349" s="9">
        <v>0</v>
      </c>
      <c r="AO2349" s="9">
        <v>0</v>
      </c>
    </row>
    <row r="2350" spans="1:41" x14ac:dyDescent="0.3">
      <c r="A2350" s="4" t="s">
        <v>159</v>
      </c>
      <c r="B2350" s="5">
        <v>-5</v>
      </c>
      <c r="C2350">
        <v>2</v>
      </c>
      <c r="AG2350" s="4" t="s">
        <v>159</v>
      </c>
      <c r="AH2350" s="5">
        <v>-578</v>
      </c>
      <c r="AI2350" s="9">
        <v>1</v>
      </c>
      <c r="AJ2350" s="9">
        <v>0</v>
      </c>
      <c r="AK2350" s="9">
        <v>0</v>
      </c>
      <c r="AL2350" s="9">
        <v>0</v>
      </c>
      <c r="AM2350" s="9">
        <v>0</v>
      </c>
      <c r="AN2350" s="9">
        <v>0</v>
      </c>
      <c r="AO2350" s="9">
        <v>0</v>
      </c>
    </row>
    <row r="2351" spans="1:41" x14ac:dyDescent="0.3">
      <c r="A2351" s="4" t="s">
        <v>159</v>
      </c>
      <c r="B2351" s="5">
        <v>-2</v>
      </c>
      <c r="C2351">
        <v>1</v>
      </c>
      <c r="AG2351" s="4" t="s">
        <v>159</v>
      </c>
      <c r="AH2351" s="5">
        <v>-565</v>
      </c>
      <c r="AI2351" s="9">
        <v>1</v>
      </c>
      <c r="AJ2351" s="9">
        <v>0</v>
      </c>
      <c r="AK2351" s="9">
        <v>0</v>
      </c>
      <c r="AL2351" s="9">
        <v>0</v>
      </c>
      <c r="AM2351" s="9">
        <v>0</v>
      </c>
      <c r="AN2351" s="9">
        <v>0</v>
      </c>
      <c r="AO2351" s="9">
        <v>0</v>
      </c>
    </row>
    <row r="2352" spans="1:41" x14ac:dyDescent="0.3">
      <c r="A2352" s="4" t="s">
        <v>159</v>
      </c>
      <c r="B2352" s="5">
        <v>-1</v>
      </c>
      <c r="C2352">
        <v>1</v>
      </c>
      <c r="AG2352" s="4" t="s">
        <v>159</v>
      </c>
      <c r="AH2352" s="5">
        <v>-452</v>
      </c>
      <c r="AI2352" s="9">
        <v>1</v>
      </c>
      <c r="AJ2352" s="9">
        <v>0</v>
      </c>
      <c r="AK2352" s="9">
        <v>0</v>
      </c>
      <c r="AL2352" s="9">
        <v>0</v>
      </c>
      <c r="AM2352" s="9">
        <v>0</v>
      </c>
      <c r="AN2352" s="9">
        <v>0</v>
      </c>
      <c r="AO2352" s="9">
        <v>0</v>
      </c>
    </row>
    <row r="2353" spans="1:41" x14ac:dyDescent="0.3">
      <c r="A2353" s="4" t="s">
        <v>159</v>
      </c>
      <c r="B2353" s="5">
        <v>0</v>
      </c>
      <c r="C2353">
        <v>2</v>
      </c>
      <c r="AG2353" s="4" t="s">
        <v>159</v>
      </c>
      <c r="AH2353" s="5">
        <v>-884</v>
      </c>
      <c r="AI2353" s="9">
        <v>0</v>
      </c>
      <c r="AJ2353" s="9">
        <v>1</v>
      </c>
      <c r="AK2353" s="9">
        <v>0</v>
      </c>
      <c r="AL2353" s="9">
        <v>0</v>
      </c>
      <c r="AM2353" s="9">
        <v>0</v>
      </c>
      <c r="AN2353" s="9">
        <v>0</v>
      </c>
      <c r="AO2353" s="9">
        <v>0</v>
      </c>
    </row>
    <row r="2354" spans="1:41" x14ac:dyDescent="0.3">
      <c r="A2354" s="4" t="s">
        <v>159</v>
      </c>
      <c r="B2354" s="5">
        <v>2</v>
      </c>
      <c r="C2354">
        <v>1</v>
      </c>
      <c r="AG2354" s="4" t="s">
        <v>159</v>
      </c>
      <c r="AH2354" s="5">
        <v>-150</v>
      </c>
      <c r="AI2354" s="9">
        <v>1</v>
      </c>
      <c r="AJ2354" s="9">
        <v>0</v>
      </c>
      <c r="AK2354" s="9">
        <v>0</v>
      </c>
      <c r="AL2354" s="9">
        <v>0</v>
      </c>
      <c r="AM2354" s="9">
        <v>0</v>
      </c>
      <c r="AN2354" s="9">
        <v>0</v>
      </c>
      <c r="AO2354" s="9">
        <v>0</v>
      </c>
    </row>
    <row r="2355" spans="1:41" x14ac:dyDescent="0.3">
      <c r="A2355" s="4" t="s">
        <v>159</v>
      </c>
      <c r="B2355" s="5">
        <v>-125</v>
      </c>
      <c r="C2355">
        <v>1</v>
      </c>
      <c r="AG2355" s="4" t="s">
        <v>159</v>
      </c>
      <c r="AH2355" s="5">
        <v>8</v>
      </c>
      <c r="AI2355" s="9">
        <v>1</v>
      </c>
      <c r="AJ2355" s="9">
        <v>0</v>
      </c>
      <c r="AK2355" s="9">
        <v>0</v>
      </c>
      <c r="AL2355" s="9">
        <v>0</v>
      </c>
      <c r="AM2355" s="9">
        <v>0</v>
      </c>
      <c r="AN2355" s="9">
        <v>0</v>
      </c>
      <c r="AO2355" s="9">
        <v>0</v>
      </c>
    </row>
    <row r="2356" spans="1:41" x14ac:dyDescent="0.3">
      <c r="A2356" s="4" t="s">
        <v>159</v>
      </c>
      <c r="B2356" s="5">
        <v>-34</v>
      </c>
      <c r="C2356">
        <v>1</v>
      </c>
      <c r="AG2356" s="4" t="s">
        <v>159</v>
      </c>
      <c r="AH2356" s="5">
        <v>52</v>
      </c>
      <c r="AI2356" s="9">
        <v>1</v>
      </c>
      <c r="AJ2356" s="9">
        <v>0</v>
      </c>
      <c r="AK2356" s="9">
        <v>0</v>
      </c>
      <c r="AL2356" s="9">
        <v>0</v>
      </c>
      <c r="AM2356" s="9">
        <v>0</v>
      </c>
      <c r="AN2356" s="9">
        <v>0</v>
      </c>
      <c r="AO2356" s="9">
        <v>0</v>
      </c>
    </row>
    <row r="2357" spans="1:41" x14ac:dyDescent="0.3">
      <c r="A2357" s="4" t="s">
        <v>159</v>
      </c>
      <c r="B2357" s="5">
        <v>-17</v>
      </c>
      <c r="C2357">
        <v>1</v>
      </c>
      <c r="AG2357" s="4" t="s">
        <v>159</v>
      </c>
      <c r="AH2357" s="5">
        <v>498</v>
      </c>
      <c r="AI2357" s="9">
        <v>1</v>
      </c>
      <c r="AJ2357" s="9">
        <v>0</v>
      </c>
      <c r="AK2357" s="9">
        <v>0</v>
      </c>
      <c r="AL2357" s="9">
        <v>0</v>
      </c>
      <c r="AM2357" s="9">
        <v>0</v>
      </c>
      <c r="AN2357" s="9">
        <v>0</v>
      </c>
      <c r="AO2357" s="9">
        <v>0</v>
      </c>
    </row>
    <row r="2358" spans="1:41" x14ac:dyDescent="0.3">
      <c r="A2358" s="4" t="s">
        <v>159</v>
      </c>
      <c r="B2358" s="5">
        <v>-12</v>
      </c>
      <c r="C2358">
        <v>1</v>
      </c>
      <c r="AG2358" s="4" t="s">
        <v>159</v>
      </c>
      <c r="AH2358" s="5">
        <v>906</v>
      </c>
      <c r="AI2358" s="9">
        <v>1</v>
      </c>
      <c r="AJ2358" s="9">
        <v>0</v>
      </c>
      <c r="AK2358" s="9">
        <v>0</v>
      </c>
      <c r="AL2358" s="9">
        <v>0</v>
      </c>
      <c r="AM2358" s="9">
        <v>0</v>
      </c>
      <c r="AN2358" s="9">
        <v>0</v>
      </c>
      <c r="AO2358" s="9">
        <v>0</v>
      </c>
    </row>
    <row r="2359" spans="1:41" x14ac:dyDescent="0.3">
      <c r="A2359" s="4" t="s">
        <v>159</v>
      </c>
      <c r="B2359" s="5">
        <v>3</v>
      </c>
      <c r="C2359">
        <v>1</v>
      </c>
      <c r="AG2359" s="4" t="s">
        <v>159</v>
      </c>
      <c r="AH2359" s="5">
        <v>1012</v>
      </c>
      <c r="AI2359" s="9">
        <v>1</v>
      </c>
      <c r="AJ2359" s="9">
        <v>0</v>
      </c>
      <c r="AK2359" s="9">
        <v>0</v>
      </c>
      <c r="AL2359" s="9">
        <v>0</v>
      </c>
      <c r="AM2359" s="9">
        <v>0</v>
      </c>
      <c r="AN2359" s="9">
        <v>0</v>
      </c>
      <c r="AO2359" s="9">
        <v>0</v>
      </c>
    </row>
    <row r="2360" spans="1:41" x14ac:dyDescent="0.3">
      <c r="A2360" s="4" t="s">
        <v>159</v>
      </c>
      <c r="B2360" s="5">
        <v>22</v>
      </c>
      <c r="C2360">
        <v>1</v>
      </c>
      <c r="AG2360" s="4" t="s">
        <v>159</v>
      </c>
      <c r="AH2360" s="5">
        <v>445</v>
      </c>
      <c r="AI2360" s="9">
        <v>0</v>
      </c>
      <c r="AJ2360" s="9">
        <v>1</v>
      </c>
      <c r="AK2360" s="9">
        <v>0</v>
      </c>
      <c r="AL2360" s="9">
        <v>0</v>
      </c>
      <c r="AM2360" s="9">
        <v>0</v>
      </c>
      <c r="AN2360" s="9">
        <v>0</v>
      </c>
      <c r="AO2360" s="9">
        <v>0</v>
      </c>
    </row>
    <row r="2361" spans="1:41" x14ac:dyDescent="0.3">
      <c r="A2361" s="4" t="s">
        <v>159</v>
      </c>
      <c r="B2361" s="5">
        <v>99</v>
      </c>
      <c r="C2361">
        <v>1</v>
      </c>
      <c r="AG2361" s="4" t="s">
        <v>160</v>
      </c>
      <c r="AH2361" s="5">
        <v>-2</v>
      </c>
      <c r="AI2361" s="9">
        <v>0</v>
      </c>
      <c r="AJ2361" s="9">
        <v>0</v>
      </c>
      <c r="AK2361" s="9">
        <v>0</v>
      </c>
      <c r="AL2361" s="9">
        <v>0</v>
      </c>
      <c r="AM2361" s="9">
        <v>0</v>
      </c>
      <c r="AN2361" s="9">
        <v>0</v>
      </c>
      <c r="AO2361" s="9">
        <v>1</v>
      </c>
    </row>
    <row r="2362" spans="1:41" x14ac:dyDescent="0.3">
      <c r="A2362" s="4" t="s">
        <v>159</v>
      </c>
      <c r="B2362" s="5">
        <v>-136</v>
      </c>
      <c r="C2362">
        <v>1</v>
      </c>
      <c r="AG2362" s="4" t="s">
        <v>160</v>
      </c>
      <c r="AH2362" s="5">
        <v>4</v>
      </c>
      <c r="AI2362" s="9">
        <v>0</v>
      </c>
      <c r="AJ2362" s="9">
        <v>0</v>
      </c>
      <c r="AK2362" s="9">
        <v>0</v>
      </c>
      <c r="AL2362" s="9">
        <v>0</v>
      </c>
      <c r="AM2362" s="9">
        <v>0</v>
      </c>
      <c r="AN2362" s="9">
        <v>0</v>
      </c>
      <c r="AO2362" s="9">
        <v>1</v>
      </c>
    </row>
    <row r="2363" spans="1:41" x14ac:dyDescent="0.3">
      <c r="A2363" s="4" t="s">
        <v>159</v>
      </c>
      <c r="B2363" s="5">
        <v>-63</v>
      </c>
      <c r="C2363">
        <v>1</v>
      </c>
      <c r="AG2363" s="4" t="s">
        <v>160</v>
      </c>
      <c r="AH2363" s="5">
        <v>6</v>
      </c>
      <c r="AI2363" s="9">
        <v>0</v>
      </c>
      <c r="AJ2363" s="9">
        <v>0</v>
      </c>
      <c r="AK2363" s="9">
        <v>0</v>
      </c>
      <c r="AL2363" s="9">
        <v>0</v>
      </c>
      <c r="AM2363" s="9">
        <v>0</v>
      </c>
      <c r="AN2363" s="9">
        <v>0</v>
      </c>
      <c r="AO2363" s="9">
        <v>1</v>
      </c>
    </row>
    <row r="2364" spans="1:41" x14ac:dyDescent="0.3">
      <c r="A2364" s="4" t="s">
        <v>159</v>
      </c>
      <c r="B2364" s="5">
        <v>-57</v>
      </c>
      <c r="C2364">
        <v>1</v>
      </c>
      <c r="AG2364" s="4" t="s">
        <v>160</v>
      </c>
      <c r="AH2364" s="5">
        <v>9</v>
      </c>
      <c r="AI2364" s="9">
        <v>0</v>
      </c>
      <c r="AJ2364" s="9">
        <v>0</v>
      </c>
      <c r="AK2364" s="9">
        <v>0</v>
      </c>
      <c r="AL2364" s="9">
        <v>0</v>
      </c>
      <c r="AM2364" s="9">
        <v>0</v>
      </c>
      <c r="AN2364" s="9">
        <v>0</v>
      </c>
      <c r="AO2364" s="9">
        <v>1</v>
      </c>
    </row>
    <row r="2365" spans="1:41" x14ac:dyDescent="0.3">
      <c r="A2365" s="4" t="s">
        <v>159</v>
      </c>
      <c r="B2365" s="5">
        <v>46</v>
      </c>
      <c r="C2365">
        <v>1</v>
      </c>
      <c r="AG2365" s="4" t="s">
        <v>160</v>
      </c>
      <c r="AH2365" s="5">
        <v>11</v>
      </c>
      <c r="AI2365" s="9">
        <v>0</v>
      </c>
      <c r="AJ2365" s="9">
        <v>0</v>
      </c>
      <c r="AK2365" s="9">
        <v>0</v>
      </c>
      <c r="AL2365" s="9">
        <v>0</v>
      </c>
      <c r="AM2365" s="9">
        <v>0</v>
      </c>
      <c r="AN2365" s="9">
        <v>0</v>
      </c>
      <c r="AO2365" s="9">
        <v>1</v>
      </c>
    </row>
    <row r="2366" spans="1:41" x14ac:dyDescent="0.3">
      <c r="A2366" s="4" t="s">
        <v>159</v>
      </c>
      <c r="B2366" s="5">
        <v>215</v>
      </c>
      <c r="C2366">
        <v>1</v>
      </c>
      <c r="AG2366" s="4" t="s">
        <v>160</v>
      </c>
      <c r="AH2366" s="5">
        <v>-63</v>
      </c>
      <c r="AI2366" s="9">
        <v>0</v>
      </c>
      <c r="AJ2366" s="9">
        <v>0</v>
      </c>
      <c r="AK2366" s="9">
        <v>0</v>
      </c>
      <c r="AL2366" s="9">
        <v>0</v>
      </c>
      <c r="AM2366" s="9">
        <v>1</v>
      </c>
      <c r="AN2366" s="9">
        <v>0</v>
      </c>
      <c r="AO2366" s="9">
        <v>0</v>
      </c>
    </row>
    <row r="2367" spans="1:41" x14ac:dyDescent="0.3">
      <c r="A2367" s="4" t="s">
        <v>159</v>
      </c>
      <c r="B2367" s="5">
        <v>-716</v>
      </c>
      <c r="C2367">
        <v>1</v>
      </c>
      <c r="AG2367" s="4" t="s">
        <v>160</v>
      </c>
      <c r="AH2367" s="5">
        <v>-57</v>
      </c>
      <c r="AI2367" s="9">
        <v>0</v>
      </c>
      <c r="AJ2367" s="9">
        <v>0</v>
      </c>
      <c r="AK2367" s="9">
        <v>0</v>
      </c>
      <c r="AL2367" s="9">
        <v>0</v>
      </c>
      <c r="AM2367" s="9">
        <v>1</v>
      </c>
      <c r="AN2367" s="9">
        <v>0</v>
      </c>
      <c r="AO2367" s="9">
        <v>0</v>
      </c>
    </row>
    <row r="2368" spans="1:41" x14ac:dyDescent="0.3">
      <c r="A2368" s="4" t="s">
        <v>159</v>
      </c>
      <c r="B2368" s="5">
        <v>-517</v>
      </c>
      <c r="C2368">
        <v>1</v>
      </c>
      <c r="AG2368" s="4" t="s">
        <v>160</v>
      </c>
      <c r="AH2368" s="5">
        <v>-46</v>
      </c>
      <c r="AI2368" s="9">
        <v>0</v>
      </c>
      <c r="AJ2368" s="9">
        <v>0</v>
      </c>
      <c r="AK2368" s="9">
        <v>0</v>
      </c>
      <c r="AL2368" s="9">
        <v>0</v>
      </c>
      <c r="AM2368" s="9">
        <v>1</v>
      </c>
      <c r="AN2368" s="9">
        <v>0</v>
      </c>
      <c r="AO2368" s="9">
        <v>0</v>
      </c>
    </row>
    <row r="2369" spans="1:41" x14ac:dyDescent="0.3">
      <c r="A2369" s="4" t="s">
        <v>159</v>
      </c>
      <c r="B2369" s="5">
        <v>-235</v>
      </c>
      <c r="C2369">
        <v>1</v>
      </c>
      <c r="AG2369" s="4" t="s">
        <v>160</v>
      </c>
      <c r="AH2369" s="5">
        <v>-18</v>
      </c>
      <c r="AI2369" s="9">
        <v>0</v>
      </c>
      <c r="AJ2369" s="9">
        <v>0</v>
      </c>
      <c r="AK2369" s="9">
        <v>0</v>
      </c>
      <c r="AL2369" s="9">
        <v>0</v>
      </c>
      <c r="AM2369" s="9">
        <v>1</v>
      </c>
      <c r="AN2369" s="9">
        <v>0</v>
      </c>
      <c r="AO2369" s="9">
        <v>0</v>
      </c>
    </row>
    <row r="2370" spans="1:41" x14ac:dyDescent="0.3">
      <c r="A2370" s="4" t="s">
        <v>159</v>
      </c>
      <c r="B2370" s="5">
        <v>-147</v>
      </c>
      <c r="C2370">
        <v>1</v>
      </c>
      <c r="AG2370" s="4" t="s">
        <v>160</v>
      </c>
      <c r="AH2370" s="5">
        <v>10</v>
      </c>
      <c r="AI2370" s="9">
        <v>0</v>
      </c>
      <c r="AJ2370" s="9">
        <v>0</v>
      </c>
      <c r="AK2370" s="9">
        <v>0</v>
      </c>
      <c r="AL2370" s="9">
        <v>0</v>
      </c>
      <c r="AM2370" s="9">
        <v>1</v>
      </c>
      <c r="AN2370" s="9">
        <v>0</v>
      </c>
      <c r="AO2370" s="9">
        <v>0</v>
      </c>
    </row>
    <row r="2371" spans="1:41" x14ac:dyDescent="0.3">
      <c r="A2371" s="4" t="s">
        <v>159</v>
      </c>
      <c r="B2371" s="5">
        <v>-78</v>
      </c>
      <c r="C2371">
        <v>1</v>
      </c>
      <c r="AG2371" s="4" t="s">
        <v>160</v>
      </c>
      <c r="AH2371" s="5">
        <v>42</v>
      </c>
      <c r="AI2371" s="9">
        <v>0</v>
      </c>
      <c r="AJ2371" s="9">
        <v>0</v>
      </c>
      <c r="AK2371" s="9">
        <v>0</v>
      </c>
      <c r="AL2371" s="9">
        <v>0</v>
      </c>
      <c r="AM2371" s="9">
        <v>1</v>
      </c>
      <c r="AN2371" s="9">
        <v>0</v>
      </c>
      <c r="AO2371" s="9">
        <v>0</v>
      </c>
    </row>
    <row r="2372" spans="1:41" x14ac:dyDescent="0.3">
      <c r="A2372" s="4" t="s">
        <v>159</v>
      </c>
      <c r="B2372" s="5">
        <v>-42</v>
      </c>
      <c r="C2372">
        <v>1</v>
      </c>
      <c r="AG2372" s="4" t="s">
        <v>160</v>
      </c>
      <c r="AH2372" s="5">
        <v>51</v>
      </c>
      <c r="AI2372" s="9">
        <v>0</v>
      </c>
      <c r="AJ2372" s="9">
        <v>0</v>
      </c>
      <c r="AK2372" s="9">
        <v>0</v>
      </c>
      <c r="AL2372" s="9">
        <v>0</v>
      </c>
      <c r="AM2372" s="9">
        <v>1</v>
      </c>
      <c r="AN2372" s="9">
        <v>0</v>
      </c>
      <c r="AO2372" s="9">
        <v>0</v>
      </c>
    </row>
    <row r="2373" spans="1:41" x14ac:dyDescent="0.3">
      <c r="A2373" s="4" t="s">
        <v>159</v>
      </c>
      <c r="B2373" s="5">
        <v>175</v>
      </c>
      <c r="C2373">
        <v>1</v>
      </c>
      <c r="AG2373" s="4" t="s">
        <v>160</v>
      </c>
      <c r="AH2373" s="5">
        <v>-210</v>
      </c>
      <c r="AI2373" s="9">
        <v>0</v>
      </c>
      <c r="AJ2373" s="9">
        <v>0</v>
      </c>
      <c r="AK2373" s="9">
        <v>0</v>
      </c>
      <c r="AL2373" s="9">
        <v>1</v>
      </c>
      <c r="AM2373" s="9">
        <v>0</v>
      </c>
      <c r="AN2373" s="9">
        <v>0</v>
      </c>
      <c r="AO2373" s="9">
        <v>0</v>
      </c>
    </row>
    <row r="2374" spans="1:41" x14ac:dyDescent="0.3">
      <c r="A2374" s="4" t="s">
        <v>159</v>
      </c>
      <c r="B2374" s="5">
        <v>236</v>
      </c>
      <c r="C2374">
        <v>1</v>
      </c>
      <c r="AG2374" s="4" t="s">
        <v>160</v>
      </c>
      <c r="AH2374" s="5">
        <v>-200</v>
      </c>
      <c r="AI2374" s="9">
        <v>0</v>
      </c>
      <c r="AJ2374" s="9">
        <v>0</v>
      </c>
      <c r="AK2374" s="9">
        <v>0</v>
      </c>
      <c r="AL2374" s="9">
        <v>1</v>
      </c>
      <c r="AM2374" s="9">
        <v>0</v>
      </c>
      <c r="AN2374" s="9">
        <v>0</v>
      </c>
      <c r="AO2374" s="9">
        <v>0</v>
      </c>
    </row>
    <row r="2375" spans="1:41" x14ac:dyDescent="0.3">
      <c r="A2375" s="4" t="s">
        <v>159</v>
      </c>
      <c r="B2375" s="5">
        <v>-578</v>
      </c>
      <c r="C2375">
        <v>1</v>
      </c>
      <c r="AG2375" s="4" t="s">
        <v>160</v>
      </c>
      <c r="AH2375" s="5">
        <v>-155</v>
      </c>
      <c r="AI2375" s="9">
        <v>0</v>
      </c>
      <c r="AJ2375" s="9">
        <v>0</v>
      </c>
      <c r="AK2375" s="9">
        <v>0</v>
      </c>
      <c r="AL2375" s="9">
        <v>1</v>
      </c>
      <c r="AM2375" s="9">
        <v>0</v>
      </c>
      <c r="AN2375" s="9">
        <v>0</v>
      </c>
      <c r="AO2375" s="9">
        <v>0</v>
      </c>
    </row>
    <row r="2376" spans="1:41" x14ac:dyDescent="0.3">
      <c r="A2376" s="4" t="s">
        <v>159</v>
      </c>
      <c r="B2376" s="5">
        <v>-565</v>
      </c>
      <c r="C2376">
        <v>1</v>
      </c>
      <c r="AG2376" s="4" t="s">
        <v>160</v>
      </c>
      <c r="AH2376" s="5">
        <v>-62</v>
      </c>
      <c r="AI2376" s="9">
        <v>0</v>
      </c>
      <c r="AJ2376" s="9">
        <v>0</v>
      </c>
      <c r="AK2376" s="9">
        <v>0</v>
      </c>
      <c r="AL2376" s="9">
        <v>1</v>
      </c>
      <c r="AM2376" s="9">
        <v>0</v>
      </c>
      <c r="AN2376" s="9">
        <v>0</v>
      </c>
      <c r="AO2376" s="9">
        <v>0</v>
      </c>
    </row>
    <row r="2377" spans="1:41" x14ac:dyDescent="0.3">
      <c r="A2377" s="4" t="s">
        <v>159</v>
      </c>
      <c r="B2377" s="5">
        <v>-452</v>
      </c>
      <c r="C2377">
        <v>1</v>
      </c>
      <c r="AG2377" s="4" t="s">
        <v>160</v>
      </c>
      <c r="AH2377" s="5">
        <v>-61</v>
      </c>
      <c r="AI2377" s="9">
        <v>0</v>
      </c>
      <c r="AJ2377" s="9">
        <v>0</v>
      </c>
      <c r="AK2377" s="9">
        <v>0</v>
      </c>
      <c r="AL2377" s="9">
        <v>1</v>
      </c>
      <c r="AM2377" s="9">
        <v>0</v>
      </c>
      <c r="AN2377" s="9">
        <v>0</v>
      </c>
      <c r="AO2377" s="9">
        <v>0</v>
      </c>
    </row>
    <row r="2378" spans="1:41" x14ac:dyDescent="0.3">
      <c r="A2378" s="4" t="s">
        <v>159</v>
      </c>
      <c r="B2378" s="5">
        <v>-884</v>
      </c>
      <c r="C2378">
        <v>1</v>
      </c>
      <c r="AG2378" s="4" t="s">
        <v>160</v>
      </c>
      <c r="AH2378" s="5">
        <v>137</v>
      </c>
      <c r="AI2378" s="9">
        <v>0</v>
      </c>
      <c r="AJ2378" s="9">
        <v>0</v>
      </c>
      <c r="AK2378" s="9">
        <v>0</v>
      </c>
      <c r="AL2378" s="9">
        <v>1</v>
      </c>
      <c r="AM2378" s="9">
        <v>0</v>
      </c>
      <c r="AN2378" s="9">
        <v>0</v>
      </c>
      <c r="AO2378" s="9">
        <v>0</v>
      </c>
    </row>
    <row r="2379" spans="1:41" x14ac:dyDescent="0.3">
      <c r="A2379" s="4" t="s">
        <v>159</v>
      </c>
      <c r="B2379" s="5">
        <v>-150</v>
      </c>
      <c r="C2379">
        <v>1</v>
      </c>
      <c r="AG2379" s="4" t="s">
        <v>160</v>
      </c>
      <c r="AH2379" s="5">
        <v>-475</v>
      </c>
      <c r="AI2379" s="9">
        <v>0</v>
      </c>
      <c r="AJ2379" s="9">
        <v>0</v>
      </c>
      <c r="AK2379" s="9">
        <v>1</v>
      </c>
      <c r="AL2379" s="9">
        <v>0</v>
      </c>
      <c r="AM2379" s="9">
        <v>0</v>
      </c>
      <c r="AN2379" s="9">
        <v>0</v>
      </c>
      <c r="AO2379" s="9">
        <v>0</v>
      </c>
    </row>
    <row r="2380" spans="1:41" x14ac:dyDescent="0.3">
      <c r="A2380" s="4" t="s">
        <v>159</v>
      </c>
      <c r="B2380" s="5">
        <v>8</v>
      </c>
      <c r="C2380">
        <v>1</v>
      </c>
      <c r="AG2380" s="4" t="s">
        <v>160</v>
      </c>
      <c r="AH2380" s="5">
        <v>-279</v>
      </c>
      <c r="AI2380" s="9">
        <v>0</v>
      </c>
      <c r="AJ2380" s="9">
        <v>0</v>
      </c>
      <c r="AK2380" s="9">
        <v>1</v>
      </c>
      <c r="AL2380" s="9">
        <v>0</v>
      </c>
      <c r="AM2380" s="9">
        <v>0</v>
      </c>
      <c r="AN2380" s="9">
        <v>0</v>
      </c>
      <c r="AO2380" s="9">
        <v>0</v>
      </c>
    </row>
    <row r="2381" spans="1:41" x14ac:dyDescent="0.3">
      <c r="A2381" s="4" t="s">
        <v>159</v>
      </c>
      <c r="B2381" s="5">
        <v>52</v>
      </c>
      <c r="C2381">
        <v>1</v>
      </c>
      <c r="AG2381" s="4" t="s">
        <v>160</v>
      </c>
      <c r="AH2381" s="5">
        <v>-53</v>
      </c>
      <c r="AI2381" s="9">
        <v>0</v>
      </c>
      <c r="AJ2381" s="9">
        <v>0</v>
      </c>
      <c r="AK2381" s="9">
        <v>1</v>
      </c>
      <c r="AL2381" s="9">
        <v>0</v>
      </c>
      <c r="AM2381" s="9">
        <v>0</v>
      </c>
      <c r="AN2381" s="9">
        <v>0</v>
      </c>
      <c r="AO2381" s="9">
        <v>0</v>
      </c>
    </row>
    <row r="2382" spans="1:41" x14ac:dyDescent="0.3">
      <c r="A2382" s="4" t="s">
        <v>159</v>
      </c>
      <c r="B2382" s="5">
        <v>498</v>
      </c>
      <c r="C2382">
        <v>1</v>
      </c>
      <c r="AG2382" s="4" t="s">
        <v>160</v>
      </c>
      <c r="AH2382" s="5">
        <v>31</v>
      </c>
      <c r="AI2382" s="9">
        <v>0</v>
      </c>
      <c r="AJ2382" s="9">
        <v>0</v>
      </c>
      <c r="AK2382" s="9">
        <v>1</v>
      </c>
      <c r="AL2382" s="9">
        <v>0</v>
      </c>
      <c r="AM2382" s="9">
        <v>0</v>
      </c>
      <c r="AN2382" s="9">
        <v>0</v>
      </c>
      <c r="AO2382" s="9">
        <v>0</v>
      </c>
    </row>
    <row r="2383" spans="1:41" x14ac:dyDescent="0.3">
      <c r="A2383" s="4" t="s">
        <v>159</v>
      </c>
      <c r="B2383" s="5">
        <v>906</v>
      </c>
      <c r="C2383">
        <v>1</v>
      </c>
      <c r="AG2383" s="4" t="s">
        <v>160</v>
      </c>
      <c r="AH2383" s="5">
        <v>105</v>
      </c>
      <c r="AI2383" s="9">
        <v>0</v>
      </c>
      <c r="AJ2383" s="9">
        <v>0</v>
      </c>
      <c r="AK2383" s="9">
        <v>1</v>
      </c>
      <c r="AL2383" s="9">
        <v>0</v>
      </c>
      <c r="AM2383" s="9">
        <v>0</v>
      </c>
      <c r="AN2383" s="9">
        <v>0</v>
      </c>
      <c r="AO2383" s="9">
        <v>0</v>
      </c>
    </row>
    <row r="2384" spans="1:41" x14ac:dyDescent="0.3">
      <c r="A2384" s="4" t="s">
        <v>159</v>
      </c>
      <c r="B2384" s="5">
        <v>1012</v>
      </c>
      <c r="C2384">
        <v>1</v>
      </c>
      <c r="AG2384" s="4" t="s">
        <v>160</v>
      </c>
      <c r="AH2384" s="5">
        <v>207</v>
      </c>
      <c r="AI2384" s="9">
        <v>0</v>
      </c>
      <c r="AJ2384" s="9">
        <v>0</v>
      </c>
      <c r="AK2384" s="9">
        <v>1</v>
      </c>
      <c r="AL2384" s="9">
        <v>0</v>
      </c>
      <c r="AM2384" s="9">
        <v>0</v>
      </c>
      <c r="AN2384" s="9">
        <v>0</v>
      </c>
      <c r="AO2384" s="9">
        <v>0</v>
      </c>
    </row>
    <row r="2385" spans="1:41" x14ac:dyDescent="0.3">
      <c r="A2385" s="4" t="s">
        <v>159</v>
      </c>
      <c r="B2385" s="5">
        <v>445</v>
      </c>
      <c r="C2385">
        <v>1</v>
      </c>
      <c r="AG2385" s="4" t="s">
        <v>160</v>
      </c>
      <c r="AH2385" s="5">
        <v>-1101</v>
      </c>
      <c r="AI2385" s="9">
        <v>1</v>
      </c>
      <c r="AJ2385" s="9">
        <v>0</v>
      </c>
      <c r="AK2385" s="9">
        <v>0</v>
      </c>
      <c r="AL2385" s="9">
        <v>0</v>
      </c>
      <c r="AM2385" s="9">
        <v>0</v>
      </c>
      <c r="AN2385" s="9">
        <v>0</v>
      </c>
      <c r="AO2385" s="9">
        <v>0</v>
      </c>
    </row>
    <row r="2386" spans="1:41" x14ac:dyDescent="0.3">
      <c r="A2386" s="4" t="s">
        <v>160</v>
      </c>
      <c r="B2386" s="5">
        <v>-2</v>
      </c>
      <c r="C2386">
        <v>1</v>
      </c>
      <c r="AG2386" s="4" t="s">
        <v>160</v>
      </c>
      <c r="AH2386" s="5">
        <v>-1092</v>
      </c>
      <c r="AI2386" s="9">
        <v>1</v>
      </c>
      <c r="AJ2386" s="9">
        <v>0</v>
      </c>
      <c r="AK2386" s="9">
        <v>0</v>
      </c>
      <c r="AL2386" s="9">
        <v>0</v>
      </c>
      <c r="AM2386" s="9">
        <v>0</v>
      </c>
      <c r="AN2386" s="9">
        <v>0</v>
      </c>
      <c r="AO2386" s="9">
        <v>0</v>
      </c>
    </row>
    <row r="2387" spans="1:41" x14ac:dyDescent="0.3">
      <c r="A2387" s="4" t="s">
        <v>160</v>
      </c>
      <c r="B2387" s="5">
        <v>4</v>
      </c>
      <c r="C2387">
        <v>1</v>
      </c>
      <c r="AG2387" s="4" t="s">
        <v>160</v>
      </c>
      <c r="AH2387" s="5">
        <v>437</v>
      </c>
      <c r="AI2387" s="9">
        <v>0</v>
      </c>
      <c r="AJ2387" s="9">
        <v>0</v>
      </c>
      <c r="AK2387" s="9">
        <v>1</v>
      </c>
      <c r="AL2387" s="9">
        <v>0</v>
      </c>
      <c r="AM2387" s="9">
        <v>0</v>
      </c>
      <c r="AN2387" s="9">
        <v>0</v>
      </c>
      <c r="AO2387" s="9">
        <v>0</v>
      </c>
    </row>
    <row r="2388" spans="1:41" x14ac:dyDescent="0.3">
      <c r="A2388" s="4" t="s">
        <v>160</v>
      </c>
      <c r="B2388" s="5">
        <v>6</v>
      </c>
      <c r="C2388">
        <v>1</v>
      </c>
      <c r="AG2388" s="4" t="s">
        <v>160</v>
      </c>
      <c r="AH2388" s="5">
        <v>-987</v>
      </c>
      <c r="AI2388" s="9">
        <v>1</v>
      </c>
      <c r="AJ2388" s="9">
        <v>0</v>
      </c>
      <c r="AK2388" s="9">
        <v>0</v>
      </c>
      <c r="AL2388" s="9">
        <v>0</v>
      </c>
      <c r="AM2388" s="9">
        <v>0</v>
      </c>
      <c r="AN2388" s="9">
        <v>0</v>
      </c>
      <c r="AO2388" s="9">
        <v>0</v>
      </c>
    </row>
    <row r="2389" spans="1:41" x14ac:dyDescent="0.3">
      <c r="A2389" s="4" t="s">
        <v>160</v>
      </c>
      <c r="B2389" s="5">
        <v>9</v>
      </c>
      <c r="C2389">
        <v>1</v>
      </c>
      <c r="AG2389" s="4" t="s">
        <v>160</v>
      </c>
      <c r="AH2389" s="5">
        <v>618</v>
      </c>
      <c r="AI2389" s="9">
        <v>0</v>
      </c>
      <c r="AJ2389" s="9">
        <v>0</v>
      </c>
      <c r="AK2389" s="9">
        <v>1</v>
      </c>
      <c r="AL2389" s="9">
        <v>0</v>
      </c>
      <c r="AM2389" s="9">
        <v>0</v>
      </c>
      <c r="AN2389" s="9">
        <v>0</v>
      </c>
      <c r="AO2389" s="9">
        <v>0</v>
      </c>
    </row>
    <row r="2390" spans="1:41" x14ac:dyDescent="0.3">
      <c r="A2390" s="4" t="s">
        <v>160</v>
      </c>
      <c r="B2390" s="5">
        <v>11</v>
      </c>
      <c r="C2390">
        <v>1</v>
      </c>
      <c r="AG2390" s="4" t="s">
        <v>160</v>
      </c>
      <c r="AH2390" s="5">
        <v>-669</v>
      </c>
      <c r="AI2390" s="9">
        <v>1</v>
      </c>
      <c r="AJ2390" s="9">
        <v>0</v>
      </c>
      <c r="AK2390" s="9">
        <v>0</v>
      </c>
      <c r="AL2390" s="9">
        <v>0</v>
      </c>
      <c r="AM2390" s="9">
        <v>0</v>
      </c>
      <c r="AN2390" s="9">
        <v>0</v>
      </c>
      <c r="AO2390" s="9">
        <v>0</v>
      </c>
    </row>
    <row r="2391" spans="1:41" x14ac:dyDescent="0.3">
      <c r="A2391" s="4" t="s">
        <v>160</v>
      </c>
      <c r="B2391" s="5">
        <v>-63</v>
      </c>
      <c r="C2391">
        <v>1</v>
      </c>
      <c r="AG2391" s="4" t="s">
        <v>160</v>
      </c>
      <c r="AH2391" s="5">
        <v>-620</v>
      </c>
      <c r="AI2391" s="9">
        <v>1</v>
      </c>
      <c r="AJ2391" s="9">
        <v>0</v>
      </c>
      <c r="AK2391" s="9">
        <v>0</v>
      </c>
      <c r="AL2391" s="9">
        <v>0</v>
      </c>
      <c r="AM2391" s="9">
        <v>0</v>
      </c>
      <c r="AN2391" s="9">
        <v>0</v>
      </c>
      <c r="AO2391" s="9">
        <v>0</v>
      </c>
    </row>
    <row r="2392" spans="1:41" x14ac:dyDescent="0.3">
      <c r="A2392" s="4" t="s">
        <v>160</v>
      </c>
      <c r="B2392" s="5">
        <v>-57</v>
      </c>
      <c r="C2392">
        <v>1</v>
      </c>
      <c r="AG2392" s="4" t="s">
        <v>160</v>
      </c>
      <c r="AH2392" s="5">
        <v>-569</v>
      </c>
      <c r="AI2392" s="9">
        <v>1</v>
      </c>
      <c r="AJ2392" s="9">
        <v>0</v>
      </c>
      <c r="AK2392" s="9">
        <v>0</v>
      </c>
      <c r="AL2392" s="9">
        <v>0</v>
      </c>
      <c r="AM2392" s="9">
        <v>0</v>
      </c>
      <c r="AN2392" s="9">
        <v>0</v>
      </c>
      <c r="AO2392" s="9">
        <v>0</v>
      </c>
    </row>
    <row r="2393" spans="1:41" x14ac:dyDescent="0.3">
      <c r="A2393" s="4" t="s">
        <v>160</v>
      </c>
      <c r="B2393" s="5">
        <v>-46</v>
      </c>
      <c r="C2393">
        <v>1</v>
      </c>
      <c r="AG2393" s="4" t="s">
        <v>160</v>
      </c>
      <c r="AH2393" s="5">
        <v>-451</v>
      </c>
      <c r="AI2393" s="9">
        <v>1</v>
      </c>
      <c r="AJ2393" s="9">
        <v>0</v>
      </c>
      <c r="AK2393" s="9">
        <v>0</v>
      </c>
      <c r="AL2393" s="9">
        <v>0</v>
      </c>
      <c r="AM2393" s="9">
        <v>0</v>
      </c>
      <c r="AN2393" s="9">
        <v>0</v>
      </c>
      <c r="AO2393" s="9">
        <v>0</v>
      </c>
    </row>
    <row r="2394" spans="1:41" x14ac:dyDescent="0.3">
      <c r="A2394" s="4" t="s">
        <v>160</v>
      </c>
      <c r="B2394" s="5">
        <v>-18</v>
      </c>
      <c r="C2394">
        <v>1</v>
      </c>
      <c r="AG2394" s="4" t="s">
        <v>160</v>
      </c>
      <c r="AH2394" s="5">
        <v>-346</v>
      </c>
      <c r="AI2394" s="9">
        <v>1</v>
      </c>
      <c r="AJ2394" s="9">
        <v>0</v>
      </c>
      <c r="AK2394" s="9">
        <v>0</v>
      </c>
      <c r="AL2394" s="9">
        <v>0</v>
      </c>
      <c r="AM2394" s="9">
        <v>0</v>
      </c>
      <c r="AN2394" s="9">
        <v>0</v>
      </c>
      <c r="AO2394" s="9">
        <v>0</v>
      </c>
    </row>
    <row r="2395" spans="1:41" x14ac:dyDescent="0.3">
      <c r="A2395" s="4" t="s">
        <v>160</v>
      </c>
      <c r="B2395" s="5">
        <v>10</v>
      </c>
      <c r="C2395">
        <v>1</v>
      </c>
      <c r="AG2395" s="4" t="s">
        <v>160</v>
      </c>
      <c r="AH2395" s="5">
        <v>-276</v>
      </c>
      <c r="AI2395" s="9">
        <v>1</v>
      </c>
      <c r="AJ2395" s="9">
        <v>0</v>
      </c>
      <c r="AK2395" s="9">
        <v>0</v>
      </c>
      <c r="AL2395" s="9">
        <v>0</v>
      </c>
      <c r="AM2395" s="9">
        <v>0</v>
      </c>
      <c r="AN2395" s="9">
        <v>0</v>
      </c>
      <c r="AO2395" s="9">
        <v>0</v>
      </c>
    </row>
    <row r="2396" spans="1:41" x14ac:dyDescent="0.3">
      <c r="A2396" s="4" t="s">
        <v>160</v>
      </c>
      <c r="B2396" s="5">
        <v>42</v>
      </c>
      <c r="C2396">
        <v>1</v>
      </c>
      <c r="AG2396" s="4" t="s">
        <v>160</v>
      </c>
      <c r="AH2396" s="5">
        <v>-212</v>
      </c>
      <c r="AI2396" s="9">
        <v>1</v>
      </c>
      <c r="AJ2396" s="9">
        <v>0</v>
      </c>
      <c r="AK2396" s="9">
        <v>0</v>
      </c>
      <c r="AL2396" s="9">
        <v>0</v>
      </c>
      <c r="AM2396" s="9">
        <v>0</v>
      </c>
      <c r="AN2396" s="9">
        <v>0</v>
      </c>
      <c r="AO2396" s="9">
        <v>0</v>
      </c>
    </row>
    <row r="2397" spans="1:41" x14ac:dyDescent="0.3">
      <c r="A2397" s="4" t="s">
        <v>160</v>
      </c>
      <c r="B2397" s="5">
        <v>51</v>
      </c>
      <c r="C2397">
        <v>1</v>
      </c>
      <c r="AG2397" s="4" t="s">
        <v>160</v>
      </c>
      <c r="AH2397" s="5">
        <v>-157</v>
      </c>
      <c r="AI2397" s="9">
        <v>1</v>
      </c>
      <c r="AJ2397" s="9">
        <v>0</v>
      </c>
      <c r="AK2397" s="9">
        <v>0</v>
      </c>
      <c r="AL2397" s="9">
        <v>0</v>
      </c>
      <c r="AM2397" s="9">
        <v>0</v>
      </c>
      <c r="AN2397" s="9">
        <v>0</v>
      </c>
      <c r="AO2397" s="9">
        <v>0</v>
      </c>
    </row>
    <row r="2398" spans="1:41" x14ac:dyDescent="0.3">
      <c r="A2398" s="4" t="s">
        <v>160</v>
      </c>
      <c r="B2398" s="5">
        <v>-210</v>
      </c>
      <c r="C2398">
        <v>1</v>
      </c>
      <c r="AG2398" s="4" t="s">
        <v>160</v>
      </c>
      <c r="AH2398" s="5">
        <v>-135</v>
      </c>
      <c r="AI2398" s="9">
        <v>1</v>
      </c>
      <c r="AJ2398" s="9">
        <v>0</v>
      </c>
      <c r="AK2398" s="9">
        <v>0</v>
      </c>
      <c r="AL2398" s="9">
        <v>0</v>
      </c>
      <c r="AM2398" s="9">
        <v>0</v>
      </c>
      <c r="AN2398" s="9">
        <v>0</v>
      </c>
      <c r="AO2398" s="9">
        <v>0</v>
      </c>
    </row>
    <row r="2399" spans="1:41" x14ac:dyDescent="0.3">
      <c r="A2399" s="4" t="s">
        <v>160</v>
      </c>
      <c r="B2399" s="5">
        <v>-200</v>
      </c>
      <c r="C2399">
        <v>1</v>
      </c>
      <c r="AG2399" s="4" t="s">
        <v>160</v>
      </c>
      <c r="AH2399" s="5">
        <v>-716</v>
      </c>
      <c r="AI2399" s="9">
        <v>0</v>
      </c>
      <c r="AJ2399" s="9">
        <v>1</v>
      </c>
      <c r="AK2399" s="9">
        <v>0</v>
      </c>
      <c r="AL2399" s="9">
        <v>0</v>
      </c>
      <c r="AM2399" s="9">
        <v>0</v>
      </c>
      <c r="AN2399" s="9">
        <v>0</v>
      </c>
      <c r="AO2399" s="9">
        <v>0</v>
      </c>
    </row>
    <row r="2400" spans="1:41" x14ac:dyDescent="0.3">
      <c r="A2400" s="4" t="s">
        <v>160</v>
      </c>
      <c r="B2400" s="5">
        <v>-155</v>
      </c>
      <c r="C2400">
        <v>1</v>
      </c>
      <c r="AG2400" s="4" t="s">
        <v>160</v>
      </c>
      <c r="AH2400" s="5">
        <v>-574</v>
      </c>
      <c r="AI2400" s="9">
        <v>0</v>
      </c>
      <c r="AJ2400" s="9">
        <v>1</v>
      </c>
      <c r="AK2400" s="9">
        <v>0</v>
      </c>
      <c r="AL2400" s="9">
        <v>0</v>
      </c>
      <c r="AM2400" s="9">
        <v>0</v>
      </c>
      <c r="AN2400" s="9">
        <v>0</v>
      </c>
      <c r="AO2400" s="9">
        <v>0</v>
      </c>
    </row>
    <row r="2401" spans="1:41" x14ac:dyDescent="0.3">
      <c r="A2401" s="4" t="s">
        <v>160</v>
      </c>
      <c r="B2401" s="5">
        <v>-62</v>
      </c>
      <c r="C2401">
        <v>1</v>
      </c>
      <c r="AG2401" s="4" t="s">
        <v>160</v>
      </c>
      <c r="AH2401" s="5">
        <v>-487</v>
      </c>
      <c r="AI2401" s="9">
        <v>0</v>
      </c>
      <c r="AJ2401" s="9">
        <v>1</v>
      </c>
      <c r="AK2401" s="9">
        <v>0</v>
      </c>
      <c r="AL2401" s="9">
        <v>0</v>
      </c>
      <c r="AM2401" s="9">
        <v>0</v>
      </c>
      <c r="AN2401" s="9">
        <v>0</v>
      </c>
      <c r="AO2401" s="9">
        <v>0</v>
      </c>
    </row>
    <row r="2402" spans="1:41" x14ac:dyDescent="0.3">
      <c r="A2402" s="4" t="s">
        <v>160</v>
      </c>
      <c r="B2402" s="5">
        <v>-61</v>
      </c>
      <c r="C2402">
        <v>1</v>
      </c>
      <c r="AG2402" s="4" t="s">
        <v>160</v>
      </c>
      <c r="AH2402" s="5">
        <v>-406</v>
      </c>
      <c r="AI2402" s="9">
        <v>0</v>
      </c>
      <c r="AJ2402" s="9">
        <v>1</v>
      </c>
      <c r="AK2402" s="9">
        <v>0</v>
      </c>
      <c r="AL2402" s="9">
        <v>0</v>
      </c>
      <c r="AM2402" s="9">
        <v>0</v>
      </c>
      <c r="AN2402" s="9">
        <v>0</v>
      </c>
      <c r="AO2402" s="9">
        <v>0</v>
      </c>
    </row>
    <row r="2403" spans="1:41" x14ac:dyDescent="0.3">
      <c r="A2403" s="4" t="s">
        <v>160</v>
      </c>
      <c r="B2403" s="5">
        <v>137</v>
      </c>
      <c r="C2403">
        <v>1</v>
      </c>
      <c r="AG2403" s="4" t="s">
        <v>160</v>
      </c>
      <c r="AH2403" s="5">
        <v>285</v>
      </c>
      <c r="AI2403" s="9">
        <v>1</v>
      </c>
      <c r="AJ2403" s="9">
        <v>0</v>
      </c>
      <c r="AK2403" s="9">
        <v>0</v>
      </c>
      <c r="AL2403" s="9">
        <v>0</v>
      </c>
      <c r="AM2403" s="9">
        <v>0</v>
      </c>
      <c r="AN2403" s="9">
        <v>0</v>
      </c>
      <c r="AO2403" s="9">
        <v>0</v>
      </c>
    </row>
    <row r="2404" spans="1:41" x14ac:dyDescent="0.3">
      <c r="A2404" s="4" t="s">
        <v>160</v>
      </c>
      <c r="B2404" s="5">
        <v>-475</v>
      </c>
      <c r="C2404">
        <v>1</v>
      </c>
      <c r="AG2404" s="4" t="s">
        <v>160</v>
      </c>
      <c r="AH2404" s="5">
        <v>338</v>
      </c>
      <c r="AI2404" s="9">
        <v>1</v>
      </c>
      <c r="AJ2404" s="9">
        <v>0</v>
      </c>
      <c r="AK2404" s="9">
        <v>0</v>
      </c>
      <c r="AL2404" s="9">
        <v>0</v>
      </c>
      <c r="AM2404" s="9">
        <v>0</v>
      </c>
      <c r="AN2404" s="9">
        <v>0</v>
      </c>
      <c r="AO2404" s="9">
        <v>0</v>
      </c>
    </row>
    <row r="2405" spans="1:41" x14ac:dyDescent="0.3">
      <c r="A2405" s="4" t="s">
        <v>160</v>
      </c>
      <c r="B2405" s="5">
        <v>-279</v>
      </c>
      <c r="C2405">
        <v>1</v>
      </c>
      <c r="AG2405" s="4" t="s">
        <v>160</v>
      </c>
      <c r="AH2405" s="5">
        <v>434</v>
      </c>
      <c r="AI2405" s="9">
        <v>1</v>
      </c>
      <c r="AJ2405" s="9">
        <v>0</v>
      </c>
      <c r="AK2405" s="9">
        <v>0</v>
      </c>
      <c r="AL2405" s="9">
        <v>0</v>
      </c>
      <c r="AM2405" s="9">
        <v>0</v>
      </c>
      <c r="AN2405" s="9">
        <v>0</v>
      </c>
      <c r="AO2405" s="9">
        <v>0</v>
      </c>
    </row>
    <row r="2406" spans="1:41" x14ac:dyDescent="0.3">
      <c r="A2406" s="4" t="s">
        <v>160</v>
      </c>
      <c r="B2406" s="5">
        <v>-53</v>
      </c>
      <c r="C2406">
        <v>1</v>
      </c>
      <c r="AG2406" s="4" t="s">
        <v>160</v>
      </c>
      <c r="AH2406" s="5">
        <v>542</v>
      </c>
      <c r="AI2406" s="9">
        <v>1</v>
      </c>
      <c r="AJ2406" s="9">
        <v>0</v>
      </c>
      <c r="AK2406" s="9">
        <v>0</v>
      </c>
      <c r="AL2406" s="9">
        <v>0</v>
      </c>
      <c r="AM2406" s="9">
        <v>0</v>
      </c>
      <c r="AN2406" s="9">
        <v>0</v>
      </c>
      <c r="AO2406" s="9">
        <v>0</v>
      </c>
    </row>
    <row r="2407" spans="1:41" x14ac:dyDescent="0.3">
      <c r="A2407" s="4" t="s">
        <v>160</v>
      </c>
      <c r="B2407" s="5">
        <v>31</v>
      </c>
      <c r="C2407">
        <v>1</v>
      </c>
      <c r="AG2407" s="4" t="s">
        <v>160</v>
      </c>
      <c r="AH2407" s="5">
        <v>571</v>
      </c>
      <c r="AI2407" s="9">
        <v>1</v>
      </c>
      <c r="AJ2407" s="9">
        <v>0</v>
      </c>
      <c r="AK2407" s="9">
        <v>0</v>
      </c>
      <c r="AL2407" s="9">
        <v>0</v>
      </c>
      <c r="AM2407" s="9">
        <v>0</v>
      </c>
      <c r="AN2407" s="9">
        <v>0</v>
      </c>
      <c r="AO2407" s="9">
        <v>0</v>
      </c>
    </row>
    <row r="2408" spans="1:41" x14ac:dyDescent="0.3">
      <c r="A2408" s="4" t="s">
        <v>160</v>
      </c>
      <c r="B2408" s="5">
        <v>105</v>
      </c>
      <c r="C2408">
        <v>1</v>
      </c>
      <c r="AG2408" s="4" t="s">
        <v>160</v>
      </c>
      <c r="AH2408" s="5">
        <v>599</v>
      </c>
      <c r="AI2408" s="9">
        <v>1</v>
      </c>
      <c r="AJ2408" s="9">
        <v>0</v>
      </c>
      <c r="AK2408" s="9">
        <v>0</v>
      </c>
      <c r="AL2408" s="9">
        <v>0</v>
      </c>
      <c r="AM2408" s="9">
        <v>0</v>
      </c>
      <c r="AN2408" s="9">
        <v>0</v>
      </c>
      <c r="AO2408" s="9">
        <v>0</v>
      </c>
    </row>
    <row r="2409" spans="1:41" x14ac:dyDescent="0.3">
      <c r="A2409" s="4" t="s">
        <v>160</v>
      </c>
      <c r="B2409" s="5">
        <v>207</v>
      </c>
      <c r="C2409">
        <v>1</v>
      </c>
      <c r="AG2409" s="4" t="s">
        <v>160</v>
      </c>
      <c r="AH2409" s="5">
        <v>46</v>
      </c>
      <c r="AI2409" s="9">
        <v>0</v>
      </c>
      <c r="AJ2409" s="9">
        <v>1</v>
      </c>
      <c r="AK2409" s="9">
        <v>0</v>
      </c>
      <c r="AL2409" s="9">
        <v>0</v>
      </c>
      <c r="AM2409" s="9">
        <v>0</v>
      </c>
      <c r="AN2409" s="9">
        <v>0</v>
      </c>
      <c r="AO2409" s="9">
        <v>0</v>
      </c>
    </row>
    <row r="2410" spans="1:41" x14ac:dyDescent="0.3">
      <c r="A2410" s="4" t="s">
        <v>160</v>
      </c>
      <c r="B2410" s="5">
        <v>-1101</v>
      </c>
      <c r="C2410">
        <v>1</v>
      </c>
      <c r="AG2410" s="4" t="s">
        <v>160</v>
      </c>
      <c r="AH2410" s="5">
        <v>732</v>
      </c>
      <c r="AI2410" s="9">
        <v>1</v>
      </c>
      <c r="AJ2410" s="9">
        <v>0</v>
      </c>
      <c r="AK2410" s="9">
        <v>0</v>
      </c>
      <c r="AL2410" s="9">
        <v>0</v>
      </c>
      <c r="AM2410" s="9">
        <v>0</v>
      </c>
      <c r="AN2410" s="9">
        <v>0</v>
      </c>
      <c r="AO2410" s="9">
        <v>0</v>
      </c>
    </row>
    <row r="2411" spans="1:41" x14ac:dyDescent="0.3">
      <c r="A2411" s="4" t="s">
        <v>160</v>
      </c>
      <c r="B2411" s="5">
        <v>-1092</v>
      </c>
      <c r="C2411">
        <v>1</v>
      </c>
      <c r="AG2411" s="4" t="s">
        <v>160</v>
      </c>
      <c r="AH2411" s="5">
        <v>221</v>
      </c>
      <c r="AI2411" s="9">
        <v>0</v>
      </c>
      <c r="AJ2411" s="9">
        <v>1</v>
      </c>
      <c r="AK2411" s="9">
        <v>0</v>
      </c>
      <c r="AL2411" s="9">
        <v>0</v>
      </c>
      <c r="AM2411" s="9">
        <v>0</v>
      </c>
      <c r="AN2411" s="9">
        <v>0</v>
      </c>
      <c r="AO2411" s="9">
        <v>0</v>
      </c>
    </row>
    <row r="2412" spans="1:41" x14ac:dyDescent="0.3">
      <c r="A2412" s="4" t="s">
        <v>160</v>
      </c>
      <c r="B2412" s="5">
        <v>437</v>
      </c>
      <c r="C2412">
        <v>1</v>
      </c>
      <c r="AG2412" s="4" t="s">
        <v>160</v>
      </c>
      <c r="AH2412" s="5">
        <v>564</v>
      </c>
      <c r="AI2412" s="9">
        <v>0</v>
      </c>
      <c r="AJ2412" s="9">
        <v>1</v>
      </c>
      <c r="AK2412" s="9">
        <v>0</v>
      </c>
      <c r="AL2412" s="9">
        <v>0</v>
      </c>
      <c r="AM2412" s="9">
        <v>0</v>
      </c>
      <c r="AN2412" s="9">
        <v>0</v>
      </c>
      <c r="AO2412" s="9">
        <v>0</v>
      </c>
    </row>
    <row r="2413" spans="1:41" x14ac:dyDescent="0.3">
      <c r="A2413" s="4" t="s">
        <v>160</v>
      </c>
      <c r="B2413" s="5">
        <v>-987</v>
      </c>
      <c r="C2413">
        <v>1</v>
      </c>
      <c r="AG2413" s="4" t="s">
        <v>161</v>
      </c>
      <c r="AH2413" s="5">
        <v>-4</v>
      </c>
      <c r="AI2413" s="9">
        <v>0</v>
      </c>
      <c r="AJ2413" s="9">
        <v>0</v>
      </c>
      <c r="AK2413" s="9">
        <v>0</v>
      </c>
      <c r="AL2413" s="9">
        <v>0</v>
      </c>
      <c r="AM2413" s="9">
        <v>0</v>
      </c>
      <c r="AN2413" s="9">
        <v>0</v>
      </c>
      <c r="AO2413" s="9">
        <v>1</v>
      </c>
    </row>
    <row r="2414" spans="1:41" x14ac:dyDescent="0.3">
      <c r="A2414" s="4" t="s">
        <v>160</v>
      </c>
      <c r="B2414" s="5">
        <v>618</v>
      </c>
      <c r="C2414">
        <v>1</v>
      </c>
      <c r="AG2414" s="4" t="s">
        <v>161</v>
      </c>
      <c r="AH2414" s="5">
        <v>-3</v>
      </c>
      <c r="AI2414" s="9">
        <v>0</v>
      </c>
      <c r="AJ2414" s="9">
        <v>0</v>
      </c>
      <c r="AK2414" s="9">
        <v>0</v>
      </c>
      <c r="AL2414" s="9">
        <v>0</v>
      </c>
      <c r="AM2414" s="9">
        <v>0</v>
      </c>
      <c r="AN2414" s="9">
        <v>0</v>
      </c>
      <c r="AO2414" s="9">
        <v>1</v>
      </c>
    </row>
    <row r="2415" spans="1:41" x14ac:dyDescent="0.3">
      <c r="A2415" s="4" t="s">
        <v>160</v>
      </c>
      <c r="B2415" s="5">
        <v>-669</v>
      </c>
      <c r="C2415">
        <v>1</v>
      </c>
      <c r="AG2415" s="4" t="s">
        <v>161</v>
      </c>
      <c r="AH2415" s="5">
        <v>-1</v>
      </c>
      <c r="AI2415" s="9">
        <v>0</v>
      </c>
      <c r="AJ2415" s="9">
        <v>0</v>
      </c>
      <c r="AK2415" s="9">
        <v>0</v>
      </c>
      <c r="AL2415" s="9">
        <v>0</v>
      </c>
      <c r="AM2415" s="9">
        <v>0</v>
      </c>
      <c r="AN2415" s="9">
        <v>0</v>
      </c>
      <c r="AO2415" s="9">
        <v>1</v>
      </c>
    </row>
    <row r="2416" spans="1:41" x14ac:dyDescent="0.3">
      <c r="A2416" s="4" t="s">
        <v>160</v>
      </c>
      <c r="B2416" s="5">
        <v>-620</v>
      </c>
      <c r="C2416">
        <v>1</v>
      </c>
      <c r="AG2416" s="4" t="s">
        <v>161</v>
      </c>
      <c r="AH2416" s="5">
        <v>0</v>
      </c>
      <c r="AI2416" s="9">
        <v>0</v>
      </c>
      <c r="AJ2416" s="9">
        <v>0</v>
      </c>
      <c r="AK2416" s="9">
        <v>0</v>
      </c>
      <c r="AL2416" s="9">
        <v>0</v>
      </c>
      <c r="AM2416" s="9">
        <v>0</v>
      </c>
      <c r="AN2416" s="9">
        <v>0</v>
      </c>
      <c r="AO2416" s="9">
        <v>1</v>
      </c>
    </row>
    <row r="2417" spans="1:41" x14ac:dyDescent="0.3">
      <c r="A2417" s="4" t="s">
        <v>160</v>
      </c>
      <c r="B2417" s="5">
        <v>-569</v>
      </c>
      <c r="C2417">
        <v>1</v>
      </c>
      <c r="AG2417" s="4" t="s">
        <v>161</v>
      </c>
      <c r="AH2417" s="5">
        <v>4</v>
      </c>
      <c r="AI2417" s="9">
        <v>0</v>
      </c>
      <c r="AJ2417" s="9">
        <v>0</v>
      </c>
      <c r="AK2417" s="9">
        <v>0</v>
      </c>
      <c r="AL2417" s="9">
        <v>0</v>
      </c>
      <c r="AM2417" s="9">
        <v>0</v>
      </c>
      <c r="AN2417" s="9">
        <v>0</v>
      </c>
      <c r="AO2417" s="9">
        <v>1</v>
      </c>
    </row>
    <row r="2418" spans="1:41" x14ac:dyDescent="0.3">
      <c r="A2418" s="4" t="s">
        <v>160</v>
      </c>
      <c r="B2418" s="5">
        <v>-451</v>
      </c>
      <c r="C2418">
        <v>1</v>
      </c>
      <c r="AG2418" s="4" t="s">
        <v>161</v>
      </c>
      <c r="AH2418" s="5">
        <v>5</v>
      </c>
      <c r="AI2418" s="9">
        <v>0</v>
      </c>
      <c r="AJ2418" s="9">
        <v>0</v>
      </c>
      <c r="AK2418" s="9">
        <v>0</v>
      </c>
      <c r="AL2418" s="9">
        <v>0</v>
      </c>
      <c r="AM2418" s="9">
        <v>0</v>
      </c>
      <c r="AN2418" s="9">
        <v>0</v>
      </c>
      <c r="AO2418" s="9">
        <v>1</v>
      </c>
    </row>
    <row r="2419" spans="1:41" x14ac:dyDescent="0.3">
      <c r="A2419" s="4" t="s">
        <v>160</v>
      </c>
      <c r="B2419" s="5">
        <v>-346</v>
      </c>
      <c r="C2419">
        <v>1</v>
      </c>
      <c r="AG2419" s="4" t="s">
        <v>161</v>
      </c>
      <c r="AH2419" s="5">
        <v>9</v>
      </c>
      <c r="AI2419" s="9">
        <v>0</v>
      </c>
      <c r="AJ2419" s="9">
        <v>0</v>
      </c>
      <c r="AK2419" s="9">
        <v>0</v>
      </c>
      <c r="AL2419" s="9">
        <v>0</v>
      </c>
      <c r="AM2419" s="9">
        <v>0</v>
      </c>
      <c r="AN2419" s="9">
        <v>0</v>
      </c>
      <c r="AO2419" s="9">
        <v>2</v>
      </c>
    </row>
    <row r="2420" spans="1:41" x14ac:dyDescent="0.3">
      <c r="A2420" s="4" t="s">
        <v>160</v>
      </c>
      <c r="B2420" s="5">
        <v>-276</v>
      </c>
      <c r="C2420">
        <v>1</v>
      </c>
      <c r="AG2420" s="4" t="s">
        <v>161</v>
      </c>
      <c r="AH2420" s="5">
        <v>11</v>
      </c>
      <c r="AI2420" s="9">
        <v>0</v>
      </c>
      <c r="AJ2420" s="9">
        <v>0</v>
      </c>
      <c r="AK2420" s="9">
        <v>0</v>
      </c>
      <c r="AL2420" s="9">
        <v>0</v>
      </c>
      <c r="AM2420" s="9">
        <v>0</v>
      </c>
      <c r="AN2420" s="9">
        <v>0</v>
      </c>
      <c r="AO2420" s="9">
        <v>1</v>
      </c>
    </row>
    <row r="2421" spans="1:41" x14ac:dyDescent="0.3">
      <c r="A2421" s="4" t="s">
        <v>160</v>
      </c>
      <c r="B2421" s="5">
        <v>-212</v>
      </c>
      <c r="C2421">
        <v>1</v>
      </c>
      <c r="AG2421" s="4" t="s">
        <v>161</v>
      </c>
      <c r="AH2421" s="5">
        <v>-3</v>
      </c>
      <c r="AI2421" s="9">
        <v>0</v>
      </c>
      <c r="AJ2421" s="9">
        <v>0</v>
      </c>
      <c r="AK2421" s="9">
        <v>0</v>
      </c>
      <c r="AL2421" s="9">
        <v>0</v>
      </c>
      <c r="AM2421" s="9">
        <v>1</v>
      </c>
      <c r="AN2421" s="9">
        <v>0</v>
      </c>
      <c r="AO2421" s="9">
        <v>0</v>
      </c>
    </row>
    <row r="2422" spans="1:41" x14ac:dyDescent="0.3">
      <c r="A2422" s="4" t="s">
        <v>160</v>
      </c>
      <c r="B2422" s="5">
        <v>-157</v>
      </c>
      <c r="C2422">
        <v>1</v>
      </c>
      <c r="AG2422" s="4" t="s">
        <v>161</v>
      </c>
      <c r="AH2422" s="5">
        <v>6</v>
      </c>
      <c r="AI2422" s="9">
        <v>0</v>
      </c>
      <c r="AJ2422" s="9">
        <v>0</v>
      </c>
      <c r="AK2422" s="9">
        <v>0</v>
      </c>
      <c r="AL2422" s="9">
        <v>0</v>
      </c>
      <c r="AM2422" s="9">
        <v>2</v>
      </c>
      <c r="AN2422" s="9">
        <v>0</v>
      </c>
      <c r="AO2422" s="9">
        <v>0</v>
      </c>
    </row>
    <row r="2423" spans="1:41" x14ac:dyDescent="0.3">
      <c r="A2423" s="4" t="s">
        <v>160</v>
      </c>
      <c r="B2423" s="5">
        <v>-135</v>
      </c>
      <c r="C2423">
        <v>1</v>
      </c>
      <c r="AG2423" s="4" t="s">
        <v>161</v>
      </c>
      <c r="AH2423" s="5">
        <v>22</v>
      </c>
      <c r="AI2423" s="9">
        <v>0</v>
      </c>
      <c r="AJ2423" s="9">
        <v>0</v>
      </c>
      <c r="AK2423" s="9">
        <v>0</v>
      </c>
      <c r="AL2423" s="9">
        <v>0</v>
      </c>
      <c r="AM2423" s="9">
        <v>2</v>
      </c>
      <c r="AN2423" s="9">
        <v>0</v>
      </c>
      <c r="AO2423" s="9">
        <v>0</v>
      </c>
    </row>
    <row r="2424" spans="1:41" x14ac:dyDescent="0.3">
      <c r="A2424" s="4" t="s">
        <v>160</v>
      </c>
      <c r="B2424" s="5">
        <v>-716</v>
      </c>
      <c r="C2424">
        <v>1</v>
      </c>
      <c r="AG2424" s="4" t="s">
        <v>161</v>
      </c>
      <c r="AH2424" s="5">
        <v>41</v>
      </c>
      <c r="AI2424" s="9">
        <v>0</v>
      </c>
      <c r="AJ2424" s="9">
        <v>0</v>
      </c>
      <c r="AK2424" s="9">
        <v>0</v>
      </c>
      <c r="AL2424" s="9">
        <v>0</v>
      </c>
      <c r="AM2424" s="9">
        <v>1</v>
      </c>
      <c r="AN2424" s="9">
        <v>0</v>
      </c>
      <c r="AO2424" s="9">
        <v>0</v>
      </c>
    </row>
    <row r="2425" spans="1:41" x14ac:dyDescent="0.3">
      <c r="A2425" s="4" t="s">
        <v>160</v>
      </c>
      <c r="B2425" s="5">
        <v>-574</v>
      </c>
      <c r="C2425">
        <v>1</v>
      </c>
      <c r="AG2425" s="4" t="s">
        <v>161</v>
      </c>
      <c r="AH2425" s="5">
        <v>66</v>
      </c>
      <c r="AI2425" s="9">
        <v>0</v>
      </c>
      <c r="AJ2425" s="9">
        <v>0</v>
      </c>
      <c r="AK2425" s="9">
        <v>0</v>
      </c>
      <c r="AL2425" s="9">
        <v>0</v>
      </c>
      <c r="AM2425" s="9">
        <v>1</v>
      </c>
      <c r="AN2425" s="9">
        <v>0</v>
      </c>
      <c r="AO2425" s="9">
        <v>0</v>
      </c>
    </row>
    <row r="2426" spans="1:41" x14ac:dyDescent="0.3">
      <c r="A2426" s="4" t="s">
        <v>160</v>
      </c>
      <c r="B2426" s="5">
        <v>-487</v>
      </c>
      <c r="C2426">
        <v>1</v>
      </c>
      <c r="AG2426" s="4" t="s">
        <v>161</v>
      </c>
      <c r="AH2426" s="5">
        <v>67</v>
      </c>
      <c r="AI2426" s="9">
        <v>0</v>
      </c>
      <c r="AJ2426" s="9">
        <v>0</v>
      </c>
      <c r="AK2426" s="9">
        <v>0</v>
      </c>
      <c r="AL2426" s="9">
        <v>0</v>
      </c>
      <c r="AM2426" s="9">
        <v>1</v>
      </c>
      <c r="AN2426" s="9">
        <v>0</v>
      </c>
      <c r="AO2426" s="9">
        <v>0</v>
      </c>
    </row>
    <row r="2427" spans="1:41" x14ac:dyDescent="0.3">
      <c r="A2427" s="4" t="s">
        <v>160</v>
      </c>
      <c r="B2427" s="5">
        <v>-406</v>
      </c>
      <c r="C2427">
        <v>1</v>
      </c>
      <c r="AG2427" s="4" t="s">
        <v>161</v>
      </c>
      <c r="AH2427" s="5">
        <v>69</v>
      </c>
      <c r="AI2427" s="9">
        <v>0</v>
      </c>
      <c r="AJ2427" s="9">
        <v>0</v>
      </c>
      <c r="AK2427" s="9">
        <v>0</v>
      </c>
      <c r="AL2427" s="9">
        <v>0</v>
      </c>
      <c r="AM2427" s="9">
        <v>1</v>
      </c>
      <c r="AN2427" s="9">
        <v>0</v>
      </c>
      <c r="AO2427" s="9">
        <v>0</v>
      </c>
    </row>
    <row r="2428" spans="1:41" x14ac:dyDescent="0.3">
      <c r="A2428" s="4" t="s">
        <v>160</v>
      </c>
      <c r="B2428" s="5">
        <v>285</v>
      </c>
      <c r="C2428">
        <v>1</v>
      </c>
      <c r="AG2428" s="4" t="s">
        <v>161</v>
      </c>
      <c r="AH2428" s="5">
        <v>-82</v>
      </c>
      <c r="AI2428" s="9">
        <v>0</v>
      </c>
      <c r="AJ2428" s="9">
        <v>0</v>
      </c>
      <c r="AK2428" s="9">
        <v>0</v>
      </c>
      <c r="AL2428" s="9">
        <v>1</v>
      </c>
      <c r="AM2428" s="9">
        <v>0</v>
      </c>
      <c r="AN2428" s="9">
        <v>0</v>
      </c>
      <c r="AO2428" s="9">
        <v>0</v>
      </c>
    </row>
    <row r="2429" spans="1:41" x14ac:dyDescent="0.3">
      <c r="A2429" s="4" t="s">
        <v>160</v>
      </c>
      <c r="B2429" s="5">
        <v>338</v>
      </c>
      <c r="C2429">
        <v>1</v>
      </c>
      <c r="AG2429" s="4" t="s">
        <v>161</v>
      </c>
      <c r="AH2429" s="5">
        <v>-14</v>
      </c>
      <c r="AI2429" s="9">
        <v>0</v>
      </c>
      <c r="AJ2429" s="9">
        <v>0</v>
      </c>
      <c r="AK2429" s="9">
        <v>0</v>
      </c>
      <c r="AL2429" s="9">
        <v>1</v>
      </c>
      <c r="AM2429" s="9">
        <v>0</v>
      </c>
      <c r="AN2429" s="9">
        <v>0</v>
      </c>
      <c r="AO2429" s="9">
        <v>0</v>
      </c>
    </row>
    <row r="2430" spans="1:41" x14ac:dyDescent="0.3">
      <c r="A2430" s="4" t="s">
        <v>160</v>
      </c>
      <c r="B2430" s="5">
        <v>434</v>
      </c>
      <c r="C2430">
        <v>1</v>
      </c>
      <c r="AG2430" s="4" t="s">
        <v>161</v>
      </c>
      <c r="AH2430" s="5">
        <v>6</v>
      </c>
      <c r="AI2430" s="9">
        <v>0</v>
      </c>
      <c r="AJ2430" s="9">
        <v>0</v>
      </c>
      <c r="AK2430" s="9">
        <v>0</v>
      </c>
      <c r="AL2430" s="9">
        <v>1</v>
      </c>
      <c r="AM2430" s="9">
        <v>0</v>
      </c>
      <c r="AN2430" s="9">
        <v>0</v>
      </c>
      <c r="AO2430" s="9">
        <v>0</v>
      </c>
    </row>
    <row r="2431" spans="1:41" x14ac:dyDescent="0.3">
      <c r="A2431" s="4" t="s">
        <v>160</v>
      </c>
      <c r="B2431" s="5">
        <v>542</v>
      </c>
      <c r="C2431">
        <v>1</v>
      </c>
      <c r="AG2431" s="4" t="s">
        <v>161</v>
      </c>
      <c r="AH2431" s="5">
        <v>-185</v>
      </c>
      <c r="AI2431" s="9">
        <v>0</v>
      </c>
      <c r="AJ2431" s="9">
        <v>0</v>
      </c>
      <c r="AK2431" s="9">
        <v>1</v>
      </c>
      <c r="AL2431" s="9">
        <v>0</v>
      </c>
      <c r="AM2431" s="9">
        <v>0</v>
      </c>
      <c r="AN2431" s="9">
        <v>0</v>
      </c>
      <c r="AO2431" s="9">
        <v>0</v>
      </c>
    </row>
    <row r="2432" spans="1:41" x14ac:dyDescent="0.3">
      <c r="A2432" s="4" t="s">
        <v>160</v>
      </c>
      <c r="B2432" s="5">
        <v>571</v>
      </c>
      <c r="C2432">
        <v>1</v>
      </c>
      <c r="AG2432" s="4" t="s">
        <v>161</v>
      </c>
      <c r="AH2432" s="5">
        <v>-870</v>
      </c>
      <c r="AI2432" s="9">
        <v>1</v>
      </c>
      <c r="AJ2432" s="9">
        <v>0</v>
      </c>
      <c r="AK2432" s="9">
        <v>0</v>
      </c>
      <c r="AL2432" s="9">
        <v>0</v>
      </c>
      <c r="AM2432" s="9">
        <v>0</v>
      </c>
      <c r="AN2432" s="9">
        <v>0</v>
      </c>
      <c r="AO2432" s="9">
        <v>0</v>
      </c>
    </row>
    <row r="2433" spans="1:41" x14ac:dyDescent="0.3">
      <c r="A2433" s="4" t="s">
        <v>160</v>
      </c>
      <c r="B2433" s="5">
        <v>599</v>
      </c>
      <c r="C2433">
        <v>1</v>
      </c>
      <c r="AG2433" s="4" t="s">
        <v>161</v>
      </c>
      <c r="AH2433" s="5">
        <v>856</v>
      </c>
      <c r="AI2433" s="9">
        <v>0</v>
      </c>
      <c r="AJ2433" s="9">
        <v>0</v>
      </c>
      <c r="AK2433" s="9">
        <v>1</v>
      </c>
      <c r="AL2433" s="9">
        <v>0</v>
      </c>
      <c r="AM2433" s="9">
        <v>0</v>
      </c>
      <c r="AN2433" s="9">
        <v>0</v>
      </c>
      <c r="AO2433" s="9">
        <v>0</v>
      </c>
    </row>
    <row r="2434" spans="1:41" x14ac:dyDescent="0.3">
      <c r="A2434" s="4" t="s">
        <v>160</v>
      </c>
      <c r="B2434" s="5">
        <v>46</v>
      </c>
      <c r="C2434">
        <v>1</v>
      </c>
      <c r="AG2434" s="4" t="s">
        <v>161</v>
      </c>
      <c r="AH2434" s="5">
        <v>-469</v>
      </c>
      <c r="AI2434" s="9">
        <v>1</v>
      </c>
      <c r="AJ2434" s="9">
        <v>0</v>
      </c>
      <c r="AK2434" s="9">
        <v>0</v>
      </c>
      <c r="AL2434" s="9">
        <v>0</v>
      </c>
      <c r="AM2434" s="9">
        <v>0</v>
      </c>
      <c r="AN2434" s="9">
        <v>0</v>
      </c>
      <c r="AO2434" s="9">
        <v>0</v>
      </c>
    </row>
    <row r="2435" spans="1:41" x14ac:dyDescent="0.3">
      <c r="A2435" s="4" t="s">
        <v>160</v>
      </c>
      <c r="B2435" s="5">
        <v>732</v>
      </c>
      <c r="C2435">
        <v>1</v>
      </c>
      <c r="AG2435" s="4" t="s">
        <v>161</v>
      </c>
      <c r="AH2435" s="5">
        <v>-368</v>
      </c>
      <c r="AI2435" s="9">
        <v>1</v>
      </c>
      <c r="AJ2435" s="9">
        <v>0</v>
      </c>
      <c r="AK2435" s="9">
        <v>0</v>
      </c>
      <c r="AL2435" s="9">
        <v>0</v>
      </c>
      <c r="AM2435" s="9">
        <v>0</v>
      </c>
      <c r="AN2435" s="9">
        <v>0</v>
      </c>
      <c r="AO2435" s="9">
        <v>0</v>
      </c>
    </row>
    <row r="2436" spans="1:41" x14ac:dyDescent="0.3">
      <c r="A2436" s="4" t="s">
        <v>160</v>
      </c>
      <c r="B2436" s="5">
        <v>221</v>
      </c>
      <c r="C2436">
        <v>1</v>
      </c>
      <c r="AG2436" s="4" t="s">
        <v>161</v>
      </c>
      <c r="AH2436" s="5">
        <v>92</v>
      </c>
      <c r="AI2436" s="9">
        <v>1</v>
      </c>
      <c r="AJ2436" s="9">
        <v>0</v>
      </c>
      <c r="AK2436" s="9">
        <v>0</v>
      </c>
      <c r="AL2436" s="9">
        <v>0</v>
      </c>
      <c r="AM2436" s="9">
        <v>0</v>
      </c>
      <c r="AN2436" s="9">
        <v>0</v>
      </c>
      <c r="AO2436" s="9">
        <v>0</v>
      </c>
    </row>
    <row r="2437" spans="1:41" x14ac:dyDescent="0.3">
      <c r="A2437" s="4" t="s">
        <v>160</v>
      </c>
      <c r="B2437" s="5">
        <v>564</v>
      </c>
      <c r="C2437">
        <v>1</v>
      </c>
      <c r="AG2437" s="4" t="s">
        <v>161</v>
      </c>
      <c r="AH2437" s="5">
        <v>348</v>
      </c>
      <c r="AI2437" s="9">
        <v>1</v>
      </c>
      <c r="AJ2437" s="9">
        <v>0</v>
      </c>
      <c r="AK2437" s="9">
        <v>0</v>
      </c>
      <c r="AL2437" s="9">
        <v>0</v>
      </c>
      <c r="AM2437" s="9">
        <v>0</v>
      </c>
      <c r="AN2437" s="9">
        <v>0</v>
      </c>
      <c r="AO2437" s="9">
        <v>0</v>
      </c>
    </row>
    <row r="2438" spans="1:41" x14ac:dyDescent="0.3">
      <c r="A2438" s="4" t="s">
        <v>161</v>
      </c>
      <c r="B2438" s="5">
        <v>-4</v>
      </c>
      <c r="C2438">
        <v>1</v>
      </c>
      <c r="AG2438" s="4" t="s">
        <v>161</v>
      </c>
      <c r="AH2438" s="5">
        <v>364</v>
      </c>
      <c r="AI2438" s="9">
        <v>1</v>
      </c>
      <c r="AJ2438" s="9">
        <v>0</v>
      </c>
      <c r="AK2438" s="9">
        <v>0</v>
      </c>
      <c r="AL2438" s="9">
        <v>0</v>
      </c>
      <c r="AM2438" s="9">
        <v>0</v>
      </c>
      <c r="AN2438" s="9">
        <v>0</v>
      </c>
      <c r="AO2438" s="9">
        <v>0</v>
      </c>
    </row>
    <row r="2439" spans="1:41" x14ac:dyDescent="0.3">
      <c r="A2439" s="4" t="s">
        <v>161</v>
      </c>
      <c r="B2439" s="5">
        <v>-3</v>
      </c>
      <c r="C2439">
        <v>1</v>
      </c>
      <c r="AG2439" s="4" t="s">
        <v>161</v>
      </c>
      <c r="AH2439" s="5">
        <v>687</v>
      </c>
      <c r="AI2439" s="9">
        <v>1</v>
      </c>
      <c r="AJ2439" s="9">
        <v>0</v>
      </c>
      <c r="AK2439" s="9">
        <v>0</v>
      </c>
      <c r="AL2439" s="9">
        <v>0</v>
      </c>
      <c r="AM2439" s="9">
        <v>0</v>
      </c>
      <c r="AN2439" s="9">
        <v>0</v>
      </c>
      <c r="AO2439" s="9">
        <v>0</v>
      </c>
    </row>
    <row r="2440" spans="1:41" x14ac:dyDescent="0.3">
      <c r="A2440" s="4" t="s">
        <v>161</v>
      </c>
      <c r="B2440" s="5">
        <v>-1</v>
      </c>
      <c r="C2440">
        <v>1</v>
      </c>
      <c r="AG2440" s="4" t="s">
        <v>161</v>
      </c>
      <c r="AH2440" s="5">
        <v>1008</v>
      </c>
      <c r="AI2440" s="9">
        <v>0</v>
      </c>
      <c r="AJ2440" s="9">
        <v>1</v>
      </c>
      <c r="AK2440" s="9">
        <v>0</v>
      </c>
      <c r="AL2440" s="9">
        <v>0</v>
      </c>
      <c r="AM2440" s="9">
        <v>0</v>
      </c>
      <c r="AN2440" s="9">
        <v>0</v>
      </c>
      <c r="AO2440" s="9">
        <v>0</v>
      </c>
    </row>
    <row r="2441" spans="1:41" x14ac:dyDescent="0.3">
      <c r="A2441" s="4" t="s">
        <v>161</v>
      </c>
      <c r="B2441" s="5">
        <v>0</v>
      </c>
      <c r="C2441">
        <v>1</v>
      </c>
      <c r="AG2441" s="4" t="s">
        <v>161</v>
      </c>
      <c r="AH2441" s="5">
        <v>1174</v>
      </c>
      <c r="AI2441" s="9">
        <v>0</v>
      </c>
      <c r="AJ2441" s="9">
        <v>1</v>
      </c>
      <c r="AK2441" s="9">
        <v>0</v>
      </c>
      <c r="AL2441" s="9">
        <v>0</v>
      </c>
      <c r="AM2441" s="9">
        <v>0</v>
      </c>
      <c r="AN2441" s="9">
        <v>0</v>
      </c>
      <c r="AO2441" s="9">
        <v>0</v>
      </c>
    </row>
    <row r="2442" spans="1:41" x14ac:dyDescent="0.3">
      <c r="A2442" s="4" t="s">
        <v>161</v>
      </c>
      <c r="B2442" s="5">
        <v>4</v>
      </c>
      <c r="C2442">
        <v>1</v>
      </c>
      <c r="AG2442" s="4" t="s">
        <v>162</v>
      </c>
      <c r="AH2442" s="5">
        <v>-10</v>
      </c>
      <c r="AI2442" s="9">
        <v>0</v>
      </c>
      <c r="AJ2442" s="9">
        <v>0</v>
      </c>
      <c r="AK2442" s="9">
        <v>0</v>
      </c>
      <c r="AL2442" s="9">
        <v>0</v>
      </c>
      <c r="AM2442" s="9">
        <v>0</v>
      </c>
      <c r="AN2442" s="9">
        <v>0</v>
      </c>
      <c r="AO2442" s="9">
        <v>1</v>
      </c>
    </row>
    <row r="2443" spans="1:41" x14ac:dyDescent="0.3">
      <c r="A2443" s="4" t="s">
        <v>161</v>
      </c>
      <c r="B2443" s="5">
        <v>5</v>
      </c>
      <c r="C2443">
        <v>1</v>
      </c>
      <c r="AG2443" s="4" t="s">
        <v>162</v>
      </c>
      <c r="AH2443" s="5">
        <v>-7</v>
      </c>
      <c r="AI2443" s="9">
        <v>0</v>
      </c>
      <c r="AJ2443" s="9">
        <v>0</v>
      </c>
      <c r="AK2443" s="9">
        <v>0</v>
      </c>
      <c r="AL2443" s="9">
        <v>0</v>
      </c>
      <c r="AM2443" s="9">
        <v>0</v>
      </c>
      <c r="AN2443" s="9">
        <v>0</v>
      </c>
      <c r="AO2443" s="9">
        <v>1</v>
      </c>
    </row>
    <row r="2444" spans="1:41" x14ac:dyDescent="0.3">
      <c r="A2444" s="4" t="s">
        <v>161</v>
      </c>
      <c r="B2444" s="5">
        <v>9</v>
      </c>
      <c r="C2444">
        <v>2</v>
      </c>
      <c r="AG2444" s="4" t="s">
        <v>162</v>
      </c>
      <c r="AH2444" s="5">
        <v>-1</v>
      </c>
      <c r="AI2444" s="9">
        <v>0</v>
      </c>
      <c r="AJ2444" s="9">
        <v>0</v>
      </c>
      <c r="AK2444" s="9">
        <v>0</v>
      </c>
      <c r="AL2444" s="9">
        <v>0</v>
      </c>
      <c r="AM2444" s="9">
        <v>0</v>
      </c>
      <c r="AN2444" s="9">
        <v>0</v>
      </c>
      <c r="AO2444" s="9">
        <v>2</v>
      </c>
    </row>
    <row r="2445" spans="1:41" x14ac:dyDescent="0.3">
      <c r="A2445" s="4" t="s">
        <v>161</v>
      </c>
      <c r="B2445" s="5">
        <v>11</v>
      </c>
      <c r="C2445">
        <v>1</v>
      </c>
      <c r="AG2445" s="4" t="s">
        <v>162</v>
      </c>
      <c r="AH2445" s="5">
        <v>0</v>
      </c>
      <c r="AI2445" s="9">
        <v>0</v>
      </c>
      <c r="AJ2445" s="9">
        <v>0</v>
      </c>
      <c r="AK2445" s="9">
        <v>0</v>
      </c>
      <c r="AL2445" s="9">
        <v>0</v>
      </c>
      <c r="AM2445" s="9">
        <v>0</v>
      </c>
      <c r="AN2445" s="9">
        <v>0</v>
      </c>
      <c r="AO2445" s="9">
        <v>1</v>
      </c>
    </row>
    <row r="2446" spans="1:41" x14ac:dyDescent="0.3">
      <c r="A2446" s="4" t="s">
        <v>161</v>
      </c>
      <c r="B2446" s="5">
        <v>-3</v>
      </c>
      <c r="C2446">
        <v>1</v>
      </c>
      <c r="AG2446" s="4" t="s">
        <v>162</v>
      </c>
      <c r="AH2446" s="5">
        <v>2</v>
      </c>
      <c r="AI2446" s="9">
        <v>0</v>
      </c>
      <c r="AJ2446" s="9">
        <v>0</v>
      </c>
      <c r="AK2446" s="9">
        <v>0</v>
      </c>
      <c r="AL2446" s="9">
        <v>0</v>
      </c>
      <c r="AM2446" s="9">
        <v>0</v>
      </c>
      <c r="AN2446" s="9">
        <v>0</v>
      </c>
      <c r="AO2446" s="9">
        <v>1</v>
      </c>
    </row>
    <row r="2447" spans="1:41" x14ac:dyDescent="0.3">
      <c r="A2447" s="4" t="s">
        <v>161</v>
      </c>
      <c r="B2447" s="5">
        <v>6</v>
      </c>
      <c r="C2447">
        <v>2</v>
      </c>
      <c r="AG2447" s="4" t="s">
        <v>162</v>
      </c>
      <c r="AH2447" s="5">
        <v>7</v>
      </c>
      <c r="AI2447" s="9">
        <v>0</v>
      </c>
      <c r="AJ2447" s="9">
        <v>0</v>
      </c>
      <c r="AK2447" s="9">
        <v>0</v>
      </c>
      <c r="AL2447" s="9">
        <v>0</v>
      </c>
      <c r="AM2447" s="9">
        <v>0</v>
      </c>
      <c r="AN2447" s="9">
        <v>0</v>
      </c>
      <c r="AO2447" s="9">
        <v>1</v>
      </c>
    </row>
    <row r="2448" spans="1:41" x14ac:dyDescent="0.3">
      <c r="A2448" s="4" t="s">
        <v>161</v>
      </c>
      <c r="B2448" s="5">
        <v>22</v>
      </c>
      <c r="C2448">
        <v>2</v>
      </c>
      <c r="AG2448" s="4" t="s">
        <v>162</v>
      </c>
      <c r="AH2448" s="5">
        <v>-76</v>
      </c>
      <c r="AI2448" s="9">
        <v>0</v>
      </c>
      <c r="AJ2448" s="9">
        <v>0</v>
      </c>
      <c r="AK2448" s="9">
        <v>0</v>
      </c>
      <c r="AL2448" s="9">
        <v>0</v>
      </c>
      <c r="AM2448" s="9">
        <v>1</v>
      </c>
      <c r="AN2448" s="9">
        <v>0</v>
      </c>
      <c r="AO2448" s="9">
        <v>0</v>
      </c>
    </row>
    <row r="2449" spans="1:41" x14ac:dyDescent="0.3">
      <c r="A2449" s="4" t="s">
        <v>161</v>
      </c>
      <c r="B2449" s="5">
        <v>41</v>
      </c>
      <c r="C2449">
        <v>1</v>
      </c>
      <c r="AG2449" s="4" t="s">
        <v>162</v>
      </c>
      <c r="AH2449" s="5">
        <v>-53</v>
      </c>
      <c r="AI2449" s="9">
        <v>0</v>
      </c>
      <c r="AJ2449" s="9">
        <v>0</v>
      </c>
      <c r="AK2449" s="9">
        <v>0</v>
      </c>
      <c r="AL2449" s="9">
        <v>0</v>
      </c>
      <c r="AM2449" s="9">
        <v>1</v>
      </c>
      <c r="AN2449" s="9">
        <v>0</v>
      </c>
      <c r="AO2449" s="9">
        <v>0</v>
      </c>
    </row>
    <row r="2450" spans="1:41" x14ac:dyDescent="0.3">
      <c r="A2450" s="4" t="s">
        <v>161</v>
      </c>
      <c r="B2450" s="5">
        <v>66</v>
      </c>
      <c r="C2450">
        <v>1</v>
      </c>
      <c r="AG2450" s="4" t="s">
        <v>162</v>
      </c>
      <c r="AH2450" s="5">
        <v>-46</v>
      </c>
      <c r="AI2450" s="9">
        <v>0</v>
      </c>
      <c r="AJ2450" s="9">
        <v>0</v>
      </c>
      <c r="AK2450" s="9">
        <v>0</v>
      </c>
      <c r="AL2450" s="9">
        <v>0</v>
      </c>
      <c r="AM2450" s="9">
        <v>1</v>
      </c>
      <c r="AN2450" s="9">
        <v>0</v>
      </c>
      <c r="AO2450" s="9">
        <v>0</v>
      </c>
    </row>
    <row r="2451" spans="1:41" x14ac:dyDescent="0.3">
      <c r="A2451" s="4" t="s">
        <v>161</v>
      </c>
      <c r="B2451" s="5">
        <v>67</v>
      </c>
      <c r="C2451">
        <v>1</v>
      </c>
      <c r="AG2451" s="4" t="s">
        <v>162</v>
      </c>
      <c r="AH2451" s="5">
        <v>-4</v>
      </c>
      <c r="AI2451" s="9">
        <v>0</v>
      </c>
      <c r="AJ2451" s="9">
        <v>0</v>
      </c>
      <c r="AK2451" s="9">
        <v>0</v>
      </c>
      <c r="AL2451" s="9">
        <v>0</v>
      </c>
      <c r="AM2451" s="9">
        <v>1</v>
      </c>
      <c r="AN2451" s="9">
        <v>0</v>
      </c>
      <c r="AO2451" s="9">
        <v>0</v>
      </c>
    </row>
    <row r="2452" spans="1:41" x14ac:dyDescent="0.3">
      <c r="A2452" s="4" t="s">
        <v>161</v>
      </c>
      <c r="B2452" s="5">
        <v>69</v>
      </c>
      <c r="C2452">
        <v>1</v>
      </c>
      <c r="AG2452" s="4" t="s">
        <v>162</v>
      </c>
      <c r="AH2452" s="5">
        <v>7</v>
      </c>
      <c r="AI2452" s="9">
        <v>0</v>
      </c>
      <c r="AJ2452" s="9">
        <v>0</v>
      </c>
      <c r="AK2452" s="9">
        <v>0</v>
      </c>
      <c r="AL2452" s="9">
        <v>0</v>
      </c>
      <c r="AM2452" s="9">
        <v>1</v>
      </c>
      <c r="AN2452" s="9">
        <v>0</v>
      </c>
      <c r="AO2452" s="9">
        <v>0</v>
      </c>
    </row>
    <row r="2453" spans="1:41" x14ac:dyDescent="0.3">
      <c r="A2453" s="4" t="s">
        <v>161</v>
      </c>
      <c r="B2453" s="5">
        <v>-82</v>
      </c>
      <c r="C2453">
        <v>1</v>
      </c>
      <c r="AG2453" s="4" t="s">
        <v>162</v>
      </c>
      <c r="AH2453" s="5">
        <v>10</v>
      </c>
      <c r="AI2453" s="9">
        <v>0</v>
      </c>
      <c r="AJ2453" s="9">
        <v>0</v>
      </c>
      <c r="AK2453" s="9">
        <v>0</v>
      </c>
      <c r="AL2453" s="9">
        <v>0</v>
      </c>
      <c r="AM2453" s="9">
        <v>1</v>
      </c>
      <c r="AN2453" s="9">
        <v>0</v>
      </c>
      <c r="AO2453" s="9">
        <v>0</v>
      </c>
    </row>
    <row r="2454" spans="1:41" x14ac:dyDescent="0.3">
      <c r="A2454" s="4" t="s">
        <v>161</v>
      </c>
      <c r="B2454" s="5">
        <v>-14</v>
      </c>
      <c r="C2454">
        <v>1</v>
      </c>
      <c r="AG2454" s="4" t="s">
        <v>162</v>
      </c>
      <c r="AH2454" s="5">
        <v>12</v>
      </c>
      <c r="AI2454" s="9">
        <v>0</v>
      </c>
      <c r="AJ2454" s="9">
        <v>0</v>
      </c>
      <c r="AK2454" s="9">
        <v>0</v>
      </c>
      <c r="AL2454" s="9">
        <v>0</v>
      </c>
      <c r="AM2454" s="9">
        <v>1</v>
      </c>
      <c r="AN2454" s="9">
        <v>0</v>
      </c>
      <c r="AO2454" s="9">
        <v>0</v>
      </c>
    </row>
    <row r="2455" spans="1:41" x14ac:dyDescent="0.3">
      <c r="A2455" s="4" t="s">
        <v>161</v>
      </c>
      <c r="B2455" s="5">
        <v>6</v>
      </c>
      <c r="C2455">
        <v>1</v>
      </c>
      <c r="AG2455" s="4" t="s">
        <v>162</v>
      </c>
      <c r="AH2455" s="5">
        <v>22</v>
      </c>
      <c r="AI2455" s="9">
        <v>0</v>
      </c>
      <c r="AJ2455" s="9">
        <v>0</v>
      </c>
      <c r="AK2455" s="9">
        <v>0</v>
      </c>
      <c r="AL2455" s="9">
        <v>0</v>
      </c>
      <c r="AM2455" s="9">
        <v>1</v>
      </c>
      <c r="AN2455" s="9">
        <v>0</v>
      </c>
      <c r="AO2455" s="9">
        <v>0</v>
      </c>
    </row>
    <row r="2456" spans="1:41" x14ac:dyDescent="0.3">
      <c r="A2456" s="4" t="s">
        <v>161</v>
      </c>
      <c r="B2456" s="5">
        <v>-185</v>
      </c>
      <c r="C2456">
        <v>1</v>
      </c>
      <c r="AG2456" s="4" t="s">
        <v>162</v>
      </c>
      <c r="AH2456" s="5">
        <v>35</v>
      </c>
      <c r="AI2456" s="9">
        <v>0</v>
      </c>
      <c r="AJ2456" s="9">
        <v>0</v>
      </c>
      <c r="AK2456" s="9">
        <v>0</v>
      </c>
      <c r="AL2456" s="9">
        <v>0</v>
      </c>
      <c r="AM2456" s="9">
        <v>1</v>
      </c>
      <c r="AN2456" s="9">
        <v>0</v>
      </c>
      <c r="AO2456" s="9">
        <v>0</v>
      </c>
    </row>
    <row r="2457" spans="1:41" x14ac:dyDescent="0.3">
      <c r="A2457" s="4" t="s">
        <v>161</v>
      </c>
      <c r="B2457" s="5">
        <v>-870</v>
      </c>
      <c r="C2457">
        <v>1</v>
      </c>
      <c r="AG2457" s="4" t="s">
        <v>162</v>
      </c>
      <c r="AH2457" s="5">
        <v>47</v>
      </c>
      <c r="AI2457" s="9">
        <v>0</v>
      </c>
      <c r="AJ2457" s="9">
        <v>0</v>
      </c>
      <c r="AK2457" s="9">
        <v>0</v>
      </c>
      <c r="AL2457" s="9">
        <v>0</v>
      </c>
      <c r="AM2457" s="9">
        <v>1</v>
      </c>
      <c r="AN2457" s="9">
        <v>0</v>
      </c>
      <c r="AO2457" s="9">
        <v>0</v>
      </c>
    </row>
    <row r="2458" spans="1:41" x14ac:dyDescent="0.3">
      <c r="A2458" s="4" t="s">
        <v>161</v>
      </c>
      <c r="B2458" s="5">
        <v>856</v>
      </c>
      <c r="C2458">
        <v>1</v>
      </c>
      <c r="AG2458" s="4" t="s">
        <v>162</v>
      </c>
      <c r="AH2458" s="5">
        <v>-320</v>
      </c>
      <c r="AI2458" s="9">
        <v>0</v>
      </c>
      <c r="AJ2458" s="9">
        <v>0</v>
      </c>
      <c r="AK2458" s="9">
        <v>0</v>
      </c>
      <c r="AL2458" s="9">
        <v>1</v>
      </c>
      <c r="AM2458" s="9">
        <v>0</v>
      </c>
      <c r="AN2458" s="9">
        <v>0</v>
      </c>
      <c r="AO2458" s="9">
        <v>0</v>
      </c>
    </row>
    <row r="2459" spans="1:41" x14ac:dyDescent="0.3">
      <c r="A2459" s="4" t="s">
        <v>161</v>
      </c>
      <c r="B2459" s="5">
        <v>-469</v>
      </c>
      <c r="C2459">
        <v>1</v>
      </c>
      <c r="AG2459" s="4" t="s">
        <v>162</v>
      </c>
      <c r="AH2459" s="5">
        <v>-97</v>
      </c>
      <c r="AI2459" s="9">
        <v>0</v>
      </c>
      <c r="AJ2459" s="9">
        <v>0</v>
      </c>
      <c r="AK2459" s="9">
        <v>0</v>
      </c>
      <c r="AL2459" s="9">
        <v>1</v>
      </c>
      <c r="AM2459" s="9">
        <v>0</v>
      </c>
      <c r="AN2459" s="9">
        <v>0</v>
      </c>
      <c r="AO2459" s="9">
        <v>0</v>
      </c>
    </row>
    <row r="2460" spans="1:41" x14ac:dyDescent="0.3">
      <c r="A2460" s="4" t="s">
        <v>161</v>
      </c>
      <c r="B2460" s="5">
        <v>-368</v>
      </c>
      <c r="C2460">
        <v>1</v>
      </c>
      <c r="AG2460" s="4" t="s">
        <v>162</v>
      </c>
      <c r="AH2460" s="5">
        <v>48</v>
      </c>
      <c r="AI2460" s="9">
        <v>0</v>
      </c>
      <c r="AJ2460" s="9">
        <v>0</v>
      </c>
      <c r="AK2460" s="9">
        <v>0</v>
      </c>
      <c r="AL2460" s="9">
        <v>1</v>
      </c>
      <c r="AM2460" s="9">
        <v>0</v>
      </c>
      <c r="AN2460" s="9">
        <v>0</v>
      </c>
      <c r="AO2460" s="9">
        <v>0</v>
      </c>
    </row>
    <row r="2461" spans="1:41" x14ac:dyDescent="0.3">
      <c r="A2461" s="4" t="s">
        <v>161</v>
      </c>
      <c r="B2461" s="5">
        <v>92</v>
      </c>
      <c r="C2461">
        <v>1</v>
      </c>
      <c r="AG2461" s="4" t="s">
        <v>162</v>
      </c>
      <c r="AH2461" s="5">
        <v>-411</v>
      </c>
      <c r="AI2461" s="9">
        <v>0</v>
      </c>
      <c r="AJ2461" s="9">
        <v>0</v>
      </c>
      <c r="AK2461" s="9">
        <v>1</v>
      </c>
      <c r="AL2461" s="9">
        <v>0</v>
      </c>
      <c r="AM2461" s="9">
        <v>0</v>
      </c>
      <c r="AN2461" s="9">
        <v>0</v>
      </c>
      <c r="AO2461" s="9">
        <v>0</v>
      </c>
    </row>
    <row r="2462" spans="1:41" x14ac:dyDescent="0.3">
      <c r="A2462" s="4" t="s">
        <v>161</v>
      </c>
      <c r="B2462" s="5">
        <v>348</v>
      </c>
      <c r="C2462">
        <v>1</v>
      </c>
      <c r="AG2462" s="4" t="s">
        <v>162</v>
      </c>
      <c r="AH2462" s="5">
        <v>-370</v>
      </c>
      <c r="AI2462" s="9">
        <v>0</v>
      </c>
      <c r="AJ2462" s="9">
        <v>0</v>
      </c>
      <c r="AK2462" s="9">
        <v>1</v>
      </c>
      <c r="AL2462" s="9">
        <v>0</v>
      </c>
      <c r="AM2462" s="9">
        <v>0</v>
      </c>
      <c r="AN2462" s="9">
        <v>0</v>
      </c>
      <c r="AO2462" s="9">
        <v>0</v>
      </c>
    </row>
    <row r="2463" spans="1:41" x14ac:dyDescent="0.3">
      <c r="A2463" s="4" t="s">
        <v>161</v>
      </c>
      <c r="B2463" s="5">
        <v>364</v>
      </c>
      <c r="C2463">
        <v>1</v>
      </c>
      <c r="AG2463" s="4" t="s">
        <v>162</v>
      </c>
      <c r="AH2463" s="5">
        <v>-169</v>
      </c>
      <c r="AI2463" s="9">
        <v>0</v>
      </c>
      <c r="AJ2463" s="9">
        <v>0</v>
      </c>
      <c r="AK2463" s="9">
        <v>1</v>
      </c>
      <c r="AL2463" s="9">
        <v>0</v>
      </c>
      <c r="AM2463" s="9">
        <v>0</v>
      </c>
      <c r="AN2463" s="9">
        <v>0</v>
      </c>
      <c r="AO2463" s="9">
        <v>0</v>
      </c>
    </row>
    <row r="2464" spans="1:41" x14ac:dyDescent="0.3">
      <c r="A2464" s="4" t="s">
        <v>161</v>
      </c>
      <c r="B2464" s="5">
        <v>687</v>
      </c>
      <c r="C2464">
        <v>1</v>
      </c>
      <c r="AG2464" s="4" t="s">
        <v>162</v>
      </c>
      <c r="AH2464" s="5">
        <v>443</v>
      </c>
      <c r="AI2464" s="9">
        <v>0</v>
      </c>
      <c r="AJ2464" s="9">
        <v>0</v>
      </c>
      <c r="AK2464" s="9">
        <v>1</v>
      </c>
      <c r="AL2464" s="9">
        <v>0</v>
      </c>
      <c r="AM2464" s="9">
        <v>0</v>
      </c>
      <c r="AN2464" s="9">
        <v>0</v>
      </c>
      <c r="AO2464" s="9">
        <v>0</v>
      </c>
    </row>
    <row r="2465" spans="1:41" x14ac:dyDescent="0.3">
      <c r="A2465" s="4" t="s">
        <v>161</v>
      </c>
      <c r="B2465" s="5">
        <v>1008</v>
      </c>
      <c r="C2465">
        <v>1</v>
      </c>
      <c r="AG2465" s="4" t="s">
        <v>162</v>
      </c>
      <c r="AH2465" s="5">
        <v>-1423</v>
      </c>
      <c r="AI2465" s="9">
        <v>0</v>
      </c>
      <c r="AJ2465" s="9">
        <v>1</v>
      </c>
      <c r="AK2465" s="9">
        <v>0</v>
      </c>
      <c r="AL2465" s="9">
        <v>0</v>
      </c>
      <c r="AM2465" s="9">
        <v>0</v>
      </c>
      <c r="AN2465" s="9">
        <v>0</v>
      </c>
      <c r="AO2465" s="9">
        <v>0</v>
      </c>
    </row>
    <row r="2466" spans="1:41" x14ac:dyDescent="0.3">
      <c r="A2466" s="4" t="s">
        <v>161</v>
      </c>
      <c r="B2466" s="5">
        <v>1174</v>
      </c>
      <c r="C2466">
        <v>1</v>
      </c>
      <c r="AG2466" s="4" t="s">
        <v>162</v>
      </c>
      <c r="AH2466" s="5">
        <v>-605</v>
      </c>
      <c r="AI2466" s="9">
        <v>1</v>
      </c>
      <c r="AJ2466" s="9">
        <v>0</v>
      </c>
      <c r="AK2466" s="9">
        <v>0</v>
      </c>
      <c r="AL2466" s="9">
        <v>0</v>
      </c>
      <c r="AM2466" s="9">
        <v>0</v>
      </c>
      <c r="AN2466" s="9">
        <v>0</v>
      </c>
      <c r="AO2466" s="9">
        <v>0</v>
      </c>
    </row>
    <row r="2467" spans="1:41" x14ac:dyDescent="0.3">
      <c r="A2467" s="4" t="s">
        <v>162</v>
      </c>
      <c r="B2467" s="5">
        <v>-10</v>
      </c>
      <c r="C2467">
        <v>1</v>
      </c>
      <c r="AG2467" s="4" t="s">
        <v>162</v>
      </c>
      <c r="AH2467" s="5">
        <v>841</v>
      </c>
      <c r="AI2467" s="9">
        <v>0</v>
      </c>
      <c r="AJ2467" s="9">
        <v>0</v>
      </c>
      <c r="AK2467" s="9">
        <v>1</v>
      </c>
      <c r="AL2467" s="9">
        <v>0</v>
      </c>
      <c r="AM2467" s="9">
        <v>0</v>
      </c>
      <c r="AN2467" s="9">
        <v>0</v>
      </c>
      <c r="AO2467" s="9">
        <v>0</v>
      </c>
    </row>
    <row r="2468" spans="1:41" x14ac:dyDescent="0.3">
      <c r="A2468" s="4" t="s">
        <v>162</v>
      </c>
      <c r="B2468" s="5">
        <v>-7</v>
      </c>
      <c r="C2468">
        <v>1</v>
      </c>
      <c r="AG2468" s="4" t="s">
        <v>162</v>
      </c>
      <c r="AH2468" s="5">
        <v>858</v>
      </c>
      <c r="AI2468" s="9">
        <v>0</v>
      </c>
      <c r="AJ2468" s="9">
        <v>0</v>
      </c>
      <c r="AK2468" s="9">
        <v>1</v>
      </c>
      <c r="AL2468" s="9">
        <v>0</v>
      </c>
      <c r="AM2468" s="9">
        <v>0</v>
      </c>
      <c r="AN2468" s="9">
        <v>0</v>
      </c>
      <c r="AO2468" s="9">
        <v>0</v>
      </c>
    </row>
    <row r="2469" spans="1:41" x14ac:dyDescent="0.3">
      <c r="A2469" s="4" t="s">
        <v>162</v>
      </c>
      <c r="B2469" s="5">
        <v>-1</v>
      </c>
      <c r="C2469">
        <v>2</v>
      </c>
      <c r="AG2469" s="4" t="s">
        <v>162</v>
      </c>
      <c r="AH2469" s="5">
        <v>-508</v>
      </c>
      <c r="AI2469" s="9">
        <v>1</v>
      </c>
      <c r="AJ2469" s="9">
        <v>0</v>
      </c>
      <c r="AK2469" s="9">
        <v>0</v>
      </c>
      <c r="AL2469" s="9">
        <v>0</v>
      </c>
      <c r="AM2469" s="9">
        <v>0</v>
      </c>
      <c r="AN2469" s="9">
        <v>0</v>
      </c>
      <c r="AO2469" s="9">
        <v>0</v>
      </c>
    </row>
    <row r="2470" spans="1:41" x14ac:dyDescent="0.3">
      <c r="A2470" s="4" t="s">
        <v>162</v>
      </c>
      <c r="B2470" s="5">
        <v>0</v>
      </c>
      <c r="C2470">
        <v>1</v>
      </c>
      <c r="AG2470" s="4" t="s">
        <v>162</v>
      </c>
      <c r="AH2470" s="5">
        <v>-86</v>
      </c>
      <c r="AI2470" s="9">
        <v>1</v>
      </c>
      <c r="AJ2470" s="9">
        <v>0</v>
      </c>
      <c r="AK2470" s="9">
        <v>0</v>
      </c>
      <c r="AL2470" s="9">
        <v>0</v>
      </c>
      <c r="AM2470" s="9">
        <v>0</v>
      </c>
      <c r="AN2470" s="9">
        <v>0</v>
      </c>
      <c r="AO2470" s="9">
        <v>0</v>
      </c>
    </row>
    <row r="2471" spans="1:41" x14ac:dyDescent="0.3">
      <c r="A2471" s="4" t="s">
        <v>162</v>
      </c>
      <c r="B2471" s="5">
        <v>2</v>
      </c>
      <c r="C2471">
        <v>1</v>
      </c>
      <c r="AG2471" s="4" t="s">
        <v>162</v>
      </c>
      <c r="AH2471" s="5">
        <v>-41</v>
      </c>
      <c r="AI2471" s="9">
        <v>1</v>
      </c>
      <c r="AJ2471" s="9">
        <v>0</v>
      </c>
      <c r="AK2471" s="9">
        <v>0</v>
      </c>
      <c r="AL2471" s="9">
        <v>0</v>
      </c>
      <c r="AM2471" s="9">
        <v>0</v>
      </c>
      <c r="AN2471" s="9">
        <v>0</v>
      </c>
      <c r="AO2471" s="9">
        <v>0</v>
      </c>
    </row>
    <row r="2472" spans="1:41" x14ac:dyDescent="0.3">
      <c r="A2472" s="4" t="s">
        <v>162</v>
      </c>
      <c r="B2472" s="5">
        <v>7</v>
      </c>
      <c r="C2472">
        <v>1</v>
      </c>
      <c r="AG2472" s="4" t="s">
        <v>162</v>
      </c>
      <c r="AH2472" s="5">
        <v>35</v>
      </c>
      <c r="AI2472" s="9">
        <v>1</v>
      </c>
      <c r="AJ2472" s="9">
        <v>0</v>
      </c>
      <c r="AK2472" s="9">
        <v>0</v>
      </c>
      <c r="AL2472" s="9">
        <v>0</v>
      </c>
      <c r="AM2472" s="9">
        <v>0</v>
      </c>
      <c r="AN2472" s="9">
        <v>0</v>
      </c>
      <c r="AO2472" s="9">
        <v>0</v>
      </c>
    </row>
    <row r="2473" spans="1:41" x14ac:dyDescent="0.3">
      <c r="A2473" s="4" t="s">
        <v>162</v>
      </c>
      <c r="B2473" s="5">
        <v>-76</v>
      </c>
      <c r="C2473">
        <v>1</v>
      </c>
      <c r="AG2473" s="4" t="s">
        <v>162</v>
      </c>
      <c r="AH2473" s="5">
        <v>44</v>
      </c>
      <c r="AI2473" s="9">
        <v>1</v>
      </c>
      <c r="AJ2473" s="9">
        <v>0</v>
      </c>
      <c r="AK2473" s="9">
        <v>0</v>
      </c>
      <c r="AL2473" s="9">
        <v>0</v>
      </c>
      <c r="AM2473" s="9">
        <v>0</v>
      </c>
      <c r="AN2473" s="9">
        <v>0</v>
      </c>
      <c r="AO2473" s="9">
        <v>0</v>
      </c>
    </row>
    <row r="2474" spans="1:41" x14ac:dyDescent="0.3">
      <c r="A2474" s="4" t="s">
        <v>162</v>
      </c>
      <c r="B2474" s="5">
        <v>-53</v>
      </c>
      <c r="C2474">
        <v>1</v>
      </c>
      <c r="AG2474" s="4" t="s">
        <v>162</v>
      </c>
      <c r="AH2474" s="5">
        <v>97</v>
      </c>
      <c r="AI2474" s="9">
        <v>1</v>
      </c>
      <c r="AJ2474" s="9">
        <v>0</v>
      </c>
      <c r="AK2474" s="9">
        <v>0</v>
      </c>
      <c r="AL2474" s="9">
        <v>0</v>
      </c>
      <c r="AM2474" s="9">
        <v>0</v>
      </c>
      <c r="AN2474" s="9">
        <v>0</v>
      </c>
      <c r="AO2474" s="9">
        <v>0</v>
      </c>
    </row>
    <row r="2475" spans="1:41" x14ac:dyDescent="0.3">
      <c r="A2475" s="4" t="s">
        <v>162</v>
      </c>
      <c r="B2475" s="5">
        <v>-46</v>
      </c>
      <c r="C2475">
        <v>1</v>
      </c>
      <c r="AG2475" s="4" t="s">
        <v>162</v>
      </c>
      <c r="AH2475" s="5">
        <v>-387</v>
      </c>
      <c r="AI2475" s="9">
        <v>0</v>
      </c>
      <c r="AJ2475" s="9">
        <v>1</v>
      </c>
      <c r="AK2475" s="9">
        <v>0</v>
      </c>
      <c r="AL2475" s="9">
        <v>0</v>
      </c>
      <c r="AM2475" s="9">
        <v>0</v>
      </c>
      <c r="AN2475" s="9">
        <v>0</v>
      </c>
      <c r="AO2475" s="9">
        <v>0</v>
      </c>
    </row>
    <row r="2476" spans="1:41" x14ac:dyDescent="0.3">
      <c r="A2476" s="4" t="s">
        <v>162</v>
      </c>
      <c r="B2476" s="5">
        <v>-4</v>
      </c>
      <c r="C2476">
        <v>1</v>
      </c>
      <c r="AG2476" s="4" t="s">
        <v>162</v>
      </c>
      <c r="AH2476" s="5">
        <v>373</v>
      </c>
      <c r="AI2476" s="9">
        <v>1</v>
      </c>
      <c r="AJ2476" s="9">
        <v>0</v>
      </c>
      <c r="AK2476" s="9">
        <v>0</v>
      </c>
      <c r="AL2476" s="9">
        <v>0</v>
      </c>
      <c r="AM2476" s="9">
        <v>0</v>
      </c>
      <c r="AN2476" s="9">
        <v>0</v>
      </c>
      <c r="AO2476" s="9">
        <v>0</v>
      </c>
    </row>
    <row r="2477" spans="1:41" x14ac:dyDescent="0.3">
      <c r="A2477" s="4" t="s">
        <v>162</v>
      </c>
      <c r="B2477" s="5">
        <v>7</v>
      </c>
      <c r="C2477">
        <v>1</v>
      </c>
      <c r="AG2477" s="4" t="s">
        <v>162</v>
      </c>
      <c r="AH2477" s="5">
        <v>472</v>
      </c>
      <c r="AI2477" s="9">
        <v>1</v>
      </c>
      <c r="AJ2477" s="9">
        <v>0</v>
      </c>
      <c r="AK2477" s="9">
        <v>0</v>
      </c>
      <c r="AL2477" s="9">
        <v>0</v>
      </c>
      <c r="AM2477" s="9">
        <v>0</v>
      </c>
      <c r="AN2477" s="9">
        <v>0</v>
      </c>
      <c r="AO2477" s="9">
        <v>0</v>
      </c>
    </row>
    <row r="2478" spans="1:41" x14ac:dyDescent="0.3">
      <c r="A2478" s="4" t="s">
        <v>162</v>
      </c>
      <c r="B2478" s="5">
        <v>10</v>
      </c>
      <c r="C2478">
        <v>1</v>
      </c>
      <c r="AG2478" s="4" t="s">
        <v>163</v>
      </c>
      <c r="AH2478" s="5">
        <v>-8</v>
      </c>
      <c r="AI2478" s="9">
        <v>0</v>
      </c>
      <c r="AJ2478" s="9">
        <v>0</v>
      </c>
      <c r="AK2478" s="9">
        <v>0</v>
      </c>
      <c r="AL2478" s="9">
        <v>0</v>
      </c>
      <c r="AM2478" s="9">
        <v>0</v>
      </c>
      <c r="AN2478" s="9">
        <v>0</v>
      </c>
      <c r="AO2478" s="9">
        <v>1</v>
      </c>
    </row>
    <row r="2479" spans="1:41" x14ac:dyDescent="0.3">
      <c r="A2479" s="4" t="s">
        <v>162</v>
      </c>
      <c r="B2479" s="5">
        <v>12</v>
      </c>
      <c r="C2479">
        <v>1</v>
      </c>
      <c r="AG2479" s="4" t="s">
        <v>163</v>
      </c>
      <c r="AH2479" s="5">
        <v>-7</v>
      </c>
      <c r="AI2479" s="9">
        <v>0</v>
      </c>
      <c r="AJ2479" s="9">
        <v>0</v>
      </c>
      <c r="AK2479" s="9">
        <v>0</v>
      </c>
      <c r="AL2479" s="9">
        <v>0</v>
      </c>
      <c r="AM2479" s="9">
        <v>0</v>
      </c>
      <c r="AN2479" s="9">
        <v>0</v>
      </c>
      <c r="AO2479" s="9">
        <v>1</v>
      </c>
    </row>
    <row r="2480" spans="1:41" x14ac:dyDescent="0.3">
      <c r="A2480" s="4" t="s">
        <v>162</v>
      </c>
      <c r="B2480" s="5">
        <v>22</v>
      </c>
      <c r="C2480">
        <v>1</v>
      </c>
      <c r="AG2480" s="4" t="s">
        <v>163</v>
      </c>
      <c r="AH2480" s="5">
        <v>-3</v>
      </c>
      <c r="AI2480" s="9">
        <v>0</v>
      </c>
      <c r="AJ2480" s="9">
        <v>0</v>
      </c>
      <c r="AK2480" s="9">
        <v>0</v>
      </c>
      <c r="AL2480" s="9">
        <v>0</v>
      </c>
      <c r="AM2480" s="9">
        <v>0</v>
      </c>
      <c r="AN2480" s="9">
        <v>0</v>
      </c>
      <c r="AO2480" s="9">
        <v>1</v>
      </c>
    </row>
    <row r="2481" spans="1:41" x14ac:dyDescent="0.3">
      <c r="A2481" s="4" t="s">
        <v>162</v>
      </c>
      <c r="B2481" s="5">
        <v>35</v>
      </c>
      <c r="C2481">
        <v>1</v>
      </c>
      <c r="AG2481" s="4" t="s">
        <v>163</v>
      </c>
      <c r="AH2481" s="5">
        <v>-2</v>
      </c>
      <c r="AI2481" s="9">
        <v>0</v>
      </c>
      <c r="AJ2481" s="9">
        <v>0</v>
      </c>
      <c r="AK2481" s="9">
        <v>0</v>
      </c>
      <c r="AL2481" s="9">
        <v>0</v>
      </c>
      <c r="AM2481" s="9">
        <v>0</v>
      </c>
      <c r="AN2481" s="9">
        <v>0</v>
      </c>
      <c r="AO2481" s="9">
        <v>1</v>
      </c>
    </row>
    <row r="2482" spans="1:41" x14ac:dyDescent="0.3">
      <c r="A2482" s="4" t="s">
        <v>162</v>
      </c>
      <c r="B2482" s="5">
        <v>47</v>
      </c>
      <c r="C2482">
        <v>1</v>
      </c>
      <c r="AG2482" s="4" t="s">
        <v>163</v>
      </c>
      <c r="AH2482" s="5">
        <v>3</v>
      </c>
      <c r="AI2482" s="9">
        <v>0</v>
      </c>
      <c r="AJ2482" s="9">
        <v>0</v>
      </c>
      <c r="AK2482" s="9">
        <v>0</v>
      </c>
      <c r="AL2482" s="9">
        <v>0</v>
      </c>
      <c r="AM2482" s="9">
        <v>0</v>
      </c>
      <c r="AN2482" s="9">
        <v>0</v>
      </c>
      <c r="AO2482" s="9">
        <v>1</v>
      </c>
    </row>
    <row r="2483" spans="1:41" x14ac:dyDescent="0.3">
      <c r="A2483" s="4" t="s">
        <v>162</v>
      </c>
      <c r="B2483" s="5">
        <v>-320</v>
      </c>
      <c r="C2483">
        <v>1</v>
      </c>
      <c r="AG2483" s="4" t="s">
        <v>163</v>
      </c>
      <c r="AH2483" s="5">
        <v>-67</v>
      </c>
      <c r="AI2483" s="9">
        <v>0</v>
      </c>
      <c r="AJ2483" s="9">
        <v>0</v>
      </c>
      <c r="AK2483" s="9">
        <v>0</v>
      </c>
      <c r="AL2483" s="9">
        <v>0</v>
      </c>
      <c r="AM2483" s="9">
        <v>1</v>
      </c>
      <c r="AN2483" s="9">
        <v>0</v>
      </c>
      <c r="AO2483" s="9">
        <v>0</v>
      </c>
    </row>
    <row r="2484" spans="1:41" x14ac:dyDescent="0.3">
      <c r="A2484" s="4" t="s">
        <v>162</v>
      </c>
      <c r="B2484" s="5">
        <v>-97</v>
      </c>
      <c r="C2484">
        <v>1</v>
      </c>
      <c r="AG2484" s="4" t="s">
        <v>163</v>
      </c>
      <c r="AH2484" s="5">
        <v>-52</v>
      </c>
      <c r="AI2484" s="9">
        <v>0</v>
      </c>
      <c r="AJ2484" s="9">
        <v>0</v>
      </c>
      <c r="AK2484" s="9">
        <v>0</v>
      </c>
      <c r="AL2484" s="9">
        <v>0</v>
      </c>
      <c r="AM2484" s="9">
        <v>1</v>
      </c>
      <c r="AN2484" s="9">
        <v>0</v>
      </c>
      <c r="AO2484" s="9">
        <v>0</v>
      </c>
    </row>
    <row r="2485" spans="1:41" x14ac:dyDescent="0.3">
      <c r="A2485" s="4" t="s">
        <v>162</v>
      </c>
      <c r="B2485" s="5">
        <v>48</v>
      </c>
      <c r="C2485">
        <v>1</v>
      </c>
      <c r="AG2485" s="4" t="s">
        <v>163</v>
      </c>
      <c r="AH2485" s="5">
        <v>-38</v>
      </c>
      <c r="AI2485" s="9">
        <v>0</v>
      </c>
      <c r="AJ2485" s="9">
        <v>0</v>
      </c>
      <c r="AK2485" s="9">
        <v>0</v>
      </c>
      <c r="AL2485" s="9">
        <v>0</v>
      </c>
      <c r="AM2485" s="9">
        <v>1</v>
      </c>
      <c r="AN2485" s="9">
        <v>0</v>
      </c>
      <c r="AO2485" s="9">
        <v>0</v>
      </c>
    </row>
    <row r="2486" spans="1:41" x14ac:dyDescent="0.3">
      <c r="A2486" s="4" t="s">
        <v>162</v>
      </c>
      <c r="B2486" s="5">
        <v>-411</v>
      </c>
      <c r="C2486">
        <v>1</v>
      </c>
      <c r="AG2486" s="4" t="s">
        <v>163</v>
      </c>
      <c r="AH2486" s="5">
        <v>-17</v>
      </c>
      <c r="AI2486" s="9">
        <v>0</v>
      </c>
      <c r="AJ2486" s="9">
        <v>0</v>
      </c>
      <c r="AK2486" s="9">
        <v>0</v>
      </c>
      <c r="AL2486" s="9">
        <v>0</v>
      </c>
      <c r="AM2486" s="9">
        <v>1</v>
      </c>
      <c r="AN2486" s="9">
        <v>0</v>
      </c>
      <c r="AO2486" s="9">
        <v>0</v>
      </c>
    </row>
    <row r="2487" spans="1:41" x14ac:dyDescent="0.3">
      <c r="A2487" s="4" t="s">
        <v>162</v>
      </c>
      <c r="B2487" s="5">
        <v>-370</v>
      </c>
      <c r="C2487">
        <v>1</v>
      </c>
      <c r="AG2487" s="4" t="s">
        <v>163</v>
      </c>
      <c r="AH2487" s="5">
        <v>49</v>
      </c>
      <c r="AI2487" s="9">
        <v>0</v>
      </c>
      <c r="AJ2487" s="9">
        <v>0</v>
      </c>
      <c r="AK2487" s="9">
        <v>0</v>
      </c>
      <c r="AL2487" s="9">
        <v>0</v>
      </c>
      <c r="AM2487" s="9">
        <v>1</v>
      </c>
      <c r="AN2487" s="9">
        <v>0</v>
      </c>
      <c r="AO2487" s="9">
        <v>0</v>
      </c>
    </row>
    <row r="2488" spans="1:41" x14ac:dyDescent="0.3">
      <c r="A2488" s="4" t="s">
        <v>162</v>
      </c>
      <c r="B2488" s="5">
        <v>-169</v>
      </c>
      <c r="C2488">
        <v>1</v>
      </c>
      <c r="AG2488" s="4" t="s">
        <v>163</v>
      </c>
      <c r="AH2488" s="5">
        <v>-74</v>
      </c>
      <c r="AI2488" s="9">
        <v>0</v>
      </c>
      <c r="AJ2488" s="9">
        <v>0</v>
      </c>
      <c r="AK2488" s="9">
        <v>0</v>
      </c>
      <c r="AL2488" s="9">
        <v>1</v>
      </c>
      <c r="AM2488" s="9">
        <v>0</v>
      </c>
      <c r="AN2488" s="9">
        <v>0</v>
      </c>
      <c r="AO2488" s="9">
        <v>0</v>
      </c>
    </row>
    <row r="2489" spans="1:41" x14ac:dyDescent="0.3">
      <c r="A2489" s="4" t="s">
        <v>162</v>
      </c>
      <c r="B2489" s="5">
        <v>443</v>
      </c>
      <c r="C2489">
        <v>1</v>
      </c>
      <c r="AG2489" s="4" t="s">
        <v>163</v>
      </c>
      <c r="AH2489" s="5">
        <v>-8</v>
      </c>
      <c r="AI2489" s="9">
        <v>0</v>
      </c>
      <c r="AJ2489" s="9">
        <v>0</v>
      </c>
      <c r="AK2489" s="9">
        <v>0</v>
      </c>
      <c r="AL2489" s="9">
        <v>1</v>
      </c>
      <c r="AM2489" s="9">
        <v>0</v>
      </c>
      <c r="AN2489" s="9">
        <v>0</v>
      </c>
      <c r="AO2489" s="9">
        <v>0</v>
      </c>
    </row>
    <row r="2490" spans="1:41" x14ac:dyDescent="0.3">
      <c r="A2490" s="4" t="s">
        <v>162</v>
      </c>
      <c r="B2490" s="5">
        <v>-1423</v>
      </c>
      <c r="C2490">
        <v>1</v>
      </c>
      <c r="AG2490" s="4" t="s">
        <v>163</v>
      </c>
      <c r="AH2490" s="5">
        <v>-843</v>
      </c>
      <c r="AI2490" s="9">
        <v>0</v>
      </c>
      <c r="AJ2490" s="9">
        <v>0</v>
      </c>
      <c r="AK2490" s="9">
        <v>1</v>
      </c>
      <c r="AL2490" s="9">
        <v>0</v>
      </c>
      <c r="AM2490" s="9">
        <v>0</v>
      </c>
      <c r="AN2490" s="9">
        <v>0</v>
      </c>
      <c r="AO2490" s="9">
        <v>0</v>
      </c>
    </row>
    <row r="2491" spans="1:41" x14ac:dyDescent="0.3">
      <c r="A2491" s="4" t="s">
        <v>162</v>
      </c>
      <c r="B2491" s="5">
        <v>-605</v>
      </c>
      <c r="C2491">
        <v>1</v>
      </c>
      <c r="AG2491" s="4" t="s">
        <v>163</v>
      </c>
      <c r="AH2491" s="5">
        <v>-62</v>
      </c>
      <c r="AI2491" s="9">
        <v>0</v>
      </c>
      <c r="AJ2491" s="9">
        <v>0</v>
      </c>
      <c r="AK2491" s="9">
        <v>1</v>
      </c>
      <c r="AL2491" s="9">
        <v>0</v>
      </c>
      <c r="AM2491" s="9">
        <v>0</v>
      </c>
      <c r="AN2491" s="9">
        <v>0</v>
      </c>
      <c r="AO2491" s="9">
        <v>0</v>
      </c>
    </row>
    <row r="2492" spans="1:41" x14ac:dyDescent="0.3">
      <c r="A2492" s="4" t="s">
        <v>162</v>
      </c>
      <c r="B2492" s="5">
        <v>841</v>
      </c>
      <c r="C2492">
        <v>1</v>
      </c>
      <c r="AG2492" s="4" t="s">
        <v>163</v>
      </c>
      <c r="AH2492" s="5">
        <v>28</v>
      </c>
      <c r="AI2492" s="9">
        <v>0</v>
      </c>
      <c r="AJ2492" s="9">
        <v>0</v>
      </c>
      <c r="AK2492" s="9">
        <v>1</v>
      </c>
      <c r="AL2492" s="9">
        <v>0</v>
      </c>
      <c r="AM2492" s="9">
        <v>0</v>
      </c>
      <c r="AN2492" s="9">
        <v>0</v>
      </c>
      <c r="AO2492" s="9">
        <v>0</v>
      </c>
    </row>
    <row r="2493" spans="1:41" x14ac:dyDescent="0.3">
      <c r="A2493" s="4" t="s">
        <v>162</v>
      </c>
      <c r="B2493" s="5">
        <v>858</v>
      </c>
      <c r="C2493">
        <v>1</v>
      </c>
      <c r="AG2493" s="4" t="s">
        <v>163</v>
      </c>
      <c r="AH2493" s="5">
        <v>499</v>
      </c>
      <c r="AI2493" s="9">
        <v>0</v>
      </c>
      <c r="AJ2493" s="9">
        <v>0</v>
      </c>
      <c r="AK2493" s="9">
        <v>1</v>
      </c>
      <c r="AL2493" s="9">
        <v>0</v>
      </c>
      <c r="AM2493" s="9">
        <v>0</v>
      </c>
      <c r="AN2493" s="9">
        <v>0</v>
      </c>
      <c r="AO2493" s="9">
        <v>0</v>
      </c>
    </row>
    <row r="2494" spans="1:41" x14ac:dyDescent="0.3">
      <c r="A2494" s="4" t="s">
        <v>162</v>
      </c>
      <c r="B2494" s="5">
        <v>-508</v>
      </c>
      <c r="C2494">
        <v>1</v>
      </c>
      <c r="AG2494" s="4" t="s">
        <v>163</v>
      </c>
      <c r="AH2494" s="5">
        <v>-861</v>
      </c>
      <c r="AI2494" s="9">
        <v>1</v>
      </c>
      <c r="AJ2494" s="9">
        <v>0</v>
      </c>
      <c r="AK2494" s="9">
        <v>0</v>
      </c>
      <c r="AL2494" s="9">
        <v>0</v>
      </c>
      <c r="AM2494" s="9">
        <v>0</v>
      </c>
      <c r="AN2494" s="9">
        <v>0</v>
      </c>
      <c r="AO2494" s="9">
        <v>0</v>
      </c>
    </row>
    <row r="2495" spans="1:41" x14ac:dyDescent="0.3">
      <c r="A2495" s="4" t="s">
        <v>162</v>
      </c>
      <c r="B2495" s="5">
        <v>-86</v>
      </c>
      <c r="C2495">
        <v>1</v>
      </c>
      <c r="AG2495" s="4" t="s">
        <v>163</v>
      </c>
      <c r="AH2495" s="5">
        <v>811</v>
      </c>
      <c r="AI2495" s="9">
        <v>0</v>
      </c>
      <c r="AJ2495" s="9">
        <v>0</v>
      </c>
      <c r="AK2495" s="9">
        <v>1</v>
      </c>
      <c r="AL2495" s="9">
        <v>0</v>
      </c>
      <c r="AM2495" s="9">
        <v>0</v>
      </c>
      <c r="AN2495" s="9">
        <v>0</v>
      </c>
      <c r="AO2495" s="9">
        <v>0</v>
      </c>
    </row>
    <row r="2496" spans="1:41" x14ac:dyDescent="0.3">
      <c r="A2496" s="4" t="s">
        <v>162</v>
      </c>
      <c r="B2496" s="5">
        <v>-41</v>
      </c>
      <c r="C2496">
        <v>1</v>
      </c>
      <c r="AG2496" s="4" t="s">
        <v>163</v>
      </c>
      <c r="AH2496" s="5">
        <v>-387</v>
      </c>
      <c r="AI2496" s="9">
        <v>1</v>
      </c>
      <c r="AJ2496" s="9">
        <v>0</v>
      </c>
      <c r="AK2496" s="9">
        <v>0</v>
      </c>
      <c r="AL2496" s="9">
        <v>0</v>
      </c>
      <c r="AM2496" s="9">
        <v>0</v>
      </c>
      <c r="AN2496" s="9">
        <v>0</v>
      </c>
      <c r="AO2496" s="9">
        <v>0</v>
      </c>
    </row>
    <row r="2497" spans="1:41" x14ac:dyDescent="0.3">
      <c r="A2497" s="4" t="s">
        <v>162</v>
      </c>
      <c r="B2497" s="5">
        <v>35</v>
      </c>
      <c r="C2497">
        <v>1</v>
      </c>
      <c r="AG2497" s="4" t="s">
        <v>163</v>
      </c>
      <c r="AH2497" s="5">
        <v>-315</v>
      </c>
      <c r="AI2497" s="9">
        <v>1</v>
      </c>
      <c r="AJ2497" s="9">
        <v>0</v>
      </c>
      <c r="AK2497" s="9">
        <v>0</v>
      </c>
      <c r="AL2497" s="9">
        <v>0</v>
      </c>
      <c r="AM2497" s="9">
        <v>0</v>
      </c>
      <c r="AN2497" s="9">
        <v>0</v>
      </c>
      <c r="AO2497" s="9">
        <v>0</v>
      </c>
    </row>
    <row r="2498" spans="1:41" x14ac:dyDescent="0.3">
      <c r="A2498" s="4" t="s">
        <v>162</v>
      </c>
      <c r="B2498" s="5">
        <v>44</v>
      </c>
      <c r="C2498">
        <v>1</v>
      </c>
      <c r="AG2498" s="4" t="s">
        <v>163</v>
      </c>
      <c r="AH2498" s="5">
        <v>-296</v>
      </c>
      <c r="AI2498" s="9">
        <v>1</v>
      </c>
      <c r="AJ2498" s="9">
        <v>0</v>
      </c>
      <c r="AK2498" s="9">
        <v>0</v>
      </c>
      <c r="AL2498" s="9">
        <v>0</v>
      </c>
      <c r="AM2498" s="9">
        <v>0</v>
      </c>
      <c r="AN2498" s="9">
        <v>0</v>
      </c>
      <c r="AO2498" s="9">
        <v>0</v>
      </c>
    </row>
    <row r="2499" spans="1:41" x14ac:dyDescent="0.3">
      <c r="A2499" s="4" t="s">
        <v>162</v>
      </c>
      <c r="B2499" s="5">
        <v>97</v>
      </c>
      <c r="C2499">
        <v>1</v>
      </c>
      <c r="AG2499" s="4" t="s">
        <v>163</v>
      </c>
      <c r="AH2499" s="5">
        <v>9</v>
      </c>
      <c r="AI2499" s="9">
        <v>1</v>
      </c>
      <c r="AJ2499" s="9">
        <v>0</v>
      </c>
      <c r="AK2499" s="9">
        <v>0</v>
      </c>
      <c r="AL2499" s="9">
        <v>0</v>
      </c>
      <c r="AM2499" s="9">
        <v>0</v>
      </c>
      <c r="AN2499" s="9">
        <v>0</v>
      </c>
      <c r="AO2499" s="9">
        <v>0</v>
      </c>
    </row>
    <row r="2500" spans="1:41" x14ac:dyDescent="0.3">
      <c r="A2500" s="4" t="s">
        <v>162</v>
      </c>
      <c r="B2500" s="5">
        <v>-387</v>
      </c>
      <c r="C2500">
        <v>1</v>
      </c>
      <c r="AG2500" s="4" t="s">
        <v>163</v>
      </c>
      <c r="AH2500" s="5">
        <v>114</v>
      </c>
      <c r="AI2500" s="9">
        <v>1</v>
      </c>
      <c r="AJ2500" s="9">
        <v>0</v>
      </c>
      <c r="AK2500" s="9">
        <v>0</v>
      </c>
      <c r="AL2500" s="9">
        <v>0</v>
      </c>
      <c r="AM2500" s="9">
        <v>0</v>
      </c>
      <c r="AN2500" s="9">
        <v>0</v>
      </c>
      <c r="AO2500" s="9">
        <v>0</v>
      </c>
    </row>
    <row r="2501" spans="1:41" x14ac:dyDescent="0.3">
      <c r="A2501" s="4" t="s">
        <v>162</v>
      </c>
      <c r="B2501" s="5">
        <v>373</v>
      </c>
      <c r="C2501">
        <v>1</v>
      </c>
      <c r="AG2501" s="4" t="s">
        <v>163</v>
      </c>
      <c r="AH2501" s="5">
        <v>121</v>
      </c>
      <c r="AI2501" s="9">
        <v>1</v>
      </c>
      <c r="AJ2501" s="9">
        <v>0</v>
      </c>
      <c r="AK2501" s="9">
        <v>0</v>
      </c>
      <c r="AL2501" s="9">
        <v>0</v>
      </c>
      <c r="AM2501" s="9">
        <v>0</v>
      </c>
      <c r="AN2501" s="9">
        <v>0</v>
      </c>
      <c r="AO2501" s="9">
        <v>0</v>
      </c>
    </row>
    <row r="2502" spans="1:41" x14ac:dyDescent="0.3">
      <c r="A2502" s="4" t="s">
        <v>162</v>
      </c>
      <c r="B2502" s="5">
        <v>472</v>
      </c>
      <c r="C2502">
        <v>1</v>
      </c>
      <c r="AG2502" s="4" t="s">
        <v>163</v>
      </c>
      <c r="AH2502" s="5">
        <v>200</v>
      </c>
      <c r="AI2502" s="9">
        <v>1</v>
      </c>
      <c r="AJ2502" s="9">
        <v>0</v>
      </c>
      <c r="AK2502" s="9">
        <v>0</v>
      </c>
      <c r="AL2502" s="9">
        <v>0</v>
      </c>
      <c r="AM2502" s="9">
        <v>0</v>
      </c>
      <c r="AN2502" s="9">
        <v>0</v>
      </c>
      <c r="AO2502" s="9">
        <v>0</v>
      </c>
    </row>
    <row r="2503" spans="1:41" x14ac:dyDescent="0.3">
      <c r="A2503" s="4" t="s">
        <v>163</v>
      </c>
      <c r="B2503" s="5">
        <v>-8</v>
      </c>
      <c r="C2503">
        <v>1</v>
      </c>
      <c r="AG2503" s="4" t="s">
        <v>163</v>
      </c>
      <c r="AH2503" s="5">
        <v>-456</v>
      </c>
      <c r="AI2503" s="9">
        <v>0</v>
      </c>
      <c r="AJ2503" s="9">
        <v>1</v>
      </c>
      <c r="AK2503" s="9">
        <v>0</v>
      </c>
      <c r="AL2503" s="9">
        <v>0</v>
      </c>
      <c r="AM2503" s="9">
        <v>0</v>
      </c>
      <c r="AN2503" s="9">
        <v>0</v>
      </c>
      <c r="AO2503" s="9">
        <v>0</v>
      </c>
    </row>
    <row r="2504" spans="1:41" x14ac:dyDescent="0.3">
      <c r="A2504" s="4" t="s">
        <v>163</v>
      </c>
      <c r="B2504" s="5">
        <v>-7</v>
      </c>
      <c r="C2504">
        <v>1</v>
      </c>
      <c r="AG2504" s="4" t="s">
        <v>163</v>
      </c>
      <c r="AH2504" s="5">
        <v>219</v>
      </c>
      <c r="AI2504" s="9">
        <v>1</v>
      </c>
      <c r="AJ2504" s="9">
        <v>0</v>
      </c>
      <c r="AK2504" s="9">
        <v>0</v>
      </c>
      <c r="AL2504" s="9">
        <v>0</v>
      </c>
      <c r="AM2504" s="9">
        <v>0</v>
      </c>
      <c r="AN2504" s="9">
        <v>0</v>
      </c>
      <c r="AO2504" s="9">
        <v>0</v>
      </c>
    </row>
    <row r="2505" spans="1:41" x14ac:dyDescent="0.3">
      <c r="A2505" s="4" t="s">
        <v>163</v>
      </c>
      <c r="B2505" s="5">
        <v>-3</v>
      </c>
      <c r="C2505">
        <v>1</v>
      </c>
      <c r="AG2505" s="4" t="s">
        <v>163</v>
      </c>
      <c r="AH2505" s="5">
        <v>-370</v>
      </c>
      <c r="AI2505" s="9">
        <v>0</v>
      </c>
      <c r="AJ2505" s="9">
        <v>1</v>
      </c>
      <c r="AK2505" s="9">
        <v>0</v>
      </c>
      <c r="AL2505" s="9">
        <v>0</v>
      </c>
      <c r="AM2505" s="9">
        <v>0</v>
      </c>
      <c r="AN2505" s="9">
        <v>0</v>
      </c>
      <c r="AO2505" s="9">
        <v>0</v>
      </c>
    </row>
    <row r="2506" spans="1:41" x14ac:dyDescent="0.3">
      <c r="A2506" s="4" t="s">
        <v>163</v>
      </c>
      <c r="B2506" s="5">
        <v>-2</v>
      </c>
      <c r="C2506">
        <v>1</v>
      </c>
      <c r="AG2506" s="4" t="s">
        <v>163</v>
      </c>
      <c r="AH2506" s="5">
        <v>-57</v>
      </c>
      <c r="AI2506" s="9">
        <v>0</v>
      </c>
      <c r="AJ2506" s="9">
        <v>1</v>
      </c>
      <c r="AK2506" s="9">
        <v>0</v>
      </c>
      <c r="AL2506" s="9">
        <v>0</v>
      </c>
      <c r="AM2506" s="9">
        <v>0</v>
      </c>
      <c r="AN2506" s="9">
        <v>0</v>
      </c>
      <c r="AO2506" s="9">
        <v>0</v>
      </c>
    </row>
    <row r="2507" spans="1:41" x14ac:dyDescent="0.3">
      <c r="A2507" s="4" t="s">
        <v>163</v>
      </c>
      <c r="B2507" s="5">
        <v>3</v>
      </c>
      <c r="C2507">
        <v>1</v>
      </c>
      <c r="AG2507" s="4" t="s">
        <v>163</v>
      </c>
      <c r="AH2507" s="5">
        <v>164</v>
      </c>
      <c r="AI2507" s="9">
        <v>0</v>
      </c>
      <c r="AJ2507" s="9">
        <v>1</v>
      </c>
      <c r="AK2507" s="9">
        <v>0</v>
      </c>
      <c r="AL2507" s="9">
        <v>0</v>
      </c>
      <c r="AM2507" s="9">
        <v>0</v>
      </c>
      <c r="AN2507" s="9">
        <v>0</v>
      </c>
      <c r="AO2507" s="9">
        <v>0</v>
      </c>
    </row>
    <row r="2508" spans="1:41" x14ac:dyDescent="0.3">
      <c r="A2508" s="4" t="s">
        <v>163</v>
      </c>
      <c r="B2508" s="5">
        <v>-67</v>
      </c>
      <c r="C2508">
        <v>1</v>
      </c>
      <c r="AG2508" s="4" t="s">
        <v>163</v>
      </c>
      <c r="AH2508" s="5">
        <v>269</v>
      </c>
      <c r="AI2508" s="9">
        <v>0</v>
      </c>
      <c r="AJ2508" s="9">
        <v>1</v>
      </c>
      <c r="AK2508" s="9">
        <v>0</v>
      </c>
      <c r="AL2508" s="9">
        <v>0</v>
      </c>
      <c r="AM2508" s="9">
        <v>0</v>
      </c>
      <c r="AN2508" s="9">
        <v>0</v>
      </c>
      <c r="AO2508" s="9">
        <v>0</v>
      </c>
    </row>
    <row r="2509" spans="1:41" x14ac:dyDescent="0.3">
      <c r="A2509" s="4" t="s">
        <v>163</v>
      </c>
      <c r="B2509" s="5">
        <v>-52</v>
      </c>
      <c r="C2509">
        <v>1</v>
      </c>
      <c r="AG2509" s="4" t="s">
        <v>163</v>
      </c>
      <c r="AH2509" s="5">
        <v>308</v>
      </c>
      <c r="AI2509" s="9">
        <v>0</v>
      </c>
      <c r="AJ2509" s="9">
        <v>1</v>
      </c>
      <c r="AK2509" s="9">
        <v>0</v>
      </c>
      <c r="AL2509" s="9">
        <v>0</v>
      </c>
      <c r="AM2509" s="9">
        <v>0</v>
      </c>
      <c r="AN2509" s="9">
        <v>0</v>
      </c>
      <c r="AO2509" s="9">
        <v>0</v>
      </c>
    </row>
    <row r="2510" spans="1:41" x14ac:dyDescent="0.3">
      <c r="A2510" s="4" t="s">
        <v>163</v>
      </c>
      <c r="B2510" s="5">
        <v>-38</v>
      </c>
      <c r="C2510">
        <v>1</v>
      </c>
      <c r="AG2510" s="4" t="s">
        <v>163</v>
      </c>
      <c r="AH2510" s="5">
        <v>464</v>
      </c>
      <c r="AI2510" s="9">
        <v>0</v>
      </c>
      <c r="AJ2510" s="9">
        <v>1</v>
      </c>
      <c r="AK2510" s="9">
        <v>0</v>
      </c>
      <c r="AL2510" s="9">
        <v>0</v>
      </c>
      <c r="AM2510" s="9">
        <v>0</v>
      </c>
      <c r="AN2510" s="9">
        <v>0</v>
      </c>
      <c r="AO2510" s="9">
        <v>0</v>
      </c>
    </row>
    <row r="2511" spans="1:41" x14ac:dyDescent="0.3">
      <c r="A2511" s="4" t="s">
        <v>163</v>
      </c>
      <c r="B2511" s="5">
        <v>-17</v>
      </c>
      <c r="C2511">
        <v>1</v>
      </c>
      <c r="AG2511" s="4" t="s">
        <v>163</v>
      </c>
      <c r="AH2511" s="5">
        <v>1336</v>
      </c>
      <c r="AI2511" s="9">
        <v>0</v>
      </c>
      <c r="AJ2511" s="9">
        <v>1</v>
      </c>
      <c r="AK2511" s="9">
        <v>0</v>
      </c>
      <c r="AL2511" s="9">
        <v>0</v>
      </c>
      <c r="AM2511" s="9">
        <v>0</v>
      </c>
      <c r="AN2511" s="9">
        <v>0</v>
      </c>
      <c r="AO2511" s="9">
        <v>0</v>
      </c>
    </row>
    <row r="2512" spans="1:41" x14ac:dyDescent="0.3">
      <c r="A2512" s="4" t="s">
        <v>163</v>
      </c>
      <c r="B2512" s="5">
        <v>49</v>
      </c>
      <c r="C2512">
        <v>1</v>
      </c>
      <c r="AG2512" s="4" t="s">
        <v>164</v>
      </c>
      <c r="AH2512" s="5">
        <v>-17</v>
      </c>
      <c r="AI2512" s="9">
        <v>0</v>
      </c>
      <c r="AJ2512" s="9">
        <v>0</v>
      </c>
      <c r="AK2512" s="9">
        <v>0</v>
      </c>
      <c r="AL2512" s="9">
        <v>0</v>
      </c>
      <c r="AM2512" s="9">
        <v>0</v>
      </c>
      <c r="AN2512" s="9">
        <v>0</v>
      </c>
      <c r="AO2512" s="9">
        <v>1</v>
      </c>
    </row>
    <row r="2513" spans="1:41" x14ac:dyDescent="0.3">
      <c r="A2513" s="4" t="s">
        <v>163</v>
      </c>
      <c r="B2513" s="5">
        <v>-74</v>
      </c>
      <c r="C2513">
        <v>1</v>
      </c>
      <c r="AG2513" s="4" t="s">
        <v>164</v>
      </c>
      <c r="AH2513" s="5">
        <v>-7</v>
      </c>
      <c r="AI2513" s="9">
        <v>0</v>
      </c>
      <c r="AJ2513" s="9">
        <v>0</v>
      </c>
      <c r="AK2513" s="9">
        <v>0</v>
      </c>
      <c r="AL2513" s="9">
        <v>0</v>
      </c>
      <c r="AM2513" s="9">
        <v>0</v>
      </c>
      <c r="AN2513" s="9">
        <v>0</v>
      </c>
      <c r="AO2513" s="9">
        <v>1</v>
      </c>
    </row>
    <row r="2514" spans="1:41" x14ac:dyDescent="0.3">
      <c r="A2514" s="4" t="s">
        <v>163</v>
      </c>
      <c r="B2514" s="5">
        <v>-8</v>
      </c>
      <c r="C2514">
        <v>1</v>
      </c>
      <c r="AG2514" s="4" t="s">
        <v>164</v>
      </c>
      <c r="AH2514" s="5">
        <v>-1</v>
      </c>
      <c r="AI2514" s="9">
        <v>0</v>
      </c>
      <c r="AJ2514" s="9">
        <v>0</v>
      </c>
      <c r="AK2514" s="9">
        <v>0</v>
      </c>
      <c r="AL2514" s="9">
        <v>0</v>
      </c>
      <c r="AM2514" s="9">
        <v>0</v>
      </c>
      <c r="AN2514" s="9">
        <v>0</v>
      </c>
      <c r="AO2514" s="9">
        <v>1</v>
      </c>
    </row>
    <row r="2515" spans="1:41" x14ac:dyDescent="0.3">
      <c r="A2515" s="4" t="s">
        <v>163</v>
      </c>
      <c r="B2515" s="5">
        <v>-843</v>
      </c>
      <c r="C2515">
        <v>1</v>
      </c>
      <c r="AG2515" s="4" t="s">
        <v>164</v>
      </c>
      <c r="AH2515" s="5">
        <v>2</v>
      </c>
      <c r="AI2515" s="9">
        <v>0</v>
      </c>
      <c r="AJ2515" s="9">
        <v>0</v>
      </c>
      <c r="AK2515" s="9">
        <v>0</v>
      </c>
      <c r="AL2515" s="9">
        <v>0</v>
      </c>
      <c r="AM2515" s="9">
        <v>0</v>
      </c>
      <c r="AN2515" s="9">
        <v>0</v>
      </c>
      <c r="AO2515" s="9">
        <v>1</v>
      </c>
    </row>
    <row r="2516" spans="1:41" x14ac:dyDescent="0.3">
      <c r="A2516" s="4" t="s">
        <v>163</v>
      </c>
      <c r="B2516" s="5">
        <v>-62</v>
      </c>
      <c r="C2516">
        <v>1</v>
      </c>
      <c r="AG2516" s="4" t="s">
        <v>164</v>
      </c>
      <c r="AH2516" s="5">
        <v>4</v>
      </c>
      <c r="AI2516" s="9">
        <v>0</v>
      </c>
      <c r="AJ2516" s="9">
        <v>0</v>
      </c>
      <c r="AK2516" s="9">
        <v>0</v>
      </c>
      <c r="AL2516" s="9">
        <v>0</v>
      </c>
      <c r="AM2516" s="9">
        <v>0</v>
      </c>
      <c r="AN2516" s="9">
        <v>0</v>
      </c>
      <c r="AO2516" s="9">
        <v>1</v>
      </c>
    </row>
    <row r="2517" spans="1:41" x14ac:dyDescent="0.3">
      <c r="A2517" s="4" t="s">
        <v>163</v>
      </c>
      <c r="B2517" s="5">
        <v>28</v>
      </c>
      <c r="C2517">
        <v>1</v>
      </c>
      <c r="AG2517" s="4" t="s">
        <v>164</v>
      </c>
      <c r="AH2517" s="5">
        <v>6</v>
      </c>
      <c r="AI2517" s="9">
        <v>0</v>
      </c>
      <c r="AJ2517" s="9">
        <v>0</v>
      </c>
      <c r="AK2517" s="9">
        <v>0</v>
      </c>
      <c r="AL2517" s="9">
        <v>0</v>
      </c>
      <c r="AM2517" s="9">
        <v>0</v>
      </c>
      <c r="AN2517" s="9">
        <v>0</v>
      </c>
      <c r="AO2517" s="9">
        <v>1</v>
      </c>
    </row>
    <row r="2518" spans="1:41" x14ac:dyDescent="0.3">
      <c r="A2518" s="4" t="s">
        <v>163</v>
      </c>
      <c r="B2518" s="5">
        <v>499</v>
      </c>
      <c r="C2518">
        <v>1</v>
      </c>
      <c r="AG2518" s="4" t="s">
        <v>164</v>
      </c>
      <c r="AH2518" s="5">
        <v>8</v>
      </c>
      <c r="AI2518" s="9">
        <v>0</v>
      </c>
      <c r="AJ2518" s="9">
        <v>0</v>
      </c>
      <c r="AK2518" s="9">
        <v>0</v>
      </c>
      <c r="AL2518" s="9">
        <v>0</v>
      </c>
      <c r="AM2518" s="9">
        <v>0</v>
      </c>
      <c r="AN2518" s="9">
        <v>0</v>
      </c>
      <c r="AO2518" s="9">
        <v>1</v>
      </c>
    </row>
    <row r="2519" spans="1:41" x14ac:dyDescent="0.3">
      <c r="A2519" s="4" t="s">
        <v>163</v>
      </c>
      <c r="B2519" s="5">
        <v>-861</v>
      </c>
      <c r="C2519">
        <v>1</v>
      </c>
      <c r="AG2519" s="4" t="s">
        <v>164</v>
      </c>
      <c r="AH2519" s="5">
        <v>-8</v>
      </c>
      <c r="AI2519" s="9">
        <v>0</v>
      </c>
      <c r="AJ2519" s="9">
        <v>0</v>
      </c>
      <c r="AK2519" s="9">
        <v>0</v>
      </c>
      <c r="AL2519" s="9">
        <v>0</v>
      </c>
      <c r="AM2519" s="9">
        <v>1</v>
      </c>
      <c r="AN2519" s="9">
        <v>0</v>
      </c>
      <c r="AO2519" s="9">
        <v>0</v>
      </c>
    </row>
    <row r="2520" spans="1:41" x14ac:dyDescent="0.3">
      <c r="A2520" s="4" t="s">
        <v>163</v>
      </c>
      <c r="B2520" s="5">
        <v>811</v>
      </c>
      <c r="C2520">
        <v>1</v>
      </c>
      <c r="AG2520" s="4" t="s">
        <v>164</v>
      </c>
      <c r="AH2520" s="5">
        <v>17</v>
      </c>
      <c r="AI2520" s="9">
        <v>0</v>
      </c>
      <c r="AJ2520" s="9">
        <v>0</v>
      </c>
      <c r="AK2520" s="9">
        <v>0</v>
      </c>
      <c r="AL2520" s="9">
        <v>0</v>
      </c>
      <c r="AM2520" s="9">
        <v>1</v>
      </c>
      <c r="AN2520" s="9">
        <v>0</v>
      </c>
      <c r="AO2520" s="9">
        <v>0</v>
      </c>
    </row>
    <row r="2521" spans="1:41" x14ac:dyDescent="0.3">
      <c r="A2521" s="4" t="s">
        <v>163</v>
      </c>
      <c r="B2521" s="5">
        <v>-387</v>
      </c>
      <c r="C2521">
        <v>1</v>
      </c>
      <c r="AG2521" s="4" t="s">
        <v>164</v>
      </c>
      <c r="AH2521" s="5">
        <v>67</v>
      </c>
      <c r="AI2521" s="9">
        <v>0</v>
      </c>
      <c r="AJ2521" s="9">
        <v>0</v>
      </c>
      <c r="AK2521" s="9">
        <v>0</v>
      </c>
      <c r="AL2521" s="9">
        <v>0</v>
      </c>
      <c r="AM2521" s="9">
        <v>1</v>
      </c>
      <c r="AN2521" s="9">
        <v>0</v>
      </c>
      <c r="AO2521" s="9">
        <v>0</v>
      </c>
    </row>
    <row r="2522" spans="1:41" x14ac:dyDescent="0.3">
      <c r="A2522" s="4" t="s">
        <v>163</v>
      </c>
      <c r="B2522" s="5">
        <v>-315</v>
      </c>
      <c r="C2522">
        <v>1</v>
      </c>
      <c r="AG2522" s="4" t="s">
        <v>164</v>
      </c>
      <c r="AH2522" s="5">
        <v>-208</v>
      </c>
      <c r="AI2522" s="9">
        <v>0</v>
      </c>
      <c r="AJ2522" s="9">
        <v>0</v>
      </c>
      <c r="AK2522" s="9">
        <v>0</v>
      </c>
      <c r="AL2522" s="9">
        <v>1</v>
      </c>
      <c r="AM2522" s="9">
        <v>0</v>
      </c>
      <c r="AN2522" s="9">
        <v>0</v>
      </c>
      <c r="AO2522" s="9">
        <v>0</v>
      </c>
    </row>
    <row r="2523" spans="1:41" x14ac:dyDescent="0.3">
      <c r="A2523" s="4" t="s">
        <v>163</v>
      </c>
      <c r="B2523" s="5">
        <v>-296</v>
      </c>
      <c r="C2523">
        <v>1</v>
      </c>
      <c r="AG2523" s="4" t="s">
        <v>164</v>
      </c>
      <c r="AH2523" s="5">
        <v>-59</v>
      </c>
      <c r="AI2523" s="9">
        <v>0</v>
      </c>
      <c r="AJ2523" s="9">
        <v>0</v>
      </c>
      <c r="AK2523" s="9">
        <v>0</v>
      </c>
      <c r="AL2523" s="9">
        <v>1</v>
      </c>
      <c r="AM2523" s="9">
        <v>0</v>
      </c>
      <c r="AN2523" s="9">
        <v>0</v>
      </c>
      <c r="AO2523" s="9">
        <v>0</v>
      </c>
    </row>
    <row r="2524" spans="1:41" x14ac:dyDescent="0.3">
      <c r="A2524" s="4" t="s">
        <v>163</v>
      </c>
      <c r="B2524" s="5">
        <v>9</v>
      </c>
      <c r="C2524">
        <v>1</v>
      </c>
      <c r="AG2524" s="4" t="s">
        <v>164</v>
      </c>
      <c r="AH2524" s="5">
        <v>-6</v>
      </c>
      <c r="AI2524" s="9">
        <v>0</v>
      </c>
      <c r="AJ2524" s="9">
        <v>0</v>
      </c>
      <c r="AK2524" s="9">
        <v>0</v>
      </c>
      <c r="AL2524" s="9">
        <v>1</v>
      </c>
      <c r="AM2524" s="9">
        <v>0</v>
      </c>
      <c r="AN2524" s="9">
        <v>0</v>
      </c>
      <c r="AO2524" s="9">
        <v>0</v>
      </c>
    </row>
    <row r="2525" spans="1:41" x14ac:dyDescent="0.3">
      <c r="A2525" s="4" t="s">
        <v>163</v>
      </c>
      <c r="B2525" s="5">
        <v>114</v>
      </c>
      <c r="C2525">
        <v>1</v>
      </c>
      <c r="AG2525" s="4" t="s">
        <v>164</v>
      </c>
      <c r="AH2525" s="5">
        <v>20</v>
      </c>
      <c r="AI2525" s="9">
        <v>0</v>
      </c>
      <c r="AJ2525" s="9">
        <v>0</v>
      </c>
      <c r="AK2525" s="9">
        <v>0</v>
      </c>
      <c r="AL2525" s="9">
        <v>1</v>
      </c>
      <c r="AM2525" s="9">
        <v>0</v>
      </c>
      <c r="AN2525" s="9">
        <v>0</v>
      </c>
      <c r="AO2525" s="9">
        <v>0</v>
      </c>
    </row>
    <row r="2526" spans="1:41" x14ac:dyDescent="0.3">
      <c r="A2526" s="4" t="s">
        <v>163</v>
      </c>
      <c r="B2526" s="5">
        <v>121</v>
      </c>
      <c r="C2526">
        <v>1</v>
      </c>
      <c r="AG2526" s="4" t="s">
        <v>164</v>
      </c>
      <c r="AH2526" s="5">
        <v>108</v>
      </c>
      <c r="AI2526" s="9">
        <v>0</v>
      </c>
      <c r="AJ2526" s="9">
        <v>0</v>
      </c>
      <c r="AK2526" s="9">
        <v>0</v>
      </c>
      <c r="AL2526" s="9">
        <v>1</v>
      </c>
      <c r="AM2526" s="9">
        <v>0</v>
      </c>
      <c r="AN2526" s="9">
        <v>0</v>
      </c>
      <c r="AO2526" s="9">
        <v>0</v>
      </c>
    </row>
    <row r="2527" spans="1:41" x14ac:dyDescent="0.3">
      <c r="A2527" s="4" t="s">
        <v>163</v>
      </c>
      <c r="B2527" s="5">
        <v>200</v>
      </c>
      <c r="C2527">
        <v>1</v>
      </c>
      <c r="AG2527" s="4" t="s">
        <v>164</v>
      </c>
      <c r="AH2527" s="5">
        <v>-321</v>
      </c>
      <c r="AI2527" s="9">
        <v>0</v>
      </c>
      <c r="AJ2527" s="9">
        <v>0</v>
      </c>
      <c r="AK2527" s="9">
        <v>1</v>
      </c>
      <c r="AL2527" s="9">
        <v>0</v>
      </c>
      <c r="AM2527" s="9">
        <v>0</v>
      </c>
      <c r="AN2527" s="9">
        <v>0</v>
      </c>
      <c r="AO2527" s="9">
        <v>0</v>
      </c>
    </row>
    <row r="2528" spans="1:41" x14ac:dyDescent="0.3">
      <c r="A2528" s="4" t="s">
        <v>163</v>
      </c>
      <c r="B2528" s="5">
        <v>-456</v>
      </c>
      <c r="C2528">
        <v>1</v>
      </c>
      <c r="AG2528" s="4" t="s">
        <v>164</v>
      </c>
      <c r="AH2528" s="5">
        <v>-45</v>
      </c>
      <c r="AI2528" s="9">
        <v>0</v>
      </c>
      <c r="AJ2528" s="9">
        <v>0</v>
      </c>
      <c r="AK2528" s="9">
        <v>1</v>
      </c>
      <c r="AL2528" s="9">
        <v>0</v>
      </c>
      <c r="AM2528" s="9">
        <v>0</v>
      </c>
      <c r="AN2528" s="9">
        <v>0</v>
      </c>
      <c r="AO2528" s="9">
        <v>0</v>
      </c>
    </row>
    <row r="2529" spans="1:41" x14ac:dyDescent="0.3">
      <c r="A2529" s="4" t="s">
        <v>163</v>
      </c>
      <c r="B2529" s="5">
        <v>219</v>
      </c>
      <c r="C2529">
        <v>1</v>
      </c>
      <c r="AG2529" s="4" t="s">
        <v>164</v>
      </c>
      <c r="AH2529" s="5">
        <v>14</v>
      </c>
      <c r="AI2529" s="9">
        <v>0</v>
      </c>
      <c r="AJ2529" s="9">
        <v>0</v>
      </c>
      <c r="AK2529" s="9">
        <v>1</v>
      </c>
      <c r="AL2529" s="9">
        <v>0</v>
      </c>
      <c r="AM2529" s="9">
        <v>0</v>
      </c>
      <c r="AN2529" s="9">
        <v>0</v>
      </c>
      <c r="AO2529" s="9">
        <v>0</v>
      </c>
    </row>
    <row r="2530" spans="1:41" x14ac:dyDescent="0.3">
      <c r="A2530" s="4" t="s">
        <v>163</v>
      </c>
      <c r="B2530" s="5">
        <v>-370</v>
      </c>
      <c r="C2530">
        <v>1</v>
      </c>
      <c r="AG2530" s="4" t="s">
        <v>164</v>
      </c>
      <c r="AH2530" s="5">
        <v>29</v>
      </c>
      <c r="AI2530" s="9">
        <v>0</v>
      </c>
      <c r="AJ2530" s="9">
        <v>0</v>
      </c>
      <c r="AK2530" s="9">
        <v>1</v>
      </c>
      <c r="AL2530" s="9">
        <v>0</v>
      </c>
      <c r="AM2530" s="9">
        <v>0</v>
      </c>
      <c r="AN2530" s="9">
        <v>0</v>
      </c>
      <c r="AO2530" s="9">
        <v>0</v>
      </c>
    </row>
    <row r="2531" spans="1:41" x14ac:dyDescent="0.3">
      <c r="A2531" s="4" t="s">
        <v>163</v>
      </c>
      <c r="B2531" s="5">
        <v>-57</v>
      </c>
      <c r="C2531">
        <v>1</v>
      </c>
      <c r="AG2531" s="4" t="s">
        <v>164</v>
      </c>
      <c r="AH2531" s="5">
        <v>-478</v>
      </c>
      <c r="AI2531" s="9">
        <v>1</v>
      </c>
      <c r="AJ2531" s="9">
        <v>0</v>
      </c>
      <c r="AK2531" s="9">
        <v>0</v>
      </c>
      <c r="AL2531" s="9">
        <v>0</v>
      </c>
      <c r="AM2531" s="9">
        <v>0</v>
      </c>
      <c r="AN2531" s="9">
        <v>0</v>
      </c>
      <c r="AO2531" s="9">
        <v>0</v>
      </c>
    </row>
    <row r="2532" spans="1:41" x14ac:dyDescent="0.3">
      <c r="A2532" s="4" t="s">
        <v>163</v>
      </c>
      <c r="B2532" s="5">
        <v>164</v>
      </c>
      <c r="C2532">
        <v>1</v>
      </c>
      <c r="AG2532" s="4" t="s">
        <v>164</v>
      </c>
      <c r="AH2532" s="5">
        <v>-117</v>
      </c>
      <c r="AI2532" s="9">
        <v>2</v>
      </c>
      <c r="AJ2532" s="9">
        <v>0</v>
      </c>
      <c r="AK2532" s="9">
        <v>0</v>
      </c>
      <c r="AL2532" s="9">
        <v>0</v>
      </c>
      <c r="AM2532" s="9">
        <v>0</v>
      </c>
      <c r="AN2532" s="9">
        <v>0</v>
      </c>
      <c r="AO2532" s="9">
        <v>0</v>
      </c>
    </row>
    <row r="2533" spans="1:41" x14ac:dyDescent="0.3">
      <c r="A2533" s="4" t="s">
        <v>163</v>
      </c>
      <c r="B2533" s="5">
        <v>269</v>
      </c>
      <c r="C2533">
        <v>1</v>
      </c>
      <c r="AG2533" s="4" t="s">
        <v>164</v>
      </c>
      <c r="AH2533" s="5">
        <v>248</v>
      </c>
      <c r="AI2533" s="9">
        <v>1</v>
      </c>
      <c r="AJ2533" s="9">
        <v>0</v>
      </c>
      <c r="AK2533" s="9">
        <v>0</v>
      </c>
      <c r="AL2533" s="9">
        <v>0</v>
      </c>
      <c r="AM2533" s="9">
        <v>0</v>
      </c>
      <c r="AN2533" s="9">
        <v>0</v>
      </c>
      <c r="AO2533" s="9">
        <v>0</v>
      </c>
    </row>
    <row r="2534" spans="1:41" x14ac:dyDescent="0.3">
      <c r="A2534" s="4" t="s">
        <v>163</v>
      </c>
      <c r="B2534" s="5">
        <v>308</v>
      </c>
      <c r="C2534">
        <v>1</v>
      </c>
      <c r="AG2534" s="4" t="s">
        <v>164</v>
      </c>
      <c r="AH2534" s="5">
        <v>-278</v>
      </c>
      <c r="AI2534" s="9">
        <v>0</v>
      </c>
      <c r="AJ2534" s="9">
        <v>1</v>
      </c>
      <c r="AK2534" s="9">
        <v>0</v>
      </c>
      <c r="AL2534" s="9">
        <v>0</v>
      </c>
      <c r="AM2534" s="9">
        <v>0</v>
      </c>
      <c r="AN2534" s="9">
        <v>0</v>
      </c>
      <c r="AO2534" s="9">
        <v>0</v>
      </c>
    </row>
    <row r="2535" spans="1:41" x14ac:dyDescent="0.3">
      <c r="A2535" s="4" t="s">
        <v>163</v>
      </c>
      <c r="B2535" s="5">
        <v>464</v>
      </c>
      <c r="C2535">
        <v>1</v>
      </c>
      <c r="AG2535" s="4" t="s">
        <v>164</v>
      </c>
      <c r="AH2535" s="5">
        <v>-76</v>
      </c>
      <c r="AI2535" s="9">
        <v>0</v>
      </c>
      <c r="AJ2535" s="9">
        <v>1</v>
      </c>
      <c r="AK2535" s="9">
        <v>0</v>
      </c>
      <c r="AL2535" s="9">
        <v>0</v>
      </c>
      <c r="AM2535" s="9">
        <v>0</v>
      </c>
      <c r="AN2535" s="9">
        <v>0</v>
      </c>
      <c r="AO2535" s="9">
        <v>0</v>
      </c>
    </row>
    <row r="2536" spans="1:41" x14ac:dyDescent="0.3">
      <c r="A2536" s="4" t="s">
        <v>163</v>
      </c>
      <c r="B2536" s="5">
        <v>1336</v>
      </c>
      <c r="C2536">
        <v>1</v>
      </c>
      <c r="AG2536" s="4" t="s">
        <v>164</v>
      </c>
      <c r="AH2536" s="5">
        <v>593</v>
      </c>
      <c r="AI2536" s="9">
        <v>1</v>
      </c>
      <c r="AJ2536" s="9">
        <v>0</v>
      </c>
      <c r="AK2536" s="9">
        <v>0</v>
      </c>
      <c r="AL2536" s="9">
        <v>0</v>
      </c>
      <c r="AM2536" s="9">
        <v>0</v>
      </c>
      <c r="AN2536" s="9">
        <v>0</v>
      </c>
      <c r="AO2536" s="9">
        <v>0</v>
      </c>
    </row>
    <row r="2537" spans="1:41" x14ac:dyDescent="0.3">
      <c r="A2537" s="4" t="s">
        <v>164</v>
      </c>
      <c r="B2537" s="5">
        <v>-17</v>
      </c>
      <c r="C2537">
        <v>1</v>
      </c>
      <c r="AG2537" s="4" t="s">
        <v>164</v>
      </c>
      <c r="AH2537" s="5">
        <v>821</v>
      </c>
      <c r="AI2537" s="9">
        <v>1</v>
      </c>
      <c r="AJ2537" s="9">
        <v>0</v>
      </c>
      <c r="AK2537" s="9">
        <v>0</v>
      </c>
      <c r="AL2537" s="9">
        <v>0</v>
      </c>
      <c r="AM2537" s="9">
        <v>0</v>
      </c>
      <c r="AN2537" s="9">
        <v>0</v>
      </c>
      <c r="AO2537" s="9">
        <v>0</v>
      </c>
    </row>
    <row r="2538" spans="1:41" x14ac:dyDescent="0.3">
      <c r="A2538" s="4" t="s">
        <v>164</v>
      </c>
      <c r="B2538" s="5">
        <v>-7</v>
      </c>
      <c r="C2538">
        <v>1</v>
      </c>
      <c r="AG2538" s="4" t="s">
        <v>164</v>
      </c>
      <c r="AH2538" s="5">
        <v>182</v>
      </c>
      <c r="AI2538" s="9">
        <v>0</v>
      </c>
      <c r="AJ2538" s="9">
        <v>1</v>
      </c>
      <c r="AK2538" s="9">
        <v>0</v>
      </c>
      <c r="AL2538" s="9">
        <v>0</v>
      </c>
      <c r="AM2538" s="9">
        <v>0</v>
      </c>
      <c r="AN2538" s="9">
        <v>0</v>
      </c>
      <c r="AO2538" s="9">
        <v>0</v>
      </c>
    </row>
    <row r="2539" spans="1:41" x14ac:dyDescent="0.3">
      <c r="A2539" s="4" t="s">
        <v>164</v>
      </c>
      <c r="B2539" s="5">
        <v>-1</v>
      </c>
      <c r="C2539">
        <v>1</v>
      </c>
      <c r="AG2539" s="4" t="s">
        <v>164</v>
      </c>
      <c r="AH2539" s="5">
        <v>323</v>
      </c>
      <c r="AI2539" s="9">
        <v>0</v>
      </c>
      <c r="AJ2539" s="9">
        <v>1</v>
      </c>
      <c r="AK2539" s="9">
        <v>0</v>
      </c>
      <c r="AL2539" s="9">
        <v>0</v>
      </c>
      <c r="AM2539" s="9">
        <v>0</v>
      </c>
      <c r="AN2539" s="9">
        <v>0</v>
      </c>
      <c r="AO2539" s="9">
        <v>0</v>
      </c>
    </row>
    <row r="2540" spans="1:41" x14ac:dyDescent="0.3">
      <c r="A2540" s="4" t="s">
        <v>164</v>
      </c>
      <c r="B2540" s="5">
        <v>2</v>
      </c>
      <c r="C2540">
        <v>1</v>
      </c>
      <c r="AG2540" s="4" t="s">
        <v>164</v>
      </c>
      <c r="AH2540" s="5">
        <v>542</v>
      </c>
      <c r="AI2540" s="9">
        <v>0</v>
      </c>
      <c r="AJ2540" s="9">
        <v>1</v>
      </c>
      <c r="AK2540" s="9">
        <v>0</v>
      </c>
      <c r="AL2540" s="9">
        <v>0</v>
      </c>
      <c r="AM2540" s="9">
        <v>0</v>
      </c>
      <c r="AN2540" s="9">
        <v>0</v>
      </c>
      <c r="AO2540" s="9">
        <v>0</v>
      </c>
    </row>
    <row r="2541" spans="1:41" x14ac:dyDescent="0.3">
      <c r="A2541" s="4" t="s">
        <v>164</v>
      </c>
      <c r="B2541" s="5">
        <v>4</v>
      </c>
      <c r="C2541">
        <v>1</v>
      </c>
      <c r="AG2541" s="4" t="s">
        <v>165</v>
      </c>
      <c r="AH2541" s="5">
        <v>-3</v>
      </c>
      <c r="AI2541" s="9">
        <v>0</v>
      </c>
      <c r="AJ2541" s="9">
        <v>0</v>
      </c>
      <c r="AK2541" s="9">
        <v>0</v>
      </c>
      <c r="AL2541" s="9">
        <v>0</v>
      </c>
      <c r="AM2541" s="9">
        <v>0</v>
      </c>
      <c r="AN2541" s="9">
        <v>0</v>
      </c>
      <c r="AO2541" s="9">
        <v>1</v>
      </c>
    </row>
    <row r="2542" spans="1:41" x14ac:dyDescent="0.3">
      <c r="A2542" s="4" t="s">
        <v>164</v>
      </c>
      <c r="B2542" s="5">
        <v>6</v>
      </c>
      <c r="C2542">
        <v>1</v>
      </c>
      <c r="AG2542" s="4" t="s">
        <v>165</v>
      </c>
      <c r="AH2542" s="5">
        <v>-2</v>
      </c>
      <c r="AI2542" s="9">
        <v>0</v>
      </c>
      <c r="AJ2542" s="9">
        <v>0</v>
      </c>
      <c r="AK2542" s="9">
        <v>0</v>
      </c>
      <c r="AL2542" s="9">
        <v>0</v>
      </c>
      <c r="AM2542" s="9">
        <v>0</v>
      </c>
      <c r="AN2542" s="9">
        <v>0</v>
      </c>
      <c r="AO2542" s="9">
        <v>1</v>
      </c>
    </row>
    <row r="2543" spans="1:41" x14ac:dyDescent="0.3">
      <c r="A2543" s="4" t="s">
        <v>164</v>
      </c>
      <c r="B2543" s="5">
        <v>8</v>
      </c>
      <c r="C2543">
        <v>1</v>
      </c>
      <c r="AG2543" s="4" t="s">
        <v>165</v>
      </c>
      <c r="AH2543" s="5">
        <v>1</v>
      </c>
      <c r="AI2543" s="9">
        <v>0</v>
      </c>
      <c r="AJ2543" s="9">
        <v>0</v>
      </c>
      <c r="AK2543" s="9">
        <v>0</v>
      </c>
      <c r="AL2543" s="9">
        <v>0</v>
      </c>
      <c r="AM2543" s="9">
        <v>0</v>
      </c>
      <c r="AN2543" s="9">
        <v>0</v>
      </c>
      <c r="AO2543" s="9">
        <v>1</v>
      </c>
    </row>
    <row r="2544" spans="1:41" x14ac:dyDescent="0.3">
      <c r="A2544" s="4" t="s">
        <v>164</v>
      </c>
      <c r="B2544" s="5">
        <v>-8</v>
      </c>
      <c r="C2544">
        <v>1</v>
      </c>
      <c r="AG2544" s="4" t="s">
        <v>165</v>
      </c>
      <c r="AH2544" s="5">
        <v>3</v>
      </c>
      <c r="AI2544" s="9">
        <v>0</v>
      </c>
      <c r="AJ2544" s="9">
        <v>0</v>
      </c>
      <c r="AK2544" s="9">
        <v>0</v>
      </c>
      <c r="AL2544" s="9">
        <v>0</v>
      </c>
      <c r="AM2544" s="9">
        <v>0</v>
      </c>
      <c r="AN2544" s="9">
        <v>0</v>
      </c>
      <c r="AO2544" s="9">
        <v>1</v>
      </c>
    </row>
    <row r="2545" spans="1:41" x14ac:dyDescent="0.3">
      <c r="A2545" s="4" t="s">
        <v>164</v>
      </c>
      <c r="B2545" s="5">
        <v>17</v>
      </c>
      <c r="C2545">
        <v>1</v>
      </c>
      <c r="AG2545" s="4" t="s">
        <v>165</v>
      </c>
      <c r="AH2545" s="5">
        <v>-98</v>
      </c>
      <c r="AI2545" s="9">
        <v>0</v>
      </c>
      <c r="AJ2545" s="9">
        <v>0</v>
      </c>
      <c r="AK2545" s="9">
        <v>0</v>
      </c>
      <c r="AL2545" s="9">
        <v>0</v>
      </c>
      <c r="AM2545" s="9">
        <v>1</v>
      </c>
      <c r="AN2545" s="9">
        <v>0</v>
      </c>
      <c r="AO2545" s="9">
        <v>0</v>
      </c>
    </row>
    <row r="2546" spans="1:41" x14ac:dyDescent="0.3">
      <c r="A2546" s="4" t="s">
        <v>164</v>
      </c>
      <c r="B2546" s="5">
        <v>67</v>
      </c>
      <c r="C2546">
        <v>1</v>
      </c>
      <c r="AG2546" s="4" t="s">
        <v>165</v>
      </c>
      <c r="AH2546" s="5">
        <v>-82</v>
      </c>
      <c r="AI2546" s="9">
        <v>0</v>
      </c>
      <c r="AJ2546" s="9">
        <v>0</v>
      </c>
      <c r="AK2546" s="9">
        <v>0</v>
      </c>
      <c r="AL2546" s="9">
        <v>0</v>
      </c>
      <c r="AM2546" s="9">
        <v>1</v>
      </c>
      <c r="AN2546" s="9">
        <v>0</v>
      </c>
      <c r="AO2546" s="9">
        <v>0</v>
      </c>
    </row>
    <row r="2547" spans="1:41" x14ac:dyDescent="0.3">
      <c r="A2547" s="4" t="s">
        <v>164</v>
      </c>
      <c r="B2547" s="5">
        <v>-208</v>
      </c>
      <c r="C2547">
        <v>1</v>
      </c>
      <c r="AG2547" s="4" t="s">
        <v>165</v>
      </c>
      <c r="AH2547" s="5">
        <v>-60</v>
      </c>
      <c r="AI2547" s="9">
        <v>0</v>
      </c>
      <c r="AJ2547" s="9">
        <v>0</v>
      </c>
      <c r="AK2547" s="9">
        <v>0</v>
      </c>
      <c r="AL2547" s="9">
        <v>0</v>
      </c>
      <c r="AM2547" s="9">
        <v>1</v>
      </c>
      <c r="AN2547" s="9">
        <v>0</v>
      </c>
      <c r="AO2547" s="9">
        <v>0</v>
      </c>
    </row>
    <row r="2548" spans="1:41" x14ac:dyDescent="0.3">
      <c r="A2548" s="4" t="s">
        <v>164</v>
      </c>
      <c r="B2548" s="5">
        <v>-59</v>
      </c>
      <c r="C2548">
        <v>1</v>
      </c>
      <c r="AG2548" s="4" t="s">
        <v>165</v>
      </c>
      <c r="AH2548" s="5">
        <v>-23</v>
      </c>
      <c r="AI2548" s="9">
        <v>0</v>
      </c>
      <c r="AJ2548" s="9">
        <v>0</v>
      </c>
      <c r="AK2548" s="9">
        <v>0</v>
      </c>
      <c r="AL2548" s="9">
        <v>0</v>
      </c>
      <c r="AM2548" s="9">
        <v>1</v>
      </c>
      <c r="AN2548" s="9">
        <v>0</v>
      </c>
      <c r="AO2548" s="9">
        <v>0</v>
      </c>
    </row>
    <row r="2549" spans="1:41" x14ac:dyDescent="0.3">
      <c r="A2549" s="4" t="s">
        <v>164</v>
      </c>
      <c r="B2549" s="5">
        <v>-6</v>
      </c>
      <c r="C2549">
        <v>1</v>
      </c>
      <c r="AG2549" s="4" t="s">
        <v>165</v>
      </c>
      <c r="AH2549" s="5">
        <v>-18</v>
      </c>
      <c r="AI2549" s="9">
        <v>0</v>
      </c>
      <c r="AJ2549" s="9">
        <v>0</v>
      </c>
      <c r="AK2549" s="9">
        <v>0</v>
      </c>
      <c r="AL2549" s="9">
        <v>0</v>
      </c>
      <c r="AM2549" s="9">
        <v>1</v>
      </c>
      <c r="AN2549" s="9">
        <v>0</v>
      </c>
      <c r="AO2549" s="9">
        <v>0</v>
      </c>
    </row>
    <row r="2550" spans="1:41" x14ac:dyDescent="0.3">
      <c r="A2550" s="4" t="s">
        <v>164</v>
      </c>
      <c r="B2550" s="5">
        <v>20</v>
      </c>
      <c r="C2550">
        <v>1</v>
      </c>
      <c r="AG2550" s="4" t="s">
        <v>165</v>
      </c>
      <c r="AH2550" s="5">
        <v>-13</v>
      </c>
      <c r="AI2550" s="9">
        <v>0</v>
      </c>
      <c r="AJ2550" s="9">
        <v>0</v>
      </c>
      <c r="AK2550" s="9">
        <v>0</v>
      </c>
      <c r="AL2550" s="9">
        <v>0</v>
      </c>
      <c r="AM2550" s="9">
        <v>1</v>
      </c>
      <c r="AN2550" s="9">
        <v>0</v>
      </c>
      <c r="AO2550" s="9">
        <v>0</v>
      </c>
    </row>
    <row r="2551" spans="1:41" x14ac:dyDescent="0.3">
      <c r="A2551" s="4" t="s">
        <v>164</v>
      </c>
      <c r="B2551" s="5">
        <v>108</v>
      </c>
      <c r="C2551">
        <v>1</v>
      </c>
      <c r="AG2551" s="4" t="s">
        <v>165</v>
      </c>
      <c r="AH2551" s="5">
        <v>-10</v>
      </c>
      <c r="AI2551" s="9">
        <v>0</v>
      </c>
      <c r="AJ2551" s="9">
        <v>0</v>
      </c>
      <c r="AK2551" s="9">
        <v>0</v>
      </c>
      <c r="AL2551" s="9">
        <v>0</v>
      </c>
      <c r="AM2551" s="9">
        <v>1</v>
      </c>
      <c r="AN2551" s="9">
        <v>0</v>
      </c>
      <c r="AO2551" s="9">
        <v>0</v>
      </c>
    </row>
    <row r="2552" spans="1:41" x14ac:dyDescent="0.3">
      <c r="A2552" s="4" t="s">
        <v>164</v>
      </c>
      <c r="B2552" s="5">
        <v>-321</v>
      </c>
      <c r="C2552">
        <v>1</v>
      </c>
      <c r="AG2552" s="4" t="s">
        <v>165</v>
      </c>
      <c r="AH2552" s="5">
        <v>1</v>
      </c>
      <c r="AI2552" s="9">
        <v>0</v>
      </c>
      <c r="AJ2552" s="9">
        <v>0</v>
      </c>
      <c r="AK2552" s="9">
        <v>0</v>
      </c>
      <c r="AL2552" s="9">
        <v>0</v>
      </c>
      <c r="AM2552" s="9">
        <v>1</v>
      </c>
      <c r="AN2552" s="9">
        <v>0</v>
      </c>
      <c r="AO2552" s="9">
        <v>0</v>
      </c>
    </row>
    <row r="2553" spans="1:41" x14ac:dyDescent="0.3">
      <c r="A2553" s="4" t="s">
        <v>164</v>
      </c>
      <c r="B2553" s="5">
        <v>-45</v>
      </c>
      <c r="C2553">
        <v>1</v>
      </c>
      <c r="AG2553" s="4" t="s">
        <v>165</v>
      </c>
      <c r="AH2553" s="5">
        <v>14</v>
      </c>
      <c r="AI2553" s="9">
        <v>0</v>
      </c>
      <c r="AJ2553" s="9">
        <v>0</v>
      </c>
      <c r="AK2553" s="9">
        <v>0</v>
      </c>
      <c r="AL2553" s="9">
        <v>0</v>
      </c>
      <c r="AM2553" s="9">
        <v>1</v>
      </c>
      <c r="AN2553" s="9">
        <v>0</v>
      </c>
      <c r="AO2553" s="9">
        <v>0</v>
      </c>
    </row>
    <row r="2554" spans="1:41" x14ac:dyDescent="0.3">
      <c r="A2554" s="4" t="s">
        <v>164</v>
      </c>
      <c r="B2554" s="5">
        <v>14</v>
      </c>
      <c r="C2554">
        <v>1</v>
      </c>
      <c r="AG2554" s="4" t="s">
        <v>165</v>
      </c>
      <c r="AH2554" s="5">
        <v>16</v>
      </c>
      <c r="AI2554" s="9">
        <v>0</v>
      </c>
      <c r="AJ2554" s="9">
        <v>0</v>
      </c>
      <c r="AK2554" s="9">
        <v>0</v>
      </c>
      <c r="AL2554" s="9">
        <v>0</v>
      </c>
      <c r="AM2554" s="9">
        <v>1</v>
      </c>
      <c r="AN2554" s="9">
        <v>0</v>
      </c>
      <c r="AO2554" s="9">
        <v>0</v>
      </c>
    </row>
    <row r="2555" spans="1:41" x14ac:dyDescent="0.3">
      <c r="A2555" s="4" t="s">
        <v>164</v>
      </c>
      <c r="B2555" s="5">
        <v>29</v>
      </c>
      <c r="C2555">
        <v>1</v>
      </c>
      <c r="AG2555" s="4" t="s">
        <v>165</v>
      </c>
      <c r="AH2555" s="5">
        <v>45</v>
      </c>
      <c r="AI2555" s="9">
        <v>0</v>
      </c>
      <c r="AJ2555" s="9">
        <v>0</v>
      </c>
      <c r="AK2555" s="9">
        <v>0</v>
      </c>
      <c r="AL2555" s="9">
        <v>0</v>
      </c>
      <c r="AM2555" s="9">
        <v>1</v>
      </c>
      <c r="AN2555" s="9">
        <v>0</v>
      </c>
      <c r="AO2555" s="9">
        <v>0</v>
      </c>
    </row>
    <row r="2556" spans="1:41" x14ac:dyDescent="0.3">
      <c r="A2556" s="4" t="s">
        <v>164</v>
      </c>
      <c r="B2556" s="5">
        <v>-478</v>
      </c>
      <c r="C2556">
        <v>1</v>
      </c>
      <c r="AG2556" s="4" t="s">
        <v>165</v>
      </c>
      <c r="AH2556" s="5">
        <v>58</v>
      </c>
      <c r="AI2556" s="9">
        <v>0</v>
      </c>
      <c r="AJ2556" s="9">
        <v>0</v>
      </c>
      <c r="AK2556" s="9">
        <v>0</v>
      </c>
      <c r="AL2556" s="9">
        <v>0</v>
      </c>
      <c r="AM2556" s="9">
        <v>1</v>
      </c>
      <c r="AN2556" s="9">
        <v>0</v>
      </c>
      <c r="AO2556" s="9">
        <v>0</v>
      </c>
    </row>
    <row r="2557" spans="1:41" x14ac:dyDescent="0.3">
      <c r="A2557" s="4" t="s">
        <v>164</v>
      </c>
      <c r="B2557" s="5">
        <v>-117</v>
      </c>
      <c r="C2557">
        <v>2</v>
      </c>
      <c r="AG2557" s="4" t="s">
        <v>165</v>
      </c>
      <c r="AH2557" s="5">
        <v>-176</v>
      </c>
      <c r="AI2557" s="9">
        <v>0</v>
      </c>
      <c r="AJ2557" s="9">
        <v>0</v>
      </c>
      <c r="AK2557" s="9">
        <v>0</v>
      </c>
      <c r="AL2557" s="9">
        <v>1</v>
      </c>
      <c r="AM2557" s="9">
        <v>0</v>
      </c>
      <c r="AN2557" s="9">
        <v>0</v>
      </c>
      <c r="AO2557" s="9">
        <v>0</v>
      </c>
    </row>
    <row r="2558" spans="1:41" x14ac:dyDescent="0.3">
      <c r="A2558" s="4" t="s">
        <v>164</v>
      </c>
      <c r="B2558" s="5">
        <v>248</v>
      </c>
      <c r="C2558">
        <v>1</v>
      </c>
      <c r="AG2558" s="4" t="s">
        <v>165</v>
      </c>
      <c r="AH2558" s="5">
        <v>-56</v>
      </c>
      <c r="AI2558" s="9">
        <v>0</v>
      </c>
      <c r="AJ2558" s="9">
        <v>0</v>
      </c>
      <c r="AK2558" s="9">
        <v>0</v>
      </c>
      <c r="AL2558" s="9">
        <v>1</v>
      </c>
      <c r="AM2558" s="9">
        <v>0</v>
      </c>
      <c r="AN2558" s="9">
        <v>0</v>
      </c>
      <c r="AO2558" s="9">
        <v>0</v>
      </c>
    </row>
    <row r="2559" spans="1:41" x14ac:dyDescent="0.3">
      <c r="A2559" s="4" t="s">
        <v>164</v>
      </c>
      <c r="B2559" s="5">
        <v>-278</v>
      </c>
      <c r="C2559">
        <v>1</v>
      </c>
      <c r="AG2559" s="4" t="s">
        <v>165</v>
      </c>
      <c r="AH2559" s="5">
        <v>-2</v>
      </c>
      <c r="AI2559" s="9">
        <v>0</v>
      </c>
      <c r="AJ2559" s="9">
        <v>0</v>
      </c>
      <c r="AK2559" s="9">
        <v>0</v>
      </c>
      <c r="AL2559" s="9">
        <v>1</v>
      </c>
      <c r="AM2559" s="9">
        <v>0</v>
      </c>
      <c r="AN2559" s="9">
        <v>0</v>
      </c>
      <c r="AO2559" s="9">
        <v>0</v>
      </c>
    </row>
    <row r="2560" spans="1:41" x14ac:dyDescent="0.3">
      <c r="A2560" s="4" t="s">
        <v>164</v>
      </c>
      <c r="B2560" s="5">
        <v>-76</v>
      </c>
      <c r="C2560">
        <v>1</v>
      </c>
      <c r="AG2560" s="4" t="s">
        <v>165</v>
      </c>
      <c r="AH2560" s="5">
        <v>21</v>
      </c>
      <c r="AI2560" s="9">
        <v>0</v>
      </c>
      <c r="AJ2560" s="9">
        <v>0</v>
      </c>
      <c r="AK2560" s="9">
        <v>0</v>
      </c>
      <c r="AL2560" s="9">
        <v>1</v>
      </c>
      <c r="AM2560" s="9">
        <v>0</v>
      </c>
      <c r="AN2560" s="9">
        <v>0</v>
      </c>
      <c r="AO2560" s="9">
        <v>0</v>
      </c>
    </row>
    <row r="2561" spans="1:41" x14ac:dyDescent="0.3">
      <c r="A2561" s="4" t="s">
        <v>164</v>
      </c>
      <c r="B2561" s="5">
        <v>593</v>
      </c>
      <c r="C2561">
        <v>1</v>
      </c>
      <c r="AG2561" s="4" t="s">
        <v>165</v>
      </c>
      <c r="AH2561" s="5">
        <v>107</v>
      </c>
      <c r="AI2561" s="9">
        <v>0</v>
      </c>
      <c r="AJ2561" s="9">
        <v>0</v>
      </c>
      <c r="AK2561" s="9">
        <v>0</v>
      </c>
      <c r="AL2561" s="9">
        <v>1</v>
      </c>
      <c r="AM2561" s="9">
        <v>0</v>
      </c>
      <c r="AN2561" s="9">
        <v>0</v>
      </c>
      <c r="AO2561" s="9">
        <v>0</v>
      </c>
    </row>
    <row r="2562" spans="1:41" x14ac:dyDescent="0.3">
      <c r="A2562" s="4" t="s">
        <v>164</v>
      </c>
      <c r="B2562" s="5">
        <v>821</v>
      </c>
      <c r="C2562">
        <v>1</v>
      </c>
      <c r="AG2562" s="4" t="s">
        <v>165</v>
      </c>
      <c r="AH2562" s="5">
        <v>136</v>
      </c>
      <c r="AI2562" s="9">
        <v>0</v>
      </c>
      <c r="AJ2562" s="9">
        <v>0</v>
      </c>
      <c r="AK2562" s="9">
        <v>0</v>
      </c>
      <c r="AL2562" s="9">
        <v>1</v>
      </c>
      <c r="AM2562" s="9">
        <v>0</v>
      </c>
      <c r="AN2562" s="9">
        <v>0</v>
      </c>
      <c r="AO2562" s="9">
        <v>0</v>
      </c>
    </row>
    <row r="2563" spans="1:41" x14ac:dyDescent="0.3">
      <c r="A2563" s="4" t="s">
        <v>164</v>
      </c>
      <c r="B2563" s="5">
        <v>182</v>
      </c>
      <c r="C2563">
        <v>1</v>
      </c>
      <c r="AG2563" s="4" t="s">
        <v>165</v>
      </c>
      <c r="AH2563" s="5">
        <v>-429</v>
      </c>
      <c r="AI2563" s="9">
        <v>0</v>
      </c>
      <c r="AJ2563" s="9">
        <v>0</v>
      </c>
      <c r="AK2563" s="9">
        <v>1</v>
      </c>
      <c r="AL2563" s="9">
        <v>0</v>
      </c>
      <c r="AM2563" s="9">
        <v>0</v>
      </c>
      <c r="AN2563" s="9">
        <v>0</v>
      </c>
      <c r="AO2563" s="9">
        <v>0</v>
      </c>
    </row>
    <row r="2564" spans="1:41" x14ac:dyDescent="0.3">
      <c r="A2564" s="4" t="s">
        <v>164</v>
      </c>
      <c r="B2564" s="5">
        <v>323</v>
      </c>
      <c r="C2564">
        <v>1</v>
      </c>
      <c r="AG2564" s="4" t="s">
        <v>165</v>
      </c>
      <c r="AH2564" s="5">
        <v>-166</v>
      </c>
      <c r="AI2564" s="9">
        <v>0</v>
      </c>
      <c r="AJ2564" s="9">
        <v>0</v>
      </c>
      <c r="AK2564" s="9">
        <v>1</v>
      </c>
      <c r="AL2564" s="9">
        <v>0</v>
      </c>
      <c r="AM2564" s="9">
        <v>0</v>
      </c>
      <c r="AN2564" s="9">
        <v>0</v>
      </c>
      <c r="AO2564" s="9">
        <v>0</v>
      </c>
    </row>
    <row r="2565" spans="1:41" x14ac:dyDescent="0.3">
      <c r="A2565" s="4" t="s">
        <v>164</v>
      </c>
      <c r="B2565" s="5">
        <v>542</v>
      </c>
      <c r="C2565">
        <v>1</v>
      </c>
      <c r="AG2565" s="4" t="s">
        <v>165</v>
      </c>
      <c r="AH2565" s="5">
        <v>-77</v>
      </c>
      <c r="AI2565" s="9">
        <v>0</v>
      </c>
      <c r="AJ2565" s="9">
        <v>0</v>
      </c>
      <c r="AK2565" s="9">
        <v>1</v>
      </c>
      <c r="AL2565" s="9">
        <v>0</v>
      </c>
      <c r="AM2565" s="9">
        <v>0</v>
      </c>
      <c r="AN2565" s="9">
        <v>0</v>
      </c>
      <c r="AO2565" s="9">
        <v>0</v>
      </c>
    </row>
    <row r="2566" spans="1:41" x14ac:dyDescent="0.3">
      <c r="A2566" s="4" t="s">
        <v>165</v>
      </c>
      <c r="B2566" s="5">
        <v>-3</v>
      </c>
      <c r="C2566">
        <v>1</v>
      </c>
      <c r="AG2566" s="4" t="s">
        <v>165</v>
      </c>
      <c r="AH2566" s="5">
        <v>14</v>
      </c>
      <c r="AI2566" s="9">
        <v>0</v>
      </c>
      <c r="AJ2566" s="9">
        <v>0</v>
      </c>
      <c r="AK2566" s="9">
        <v>1</v>
      </c>
      <c r="AL2566" s="9">
        <v>0</v>
      </c>
      <c r="AM2566" s="9">
        <v>0</v>
      </c>
      <c r="AN2566" s="9">
        <v>0</v>
      </c>
      <c r="AO2566" s="9">
        <v>0</v>
      </c>
    </row>
    <row r="2567" spans="1:41" x14ac:dyDescent="0.3">
      <c r="A2567" s="4" t="s">
        <v>165</v>
      </c>
      <c r="B2567" s="5">
        <v>-2</v>
      </c>
      <c r="C2567">
        <v>1</v>
      </c>
      <c r="AG2567" s="4" t="s">
        <v>165</v>
      </c>
      <c r="AH2567" s="5">
        <v>116</v>
      </c>
      <c r="AI2567" s="9">
        <v>0</v>
      </c>
      <c r="AJ2567" s="9">
        <v>0</v>
      </c>
      <c r="AK2567" s="9">
        <v>1</v>
      </c>
      <c r="AL2567" s="9">
        <v>0</v>
      </c>
      <c r="AM2567" s="9">
        <v>0</v>
      </c>
      <c r="AN2567" s="9">
        <v>0</v>
      </c>
      <c r="AO2567" s="9">
        <v>0</v>
      </c>
    </row>
    <row r="2568" spans="1:41" x14ac:dyDescent="0.3">
      <c r="A2568" s="4" t="s">
        <v>165</v>
      </c>
      <c r="B2568" s="5">
        <v>1</v>
      </c>
      <c r="C2568">
        <v>1</v>
      </c>
      <c r="AG2568" s="4" t="s">
        <v>165</v>
      </c>
      <c r="AH2568" s="5">
        <v>154</v>
      </c>
      <c r="AI2568" s="9">
        <v>0</v>
      </c>
      <c r="AJ2568" s="9">
        <v>0</v>
      </c>
      <c r="AK2568" s="9">
        <v>1</v>
      </c>
      <c r="AL2568" s="9">
        <v>0</v>
      </c>
      <c r="AM2568" s="9">
        <v>0</v>
      </c>
      <c r="AN2568" s="9">
        <v>0</v>
      </c>
      <c r="AO2568" s="9">
        <v>0</v>
      </c>
    </row>
    <row r="2569" spans="1:41" x14ac:dyDescent="0.3">
      <c r="A2569" s="4" t="s">
        <v>165</v>
      </c>
      <c r="B2569" s="5">
        <v>3</v>
      </c>
      <c r="C2569">
        <v>1</v>
      </c>
      <c r="AG2569" s="4" t="s">
        <v>165</v>
      </c>
      <c r="AH2569" s="5">
        <v>169</v>
      </c>
      <c r="AI2569" s="9">
        <v>0</v>
      </c>
      <c r="AJ2569" s="9">
        <v>0</v>
      </c>
      <c r="AK2569" s="9">
        <v>1</v>
      </c>
      <c r="AL2569" s="9">
        <v>0</v>
      </c>
      <c r="AM2569" s="9">
        <v>0</v>
      </c>
      <c r="AN2569" s="9">
        <v>0</v>
      </c>
      <c r="AO2569" s="9">
        <v>0</v>
      </c>
    </row>
    <row r="2570" spans="1:41" x14ac:dyDescent="0.3">
      <c r="A2570" s="4" t="s">
        <v>165</v>
      </c>
      <c r="B2570" s="5">
        <v>-98</v>
      </c>
      <c r="C2570">
        <v>1</v>
      </c>
      <c r="AG2570" s="4" t="s">
        <v>165</v>
      </c>
      <c r="AH2570" s="5">
        <v>270</v>
      </c>
      <c r="AI2570" s="9">
        <v>0</v>
      </c>
      <c r="AJ2570" s="9">
        <v>0</v>
      </c>
      <c r="AK2570" s="9">
        <v>1</v>
      </c>
      <c r="AL2570" s="9">
        <v>0</v>
      </c>
      <c r="AM2570" s="9">
        <v>0</v>
      </c>
      <c r="AN2570" s="9">
        <v>0</v>
      </c>
      <c r="AO2570" s="9">
        <v>0</v>
      </c>
    </row>
    <row r="2571" spans="1:41" x14ac:dyDescent="0.3">
      <c r="A2571" s="4" t="s">
        <v>165</v>
      </c>
      <c r="B2571" s="5">
        <v>-82</v>
      </c>
      <c r="C2571">
        <v>1</v>
      </c>
      <c r="AG2571" s="4" t="s">
        <v>165</v>
      </c>
      <c r="AH2571" s="5">
        <v>283</v>
      </c>
      <c r="AI2571" s="9">
        <v>0</v>
      </c>
      <c r="AJ2571" s="9">
        <v>0</v>
      </c>
      <c r="AK2571" s="9">
        <v>1</v>
      </c>
      <c r="AL2571" s="9">
        <v>0</v>
      </c>
      <c r="AM2571" s="9">
        <v>0</v>
      </c>
      <c r="AN2571" s="9">
        <v>0</v>
      </c>
      <c r="AO2571" s="9">
        <v>0</v>
      </c>
    </row>
    <row r="2572" spans="1:41" x14ac:dyDescent="0.3">
      <c r="A2572" s="4" t="s">
        <v>165</v>
      </c>
      <c r="B2572" s="5">
        <v>-60</v>
      </c>
      <c r="C2572">
        <v>1</v>
      </c>
      <c r="AG2572" s="4" t="s">
        <v>165</v>
      </c>
      <c r="AH2572" s="5">
        <v>457</v>
      </c>
      <c r="AI2572" s="9">
        <v>0</v>
      </c>
      <c r="AJ2572" s="9">
        <v>0</v>
      </c>
      <c r="AK2572" s="9">
        <v>1</v>
      </c>
      <c r="AL2572" s="9">
        <v>0</v>
      </c>
      <c r="AM2572" s="9">
        <v>0</v>
      </c>
      <c r="AN2572" s="9">
        <v>0</v>
      </c>
      <c r="AO2572" s="9">
        <v>0</v>
      </c>
    </row>
    <row r="2573" spans="1:41" x14ac:dyDescent="0.3">
      <c r="A2573" s="4" t="s">
        <v>165</v>
      </c>
      <c r="B2573" s="5">
        <v>-23</v>
      </c>
      <c r="C2573">
        <v>1</v>
      </c>
      <c r="AG2573" s="4" t="s">
        <v>165</v>
      </c>
      <c r="AH2573" s="5">
        <v>601</v>
      </c>
      <c r="AI2573" s="9">
        <v>0</v>
      </c>
      <c r="AJ2573" s="9">
        <v>0</v>
      </c>
      <c r="AK2573" s="9">
        <v>1</v>
      </c>
      <c r="AL2573" s="9">
        <v>0</v>
      </c>
      <c r="AM2573" s="9">
        <v>0</v>
      </c>
      <c r="AN2573" s="9">
        <v>0</v>
      </c>
      <c r="AO2573" s="9">
        <v>0</v>
      </c>
    </row>
    <row r="2574" spans="1:41" x14ac:dyDescent="0.3">
      <c r="A2574" s="4" t="s">
        <v>165</v>
      </c>
      <c r="B2574" s="5">
        <v>-18</v>
      </c>
      <c r="C2574">
        <v>1</v>
      </c>
      <c r="AG2574" s="4" t="s">
        <v>165</v>
      </c>
      <c r="AH2574" s="5">
        <v>-712</v>
      </c>
      <c r="AI2574" s="9">
        <v>1</v>
      </c>
      <c r="AJ2574" s="9">
        <v>0</v>
      </c>
      <c r="AK2574" s="9">
        <v>0</v>
      </c>
      <c r="AL2574" s="9">
        <v>0</v>
      </c>
      <c r="AM2574" s="9">
        <v>0</v>
      </c>
      <c r="AN2574" s="9">
        <v>0</v>
      </c>
      <c r="AO2574" s="9">
        <v>0</v>
      </c>
    </row>
    <row r="2575" spans="1:41" x14ac:dyDescent="0.3">
      <c r="A2575" s="4" t="s">
        <v>165</v>
      </c>
      <c r="B2575" s="5">
        <v>-13</v>
      </c>
      <c r="C2575">
        <v>1</v>
      </c>
      <c r="AG2575" s="4" t="s">
        <v>165</v>
      </c>
      <c r="AH2575" s="5">
        <v>-393</v>
      </c>
      <c r="AI2575" s="9">
        <v>1</v>
      </c>
      <c r="AJ2575" s="9">
        <v>0</v>
      </c>
      <c r="AK2575" s="9">
        <v>0</v>
      </c>
      <c r="AL2575" s="9">
        <v>0</v>
      </c>
      <c r="AM2575" s="9">
        <v>0</v>
      </c>
      <c r="AN2575" s="9">
        <v>0</v>
      </c>
      <c r="AO2575" s="9">
        <v>0</v>
      </c>
    </row>
    <row r="2576" spans="1:41" x14ac:dyDescent="0.3">
      <c r="A2576" s="4" t="s">
        <v>165</v>
      </c>
      <c r="B2576" s="5">
        <v>-10</v>
      </c>
      <c r="C2576">
        <v>1</v>
      </c>
      <c r="AG2576" s="4" t="s">
        <v>165</v>
      </c>
      <c r="AH2576" s="5">
        <v>-963</v>
      </c>
      <c r="AI2576" s="9">
        <v>0</v>
      </c>
      <c r="AJ2576" s="9">
        <v>1</v>
      </c>
      <c r="AK2576" s="9">
        <v>0</v>
      </c>
      <c r="AL2576" s="9">
        <v>0</v>
      </c>
      <c r="AM2576" s="9">
        <v>0</v>
      </c>
      <c r="AN2576" s="9">
        <v>0</v>
      </c>
      <c r="AO2576" s="9">
        <v>0</v>
      </c>
    </row>
    <row r="2577" spans="1:41" x14ac:dyDescent="0.3">
      <c r="A2577" s="4" t="s">
        <v>165</v>
      </c>
      <c r="B2577" s="5">
        <v>1</v>
      </c>
      <c r="C2577">
        <v>1</v>
      </c>
      <c r="AG2577" s="4" t="s">
        <v>165</v>
      </c>
      <c r="AH2577" s="5">
        <v>-177</v>
      </c>
      <c r="AI2577" s="9">
        <v>1</v>
      </c>
      <c r="AJ2577" s="9">
        <v>0</v>
      </c>
      <c r="AK2577" s="9">
        <v>0</v>
      </c>
      <c r="AL2577" s="9">
        <v>0</v>
      </c>
      <c r="AM2577" s="9">
        <v>0</v>
      </c>
      <c r="AN2577" s="9">
        <v>0</v>
      </c>
      <c r="AO2577" s="9">
        <v>0</v>
      </c>
    </row>
    <row r="2578" spans="1:41" x14ac:dyDescent="0.3">
      <c r="A2578" s="4" t="s">
        <v>165</v>
      </c>
      <c r="B2578" s="5">
        <v>14</v>
      </c>
      <c r="C2578">
        <v>1</v>
      </c>
      <c r="AG2578" s="4" t="s">
        <v>165</v>
      </c>
      <c r="AH2578" s="5">
        <v>-13</v>
      </c>
      <c r="AI2578" s="9">
        <v>1</v>
      </c>
      <c r="AJ2578" s="9">
        <v>0</v>
      </c>
      <c r="AK2578" s="9">
        <v>0</v>
      </c>
      <c r="AL2578" s="9">
        <v>0</v>
      </c>
      <c r="AM2578" s="9">
        <v>0</v>
      </c>
      <c r="AN2578" s="9">
        <v>0</v>
      </c>
      <c r="AO2578" s="9">
        <v>0</v>
      </c>
    </row>
    <row r="2579" spans="1:41" x14ac:dyDescent="0.3">
      <c r="A2579" s="4" t="s">
        <v>165</v>
      </c>
      <c r="B2579" s="5">
        <v>16</v>
      </c>
      <c r="C2579">
        <v>1</v>
      </c>
      <c r="AG2579" s="4" t="s">
        <v>165</v>
      </c>
      <c r="AH2579" s="5">
        <v>-449</v>
      </c>
      <c r="AI2579" s="9">
        <v>0</v>
      </c>
      <c r="AJ2579" s="9">
        <v>1</v>
      </c>
      <c r="AK2579" s="9">
        <v>0</v>
      </c>
      <c r="AL2579" s="9">
        <v>0</v>
      </c>
      <c r="AM2579" s="9">
        <v>0</v>
      </c>
      <c r="AN2579" s="9">
        <v>0</v>
      </c>
      <c r="AO2579" s="9">
        <v>0</v>
      </c>
    </row>
    <row r="2580" spans="1:41" x14ac:dyDescent="0.3">
      <c r="A2580" s="4" t="s">
        <v>165</v>
      </c>
      <c r="B2580" s="5">
        <v>45</v>
      </c>
      <c r="C2580">
        <v>1</v>
      </c>
      <c r="AG2580" s="4" t="s">
        <v>165</v>
      </c>
      <c r="AH2580" s="5">
        <v>219</v>
      </c>
      <c r="AI2580" s="9">
        <v>2</v>
      </c>
      <c r="AJ2580" s="9">
        <v>0</v>
      </c>
      <c r="AK2580" s="9">
        <v>0</v>
      </c>
      <c r="AL2580" s="9">
        <v>0</v>
      </c>
      <c r="AM2580" s="9">
        <v>0</v>
      </c>
      <c r="AN2580" s="9">
        <v>0</v>
      </c>
      <c r="AO2580" s="9">
        <v>0</v>
      </c>
    </row>
    <row r="2581" spans="1:41" x14ac:dyDescent="0.3">
      <c r="A2581" s="4" t="s">
        <v>165</v>
      </c>
      <c r="B2581" s="5">
        <v>58</v>
      </c>
      <c r="C2581">
        <v>1</v>
      </c>
      <c r="AG2581" s="4" t="s">
        <v>165</v>
      </c>
      <c r="AH2581" s="5">
        <v>311</v>
      </c>
      <c r="AI2581" s="9">
        <v>0</v>
      </c>
      <c r="AJ2581" s="9">
        <v>1</v>
      </c>
      <c r="AK2581" s="9">
        <v>0</v>
      </c>
      <c r="AL2581" s="9">
        <v>0</v>
      </c>
      <c r="AM2581" s="9">
        <v>0</v>
      </c>
      <c r="AN2581" s="9">
        <v>0</v>
      </c>
      <c r="AO2581" s="9">
        <v>0</v>
      </c>
    </row>
    <row r="2582" spans="1:41" x14ac:dyDescent="0.3">
      <c r="A2582" s="4" t="s">
        <v>165</v>
      </c>
      <c r="B2582" s="5">
        <v>-176</v>
      </c>
      <c r="C2582">
        <v>1</v>
      </c>
      <c r="AG2582" s="4" t="s">
        <v>165</v>
      </c>
      <c r="AH2582" s="5">
        <v>1179</v>
      </c>
      <c r="AI2582" s="9">
        <v>1</v>
      </c>
      <c r="AJ2582" s="9">
        <v>0</v>
      </c>
      <c r="AK2582" s="9">
        <v>0</v>
      </c>
      <c r="AL2582" s="9">
        <v>0</v>
      </c>
      <c r="AM2582" s="9">
        <v>0</v>
      </c>
      <c r="AN2582" s="9">
        <v>0</v>
      </c>
      <c r="AO2582" s="9">
        <v>0</v>
      </c>
    </row>
    <row r="2583" spans="1:41" x14ac:dyDescent="0.3">
      <c r="A2583" s="4" t="s">
        <v>165</v>
      </c>
      <c r="B2583" s="5">
        <v>-56</v>
      </c>
      <c r="C2583">
        <v>1</v>
      </c>
      <c r="AG2583" s="4" t="s">
        <v>165</v>
      </c>
      <c r="AH2583" s="5">
        <v>672</v>
      </c>
      <c r="AI2583" s="9">
        <v>0</v>
      </c>
      <c r="AJ2583" s="9">
        <v>1</v>
      </c>
      <c r="AK2583" s="9">
        <v>0</v>
      </c>
      <c r="AL2583" s="9">
        <v>0</v>
      </c>
      <c r="AM2583" s="9">
        <v>0</v>
      </c>
      <c r="AN2583" s="9">
        <v>0</v>
      </c>
      <c r="AO2583" s="9">
        <v>0</v>
      </c>
    </row>
    <row r="2584" spans="1:41" x14ac:dyDescent="0.3">
      <c r="A2584" s="4" t="s">
        <v>165</v>
      </c>
      <c r="B2584" s="5">
        <v>-2</v>
      </c>
      <c r="C2584">
        <v>1</v>
      </c>
      <c r="AG2584" s="4" t="s">
        <v>165</v>
      </c>
      <c r="AH2584" s="5">
        <v>745</v>
      </c>
      <c r="AI2584" s="9">
        <v>0</v>
      </c>
      <c r="AJ2584" s="9">
        <v>1</v>
      </c>
      <c r="AK2584" s="9">
        <v>0</v>
      </c>
      <c r="AL2584" s="9">
        <v>0</v>
      </c>
      <c r="AM2584" s="9">
        <v>0</v>
      </c>
      <c r="AN2584" s="9">
        <v>0</v>
      </c>
      <c r="AO2584" s="9">
        <v>0</v>
      </c>
    </row>
    <row r="2585" spans="1:41" x14ac:dyDescent="0.3">
      <c r="A2585" s="4" t="s">
        <v>165</v>
      </c>
      <c r="B2585" s="5">
        <v>21</v>
      </c>
      <c r="C2585">
        <v>1</v>
      </c>
      <c r="AG2585" s="4" t="s">
        <v>165</v>
      </c>
      <c r="AH2585" s="5">
        <v>780</v>
      </c>
      <c r="AI2585" s="9">
        <v>0</v>
      </c>
      <c r="AJ2585" s="9">
        <v>1</v>
      </c>
      <c r="AK2585" s="9">
        <v>0</v>
      </c>
      <c r="AL2585" s="9">
        <v>0</v>
      </c>
      <c r="AM2585" s="9">
        <v>0</v>
      </c>
      <c r="AN2585" s="9">
        <v>0</v>
      </c>
      <c r="AO2585" s="9">
        <v>0</v>
      </c>
    </row>
    <row r="2586" spans="1:41" x14ac:dyDescent="0.3">
      <c r="A2586" s="4" t="s">
        <v>165</v>
      </c>
      <c r="B2586" s="5">
        <v>107</v>
      </c>
      <c r="C2586">
        <v>1</v>
      </c>
      <c r="AG2586" s="4" t="s">
        <v>165</v>
      </c>
      <c r="AH2586" s="5">
        <v>-1819</v>
      </c>
      <c r="AI2586" s="9">
        <v>0</v>
      </c>
      <c r="AJ2586" s="9">
        <v>0</v>
      </c>
      <c r="AK2586" s="9">
        <v>0</v>
      </c>
      <c r="AL2586" s="9">
        <v>0</v>
      </c>
      <c r="AM2586" s="9">
        <v>0</v>
      </c>
      <c r="AN2586" s="9">
        <v>1</v>
      </c>
      <c r="AO2586" s="9">
        <v>0</v>
      </c>
    </row>
    <row r="2587" spans="1:41" x14ac:dyDescent="0.3">
      <c r="A2587" s="4" t="s">
        <v>165</v>
      </c>
      <c r="B2587" s="5">
        <v>136</v>
      </c>
      <c r="C2587">
        <v>1</v>
      </c>
      <c r="AG2587" s="4" t="s">
        <v>166</v>
      </c>
      <c r="AH2587" s="5">
        <v>-1</v>
      </c>
      <c r="AI2587" s="9">
        <v>0</v>
      </c>
      <c r="AJ2587" s="9">
        <v>0</v>
      </c>
      <c r="AK2587" s="9">
        <v>0</v>
      </c>
      <c r="AL2587" s="9">
        <v>0</v>
      </c>
      <c r="AM2587" s="9">
        <v>0</v>
      </c>
      <c r="AN2587" s="9">
        <v>0</v>
      </c>
      <c r="AO2587" s="9">
        <v>1</v>
      </c>
    </row>
    <row r="2588" spans="1:41" x14ac:dyDescent="0.3">
      <c r="A2588" s="4" t="s">
        <v>165</v>
      </c>
      <c r="B2588" s="5">
        <v>-429</v>
      </c>
      <c r="C2588">
        <v>1</v>
      </c>
      <c r="AG2588" s="4" t="s">
        <v>166</v>
      </c>
      <c r="AH2588" s="5">
        <v>0</v>
      </c>
      <c r="AI2588" s="9">
        <v>0</v>
      </c>
      <c r="AJ2588" s="9">
        <v>0</v>
      </c>
      <c r="AK2588" s="9">
        <v>0</v>
      </c>
      <c r="AL2588" s="9">
        <v>0</v>
      </c>
      <c r="AM2588" s="9">
        <v>0</v>
      </c>
      <c r="AN2588" s="9">
        <v>0</v>
      </c>
      <c r="AO2588" s="9">
        <v>1</v>
      </c>
    </row>
    <row r="2589" spans="1:41" x14ac:dyDescent="0.3">
      <c r="A2589" s="4" t="s">
        <v>165</v>
      </c>
      <c r="B2589" s="5">
        <v>-166</v>
      </c>
      <c r="C2589">
        <v>1</v>
      </c>
      <c r="AG2589" s="4" t="s">
        <v>166</v>
      </c>
      <c r="AH2589" s="5">
        <v>1</v>
      </c>
      <c r="AI2589" s="9">
        <v>0</v>
      </c>
      <c r="AJ2589" s="9">
        <v>0</v>
      </c>
      <c r="AK2589" s="9">
        <v>0</v>
      </c>
      <c r="AL2589" s="9">
        <v>0</v>
      </c>
      <c r="AM2589" s="9">
        <v>0</v>
      </c>
      <c r="AN2589" s="9">
        <v>0</v>
      </c>
      <c r="AO2589" s="9">
        <v>1</v>
      </c>
    </row>
    <row r="2590" spans="1:41" x14ac:dyDescent="0.3">
      <c r="A2590" s="4" t="s">
        <v>165</v>
      </c>
      <c r="B2590" s="5">
        <v>-77</v>
      </c>
      <c r="C2590">
        <v>1</v>
      </c>
      <c r="AG2590" s="4" t="s">
        <v>166</v>
      </c>
      <c r="AH2590" s="5">
        <v>2</v>
      </c>
      <c r="AI2590" s="9">
        <v>0</v>
      </c>
      <c r="AJ2590" s="9">
        <v>0</v>
      </c>
      <c r="AK2590" s="9">
        <v>0</v>
      </c>
      <c r="AL2590" s="9">
        <v>0</v>
      </c>
      <c r="AM2590" s="9">
        <v>0</v>
      </c>
      <c r="AN2590" s="9">
        <v>0</v>
      </c>
      <c r="AO2590" s="9">
        <v>1</v>
      </c>
    </row>
    <row r="2591" spans="1:41" x14ac:dyDescent="0.3">
      <c r="A2591" s="4" t="s">
        <v>165</v>
      </c>
      <c r="B2591" s="5">
        <v>14</v>
      </c>
      <c r="C2591">
        <v>1</v>
      </c>
      <c r="AG2591" s="4" t="s">
        <v>166</v>
      </c>
      <c r="AH2591" s="5">
        <v>4</v>
      </c>
      <c r="AI2591" s="9">
        <v>0</v>
      </c>
      <c r="AJ2591" s="9">
        <v>0</v>
      </c>
      <c r="AK2591" s="9">
        <v>0</v>
      </c>
      <c r="AL2591" s="9">
        <v>0</v>
      </c>
      <c r="AM2591" s="9">
        <v>0</v>
      </c>
      <c r="AN2591" s="9">
        <v>0</v>
      </c>
      <c r="AO2591" s="9">
        <v>1</v>
      </c>
    </row>
    <row r="2592" spans="1:41" x14ac:dyDescent="0.3">
      <c r="A2592" s="4" t="s">
        <v>165</v>
      </c>
      <c r="B2592" s="5">
        <v>116</v>
      </c>
      <c r="C2592">
        <v>1</v>
      </c>
      <c r="AG2592" s="4" t="s">
        <v>166</v>
      </c>
      <c r="AH2592" s="5">
        <v>5</v>
      </c>
      <c r="AI2592" s="9">
        <v>0</v>
      </c>
      <c r="AJ2592" s="9">
        <v>0</v>
      </c>
      <c r="AK2592" s="9">
        <v>0</v>
      </c>
      <c r="AL2592" s="9">
        <v>0</v>
      </c>
      <c r="AM2592" s="9">
        <v>0</v>
      </c>
      <c r="AN2592" s="9">
        <v>0</v>
      </c>
      <c r="AO2592" s="9">
        <v>1</v>
      </c>
    </row>
    <row r="2593" spans="1:41" x14ac:dyDescent="0.3">
      <c r="A2593" s="4" t="s">
        <v>165</v>
      </c>
      <c r="B2593" s="5">
        <v>154</v>
      </c>
      <c r="C2593">
        <v>1</v>
      </c>
      <c r="AG2593" s="4" t="s">
        <v>166</v>
      </c>
      <c r="AH2593" s="5">
        <v>-119</v>
      </c>
      <c r="AI2593" s="9">
        <v>0</v>
      </c>
      <c r="AJ2593" s="9">
        <v>0</v>
      </c>
      <c r="AK2593" s="9">
        <v>0</v>
      </c>
      <c r="AL2593" s="9">
        <v>0</v>
      </c>
      <c r="AM2593" s="9">
        <v>1</v>
      </c>
      <c r="AN2593" s="9">
        <v>0</v>
      </c>
      <c r="AO2593" s="9">
        <v>0</v>
      </c>
    </row>
    <row r="2594" spans="1:41" x14ac:dyDescent="0.3">
      <c r="A2594" s="4" t="s">
        <v>165</v>
      </c>
      <c r="B2594" s="5">
        <v>169</v>
      </c>
      <c r="C2594">
        <v>1</v>
      </c>
      <c r="AG2594" s="4" t="s">
        <v>166</v>
      </c>
      <c r="AH2594" s="5">
        <v>-52</v>
      </c>
      <c r="AI2594" s="9">
        <v>0</v>
      </c>
      <c r="AJ2594" s="9">
        <v>0</v>
      </c>
      <c r="AK2594" s="9">
        <v>0</v>
      </c>
      <c r="AL2594" s="9">
        <v>0</v>
      </c>
      <c r="AM2594" s="9">
        <v>1</v>
      </c>
      <c r="AN2594" s="9">
        <v>0</v>
      </c>
      <c r="AO2594" s="9">
        <v>0</v>
      </c>
    </row>
    <row r="2595" spans="1:41" x14ac:dyDescent="0.3">
      <c r="A2595" s="4" t="s">
        <v>165</v>
      </c>
      <c r="B2595" s="5">
        <v>270</v>
      </c>
      <c r="C2595">
        <v>1</v>
      </c>
      <c r="AG2595" s="4" t="s">
        <v>166</v>
      </c>
      <c r="AH2595" s="5">
        <v>-45</v>
      </c>
      <c r="AI2595" s="9">
        <v>0</v>
      </c>
      <c r="AJ2595" s="9">
        <v>0</v>
      </c>
      <c r="AK2595" s="9">
        <v>0</v>
      </c>
      <c r="AL2595" s="9">
        <v>0</v>
      </c>
      <c r="AM2595" s="9">
        <v>1</v>
      </c>
      <c r="AN2595" s="9">
        <v>0</v>
      </c>
      <c r="AO2595" s="9">
        <v>0</v>
      </c>
    </row>
    <row r="2596" spans="1:41" x14ac:dyDescent="0.3">
      <c r="A2596" s="4" t="s">
        <v>165</v>
      </c>
      <c r="B2596" s="5">
        <v>283</v>
      </c>
      <c r="C2596">
        <v>1</v>
      </c>
      <c r="AG2596" s="4" t="s">
        <v>166</v>
      </c>
      <c r="AH2596" s="5">
        <v>-21</v>
      </c>
      <c r="AI2596" s="9">
        <v>0</v>
      </c>
      <c r="AJ2596" s="9">
        <v>0</v>
      </c>
      <c r="AK2596" s="9">
        <v>0</v>
      </c>
      <c r="AL2596" s="9">
        <v>0</v>
      </c>
      <c r="AM2596" s="9">
        <v>1</v>
      </c>
      <c r="AN2596" s="9">
        <v>0</v>
      </c>
      <c r="AO2596" s="9">
        <v>0</v>
      </c>
    </row>
    <row r="2597" spans="1:41" x14ac:dyDescent="0.3">
      <c r="A2597" s="4" t="s">
        <v>165</v>
      </c>
      <c r="B2597" s="5">
        <v>457</v>
      </c>
      <c r="C2597">
        <v>1</v>
      </c>
      <c r="AG2597" s="4" t="s">
        <v>166</v>
      </c>
      <c r="AH2597" s="5">
        <v>16</v>
      </c>
      <c r="AI2597" s="9">
        <v>0</v>
      </c>
      <c r="AJ2597" s="9">
        <v>0</v>
      </c>
      <c r="AK2597" s="9">
        <v>0</v>
      </c>
      <c r="AL2597" s="9">
        <v>0</v>
      </c>
      <c r="AM2597" s="9">
        <v>1</v>
      </c>
      <c r="AN2597" s="9">
        <v>0</v>
      </c>
      <c r="AO2597" s="9">
        <v>0</v>
      </c>
    </row>
    <row r="2598" spans="1:41" x14ac:dyDescent="0.3">
      <c r="A2598" s="4" t="s">
        <v>165</v>
      </c>
      <c r="B2598" s="5">
        <v>601</v>
      </c>
      <c r="C2598">
        <v>1</v>
      </c>
      <c r="AG2598" s="4" t="s">
        <v>166</v>
      </c>
      <c r="AH2598" s="5">
        <v>-58</v>
      </c>
      <c r="AI2598" s="9">
        <v>0</v>
      </c>
      <c r="AJ2598" s="9">
        <v>0</v>
      </c>
      <c r="AK2598" s="9">
        <v>0</v>
      </c>
      <c r="AL2598" s="9">
        <v>1</v>
      </c>
      <c r="AM2598" s="9">
        <v>0</v>
      </c>
      <c r="AN2598" s="9">
        <v>0</v>
      </c>
      <c r="AO2598" s="9">
        <v>0</v>
      </c>
    </row>
    <row r="2599" spans="1:41" x14ac:dyDescent="0.3">
      <c r="A2599" s="4" t="s">
        <v>165</v>
      </c>
      <c r="B2599" s="5">
        <v>-712</v>
      </c>
      <c r="C2599">
        <v>1</v>
      </c>
      <c r="AG2599" s="4" t="s">
        <v>166</v>
      </c>
      <c r="AH2599" s="5">
        <v>-14</v>
      </c>
      <c r="AI2599" s="9">
        <v>0</v>
      </c>
      <c r="AJ2599" s="9">
        <v>0</v>
      </c>
      <c r="AK2599" s="9">
        <v>0</v>
      </c>
      <c r="AL2599" s="9">
        <v>2</v>
      </c>
      <c r="AM2599" s="9">
        <v>0</v>
      </c>
      <c r="AN2599" s="9">
        <v>0</v>
      </c>
      <c r="AO2599" s="9">
        <v>0</v>
      </c>
    </row>
    <row r="2600" spans="1:41" x14ac:dyDescent="0.3">
      <c r="A2600" s="4" t="s">
        <v>165</v>
      </c>
      <c r="B2600" s="5">
        <v>-393</v>
      </c>
      <c r="C2600">
        <v>1</v>
      </c>
      <c r="AG2600" s="4" t="s">
        <v>166</v>
      </c>
      <c r="AH2600" s="5">
        <v>3</v>
      </c>
      <c r="AI2600" s="9">
        <v>0</v>
      </c>
      <c r="AJ2600" s="9">
        <v>0</v>
      </c>
      <c r="AK2600" s="9">
        <v>0</v>
      </c>
      <c r="AL2600" s="9">
        <v>1</v>
      </c>
      <c r="AM2600" s="9">
        <v>0</v>
      </c>
      <c r="AN2600" s="9">
        <v>0</v>
      </c>
      <c r="AO2600" s="9">
        <v>0</v>
      </c>
    </row>
    <row r="2601" spans="1:41" x14ac:dyDescent="0.3">
      <c r="A2601" s="4" t="s">
        <v>165</v>
      </c>
      <c r="B2601" s="5">
        <v>-963</v>
      </c>
      <c r="C2601">
        <v>1</v>
      </c>
      <c r="AG2601" s="4" t="s">
        <v>166</v>
      </c>
      <c r="AH2601" s="5">
        <v>22</v>
      </c>
      <c r="AI2601" s="9">
        <v>0</v>
      </c>
      <c r="AJ2601" s="9">
        <v>0</v>
      </c>
      <c r="AK2601" s="9">
        <v>0</v>
      </c>
      <c r="AL2601" s="9">
        <v>1</v>
      </c>
      <c r="AM2601" s="9">
        <v>0</v>
      </c>
      <c r="AN2601" s="9">
        <v>0</v>
      </c>
      <c r="AO2601" s="9">
        <v>0</v>
      </c>
    </row>
    <row r="2602" spans="1:41" x14ac:dyDescent="0.3">
      <c r="A2602" s="4" t="s">
        <v>165</v>
      </c>
      <c r="B2602" s="5">
        <v>-177</v>
      </c>
      <c r="C2602">
        <v>1</v>
      </c>
      <c r="AG2602" s="4" t="s">
        <v>166</v>
      </c>
      <c r="AH2602" s="5">
        <v>-311</v>
      </c>
      <c r="AI2602" s="9">
        <v>0</v>
      </c>
      <c r="AJ2602" s="9">
        <v>0</v>
      </c>
      <c r="AK2602" s="9">
        <v>1</v>
      </c>
      <c r="AL2602" s="9">
        <v>0</v>
      </c>
      <c r="AM2602" s="9">
        <v>0</v>
      </c>
      <c r="AN2602" s="9">
        <v>0</v>
      </c>
      <c r="AO2602" s="9">
        <v>0</v>
      </c>
    </row>
    <row r="2603" spans="1:41" x14ac:dyDescent="0.3">
      <c r="A2603" s="4" t="s">
        <v>165</v>
      </c>
      <c r="B2603" s="5">
        <v>-13</v>
      </c>
      <c r="C2603">
        <v>1</v>
      </c>
      <c r="AG2603" s="4" t="s">
        <v>166</v>
      </c>
      <c r="AH2603" s="5">
        <v>-115</v>
      </c>
      <c r="AI2603" s="9">
        <v>0</v>
      </c>
      <c r="AJ2603" s="9">
        <v>0</v>
      </c>
      <c r="AK2603" s="9">
        <v>1</v>
      </c>
      <c r="AL2603" s="9">
        <v>0</v>
      </c>
      <c r="AM2603" s="9">
        <v>0</v>
      </c>
      <c r="AN2603" s="9">
        <v>0</v>
      </c>
      <c r="AO2603" s="9">
        <v>0</v>
      </c>
    </row>
    <row r="2604" spans="1:41" x14ac:dyDescent="0.3">
      <c r="A2604" s="4" t="s">
        <v>165</v>
      </c>
      <c r="B2604" s="5">
        <v>-449</v>
      </c>
      <c r="C2604">
        <v>1</v>
      </c>
      <c r="AG2604" s="4" t="s">
        <v>166</v>
      </c>
      <c r="AH2604" s="5">
        <v>121</v>
      </c>
      <c r="AI2604" s="9">
        <v>0</v>
      </c>
      <c r="AJ2604" s="9">
        <v>0</v>
      </c>
      <c r="AK2604" s="9">
        <v>1</v>
      </c>
      <c r="AL2604" s="9">
        <v>0</v>
      </c>
      <c r="AM2604" s="9">
        <v>0</v>
      </c>
      <c r="AN2604" s="9">
        <v>0</v>
      </c>
      <c r="AO2604" s="9">
        <v>0</v>
      </c>
    </row>
    <row r="2605" spans="1:41" x14ac:dyDescent="0.3">
      <c r="A2605" s="4" t="s">
        <v>165</v>
      </c>
      <c r="B2605" s="5">
        <v>219</v>
      </c>
      <c r="C2605">
        <v>2</v>
      </c>
      <c r="AG2605" s="4" t="s">
        <v>166</v>
      </c>
      <c r="AH2605" s="5">
        <v>145</v>
      </c>
      <c r="AI2605" s="9">
        <v>0</v>
      </c>
      <c r="AJ2605" s="9">
        <v>0</v>
      </c>
      <c r="AK2605" s="9">
        <v>1</v>
      </c>
      <c r="AL2605" s="9">
        <v>0</v>
      </c>
      <c r="AM2605" s="9">
        <v>0</v>
      </c>
      <c r="AN2605" s="9">
        <v>0</v>
      </c>
      <c r="AO2605" s="9">
        <v>0</v>
      </c>
    </row>
    <row r="2606" spans="1:41" x14ac:dyDescent="0.3">
      <c r="A2606" s="4" t="s">
        <v>165</v>
      </c>
      <c r="B2606" s="5">
        <v>311</v>
      </c>
      <c r="C2606">
        <v>1</v>
      </c>
      <c r="AG2606" s="4" t="s">
        <v>166</v>
      </c>
      <c r="AH2606" s="5">
        <v>580</v>
      </c>
      <c r="AI2606" s="9">
        <v>0</v>
      </c>
      <c r="AJ2606" s="9">
        <v>0</v>
      </c>
      <c r="AK2606" s="9">
        <v>1</v>
      </c>
      <c r="AL2606" s="9">
        <v>0</v>
      </c>
      <c r="AM2606" s="9">
        <v>0</v>
      </c>
      <c r="AN2606" s="9">
        <v>0</v>
      </c>
      <c r="AO2606" s="9">
        <v>0</v>
      </c>
    </row>
    <row r="2607" spans="1:41" x14ac:dyDescent="0.3">
      <c r="A2607" s="4" t="s">
        <v>165</v>
      </c>
      <c r="B2607" s="5">
        <v>1179</v>
      </c>
      <c r="C2607">
        <v>1</v>
      </c>
      <c r="AG2607" s="4" t="s">
        <v>166</v>
      </c>
      <c r="AH2607" s="5">
        <v>-269</v>
      </c>
      <c r="AI2607" s="9">
        <v>1</v>
      </c>
      <c r="AJ2607" s="9">
        <v>0</v>
      </c>
      <c r="AK2607" s="9">
        <v>0</v>
      </c>
      <c r="AL2607" s="9">
        <v>0</v>
      </c>
      <c r="AM2607" s="9">
        <v>0</v>
      </c>
      <c r="AN2607" s="9">
        <v>0</v>
      </c>
      <c r="AO2607" s="9">
        <v>0</v>
      </c>
    </row>
    <row r="2608" spans="1:41" x14ac:dyDescent="0.3">
      <c r="A2608" s="4" t="s">
        <v>165</v>
      </c>
      <c r="B2608" s="5">
        <v>672</v>
      </c>
      <c r="C2608">
        <v>1</v>
      </c>
      <c r="AG2608" s="4" t="s">
        <v>166</v>
      </c>
      <c r="AH2608" s="5">
        <v>-209</v>
      </c>
      <c r="AI2608" s="9">
        <v>1</v>
      </c>
      <c r="AJ2608" s="9">
        <v>0</v>
      </c>
      <c r="AK2608" s="9">
        <v>0</v>
      </c>
      <c r="AL2608" s="9">
        <v>0</v>
      </c>
      <c r="AM2608" s="9">
        <v>0</v>
      </c>
      <c r="AN2608" s="9">
        <v>0</v>
      </c>
      <c r="AO2608" s="9">
        <v>0</v>
      </c>
    </row>
    <row r="2609" spans="1:41" x14ac:dyDescent="0.3">
      <c r="A2609" s="4" t="s">
        <v>165</v>
      </c>
      <c r="B2609" s="5">
        <v>745</v>
      </c>
      <c r="C2609">
        <v>1</v>
      </c>
      <c r="AG2609" s="4" t="s">
        <v>166</v>
      </c>
      <c r="AH2609" s="5">
        <v>-610</v>
      </c>
      <c r="AI2609" s="9">
        <v>0</v>
      </c>
      <c r="AJ2609" s="9">
        <v>1</v>
      </c>
      <c r="AK2609" s="9">
        <v>0</v>
      </c>
      <c r="AL2609" s="9">
        <v>0</v>
      </c>
      <c r="AM2609" s="9">
        <v>0</v>
      </c>
      <c r="AN2609" s="9">
        <v>0</v>
      </c>
      <c r="AO2609" s="9">
        <v>0</v>
      </c>
    </row>
    <row r="2610" spans="1:41" x14ac:dyDescent="0.3">
      <c r="A2610" s="4" t="s">
        <v>165</v>
      </c>
      <c r="B2610" s="5">
        <v>780</v>
      </c>
      <c r="C2610">
        <v>1</v>
      </c>
      <c r="AG2610" s="4" t="s">
        <v>166</v>
      </c>
      <c r="AH2610" s="5">
        <v>-391</v>
      </c>
      <c r="AI2610" s="9">
        <v>0</v>
      </c>
      <c r="AJ2610" s="9">
        <v>1</v>
      </c>
      <c r="AK2610" s="9">
        <v>0</v>
      </c>
      <c r="AL2610" s="9">
        <v>0</v>
      </c>
      <c r="AM2610" s="9">
        <v>0</v>
      </c>
      <c r="AN2610" s="9">
        <v>0</v>
      </c>
      <c r="AO2610" s="9">
        <v>0</v>
      </c>
    </row>
    <row r="2611" spans="1:41" x14ac:dyDescent="0.3">
      <c r="A2611" s="4" t="s">
        <v>165</v>
      </c>
      <c r="B2611" s="5">
        <v>-1819</v>
      </c>
      <c r="C2611">
        <v>1</v>
      </c>
      <c r="AG2611" s="4" t="s">
        <v>166</v>
      </c>
      <c r="AH2611" s="5">
        <v>323</v>
      </c>
      <c r="AI2611" s="9">
        <v>1</v>
      </c>
      <c r="AJ2611" s="9">
        <v>0</v>
      </c>
      <c r="AK2611" s="9">
        <v>0</v>
      </c>
      <c r="AL2611" s="9">
        <v>0</v>
      </c>
      <c r="AM2611" s="9">
        <v>0</v>
      </c>
      <c r="AN2611" s="9">
        <v>0</v>
      </c>
      <c r="AO2611" s="9">
        <v>0</v>
      </c>
    </row>
    <row r="2612" spans="1:41" x14ac:dyDescent="0.3">
      <c r="A2612" s="4" t="s">
        <v>166</v>
      </c>
      <c r="B2612" s="5">
        <v>-1</v>
      </c>
      <c r="C2612">
        <v>1</v>
      </c>
      <c r="AG2612" s="4" t="s">
        <v>166</v>
      </c>
      <c r="AH2612" s="5">
        <v>-42</v>
      </c>
      <c r="AI2612" s="9">
        <v>0</v>
      </c>
      <c r="AJ2612" s="9">
        <v>1</v>
      </c>
      <c r="AK2612" s="9">
        <v>0</v>
      </c>
      <c r="AL2612" s="9">
        <v>0</v>
      </c>
      <c r="AM2612" s="9">
        <v>0</v>
      </c>
      <c r="AN2612" s="9">
        <v>0</v>
      </c>
      <c r="AO2612" s="9">
        <v>0</v>
      </c>
    </row>
    <row r="2613" spans="1:41" x14ac:dyDescent="0.3">
      <c r="A2613" s="4" t="s">
        <v>166</v>
      </c>
      <c r="B2613" s="5">
        <v>0</v>
      </c>
      <c r="C2613">
        <v>1</v>
      </c>
      <c r="AG2613" s="4" t="s">
        <v>166</v>
      </c>
      <c r="AH2613" s="5">
        <v>670</v>
      </c>
      <c r="AI2613" s="9">
        <v>1</v>
      </c>
      <c r="AJ2613" s="9">
        <v>0</v>
      </c>
      <c r="AK2613" s="9">
        <v>0</v>
      </c>
      <c r="AL2613" s="9">
        <v>0</v>
      </c>
      <c r="AM2613" s="9">
        <v>0</v>
      </c>
      <c r="AN2613" s="9">
        <v>0</v>
      </c>
      <c r="AO2613" s="9">
        <v>0</v>
      </c>
    </row>
    <row r="2614" spans="1:41" x14ac:dyDescent="0.3">
      <c r="A2614" s="4" t="s">
        <v>166</v>
      </c>
      <c r="B2614" s="5">
        <v>1</v>
      </c>
      <c r="C2614">
        <v>1</v>
      </c>
      <c r="AG2614" s="4" t="s">
        <v>166</v>
      </c>
      <c r="AH2614" s="5">
        <v>45</v>
      </c>
      <c r="AI2614" s="9">
        <v>0</v>
      </c>
      <c r="AJ2614" s="9">
        <v>1</v>
      </c>
      <c r="AK2614" s="9">
        <v>0</v>
      </c>
      <c r="AL2614" s="9">
        <v>0</v>
      </c>
      <c r="AM2614" s="9">
        <v>0</v>
      </c>
      <c r="AN2614" s="9">
        <v>0</v>
      </c>
      <c r="AO2614" s="9">
        <v>0</v>
      </c>
    </row>
    <row r="2615" spans="1:41" x14ac:dyDescent="0.3">
      <c r="A2615" s="4" t="s">
        <v>166</v>
      </c>
      <c r="B2615" s="5">
        <v>2</v>
      </c>
      <c r="C2615">
        <v>1</v>
      </c>
      <c r="AG2615" s="4" t="s">
        <v>166</v>
      </c>
      <c r="AH2615" s="5">
        <v>51</v>
      </c>
      <c r="AI2615" s="9">
        <v>0</v>
      </c>
      <c r="AJ2615" s="9">
        <v>1</v>
      </c>
      <c r="AK2615" s="9">
        <v>0</v>
      </c>
      <c r="AL2615" s="9">
        <v>0</v>
      </c>
      <c r="AM2615" s="9">
        <v>0</v>
      </c>
      <c r="AN2615" s="9">
        <v>0</v>
      </c>
      <c r="AO2615" s="9">
        <v>0</v>
      </c>
    </row>
    <row r="2616" spans="1:41" x14ac:dyDescent="0.3">
      <c r="A2616" s="4" t="s">
        <v>166</v>
      </c>
      <c r="B2616" s="5">
        <v>4</v>
      </c>
      <c r="C2616">
        <v>1</v>
      </c>
      <c r="AG2616" s="4" t="s">
        <v>166</v>
      </c>
      <c r="AH2616" s="5">
        <v>799</v>
      </c>
      <c r="AI2616" s="9">
        <v>1</v>
      </c>
      <c r="AJ2616" s="9">
        <v>0</v>
      </c>
      <c r="AK2616" s="9">
        <v>0</v>
      </c>
      <c r="AL2616" s="9">
        <v>0</v>
      </c>
      <c r="AM2616" s="9">
        <v>0</v>
      </c>
      <c r="AN2616" s="9">
        <v>0</v>
      </c>
      <c r="AO2616" s="9">
        <v>0</v>
      </c>
    </row>
    <row r="2617" spans="1:41" x14ac:dyDescent="0.3">
      <c r="A2617" s="4" t="s">
        <v>166</v>
      </c>
      <c r="B2617" s="5">
        <v>5</v>
      </c>
      <c r="C2617">
        <v>1</v>
      </c>
      <c r="AG2617" s="4" t="s">
        <v>166</v>
      </c>
      <c r="AH2617" s="5">
        <v>199</v>
      </c>
      <c r="AI2617" s="9">
        <v>0</v>
      </c>
      <c r="AJ2617" s="9">
        <v>1</v>
      </c>
      <c r="AK2617" s="9">
        <v>0</v>
      </c>
      <c r="AL2617" s="9">
        <v>0</v>
      </c>
      <c r="AM2617" s="9">
        <v>0</v>
      </c>
      <c r="AN2617" s="9">
        <v>0</v>
      </c>
      <c r="AO2617" s="9">
        <v>0</v>
      </c>
    </row>
    <row r="2618" spans="1:41" x14ac:dyDescent="0.3">
      <c r="A2618" s="4" t="s">
        <v>166</v>
      </c>
      <c r="B2618" s="5">
        <v>-119</v>
      </c>
      <c r="C2618">
        <v>1</v>
      </c>
      <c r="AG2618" s="4" t="s">
        <v>166</v>
      </c>
      <c r="AH2618" s="5">
        <v>489</v>
      </c>
      <c r="AI2618" s="9">
        <v>0</v>
      </c>
      <c r="AJ2618" s="9">
        <v>1</v>
      </c>
      <c r="AK2618" s="9">
        <v>0</v>
      </c>
      <c r="AL2618" s="9">
        <v>0</v>
      </c>
      <c r="AM2618" s="9">
        <v>0</v>
      </c>
      <c r="AN2618" s="9">
        <v>0</v>
      </c>
      <c r="AO2618" s="9">
        <v>0</v>
      </c>
    </row>
    <row r="2619" spans="1:41" x14ac:dyDescent="0.3">
      <c r="A2619" s="4" t="s">
        <v>166</v>
      </c>
      <c r="B2619" s="5">
        <v>-52</v>
      </c>
      <c r="C2619">
        <v>1</v>
      </c>
      <c r="AG2619" s="4" t="s">
        <v>167</v>
      </c>
      <c r="AH2619" s="5">
        <v>-5</v>
      </c>
      <c r="AI2619" s="9">
        <v>0</v>
      </c>
      <c r="AJ2619" s="9">
        <v>0</v>
      </c>
      <c r="AK2619" s="9">
        <v>0</v>
      </c>
      <c r="AL2619" s="9">
        <v>0</v>
      </c>
      <c r="AM2619" s="9">
        <v>0</v>
      </c>
      <c r="AN2619" s="9">
        <v>0</v>
      </c>
      <c r="AO2619" s="9">
        <v>1</v>
      </c>
    </row>
    <row r="2620" spans="1:41" x14ac:dyDescent="0.3">
      <c r="A2620" s="4" t="s">
        <v>166</v>
      </c>
      <c r="B2620" s="5">
        <v>-45</v>
      </c>
      <c r="C2620">
        <v>1</v>
      </c>
      <c r="AG2620" s="4" t="s">
        <v>167</v>
      </c>
      <c r="AH2620" s="5">
        <v>-3</v>
      </c>
      <c r="AI2620" s="9">
        <v>0</v>
      </c>
      <c r="AJ2620" s="9">
        <v>0</v>
      </c>
      <c r="AK2620" s="9">
        <v>0</v>
      </c>
      <c r="AL2620" s="9">
        <v>0</v>
      </c>
      <c r="AM2620" s="9">
        <v>0</v>
      </c>
      <c r="AN2620" s="9">
        <v>0</v>
      </c>
      <c r="AO2620" s="9">
        <v>1</v>
      </c>
    </row>
    <row r="2621" spans="1:41" x14ac:dyDescent="0.3">
      <c r="A2621" s="4" t="s">
        <v>166</v>
      </c>
      <c r="B2621" s="5">
        <v>-21</v>
      </c>
      <c r="C2621">
        <v>1</v>
      </c>
      <c r="AG2621" s="4" t="s">
        <v>167</v>
      </c>
      <c r="AH2621" s="5">
        <v>1</v>
      </c>
      <c r="AI2621" s="9">
        <v>0</v>
      </c>
      <c r="AJ2621" s="9">
        <v>0</v>
      </c>
      <c r="AK2621" s="9">
        <v>0</v>
      </c>
      <c r="AL2621" s="9">
        <v>0</v>
      </c>
      <c r="AM2621" s="9">
        <v>0</v>
      </c>
      <c r="AN2621" s="9">
        <v>0</v>
      </c>
      <c r="AO2621" s="9">
        <v>1</v>
      </c>
    </row>
    <row r="2622" spans="1:41" x14ac:dyDescent="0.3">
      <c r="A2622" s="4" t="s">
        <v>166</v>
      </c>
      <c r="B2622" s="5">
        <v>16</v>
      </c>
      <c r="C2622">
        <v>1</v>
      </c>
      <c r="AG2622" s="4" t="s">
        <v>167</v>
      </c>
      <c r="AH2622" s="5">
        <v>2</v>
      </c>
      <c r="AI2622" s="9">
        <v>0</v>
      </c>
      <c r="AJ2622" s="9">
        <v>0</v>
      </c>
      <c r="AK2622" s="9">
        <v>0</v>
      </c>
      <c r="AL2622" s="9">
        <v>0</v>
      </c>
      <c r="AM2622" s="9">
        <v>0</v>
      </c>
      <c r="AN2622" s="9">
        <v>0</v>
      </c>
      <c r="AO2622" s="9">
        <v>2</v>
      </c>
    </row>
    <row r="2623" spans="1:41" x14ac:dyDescent="0.3">
      <c r="A2623" s="4" t="s">
        <v>166</v>
      </c>
      <c r="B2623" s="5">
        <v>-58</v>
      </c>
      <c r="C2623">
        <v>1</v>
      </c>
      <c r="AG2623" s="4" t="s">
        <v>167</v>
      </c>
      <c r="AH2623" s="5">
        <v>-128</v>
      </c>
      <c r="AI2623" s="9">
        <v>0</v>
      </c>
      <c r="AJ2623" s="9">
        <v>0</v>
      </c>
      <c r="AK2623" s="9">
        <v>0</v>
      </c>
      <c r="AL2623" s="9">
        <v>0</v>
      </c>
      <c r="AM2623" s="9">
        <v>1</v>
      </c>
      <c r="AN2623" s="9">
        <v>0</v>
      </c>
      <c r="AO2623" s="9">
        <v>0</v>
      </c>
    </row>
    <row r="2624" spans="1:41" x14ac:dyDescent="0.3">
      <c r="A2624" s="4" t="s">
        <v>166</v>
      </c>
      <c r="B2624" s="5">
        <v>-14</v>
      </c>
      <c r="C2624">
        <v>2</v>
      </c>
      <c r="AG2624" s="4" t="s">
        <v>167</v>
      </c>
      <c r="AH2624" s="5">
        <v>-100</v>
      </c>
      <c r="AI2624" s="9">
        <v>0</v>
      </c>
      <c r="AJ2624" s="9">
        <v>0</v>
      </c>
      <c r="AK2624" s="9">
        <v>0</v>
      </c>
      <c r="AL2624" s="9">
        <v>0</v>
      </c>
      <c r="AM2624" s="9">
        <v>1</v>
      </c>
      <c r="AN2624" s="9">
        <v>0</v>
      </c>
      <c r="AO2624" s="9">
        <v>0</v>
      </c>
    </row>
    <row r="2625" spans="1:41" x14ac:dyDescent="0.3">
      <c r="A2625" s="4" t="s">
        <v>166</v>
      </c>
      <c r="B2625" s="5">
        <v>3</v>
      </c>
      <c r="C2625">
        <v>1</v>
      </c>
      <c r="AG2625" s="4" t="s">
        <v>167</v>
      </c>
      <c r="AH2625" s="5">
        <v>-75</v>
      </c>
      <c r="AI2625" s="9">
        <v>0</v>
      </c>
      <c r="AJ2625" s="9">
        <v>0</v>
      </c>
      <c r="AK2625" s="9">
        <v>0</v>
      </c>
      <c r="AL2625" s="9">
        <v>0</v>
      </c>
      <c r="AM2625" s="9">
        <v>1</v>
      </c>
      <c r="AN2625" s="9">
        <v>0</v>
      </c>
      <c r="AO2625" s="9">
        <v>0</v>
      </c>
    </row>
    <row r="2626" spans="1:41" x14ac:dyDescent="0.3">
      <c r="A2626" s="4" t="s">
        <v>166</v>
      </c>
      <c r="B2626" s="5">
        <v>22</v>
      </c>
      <c r="C2626">
        <v>1</v>
      </c>
      <c r="AG2626" s="4" t="s">
        <v>167</v>
      </c>
      <c r="AH2626" s="5">
        <v>-60</v>
      </c>
      <c r="AI2626" s="9">
        <v>0</v>
      </c>
      <c r="AJ2626" s="9">
        <v>0</v>
      </c>
      <c r="AK2626" s="9">
        <v>0</v>
      </c>
      <c r="AL2626" s="9">
        <v>0</v>
      </c>
      <c r="AM2626" s="9">
        <v>1</v>
      </c>
      <c r="AN2626" s="9">
        <v>0</v>
      </c>
      <c r="AO2626" s="9">
        <v>0</v>
      </c>
    </row>
    <row r="2627" spans="1:41" x14ac:dyDescent="0.3">
      <c r="A2627" s="4" t="s">
        <v>166</v>
      </c>
      <c r="B2627" s="5">
        <v>-311</v>
      </c>
      <c r="C2627">
        <v>1</v>
      </c>
      <c r="AG2627" s="4" t="s">
        <v>167</v>
      </c>
      <c r="AH2627" s="5">
        <v>-20</v>
      </c>
      <c r="AI2627" s="9">
        <v>0</v>
      </c>
      <c r="AJ2627" s="9">
        <v>0</v>
      </c>
      <c r="AK2627" s="9">
        <v>0</v>
      </c>
      <c r="AL2627" s="9">
        <v>0</v>
      </c>
      <c r="AM2627" s="9">
        <v>1</v>
      </c>
      <c r="AN2627" s="9">
        <v>0</v>
      </c>
      <c r="AO2627" s="9">
        <v>0</v>
      </c>
    </row>
    <row r="2628" spans="1:41" x14ac:dyDescent="0.3">
      <c r="A2628" s="4" t="s">
        <v>166</v>
      </c>
      <c r="B2628" s="5">
        <v>-115</v>
      </c>
      <c r="C2628">
        <v>1</v>
      </c>
      <c r="AG2628" s="4" t="s">
        <v>167</v>
      </c>
      <c r="AH2628" s="5">
        <v>18</v>
      </c>
      <c r="AI2628" s="9">
        <v>0</v>
      </c>
      <c r="AJ2628" s="9">
        <v>0</v>
      </c>
      <c r="AK2628" s="9">
        <v>0</v>
      </c>
      <c r="AL2628" s="9">
        <v>0</v>
      </c>
      <c r="AM2628" s="9">
        <v>1</v>
      </c>
      <c r="AN2628" s="9">
        <v>0</v>
      </c>
      <c r="AO2628" s="9">
        <v>0</v>
      </c>
    </row>
    <row r="2629" spans="1:41" x14ac:dyDescent="0.3">
      <c r="A2629" s="4" t="s">
        <v>166</v>
      </c>
      <c r="B2629" s="5">
        <v>121</v>
      </c>
      <c r="C2629">
        <v>1</v>
      </c>
      <c r="AG2629" s="4" t="s">
        <v>167</v>
      </c>
      <c r="AH2629" s="5">
        <v>73</v>
      </c>
      <c r="AI2629" s="9">
        <v>0</v>
      </c>
      <c r="AJ2629" s="9">
        <v>0</v>
      </c>
      <c r="AK2629" s="9">
        <v>0</v>
      </c>
      <c r="AL2629" s="9">
        <v>0</v>
      </c>
      <c r="AM2629" s="9">
        <v>1</v>
      </c>
      <c r="AN2629" s="9">
        <v>0</v>
      </c>
      <c r="AO2629" s="9">
        <v>0</v>
      </c>
    </row>
    <row r="2630" spans="1:41" x14ac:dyDescent="0.3">
      <c r="A2630" s="4" t="s">
        <v>166</v>
      </c>
      <c r="B2630" s="5">
        <v>145</v>
      </c>
      <c r="C2630">
        <v>1</v>
      </c>
      <c r="AG2630" s="4" t="s">
        <v>167</v>
      </c>
      <c r="AH2630" s="5">
        <v>79</v>
      </c>
      <c r="AI2630" s="9">
        <v>0</v>
      </c>
      <c r="AJ2630" s="9">
        <v>0</v>
      </c>
      <c r="AK2630" s="9">
        <v>0</v>
      </c>
      <c r="AL2630" s="9">
        <v>0</v>
      </c>
      <c r="AM2630" s="9">
        <v>1</v>
      </c>
      <c r="AN2630" s="9">
        <v>0</v>
      </c>
      <c r="AO2630" s="9">
        <v>0</v>
      </c>
    </row>
    <row r="2631" spans="1:41" x14ac:dyDescent="0.3">
      <c r="A2631" s="4" t="s">
        <v>166</v>
      </c>
      <c r="B2631" s="5">
        <v>580</v>
      </c>
      <c r="C2631">
        <v>1</v>
      </c>
      <c r="AG2631" s="4" t="s">
        <v>167</v>
      </c>
      <c r="AH2631" s="5">
        <v>91</v>
      </c>
      <c r="AI2631" s="9">
        <v>0</v>
      </c>
      <c r="AJ2631" s="9">
        <v>0</v>
      </c>
      <c r="AK2631" s="9">
        <v>0</v>
      </c>
      <c r="AL2631" s="9">
        <v>0</v>
      </c>
      <c r="AM2631" s="9">
        <v>1</v>
      </c>
      <c r="AN2631" s="9">
        <v>0</v>
      </c>
      <c r="AO2631" s="9">
        <v>0</v>
      </c>
    </row>
    <row r="2632" spans="1:41" x14ac:dyDescent="0.3">
      <c r="A2632" s="4" t="s">
        <v>166</v>
      </c>
      <c r="B2632" s="5">
        <v>-269</v>
      </c>
      <c r="C2632">
        <v>1</v>
      </c>
      <c r="AG2632" s="4" t="s">
        <v>167</v>
      </c>
      <c r="AH2632" s="5">
        <v>-230</v>
      </c>
      <c r="AI2632" s="9">
        <v>0</v>
      </c>
      <c r="AJ2632" s="9">
        <v>0</v>
      </c>
      <c r="AK2632" s="9">
        <v>0</v>
      </c>
      <c r="AL2632" s="9">
        <v>1</v>
      </c>
      <c r="AM2632" s="9">
        <v>0</v>
      </c>
      <c r="AN2632" s="9">
        <v>0</v>
      </c>
      <c r="AO2632" s="9">
        <v>0</v>
      </c>
    </row>
    <row r="2633" spans="1:41" x14ac:dyDescent="0.3">
      <c r="A2633" s="4" t="s">
        <v>166</v>
      </c>
      <c r="B2633" s="5">
        <v>-209</v>
      </c>
      <c r="C2633">
        <v>1</v>
      </c>
      <c r="AG2633" s="4" t="s">
        <v>167</v>
      </c>
      <c r="AH2633" s="5">
        <v>4</v>
      </c>
      <c r="AI2633" s="9">
        <v>0</v>
      </c>
      <c r="AJ2633" s="9">
        <v>0</v>
      </c>
      <c r="AK2633" s="9">
        <v>0</v>
      </c>
      <c r="AL2633" s="9">
        <v>1</v>
      </c>
      <c r="AM2633" s="9">
        <v>0</v>
      </c>
      <c r="AN2633" s="9">
        <v>0</v>
      </c>
      <c r="AO2633" s="9">
        <v>0</v>
      </c>
    </row>
    <row r="2634" spans="1:41" x14ac:dyDescent="0.3">
      <c r="A2634" s="4" t="s">
        <v>166</v>
      </c>
      <c r="B2634" s="5">
        <v>-610</v>
      </c>
      <c r="C2634">
        <v>1</v>
      </c>
      <c r="AG2634" s="4" t="s">
        <v>167</v>
      </c>
      <c r="AH2634" s="5">
        <v>50</v>
      </c>
      <c r="AI2634" s="9">
        <v>0</v>
      </c>
      <c r="AJ2634" s="9">
        <v>0</v>
      </c>
      <c r="AK2634" s="9">
        <v>0</v>
      </c>
      <c r="AL2634" s="9">
        <v>1</v>
      </c>
      <c r="AM2634" s="9">
        <v>0</v>
      </c>
      <c r="AN2634" s="9">
        <v>0</v>
      </c>
      <c r="AO2634" s="9">
        <v>0</v>
      </c>
    </row>
    <row r="2635" spans="1:41" x14ac:dyDescent="0.3">
      <c r="A2635" s="4" t="s">
        <v>166</v>
      </c>
      <c r="B2635" s="5">
        <v>-391</v>
      </c>
      <c r="C2635">
        <v>1</v>
      </c>
      <c r="AG2635" s="4" t="s">
        <v>167</v>
      </c>
      <c r="AH2635" s="5">
        <v>80</v>
      </c>
      <c r="AI2635" s="9">
        <v>0</v>
      </c>
      <c r="AJ2635" s="9">
        <v>0</v>
      </c>
      <c r="AK2635" s="9">
        <v>0</v>
      </c>
      <c r="AL2635" s="9">
        <v>2</v>
      </c>
      <c r="AM2635" s="9">
        <v>0</v>
      </c>
      <c r="AN2635" s="9">
        <v>0</v>
      </c>
      <c r="AO2635" s="9">
        <v>0</v>
      </c>
    </row>
    <row r="2636" spans="1:41" x14ac:dyDescent="0.3">
      <c r="A2636" s="4" t="s">
        <v>166</v>
      </c>
      <c r="B2636" s="5">
        <v>323</v>
      </c>
      <c r="C2636">
        <v>1</v>
      </c>
      <c r="AG2636" s="4" t="s">
        <v>167</v>
      </c>
      <c r="AH2636" s="5">
        <v>102</v>
      </c>
      <c r="AI2636" s="9">
        <v>0</v>
      </c>
      <c r="AJ2636" s="9">
        <v>0</v>
      </c>
      <c r="AK2636" s="9">
        <v>0</v>
      </c>
      <c r="AL2636" s="9">
        <v>1</v>
      </c>
      <c r="AM2636" s="9">
        <v>0</v>
      </c>
      <c r="AN2636" s="9">
        <v>0</v>
      </c>
      <c r="AO2636" s="9">
        <v>0</v>
      </c>
    </row>
    <row r="2637" spans="1:41" x14ac:dyDescent="0.3">
      <c r="A2637" s="4" t="s">
        <v>166</v>
      </c>
      <c r="B2637" s="5">
        <v>-42</v>
      </c>
      <c r="C2637">
        <v>1</v>
      </c>
      <c r="AG2637" s="4" t="s">
        <v>167</v>
      </c>
      <c r="AH2637" s="5">
        <v>106</v>
      </c>
      <c r="AI2637" s="9">
        <v>0</v>
      </c>
      <c r="AJ2637" s="9">
        <v>0</v>
      </c>
      <c r="AK2637" s="9">
        <v>0</v>
      </c>
      <c r="AL2637" s="9">
        <v>1</v>
      </c>
      <c r="AM2637" s="9">
        <v>0</v>
      </c>
      <c r="AN2637" s="9">
        <v>0</v>
      </c>
      <c r="AO2637" s="9">
        <v>0</v>
      </c>
    </row>
    <row r="2638" spans="1:41" x14ac:dyDescent="0.3">
      <c r="A2638" s="4" t="s">
        <v>166</v>
      </c>
      <c r="B2638" s="5">
        <v>670</v>
      </c>
      <c r="C2638">
        <v>1</v>
      </c>
      <c r="AG2638" s="4" t="s">
        <v>167</v>
      </c>
      <c r="AH2638" s="5">
        <v>206</v>
      </c>
      <c r="AI2638" s="9">
        <v>0</v>
      </c>
      <c r="AJ2638" s="9">
        <v>0</v>
      </c>
      <c r="AK2638" s="9">
        <v>0</v>
      </c>
      <c r="AL2638" s="9">
        <v>1</v>
      </c>
      <c r="AM2638" s="9">
        <v>0</v>
      </c>
      <c r="AN2638" s="9">
        <v>0</v>
      </c>
      <c r="AO2638" s="9">
        <v>0</v>
      </c>
    </row>
    <row r="2639" spans="1:41" x14ac:dyDescent="0.3">
      <c r="A2639" s="4" t="s">
        <v>166</v>
      </c>
      <c r="B2639" s="5">
        <v>45</v>
      </c>
      <c r="C2639">
        <v>1</v>
      </c>
      <c r="AG2639" s="4" t="s">
        <v>167</v>
      </c>
      <c r="AH2639" s="5">
        <v>214</v>
      </c>
      <c r="AI2639" s="9">
        <v>0</v>
      </c>
      <c r="AJ2639" s="9">
        <v>0</v>
      </c>
      <c r="AK2639" s="9">
        <v>0</v>
      </c>
      <c r="AL2639" s="9">
        <v>1</v>
      </c>
      <c r="AM2639" s="9">
        <v>0</v>
      </c>
      <c r="AN2639" s="9">
        <v>0</v>
      </c>
      <c r="AO2639" s="9">
        <v>0</v>
      </c>
    </row>
    <row r="2640" spans="1:41" x14ac:dyDescent="0.3">
      <c r="A2640" s="4" t="s">
        <v>166</v>
      </c>
      <c r="B2640" s="5">
        <v>51</v>
      </c>
      <c r="C2640">
        <v>1</v>
      </c>
      <c r="AG2640" s="4" t="s">
        <v>167</v>
      </c>
      <c r="AH2640" s="5">
        <v>223</v>
      </c>
      <c r="AI2640" s="9">
        <v>0</v>
      </c>
      <c r="AJ2640" s="9">
        <v>0</v>
      </c>
      <c r="AK2640" s="9">
        <v>0</v>
      </c>
      <c r="AL2640" s="9">
        <v>1</v>
      </c>
      <c r="AM2640" s="9">
        <v>0</v>
      </c>
      <c r="AN2640" s="9">
        <v>0</v>
      </c>
      <c r="AO2640" s="9">
        <v>0</v>
      </c>
    </row>
    <row r="2641" spans="1:41" x14ac:dyDescent="0.3">
      <c r="A2641" s="4" t="s">
        <v>166</v>
      </c>
      <c r="B2641" s="5">
        <v>799</v>
      </c>
      <c r="C2641">
        <v>1</v>
      </c>
      <c r="AG2641" s="4" t="s">
        <v>167</v>
      </c>
      <c r="AH2641" s="5">
        <v>-678</v>
      </c>
      <c r="AI2641" s="9">
        <v>0</v>
      </c>
      <c r="AJ2641" s="9">
        <v>0</v>
      </c>
      <c r="AK2641" s="9">
        <v>1</v>
      </c>
      <c r="AL2641" s="9">
        <v>0</v>
      </c>
      <c r="AM2641" s="9">
        <v>0</v>
      </c>
      <c r="AN2641" s="9">
        <v>0</v>
      </c>
      <c r="AO2641" s="9">
        <v>0</v>
      </c>
    </row>
    <row r="2642" spans="1:41" x14ac:dyDescent="0.3">
      <c r="A2642" s="4" t="s">
        <v>166</v>
      </c>
      <c r="B2642" s="5">
        <v>199</v>
      </c>
      <c r="C2642">
        <v>1</v>
      </c>
      <c r="AG2642" s="4" t="s">
        <v>167</v>
      </c>
      <c r="AH2642" s="5">
        <v>-381</v>
      </c>
      <c r="AI2642" s="9">
        <v>0</v>
      </c>
      <c r="AJ2642" s="9">
        <v>0</v>
      </c>
      <c r="AK2642" s="9">
        <v>1</v>
      </c>
      <c r="AL2642" s="9">
        <v>0</v>
      </c>
      <c r="AM2642" s="9">
        <v>0</v>
      </c>
      <c r="AN2642" s="9">
        <v>0</v>
      </c>
      <c r="AO2642" s="9">
        <v>0</v>
      </c>
    </row>
    <row r="2643" spans="1:41" x14ac:dyDescent="0.3">
      <c r="A2643" s="4" t="s">
        <v>166</v>
      </c>
      <c r="B2643" s="5">
        <v>489</v>
      </c>
      <c r="C2643">
        <v>1</v>
      </c>
      <c r="AG2643" s="4" t="s">
        <v>167</v>
      </c>
      <c r="AH2643" s="5">
        <v>-374</v>
      </c>
      <c r="AI2643" s="9">
        <v>0</v>
      </c>
      <c r="AJ2643" s="9">
        <v>0</v>
      </c>
      <c r="AK2643" s="9">
        <v>1</v>
      </c>
      <c r="AL2643" s="9">
        <v>0</v>
      </c>
      <c r="AM2643" s="9">
        <v>0</v>
      </c>
      <c r="AN2643" s="9">
        <v>0</v>
      </c>
      <c r="AO2643" s="9">
        <v>0</v>
      </c>
    </row>
    <row r="2644" spans="1:41" x14ac:dyDescent="0.3">
      <c r="A2644" s="4" t="s">
        <v>167</v>
      </c>
      <c r="B2644" s="5">
        <v>-5</v>
      </c>
      <c r="C2644">
        <v>1</v>
      </c>
      <c r="AG2644" s="4" t="s">
        <v>167</v>
      </c>
      <c r="AH2644" s="5">
        <v>-302</v>
      </c>
      <c r="AI2644" s="9">
        <v>0</v>
      </c>
      <c r="AJ2644" s="9">
        <v>0</v>
      </c>
      <c r="AK2644" s="9">
        <v>1</v>
      </c>
      <c r="AL2644" s="9">
        <v>0</v>
      </c>
      <c r="AM2644" s="9">
        <v>0</v>
      </c>
      <c r="AN2644" s="9">
        <v>0</v>
      </c>
      <c r="AO2644" s="9">
        <v>0</v>
      </c>
    </row>
    <row r="2645" spans="1:41" x14ac:dyDescent="0.3">
      <c r="A2645" s="4" t="s">
        <v>167</v>
      </c>
      <c r="B2645" s="5">
        <v>-3</v>
      </c>
      <c r="C2645">
        <v>1</v>
      </c>
      <c r="AG2645" s="4" t="s">
        <v>167</v>
      </c>
      <c r="AH2645" s="5">
        <v>-64</v>
      </c>
      <c r="AI2645" s="9">
        <v>0</v>
      </c>
      <c r="AJ2645" s="9">
        <v>0</v>
      </c>
      <c r="AK2645" s="9">
        <v>1</v>
      </c>
      <c r="AL2645" s="9">
        <v>0</v>
      </c>
      <c r="AM2645" s="9">
        <v>0</v>
      </c>
      <c r="AN2645" s="9">
        <v>0</v>
      </c>
      <c r="AO2645" s="9">
        <v>0</v>
      </c>
    </row>
    <row r="2646" spans="1:41" x14ac:dyDescent="0.3">
      <c r="A2646" s="4" t="s">
        <v>167</v>
      </c>
      <c r="B2646" s="5">
        <v>1</v>
      </c>
      <c r="C2646">
        <v>1</v>
      </c>
      <c r="AG2646" s="4" t="s">
        <v>167</v>
      </c>
      <c r="AH2646" s="5">
        <v>-53</v>
      </c>
      <c r="AI2646" s="9">
        <v>0</v>
      </c>
      <c r="AJ2646" s="9">
        <v>0</v>
      </c>
      <c r="AK2646" s="9">
        <v>1</v>
      </c>
      <c r="AL2646" s="9">
        <v>0</v>
      </c>
      <c r="AM2646" s="9">
        <v>0</v>
      </c>
      <c r="AN2646" s="9">
        <v>0</v>
      </c>
      <c r="AO2646" s="9">
        <v>0</v>
      </c>
    </row>
    <row r="2647" spans="1:41" x14ac:dyDescent="0.3">
      <c r="A2647" s="4" t="s">
        <v>167</v>
      </c>
      <c r="B2647" s="5">
        <v>2</v>
      </c>
      <c r="C2647">
        <v>2</v>
      </c>
      <c r="AG2647" s="4" t="s">
        <v>167</v>
      </c>
      <c r="AH2647" s="5">
        <v>101</v>
      </c>
      <c r="AI2647" s="9">
        <v>0</v>
      </c>
      <c r="AJ2647" s="9">
        <v>0</v>
      </c>
      <c r="AK2647" s="9">
        <v>1</v>
      </c>
      <c r="AL2647" s="9">
        <v>0</v>
      </c>
      <c r="AM2647" s="9">
        <v>0</v>
      </c>
      <c r="AN2647" s="9">
        <v>0</v>
      </c>
      <c r="AO2647" s="9">
        <v>0</v>
      </c>
    </row>
    <row r="2648" spans="1:41" x14ac:dyDescent="0.3">
      <c r="A2648" s="4" t="s">
        <v>167</v>
      </c>
      <c r="B2648" s="5">
        <v>-128</v>
      </c>
      <c r="C2648">
        <v>1</v>
      </c>
      <c r="AG2648" s="4" t="s">
        <v>167</v>
      </c>
      <c r="AH2648" s="5">
        <v>117</v>
      </c>
      <c r="AI2648" s="9">
        <v>0</v>
      </c>
      <c r="AJ2648" s="9">
        <v>0</v>
      </c>
      <c r="AK2648" s="9">
        <v>1</v>
      </c>
      <c r="AL2648" s="9">
        <v>0</v>
      </c>
      <c r="AM2648" s="9">
        <v>0</v>
      </c>
      <c r="AN2648" s="9">
        <v>0</v>
      </c>
      <c r="AO2648" s="9">
        <v>0</v>
      </c>
    </row>
    <row r="2649" spans="1:41" x14ac:dyDescent="0.3">
      <c r="A2649" s="4" t="s">
        <v>167</v>
      </c>
      <c r="B2649" s="5">
        <v>-100</v>
      </c>
      <c r="C2649">
        <v>1</v>
      </c>
      <c r="AG2649" s="4" t="s">
        <v>167</v>
      </c>
      <c r="AH2649" s="5">
        <v>219</v>
      </c>
      <c r="AI2649" s="9">
        <v>0</v>
      </c>
      <c r="AJ2649" s="9">
        <v>0</v>
      </c>
      <c r="AK2649" s="9">
        <v>1</v>
      </c>
      <c r="AL2649" s="9">
        <v>0</v>
      </c>
      <c r="AM2649" s="9">
        <v>0</v>
      </c>
      <c r="AN2649" s="9">
        <v>0</v>
      </c>
      <c r="AO2649" s="9">
        <v>0</v>
      </c>
    </row>
    <row r="2650" spans="1:41" x14ac:dyDescent="0.3">
      <c r="A2650" s="4" t="s">
        <v>167</v>
      </c>
      <c r="B2650" s="5">
        <v>-75</v>
      </c>
      <c r="C2650">
        <v>1</v>
      </c>
      <c r="AG2650" s="4" t="s">
        <v>167</v>
      </c>
      <c r="AH2650" s="5">
        <v>262</v>
      </c>
      <c r="AI2650" s="9">
        <v>0</v>
      </c>
      <c r="AJ2650" s="9">
        <v>0</v>
      </c>
      <c r="AK2650" s="9">
        <v>1</v>
      </c>
      <c r="AL2650" s="9">
        <v>0</v>
      </c>
      <c r="AM2650" s="9">
        <v>0</v>
      </c>
      <c r="AN2650" s="9">
        <v>0</v>
      </c>
      <c r="AO2650" s="9">
        <v>0</v>
      </c>
    </row>
    <row r="2651" spans="1:41" x14ac:dyDescent="0.3">
      <c r="A2651" s="4" t="s">
        <v>167</v>
      </c>
      <c r="B2651" s="5">
        <v>-60</v>
      </c>
      <c r="C2651">
        <v>1</v>
      </c>
      <c r="AG2651" s="4" t="s">
        <v>167</v>
      </c>
      <c r="AH2651" s="5">
        <v>339</v>
      </c>
      <c r="AI2651" s="9">
        <v>0</v>
      </c>
      <c r="AJ2651" s="9">
        <v>0</v>
      </c>
      <c r="AK2651" s="9">
        <v>1</v>
      </c>
      <c r="AL2651" s="9">
        <v>0</v>
      </c>
      <c r="AM2651" s="9">
        <v>0</v>
      </c>
      <c r="AN2651" s="9">
        <v>0</v>
      </c>
      <c r="AO2651" s="9">
        <v>0</v>
      </c>
    </row>
    <row r="2652" spans="1:41" x14ac:dyDescent="0.3">
      <c r="A2652" s="4" t="s">
        <v>167</v>
      </c>
      <c r="B2652" s="5">
        <v>-20</v>
      </c>
      <c r="C2652">
        <v>1</v>
      </c>
      <c r="AG2652" s="4" t="s">
        <v>167</v>
      </c>
      <c r="AH2652" s="5">
        <v>470</v>
      </c>
      <c r="AI2652" s="9">
        <v>0</v>
      </c>
      <c r="AJ2652" s="9">
        <v>0</v>
      </c>
      <c r="AK2652" s="9">
        <v>1</v>
      </c>
      <c r="AL2652" s="9">
        <v>0</v>
      </c>
      <c r="AM2652" s="9">
        <v>0</v>
      </c>
      <c r="AN2652" s="9">
        <v>0</v>
      </c>
      <c r="AO2652" s="9">
        <v>0</v>
      </c>
    </row>
    <row r="2653" spans="1:41" x14ac:dyDescent="0.3">
      <c r="A2653" s="4" t="s">
        <v>167</v>
      </c>
      <c r="B2653" s="5">
        <v>18</v>
      </c>
      <c r="C2653">
        <v>1</v>
      </c>
      <c r="AG2653" s="4" t="s">
        <v>167</v>
      </c>
      <c r="AH2653" s="5">
        <v>-584</v>
      </c>
      <c r="AI2653" s="9">
        <v>1</v>
      </c>
      <c r="AJ2653" s="9">
        <v>0</v>
      </c>
      <c r="AK2653" s="9">
        <v>0</v>
      </c>
      <c r="AL2653" s="9">
        <v>0</v>
      </c>
      <c r="AM2653" s="9">
        <v>0</v>
      </c>
      <c r="AN2653" s="9">
        <v>0</v>
      </c>
      <c r="AO2653" s="9">
        <v>0</v>
      </c>
    </row>
    <row r="2654" spans="1:41" x14ac:dyDescent="0.3">
      <c r="A2654" s="4" t="s">
        <v>167</v>
      </c>
      <c r="B2654" s="5">
        <v>73</v>
      </c>
      <c r="C2654">
        <v>1</v>
      </c>
      <c r="AG2654" s="4" t="s">
        <v>167</v>
      </c>
      <c r="AH2654" s="5">
        <v>-513</v>
      </c>
      <c r="AI2654" s="9">
        <v>1</v>
      </c>
      <c r="AJ2654" s="9">
        <v>0</v>
      </c>
      <c r="AK2654" s="9">
        <v>0</v>
      </c>
      <c r="AL2654" s="9">
        <v>0</v>
      </c>
      <c r="AM2654" s="9">
        <v>0</v>
      </c>
      <c r="AN2654" s="9">
        <v>0</v>
      </c>
      <c r="AO2654" s="9">
        <v>0</v>
      </c>
    </row>
    <row r="2655" spans="1:41" x14ac:dyDescent="0.3">
      <c r="A2655" s="4" t="s">
        <v>167</v>
      </c>
      <c r="B2655" s="5">
        <v>79</v>
      </c>
      <c r="C2655">
        <v>1</v>
      </c>
      <c r="AG2655" s="4" t="s">
        <v>167</v>
      </c>
      <c r="AH2655" s="5">
        <v>-316</v>
      </c>
      <c r="AI2655" s="9">
        <v>1</v>
      </c>
      <c r="AJ2655" s="9">
        <v>0</v>
      </c>
      <c r="AK2655" s="9">
        <v>0</v>
      </c>
      <c r="AL2655" s="9">
        <v>0</v>
      </c>
      <c r="AM2655" s="9">
        <v>0</v>
      </c>
      <c r="AN2655" s="9">
        <v>0</v>
      </c>
      <c r="AO2655" s="9">
        <v>0</v>
      </c>
    </row>
    <row r="2656" spans="1:41" x14ac:dyDescent="0.3">
      <c r="A2656" s="4" t="s">
        <v>167</v>
      </c>
      <c r="B2656" s="5">
        <v>91</v>
      </c>
      <c r="C2656">
        <v>1</v>
      </c>
      <c r="AG2656" s="4" t="s">
        <v>167</v>
      </c>
      <c r="AH2656" s="5">
        <v>-255</v>
      </c>
      <c r="AI2656" s="9">
        <v>1</v>
      </c>
      <c r="AJ2656" s="9">
        <v>0</v>
      </c>
      <c r="AK2656" s="9">
        <v>0</v>
      </c>
      <c r="AL2656" s="9">
        <v>0</v>
      </c>
      <c r="AM2656" s="9">
        <v>0</v>
      </c>
      <c r="AN2656" s="9">
        <v>0</v>
      </c>
      <c r="AO2656" s="9">
        <v>0</v>
      </c>
    </row>
    <row r="2657" spans="1:41" x14ac:dyDescent="0.3">
      <c r="A2657" s="4" t="s">
        <v>167</v>
      </c>
      <c r="B2657" s="5">
        <v>-230</v>
      </c>
      <c r="C2657">
        <v>1</v>
      </c>
      <c r="AG2657" s="4" t="s">
        <v>167</v>
      </c>
      <c r="AH2657" s="5">
        <v>-75</v>
      </c>
      <c r="AI2657" s="9">
        <v>1</v>
      </c>
      <c r="AJ2657" s="9">
        <v>0</v>
      </c>
      <c r="AK2657" s="9">
        <v>0</v>
      </c>
      <c r="AL2657" s="9">
        <v>0</v>
      </c>
      <c r="AM2657" s="9">
        <v>0</v>
      </c>
      <c r="AN2657" s="9">
        <v>0</v>
      </c>
      <c r="AO2657" s="9">
        <v>0</v>
      </c>
    </row>
    <row r="2658" spans="1:41" x14ac:dyDescent="0.3">
      <c r="A2658" s="4" t="s">
        <v>167</v>
      </c>
      <c r="B2658" s="5">
        <v>4</v>
      </c>
      <c r="C2658">
        <v>1</v>
      </c>
      <c r="AG2658" s="4" t="s">
        <v>167</v>
      </c>
      <c r="AH2658" s="5">
        <v>-41</v>
      </c>
      <c r="AI2658" s="9">
        <v>1</v>
      </c>
      <c r="AJ2658" s="9">
        <v>0</v>
      </c>
      <c r="AK2658" s="9">
        <v>0</v>
      </c>
      <c r="AL2658" s="9">
        <v>0</v>
      </c>
      <c r="AM2658" s="9">
        <v>0</v>
      </c>
      <c r="AN2658" s="9">
        <v>0</v>
      </c>
      <c r="AO2658" s="9">
        <v>0</v>
      </c>
    </row>
    <row r="2659" spans="1:41" x14ac:dyDescent="0.3">
      <c r="A2659" s="4" t="s">
        <v>167</v>
      </c>
      <c r="B2659" s="5">
        <v>50</v>
      </c>
      <c r="C2659">
        <v>1</v>
      </c>
      <c r="AG2659" s="4" t="s">
        <v>167</v>
      </c>
      <c r="AH2659" s="5">
        <v>-691</v>
      </c>
      <c r="AI2659" s="9">
        <v>0</v>
      </c>
      <c r="AJ2659" s="9">
        <v>1</v>
      </c>
      <c r="AK2659" s="9">
        <v>0</v>
      </c>
      <c r="AL2659" s="9">
        <v>0</v>
      </c>
      <c r="AM2659" s="9">
        <v>0</v>
      </c>
      <c r="AN2659" s="9">
        <v>0</v>
      </c>
      <c r="AO2659" s="9">
        <v>0</v>
      </c>
    </row>
    <row r="2660" spans="1:41" x14ac:dyDescent="0.3">
      <c r="A2660" s="4" t="s">
        <v>167</v>
      </c>
      <c r="B2660" s="5">
        <v>80</v>
      </c>
      <c r="C2660">
        <v>2</v>
      </c>
      <c r="AG2660" s="4" t="s">
        <v>167</v>
      </c>
      <c r="AH2660" s="5">
        <v>16</v>
      </c>
      <c r="AI2660" s="9">
        <v>1</v>
      </c>
      <c r="AJ2660" s="9">
        <v>0</v>
      </c>
      <c r="AK2660" s="9">
        <v>0</v>
      </c>
      <c r="AL2660" s="9">
        <v>0</v>
      </c>
      <c r="AM2660" s="9">
        <v>0</v>
      </c>
      <c r="AN2660" s="9">
        <v>0</v>
      </c>
      <c r="AO2660" s="9">
        <v>0</v>
      </c>
    </row>
    <row r="2661" spans="1:41" x14ac:dyDescent="0.3">
      <c r="A2661" s="4" t="s">
        <v>167</v>
      </c>
      <c r="B2661" s="5">
        <v>102</v>
      </c>
      <c r="C2661">
        <v>1</v>
      </c>
      <c r="AG2661" s="4" t="s">
        <v>167</v>
      </c>
      <c r="AH2661" s="5">
        <v>238</v>
      </c>
      <c r="AI2661" s="9">
        <v>1</v>
      </c>
      <c r="AJ2661" s="9">
        <v>0</v>
      </c>
      <c r="AK2661" s="9">
        <v>0</v>
      </c>
      <c r="AL2661" s="9">
        <v>0</v>
      </c>
      <c r="AM2661" s="9">
        <v>0</v>
      </c>
      <c r="AN2661" s="9">
        <v>0</v>
      </c>
      <c r="AO2661" s="9">
        <v>0</v>
      </c>
    </row>
    <row r="2662" spans="1:41" x14ac:dyDescent="0.3">
      <c r="A2662" s="4" t="s">
        <v>167</v>
      </c>
      <c r="B2662" s="5">
        <v>106</v>
      </c>
      <c r="C2662">
        <v>1</v>
      </c>
      <c r="AG2662" s="4" t="s">
        <v>167</v>
      </c>
      <c r="AH2662" s="5">
        <v>270</v>
      </c>
      <c r="AI2662" s="9">
        <v>1</v>
      </c>
      <c r="AJ2662" s="9">
        <v>0</v>
      </c>
      <c r="AK2662" s="9">
        <v>0</v>
      </c>
      <c r="AL2662" s="9">
        <v>0</v>
      </c>
      <c r="AM2662" s="9">
        <v>0</v>
      </c>
      <c r="AN2662" s="9">
        <v>0</v>
      </c>
      <c r="AO2662" s="9">
        <v>0</v>
      </c>
    </row>
    <row r="2663" spans="1:41" x14ac:dyDescent="0.3">
      <c r="A2663" s="4" t="s">
        <v>167</v>
      </c>
      <c r="B2663" s="5">
        <v>206</v>
      </c>
      <c r="C2663">
        <v>1</v>
      </c>
      <c r="AG2663" s="4" t="s">
        <v>167</v>
      </c>
      <c r="AH2663" s="5">
        <v>361</v>
      </c>
      <c r="AI2663" s="9">
        <v>1</v>
      </c>
      <c r="AJ2663" s="9">
        <v>0</v>
      </c>
      <c r="AK2663" s="9">
        <v>0</v>
      </c>
      <c r="AL2663" s="9">
        <v>0</v>
      </c>
      <c r="AM2663" s="9">
        <v>0</v>
      </c>
      <c r="AN2663" s="9">
        <v>0</v>
      </c>
      <c r="AO2663" s="9">
        <v>0</v>
      </c>
    </row>
    <row r="2664" spans="1:41" x14ac:dyDescent="0.3">
      <c r="A2664" s="4" t="s">
        <v>167</v>
      </c>
      <c r="B2664" s="5">
        <v>214</v>
      </c>
      <c r="C2664">
        <v>1</v>
      </c>
      <c r="AG2664" s="4" t="s">
        <v>167</v>
      </c>
      <c r="AH2664" s="5">
        <v>376</v>
      </c>
      <c r="AI2664" s="9">
        <v>1</v>
      </c>
      <c r="AJ2664" s="9">
        <v>0</v>
      </c>
      <c r="AK2664" s="9">
        <v>0</v>
      </c>
      <c r="AL2664" s="9">
        <v>0</v>
      </c>
      <c r="AM2664" s="9">
        <v>0</v>
      </c>
      <c r="AN2664" s="9">
        <v>0</v>
      </c>
      <c r="AO2664" s="9">
        <v>0</v>
      </c>
    </row>
    <row r="2665" spans="1:41" x14ac:dyDescent="0.3">
      <c r="A2665" s="4" t="s">
        <v>167</v>
      </c>
      <c r="B2665" s="5">
        <v>223</v>
      </c>
      <c r="C2665">
        <v>1</v>
      </c>
      <c r="AG2665" s="4" t="s">
        <v>167</v>
      </c>
      <c r="AH2665" s="5">
        <v>-142</v>
      </c>
      <c r="AI2665" s="9">
        <v>0</v>
      </c>
      <c r="AJ2665" s="9">
        <v>1</v>
      </c>
      <c r="AK2665" s="9">
        <v>0</v>
      </c>
      <c r="AL2665" s="9">
        <v>0</v>
      </c>
      <c r="AM2665" s="9">
        <v>0</v>
      </c>
      <c r="AN2665" s="9">
        <v>0</v>
      </c>
      <c r="AO2665" s="9">
        <v>0</v>
      </c>
    </row>
    <row r="2666" spans="1:41" x14ac:dyDescent="0.3">
      <c r="A2666" s="4" t="s">
        <v>167</v>
      </c>
      <c r="B2666" s="5">
        <v>-678</v>
      </c>
      <c r="C2666">
        <v>1</v>
      </c>
      <c r="AG2666" s="4" t="s">
        <v>167</v>
      </c>
      <c r="AH2666" s="5">
        <v>-28</v>
      </c>
      <c r="AI2666" s="9">
        <v>0</v>
      </c>
      <c r="AJ2666" s="9">
        <v>1</v>
      </c>
      <c r="AK2666" s="9">
        <v>0</v>
      </c>
      <c r="AL2666" s="9">
        <v>0</v>
      </c>
      <c r="AM2666" s="9">
        <v>0</v>
      </c>
      <c r="AN2666" s="9">
        <v>0</v>
      </c>
      <c r="AO2666" s="9">
        <v>0</v>
      </c>
    </row>
    <row r="2667" spans="1:41" x14ac:dyDescent="0.3">
      <c r="A2667" s="4" t="s">
        <v>167</v>
      </c>
      <c r="B2667" s="5">
        <v>-381</v>
      </c>
      <c r="C2667">
        <v>1</v>
      </c>
      <c r="AG2667" s="4" t="s">
        <v>167</v>
      </c>
      <c r="AH2667" s="5">
        <v>18</v>
      </c>
      <c r="AI2667" s="9">
        <v>0</v>
      </c>
      <c r="AJ2667" s="9">
        <v>1</v>
      </c>
      <c r="AK2667" s="9">
        <v>0</v>
      </c>
      <c r="AL2667" s="9">
        <v>0</v>
      </c>
      <c r="AM2667" s="9">
        <v>0</v>
      </c>
      <c r="AN2667" s="9">
        <v>0</v>
      </c>
      <c r="AO2667" s="9">
        <v>0</v>
      </c>
    </row>
    <row r="2668" spans="1:41" x14ac:dyDescent="0.3">
      <c r="A2668" s="4" t="s">
        <v>167</v>
      </c>
      <c r="B2668" s="5">
        <v>-374</v>
      </c>
      <c r="C2668">
        <v>1</v>
      </c>
      <c r="AG2668" s="4" t="s">
        <v>167</v>
      </c>
      <c r="AH2668" s="5">
        <v>255</v>
      </c>
      <c r="AI2668" s="9">
        <v>0</v>
      </c>
      <c r="AJ2668" s="9">
        <v>1</v>
      </c>
      <c r="AK2668" s="9">
        <v>0</v>
      </c>
      <c r="AL2668" s="9">
        <v>0</v>
      </c>
      <c r="AM2668" s="9">
        <v>0</v>
      </c>
      <c r="AN2668" s="9">
        <v>0</v>
      </c>
      <c r="AO2668" s="9">
        <v>0</v>
      </c>
    </row>
    <row r="2669" spans="1:41" x14ac:dyDescent="0.3">
      <c r="A2669" s="4" t="s">
        <v>167</v>
      </c>
      <c r="B2669" s="5">
        <v>-302</v>
      </c>
      <c r="C2669">
        <v>1</v>
      </c>
      <c r="AG2669" s="4" t="s">
        <v>167</v>
      </c>
      <c r="AH2669" s="5">
        <v>507</v>
      </c>
      <c r="AI2669" s="9">
        <v>0</v>
      </c>
      <c r="AJ2669" s="9">
        <v>1</v>
      </c>
      <c r="AK2669" s="9">
        <v>0</v>
      </c>
      <c r="AL2669" s="9">
        <v>0</v>
      </c>
      <c r="AM2669" s="9">
        <v>0</v>
      </c>
      <c r="AN2669" s="9">
        <v>0</v>
      </c>
      <c r="AO2669" s="9">
        <v>0</v>
      </c>
    </row>
    <row r="2670" spans="1:41" x14ac:dyDescent="0.3">
      <c r="A2670" s="4" t="s">
        <v>167</v>
      </c>
      <c r="B2670" s="5">
        <v>-64</v>
      </c>
      <c r="C2670">
        <v>1</v>
      </c>
      <c r="AG2670" s="4" t="s">
        <v>167</v>
      </c>
      <c r="AH2670" s="5">
        <v>618</v>
      </c>
      <c r="AI2670" s="9">
        <v>0</v>
      </c>
      <c r="AJ2670" s="9">
        <v>1</v>
      </c>
      <c r="AK2670" s="9">
        <v>0</v>
      </c>
      <c r="AL2670" s="9">
        <v>0</v>
      </c>
      <c r="AM2670" s="9">
        <v>0</v>
      </c>
      <c r="AN2670" s="9">
        <v>0</v>
      </c>
      <c r="AO2670" s="9">
        <v>0</v>
      </c>
    </row>
    <row r="2671" spans="1:41" x14ac:dyDescent="0.3">
      <c r="A2671" s="4" t="s">
        <v>167</v>
      </c>
      <c r="B2671" s="5">
        <v>-53</v>
      </c>
      <c r="C2671">
        <v>1</v>
      </c>
      <c r="AG2671" s="4" t="s">
        <v>167</v>
      </c>
      <c r="AH2671" s="5">
        <v>1027</v>
      </c>
      <c r="AI2671" s="9">
        <v>0</v>
      </c>
      <c r="AJ2671" s="9">
        <v>1</v>
      </c>
      <c r="AK2671" s="9">
        <v>0</v>
      </c>
      <c r="AL2671" s="9">
        <v>0</v>
      </c>
      <c r="AM2671" s="9">
        <v>0</v>
      </c>
      <c r="AN2671" s="9">
        <v>0</v>
      </c>
      <c r="AO2671" s="9">
        <v>0</v>
      </c>
    </row>
    <row r="2672" spans="1:41" x14ac:dyDescent="0.3">
      <c r="A2672" s="4" t="s">
        <v>167</v>
      </c>
      <c r="B2672" s="5">
        <v>101</v>
      </c>
      <c r="C2672">
        <v>1</v>
      </c>
      <c r="AG2672" s="4" t="s">
        <v>168</v>
      </c>
      <c r="AH2672" s="5">
        <v>-6</v>
      </c>
      <c r="AI2672" s="9">
        <v>0</v>
      </c>
      <c r="AJ2672" s="9">
        <v>0</v>
      </c>
      <c r="AK2672" s="9">
        <v>0</v>
      </c>
      <c r="AL2672" s="9">
        <v>0</v>
      </c>
      <c r="AM2672" s="9">
        <v>0</v>
      </c>
      <c r="AN2672" s="9">
        <v>0</v>
      </c>
      <c r="AO2672" s="9">
        <v>2</v>
      </c>
    </row>
    <row r="2673" spans="1:41" x14ac:dyDescent="0.3">
      <c r="A2673" s="4" t="s">
        <v>167</v>
      </c>
      <c r="B2673" s="5">
        <v>117</v>
      </c>
      <c r="C2673">
        <v>1</v>
      </c>
      <c r="AG2673" s="4" t="s">
        <v>168</v>
      </c>
      <c r="AH2673" s="5">
        <v>-4</v>
      </c>
      <c r="AI2673" s="9">
        <v>0</v>
      </c>
      <c r="AJ2673" s="9">
        <v>0</v>
      </c>
      <c r="AK2673" s="9">
        <v>0</v>
      </c>
      <c r="AL2673" s="9">
        <v>0</v>
      </c>
      <c r="AM2673" s="9">
        <v>0</v>
      </c>
      <c r="AN2673" s="9">
        <v>0</v>
      </c>
      <c r="AO2673" s="9">
        <v>2</v>
      </c>
    </row>
    <row r="2674" spans="1:41" x14ac:dyDescent="0.3">
      <c r="A2674" s="4" t="s">
        <v>167</v>
      </c>
      <c r="B2674" s="5">
        <v>219</v>
      </c>
      <c r="C2674">
        <v>1</v>
      </c>
      <c r="AG2674" s="4" t="s">
        <v>168</v>
      </c>
      <c r="AH2674" s="5">
        <v>-3</v>
      </c>
      <c r="AI2674" s="9">
        <v>0</v>
      </c>
      <c r="AJ2674" s="9">
        <v>0</v>
      </c>
      <c r="AK2674" s="9">
        <v>0</v>
      </c>
      <c r="AL2674" s="9">
        <v>0</v>
      </c>
      <c r="AM2674" s="9">
        <v>0</v>
      </c>
      <c r="AN2674" s="9">
        <v>0</v>
      </c>
      <c r="AO2674" s="9">
        <v>2</v>
      </c>
    </row>
    <row r="2675" spans="1:41" x14ac:dyDescent="0.3">
      <c r="A2675" s="4" t="s">
        <v>167</v>
      </c>
      <c r="B2675" s="5">
        <v>262</v>
      </c>
      <c r="C2675">
        <v>1</v>
      </c>
      <c r="AG2675" s="4" t="s">
        <v>168</v>
      </c>
      <c r="AH2675" s="5">
        <v>-2</v>
      </c>
      <c r="AI2675" s="9">
        <v>0</v>
      </c>
      <c r="AJ2675" s="9">
        <v>0</v>
      </c>
      <c r="AK2675" s="9">
        <v>0</v>
      </c>
      <c r="AL2675" s="9">
        <v>0</v>
      </c>
      <c r="AM2675" s="9">
        <v>0</v>
      </c>
      <c r="AN2675" s="9">
        <v>0</v>
      </c>
      <c r="AO2675" s="9">
        <v>3</v>
      </c>
    </row>
    <row r="2676" spans="1:41" x14ac:dyDescent="0.3">
      <c r="A2676" s="4" t="s">
        <v>167</v>
      </c>
      <c r="B2676" s="5">
        <v>339</v>
      </c>
      <c r="C2676">
        <v>1</v>
      </c>
      <c r="AG2676" s="4" t="s">
        <v>168</v>
      </c>
      <c r="AH2676" s="5">
        <v>-1</v>
      </c>
      <c r="AI2676" s="9">
        <v>0</v>
      </c>
      <c r="AJ2676" s="9">
        <v>0</v>
      </c>
      <c r="AK2676" s="9">
        <v>0</v>
      </c>
      <c r="AL2676" s="9">
        <v>0</v>
      </c>
      <c r="AM2676" s="9">
        <v>0</v>
      </c>
      <c r="AN2676" s="9">
        <v>0</v>
      </c>
      <c r="AO2676" s="9">
        <v>1</v>
      </c>
    </row>
    <row r="2677" spans="1:41" x14ac:dyDescent="0.3">
      <c r="A2677" s="4" t="s">
        <v>167</v>
      </c>
      <c r="B2677" s="5">
        <v>470</v>
      </c>
      <c r="C2677">
        <v>1</v>
      </c>
      <c r="AG2677" s="4" t="s">
        <v>168</v>
      </c>
      <c r="AH2677" s="5">
        <v>4</v>
      </c>
      <c r="AI2677" s="9">
        <v>0</v>
      </c>
      <c r="AJ2677" s="9">
        <v>0</v>
      </c>
      <c r="AK2677" s="9">
        <v>0</v>
      </c>
      <c r="AL2677" s="9">
        <v>0</v>
      </c>
      <c r="AM2677" s="9">
        <v>0</v>
      </c>
      <c r="AN2677" s="9">
        <v>0</v>
      </c>
      <c r="AO2677" s="9">
        <v>2</v>
      </c>
    </row>
    <row r="2678" spans="1:41" x14ac:dyDescent="0.3">
      <c r="A2678" s="4" t="s">
        <v>167</v>
      </c>
      <c r="B2678" s="5">
        <v>-584</v>
      </c>
      <c r="C2678">
        <v>1</v>
      </c>
      <c r="AG2678" s="4" t="s">
        <v>168</v>
      </c>
      <c r="AH2678" s="5">
        <v>5</v>
      </c>
      <c r="AI2678" s="9">
        <v>0</v>
      </c>
      <c r="AJ2678" s="9">
        <v>0</v>
      </c>
      <c r="AK2678" s="9">
        <v>0</v>
      </c>
      <c r="AL2678" s="9">
        <v>0</v>
      </c>
      <c r="AM2678" s="9">
        <v>0</v>
      </c>
      <c r="AN2678" s="9">
        <v>0</v>
      </c>
      <c r="AO2678" s="9">
        <v>1</v>
      </c>
    </row>
    <row r="2679" spans="1:41" x14ac:dyDescent="0.3">
      <c r="A2679" s="4" t="s">
        <v>167</v>
      </c>
      <c r="B2679" s="5">
        <v>-513</v>
      </c>
      <c r="C2679">
        <v>1</v>
      </c>
      <c r="AG2679" s="4" t="s">
        <v>168</v>
      </c>
      <c r="AH2679" s="5">
        <v>8</v>
      </c>
      <c r="AI2679" s="9">
        <v>0</v>
      </c>
      <c r="AJ2679" s="9">
        <v>0</v>
      </c>
      <c r="AK2679" s="9">
        <v>0</v>
      </c>
      <c r="AL2679" s="9">
        <v>0</v>
      </c>
      <c r="AM2679" s="9">
        <v>0</v>
      </c>
      <c r="AN2679" s="9">
        <v>0</v>
      </c>
      <c r="AO2679" s="9">
        <v>1</v>
      </c>
    </row>
    <row r="2680" spans="1:41" x14ac:dyDescent="0.3">
      <c r="A2680" s="4" t="s">
        <v>167</v>
      </c>
      <c r="B2680" s="5">
        <v>-316</v>
      </c>
      <c r="C2680">
        <v>1</v>
      </c>
      <c r="AG2680" s="4" t="s">
        <v>168</v>
      </c>
      <c r="AH2680" s="5">
        <v>-117</v>
      </c>
      <c r="AI2680" s="9">
        <v>0</v>
      </c>
      <c r="AJ2680" s="9">
        <v>0</v>
      </c>
      <c r="AK2680" s="9">
        <v>0</v>
      </c>
      <c r="AL2680" s="9">
        <v>0</v>
      </c>
      <c r="AM2680" s="9">
        <v>1</v>
      </c>
      <c r="AN2680" s="9">
        <v>0</v>
      </c>
      <c r="AO2680" s="9">
        <v>0</v>
      </c>
    </row>
    <row r="2681" spans="1:41" x14ac:dyDescent="0.3">
      <c r="A2681" s="4" t="s">
        <v>167</v>
      </c>
      <c r="B2681" s="5">
        <v>-255</v>
      </c>
      <c r="C2681">
        <v>1</v>
      </c>
      <c r="AG2681" s="4" t="s">
        <v>168</v>
      </c>
      <c r="AH2681" s="5">
        <v>-58</v>
      </c>
      <c r="AI2681" s="9">
        <v>0</v>
      </c>
      <c r="AJ2681" s="9">
        <v>0</v>
      </c>
      <c r="AK2681" s="9">
        <v>0</v>
      </c>
      <c r="AL2681" s="9">
        <v>0</v>
      </c>
      <c r="AM2681" s="9">
        <v>1</v>
      </c>
      <c r="AN2681" s="9">
        <v>0</v>
      </c>
      <c r="AO2681" s="9">
        <v>0</v>
      </c>
    </row>
    <row r="2682" spans="1:41" x14ac:dyDescent="0.3">
      <c r="A2682" s="4" t="s">
        <v>167</v>
      </c>
      <c r="B2682" s="5">
        <v>-75</v>
      </c>
      <c r="C2682">
        <v>1</v>
      </c>
      <c r="AG2682" s="4" t="s">
        <v>168</v>
      </c>
      <c r="AH2682" s="5">
        <v>-56</v>
      </c>
      <c r="AI2682" s="9">
        <v>0</v>
      </c>
      <c r="AJ2682" s="9">
        <v>0</v>
      </c>
      <c r="AK2682" s="9">
        <v>0</v>
      </c>
      <c r="AL2682" s="9">
        <v>0</v>
      </c>
      <c r="AM2682" s="9">
        <v>1</v>
      </c>
      <c r="AN2682" s="9">
        <v>0</v>
      </c>
      <c r="AO2682" s="9">
        <v>0</v>
      </c>
    </row>
    <row r="2683" spans="1:41" x14ac:dyDescent="0.3">
      <c r="A2683" s="4" t="s">
        <v>167</v>
      </c>
      <c r="B2683" s="5">
        <v>-41</v>
      </c>
      <c r="C2683">
        <v>1</v>
      </c>
      <c r="AG2683" s="4" t="s">
        <v>168</v>
      </c>
      <c r="AH2683" s="5">
        <v>-45</v>
      </c>
      <c r="AI2683" s="9">
        <v>0</v>
      </c>
      <c r="AJ2683" s="9">
        <v>0</v>
      </c>
      <c r="AK2683" s="9">
        <v>0</v>
      </c>
      <c r="AL2683" s="9">
        <v>0</v>
      </c>
      <c r="AM2683" s="9">
        <v>2</v>
      </c>
      <c r="AN2683" s="9">
        <v>0</v>
      </c>
      <c r="AO2683" s="9">
        <v>0</v>
      </c>
    </row>
    <row r="2684" spans="1:41" x14ac:dyDescent="0.3">
      <c r="A2684" s="4" t="s">
        <v>167</v>
      </c>
      <c r="B2684" s="5">
        <v>-691</v>
      </c>
      <c r="C2684">
        <v>1</v>
      </c>
      <c r="AG2684" s="4" t="s">
        <v>168</v>
      </c>
      <c r="AH2684" s="5">
        <v>-26</v>
      </c>
      <c r="AI2684" s="9">
        <v>0</v>
      </c>
      <c r="AJ2684" s="9">
        <v>0</v>
      </c>
      <c r="AK2684" s="9">
        <v>0</v>
      </c>
      <c r="AL2684" s="9">
        <v>0</v>
      </c>
      <c r="AM2684" s="9">
        <v>1</v>
      </c>
      <c r="AN2684" s="9">
        <v>0</v>
      </c>
      <c r="AO2684" s="9">
        <v>0</v>
      </c>
    </row>
    <row r="2685" spans="1:41" x14ac:dyDescent="0.3">
      <c r="A2685" s="4" t="s">
        <v>167</v>
      </c>
      <c r="B2685" s="5">
        <v>16</v>
      </c>
      <c r="C2685">
        <v>1</v>
      </c>
      <c r="AG2685" s="4" t="s">
        <v>168</v>
      </c>
      <c r="AH2685" s="5">
        <v>-24</v>
      </c>
      <c r="AI2685" s="9">
        <v>0</v>
      </c>
      <c r="AJ2685" s="9">
        <v>0</v>
      </c>
      <c r="AK2685" s="9">
        <v>0</v>
      </c>
      <c r="AL2685" s="9">
        <v>0</v>
      </c>
      <c r="AM2685" s="9">
        <v>1</v>
      </c>
      <c r="AN2685" s="9">
        <v>0</v>
      </c>
      <c r="AO2685" s="9">
        <v>0</v>
      </c>
    </row>
    <row r="2686" spans="1:41" x14ac:dyDescent="0.3">
      <c r="A2686" s="4" t="s">
        <v>167</v>
      </c>
      <c r="B2686" s="5">
        <v>238</v>
      </c>
      <c r="C2686">
        <v>1</v>
      </c>
      <c r="AG2686" s="4" t="s">
        <v>168</v>
      </c>
      <c r="AH2686" s="5">
        <v>-18</v>
      </c>
      <c r="AI2686" s="9">
        <v>0</v>
      </c>
      <c r="AJ2686" s="9">
        <v>0</v>
      </c>
      <c r="AK2686" s="9">
        <v>0</v>
      </c>
      <c r="AL2686" s="9">
        <v>0</v>
      </c>
      <c r="AM2686" s="9">
        <v>1</v>
      </c>
      <c r="AN2686" s="9">
        <v>0</v>
      </c>
      <c r="AO2686" s="9">
        <v>0</v>
      </c>
    </row>
    <row r="2687" spans="1:41" x14ac:dyDescent="0.3">
      <c r="A2687" s="4" t="s">
        <v>167</v>
      </c>
      <c r="B2687" s="5">
        <v>270</v>
      </c>
      <c r="C2687">
        <v>1</v>
      </c>
      <c r="AG2687" s="4" t="s">
        <v>168</v>
      </c>
      <c r="AH2687" s="5">
        <v>-6</v>
      </c>
      <c r="AI2687" s="9">
        <v>0</v>
      </c>
      <c r="AJ2687" s="9">
        <v>0</v>
      </c>
      <c r="AK2687" s="9">
        <v>0</v>
      </c>
      <c r="AL2687" s="9">
        <v>0</v>
      </c>
      <c r="AM2687" s="9">
        <v>2</v>
      </c>
      <c r="AN2687" s="9">
        <v>0</v>
      </c>
      <c r="AO2687" s="9">
        <v>0</v>
      </c>
    </row>
    <row r="2688" spans="1:41" x14ac:dyDescent="0.3">
      <c r="A2688" s="4" t="s">
        <v>167</v>
      </c>
      <c r="B2688" s="5">
        <v>361</v>
      </c>
      <c r="C2688">
        <v>1</v>
      </c>
      <c r="AG2688" s="4" t="s">
        <v>168</v>
      </c>
      <c r="AH2688" s="5">
        <v>0</v>
      </c>
      <c r="AI2688" s="9">
        <v>0</v>
      </c>
      <c r="AJ2688" s="9">
        <v>0</v>
      </c>
      <c r="AK2688" s="9">
        <v>0</v>
      </c>
      <c r="AL2688" s="9">
        <v>0</v>
      </c>
      <c r="AM2688" s="9">
        <v>1</v>
      </c>
      <c r="AN2688" s="9">
        <v>0</v>
      </c>
      <c r="AO2688" s="9">
        <v>0</v>
      </c>
    </row>
    <row r="2689" spans="1:41" x14ac:dyDescent="0.3">
      <c r="A2689" s="4" t="s">
        <v>167</v>
      </c>
      <c r="B2689" s="5">
        <v>376</v>
      </c>
      <c r="C2689">
        <v>1</v>
      </c>
      <c r="AG2689" s="4" t="s">
        <v>168</v>
      </c>
      <c r="AH2689" s="5">
        <v>9</v>
      </c>
      <c r="AI2689" s="9">
        <v>0</v>
      </c>
      <c r="AJ2689" s="9">
        <v>0</v>
      </c>
      <c r="AK2689" s="9">
        <v>0</v>
      </c>
      <c r="AL2689" s="9">
        <v>0</v>
      </c>
      <c r="AM2689" s="9">
        <v>1</v>
      </c>
      <c r="AN2689" s="9">
        <v>0</v>
      </c>
      <c r="AO2689" s="9">
        <v>0</v>
      </c>
    </row>
    <row r="2690" spans="1:41" x14ac:dyDescent="0.3">
      <c r="A2690" s="4" t="s">
        <v>167</v>
      </c>
      <c r="B2690" s="5">
        <v>-142</v>
      </c>
      <c r="C2690">
        <v>1</v>
      </c>
      <c r="AG2690" s="4" t="s">
        <v>168</v>
      </c>
      <c r="AH2690" s="5">
        <v>21</v>
      </c>
      <c r="AI2690" s="9">
        <v>0</v>
      </c>
      <c r="AJ2690" s="9">
        <v>0</v>
      </c>
      <c r="AK2690" s="9">
        <v>0</v>
      </c>
      <c r="AL2690" s="9">
        <v>0</v>
      </c>
      <c r="AM2690" s="9">
        <v>1</v>
      </c>
      <c r="AN2690" s="9">
        <v>0</v>
      </c>
      <c r="AO2690" s="9">
        <v>0</v>
      </c>
    </row>
    <row r="2691" spans="1:41" x14ac:dyDescent="0.3">
      <c r="A2691" s="4" t="s">
        <v>167</v>
      </c>
      <c r="B2691" s="5">
        <v>-28</v>
      </c>
      <c r="C2691">
        <v>1</v>
      </c>
      <c r="AG2691" s="4" t="s">
        <v>168</v>
      </c>
      <c r="AH2691" s="5">
        <v>24</v>
      </c>
      <c r="AI2691" s="9">
        <v>0</v>
      </c>
      <c r="AJ2691" s="9">
        <v>0</v>
      </c>
      <c r="AK2691" s="9">
        <v>0</v>
      </c>
      <c r="AL2691" s="9">
        <v>0</v>
      </c>
      <c r="AM2691" s="9">
        <v>1</v>
      </c>
      <c r="AN2691" s="9">
        <v>0</v>
      </c>
      <c r="AO2691" s="9">
        <v>0</v>
      </c>
    </row>
    <row r="2692" spans="1:41" x14ac:dyDescent="0.3">
      <c r="A2692" s="4" t="s">
        <v>167</v>
      </c>
      <c r="B2692" s="5">
        <v>18</v>
      </c>
      <c r="C2692">
        <v>1</v>
      </c>
      <c r="AG2692" s="4" t="s">
        <v>168</v>
      </c>
      <c r="AH2692" s="5">
        <v>27</v>
      </c>
      <c r="AI2692" s="9">
        <v>0</v>
      </c>
      <c r="AJ2692" s="9">
        <v>0</v>
      </c>
      <c r="AK2692" s="9">
        <v>0</v>
      </c>
      <c r="AL2692" s="9">
        <v>0</v>
      </c>
      <c r="AM2692" s="9">
        <v>1</v>
      </c>
      <c r="AN2692" s="9">
        <v>0</v>
      </c>
      <c r="AO2692" s="9">
        <v>0</v>
      </c>
    </row>
    <row r="2693" spans="1:41" x14ac:dyDescent="0.3">
      <c r="A2693" s="4" t="s">
        <v>167</v>
      </c>
      <c r="B2693" s="5">
        <v>255</v>
      </c>
      <c r="C2693">
        <v>1</v>
      </c>
      <c r="AG2693" s="4" t="s">
        <v>168</v>
      </c>
      <c r="AH2693" s="5">
        <v>35</v>
      </c>
      <c r="AI2693" s="9">
        <v>0</v>
      </c>
      <c r="AJ2693" s="9">
        <v>0</v>
      </c>
      <c r="AK2693" s="9">
        <v>0</v>
      </c>
      <c r="AL2693" s="9">
        <v>0</v>
      </c>
      <c r="AM2693" s="9">
        <v>1</v>
      </c>
      <c r="AN2693" s="9">
        <v>0</v>
      </c>
      <c r="AO2693" s="9">
        <v>0</v>
      </c>
    </row>
    <row r="2694" spans="1:41" x14ac:dyDescent="0.3">
      <c r="A2694" s="4" t="s">
        <v>167</v>
      </c>
      <c r="B2694" s="5">
        <v>507</v>
      </c>
      <c r="C2694">
        <v>1</v>
      </c>
      <c r="AG2694" s="4" t="s">
        <v>168</v>
      </c>
      <c r="AH2694" s="5">
        <v>61</v>
      </c>
      <c r="AI2694" s="9">
        <v>0</v>
      </c>
      <c r="AJ2694" s="9">
        <v>0</v>
      </c>
      <c r="AK2694" s="9">
        <v>0</v>
      </c>
      <c r="AL2694" s="9">
        <v>0</v>
      </c>
      <c r="AM2694" s="9">
        <v>1</v>
      </c>
      <c r="AN2694" s="9">
        <v>0</v>
      </c>
      <c r="AO2694" s="9">
        <v>0</v>
      </c>
    </row>
    <row r="2695" spans="1:41" x14ac:dyDescent="0.3">
      <c r="A2695" s="4" t="s">
        <v>167</v>
      </c>
      <c r="B2695" s="5">
        <v>618</v>
      </c>
      <c r="C2695">
        <v>1</v>
      </c>
      <c r="AG2695" s="4" t="s">
        <v>168</v>
      </c>
      <c r="AH2695" s="5">
        <v>-150</v>
      </c>
      <c r="AI2695" s="9">
        <v>0</v>
      </c>
      <c r="AJ2695" s="9">
        <v>0</v>
      </c>
      <c r="AK2695" s="9">
        <v>0</v>
      </c>
      <c r="AL2695" s="9">
        <v>1</v>
      </c>
      <c r="AM2695" s="9">
        <v>0</v>
      </c>
      <c r="AN2695" s="9">
        <v>0</v>
      </c>
      <c r="AO2695" s="9">
        <v>0</v>
      </c>
    </row>
    <row r="2696" spans="1:41" x14ac:dyDescent="0.3">
      <c r="A2696" s="4" t="s">
        <v>167</v>
      </c>
      <c r="B2696" s="5">
        <v>1027</v>
      </c>
      <c r="C2696">
        <v>1</v>
      </c>
      <c r="AG2696" s="4" t="s">
        <v>168</v>
      </c>
      <c r="AH2696" s="5">
        <v>-123</v>
      </c>
      <c r="AI2696" s="9">
        <v>0</v>
      </c>
      <c r="AJ2696" s="9">
        <v>0</v>
      </c>
      <c r="AK2696" s="9">
        <v>0</v>
      </c>
      <c r="AL2696" s="9">
        <v>1</v>
      </c>
      <c r="AM2696" s="9">
        <v>0</v>
      </c>
      <c r="AN2696" s="9">
        <v>0</v>
      </c>
      <c r="AO2696" s="9">
        <v>0</v>
      </c>
    </row>
    <row r="2697" spans="1:41" x14ac:dyDescent="0.3">
      <c r="A2697" s="4" t="s">
        <v>168</v>
      </c>
      <c r="B2697" s="5">
        <v>-6</v>
      </c>
      <c r="C2697">
        <v>2</v>
      </c>
      <c r="AG2697" s="4" t="s">
        <v>168</v>
      </c>
      <c r="AH2697" s="5">
        <v>-118</v>
      </c>
      <c r="AI2697" s="9">
        <v>0</v>
      </c>
      <c r="AJ2697" s="9">
        <v>0</v>
      </c>
      <c r="AK2697" s="9">
        <v>0</v>
      </c>
      <c r="AL2697" s="9">
        <v>1</v>
      </c>
      <c r="AM2697" s="9">
        <v>0</v>
      </c>
      <c r="AN2697" s="9">
        <v>0</v>
      </c>
      <c r="AO2697" s="9">
        <v>0</v>
      </c>
    </row>
    <row r="2698" spans="1:41" x14ac:dyDescent="0.3">
      <c r="A2698" s="4" t="s">
        <v>168</v>
      </c>
      <c r="B2698" s="5">
        <v>-4</v>
      </c>
      <c r="C2698">
        <v>2</v>
      </c>
      <c r="AG2698" s="4" t="s">
        <v>168</v>
      </c>
      <c r="AH2698" s="5">
        <v>-59</v>
      </c>
      <c r="AI2698" s="9">
        <v>0</v>
      </c>
      <c r="AJ2698" s="9">
        <v>0</v>
      </c>
      <c r="AK2698" s="9">
        <v>0</v>
      </c>
      <c r="AL2698" s="9">
        <v>1</v>
      </c>
      <c r="AM2698" s="9">
        <v>0</v>
      </c>
      <c r="AN2698" s="9">
        <v>0</v>
      </c>
      <c r="AO2698" s="9">
        <v>0</v>
      </c>
    </row>
    <row r="2699" spans="1:41" x14ac:dyDescent="0.3">
      <c r="A2699" s="4" t="s">
        <v>168</v>
      </c>
      <c r="B2699" s="5">
        <v>-3</v>
      </c>
      <c r="C2699">
        <v>2</v>
      </c>
      <c r="AG2699" s="4" t="s">
        <v>168</v>
      </c>
      <c r="AH2699" s="5">
        <v>-46</v>
      </c>
      <c r="AI2699" s="9">
        <v>0</v>
      </c>
      <c r="AJ2699" s="9">
        <v>0</v>
      </c>
      <c r="AK2699" s="9">
        <v>0</v>
      </c>
      <c r="AL2699" s="9">
        <v>1</v>
      </c>
      <c r="AM2699" s="9">
        <v>0</v>
      </c>
      <c r="AN2699" s="9">
        <v>0</v>
      </c>
      <c r="AO2699" s="9">
        <v>0</v>
      </c>
    </row>
    <row r="2700" spans="1:41" x14ac:dyDescent="0.3">
      <c r="A2700" s="4" t="s">
        <v>168</v>
      </c>
      <c r="B2700" s="5">
        <v>-2</v>
      </c>
      <c r="C2700">
        <v>3</v>
      </c>
      <c r="AG2700" s="4" t="s">
        <v>168</v>
      </c>
      <c r="AH2700" s="5">
        <v>-28</v>
      </c>
      <c r="AI2700" s="9">
        <v>0</v>
      </c>
      <c r="AJ2700" s="9">
        <v>0</v>
      </c>
      <c r="AK2700" s="9">
        <v>0</v>
      </c>
      <c r="AL2700" s="9">
        <v>1</v>
      </c>
      <c r="AM2700" s="9">
        <v>0</v>
      </c>
      <c r="AN2700" s="9">
        <v>0</v>
      </c>
      <c r="AO2700" s="9">
        <v>0</v>
      </c>
    </row>
    <row r="2701" spans="1:41" x14ac:dyDescent="0.3">
      <c r="A2701" s="4" t="s">
        <v>168</v>
      </c>
      <c r="B2701" s="5">
        <v>-1</v>
      </c>
      <c r="C2701">
        <v>1</v>
      </c>
      <c r="AG2701" s="4" t="s">
        <v>168</v>
      </c>
      <c r="AH2701" s="5">
        <v>-12</v>
      </c>
      <c r="AI2701" s="9">
        <v>0</v>
      </c>
      <c r="AJ2701" s="9">
        <v>0</v>
      </c>
      <c r="AK2701" s="9">
        <v>0</v>
      </c>
      <c r="AL2701" s="9">
        <v>1</v>
      </c>
      <c r="AM2701" s="9">
        <v>0</v>
      </c>
      <c r="AN2701" s="9">
        <v>0</v>
      </c>
      <c r="AO2701" s="9">
        <v>0</v>
      </c>
    </row>
    <row r="2702" spans="1:41" x14ac:dyDescent="0.3">
      <c r="A2702" s="4" t="s">
        <v>168</v>
      </c>
      <c r="B2702" s="5">
        <v>4</v>
      </c>
      <c r="C2702">
        <v>2</v>
      </c>
      <c r="AG2702" s="4" t="s">
        <v>168</v>
      </c>
      <c r="AH2702" s="5">
        <v>6</v>
      </c>
      <c r="AI2702" s="9">
        <v>0</v>
      </c>
      <c r="AJ2702" s="9">
        <v>0</v>
      </c>
      <c r="AK2702" s="9">
        <v>0</v>
      </c>
      <c r="AL2702" s="9">
        <v>1</v>
      </c>
      <c r="AM2702" s="9">
        <v>0</v>
      </c>
      <c r="AN2702" s="9">
        <v>0</v>
      </c>
      <c r="AO2702" s="9">
        <v>0</v>
      </c>
    </row>
    <row r="2703" spans="1:41" x14ac:dyDescent="0.3">
      <c r="A2703" s="4" t="s">
        <v>168</v>
      </c>
      <c r="B2703" s="5">
        <v>5</v>
      </c>
      <c r="C2703">
        <v>1</v>
      </c>
      <c r="AG2703" s="4" t="s">
        <v>168</v>
      </c>
      <c r="AH2703" s="5">
        <v>30</v>
      </c>
      <c r="AI2703" s="9">
        <v>0</v>
      </c>
      <c r="AJ2703" s="9">
        <v>0</v>
      </c>
      <c r="AK2703" s="9">
        <v>0</v>
      </c>
      <c r="AL2703" s="9">
        <v>1</v>
      </c>
      <c r="AM2703" s="9">
        <v>0</v>
      </c>
      <c r="AN2703" s="9">
        <v>0</v>
      </c>
      <c r="AO2703" s="9">
        <v>0</v>
      </c>
    </row>
    <row r="2704" spans="1:41" x14ac:dyDescent="0.3">
      <c r="A2704" s="4" t="s">
        <v>168</v>
      </c>
      <c r="B2704" s="5">
        <v>8</v>
      </c>
      <c r="C2704">
        <v>1</v>
      </c>
      <c r="AG2704" s="4" t="s">
        <v>168</v>
      </c>
      <c r="AH2704" s="5">
        <v>36</v>
      </c>
      <c r="AI2704" s="9">
        <v>0</v>
      </c>
      <c r="AJ2704" s="9">
        <v>0</v>
      </c>
      <c r="AK2704" s="9">
        <v>0</v>
      </c>
      <c r="AL2704" s="9">
        <v>1</v>
      </c>
      <c r="AM2704" s="9">
        <v>0</v>
      </c>
      <c r="AN2704" s="9">
        <v>0</v>
      </c>
      <c r="AO2704" s="9">
        <v>0</v>
      </c>
    </row>
    <row r="2705" spans="1:41" x14ac:dyDescent="0.3">
      <c r="A2705" s="4" t="s">
        <v>168</v>
      </c>
      <c r="B2705" s="5">
        <v>-117</v>
      </c>
      <c r="C2705">
        <v>1</v>
      </c>
      <c r="AG2705" s="4" t="s">
        <v>168</v>
      </c>
      <c r="AH2705" s="5">
        <v>57</v>
      </c>
      <c r="AI2705" s="9">
        <v>0</v>
      </c>
      <c r="AJ2705" s="9">
        <v>0</v>
      </c>
      <c r="AK2705" s="9">
        <v>0</v>
      </c>
      <c r="AL2705" s="9">
        <v>1</v>
      </c>
      <c r="AM2705" s="9">
        <v>0</v>
      </c>
      <c r="AN2705" s="9">
        <v>0</v>
      </c>
      <c r="AO2705" s="9">
        <v>0</v>
      </c>
    </row>
    <row r="2706" spans="1:41" x14ac:dyDescent="0.3">
      <c r="A2706" s="4" t="s">
        <v>168</v>
      </c>
      <c r="B2706" s="5">
        <v>-58</v>
      </c>
      <c r="C2706">
        <v>1</v>
      </c>
      <c r="AG2706" s="4" t="s">
        <v>168</v>
      </c>
      <c r="AH2706" s="5">
        <v>72</v>
      </c>
      <c r="AI2706" s="9">
        <v>0</v>
      </c>
      <c r="AJ2706" s="9">
        <v>0</v>
      </c>
      <c r="AK2706" s="9">
        <v>0</v>
      </c>
      <c r="AL2706" s="9">
        <v>1</v>
      </c>
      <c r="AM2706" s="9">
        <v>0</v>
      </c>
      <c r="AN2706" s="9">
        <v>0</v>
      </c>
      <c r="AO2706" s="9">
        <v>0</v>
      </c>
    </row>
    <row r="2707" spans="1:41" x14ac:dyDescent="0.3">
      <c r="A2707" s="4" t="s">
        <v>168</v>
      </c>
      <c r="B2707" s="5">
        <v>-56</v>
      </c>
      <c r="C2707">
        <v>1</v>
      </c>
      <c r="AG2707" s="4" t="s">
        <v>168</v>
      </c>
      <c r="AH2707" s="5">
        <v>90</v>
      </c>
      <c r="AI2707" s="9">
        <v>0</v>
      </c>
      <c r="AJ2707" s="9">
        <v>0</v>
      </c>
      <c r="AK2707" s="9">
        <v>0</v>
      </c>
      <c r="AL2707" s="9">
        <v>1</v>
      </c>
      <c r="AM2707" s="9">
        <v>0</v>
      </c>
      <c r="AN2707" s="9">
        <v>0</v>
      </c>
      <c r="AO2707" s="9">
        <v>0</v>
      </c>
    </row>
    <row r="2708" spans="1:41" x14ac:dyDescent="0.3">
      <c r="A2708" s="4" t="s">
        <v>168</v>
      </c>
      <c r="B2708" s="5">
        <v>-45</v>
      </c>
      <c r="C2708">
        <v>2</v>
      </c>
      <c r="AG2708" s="4" t="s">
        <v>168</v>
      </c>
      <c r="AH2708" s="5">
        <v>-710</v>
      </c>
      <c r="AI2708" s="9">
        <v>0</v>
      </c>
      <c r="AJ2708" s="9">
        <v>0</v>
      </c>
      <c r="AK2708" s="9">
        <v>1</v>
      </c>
      <c r="AL2708" s="9">
        <v>0</v>
      </c>
      <c r="AM2708" s="9">
        <v>0</v>
      </c>
      <c r="AN2708" s="9">
        <v>0</v>
      </c>
      <c r="AO2708" s="9">
        <v>0</v>
      </c>
    </row>
    <row r="2709" spans="1:41" x14ac:dyDescent="0.3">
      <c r="A2709" s="4" t="s">
        <v>168</v>
      </c>
      <c r="B2709" s="5">
        <v>-26</v>
      </c>
      <c r="C2709">
        <v>1</v>
      </c>
      <c r="AG2709" s="4" t="s">
        <v>168</v>
      </c>
      <c r="AH2709" s="5">
        <v>-579</v>
      </c>
      <c r="AI2709" s="9">
        <v>0</v>
      </c>
      <c r="AJ2709" s="9">
        <v>0</v>
      </c>
      <c r="AK2709" s="9">
        <v>1</v>
      </c>
      <c r="AL2709" s="9">
        <v>0</v>
      </c>
      <c r="AM2709" s="9">
        <v>0</v>
      </c>
      <c r="AN2709" s="9">
        <v>0</v>
      </c>
      <c r="AO2709" s="9">
        <v>0</v>
      </c>
    </row>
    <row r="2710" spans="1:41" x14ac:dyDescent="0.3">
      <c r="A2710" s="4" t="s">
        <v>168</v>
      </c>
      <c r="B2710" s="5">
        <v>-24</v>
      </c>
      <c r="C2710">
        <v>1</v>
      </c>
      <c r="AG2710" s="4" t="s">
        <v>168</v>
      </c>
      <c r="AH2710" s="5">
        <v>-369</v>
      </c>
      <c r="AI2710" s="9">
        <v>0</v>
      </c>
      <c r="AJ2710" s="9">
        <v>0</v>
      </c>
      <c r="AK2710" s="9">
        <v>1</v>
      </c>
      <c r="AL2710" s="9">
        <v>0</v>
      </c>
      <c r="AM2710" s="9">
        <v>0</v>
      </c>
      <c r="AN2710" s="9">
        <v>0</v>
      </c>
      <c r="AO2710" s="9">
        <v>0</v>
      </c>
    </row>
    <row r="2711" spans="1:41" x14ac:dyDescent="0.3">
      <c r="A2711" s="4" t="s">
        <v>168</v>
      </c>
      <c r="B2711" s="5">
        <v>-18</v>
      </c>
      <c r="C2711">
        <v>1</v>
      </c>
      <c r="AG2711" s="4" t="s">
        <v>168</v>
      </c>
      <c r="AH2711" s="5">
        <v>-347</v>
      </c>
      <c r="AI2711" s="9">
        <v>0</v>
      </c>
      <c r="AJ2711" s="9">
        <v>0</v>
      </c>
      <c r="AK2711" s="9">
        <v>1</v>
      </c>
      <c r="AL2711" s="9">
        <v>0</v>
      </c>
      <c r="AM2711" s="9">
        <v>0</v>
      </c>
      <c r="AN2711" s="9">
        <v>0</v>
      </c>
      <c r="AO2711" s="9">
        <v>0</v>
      </c>
    </row>
    <row r="2712" spans="1:41" x14ac:dyDescent="0.3">
      <c r="A2712" s="4" t="s">
        <v>168</v>
      </c>
      <c r="B2712" s="5">
        <v>-6</v>
      </c>
      <c r="C2712">
        <v>2</v>
      </c>
      <c r="AG2712" s="4" t="s">
        <v>168</v>
      </c>
      <c r="AH2712" s="5">
        <v>-262</v>
      </c>
      <c r="AI2712" s="9">
        <v>0</v>
      </c>
      <c r="AJ2712" s="9">
        <v>0</v>
      </c>
      <c r="AK2712" s="9">
        <v>1</v>
      </c>
      <c r="AL2712" s="9">
        <v>0</v>
      </c>
      <c r="AM2712" s="9">
        <v>0</v>
      </c>
      <c r="AN2712" s="9">
        <v>0</v>
      </c>
      <c r="AO2712" s="9">
        <v>0</v>
      </c>
    </row>
    <row r="2713" spans="1:41" x14ac:dyDescent="0.3">
      <c r="A2713" s="4" t="s">
        <v>168</v>
      </c>
      <c r="B2713" s="5">
        <v>0</v>
      </c>
      <c r="C2713">
        <v>1</v>
      </c>
      <c r="AG2713" s="4" t="s">
        <v>168</v>
      </c>
      <c r="AH2713" s="5">
        <v>-187</v>
      </c>
      <c r="AI2713" s="9">
        <v>0</v>
      </c>
      <c r="AJ2713" s="9">
        <v>0</v>
      </c>
      <c r="AK2713" s="9">
        <v>1</v>
      </c>
      <c r="AL2713" s="9">
        <v>0</v>
      </c>
      <c r="AM2713" s="9">
        <v>0</v>
      </c>
      <c r="AN2713" s="9">
        <v>0</v>
      </c>
      <c r="AO2713" s="9">
        <v>0</v>
      </c>
    </row>
    <row r="2714" spans="1:41" x14ac:dyDescent="0.3">
      <c r="A2714" s="4" t="s">
        <v>168</v>
      </c>
      <c r="B2714" s="5">
        <v>9</v>
      </c>
      <c r="C2714">
        <v>1</v>
      </c>
      <c r="AG2714" s="4" t="s">
        <v>168</v>
      </c>
      <c r="AH2714" s="5">
        <v>-142</v>
      </c>
      <c r="AI2714" s="9">
        <v>0</v>
      </c>
      <c r="AJ2714" s="9">
        <v>0</v>
      </c>
      <c r="AK2714" s="9">
        <v>1</v>
      </c>
      <c r="AL2714" s="9">
        <v>0</v>
      </c>
      <c r="AM2714" s="9">
        <v>0</v>
      </c>
      <c r="AN2714" s="9">
        <v>0</v>
      </c>
      <c r="AO2714" s="9">
        <v>0</v>
      </c>
    </row>
    <row r="2715" spans="1:41" x14ac:dyDescent="0.3">
      <c r="A2715" s="4" t="s">
        <v>168</v>
      </c>
      <c r="B2715" s="5">
        <v>21</v>
      </c>
      <c r="C2715">
        <v>1</v>
      </c>
      <c r="AG2715" s="4" t="s">
        <v>168</v>
      </c>
      <c r="AH2715" s="5">
        <v>-139</v>
      </c>
      <c r="AI2715" s="9">
        <v>0</v>
      </c>
      <c r="AJ2715" s="9">
        <v>0</v>
      </c>
      <c r="AK2715" s="9">
        <v>1</v>
      </c>
      <c r="AL2715" s="9">
        <v>0</v>
      </c>
      <c r="AM2715" s="9">
        <v>0</v>
      </c>
      <c r="AN2715" s="9">
        <v>0</v>
      </c>
      <c r="AO2715" s="9">
        <v>0</v>
      </c>
    </row>
    <row r="2716" spans="1:41" x14ac:dyDescent="0.3">
      <c r="A2716" s="4" t="s">
        <v>168</v>
      </c>
      <c r="B2716" s="5">
        <v>24</v>
      </c>
      <c r="C2716">
        <v>1</v>
      </c>
      <c r="AG2716" s="4" t="s">
        <v>168</v>
      </c>
      <c r="AH2716" s="5">
        <v>-122</v>
      </c>
      <c r="AI2716" s="9">
        <v>0</v>
      </c>
      <c r="AJ2716" s="9">
        <v>0</v>
      </c>
      <c r="AK2716" s="9">
        <v>1</v>
      </c>
      <c r="AL2716" s="9">
        <v>0</v>
      </c>
      <c r="AM2716" s="9">
        <v>0</v>
      </c>
      <c r="AN2716" s="9">
        <v>0</v>
      </c>
      <c r="AO2716" s="9">
        <v>0</v>
      </c>
    </row>
    <row r="2717" spans="1:41" x14ac:dyDescent="0.3">
      <c r="A2717" s="4" t="s">
        <v>168</v>
      </c>
      <c r="B2717" s="5">
        <v>27</v>
      </c>
      <c r="C2717">
        <v>1</v>
      </c>
      <c r="AG2717" s="4" t="s">
        <v>168</v>
      </c>
      <c r="AH2717" s="5">
        <v>-59</v>
      </c>
      <c r="AI2717" s="9">
        <v>0</v>
      </c>
      <c r="AJ2717" s="9">
        <v>0</v>
      </c>
      <c r="AK2717" s="9">
        <v>1</v>
      </c>
      <c r="AL2717" s="9">
        <v>0</v>
      </c>
      <c r="AM2717" s="9">
        <v>0</v>
      </c>
      <c r="AN2717" s="9">
        <v>0</v>
      </c>
      <c r="AO2717" s="9">
        <v>0</v>
      </c>
    </row>
    <row r="2718" spans="1:41" x14ac:dyDescent="0.3">
      <c r="A2718" s="4" t="s">
        <v>168</v>
      </c>
      <c r="B2718" s="5">
        <v>35</v>
      </c>
      <c r="C2718">
        <v>1</v>
      </c>
      <c r="AG2718" s="4" t="s">
        <v>168</v>
      </c>
      <c r="AH2718" s="5">
        <v>-31</v>
      </c>
      <c r="AI2718" s="9">
        <v>0</v>
      </c>
      <c r="AJ2718" s="9">
        <v>0</v>
      </c>
      <c r="AK2718" s="9">
        <v>1</v>
      </c>
      <c r="AL2718" s="9">
        <v>0</v>
      </c>
      <c r="AM2718" s="9">
        <v>0</v>
      </c>
      <c r="AN2718" s="9">
        <v>0</v>
      </c>
      <c r="AO2718" s="9">
        <v>0</v>
      </c>
    </row>
    <row r="2719" spans="1:41" x14ac:dyDescent="0.3">
      <c r="A2719" s="4" t="s">
        <v>168</v>
      </c>
      <c r="B2719" s="5">
        <v>61</v>
      </c>
      <c r="C2719">
        <v>1</v>
      </c>
      <c r="AG2719" s="4" t="s">
        <v>168</v>
      </c>
      <c r="AH2719" s="5">
        <v>85</v>
      </c>
      <c r="AI2719" s="9">
        <v>0</v>
      </c>
      <c r="AJ2719" s="9">
        <v>0</v>
      </c>
      <c r="AK2719" s="9">
        <v>1</v>
      </c>
      <c r="AL2719" s="9">
        <v>0</v>
      </c>
      <c r="AM2719" s="9">
        <v>0</v>
      </c>
      <c r="AN2719" s="9">
        <v>0</v>
      </c>
      <c r="AO2719" s="9">
        <v>0</v>
      </c>
    </row>
    <row r="2720" spans="1:41" x14ac:dyDescent="0.3">
      <c r="A2720" s="4" t="s">
        <v>168</v>
      </c>
      <c r="B2720" s="5">
        <v>-150</v>
      </c>
      <c r="C2720">
        <v>1</v>
      </c>
      <c r="AG2720" s="4" t="s">
        <v>168</v>
      </c>
      <c r="AH2720" s="5">
        <v>159</v>
      </c>
      <c r="AI2720" s="9">
        <v>0</v>
      </c>
      <c r="AJ2720" s="9">
        <v>0</v>
      </c>
      <c r="AK2720" s="9">
        <v>1</v>
      </c>
      <c r="AL2720" s="9">
        <v>0</v>
      </c>
      <c r="AM2720" s="9">
        <v>0</v>
      </c>
      <c r="AN2720" s="9">
        <v>0</v>
      </c>
      <c r="AO2720" s="9">
        <v>0</v>
      </c>
    </row>
    <row r="2721" spans="1:41" x14ac:dyDescent="0.3">
      <c r="A2721" s="4" t="s">
        <v>168</v>
      </c>
      <c r="B2721" s="5">
        <v>-123</v>
      </c>
      <c r="C2721">
        <v>1</v>
      </c>
      <c r="AG2721" s="4" t="s">
        <v>168</v>
      </c>
      <c r="AH2721" s="5">
        <v>264</v>
      </c>
      <c r="AI2721" s="9">
        <v>0</v>
      </c>
      <c r="AJ2721" s="9">
        <v>0</v>
      </c>
      <c r="AK2721" s="9">
        <v>1</v>
      </c>
      <c r="AL2721" s="9">
        <v>0</v>
      </c>
      <c r="AM2721" s="9">
        <v>0</v>
      </c>
      <c r="AN2721" s="9">
        <v>0</v>
      </c>
      <c r="AO2721" s="9">
        <v>0</v>
      </c>
    </row>
    <row r="2722" spans="1:41" x14ac:dyDescent="0.3">
      <c r="A2722" s="4" t="s">
        <v>168</v>
      </c>
      <c r="B2722" s="5">
        <v>-118</v>
      </c>
      <c r="C2722">
        <v>1</v>
      </c>
      <c r="AG2722" s="4" t="s">
        <v>168</v>
      </c>
      <c r="AH2722" s="5">
        <v>286</v>
      </c>
      <c r="AI2722" s="9">
        <v>0</v>
      </c>
      <c r="AJ2722" s="9">
        <v>0</v>
      </c>
      <c r="AK2722" s="9">
        <v>1</v>
      </c>
      <c r="AL2722" s="9">
        <v>0</v>
      </c>
      <c r="AM2722" s="9">
        <v>0</v>
      </c>
      <c r="AN2722" s="9">
        <v>0</v>
      </c>
      <c r="AO2722" s="9">
        <v>0</v>
      </c>
    </row>
    <row r="2723" spans="1:41" x14ac:dyDescent="0.3">
      <c r="A2723" s="4" t="s">
        <v>168</v>
      </c>
      <c r="B2723" s="5">
        <v>-59</v>
      </c>
      <c r="C2723">
        <v>1</v>
      </c>
      <c r="AG2723" s="4" t="s">
        <v>168</v>
      </c>
      <c r="AH2723" s="5">
        <v>303</v>
      </c>
      <c r="AI2723" s="9">
        <v>0</v>
      </c>
      <c r="AJ2723" s="9">
        <v>0</v>
      </c>
      <c r="AK2723" s="9">
        <v>1</v>
      </c>
      <c r="AL2723" s="9">
        <v>0</v>
      </c>
      <c r="AM2723" s="9">
        <v>0</v>
      </c>
      <c r="AN2723" s="9">
        <v>0</v>
      </c>
      <c r="AO2723" s="9">
        <v>0</v>
      </c>
    </row>
    <row r="2724" spans="1:41" x14ac:dyDescent="0.3">
      <c r="A2724" s="4" t="s">
        <v>168</v>
      </c>
      <c r="B2724" s="5">
        <v>-46</v>
      </c>
      <c r="C2724">
        <v>1</v>
      </c>
      <c r="AG2724" s="4" t="s">
        <v>168</v>
      </c>
      <c r="AH2724" s="5">
        <v>420</v>
      </c>
      <c r="AI2724" s="9">
        <v>0</v>
      </c>
      <c r="AJ2724" s="9">
        <v>0</v>
      </c>
      <c r="AK2724" s="9">
        <v>1</v>
      </c>
      <c r="AL2724" s="9">
        <v>0</v>
      </c>
      <c r="AM2724" s="9">
        <v>0</v>
      </c>
      <c r="AN2724" s="9">
        <v>0</v>
      </c>
      <c r="AO2724" s="9">
        <v>0</v>
      </c>
    </row>
    <row r="2725" spans="1:41" x14ac:dyDescent="0.3">
      <c r="A2725" s="4" t="s">
        <v>168</v>
      </c>
      <c r="B2725" s="5">
        <v>-28</v>
      </c>
      <c r="C2725">
        <v>1</v>
      </c>
      <c r="AG2725" s="4" t="s">
        <v>168</v>
      </c>
      <c r="AH2725" s="5">
        <v>467</v>
      </c>
      <c r="AI2725" s="9">
        <v>0</v>
      </c>
      <c r="AJ2725" s="9">
        <v>0</v>
      </c>
      <c r="AK2725" s="9">
        <v>1</v>
      </c>
      <c r="AL2725" s="9">
        <v>0</v>
      </c>
      <c r="AM2725" s="9">
        <v>0</v>
      </c>
      <c r="AN2725" s="9">
        <v>0</v>
      </c>
      <c r="AO2725" s="9">
        <v>0</v>
      </c>
    </row>
    <row r="2726" spans="1:41" x14ac:dyDescent="0.3">
      <c r="A2726" s="4" t="s">
        <v>168</v>
      </c>
      <c r="B2726" s="5">
        <v>-12</v>
      </c>
      <c r="C2726">
        <v>1</v>
      </c>
      <c r="AG2726" s="4" t="s">
        <v>168</v>
      </c>
      <c r="AH2726" s="5">
        <v>-691</v>
      </c>
      <c r="AI2726" s="9">
        <v>1</v>
      </c>
      <c r="AJ2726" s="9">
        <v>0</v>
      </c>
      <c r="AK2726" s="9">
        <v>0</v>
      </c>
      <c r="AL2726" s="9">
        <v>0</v>
      </c>
      <c r="AM2726" s="9">
        <v>0</v>
      </c>
      <c r="AN2726" s="9">
        <v>0</v>
      </c>
      <c r="AO2726" s="9">
        <v>0</v>
      </c>
    </row>
    <row r="2727" spans="1:41" x14ac:dyDescent="0.3">
      <c r="A2727" s="4" t="s">
        <v>168</v>
      </c>
      <c r="B2727" s="5">
        <v>6</v>
      </c>
      <c r="C2727">
        <v>1</v>
      </c>
      <c r="AG2727" s="4" t="s">
        <v>168</v>
      </c>
      <c r="AH2727" s="5">
        <v>-408</v>
      </c>
      <c r="AI2727" s="9">
        <v>1</v>
      </c>
      <c r="AJ2727" s="9">
        <v>0</v>
      </c>
      <c r="AK2727" s="9">
        <v>0</v>
      </c>
      <c r="AL2727" s="9">
        <v>0</v>
      </c>
      <c r="AM2727" s="9">
        <v>0</v>
      </c>
      <c r="AN2727" s="9">
        <v>0</v>
      </c>
      <c r="AO2727" s="9">
        <v>0</v>
      </c>
    </row>
    <row r="2728" spans="1:41" x14ac:dyDescent="0.3">
      <c r="A2728" s="4" t="s">
        <v>168</v>
      </c>
      <c r="B2728" s="5">
        <v>30</v>
      </c>
      <c r="C2728">
        <v>1</v>
      </c>
      <c r="AG2728" s="4" t="s">
        <v>168</v>
      </c>
      <c r="AH2728" s="5">
        <v>-85</v>
      </c>
      <c r="AI2728" s="9">
        <v>1</v>
      </c>
      <c r="AJ2728" s="9">
        <v>0</v>
      </c>
      <c r="AK2728" s="9">
        <v>0</v>
      </c>
      <c r="AL2728" s="9">
        <v>0</v>
      </c>
      <c r="AM2728" s="9">
        <v>0</v>
      </c>
      <c r="AN2728" s="9">
        <v>0</v>
      </c>
      <c r="AO2728" s="9">
        <v>0</v>
      </c>
    </row>
    <row r="2729" spans="1:41" x14ac:dyDescent="0.3">
      <c r="A2729" s="4" t="s">
        <v>168</v>
      </c>
      <c r="B2729" s="5">
        <v>36</v>
      </c>
      <c r="C2729">
        <v>1</v>
      </c>
      <c r="AG2729" s="4" t="s">
        <v>168</v>
      </c>
      <c r="AH2729" s="5">
        <v>8</v>
      </c>
      <c r="AI2729" s="9">
        <v>1</v>
      </c>
      <c r="AJ2729" s="9">
        <v>0</v>
      </c>
      <c r="AK2729" s="9">
        <v>0</v>
      </c>
      <c r="AL2729" s="9">
        <v>0</v>
      </c>
      <c r="AM2729" s="9">
        <v>0</v>
      </c>
      <c r="AN2729" s="9">
        <v>0</v>
      </c>
      <c r="AO2729" s="9">
        <v>0</v>
      </c>
    </row>
    <row r="2730" spans="1:41" x14ac:dyDescent="0.3">
      <c r="A2730" s="4" t="s">
        <v>168</v>
      </c>
      <c r="B2730" s="5">
        <v>57</v>
      </c>
      <c r="C2730">
        <v>1</v>
      </c>
      <c r="AG2730" s="4" t="s">
        <v>168</v>
      </c>
      <c r="AH2730" s="5">
        <v>67</v>
      </c>
      <c r="AI2730" s="9">
        <v>1</v>
      </c>
      <c r="AJ2730" s="9">
        <v>0</v>
      </c>
      <c r="AK2730" s="9">
        <v>0</v>
      </c>
      <c r="AL2730" s="9">
        <v>0</v>
      </c>
      <c r="AM2730" s="9">
        <v>0</v>
      </c>
      <c r="AN2730" s="9">
        <v>0</v>
      </c>
      <c r="AO2730" s="9">
        <v>0</v>
      </c>
    </row>
    <row r="2731" spans="1:41" x14ac:dyDescent="0.3">
      <c r="A2731" s="4" t="s">
        <v>168</v>
      </c>
      <c r="B2731" s="5">
        <v>72</v>
      </c>
      <c r="C2731">
        <v>1</v>
      </c>
      <c r="AG2731" s="4" t="s">
        <v>168</v>
      </c>
      <c r="AH2731" s="5">
        <v>234</v>
      </c>
      <c r="AI2731" s="9">
        <v>1</v>
      </c>
      <c r="AJ2731" s="9">
        <v>0</v>
      </c>
      <c r="AK2731" s="9">
        <v>0</v>
      </c>
      <c r="AL2731" s="9">
        <v>0</v>
      </c>
      <c r="AM2731" s="9">
        <v>0</v>
      </c>
      <c r="AN2731" s="9">
        <v>0</v>
      </c>
      <c r="AO2731" s="9">
        <v>0</v>
      </c>
    </row>
    <row r="2732" spans="1:41" x14ac:dyDescent="0.3">
      <c r="A2732" s="4" t="s">
        <v>168</v>
      </c>
      <c r="B2732" s="5">
        <v>90</v>
      </c>
      <c r="C2732">
        <v>1</v>
      </c>
      <c r="AG2732" s="4" t="s">
        <v>168</v>
      </c>
      <c r="AH2732" s="5">
        <v>-248</v>
      </c>
      <c r="AI2732" s="9">
        <v>0</v>
      </c>
      <c r="AJ2732" s="9">
        <v>1</v>
      </c>
      <c r="AK2732" s="9">
        <v>0</v>
      </c>
      <c r="AL2732" s="9">
        <v>0</v>
      </c>
      <c r="AM2732" s="9">
        <v>0</v>
      </c>
      <c r="AN2732" s="9">
        <v>0</v>
      </c>
      <c r="AO2732" s="9">
        <v>0</v>
      </c>
    </row>
    <row r="2733" spans="1:41" x14ac:dyDescent="0.3">
      <c r="A2733" s="4" t="s">
        <v>168</v>
      </c>
      <c r="B2733" s="5">
        <v>-710</v>
      </c>
      <c r="C2733">
        <v>1</v>
      </c>
      <c r="AG2733" s="4" t="s">
        <v>168</v>
      </c>
      <c r="AH2733" s="5">
        <v>489</v>
      </c>
      <c r="AI2733" s="9">
        <v>1</v>
      </c>
      <c r="AJ2733" s="9">
        <v>0</v>
      </c>
      <c r="AK2733" s="9">
        <v>0</v>
      </c>
      <c r="AL2733" s="9">
        <v>0</v>
      </c>
      <c r="AM2733" s="9">
        <v>0</v>
      </c>
      <c r="AN2733" s="9">
        <v>0</v>
      </c>
      <c r="AO2733" s="9">
        <v>0</v>
      </c>
    </row>
    <row r="2734" spans="1:41" x14ac:dyDescent="0.3">
      <c r="A2734" s="4" t="s">
        <v>168</v>
      </c>
      <c r="B2734" s="5">
        <v>-579</v>
      </c>
      <c r="C2734">
        <v>1</v>
      </c>
      <c r="AG2734" s="4" t="s">
        <v>168</v>
      </c>
      <c r="AH2734" s="5">
        <v>920</v>
      </c>
      <c r="AI2734" s="9">
        <v>1</v>
      </c>
      <c r="AJ2734" s="9">
        <v>0</v>
      </c>
      <c r="AK2734" s="9">
        <v>0</v>
      </c>
      <c r="AL2734" s="9">
        <v>0</v>
      </c>
      <c r="AM2734" s="9">
        <v>0</v>
      </c>
      <c r="AN2734" s="9">
        <v>0</v>
      </c>
      <c r="AO2734" s="9">
        <v>0</v>
      </c>
    </row>
    <row r="2735" spans="1:41" x14ac:dyDescent="0.3">
      <c r="A2735" s="4" t="s">
        <v>168</v>
      </c>
      <c r="B2735" s="5">
        <v>-369</v>
      </c>
      <c r="C2735">
        <v>1</v>
      </c>
      <c r="AG2735" s="4" t="s">
        <v>168</v>
      </c>
      <c r="AH2735" s="5">
        <v>305</v>
      </c>
      <c r="AI2735" s="9">
        <v>0</v>
      </c>
      <c r="AJ2735" s="9">
        <v>1</v>
      </c>
      <c r="AK2735" s="9">
        <v>0</v>
      </c>
      <c r="AL2735" s="9">
        <v>0</v>
      </c>
      <c r="AM2735" s="9">
        <v>0</v>
      </c>
      <c r="AN2735" s="9">
        <v>0</v>
      </c>
      <c r="AO2735" s="9">
        <v>0</v>
      </c>
    </row>
    <row r="2736" spans="1:41" x14ac:dyDescent="0.3">
      <c r="A2736" s="4" t="s">
        <v>168</v>
      </c>
      <c r="B2736" s="5">
        <v>-347</v>
      </c>
      <c r="C2736">
        <v>1</v>
      </c>
      <c r="AG2736" s="4" t="s">
        <v>168</v>
      </c>
      <c r="AH2736" s="5">
        <v>345</v>
      </c>
      <c r="AI2736" s="9">
        <v>0</v>
      </c>
      <c r="AJ2736" s="9">
        <v>1</v>
      </c>
      <c r="AK2736" s="9">
        <v>0</v>
      </c>
      <c r="AL2736" s="9">
        <v>0</v>
      </c>
      <c r="AM2736" s="9">
        <v>0</v>
      </c>
      <c r="AN2736" s="9">
        <v>0</v>
      </c>
      <c r="AO2736" s="9">
        <v>0</v>
      </c>
    </row>
    <row r="2737" spans="1:41" x14ac:dyDescent="0.3">
      <c r="A2737" s="4" t="s">
        <v>168</v>
      </c>
      <c r="B2737" s="5">
        <v>-262</v>
      </c>
      <c r="C2737">
        <v>1</v>
      </c>
      <c r="AG2737" s="4" t="s">
        <v>168</v>
      </c>
      <c r="AH2737" s="5">
        <v>431</v>
      </c>
      <c r="AI2737" s="9">
        <v>0</v>
      </c>
      <c r="AJ2737" s="9">
        <v>1</v>
      </c>
      <c r="AK2737" s="9">
        <v>0</v>
      </c>
      <c r="AL2737" s="9">
        <v>0</v>
      </c>
      <c r="AM2737" s="9">
        <v>0</v>
      </c>
      <c r="AN2737" s="9">
        <v>0</v>
      </c>
      <c r="AO2737" s="9">
        <v>0</v>
      </c>
    </row>
    <row r="2738" spans="1:41" x14ac:dyDescent="0.3">
      <c r="A2738" s="4" t="s">
        <v>168</v>
      </c>
      <c r="B2738" s="5">
        <v>-187</v>
      </c>
      <c r="C2738">
        <v>1</v>
      </c>
      <c r="AG2738" s="4" t="s">
        <v>168</v>
      </c>
      <c r="AH2738" s="5">
        <v>434</v>
      </c>
      <c r="AI2738" s="9">
        <v>0</v>
      </c>
      <c r="AJ2738" s="9">
        <v>1</v>
      </c>
      <c r="AK2738" s="9">
        <v>0</v>
      </c>
      <c r="AL2738" s="9">
        <v>0</v>
      </c>
      <c r="AM2738" s="9">
        <v>0</v>
      </c>
      <c r="AN2738" s="9">
        <v>0</v>
      </c>
      <c r="AO2738" s="9">
        <v>0</v>
      </c>
    </row>
    <row r="2739" spans="1:41" x14ac:dyDescent="0.3">
      <c r="A2739" s="4" t="s">
        <v>168</v>
      </c>
      <c r="B2739" s="5">
        <v>-142</v>
      </c>
      <c r="C2739">
        <v>1</v>
      </c>
      <c r="AG2739" s="4" t="s">
        <v>169</v>
      </c>
      <c r="AH2739" s="5">
        <v>-9</v>
      </c>
      <c r="AI2739" s="9">
        <v>0</v>
      </c>
      <c r="AJ2739" s="9">
        <v>0</v>
      </c>
      <c r="AK2739" s="9">
        <v>0</v>
      </c>
      <c r="AL2739" s="9">
        <v>0</v>
      </c>
      <c r="AM2739" s="9">
        <v>0</v>
      </c>
      <c r="AN2739" s="9">
        <v>0</v>
      </c>
      <c r="AO2739" s="9">
        <v>1</v>
      </c>
    </row>
    <row r="2740" spans="1:41" x14ac:dyDescent="0.3">
      <c r="A2740" s="4" t="s">
        <v>168</v>
      </c>
      <c r="B2740" s="5">
        <v>-139</v>
      </c>
      <c r="C2740">
        <v>1</v>
      </c>
      <c r="AG2740" s="4" t="s">
        <v>169</v>
      </c>
      <c r="AH2740" s="5">
        <v>-4</v>
      </c>
      <c r="AI2740" s="9">
        <v>0</v>
      </c>
      <c r="AJ2740" s="9">
        <v>0</v>
      </c>
      <c r="AK2740" s="9">
        <v>0</v>
      </c>
      <c r="AL2740" s="9">
        <v>0</v>
      </c>
      <c r="AM2740" s="9">
        <v>0</v>
      </c>
      <c r="AN2740" s="9">
        <v>0</v>
      </c>
      <c r="AO2740" s="9">
        <v>1</v>
      </c>
    </row>
    <row r="2741" spans="1:41" x14ac:dyDescent="0.3">
      <c r="A2741" s="4" t="s">
        <v>168</v>
      </c>
      <c r="B2741" s="5">
        <v>-122</v>
      </c>
      <c r="C2741">
        <v>1</v>
      </c>
      <c r="AG2741" s="4" t="s">
        <v>169</v>
      </c>
      <c r="AH2741" s="5">
        <v>-2</v>
      </c>
      <c r="AI2741" s="9">
        <v>0</v>
      </c>
      <c r="AJ2741" s="9">
        <v>0</v>
      </c>
      <c r="AK2741" s="9">
        <v>0</v>
      </c>
      <c r="AL2741" s="9">
        <v>0</v>
      </c>
      <c r="AM2741" s="9">
        <v>0</v>
      </c>
      <c r="AN2741" s="9">
        <v>0</v>
      </c>
      <c r="AO2741" s="9">
        <v>1</v>
      </c>
    </row>
    <row r="2742" spans="1:41" x14ac:dyDescent="0.3">
      <c r="A2742" s="4" t="s">
        <v>168</v>
      </c>
      <c r="B2742" s="5">
        <v>-59</v>
      </c>
      <c r="C2742">
        <v>1</v>
      </c>
      <c r="AG2742" s="4" t="s">
        <v>169</v>
      </c>
      <c r="AH2742" s="5">
        <v>-1</v>
      </c>
      <c r="AI2742" s="9">
        <v>0</v>
      </c>
      <c r="AJ2742" s="9">
        <v>0</v>
      </c>
      <c r="AK2742" s="9">
        <v>0</v>
      </c>
      <c r="AL2742" s="9">
        <v>0</v>
      </c>
      <c r="AM2742" s="9">
        <v>0</v>
      </c>
      <c r="AN2742" s="9">
        <v>0</v>
      </c>
      <c r="AO2742" s="9">
        <v>1</v>
      </c>
    </row>
    <row r="2743" spans="1:41" x14ac:dyDescent="0.3">
      <c r="A2743" s="4" t="s">
        <v>168</v>
      </c>
      <c r="B2743" s="5">
        <v>-31</v>
      </c>
      <c r="C2743">
        <v>1</v>
      </c>
      <c r="AG2743" s="4" t="s">
        <v>169</v>
      </c>
      <c r="AH2743" s="5">
        <v>0</v>
      </c>
      <c r="AI2743" s="9">
        <v>0</v>
      </c>
      <c r="AJ2743" s="9">
        <v>0</v>
      </c>
      <c r="AK2743" s="9">
        <v>0</v>
      </c>
      <c r="AL2743" s="9">
        <v>0</v>
      </c>
      <c r="AM2743" s="9">
        <v>0</v>
      </c>
      <c r="AN2743" s="9">
        <v>0</v>
      </c>
      <c r="AO2743" s="9">
        <v>1</v>
      </c>
    </row>
    <row r="2744" spans="1:41" x14ac:dyDescent="0.3">
      <c r="A2744" s="4" t="s">
        <v>168</v>
      </c>
      <c r="B2744" s="5">
        <v>85</v>
      </c>
      <c r="C2744">
        <v>1</v>
      </c>
      <c r="AG2744" s="4" t="s">
        <v>169</v>
      </c>
      <c r="AH2744" s="5">
        <v>4</v>
      </c>
      <c r="AI2744" s="9">
        <v>0</v>
      </c>
      <c r="AJ2744" s="9">
        <v>0</v>
      </c>
      <c r="AK2744" s="9">
        <v>0</v>
      </c>
      <c r="AL2744" s="9">
        <v>0</v>
      </c>
      <c r="AM2744" s="9">
        <v>0</v>
      </c>
      <c r="AN2744" s="9">
        <v>0</v>
      </c>
      <c r="AO2744" s="9">
        <v>1</v>
      </c>
    </row>
    <row r="2745" spans="1:41" x14ac:dyDescent="0.3">
      <c r="A2745" s="4" t="s">
        <v>168</v>
      </c>
      <c r="B2745" s="5">
        <v>159</v>
      </c>
      <c r="C2745">
        <v>1</v>
      </c>
      <c r="AG2745" s="4" t="s">
        <v>169</v>
      </c>
      <c r="AH2745" s="5">
        <v>5</v>
      </c>
      <c r="AI2745" s="9">
        <v>0</v>
      </c>
      <c r="AJ2745" s="9">
        <v>0</v>
      </c>
      <c r="AK2745" s="9">
        <v>0</v>
      </c>
      <c r="AL2745" s="9">
        <v>0</v>
      </c>
      <c r="AM2745" s="9">
        <v>0</v>
      </c>
      <c r="AN2745" s="9">
        <v>0</v>
      </c>
      <c r="AO2745" s="9">
        <v>1</v>
      </c>
    </row>
    <row r="2746" spans="1:41" x14ac:dyDescent="0.3">
      <c r="A2746" s="4" t="s">
        <v>168</v>
      </c>
      <c r="B2746" s="5">
        <v>264</v>
      </c>
      <c r="C2746">
        <v>1</v>
      </c>
      <c r="AG2746" s="4" t="s">
        <v>169</v>
      </c>
      <c r="AH2746" s="5">
        <v>7</v>
      </c>
      <c r="AI2746" s="9">
        <v>0</v>
      </c>
      <c r="AJ2746" s="9">
        <v>0</v>
      </c>
      <c r="AK2746" s="9">
        <v>0</v>
      </c>
      <c r="AL2746" s="9">
        <v>0</v>
      </c>
      <c r="AM2746" s="9">
        <v>0</v>
      </c>
      <c r="AN2746" s="9">
        <v>0</v>
      </c>
      <c r="AO2746" s="9">
        <v>1</v>
      </c>
    </row>
    <row r="2747" spans="1:41" x14ac:dyDescent="0.3">
      <c r="A2747" s="4" t="s">
        <v>168</v>
      </c>
      <c r="B2747" s="5">
        <v>286</v>
      </c>
      <c r="C2747">
        <v>1</v>
      </c>
      <c r="AG2747" s="4" t="s">
        <v>169</v>
      </c>
      <c r="AH2747" s="5">
        <v>9</v>
      </c>
      <c r="AI2747" s="9">
        <v>0</v>
      </c>
      <c r="AJ2747" s="9">
        <v>0</v>
      </c>
      <c r="AK2747" s="9">
        <v>0</v>
      </c>
      <c r="AL2747" s="9">
        <v>0</v>
      </c>
      <c r="AM2747" s="9">
        <v>0</v>
      </c>
      <c r="AN2747" s="9">
        <v>0</v>
      </c>
      <c r="AO2747" s="9">
        <v>1</v>
      </c>
    </row>
    <row r="2748" spans="1:41" x14ac:dyDescent="0.3">
      <c r="A2748" s="4" t="s">
        <v>168</v>
      </c>
      <c r="B2748" s="5">
        <v>303</v>
      </c>
      <c r="C2748">
        <v>1</v>
      </c>
      <c r="AG2748" s="4" t="s">
        <v>169</v>
      </c>
      <c r="AH2748" s="5">
        <v>-86</v>
      </c>
      <c r="AI2748" s="9">
        <v>0</v>
      </c>
      <c r="AJ2748" s="9">
        <v>0</v>
      </c>
      <c r="AK2748" s="9">
        <v>0</v>
      </c>
      <c r="AL2748" s="9">
        <v>0</v>
      </c>
      <c r="AM2748" s="9">
        <v>1</v>
      </c>
      <c r="AN2748" s="9">
        <v>0</v>
      </c>
      <c r="AO2748" s="9">
        <v>0</v>
      </c>
    </row>
    <row r="2749" spans="1:41" x14ac:dyDescent="0.3">
      <c r="A2749" s="4" t="s">
        <v>168</v>
      </c>
      <c r="B2749" s="5">
        <v>420</v>
      </c>
      <c r="C2749">
        <v>1</v>
      </c>
      <c r="AG2749" s="4" t="s">
        <v>169</v>
      </c>
      <c r="AH2749" s="5">
        <v>31</v>
      </c>
      <c r="AI2749" s="9">
        <v>0</v>
      </c>
      <c r="AJ2749" s="9">
        <v>0</v>
      </c>
      <c r="AK2749" s="9">
        <v>0</v>
      </c>
      <c r="AL2749" s="9">
        <v>0</v>
      </c>
      <c r="AM2749" s="9">
        <v>1</v>
      </c>
      <c r="AN2749" s="9">
        <v>0</v>
      </c>
      <c r="AO2749" s="9">
        <v>0</v>
      </c>
    </row>
    <row r="2750" spans="1:41" x14ac:dyDescent="0.3">
      <c r="A2750" s="4" t="s">
        <v>168</v>
      </c>
      <c r="B2750" s="5">
        <v>467</v>
      </c>
      <c r="C2750">
        <v>1</v>
      </c>
      <c r="AG2750" s="4" t="s">
        <v>169</v>
      </c>
      <c r="AH2750" s="5">
        <v>43</v>
      </c>
      <c r="AI2750" s="9">
        <v>0</v>
      </c>
      <c r="AJ2750" s="9">
        <v>0</v>
      </c>
      <c r="AK2750" s="9">
        <v>0</v>
      </c>
      <c r="AL2750" s="9">
        <v>0</v>
      </c>
      <c r="AM2750" s="9">
        <v>1</v>
      </c>
      <c r="AN2750" s="9">
        <v>0</v>
      </c>
      <c r="AO2750" s="9">
        <v>0</v>
      </c>
    </row>
    <row r="2751" spans="1:41" x14ac:dyDescent="0.3">
      <c r="A2751" s="4" t="s">
        <v>168</v>
      </c>
      <c r="B2751" s="5">
        <v>-691</v>
      </c>
      <c r="C2751">
        <v>1</v>
      </c>
      <c r="AG2751" s="4" t="s">
        <v>169</v>
      </c>
      <c r="AH2751" s="5">
        <v>51</v>
      </c>
      <c r="AI2751" s="9">
        <v>0</v>
      </c>
      <c r="AJ2751" s="9">
        <v>0</v>
      </c>
      <c r="AK2751" s="9">
        <v>0</v>
      </c>
      <c r="AL2751" s="9">
        <v>0</v>
      </c>
      <c r="AM2751" s="9">
        <v>1</v>
      </c>
      <c r="AN2751" s="9">
        <v>0</v>
      </c>
      <c r="AO2751" s="9">
        <v>0</v>
      </c>
    </row>
    <row r="2752" spans="1:41" x14ac:dyDescent="0.3">
      <c r="A2752" s="4" t="s">
        <v>168</v>
      </c>
      <c r="B2752" s="5">
        <v>-408</v>
      </c>
      <c r="C2752">
        <v>1</v>
      </c>
      <c r="AG2752" s="4" t="s">
        <v>169</v>
      </c>
      <c r="AH2752" s="5">
        <v>55</v>
      </c>
      <c r="AI2752" s="9">
        <v>0</v>
      </c>
      <c r="AJ2752" s="9">
        <v>0</v>
      </c>
      <c r="AK2752" s="9">
        <v>0</v>
      </c>
      <c r="AL2752" s="9">
        <v>0</v>
      </c>
      <c r="AM2752" s="9">
        <v>1</v>
      </c>
      <c r="AN2752" s="9">
        <v>0</v>
      </c>
      <c r="AO2752" s="9">
        <v>0</v>
      </c>
    </row>
    <row r="2753" spans="1:41" x14ac:dyDescent="0.3">
      <c r="A2753" s="4" t="s">
        <v>168</v>
      </c>
      <c r="B2753" s="5">
        <v>-85</v>
      </c>
      <c r="C2753">
        <v>1</v>
      </c>
      <c r="AG2753" s="4" t="s">
        <v>169</v>
      </c>
      <c r="AH2753" s="5">
        <v>-115</v>
      </c>
      <c r="AI2753" s="9">
        <v>0</v>
      </c>
      <c r="AJ2753" s="9">
        <v>0</v>
      </c>
      <c r="AK2753" s="9">
        <v>0</v>
      </c>
      <c r="AL2753" s="9">
        <v>1</v>
      </c>
      <c r="AM2753" s="9">
        <v>0</v>
      </c>
      <c r="AN2753" s="9">
        <v>0</v>
      </c>
      <c r="AO2753" s="9">
        <v>0</v>
      </c>
    </row>
    <row r="2754" spans="1:41" x14ac:dyDescent="0.3">
      <c r="A2754" s="4" t="s">
        <v>168</v>
      </c>
      <c r="B2754" s="5">
        <v>8</v>
      </c>
      <c r="C2754">
        <v>1</v>
      </c>
      <c r="AG2754" s="4" t="s">
        <v>169</v>
      </c>
      <c r="AH2754" s="5">
        <v>-71</v>
      </c>
      <c r="AI2754" s="9">
        <v>0</v>
      </c>
      <c r="AJ2754" s="9">
        <v>0</v>
      </c>
      <c r="AK2754" s="9">
        <v>0</v>
      </c>
      <c r="AL2754" s="9">
        <v>1</v>
      </c>
      <c r="AM2754" s="9">
        <v>0</v>
      </c>
      <c r="AN2754" s="9">
        <v>0</v>
      </c>
      <c r="AO2754" s="9">
        <v>0</v>
      </c>
    </row>
    <row r="2755" spans="1:41" x14ac:dyDescent="0.3">
      <c r="A2755" s="4" t="s">
        <v>168</v>
      </c>
      <c r="B2755" s="5">
        <v>67</v>
      </c>
      <c r="C2755">
        <v>1</v>
      </c>
      <c r="AG2755" s="4" t="s">
        <v>169</v>
      </c>
      <c r="AH2755" s="5">
        <v>-57</v>
      </c>
      <c r="AI2755" s="9">
        <v>0</v>
      </c>
      <c r="AJ2755" s="9">
        <v>0</v>
      </c>
      <c r="AK2755" s="9">
        <v>0</v>
      </c>
      <c r="AL2755" s="9">
        <v>1</v>
      </c>
      <c r="AM2755" s="9">
        <v>0</v>
      </c>
      <c r="AN2755" s="9">
        <v>0</v>
      </c>
      <c r="AO2755" s="9">
        <v>0</v>
      </c>
    </row>
    <row r="2756" spans="1:41" x14ac:dyDescent="0.3">
      <c r="A2756" s="4" t="s">
        <v>168</v>
      </c>
      <c r="B2756" s="5">
        <v>234</v>
      </c>
      <c r="C2756">
        <v>1</v>
      </c>
      <c r="AG2756" s="4" t="s">
        <v>169</v>
      </c>
      <c r="AH2756" s="5">
        <v>-43</v>
      </c>
      <c r="AI2756" s="9">
        <v>0</v>
      </c>
      <c r="AJ2756" s="9">
        <v>0</v>
      </c>
      <c r="AK2756" s="9">
        <v>0</v>
      </c>
      <c r="AL2756" s="9">
        <v>1</v>
      </c>
      <c r="AM2756" s="9">
        <v>0</v>
      </c>
      <c r="AN2756" s="9">
        <v>0</v>
      </c>
      <c r="AO2756" s="9">
        <v>0</v>
      </c>
    </row>
    <row r="2757" spans="1:41" x14ac:dyDescent="0.3">
      <c r="A2757" s="4" t="s">
        <v>168</v>
      </c>
      <c r="B2757" s="5">
        <v>-248</v>
      </c>
      <c r="C2757">
        <v>1</v>
      </c>
      <c r="AG2757" s="4" t="s">
        <v>169</v>
      </c>
      <c r="AH2757" s="5">
        <v>8</v>
      </c>
      <c r="AI2757" s="9">
        <v>0</v>
      </c>
      <c r="AJ2757" s="9">
        <v>0</v>
      </c>
      <c r="AK2757" s="9">
        <v>0</v>
      </c>
      <c r="AL2757" s="9">
        <v>1</v>
      </c>
      <c r="AM2757" s="9">
        <v>0</v>
      </c>
      <c r="AN2757" s="9">
        <v>0</v>
      </c>
      <c r="AO2757" s="9">
        <v>0</v>
      </c>
    </row>
    <row r="2758" spans="1:41" x14ac:dyDescent="0.3">
      <c r="A2758" s="4" t="s">
        <v>168</v>
      </c>
      <c r="B2758" s="5">
        <v>489</v>
      </c>
      <c r="C2758">
        <v>1</v>
      </c>
      <c r="AG2758" s="4" t="s">
        <v>169</v>
      </c>
      <c r="AH2758" s="5">
        <v>12</v>
      </c>
      <c r="AI2758" s="9">
        <v>0</v>
      </c>
      <c r="AJ2758" s="9">
        <v>0</v>
      </c>
      <c r="AK2758" s="9">
        <v>0</v>
      </c>
      <c r="AL2758" s="9">
        <v>1</v>
      </c>
      <c r="AM2758" s="9">
        <v>0</v>
      </c>
      <c r="AN2758" s="9">
        <v>0</v>
      </c>
      <c r="AO2758" s="9">
        <v>0</v>
      </c>
    </row>
    <row r="2759" spans="1:41" x14ac:dyDescent="0.3">
      <c r="A2759" s="4" t="s">
        <v>168</v>
      </c>
      <c r="B2759" s="5">
        <v>920</v>
      </c>
      <c r="C2759">
        <v>1</v>
      </c>
      <c r="AG2759" s="4" t="s">
        <v>169</v>
      </c>
      <c r="AH2759" s="5">
        <v>13</v>
      </c>
      <c r="AI2759" s="9">
        <v>0</v>
      </c>
      <c r="AJ2759" s="9">
        <v>0</v>
      </c>
      <c r="AK2759" s="9">
        <v>0</v>
      </c>
      <c r="AL2759" s="9">
        <v>1</v>
      </c>
      <c r="AM2759" s="9">
        <v>0</v>
      </c>
      <c r="AN2759" s="9">
        <v>0</v>
      </c>
      <c r="AO2759" s="9">
        <v>0</v>
      </c>
    </row>
    <row r="2760" spans="1:41" x14ac:dyDescent="0.3">
      <c r="A2760" s="4" t="s">
        <v>168</v>
      </c>
      <c r="B2760" s="5">
        <v>305</v>
      </c>
      <c r="C2760">
        <v>1</v>
      </c>
      <c r="AG2760" s="4" t="s">
        <v>169</v>
      </c>
      <c r="AH2760" s="5">
        <v>41</v>
      </c>
      <c r="AI2760" s="9">
        <v>0</v>
      </c>
      <c r="AJ2760" s="9">
        <v>0</v>
      </c>
      <c r="AK2760" s="9">
        <v>0</v>
      </c>
      <c r="AL2760" s="9">
        <v>1</v>
      </c>
      <c r="AM2760" s="9">
        <v>0</v>
      </c>
      <c r="AN2760" s="9">
        <v>0</v>
      </c>
      <c r="AO2760" s="9">
        <v>0</v>
      </c>
    </row>
    <row r="2761" spans="1:41" x14ac:dyDescent="0.3">
      <c r="A2761" s="4" t="s">
        <v>168</v>
      </c>
      <c r="B2761" s="5">
        <v>345</v>
      </c>
      <c r="C2761">
        <v>1</v>
      </c>
      <c r="AG2761" s="4" t="s">
        <v>169</v>
      </c>
      <c r="AH2761" s="5">
        <v>61</v>
      </c>
      <c r="AI2761" s="9">
        <v>0</v>
      </c>
      <c r="AJ2761" s="9">
        <v>0</v>
      </c>
      <c r="AK2761" s="9">
        <v>0</v>
      </c>
      <c r="AL2761" s="9">
        <v>1</v>
      </c>
      <c r="AM2761" s="9">
        <v>0</v>
      </c>
      <c r="AN2761" s="9">
        <v>0</v>
      </c>
      <c r="AO2761" s="9">
        <v>0</v>
      </c>
    </row>
    <row r="2762" spans="1:41" x14ac:dyDescent="0.3">
      <c r="A2762" s="4" t="s">
        <v>168</v>
      </c>
      <c r="B2762" s="5">
        <v>431</v>
      </c>
      <c r="C2762">
        <v>1</v>
      </c>
      <c r="AG2762" s="4" t="s">
        <v>169</v>
      </c>
      <c r="AH2762" s="5">
        <v>77</v>
      </c>
      <c r="AI2762" s="9">
        <v>0</v>
      </c>
      <c r="AJ2762" s="9">
        <v>0</v>
      </c>
      <c r="AK2762" s="9">
        <v>0</v>
      </c>
      <c r="AL2762" s="9">
        <v>1</v>
      </c>
      <c r="AM2762" s="9">
        <v>0</v>
      </c>
      <c r="AN2762" s="9">
        <v>0</v>
      </c>
      <c r="AO2762" s="9">
        <v>0</v>
      </c>
    </row>
    <row r="2763" spans="1:41" x14ac:dyDescent="0.3">
      <c r="A2763" s="4" t="s">
        <v>168</v>
      </c>
      <c r="B2763" s="5">
        <v>434</v>
      </c>
      <c r="C2763">
        <v>1</v>
      </c>
      <c r="AG2763" s="4" t="s">
        <v>169</v>
      </c>
      <c r="AH2763" s="5">
        <v>85</v>
      </c>
      <c r="AI2763" s="9">
        <v>0</v>
      </c>
      <c r="AJ2763" s="9">
        <v>0</v>
      </c>
      <c r="AK2763" s="9">
        <v>0</v>
      </c>
      <c r="AL2763" s="9">
        <v>1</v>
      </c>
      <c r="AM2763" s="9">
        <v>0</v>
      </c>
      <c r="AN2763" s="9">
        <v>0</v>
      </c>
      <c r="AO2763" s="9">
        <v>0</v>
      </c>
    </row>
    <row r="2764" spans="1:41" x14ac:dyDescent="0.3">
      <c r="A2764" s="4" t="s">
        <v>169</v>
      </c>
      <c r="B2764" s="5">
        <v>-9</v>
      </c>
      <c r="C2764">
        <v>1</v>
      </c>
      <c r="AG2764" s="4" t="s">
        <v>169</v>
      </c>
      <c r="AH2764" s="5">
        <v>97</v>
      </c>
      <c r="AI2764" s="9">
        <v>0</v>
      </c>
      <c r="AJ2764" s="9">
        <v>0</v>
      </c>
      <c r="AK2764" s="9">
        <v>0</v>
      </c>
      <c r="AL2764" s="9">
        <v>1</v>
      </c>
      <c r="AM2764" s="9">
        <v>0</v>
      </c>
      <c r="AN2764" s="9">
        <v>0</v>
      </c>
      <c r="AO2764" s="9">
        <v>0</v>
      </c>
    </row>
    <row r="2765" spans="1:41" x14ac:dyDescent="0.3">
      <c r="A2765" s="4" t="s">
        <v>169</v>
      </c>
      <c r="B2765" s="5">
        <v>-4</v>
      </c>
      <c r="C2765">
        <v>1</v>
      </c>
      <c r="AG2765" s="4" t="s">
        <v>169</v>
      </c>
      <c r="AH2765" s="5">
        <v>-681</v>
      </c>
      <c r="AI2765" s="9">
        <v>0</v>
      </c>
      <c r="AJ2765" s="9">
        <v>0</v>
      </c>
      <c r="AK2765" s="9">
        <v>1</v>
      </c>
      <c r="AL2765" s="9">
        <v>0</v>
      </c>
      <c r="AM2765" s="9">
        <v>0</v>
      </c>
      <c r="AN2765" s="9">
        <v>0</v>
      </c>
      <c r="AO2765" s="9">
        <v>0</v>
      </c>
    </row>
    <row r="2766" spans="1:41" x14ac:dyDescent="0.3">
      <c r="A2766" s="4" t="s">
        <v>169</v>
      </c>
      <c r="B2766" s="5">
        <v>-2</v>
      </c>
      <c r="C2766">
        <v>1</v>
      </c>
      <c r="AG2766" s="4" t="s">
        <v>169</v>
      </c>
      <c r="AH2766" s="5">
        <v>-560</v>
      </c>
      <c r="AI2766" s="9">
        <v>0</v>
      </c>
      <c r="AJ2766" s="9">
        <v>0</v>
      </c>
      <c r="AK2766" s="9">
        <v>1</v>
      </c>
      <c r="AL2766" s="9">
        <v>0</v>
      </c>
      <c r="AM2766" s="9">
        <v>0</v>
      </c>
      <c r="AN2766" s="9">
        <v>0</v>
      </c>
      <c r="AO2766" s="9">
        <v>0</v>
      </c>
    </row>
    <row r="2767" spans="1:41" x14ac:dyDescent="0.3">
      <c r="A2767" s="4" t="s">
        <v>169</v>
      </c>
      <c r="B2767" s="5">
        <v>-1</v>
      </c>
      <c r="C2767">
        <v>1</v>
      </c>
      <c r="AG2767" s="4" t="s">
        <v>169</v>
      </c>
      <c r="AH2767" s="5">
        <v>-527</v>
      </c>
      <c r="AI2767" s="9">
        <v>0</v>
      </c>
      <c r="AJ2767" s="9">
        <v>0</v>
      </c>
      <c r="AK2767" s="9">
        <v>1</v>
      </c>
      <c r="AL2767" s="9">
        <v>0</v>
      </c>
      <c r="AM2767" s="9">
        <v>0</v>
      </c>
      <c r="AN2767" s="9">
        <v>0</v>
      </c>
      <c r="AO2767" s="9">
        <v>0</v>
      </c>
    </row>
    <row r="2768" spans="1:41" x14ac:dyDescent="0.3">
      <c r="A2768" s="4" t="s">
        <v>169</v>
      </c>
      <c r="B2768" s="5">
        <v>0</v>
      </c>
      <c r="C2768">
        <v>1</v>
      </c>
      <c r="AG2768" s="4" t="s">
        <v>169</v>
      </c>
      <c r="AH2768" s="5">
        <v>-30</v>
      </c>
      <c r="AI2768" s="9">
        <v>0</v>
      </c>
      <c r="AJ2768" s="9">
        <v>0</v>
      </c>
      <c r="AK2768" s="9">
        <v>1</v>
      </c>
      <c r="AL2768" s="9">
        <v>0</v>
      </c>
      <c r="AM2768" s="9">
        <v>0</v>
      </c>
      <c r="AN2768" s="9">
        <v>0</v>
      </c>
      <c r="AO2768" s="9">
        <v>0</v>
      </c>
    </row>
    <row r="2769" spans="1:41" x14ac:dyDescent="0.3">
      <c r="A2769" s="4" t="s">
        <v>169</v>
      </c>
      <c r="B2769" s="5">
        <v>4</v>
      </c>
      <c r="C2769">
        <v>1</v>
      </c>
      <c r="AG2769" s="4" t="s">
        <v>169</v>
      </c>
      <c r="AH2769" s="5">
        <v>25</v>
      </c>
      <c r="AI2769" s="9">
        <v>0</v>
      </c>
      <c r="AJ2769" s="9">
        <v>0</v>
      </c>
      <c r="AK2769" s="9">
        <v>1</v>
      </c>
      <c r="AL2769" s="9">
        <v>0</v>
      </c>
      <c r="AM2769" s="9">
        <v>0</v>
      </c>
      <c r="AN2769" s="9">
        <v>0</v>
      </c>
      <c r="AO2769" s="9">
        <v>0</v>
      </c>
    </row>
    <row r="2770" spans="1:41" x14ac:dyDescent="0.3">
      <c r="A2770" s="4" t="s">
        <v>169</v>
      </c>
      <c r="B2770" s="5">
        <v>5</v>
      </c>
      <c r="C2770">
        <v>1</v>
      </c>
      <c r="AG2770" s="4" t="s">
        <v>169</v>
      </c>
      <c r="AH2770" s="5">
        <v>222</v>
      </c>
      <c r="AI2770" s="9">
        <v>0</v>
      </c>
      <c r="AJ2770" s="9">
        <v>0</v>
      </c>
      <c r="AK2770" s="9">
        <v>1</v>
      </c>
      <c r="AL2770" s="9">
        <v>0</v>
      </c>
      <c r="AM2770" s="9">
        <v>0</v>
      </c>
      <c r="AN2770" s="9">
        <v>0</v>
      </c>
      <c r="AO2770" s="9">
        <v>0</v>
      </c>
    </row>
    <row r="2771" spans="1:41" x14ac:dyDescent="0.3">
      <c r="A2771" s="4" t="s">
        <v>169</v>
      </c>
      <c r="B2771" s="5">
        <v>7</v>
      </c>
      <c r="C2771">
        <v>1</v>
      </c>
      <c r="AG2771" s="4" t="s">
        <v>169</v>
      </c>
      <c r="AH2771" s="5">
        <v>-852</v>
      </c>
      <c r="AI2771" s="9">
        <v>1</v>
      </c>
      <c r="AJ2771" s="9">
        <v>0</v>
      </c>
      <c r="AK2771" s="9">
        <v>0</v>
      </c>
      <c r="AL2771" s="9">
        <v>0</v>
      </c>
      <c r="AM2771" s="9">
        <v>0</v>
      </c>
      <c r="AN2771" s="9">
        <v>0</v>
      </c>
      <c r="AO2771" s="9">
        <v>0</v>
      </c>
    </row>
    <row r="2772" spans="1:41" x14ac:dyDescent="0.3">
      <c r="A2772" s="4" t="s">
        <v>169</v>
      </c>
      <c r="B2772" s="5">
        <v>9</v>
      </c>
      <c r="C2772">
        <v>1</v>
      </c>
      <c r="AG2772" s="4" t="s">
        <v>169</v>
      </c>
      <c r="AH2772" s="5">
        <v>242</v>
      </c>
      <c r="AI2772" s="9">
        <v>1</v>
      </c>
      <c r="AJ2772" s="9">
        <v>0</v>
      </c>
      <c r="AK2772" s="9">
        <v>0</v>
      </c>
      <c r="AL2772" s="9">
        <v>0</v>
      </c>
      <c r="AM2772" s="9">
        <v>0</v>
      </c>
      <c r="AN2772" s="9">
        <v>0</v>
      </c>
      <c r="AO2772" s="9">
        <v>0</v>
      </c>
    </row>
    <row r="2773" spans="1:41" x14ac:dyDescent="0.3">
      <c r="A2773" s="4" t="s">
        <v>169</v>
      </c>
      <c r="B2773" s="5">
        <v>-86</v>
      </c>
      <c r="C2773">
        <v>1</v>
      </c>
      <c r="AG2773" s="4" t="s">
        <v>169</v>
      </c>
      <c r="AH2773" s="5">
        <v>-357</v>
      </c>
      <c r="AI2773" s="9">
        <v>0</v>
      </c>
      <c r="AJ2773" s="9">
        <v>1</v>
      </c>
      <c r="AK2773" s="9">
        <v>0</v>
      </c>
      <c r="AL2773" s="9">
        <v>0</v>
      </c>
      <c r="AM2773" s="9">
        <v>0</v>
      </c>
      <c r="AN2773" s="9">
        <v>0</v>
      </c>
      <c r="AO2773" s="9">
        <v>0</v>
      </c>
    </row>
    <row r="2774" spans="1:41" x14ac:dyDescent="0.3">
      <c r="A2774" s="4" t="s">
        <v>169</v>
      </c>
      <c r="B2774" s="5">
        <v>31</v>
      </c>
      <c r="C2774">
        <v>1</v>
      </c>
      <c r="AG2774" s="4" t="s">
        <v>169</v>
      </c>
      <c r="AH2774" s="5">
        <v>-353</v>
      </c>
      <c r="AI2774" s="9">
        <v>0</v>
      </c>
      <c r="AJ2774" s="9">
        <v>1</v>
      </c>
      <c r="AK2774" s="9">
        <v>0</v>
      </c>
      <c r="AL2774" s="9">
        <v>0</v>
      </c>
      <c r="AM2774" s="9">
        <v>0</v>
      </c>
      <c r="AN2774" s="9">
        <v>0</v>
      </c>
      <c r="AO2774" s="9">
        <v>0</v>
      </c>
    </row>
    <row r="2775" spans="1:41" x14ac:dyDescent="0.3">
      <c r="A2775" s="4" t="s">
        <v>169</v>
      </c>
      <c r="B2775" s="5">
        <v>43</v>
      </c>
      <c r="C2775">
        <v>1</v>
      </c>
      <c r="AG2775" s="4" t="s">
        <v>169</v>
      </c>
      <c r="AH2775" s="5">
        <v>333</v>
      </c>
      <c r="AI2775" s="9">
        <v>1</v>
      </c>
      <c r="AJ2775" s="9">
        <v>0</v>
      </c>
      <c r="AK2775" s="9">
        <v>0</v>
      </c>
      <c r="AL2775" s="9">
        <v>0</v>
      </c>
      <c r="AM2775" s="9">
        <v>0</v>
      </c>
      <c r="AN2775" s="9">
        <v>0</v>
      </c>
      <c r="AO2775" s="9">
        <v>0</v>
      </c>
    </row>
    <row r="2776" spans="1:41" x14ac:dyDescent="0.3">
      <c r="A2776" s="4" t="s">
        <v>169</v>
      </c>
      <c r="B2776" s="5">
        <v>51</v>
      </c>
      <c r="C2776">
        <v>1</v>
      </c>
      <c r="AG2776" s="4" t="s">
        <v>169</v>
      </c>
      <c r="AH2776" s="5">
        <v>-1869</v>
      </c>
      <c r="AI2776" s="9">
        <v>0</v>
      </c>
      <c r="AJ2776" s="9">
        <v>0</v>
      </c>
      <c r="AK2776" s="9">
        <v>0</v>
      </c>
      <c r="AL2776" s="9">
        <v>0</v>
      </c>
      <c r="AM2776" s="9">
        <v>0</v>
      </c>
      <c r="AN2776" s="9">
        <v>1</v>
      </c>
      <c r="AO2776" s="9">
        <v>0</v>
      </c>
    </row>
    <row r="2777" spans="1:41" x14ac:dyDescent="0.3">
      <c r="A2777" s="4" t="s">
        <v>169</v>
      </c>
      <c r="B2777" s="5">
        <v>55</v>
      </c>
      <c r="C2777">
        <v>1</v>
      </c>
      <c r="AG2777" s="4" t="s">
        <v>170</v>
      </c>
      <c r="AH2777" s="5">
        <v>-9</v>
      </c>
      <c r="AI2777" s="9">
        <v>0</v>
      </c>
      <c r="AJ2777" s="9">
        <v>0</v>
      </c>
      <c r="AK2777" s="9">
        <v>0</v>
      </c>
      <c r="AL2777" s="9">
        <v>0</v>
      </c>
      <c r="AM2777" s="9">
        <v>0</v>
      </c>
      <c r="AN2777" s="9">
        <v>0</v>
      </c>
      <c r="AO2777" s="9">
        <v>1</v>
      </c>
    </row>
    <row r="2778" spans="1:41" x14ac:dyDescent="0.3">
      <c r="A2778" s="4" t="s">
        <v>169</v>
      </c>
      <c r="B2778" s="5">
        <v>-115</v>
      </c>
      <c r="C2778">
        <v>1</v>
      </c>
      <c r="AG2778" s="4" t="s">
        <v>170</v>
      </c>
      <c r="AH2778" s="5">
        <v>-8</v>
      </c>
      <c r="AI2778" s="9">
        <v>0</v>
      </c>
      <c r="AJ2778" s="9">
        <v>0</v>
      </c>
      <c r="AK2778" s="9">
        <v>0</v>
      </c>
      <c r="AL2778" s="9">
        <v>0</v>
      </c>
      <c r="AM2778" s="9">
        <v>0</v>
      </c>
      <c r="AN2778" s="9">
        <v>0</v>
      </c>
      <c r="AO2778" s="9">
        <v>1</v>
      </c>
    </row>
    <row r="2779" spans="1:41" x14ac:dyDescent="0.3">
      <c r="A2779" s="4" t="s">
        <v>169</v>
      </c>
      <c r="B2779" s="5">
        <v>-71</v>
      </c>
      <c r="C2779">
        <v>1</v>
      </c>
      <c r="AG2779" s="4" t="s">
        <v>170</v>
      </c>
      <c r="AH2779" s="5">
        <v>-6</v>
      </c>
      <c r="AI2779" s="9">
        <v>0</v>
      </c>
      <c r="AJ2779" s="9">
        <v>0</v>
      </c>
      <c r="AK2779" s="9">
        <v>0</v>
      </c>
      <c r="AL2779" s="9">
        <v>0</v>
      </c>
      <c r="AM2779" s="9">
        <v>0</v>
      </c>
      <c r="AN2779" s="9">
        <v>0</v>
      </c>
      <c r="AO2779" s="9">
        <v>2</v>
      </c>
    </row>
    <row r="2780" spans="1:41" x14ac:dyDescent="0.3">
      <c r="A2780" s="4" t="s">
        <v>169</v>
      </c>
      <c r="B2780" s="5">
        <v>-57</v>
      </c>
      <c r="C2780">
        <v>1</v>
      </c>
      <c r="AG2780" s="4" t="s">
        <v>170</v>
      </c>
      <c r="AH2780" s="5">
        <v>-5</v>
      </c>
      <c r="AI2780" s="9">
        <v>0</v>
      </c>
      <c r="AJ2780" s="9">
        <v>0</v>
      </c>
      <c r="AK2780" s="9">
        <v>0</v>
      </c>
      <c r="AL2780" s="9">
        <v>0</v>
      </c>
      <c r="AM2780" s="9">
        <v>0</v>
      </c>
      <c r="AN2780" s="9">
        <v>0</v>
      </c>
      <c r="AO2780" s="9">
        <v>1</v>
      </c>
    </row>
    <row r="2781" spans="1:41" x14ac:dyDescent="0.3">
      <c r="A2781" s="4" t="s">
        <v>169</v>
      </c>
      <c r="B2781" s="5">
        <v>-43</v>
      </c>
      <c r="C2781">
        <v>1</v>
      </c>
      <c r="AG2781" s="4" t="s">
        <v>170</v>
      </c>
      <c r="AH2781" s="5">
        <v>-3</v>
      </c>
      <c r="AI2781" s="9">
        <v>0</v>
      </c>
      <c r="AJ2781" s="9">
        <v>0</v>
      </c>
      <c r="AK2781" s="9">
        <v>0</v>
      </c>
      <c r="AL2781" s="9">
        <v>0</v>
      </c>
      <c r="AM2781" s="9">
        <v>0</v>
      </c>
      <c r="AN2781" s="9">
        <v>0</v>
      </c>
      <c r="AO2781" s="9">
        <v>2</v>
      </c>
    </row>
    <row r="2782" spans="1:41" x14ac:dyDescent="0.3">
      <c r="A2782" s="4" t="s">
        <v>169</v>
      </c>
      <c r="B2782" s="5">
        <v>8</v>
      </c>
      <c r="C2782">
        <v>1</v>
      </c>
      <c r="AG2782" s="4" t="s">
        <v>170</v>
      </c>
      <c r="AH2782" s="5">
        <v>-1</v>
      </c>
      <c r="AI2782" s="9">
        <v>0</v>
      </c>
      <c r="AJ2782" s="9">
        <v>0</v>
      </c>
      <c r="AK2782" s="9">
        <v>0</v>
      </c>
      <c r="AL2782" s="9">
        <v>0</v>
      </c>
      <c r="AM2782" s="9">
        <v>0</v>
      </c>
      <c r="AN2782" s="9">
        <v>0</v>
      </c>
      <c r="AO2782" s="9">
        <v>1</v>
      </c>
    </row>
    <row r="2783" spans="1:41" x14ac:dyDescent="0.3">
      <c r="A2783" s="4" t="s">
        <v>169</v>
      </c>
      <c r="B2783" s="5">
        <v>12</v>
      </c>
      <c r="C2783">
        <v>1</v>
      </c>
      <c r="AG2783" s="4" t="s">
        <v>170</v>
      </c>
      <c r="AH2783" s="5">
        <v>0</v>
      </c>
      <c r="AI2783" s="9">
        <v>0</v>
      </c>
      <c r="AJ2783" s="9">
        <v>0</v>
      </c>
      <c r="AK2783" s="9">
        <v>0</v>
      </c>
      <c r="AL2783" s="9">
        <v>0</v>
      </c>
      <c r="AM2783" s="9">
        <v>0</v>
      </c>
      <c r="AN2783" s="9">
        <v>0</v>
      </c>
      <c r="AO2783" s="9">
        <v>1</v>
      </c>
    </row>
    <row r="2784" spans="1:41" x14ac:dyDescent="0.3">
      <c r="A2784" s="4" t="s">
        <v>169</v>
      </c>
      <c r="B2784" s="5">
        <v>13</v>
      </c>
      <c r="C2784">
        <v>1</v>
      </c>
      <c r="AG2784" s="4" t="s">
        <v>170</v>
      </c>
      <c r="AH2784" s="5">
        <v>1</v>
      </c>
      <c r="AI2784" s="9">
        <v>0</v>
      </c>
      <c r="AJ2784" s="9">
        <v>0</v>
      </c>
      <c r="AK2784" s="9">
        <v>0</v>
      </c>
      <c r="AL2784" s="9">
        <v>0</v>
      </c>
      <c r="AM2784" s="9">
        <v>0</v>
      </c>
      <c r="AN2784" s="9">
        <v>0</v>
      </c>
      <c r="AO2784" s="9">
        <v>1</v>
      </c>
    </row>
    <row r="2785" spans="1:41" x14ac:dyDescent="0.3">
      <c r="A2785" s="4" t="s">
        <v>169</v>
      </c>
      <c r="B2785" s="5">
        <v>41</v>
      </c>
      <c r="C2785">
        <v>1</v>
      </c>
      <c r="AG2785" s="4" t="s">
        <v>170</v>
      </c>
      <c r="AH2785" s="5">
        <v>3</v>
      </c>
      <c r="AI2785" s="9">
        <v>0</v>
      </c>
      <c r="AJ2785" s="9">
        <v>0</v>
      </c>
      <c r="AK2785" s="9">
        <v>0</v>
      </c>
      <c r="AL2785" s="9">
        <v>0</v>
      </c>
      <c r="AM2785" s="9">
        <v>0</v>
      </c>
      <c r="AN2785" s="9">
        <v>0</v>
      </c>
      <c r="AO2785" s="9">
        <v>1</v>
      </c>
    </row>
    <row r="2786" spans="1:41" x14ac:dyDescent="0.3">
      <c r="A2786" s="4" t="s">
        <v>169</v>
      </c>
      <c r="B2786" s="5">
        <v>61</v>
      </c>
      <c r="C2786">
        <v>1</v>
      </c>
      <c r="AG2786" s="4" t="s">
        <v>170</v>
      </c>
      <c r="AH2786" s="5">
        <v>4</v>
      </c>
      <c r="AI2786" s="9">
        <v>0</v>
      </c>
      <c r="AJ2786" s="9">
        <v>0</v>
      </c>
      <c r="AK2786" s="9">
        <v>0</v>
      </c>
      <c r="AL2786" s="9">
        <v>0</v>
      </c>
      <c r="AM2786" s="9">
        <v>0</v>
      </c>
      <c r="AN2786" s="9">
        <v>0</v>
      </c>
      <c r="AO2786" s="9">
        <v>1</v>
      </c>
    </row>
    <row r="2787" spans="1:41" x14ac:dyDescent="0.3">
      <c r="A2787" s="4" t="s">
        <v>169</v>
      </c>
      <c r="B2787" s="5">
        <v>77</v>
      </c>
      <c r="C2787">
        <v>1</v>
      </c>
      <c r="AG2787" s="4" t="s">
        <v>170</v>
      </c>
      <c r="AH2787" s="5">
        <v>6</v>
      </c>
      <c r="AI2787" s="9">
        <v>0</v>
      </c>
      <c r="AJ2787" s="9">
        <v>0</v>
      </c>
      <c r="AK2787" s="9">
        <v>0</v>
      </c>
      <c r="AL2787" s="9">
        <v>0</v>
      </c>
      <c r="AM2787" s="9">
        <v>0</v>
      </c>
      <c r="AN2787" s="9">
        <v>0</v>
      </c>
      <c r="AO2787" s="9">
        <v>1</v>
      </c>
    </row>
    <row r="2788" spans="1:41" x14ac:dyDescent="0.3">
      <c r="A2788" s="4" t="s">
        <v>169</v>
      </c>
      <c r="B2788" s="5">
        <v>85</v>
      </c>
      <c r="C2788">
        <v>1</v>
      </c>
      <c r="AG2788" s="4" t="s">
        <v>170</v>
      </c>
      <c r="AH2788" s="5">
        <v>7</v>
      </c>
      <c r="AI2788" s="9">
        <v>0</v>
      </c>
      <c r="AJ2788" s="9">
        <v>0</v>
      </c>
      <c r="AK2788" s="9">
        <v>0</v>
      </c>
      <c r="AL2788" s="9">
        <v>0</v>
      </c>
      <c r="AM2788" s="9">
        <v>0</v>
      </c>
      <c r="AN2788" s="9">
        <v>0</v>
      </c>
      <c r="AO2788" s="9">
        <v>2</v>
      </c>
    </row>
    <row r="2789" spans="1:41" x14ac:dyDescent="0.3">
      <c r="A2789" s="4" t="s">
        <v>169</v>
      </c>
      <c r="B2789" s="5">
        <v>97</v>
      </c>
      <c r="C2789">
        <v>1</v>
      </c>
      <c r="AG2789" s="4" t="s">
        <v>170</v>
      </c>
      <c r="AH2789" s="5">
        <v>10</v>
      </c>
      <c r="AI2789" s="9">
        <v>0</v>
      </c>
      <c r="AJ2789" s="9">
        <v>0</v>
      </c>
      <c r="AK2789" s="9">
        <v>0</v>
      </c>
      <c r="AL2789" s="9">
        <v>0</v>
      </c>
      <c r="AM2789" s="9">
        <v>0</v>
      </c>
      <c r="AN2789" s="9">
        <v>0</v>
      </c>
      <c r="AO2789" s="9">
        <v>1</v>
      </c>
    </row>
    <row r="2790" spans="1:41" x14ac:dyDescent="0.3">
      <c r="A2790" s="4" t="s">
        <v>169</v>
      </c>
      <c r="B2790" s="5">
        <v>-681</v>
      </c>
      <c r="C2790">
        <v>1</v>
      </c>
      <c r="AG2790" s="4" t="s">
        <v>170</v>
      </c>
      <c r="AH2790" s="5">
        <v>-110</v>
      </c>
      <c r="AI2790" s="9">
        <v>0</v>
      </c>
      <c r="AJ2790" s="9">
        <v>0</v>
      </c>
      <c r="AK2790" s="9">
        <v>0</v>
      </c>
      <c r="AL2790" s="9">
        <v>0</v>
      </c>
      <c r="AM2790" s="9">
        <v>1</v>
      </c>
      <c r="AN2790" s="9">
        <v>0</v>
      </c>
      <c r="AO2790" s="9">
        <v>0</v>
      </c>
    </row>
    <row r="2791" spans="1:41" x14ac:dyDescent="0.3">
      <c r="A2791" s="4" t="s">
        <v>169</v>
      </c>
      <c r="B2791" s="5">
        <v>-560</v>
      </c>
      <c r="C2791">
        <v>1</v>
      </c>
      <c r="AG2791" s="4" t="s">
        <v>170</v>
      </c>
      <c r="AH2791" s="5">
        <v>-99</v>
      </c>
      <c r="AI2791" s="9">
        <v>0</v>
      </c>
      <c r="AJ2791" s="9">
        <v>0</v>
      </c>
      <c r="AK2791" s="9">
        <v>0</v>
      </c>
      <c r="AL2791" s="9">
        <v>0</v>
      </c>
      <c r="AM2791" s="9">
        <v>1</v>
      </c>
      <c r="AN2791" s="9">
        <v>0</v>
      </c>
      <c r="AO2791" s="9">
        <v>0</v>
      </c>
    </row>
    <row r="2792" spans="1:41" x14ac:dyDescent="0.3">
      <c r="A2792" s="4" t="s">
        <v>169</v>
      </c>
      <c r="B2792" s="5">
        <v>-527</v>
      </c>
      <c r="C2792">
        <v>1</v>
      </c>
      <c r="AG2792" s="4" t="s">
        <v>170</v>
      </c>
      <c r="AH2792" s="5">
        <v>-89</v>
      </c>
      <c r="AI2792" s="9">
        <v>0</v>
      </c>
      <c r="AJ2792" s="9">
        <v>0</v>
      </c>
      <c r="AK2792" s="9">
        <v>0</v>
      </c>
      <c r="AL2792" s="9">
        <v>0</v>
      </c>
      <c r="AM2792" s="9">
        <v>1</v>
      </c>
      <c r="AN2792" s="9">
        <v>0</v>
      </c>
      <c r="AO2792" s="9">
        <v>0</v>
      </c>
    </row>
    <row r="2793" spans="1:41" x14ac:dyDescent="0.3">
      <c r="A2793" s="4" t="s">
        <v>169</v>
      </c>
      <c r="B2793" s="5">
        <v>-30</v>
      </c>
      <c r="C2793">
        <v>1</v>
      </c>
      <c r="AG2793" s="4" t="s">
        <v>170</v>
      </c>
      <c r="AH2793" s="5">
        <v>-63</v>
      </c>
      <c r="AI2793" s="9">
        <v>0</v>
      </c>
      <c r="AJ2793" s="9">
        <v>0</v>
      </c>
      <c r="AK2793" s="9">
        <v>0</v>
      </c>
      <c r="AL2793" s="9">
        <v>0</v>
      </c>
      <c r="AM2793" s="9">
        <v>1</v>
      </c>
      <c r="AN2793" s="9">
        <v>0</v>
      </c>
      <c r="AO2793" s="9">
        <v>0</v>
      </c>
    </row>
    <row r="2794" spans="1:41" x14ac:dyDescent="0.3">
      <c r="A2794" s="4" t="s">
        <v>169</v>
      </c>
      <c r="B2794" s="5">
        <v>25</v>
      </c>
      <c r="C2794">
        <v>1</v>
      </c>
      <c r="AG2794" s="4" t="s">
        <v>170</v>
      </c>
      <c r="AH2794" s="5">
        <v>-61</v>
      </c>
      <c r="AI2794" s="9">
        <v>0</v>
      </c>
      <c r="AJ2794" s="9">
        <v>0</v>
      </c>
      <c r="AK2794" s="9">
        <v>0</v>
      </c>
      <c r="AL2794" s="9">
        <v>0</v>
      </c>
      <c r="AM2794" s="9">
        <v>1</v>
      </c>
      <c r="AN2794" s="9">
        <v>0</v>
      </c>
      <c r="AO2794" s="9">
        <v>0</v>
      </c>
    </row>
    <row r="2795" spans="1:41" x14ac:dyDescent="0.3">
      <c r="A2795" s="4" t="s">
        <v>169</v>
      </c>
      <c r="B2795" s="5">
        <v>222</v>
      </c>
      <c r="C2795">
        <v>1</v>
      </c>
      <c r="AG2795" s="4" t="s">
        <v>170</v>
      </c>
      <c r="AH2795" s="5">
        <v>-49</v>
      </c>
      <c r="AI2795" s="9">
        <v>0</v>
      </c>
      <c r="AJ2795" s="9">
        <v>0</v>
      </c>
      <c r="AK2795" s="9">
        <v>0</v>
      </c>
      <c r="AL2795" s="9">
        <v>0</v>
      </c>
      <c r="AM2795" s="9">
        <v>1</v>
      </c>
      <c r="AN2795" s="9">
        <v>0</v>
      </c>
      <c r="AO2795" s="9">
        <v>0</v>
      </c>
    </row>
    <row r="2796" spans="1:41" x14ac:dyDescent="0.3">
      <c r="A2796" s="4" t="s">
        <v>169</v>
      </c>
      <c r="B2796" s="5">
        <v>-852</v>
      </c>
      <c r="C2796">
        <v>1</v>
      </c>
      <c r="AG2796" s="4" t="s">
        <v>170</v>
      </c>
      <c r="AH2796" s="5">
        <v>-47</v>
      </c>
      <c r="AI2796" s="9">
        <v>0</v>
      </c>
      <c r="AJ2796" s="9">
        <v>0</v>
      </c>
      <c r="AK2796" s="9">
        <v>0</v>
      </c>
      <c r="AL2796" s="9">
        <v>0</v>
      </c>
      <c r="AM2796" s="9">
        <v>1</v>
      </c>
      <c r="AN2796" s="9">
        <v>0</v>
      </c>
      <c r="AO2796" s="9">
        <v>0</v>
      </c>
    </row>
    <row r="2797" spans="1:41" x14ac:dyDescent="0.3">
      <c r="A2797" s="4" t="s">
        <v>169</v>
      </c>
      <c r="B2797" s="5">
        <v>242</v>
      </c>
      <c r="C2797">
        <v>1</v>
      </c>
      <c r="AG2797" s="4" t="s">
        <v>170</v>
      </c>
      <c r="AH2797" s="5">
        <v>-22</v>
      </c>
      <c r="AI2797" s="9">
        <v>0</v>
      </c>
      <c r="AJ2797" s="9">
        <v>0</v>
      </c>
      <c r="AK2797" s="9">
        <v>0</v>
      </c>
      <c r="AL2797" s="9">
        <v>0</v>
      </c>
      <c r="AM2797" s="9">
        <v>1</v>
      </c>
      <c r="AN2797" s="9">
        <v>0</v>
      </c>
      <c r="AO2797" s="9">
        <v>0</v>
      </c>
    </row>
    <row r="2798" spans="1:41" x14ac:dyDescent="0.3">
      <c r="A2798" s="4" t="s">
        <v>169</v>
      </c>
      <c r="B2798" s="5">
        <v>-357</v>
      </c>
      <c r="C2798">
        <v>1</v>
      </c>
      <c r="AG2798" s="4" t="s">
        <v>170</v>
      </c>
      <c r="AH2798" s="5">
        <v>-12</v>
      </c>
      <c r="AI2798" s="9">
        <v>0</v>
      </c>
      <c r="AJ2798" s="9">
        <v>0</v>
      </c>
      <c r="AK2798" s="9">
        <v>0</v>
      </c>
      <c r="AL2798" s="9">
        <v>0</v>
      </c>
      <c r="AM2798" s="9">
        <v>1</v>
      </c>
      <c r="AN2798" s="9">
        <v>0</v>
      </c>
      <c r="AO2798" s="9">
        <v>0</v>
      </c>
    </row>
    <row r="2799" spans="1:41" x14ac:dyDescent="0.3">
      <c r="A2799" s="4" t="s">
        <v>169</v>
      </c>
      <c r="B2799" s="5">
        <v>-353</v>
      </c>
      <c r="C2799">
        <v>1</v>
      </c>
      <c r="AG2799" s="4" t="s">
        <v>170</v>
      </c>
      <c r="AH2799" s="5">
        <v>30</v>
      </c>
      <c r="AI2799" s="9">
        <v>0</v>
      </c>
      <c r="AJ2799" s="9">
        <v>0</v>
      </c>
      <c r="AK2799" s="9">
        <v>0</v>
      </c>
      <c r="AL2799" s="9">
        <v>0</v>
      </c>
      <c r="AM2799" s="9">
        <v>1</v>
      </c>
      <c r="AN2799" s="9">
        <v>0</v>
      </c>
      <c r="AO2799" s="9">
        <v>0</v>
      </c>
    </row>
    <row r="2800" spans="1:41" x14ac:dyDescent="0.3">
      <c r="A2800" s="4" t="s">
        <v>169</v>
      </c>
      <c r="B2800" s="5">
        <v>333</v>
      </c>
      <c r="C2800">
        <v>1</v>
      </c>
      <c r="AG2800" s="4" t="s">
        <v>170</v>
      </c>
      <c r="AH2800" s="5">
        <v>33</v>
      </c>
      <c r="AI2800" s="9">
        <v>0</v>
      </c>
      <c r="AJ2800" s="9">
        <v>0</v>
      </c>
      <c r="AK2800" s="9">
        <v>0</v>
      </c>
      <c r="AL2800" s="9">
        <v>0</v>
      </c>
      <c r="AM2800" s="9">
        <v>1</v>
      </c>
      <c r="AN2800" s="9">
        <v>0</v>
      </c>
      <c r="AO2800" s="9">
        <v>0</v>
      </c>
    </row>
    <row r="2801" spans="1:41" x14ac:dyDescent="0.3">
      <c r="A2801" s="4" t="s">
        <v>169</v>
      </c>
      <c r="B2801" s="5">
        <v>-1869</v>
      </c>
      <c r="C2801">
        <v>1</v>
      </c>
      <c r="AG2801" s="4" t="s">
        <v>170</v>
      </c>
      <c r="AH2801" s="5">
        <v>35</v>
      </c>
      <c r="AI2801" s="9">
        <v>0</v>
      </c>
      <c r="AJ2801" s="9">
        <v>0</v>
      </c>
      <c r="AK2801" s="9">
        <v>0</v>
      </c>
      <c r="AL2801" s="9">
        <v>0</v>
      </c>
      <c r="AM2801" s="9">
        <v>1</v>
      </c>
      <c r="AN2801" s="9">
        <v>0</v>
      </c>
      <c r="AO2801" s="9">
        <v>0</v>
      </c>
    </row>
    <row r="2802" spans="1:41" x14ac:dyDescent="0.3">
      <c r="A2802" s="4" t="s">
        <v>170</v>
      </c>
      <c r="B2802" s="5">
        <v>-9</v>
      </c>
      <c r="C2802">
        <v>1</v>
      </c>
      <c r="AG2802" s="4" t="s">
        <v>170</v>
      </c>
      <c r="AH2802" s="5">
        <v>45</v>
      </c>
      <c r="AI2802" s="9">
        <v>0</v>
      </c>
      <c r="AJ2802" s="9">
        <v>0</v>
      </c>
      <c r="AK2802" s="9">
        <v>0</v>
      </c>
      <c r="AL2802" s="9">
        <v>0</v>
      </c>
      <c r="AM2802" s="9">
        <v>1</v>
      </c>
      <c r="AN2802" s="9">
        <v>0</v>
      </c>
      <c r="AO2802" s="9">
        <v>0</v>
      </c>
    </row>
    <row r="2803" spans="1:41" x14ac:dyDescent="0.3">
      <c r="A2803" s="4" t="s">
        <v>170</v>
      </c>
      <c r="B2803" s="5">
        <v>-8</v>
      </c>
      <c r="C2803">
        <v>1</v>
      </c>
      <c r="AG2803" s="4" t="s">
        <v>170</v>
      </c>
      <c r="AH2803" s="5">
        <v>77</v>
      </c>
      <c r="AI2803" s="9">
        <v>0</v>
      </c>
      <c r="AJ2803" s="9">
        <v>0</v>
      </c>
      <c r="AK2803" s="9">
        <v>0</v>
      </c>
      <c r="AL2803" s="9">
        <v>0</v>
      </c>
      <c r="AM2803" s="9">
        <v>1</v>
      </c>
      <c r="AN2803" s="9">
        <v>0</v>
      </c>
      <c r="AO2803" s="9">
        <v>0</v>
      </c>
    </row>
    <row r="2804" spans="1:41" x14ac:dyDescent="0.3">
      <c r="A2804" s="4" t="s">
        <v>170</v>
      </c>
      <c r="B2804" s="5">
        <v>-6</v>
      </c>
      <c r="C2804">
        <v>2</v>
      </c>
      <c r="AG2804" s="4" t="s">
        <v>170</v>
      </c>
      <c r="AH2804" s="5">
        <v>107</v>
      </c>
      <c r="AI2804" s="9">
        <v>0</v>
      </c>
      <c r="AJ2804" s="9">
        <v>0</v>
      </c>
      <c r="AK2804" s="9">
        <v>0</v>
      </c>
      <c r="AL2804" s="9">
        <v>0</v>
      </c>
      <c r="AM2804" s="9">
        <v>1</v>
      </c>
      <c r="AN2804" s="9">
        <v>0</v>
      </c>
      <c r="AO2804" s="9">
        <v>0</v>
      </c>
    </row>
    <row r="2805" spans="1:41" x14ac:dyDescent="0.3">
      <c r="A2805" s="4" t="s">
        <v>170</v>
      </c>
      <c r="B2805" s="5">
        <v>-5</v>
      </c>
      <c r="C2805">
        <v>1</v>
      </c>
      <c r="AG2805" s="4" t="s">
        <v>170</v>
      </c>
      <c r="AH2805" s="5">
        <v>-261</v>
      </c>
      <c r="AI2805" s="9">
        <v>0</v>
      </c>
      <c r="AJ2805" s="9">
        <v>0</v>
      </c>
      <c r="AK2805" s="9">
        <v>0</v>
      </c>
      <c r="AL2805" s="9">
        <v>1</v>
      </c>
      <c r="AM2805" s="9">
        <v>0</v>
      </c>
      <c r="AN2805" s="9">
        <v>0</v>
      </c>
      <c r="AO2805" s="9">
        <v>0</v>
      </c>
    </row>
    <row r="2806" spans="1:41" x14ac:dyDescent="0.3">
      <c r="A2806" s="4" t="s">
        <v>170</v>
      </c>
      <c r="B2806" s="5">
        <v>-3</v>
      </c>
      <c r="C2806">
        <v>2</v>
      </c>
      <c r="AG2806" s="4" t="s">
        <v>170</v>
      </c>
      <c r="AH2806" s="5">
        <v>-167</v>
      </c>
      <c r="AI2806" s="9">
        <v>0</v>
      </c>
      <c r="AJ2806" s="9">
        <v>0</v>
      </c>
      <c r="AK2806" s="9">
        <v>0</v>
      </c>
      <c r="AL2806" s="9">
        <v>1</v>
      </c>
      <c r="AM2806" s="9">
        <v>0</v>
      </c>
      <c r="AN2806" s="9">
        <v>0</v>
      </c>
      <c r="AO2806" s="9">
        <v>0</v>
      </c>
    </row>
    <row r="2807" spans="1:41" x14ac:dyDescent="0.3">
      <c r="A2807" s="4" t="s">
        <v>170</v>
      </c>
      <c r="B2807" s="5">
        <v>-1</v>
      </c>
      <c r="C2807">
        <v>1</v>
      </c>
      <c r="AG2807" s="4" t="s">
        <v>170</v>
      </c>
      <c r="AH2807" s="5">
        <v>-149</v>
      </c>
      <c r="AI2807" s="9">
        <v>0</v>
      </c>
      <c r="AJ2807" s="9">
        <v>0</v>
      </c>
      <c r="AK2807" s="9">
        <v>0</v>
      </c>
      <c r="AL2807" s="9">
        <v>1</v>
      </c>
      <c r="AM2807" s="9">
        <v>0</v>
      </c>
      <c r="AN2807" s="9">
        <v>0</v>
      </c>
      <c r="AO2807" s="9">
        <v>0</v>
      </c>
    </row>
    <row r="2808" spans="1:41" x14ac:dyDescent="0.3">
      <c r="A2808" s="4" t="s">
        <v>170</v>
      </c>
      <c r="B2808" s="5">
        <v>0</v>
      </c>
      <c r="C2808">
        <v>1</v>
      </c>
      <c r="AG2808" s="4" t="s">
        <v>170</v>
      </c>
      <c r="AH2808" s="5">
        <v>-52</v>
      </c>
      <c r="AI2808" s="9">
        <v>0</v>
      </c>
      <c r="AJ2808" s="9">
        <v>0</v>
      </c>
      <c r="AK2808" s="9">
        <v>0</v>
      </c>
      <c r="AL2808" s="9">
        <v>1</v>
      </c>
      <c r="AM2808" s="9">
        <v>0</v>
      </c>
      <c r="AN2808" s="9">
        <v>0</v>
      </c>
      <c r="AO2808" s="9">
        <v>0</v>
      </c>
    </row>
    <row r="2809" spans="1:41" x14ac:dyDescent="0.3">
      <c r="A2809" s="4" t="s">
        <v>170</v>
      </c>
      <c r="B2809" s="5">
        <v>1</v>
      </c>
      <c r="C2809">
        <v>1</v>
      </c>
      <c r="AG2809" s="4" t="s">
        <v>170</v>
      </c>
      <c r="AH2809" s="5">
        <v>-21</v>
      </c>
      <c r="AI2809" s="9">
        <v>0</v>
      </c>
      <c r="AJ2809" s="9">
        <v>0</v>
      </c>
      <c r="AK2809" s="9">
        <v>0</v>
      </c>
      <c r="AL2809" s="9">
        <v>1</v>
      </c>
      <c r="AM2809" s="9">
        <v>0</v>
      </c>
      <c r="AN2809" s="9">
        <v>0</v>
      </c>
      <c r="AO2809" s="9">
        <v>0</v>
      </c>
    </row>
    <row r="2810" spans="1:41" x14ac:dyDescent="0.3">
      <c r="A2810" s="4" t="s">
        <v>170</v>
      </c>
      <c r="B2810" s="5">
        <v>3</v>
      </c>
      <c r="C2810">
        <v>1</v>
      </c>
      <c r="AG2810" s="4" t="s">
        <v>170</v>
      </c>
      <c r="AH2810" s="5">
        <v>-17</v>
      </c>
      <c r="AI2810" s="9">
        <v>0</v>
      </c>
      <c r="AJ2810" s="9">
        <v>0</v>
      </c>
      <c r="AK2810" s="9">
        <v>0</v>
      </c>
      <c r="AL2810" s="9">
        <v>1</v>
      </c>
      <c r="AM2810" s="9">
        <v>0</v>
      </c>
      <c r="AN2810" s="9">
        <v>0</v>
      </c>
      <c r="AO2810" s="9">
        <v>0</v>
      </c>
    </row>
    <row r="2811" spans="1:41" x14ac:dyDescent="0.3">
      <c r="A2811" s="4" t="s">
        <v>170</v>
      </c>
      <c r="B2811" s="5">
        <v>4</v>
      </c>
      <c r="C2811">
        <v>1</v>
      </c>
      <c r="AG2811" s="4" t="s">
        <v>170</v>
      </c>
      <c r="AH2811" s="5">
        <v>6</v>
      </c>
      <c r="AI2811" s="9">
        <v>0</v>
      </c>
      <c r="AJ2811" s="9">
        <v>0</v>
      </c>
      <c r="AK2811" s="9">
        <v>0</v>
      </c>
      <c r="AL2811" s="9">
        <v>1</v>
      </c>
      <c r="AM2811" s="9">
        <v>0</v>
      </c>
      <c r="AN2811" s="9">
        <v>0</v>
      </c>
      <c r="AO2811" s="9">
        <v>0</v>
      </c>
    </row>
    <row r="2812" spans="1:41" x14ac:dyDescent="0.3">
      <c r="A2812" s="4" t="s">
        <v>170</v>
      </c>
      <c r="B2812" s="5">
        <v>6</v>
      </c>
      <c r="C2812">
        <v>1</v>
      </c>
      <c r="AG2812" s="4" t="s">
        <v>170</v>
      </c>
      <c r="AH2812" s="5">
        <v>37</v>
      </c>
      <c r="AI2812" s="9">
        <v>0</v>
      </c>
      <c r="AJ2812" s="9">
        <v>0</v>
      </c>
      <c r="AK2812" s="9">
        <v>0</v>
      </c>
      <c r="AL2812" s="9">
        <v>2</v>
      </c>
      <c r="AM2812" s="9">
        <v>0</v>
      </c>
      <c r="AN2812" s="9">
        <v>0</v>
      </c>
      <c r="AO2812" s="9">
        <v>0</v>
      </c>
    </row>
    <row r="2813" spans="1:41" x14ac:dyDescent="0.3">
      <c r="A2813" s="4" t="s">
        <v>170</v>
      </c>
      <c r="B2813" s="5">
        <v>7</v>
      </c>
      <c r="C2813">
        <v>2</v>
      </c>
      <c r="AG2813" s="4" t="s">
        <v>170</v>
      </c>
      <c r="AH2813" s="5">
        <v>44</v>
      </c>
      <c r="AI2813" s="9">
        <v>0</v>
      </c>
      <c r="AJ2813" s="9">
        <v>0</v>
      </c>
      <c r="AK2813" s="9">
        <v>0</v>
      </c>
      <c r="AL2813" s="9">
        <v>1</v>
      </c>
      <c r="AM2813" s="9">
        <v>0</v>
      </c>
      <c r="AN2813" s="9">
        <v>0</v>
      </c>
      <c r="AO2813" s="9">
        <v>0</v>
      </c>
    </row>
    <row r="2814" spans="1:41" x14ac:dyDescent="0.3">
      <c r="A2814" s="4" t="s">
        <v>170</v>
      </c>
      <c r="B2814" s="5">
        <v>10</v>
      </c>
      <c r="C2814">
        <v>1</v>
      </c>
      <c r="AG2814" s="4" t="s">
        <v>170</v>
      </c>
      <c r="AH2814" s="5">
        <v>58</v>
      </c>
      <c r="AI2814" s="9">
        <v>0</v>
      </c>
      <c r="AJ2814" s="9">
        <v>0</v>
      </c>
      <c r="AK2814" s="9">
        <v>0</v>
      </c>
      <c r="AL2814" s="9">
        <v>1</v>
      </c>
      <c r="AM2814" s="9">
        <v>0</v>
      </c>
      <c r="AN2814" s="9">
        <v>0</v>
      </c>
      <c r="AO2814" s="9">
        <v>0</v>
      </c>
    </row>
    <row r="2815" spans="1:41" x14ac:dyDescent="0.3">
      <c r="A2815" s="4" t="s">
        <v>170</v>
      </c>
      <c r="B2815" s="5">
        <v>-110</v>
      </c>
      <c r="C2815">
        <v>1</v>
      </c>
      <c r="AG2815" s="4" t="s">
        <v>170</v>
      </c>
      <c r="AH2815" s="5">
        <v>64</v>
      </c>
      <c r="AI2815" s="9">
        <v>0</v>
      </c>
      <c r="AJ2815" s="9">
        <v>0</v>
      </c>
      <c r="AK2815" s="9">
        <v>0</v>
      </c>
      <c r="AL2815" s="9">
        <v>1</v>
      </c>
      <c r="AM2815" s="9">
        <v>0</v>
      </c>
      <c r="AN2815" s="9">
        <v>0</v>
      </c>
      <c r="AO2815" s="9">
        <v>0</v>
      </c>
    </row>
    <row r="2816" spans="1:41" x14ac:dyDescent="0.3">
      <c r="A2816" s="4" t="s">
        <v>170</v>
      </c>
      <c r="B2816" s="5">
        <v>-99</v>
      </c>
      <c r="C2816">
        <v>1</v>
      </c>
      <c r="AG2816" s="4" t="s">
        <v>170</v>
      </c>
      <c r="AH2816" s="5">
        <v>153</v>
      </c>
      <c r="AI2816" s="9">
        <v>0</v>
      </c>
      <c r="AJ2816" s="9">
        <v>0</v>
      </c>
      <c r="AK2816" s="9">
        <v>0</v>
      </c>
      <c r="AL2816" s="9">
        <v>1</v>
      </c>
      <c r="AM2816" s="9">
        <v>0</v>
      </c>
      <c r="AN2816" s="9">
        <v>0</v>
      </c>
      <c r="AO2816" s="9">
        <v>0</v>
      </c>
    </row>
    <row r="2817" spans="1:41" x14ac:dyDescent="0.3">
      <c r="A2817" s="4" t="s">
        <v>170</v>
      </c>
      <c r="B2817" s="5">
        <v>-89</v>
      </c>
      <c r="C2817">
        <v>1</v>
      </c>
      <c r="AG2817" s="4" t="s">
        <v>170</v>
      </c>
      <c r="AH2817" s="5">
        <v>179</v>
      </c>
      <c r="AI2817" s="9">
        <v>0</v>
      </c>
      <c r="AJ2817" s="9">
        <v>0</v>
      </c>
      <c r="AK2817" s="9">
        <v>0</v>
      </c>
      <c r="AL2817" s="9">
        <v>1</v>
      </c>
      <c r="AM2817" s="9">
        <v>0</v>
      </c>
      <c r="AN2817" s="9">
        <v>0</v>
      </c>
      <c r="AO2817" s="9">
        <v>0</v>
      </c>
    </row>
    <row r="2818" spans="1:41" x14ac:dyDescent="0.3">
      <c r="A2818" s="4" t="s">
        <v>170</v>
      </c>
      <c r="B2818" s="5">
        <v>-63</v>
      </c>
      <c r="C2818">
        <v>1</v>
      </c>
      <c r="AG2818" s="4" t="s">
        <v>170</v>
      </c>
      <c r="AH2818" s="5">
        <v>204</v>
      </c>
      <c r="AI2818" s="9">
        <v>0</v>
      </c>
      <c r="AJ2818" s="9">
        <v>0</v>
      </c>
      <c r="AK2818" s="9">
        <v>0</v>
      </c>
      <c r="AL2818" s="9">
        <v>1</v>
      </c>
      <c r="AM2818" s="9">
        <v>0</v>
      </c>
      <c r="AN2818" s="9">
        <v>0</v>
      </c>
      <c r="AO2818" s="9">
        <v>0</v>
      </c>
    </row>
    <row r="2819" spans="1:41" x14ac:dyDescent="0.3">
      <c r="A2819" s="4" t="s">
        <v>170</v>
      </c>
      <c r="B2819" s="5">
        <v>-61</v>
      </c>
      <c r="C2819">
        <v>1</v>
      </c>
      <c r="AG2819" s="4" t="s">
        <v>170</v>
      </c>
      <c r="AH2819" s="5">
        <v>-362</v>
      </c>
      <c r="AI2819" s="9">
        <v>0</v>
      </c>
      <c r="AJ2819" s="9">
        <v>0</v>
      </c>
      <c r="AK2819" s="9">
        <v>1</v>
      </c>
      <c r="AL2819" s="9">
        <v>0</v>
      </c>
      <c r="AM2819" s="9">
        <v>0</v>
      </c>
      <c r="AN2819" s="9">
        <v>0</v>
      </c>
      <c r="AO2819" s="9">
        <v>0</v>
      </c>
    </row>
    <row r="2820" spans="1:41" x14ac:dyDescent="0.3">
      <c r="A2820" s="4" t="s">
        <v>170</v>
      </c>
      <c r="B2820" s="5">
        <v>-49</v>
      </c>
      <c r="C2820">
        <v>1</v>
      </c>
      <c r="AG2820" s="4" t="s">
        <v>170</v>
      </c>
      <c r="AH2820" s="5">
        <v>-293</v>
      </c>
      <c r="AI2820" s="9">
        <v>0</v>
      </c>
      <c r="AJ2820" s="9">
        <v>0</v>
      </c>
      <c r="AK2820" s="9">
        <v>1</v>
      </c>
      <c r="AL2820" s="9">
        <v>0</v>
      </c>
      <c r="AM2820" s="9">
        <v>0</v>
      </c>
      <c r="AN2820" s="9">
        <v>0</v>
      </c>
      <c r="AO2820" s="9">
        <v>0</v>
      </c>
    </row>
    <row r="2821" spans="1:41" x14ac:dyDescent="0.3">
      <c r="A2821" s="4" t="s">
        <v>170</v>
      </c>
      <c r="B2821" s="5">
        <v>-47</v>
      </c>
      <c r="C2821">
        <v>1</v>
      </c>
      <c r="AG2821" s="4" t="s">
        <v>170</v>
      </c>
      <c r="AH2821" s="5">
        <v>-226</v>
      </c>
      <c r="AI2821" s="9">
        <v>0</v>
      </c>
      <c r="AJ2821" s="9">
        <v>0</v>
      </c>
      <c r="AK2821" s="9">
        <v>1</v>
      </c>
      <c r="AL2821" s="9">
        <v>0</v>
      </c>
      <c r="AM2821" s="9">
        <v>0</v>
      </c>
      <c r="AN2821" s="9">
        <v>0</v>
      </c>
      <c r="AO2821" s="9">
        <v>0</v>
      </c>
    </row>
    <row r="2822" spans="1:41" x14ac:dyDescent="0.3">
      <c r="A2822" s="4" t="s">
        <v>170</v>
      </c>
      <c r="B2822" s="5">
        <v>-22</v>
      </c>
      <c r="C2822">
        <v>1</v>
      </c>
      <c r="AG2822" s="4" t="s">
        <v>170</v>
      </c>
      <c r="AH2822" s="5">
        <v>-176</v>
      </c>
      <c r="AI2822" s="9">
        <v>0</v>
      </c>
      <c r="AJ2822" s="9">
        <v>0</v>
      </c>
      <c r="AK2822" s="9">
        <v>1</v>
      </c>
      <c r="AL2822" s="9">
        <v>0</v>
      </c>
      <c r="AM2822" s="9">
        <v>0</v>
      </c>
      <c r="AN2822" s="9">
        <v>0</v>
      </c>
      <c r="AO2822" s="9">
        <v>0</v>
      </c>
    </row>
    <row r="2823" spans="1:41" x14ac:dyDescent="0.3">
      <c r="A2823" s="4" t="s">
        <v>170</v>
      </c>
      <c r="B2823" s="5">
        <v>-12</v>
      </c>
      <c r="C2823">
        <v>1</v>
      </c>
      <c r="AG2823" s="4" t="s">
        <v>170</v>
      </c>
      <c r="AH2823" s="5">
        <v>-161</v>
      </c>
      <c r="AI2823" s="9">
        <v>0</v>
      </c>
      <c r="AJ2823" s="9">
        <v>0</v>
      </c>
      <c r="AK2823" s="9">
        <v>1</v>
      </c>
      <c r="AL2823" s="9">
        <v>0</v>
      </c>
      <c r="AM2823" s="9">
        <v>0</v>
      </c>
      <c r="AN2823" s="9">
        <v>0</v>
      </c>
      <c r="AO2823" s="9">
        <v>0</v>
      </c>
    </row>
    <row r="2824" spans="1:41" x14ac:dyDescent="0.3">
      <c r="A2824" s="4" t="s">
        <v>170</v>
      </c>
      <c r="B2824" s="5">
        <v>30</v>
      </c>
      <c r="C2824">
        <v>1</v>
      </c>
      <c r="AG2824" s="4" t="s">
        <v>170</v>
      </c>
      <c r="AH2824" s="5">
        <v>82</v>
      </c>
      <c r="AI2824" s="9">
        <v>0</v>
      </c>
      <c r="AJ2824" s="9">
        <v>0</v>
      </c>
      <c r="AK2824" s="9">
        <v>1</v>
      </c>
      <c r="AL2824" s="9">
        <v>0</v>
      </c>
      <c r="AM2824" s="9">
        <v>0</v>
      </c>
      <c r="AN2824" s="9">
        <v>0</v>
      </c>
      <c r="AO2824" s="9">
        <v>0</v>
      </c>
    </row>
    <row r="2825" spans="1:41" x14ac:dyDescent="0.3">
      <c r="A2825" s="4" t="s">
        <v>170</v>
      </c>
      <c r="B2825" s="5">
        <v>33</v>
      </c>
      <c r="C2825">
        <v>1</v>
      </c>
      <c r="AG2825" s="4" t="s">
        <v>170</v>
      </c>
      <c r="AH2825" s="5">
        <v>155</v>
      </c>
      <c r="AI2825" s="9">
        <v>0</v>
      </c>
      <c r="AJ2825" s="9">
        <v>0</v>
      </c>
      <c r="AK2825" s="9">
        <v>1</v>
      </c>
      <c r="AL2825" s="9">
        <v>0</v>
      </c>
      <c r="AM2825" s="9">
        <v>0</v>
      </c>
      <c r="AN2825" s="9">
        <v>0</v>
      </c>
      <c r="AO2825" s="9">
        <v>0</v>
      </c>
    </row>
    <row r="2826" spans="1:41" x14ac:dyDescent="0.3">
      <c r="A2826" s="4" t="s">
        <v>170</v>
      </c>
      <c r="B2826" s="5">
        <v>35</v>
      </c>
      <c r="C2826">
        <v>1</v>
      </c>
      <c r="AG2826" s="4" t="s">
        <v>170</v>
      </c>
      <c r="AH2826" s="5">
        <v>180</v>
      </c>
      <c r="AI2826" s="9">
        <v>0</v>
      </c>
      <c r="AJ2826" s="9">
        <v>0</v>
      </c>
      <c r="AK2826" s="9">
        <v>1</v>
      </c>
      <c r="AL2826" s="9">
        <v>0</v>
      </c>
      <c r="AM2826" s="9">
        <v>0</v>
      </c>
      <c r="AN2826" s="9">
        <v>0</v>
      </c>
      <c r="AO2826" s="9">
        <v>0</v>
      </c>
    </row>
    <row r="2827" spans="1:41" x14ac:dyDescent="0.3">
      <c r="A2827" s="4" t="s">
        <v>170</v>
      </c>
      <c r="B2827" s="5">
        <v>45</v>
      </c>
      <c r="C2827">
        <v>1</v>
      </c>
      <c r="AG2827" s="4" t="s">
        <v>170</v>
      </c>
      <c r="AH2827" s="5">
        <v>249</v>
      </c>
      <c r="AI2827" s="9">
        <v>0</v>
      </c>
      <c r="AJ2827" s="9">
        <v>0</v>
      </c>
      <c r="AK2827" s="9">
        <v>1</v>
      </c>
      <c r="AL2827" s="9">
        <v>0</v>
      </c>
      <c r="AM2827" s="9">
        <v>0</v>
      </c>
      <c r="AN2827" s="9">
        <v>0</v>
      </c>
      <c r="AO2827" s="9">
        <v>0</v>
      </c>
    </row>
    <row r="2828" spans="1:41" x14ac:dyDescent="0.3">
      <c r="A2828" s="4" t="s">
        <v>170</v>
      </c>
      <c r="B2828" s="5">
        <v>77</v>
      </c>
      <c r="C2828">
        <v>1</v>
      </c>
      <c r="AG2828" s="4" t="s">
        <v>170</v>
      </c>
      <c r="AH2828" s="5">
        <v>378</v>
      </c>
      <c r="AI2828" s="9">
        <v>0</v>
      </c>
      <c r="AJ2828" s="9">
        <v>0</v>
      </c>
      <c r="AK2828" s="9">
        <v>1</v>
      </c>
      <c r="AL2828" s="9">
        <v>0</v>
      </c>
      <c r="AM2828" s="9">
        <v>0</v>
      </c>
      <c r="AN2828" s="9">
        <v>0</v>
      </c>
      <c r="AO2828" s="9">
        <v>0</v>
      </c>
    </row>
    <row r="2829" spans="1:41" x14ac:dyDescent="0.3">
      <c r="A2829" s="4" t="s">
        <v>170</v>
      </c>
      <c r="B2829" s="5">
        <v>107</v>
      </c>
      <c r="C2829">
        <v>1</v>
      </c>
      <c r="AG2829" s="4" t="s">
        <v>170</v>
      </c>
      <c r="AH2829" s="5">
        <v>379</v>
      </c>
      <c r="AI2829" s="9">
        <v>0</v>
      </c>
      <c r="AJ2829" s="9">
        <v>0</v>
      </c>
      <c r="AK2829" s="9">
        <v>1</v>
      </c>
      <c r="AL2829" s="9">
        <v>0</v>
      </c>
      <c r="AM2829" s="9">
        <v>0</v>
      </c>
      <c r="AN2829" s="9">
        <v>0</v>
      </c>
      <c r="AO2829" s="9">
        <v>0</v>
      </c>
    </row>
    <row r="2830" spans="1:41" x14ac:dyDescent="0.3">
      <c r="A2830" s="4" t="s">
        <v>170</v>
      </c>
      <c r="B2830" s="5">
        <v>-261</v>
      </c>
      <c r="C2830">
        <v>1</v>
      </c>
      <c r="AG2830" s="4" t="s">
        <v>170</v>
      </c>
      <c r="AH2830" s="5">
        <v>578</v>
      </c>
      <c r="AI2830" s="9">
        <v>0</v>
      </c>
      <c r="AJ2830" s="9">
        <v>0</v>
      </c>
      <c r="AK2830" s="9">
        <v>1</v>
      </c>
      <c r="AL2830" s="9">
        <v>0</v>
      </c>
      <c r="AM2830" s="9">
        <v>0</v>
      </c>
      <c r="AN2830" s="9">
        <v>0</v>
      </c>
      <c r="AO2830" s="9">
        <v>0</v>
      </c>
    </row>
    <row r="2831" spans="1:41" x14ac:dyDescent="0.3">
      <c r="A2831" s="4" t="s">
        <v>170</v>
      </c>
      <c r="B2831" s="5">
        <v>-167</v>
      </c>
      <c r="C2831">
        <v>1</v>
      </c>
      <c r="AG2831" s="4" t="s">
        <v>170</v>
      </c>
      <c r="AH2831" s="5">
        <v>-846</v>
      </c>
      <c r="AI2831" s="9">
        <v>1</v>
      </c>
      <c r="AJ2831" s="9">
        <v>0</v>
      </c>
      <c r="AK2831" s="9">
        <v>0</v>
      </c>
      <c r="AL2831" s="9">
        <v>0</v>
      </c>
      <c r="AM2831" s="9">
        <v>0</v>
      </c>
      <c r="AN2831" s="9">
        <v>0</v>
      </c>
      <c r="AO2831" s="9">
        <v>0</v>
      </c>
    </row>
    <row r="2832" spans="1:41" x14ac:dyDescent="0.3">
      <c r="A2832" s="4" t="s">
        <v>170</v>
      </c>
      <c r="B2832" s="5">
        <v>-149</v>
      </c>
      <c r="C2832">
        <v>1</v>
      </c>
      <c r="AG2832" s="4" t="s">
        <v>170</v>
      </c>
      <c r="AH2832" s="5">
        <v>-460</v>
      </c>
      <c r="AI2832" s="9">
        <v>1</v>
      </c>
      <c r="AJ2832" s="9">
        <v>0</v>
      </c>
      <c r="AK2832" s="9">
        <v>0</v>
      </c>
      <c r="AL2832" s="9">
        <v>0</v>
      </c>
      <c r="AM2832" s="9">
        <v>0</v>
      </c>
      <c r="AN2832" s="9">
        <v>0</v>
      </c>
      <c r="AO2832" s="9">
        <v>0</v>
      </c>
    </row>
    <row r="2833" spans="1:41" x14ac:dyDescent="0.3">
      <c r="A2833" s="4" t="s">
        <v>170</v>
      </c>
      <c r="B2833" s="5">
        <v>-52</v>
      </c>
      <c r="C2833">
        <v>1</v>
      </c>
      <c r="AG2833" s="4" t="s">
        <v>170</v>
      </c>
      <c r="AH2833" s="5">
        <v>-341</v>
      </c>
      <c r="AI2833" s="9">
        <v>1</v>
      </c>
      <c r="AJ2833" s="9">
        <v>0</v>
      </c>
      <c r="AK2833" s="9">
        <v>0</v>
      </c>
      <c r="AL2833" s="9">
        <v>0</v>
      </c>
      <c r="AM2833" s="9">
        <v>0</v>
      </c>
      <c r="AN2833" s="9">
        <v>0</v>
      </c>
      <c r="AO2833" s="9">
        <v>0</v>
      </c>
    </row>
    <row r="2834" spans="1:41" x14ac:dyDescent="0.3">
      <c r="A2834" s="4" t="s">
        <v>170</v>
      </c>
      <c r="B2834" s="5">
        <v>-21</v>
      </c>
      <c r="C2834">
        <v>1</v>
      </c>
      <c r="AG2834" s="4" t="s">
        <v>170</v>
      </c>
      <c r="AH2834" s="5">
        <v>-67</v>
      </c>
      <c r="AI2834" s="9">
        <v>1</v>
      </c>
      <c r="AJ2834" s="9">
        <v>0</v>
      </c>
      <c r="AK2834" s="9">
        <v>0</v>
      </c>
      <c r="AL2834" s="9">
        <v>0</v>
      </c>
      <c r="AM2834" s="9">
        <v>0</v>
      </c>
      <c r="AN2834" s="9">
        <v>0</v>
      </c>
      <c r="AO2834" s="9">
        <v>0</v>
      </c>
    </row>
    <row r="2835" spans="1:41" x14ac:dyDescent="0.3">
      <c r="A2835" s="4" t="s">
        <v>170</v>
      </c>
      <c r="B2835" s="5">
        <v>-17</v>
      </c>
      <c r="C2835">
        <v>1</v>
      </c>
      <c r="AG2835" s="4" t="s">
        <v>170</v>
      </c>
      <c r="AH2835" s="5">
        <v>13</v>
      </c>
      <c r="AI2835" s="9">
        <v>1</v>
      </c>
      <c r="AJ2835" s="9">
        <v>0</v>
      </c>
      <c r="AK2835" s="9">
        <v>0</v>
      </c>
      <c r="AL2835" s="9">
        <v>0</v>
      </c>
      <c r="AM2835" s="9">
        <v>0</v>
      </c>
      <c r="AN2835" s="9">
        <v>0</v>
      </c>
      <c r="AO2835" s="9">
        <v>0</v>
      </c>
    </row>
    <row r="2836" spans="1:41" x14ac:dyDescent="0.3">
      <c r="A2836" s="4" t="s">
        <v>170</v>
      </c>
      <c r="B2836" s="5">
        <v>6</v>
      </c>
      <c r="C2836">
        <v>1</v>
      </c>
      <c r="AG2836" s="4" t="s">
        <v>170</v>
      </c>
      <c r="AH2836" s="5">
        <v>70</v>
      </c>
      <c r="AI2836" s="9">
        <v>1</v>
      </c>
      <c r="AJ2836" s="9">
        <v>0</v>
      </c>
      <c r="AK2836" s="9">
        <v>0</v>
      </c>
      <c r="AL2836" s="9">
        <v>0</v>
      </c>
      <c r="AM2836" s="9">
        <v>0</v>
      </c>
      <c r="AN2836" s="9">
        <v>0</v>
      </c>
      <c r="AO2836" s="9">
        <v>0</v>
      </c>
    </row>
    <row r="2837" spans="1:41" x14ac:dyDescent="0.3">
      <c r="A2837" s="4" t="s">
        <v>170</v>
      </c>
      <c r="B2837" s="5">
        <v>37</v>
      </c>
      <c r="C2837">
        <v>2</v>
      </c>
      <c r="AG2837" s="4" t="s">
        <v>170</v>
      </c>
      <c r="AH2837" s="5">
        <v>157</v>
      </c>
      <c r="AI2837" s="9">
        <v>1</v>
      </c>
      <c r="AJ2837" s="9">
        <v>0</v>
      </c>
      <c r="AK2837" s="9">
        <v>0</v>
      </c>
      <c r="AL2837" s="9">
        <v>0</v>
      </c>
      <c r="AM2837" s="9">
        <v>0</v>
      </c>
      <c r="AN2837" s="9">
        <v>0</v>
      </c>
      <c r="AO2837" s="9">
        <v>0</v>
      </c>
    </row>
    <row r="2838" spans="1:41" x14ac:dyDescent="0.3">
      <c r="A2838" s="4" t="s">
        <v>170</v>
      </c>
      <c r="B2838" s="5">
        <v>44</v>
      </c>
      <c r="C2838">
        <v>1</v>
      </c>
      <c r="AG2838" s="4" t="s">
        <v>170</v>
      </c>
      <c r="AH2838" s="5">
        <v>185</v>
      </c>
      <c r="AI2838" s="9">
        <v>1</v>
      </c>
      <c r="AJ2838" s="9">
        <v>0</v>
      </c>
      <c r="AK2838" s="9">
        <v>0</v>
      </c>
      <c r="AL2838" s="9">
        <v>0</v>
      </c>
      <c r="AM2838" s="9">
        <v>0</v>
      </c>
      <c r="AN2838" s="9">
        <v>0</v>
      </c>
      <c r="AO2838" s="9">
        <v>0</v>
      </c>
    </row>
    <row r="2839" spans="1:41" x14ac:dyDescent="0.3">
      <c r="A2839" s="4" t="s">
        <v>170</v>
      </c>
      <c r="B2839" s="5">
        <v>58</v>
      </c>
      <c r="C2839">
        <v>1</v>
      </c>
      <c r="AG2839" s="4" t="s">
        <v>170</v>
      </c>
      <c r="AH2839" s="5">
        <v>192</v>
      </c>
      <c r="AI2839" s="9">
        <v>1</v>
      </c>
      <c r="AJ2839" s="9">
        <v>0</v>
      </c>
      <c r="AK2839" s="9">
        <v>0</v>
      </c>
      <c r="AL2839" s="9">
        <v>0</v>
      </c>
      <c r="AM2839" s="9">
        <v>0</v>
      </c>
      <c r="AN2839" s="9">
        <v>0</v>
      </c>
      <c r="AO2839" s="9">
        <v>0</v>
      </c>
    </row>
    <row r="2840" spans="1:41" x14ac:dyDescent="0.3">
      <c r="A2840" s="4" t="s">
        <v>170</v>
      </c>
      <c r="B2840" s="5">
        <v>64</v>
      </c>
      <c r="C2840">
        <v>1</v>
      </c>
      <c r="AG2840" s="4" t="s">
        <v>170</v>
      </c>
      <c r="AH2840" s="5">
        <v>-307</v>
      </c>
      <c r="AI2840" s="9">
        <v>0</v>
      </c>
      <c r="AJ2840" s="9">
        <v>1</v>
      </c>
      <c r="AK2840" s="9">
        <v>0</v>
      </c>
      <c r="AL2840" s="9">
        <v>0</v>
      </c>
      <c r="AM2840" s="9">
        <v>0</v>
      </c>
      <c r="AN2840" s="9">
        <v>0</v>
      </c>
      <c r="AO2840" s="9">
        <v>0</v>
      </c>
    </row>
    <row r="2841" spans="1:41" x14ac:dyDescent="0.3">
      <c r="A2841" s="4" t="s">
        <v>170</v>
      </c>
      <c r="B2841" s="5">
        <v>153</v>
      </c>
      <c r="C2841">
        <v>1</v>
      </c>
      <c r="AG2841" s="4" t="s">
        <v>170</v>
      </c>
      <c r="AH2841" s="5">
        <v>40</v>
      </c>
      <c r="AI2841" s="9">
        <v>0</v>
      </c>
      <c r="AJ2841" s="9">
        <v>1</v>
      </c>
      <c r="AK2841" s="9">
        <v>0</v>
      </c>
      <c r="AL2841" s="9">
        <v>0</v>
      </c>
      <c r="AM2841" s="9">
        <v>0</v>
      </c>
      <c r="AN2841" s="9">
        <v>0</v>
      </c>
      <c r="AO2841" s="9">
        <v>0</v>
      </c>
    </row>
    <row r="2842" spans="1:41" x14ac:dyDescent="0.3">
      <c r="A2842" s="4" t="s">
        <v>170</v>
      </c>
      <c r="B2842" s="5">
        <v>179</v>
      </c>
      <c r="C2842">
        <v>1</v>
      </c>
      <c r="AG2842" s="4" t="s">
        <v>170</v>
      </c>
      <c r="AH2842" s="5">
        <v>54</v>
      </c>
      <c r="AI2842" s="9">
        <v>0</v>
      </c>
      <c r="AJ2842" s="9">
        <v>1</v>
      </c>
      <c r="AK2842" s="9">
        <v>0</v>
      </c>
      <c r="AL2842" s="9">
        <v>0</v>
      </c>
      <c r="AM2842" s="9">
        <v>0</v>
      </c>
      <c r="AN2842" s="9">
        <v>0</v>
      </c>
      <c r="AO2842" s="9">
        <v>0</v>
      </c>
    </row>
    <row r="2843" spans="1:41" x14ac:dyDescent="0.3">
      <c r="A2843" s="4" t="s">
        <v>170</v>
      </c>
      <c r="B2843" s="5">
        <v>204</v>
      </c>
      <c r="C2843">
        <v>1</v>
      </c>
      <c r="AG2843" s="4" t="s">
        <v>171</v>
      </c>
      <c r="AH2843" s="5">
        <v>-9</v>
      </c>
      <c r="AI2843" s="9">
        <v>0</v>
      </c>
      <c r="AJ2843" s="9">
        <v>0</v>
      </c>
      <c r="AK2843" s="9">
        <v>0</v>
      </c>
      <c r="AL2843" s="9">
        <v>0</v>
      </c>
      <c r="AM2843" s="9">
        <v>0</v>
      </c>
      <c r="AN2843" s="9">
        <v>0</v>
      </c>
      <c r="AO2843" s="9">
        <v>1</v>
      </c>
    </row>
    <row r="2844" spans="1:41" x14ac:dyDescent="0.3">
      <c r="A2844" s="4" t="s">
        <v>170</v>
      </c>
      <c r="B2844" s="5">
        <v>-362</v>
      </c>
      <c r="C2844">
        <v>1</v>
      </c>
      <c r="AG2844" s="4" t="s">
        <v>171</v>
      </c>
      <c r="AH2844" s="5">
        <v>-5</v>
      </c>
      <c r="AI2844" s="9">
        <v>0</v>
      </c>
      <c r="AJ2844" s="9">
        <v>0</v>
      </c>
      <c r="AK2844" s="9">
        <v>0</v>
      </c>
      <c r="AL2844" s="9">
        <v>0</v>
      </c>
      <c r="AM2844" s="9">
        <v>0</v>
      </c>
      <c r="AN2844" s="9">
        <v>0</v>
      </c>
      <c r="AO2844" s="9">
        <v>1</v>
      </c>
    </row>
    <row r="2845" spans="1:41" x14ac:dyDescent="0.3">
      <c r="A2845" s="4" t="s">
        <v>170</v>
      </c>
      <c r="B2845" s="5">
        <v>-293</v>
      </c>
      <c r="C2845">
        <v>1</v>
      </c>
      <c r="AG2845" s="4" t="s">
        <v>171</v>
      </c>
      <c r="AH2845" s="5">
        <v>-3</v>
      </c>
      <c r="AI2845" s="9">
        <v>0</v>
      </c>
      <c r="AJ2845" s="9">
        <v>0</v>
      </c>
      <c r="AK2845" s="9">
        <v>0</v>
      </c>
      <c r="AL2845" s="9">
        <v>0</v>
      </c>
      <c r="AM2845" s="9">
        <v>0</v>
      </c>
      <c r="AN2845" s="9">
        <v>0</v>
      </c>
      <c r="AO2845" s="9">
        <v>1</v>
      </c>
    </row>
    <row r="2846" spans="1:41" x14ac:dyDescent="0.3">
      <c r="A2846" s="4" t="s">
        <v>170</v>
      </c>
      <c r="B2846" s="5">
        <v>-226</v>
      </c>
      <c r="C2846">
        <v>1</v>
      </c>
      <c r="AG2846" s="4" t="s">
        <v>171</v>
      </c>
      <c r="AH2846" s="5">
        <v>-2</v>
      </c>
      <c r="AI2846" s="9">
        <v>0</v>
      </c>
      <c r="AJ2846" s="9">
        <v>0</v>
      </c>
      <c r="AK2846" s="9">
        <v>0</v>
      </c>
      <c r="AL2846" s="9">
        <v>0</v>
      </c>
      <c r="AM2846" s="9">
        <v>0</v>
      </c>
      <c r="AN2846" s="9">
        <v>0</v>
      </c>
      <c r="AO2846" s="9">
        <v>3</v>
      </c>
    </row>
    <row r="2847" spans="1:41" x14ac:dyDescent="0.3">
      <c r="A2847" s="4" t="s">
        <v>170</v>
      </c>
      <c r="B2847" s="5">
        <v>-176</v>
      </c>
      <c r="C2847">
        <v>1</v>
      </c>
      <c r="AG2847" s="4" t="s">
        <v>171</v>
      </c>
      <c r="AH2847" s="5">
        <v>-1</v>
      </c>
      <c r="AI2847" s="9">
        <v>0</v>
      </c>
      <c r="AJ2847" s="9">
        <v>0</v>
      </c>
      <c r="AK2847" s="9">
        <v>0</v>
      </c>
      <c r="AL2847" s="9">
        <v>0</v>
      </c>
      <c r="AM2847" s="9">
        <v>0</v>
      </c>
      <c r="AN2847" s="9">
        <v>0</v>
      </c>
      <c r="AO2847" s="9">
        <v>3</v>
      </c>
    </row>
    <row r="2848" spans="1:41" x14ac:dyDescent="0.3">
      <c r="A2848" s="4" t="s">
        <v>170</v>
      </c>
      <c r="B2848" s="5">
        <v>-161</v>
      </c>
      <c r="C2848">
        <v>1</v>
      </c>
      <c r="AG2848" s="4" t="s">
        <v>171</v>
      </c>
      <c r="AH2848" s="5">
        <v>0</v>
      </c>
      <c r="AI2848" s="9">
        <v>0</v>
      </c>
      <c r="AJ2848" s="9">
        <v>0</v>
      </c>
      <c r="AK2848" s="9">
        <v>0</v>
      </c>
      <c r="AL2848" s="9">
        <v>0</v>
      </c>
      <c r="AM2848" s="9">
        <v>0</v>
      </c>
      <c r="AN2848" s="9">
        <v>0</v>
      </c>
      <c r="AO2848" s="9">
        <v>1</v>
      </c>
    </row>
    <row r="2849" spans="1:41" x14ac:dyDescent="0.3">
      <c r="A2849" s="4" t="s">
        <v>170</v>
      </c>
      <c r="B2849" s="5">
        <v>82</v>
      </c>
      <c r="C2849">
        <v>1</v>
      </c>
      <c r="AG2849" s="4" t="s">
        <v>171</v>
      </c>
      <c r="AH2849" s="5">
        <v>2</v>
      </c>
      <c r="AI2849" s="9">
        <v>0</v>
      </c>
      <c r="AJ2849" s="9">
        <v>0</v>
      </c>
      <c r="AK2849" s="9">
        <v>0</v>
      </c>
      <c r="AL2849" s="9">
        <v>0</v>
      </c>
      <c r="AM2849" s="9">
        <v>0</v>
      </c>
      <c r="AN2849" s="9">
        <v>0</v>
      </c>
      <c r="AO2849" s="9">
        <v>2</v>
      </c>
    </row>
    <row r="2850" spans="1:41" x14ac:dyDescent="0.3">
      <c r="A2850" s="4" t="s">
        <v>170</v>
      </c>
      <c r="B2850" s="5">
        <v>155</v>
      </c>
      <c r="C2850">
        <v>1</v>
      </c>
      <c r="AG2850" s="4" t="s">
        <v>171</v>
      </c>
      <c r="AH2850" s="5">
        <v>4</v>
      </c>
      <c r="AI2850" s="9">
        <v>0</v>
      </c>
      <c r="AJ2850" s="9">
        <v>0</v>
      </c>
      <c r="AK2850" s="9">
        <v>0</v>
      </c>
      <c r="AL2850" s="9">
        <v>0</v>
      </c>
      <c r="AM2850" s="9">
        <v>0</v>
      </c>
      <c r="AN2850" s="9">
        <v>0</v>
      </c>
      <c r="AO2850" s="9">
        <v>1</v>
      </c>
    </row>
    <row r="2851" spans="1:41" x14ac:dyDescent="0.3">
      <c r="A2851" s="4" t="s">
        <v>170</v>
      </c>
      <c r="B2851" s="5">
        <v>180</v>
      </c>
      <c r="C2851">
        <v>1</v>
      </c>
      <c r="AG2851" s="4" t="s">
        <v>171</v>
      </c>
      <c r="AH2851" s="5">
        <v>6</v>
      </c>
      <c r="AI2851" s="9">
        <v>0</v>
      </c>
      <c r="AJ2851" s="9">
        <v>0</v>
      </c>
      <c r="AK2851" s="9">
        <v>0</v>
      </c>
      <c r="AL2851" s="9">
        <v>0</v>
      </c>
      <c r="AM2851" s="9">
        <v>0</v>
      </c>
      <c r="AN2851" s="9">
        <v>0</v>
      </c>
      <c r="AO2851" s="9">
        <v>1</v>
      </c>
    </row>
    <row r="2852" spans="1:41" x14ac:dyDescent="0.3">
      <c r="A2852" s="4" t="s">
        <v>170</v>
      </c>
      <c r="B2852" s="5">
        <v>249</v>
      </c>
      <c r="C2852">
        <v>1</v>
      </c>
      <c r="AG2852" s="4" t="s">
        <v>171</v>
      </c>
      <c r="AH2852" s="5">
        <v>7</v>
      </c>
      <c r="AI2852" s="9">
        <v>0</v>
      </c>
      <c r="AJ2852" s="9">
        <v>0</v>
      </c>
      <c r="AK2852" s="9">
        <v>0</v>
      </c>
      <c r="AL2852" s="9">
        <v>0</v>
      </c>
      <c r="AM2852" s="9">
        <v>0</v>
      </c>
      <c r="AN2852" s="9">
        <v>0</v>
      </c>
      <c r="AO2852" s="9">
        <v>1</v>
      </c>
    </row>
    <row r="2853" spans="1:41" x14ac:dyDescent="0.3">
      <c r="A2853" s="4" t="s">
        <v>170</v>
      </c>
      <c r="B2853" s="5">
        <v>378</v>
      </c>
      <c r="C2853">
        <v>1</v>
      </c>
      <c r="AG2853" s="4" t="s">
        <v>171</v>
      </c>
      <c r="AH2853" s="5">
        <v>9</v>
      </c>
      <c r="AI2853" s="9">
        <v>0</v>
      </c>
      <c r="AJ2853" s="9">
        <v>0</v>
      </c>
      <c r="AK2853" s="9">
        <v>0</v>
      </c>
      <c r="AL2853" s="9">
        <v>0</v>
      </c>
      <c r="AM2853" s="9">
        <v>0</v>
      </c>
      <c r="AN2853" s="9">
        <v>0</v>
      </c>
      <c r="AO2853" s="9">
        <v>1</v>
      </c>
    </row>
    <row r="2854" spans="1:41" x14ac:dyDescent="0.3">
      <c r="A2854" s="4" t="s">
        <v>170</v>
      </c>
      <c r="B2854" s="5">
        <v>379</v>
      </c>
      <c r="C2854">
        <v>1</v>
      </c>
      <c r="AG2854" s="4" t="s">
        <v>171</v>
      </c>
      <c r="AH2854" s="5">
        <v>10</v>
      </c>
      <c r="AI2854" s="9">
        <v>0</v>
      </c>
      <c r="AJ2854" s="9">
        <v>0</v>
      </c>
      <c r="AK2854" s="9">
        <v>0</v>
      </c>
      <c r="AL2854" s="9">
        <v>0</v>
      </c>
      <c r="AM2854" s="9">
        <v>0</v>
      </c>
      <c r="AN2854" s="9">
        <v>0</v>
      </c>
      <c r="AO2854" s="9">
        <v>1</v>
      </c>
    </row>
    <row r="2855" spans="1:41" x14ac:dyDescent="0.3">
      <c r="A2855" s="4" t="s">
        <v>170</v>
      </c>
      <c r="B2855" s="5">
        <v>578</v>
      </c>
      <c r="C2855">
        <v>1</v>
      </c>
      <c r="AG2855" s="4" t="s">
        <v>171</v>
      </c>
      <c r="AH2855" s="5">
        <v>11</v>
      </c>
      <c r="AI2855" s="9">
        <v>0</v>
      </c>
      <c r="AJ2855" s="9">
        <v>0</v>
      </c>
      <c r="AK2855" s="9">
        <v>0</v>
      </c>
      <c r="AL2855" s="9">
        <v>0</v>
      </c>
      <c r="AM2855" s="9">
        <v>0</v>
      </c>
      <c r="AN2855" s="9">
        <v>0</v>
      </c>
      <c r="AO2855" s="9">
        <v>1</v>
      </c>
    </row>
    <row r="2856" spans="1:41" x14ac:dyDescent="0.3">
      <c r="A2856" s="4" t="s">
        <v>170</v>
      </c>
      <c r="B2856" s="5">
        <v>-846</v>
      </c>
      <c r="C2856">
        <v>1</v>
      </c>
      <c r="AG2856" s="4" t="s">
        <v>171</v>
      </c>
      <c r="AH2856" s="5">
        <v>-107</v>
      </c>
      <c r="AI2856" s="9">
        <v>0</v>
      </c>
      <c r="AJ2856" s="9">
        <v>0</v>
      </c>
      <c r="AK2856" s="9">
        <v>0</v>
      </c>
      <c r="AL2856" s="9">
        <v>0</v>
      </c>
      <c r="AM2856" s="9">
        <v>1</v>
      </c>
      <c r="AN2856" s="9">
        <v>0</v>
      </c>
      <c r="AO2856" s="9">
        <v>0</v>
      </c>
    </row>
    <row r="2857" spans="1:41" x14ac:dyDescent="0.3">
      <c r="A2857" s="4" t="s">
        <v>170</v>
      </c>
      <c r="B2857" s="5">
        <v>-460</v>
      </c>
      <c r="C2857">
        <v>1</v>
      </c>
      <c r="AG2857" s="4" t="s">
        <v>171</v>
      </c>
      <c r="AH2857" s="5">
        <v>-90</v>
      </c>
      <c r="AI2857" s="9">
        <v>0</v>
      </c>
      <c r="AJ2857" s="9">
        <v>0</v>
      </c>
      <c r="AK2857" s="9">
        <v>0</v>
      </c>
      <c r="AL2857" s="9">
        <v>0</v>
      </c>
      <c r="AM2857" s="9">
        <v>1</v>
      </c>
      <c r="AN2857" s="9">
        <v>0</v>
      </c>
      <c r="AO2857" s="9">
        <v>0</v>
      </c>
    </row>
    <row r="2858" spans="1:41" x14ac:dyDescent="0.3">
      <c r="A2858" s="4" t="s">
        <v>170</v>
      </c>
      <c r="B2858" s="5">
        <v>-341</v>
      </c>
      <c r="C2858">
        <v>1</v>
      </c>
      <c r="AG2858" s="4" t="s">
        <v>171</v>
      </c>
      <c r="AH2858" s="5">
        <v>-70</v>
      </c>
      <c r="AI2858" s="9">
        <v>0</v>
      </c>
      <c r="AJ2858" s="9">
        <v>0</v>
      </c>
      <c r="AK2858" s="9">
        <v>0</v>
      </c>
      <c r="AL2858" s="9">
        <v>0</v>
      </c>
      <c r="AM2858" s="9">
        <v>1</v>
      </c>
      <c r="AN2858" s="9">
        <v>0</v>
      </c>
      <c r="AO2858" s="9">
        <v>0</v>
      </c>
    </row>
    <row r="2859" spans="1:41" x14ac:dyDescent="0.3">
      <c r="A2859" s="4" t="s">
        <v>170</v>
      </c>
      <c r="B2859" s="5">
        <v>-67</v>
      </c>
      <c r="C2859">
        <v>1</v>
      </c>
      <c r="AG2859" s="4" t="s">
        <v>171</v>
      </c>
      <c r="AH2859" s="5">
        <v>-67</v>
      </c>
      <c r="AI2859" s="9">
        <v>0</v>
      </c>
      <c r="AJ2859" s="9">
        <v>0</v>
      </c>
      <c r="AK2859" s="9">
        <v>0</v>
      </c>
      <c r="AL2859" s="9">
        <v>0</v>
      </c>
      <c r="AM2859" s="9">
        <v>1</v>
      </c>
      <c r="AN2859" s="9">
        <v>0</v>
      </c>
      <c r="AO2859" s="9">
        <v>0</v>
      </c>
    </row>
    <row r="2860" spans="1:41" x14ac:dyDescent="0.3">
      <c r="A2860" s="4" t="s">
        <v>170</v>
      </c>
      <c r="B2860" s="5">
        <v>13</v>
      </c>
      <c r="C2860">
        <v>1</v>
      </c>
      <c r="AG2860" s="4" t="s">
        <v>171</v>
      </c>
      <c r="AH2860" s="5">
        <v>-63</v>
      </c>
      <c r="AI2860" s="9">
        <v>0</v>
      </c>
      <c r="AJ2860" s="9">
        <v>0</v>
      </c>
      <c r="AK2860" s="9">
        <v>0</v>
      </c>
      <c r="AL2860" s="9">
        <v>0</v>
      </c>
      <c r="AM2860" s="9">
        <v>1</v>
      </c>
      <c r="AN2860" s="9">
        <v>0</v>
      </c>
      <c r="AO2860" s="9">
        <v>0</v>
      </c>
    </row>
    <row r="2861" spans="1:41" x14ac:dyDescent="0.3">
      <c r="A2861" s="4" t="s">
        <v>170</v>
      </c>
      <c r="B2861" s="5">
        <v>70</v>
      </c>
      <c r="C2861">
        <v>1</v>
      </c>
      <c r="AG2861" s="4" t="s">
        <v>171</v>
      </c>
      <c r="AH2861" s="5">
        <v>-30</v>
      </c>
      <c r="AI2861" s="9">
        <v>0</v>
      </c>
      <c r="AJ2861" s="9">
        <v>0</v>
      </c>
      <c r="AK2861" s="9">
        <v>0</v>
      </c>
      <c r="AL2861" s="9">
        <v>0</v>
      </c>
      <c r="AM2861" s="9">
        <v>1</v>
      </c>
      <c r="AN2861" s="9">
        <v>0</v>
      </c>
      <c r="AO2861" s="9">
        <v>0</v>
      </c>
    </row>
    <row r="2862" spans="1:41" x14ac:dyDescent="0.3">
      <c r="A2862" s="4" t="s">
        <v>170</v>
      </c>
      <c r="B2862" s="5">
        <v>157</v>
      </c>
      <c r="C2862">
        <v>1</v>
      </c>
      <c r="AG2862" s="4" t="s">
        <v>171</v>
      </c>
      <c r="AH2862" s="5">
        <v>-26</v>
      </c>
      <c r="AI2862" s="9">
        <v>0</v>
      </c>
      <c r="AJ2862" s="9">
        <v>0</v>
      </c>
      <c r="AK2862" s="9">
        <v>0</v>
      </c>
      <c r="AL2862" s="9">
        <v>0</v>
      </c>
      <c r="AM2862" s="9">
        <v>1</v>
      </c>
      <c r="AN2862" s="9">
        <v>0</v>
      </c>
      <c r="AO2862" s="9">
        <v>0</v>
      </c>
    </row>
    <row r="2863" spans="1:41" x14ac:dyDescent="0.3">
      <c r="A2863" s="4" t="s">
        <v>170</v>
      </c>
      <c r="B2863" s="5">
        <v>185</v>
      </c>
      <c r="C2863">
        <v>1</v>
      </c>
      <c r="AG2863" s="4" t="s">
        <v>171</v>
      </c>
      <c r="AH2863" s="5">
        <v>-24</v>
      </c>
      <c r="AI2863" s="9">
        <v>0</v>
      </c>
      <c r="AJ2863" s="9">
        <v>0</v>
      </c>
      <c r="AK2863" s="9">
        <v>0</v>
      </c>
      <c r="AL2863" s="9">
        <v>0</v>
      </c>
      <c r="AM2863" s="9">
        <v>1</v>
      </c>
      <c r="AN2863" s="9">
        <v>0</v>
      </c>
      <c r="AO2863" s="9">
        <v>0</v>
      </c>
    </row>
    <row r="2864" spans="1:41" x14ac:dyDescent="0.3">
      <c r="A2864" s="4" t="s">
        <v>170</v>
      </c>
      <c r="B2864" s="5">
        <v>192</v>
      </c>
      <c r="C2864">
        <v>1</v>
      </c>
      <c r="AG2864" s="4" t="s">
        <v>171</v>
      </c>
      <c r="AH2864" s="5">
        <v>-22</v>
      </c>
      <c r="AI2864" s="9">
        <v>0</v>
      </c>
      <c r="AJ2864" s="9">
        <v>0</v>
      </c>
      <c r="AK2864" s="9">
        <v>0</v>
      </c>
      <c r="AL2864" s="9">
        <v>0</v>
      </c>
      <c r="AM2864" s="9">
        <v>1</v>
      </c>
      <c r="AN2864" s="9">
        <v>0</v>
      </c>
      <c r="AO2864" s="9">
        <v>0</v>
      </c>
    </row>
    <row r="2865" spans="1:41" x14ac:dyDescent="0.3">
      <c r="A2865" s="4" t="s">
        <v>170</v>
      </c>
      <c r="B2865" s="5">
        <v>-307</v>
      </c>
      <c r="C2865">
        <v>1</v>
      </c>
      <c r="AG2865" s="4" t="s">
        <v>171</v>
      </c>
      <c r="AH2865" s="5">
        <v>-12</v>
      </c>
      <c r="AI2865" s="9">
        <v>0</v>
      </c>
      <c r="AJ2865" s="9">
        <v>0</v>
      </c>
      <c r="AK2865" s="9">
        <v>0</v>
      </c>
      <c r="AL2865" s="9">
        <v>0</v>
      </c>
      <c r="AM2865" s="9">
        <v>1</v>
      </c>
      <c r="AN2865" s="9">
        <v>0</v>
      </c>
      <c r="AO2865" s="9">
        <v>0</v>
      </c>
    </row>
    <row r="2866" spans="1:41" x14ac:dyDescent="0.3">
      <c r="A2866" s="4" t="s">
        <v>170</v>
      </c>
      <c r="B2866" s="5">
        <v>40</v>
      </c>
      <c r="C2866">
        <v>1</v>
      </c>
      <c r="AG2866" s="4" t="s">
        <v>171</v>
      </c>
      <c r="AH2866" s="5">
        <v>-4</v>
      </c>
      <c r="AI2866" s="9">
        <v>0</v>
      </c>
      <c r="AJ2866" s="9">
        <v>0</v>
      </c>
      <c r="AK2866" s="9">
        <v>0</v>
      </c>
      <c r="AL2866" s="9">
        <v>0</v>
      </c>
      <c r="AM2866" s="9">
        <v>1</v>
      </c>
      <c r="AN2866" s="9">
        <v>0</v>
      </c>
      <c r="AO2866" s="9">
        <v>0</v>
      </c>
    </row>
    <row r="2867" spans="1:41" x14ac:dyDescent="0.3">
      <c r="A2867" s="4" t="s">
        <v>170</v>
      </c>
      <c r="B2867" s="5">
        <v>54</v>
      </c>
      <c r="C2867">
        <v>1</v>
      </c>
      <c r="AG2867" s="4" t="s">
        <v>171</v>
      </c>
      <c r="AH2867" s="5">
        <v>-1</v>
      </c>
      <c r="AI2867" s="9">
        <v>0</v>
      </c>
      <c r="AJ2867" s="9">
        <v>0</v>
      </c>
      <c r="AK2867" s="9">
        <v>0</v>
      </c>
      <c r="AL2867" s="9">
        <v>0</v>
      </c>
      <c r="AM2867" s="9">
        <v>1</v>
      </c>
      <c r="AN2867" s="9">
        <v>0</v>
      </c>
      <c r="AO2867" s="9">
        <v>0</v>
      </c>
    </row>
    <row r="2868" spans="1:41" x14ac:dyDescent="0.3">
      <c r="A2868" s="4" t="s">
        <v>171</v>
      </c>
      <c r="B2868" s="5">
        <v>-9</v>
      </c>
      <c r="C2868">
        <v>1</v>
      </c>
      <c r="AG2868" s="4" t="s">
        <v>171</v>
      </c>
      <c r="AH2868" s="5">
        <v>1</v>
      </c>
      <c r="AI2868" s="9">
        <v>0</v>
      </c>
      <c r="AJ2868" s="9">
        <v>0</v>
      </c>
      <c r="AK2868" s="9">
        <v>0</v>
      </c>
      <c r="AL2868" s="9">
        <v>0</v>
      </c>
      <c r="AM2868" s="9">
        <v>1</v>
      </c>
      <c r="AN2868" s="9">
        <v>0</v>
      </c>
      <c r="AO2868" s="9">
        <v>0</v>
      </c>
    </row>
    <row r="2869" spans="1:41" x14ac:dyDescent="0.3">
      <c r="A2869" s="4" t="s">
        <v>171</v>
      </c>
      <c r="B2869" s="5">
        <v>-5</v>
      </c>
      <c r="C2869">
        <v>1</v>
      </c>
      <c r="AG2869" s="4" t="s">
        <v>171</v>
      </c>
      <c r="AH2869" s="5">
        <v>4</v>
      </c>
      <c r="AI2869" s="9">
        <v>0</v>
      </c>
      <c r="AJ2869" s="9">
        <v>0</v>
      </c>
      <c r="AK2869" s="9">
        <v>0</v>
      </c>
      <c r="AL2869" s="9">
        <v>0</v>
      </c>
      <c r="AM2869" s="9">
        <v>1</v>
      </c>
      <c r="AN2869" s="9">
        <v>0</v>
      </c>
      <c r="AO2869" s="9">
        <v>0</v>
      </c>
    </row>
    <row r="2870" spans="1:41" x14ac:dyDescent="0.3">
      <c r="A2870" s="4" t="s">
        <v>171</v>
      </c>
      <c r="B2870" s="5">
        <v>-3</v>
      </c>
      <c r="C2870">
        <v>1</v>
      </c>
      <c r="AG2870" s="4" t="s">
        <v>171</v>
      </c>
      <c r="AH2870" s="5">
        <v>7</v>
      </c>
      <c r="AI2870" s="9">
        <v>0</v>
      </c>
      <c r="AJ2870" s="9">
        <v>0</v>
      </c>
      <c r="AK2870" s="9">
        <v>0</v>
      </c>
      <c r="AL2870" s="9">
        <v>0</v>
      </c>
      <c r="AM2870" s="9">
        <v>1</v>
      </c>
      <c r="AN2870" s="9">
        <v>0</v>
      </c>
      <c r="AO2870" s="9">
        <v>0</v>
      </c>
    </row>
    <row r="2871" spans="1:41" x14ac:dyDescent="0.3">
      <c r="A2871" s="4" t="s">
        <v>171</v>
      </c>
      <c r="B2871" s="5">
        <v>-2</v>
      </c>
      <c r="C2871">
        <v>3</v>
      </c>
      <c r="AG2871" s="4" t="s">
        <v>171</v>
      </c>
      <c r="AH2871" s="5">
        <v>13</v>
      </c>
      <c r="AI2871" s="9">
        <v>0</v>
      </c>
      <c r="AJ2871" s="9">
        <v>0</v>
      </c>
      <c r="AK2871" s="9">
        <v>0</v>
      </c>
      <c r="AL2871" s="9">
        <v>0</v>
      </c>
      <c r="AM2871" s="9">
        <v>1</v>
      </c>
      <c r="AN2871" s="9">
        <v>0</v>
      </c>
      <c r="AO2871" s="9">
        <v>0</v>
      </c>
    </row>
    <row r="2872" spans="1:41" x14ac:dyDescent="0.3">
      <c r="A2872" s="4" t="s">
        <v>171</v>
      </c>
      <c r="B2872" s="5">
        <v>-1</v>
      </c>
      <c r="C2872">
        <v>3</v>
      </c>
      <c r="AG2872" s="4" t="s">
        <v>171</v>
      </c>
      <c r="AH2872" s="5">
        <v>30</v>
      </c>
      <c r="AI2872" s="9">
        <v>0</v>
      </c>
      <c r="AJ2872" s="9">
        <v>0</v>
      </c>
      <c r="AK2872" s="9">
        <v>0</v>
      </c>
      <c r="AL2872" s="9">
        <v>0</v>
      </c>
      <c r="AM2872" s="9">
        <v>1</v>
      </c>
      <c r="AN2872" s="9">
        <v>0</v>
      </c>
      <c r="AO2872" s="9">
        <v>0</v>
      </c>
    </row>
    <row r="2873" spans="1:41" x14ac:dyDescent="0.3">
      <c r="A2873" s="4" t="s">
        <v>171</v>
      </c>
      <c r="B2873" s="5">
        <v>0</v>
      </c>
      <c r="C2873">
        <v>1</v>
      </c>
      <c r="AG2873" s="4" t="s">
        <v>171</v>
      </c>
      <c r="AH2873" s="5">
        <v>66</v>
      </c>
      <c r="AI2873" s="9">
        <v>0</v>
      </c>
      <c r="AJ2873" s="9">
        <v>0</v>
      </c>
      <c r="AK2873" s="9">
        <v>0</v>
      </c>
      <c r="AL2873" s="9">
        <v>0</v>
      </c>
      <c r="AM2873" s="9">
        <v>1</v>
      </c>
      <c r="AN2873" s="9">
        <v>0</v>
      </c>
      <c r="AO2873" s="9">
        <v>0</v>
      </c>
    </row>
    <row r="2874" spans="1:41" x14ac:dyDescent="0.3">
      <c r="A2874" s="4" t="s">
        <v>171</v>
      </c>
      <c r="B2874" s="5">
        <v>2</v>
      </c>
      <c r="C2874">
        <v>2</v>
      </c>
      <c r="AG2874" s="4" t="s">
        <v>171</v>
      </c>
      <c r="AH2874" s="5">
        <v>68</v>
      </c>
      <c r="AI2874" s="9">
        <v>0</v>
      </c>
      <c r="AJ2874" s="9">
        <v>0</v>
      </c>
      <c r="AK2874" s="9">
        <v>0</v>
      </c>
      <c r="AL2874" s="9">
        <v>0</v>
      </c>
      <c r="AM2874" s="9">
        <v>1</v>
      </c>
      <c r="AN2874" s="9">
        <v>0</v>
      </c>
      <c r="AO2874" s="9">
        <v>0</v>
      </c>
    </row>
    <row r="2875" spans="1:41" x14ac:dyDescent="0.3">
      <c r="A2875" s="4" t="s">
        <v>171</v>
      </c>
      <c r="B2875" s="5">
        <v>4</v>
      </c>
      <c r="C2875">
        <v>1</v>
      </c>
      <c r="AG2875" s="4" t="s">
        <v>171</v>
      </c>
      <c r="AH2875" s="5">
        <v>-52</v>
      </c>
      <c r="AI2875" s="9">
        <v>0</v>
      </c>
      <c r="AJ2875" s="9">
        <v>0</v>
      </c>
      <c r="AK2875" s="9">
        <v>0</v>
      </c>
      <c r="AL2875" s="9">
        <v>1</v>
      </c>
      <c r="AM2875" s="9">
        <v>0</v>
      </c>
      <c r="AN2875" s="9">
        <v>0</v>
      </c>
      <c r="AO2875" s="9">
        <v>0</v>
      </c>
    </row>
    <row r="2876" spans="1:41" x14ac:dyDescent="0.3">
      <c r="A2876" s="4" t="s">
        <v>171</v>
      </c>
      <c r="B2876" s="5">
        <v>6</v>
      </c>
      <c r="C2876">
        <v>1</v>
      </c>
      <c r="AG2876" s="4" t="s">
        <v>171</v>
      </c>
      <c r="AH2876" s="5">
        <v>-41</v>
      </c>
      <c r="AI2876" s="9">
        <v>0</v>
      </c>
      <c r="AJ2876" s="9">
        <v>0</v>
      </c>
      <c r="AK2876" s="9">
        <v>0</v>
      </c>
      <c r="AL2876" s="9">
        <v>1</v>
      </c>
      <c r="AM2876" s="9">
        <v>0</v>
      </c>
      <c r="AN2876" s="9">
        <v>0</v>
      </c>
      <c r="AO2876" s="9">
        <v>0</v>
      </c>
    </row>
    <row r="2877" spans="1:41" x14ac:dyDescent="0.3">
      <c r="A2877" s="4" t="s">
        <v>171</v>
      </c>
      <c r="B2877" s="5">
        <v>7</v>
      </c>
      <c r="C2877">
        <v>1</v>
      </c>
      <c r="AG2877" s="4" t="s">
        <v>171</v>
      </c>
      <c r="AH2877" s="5">
        <v>-16</v>
      </c>
      <c r="AI2877" s="9">
        <v>0</v>
      </c>
      <c r="AJ2877" s="9">
        <v>0</v>
      </c>
      <c r="AK2877" s="9">
        <v>0</v>
      </c>
      <c r="AL2877" s="9">
        <v>1</v>
      </c>
      <c r="AM2877" s="9">
        <v>0</v>
      </c>
      <c r="AN2877" s="9">
        <v>0</v>
      </c>
      <c r="AO2877" s="9">
        <v>0</v>
      </c>
    </row>
    <row r="2878" spans="1:41" x14ac:dyDescent="0.3">
      <c r="A2878" s="4" t="s">
        <v>171</v>
      </c>
      <c r="B2878" s="5">
        <v>9</v>
      </c>
      <c r="C2878">
        <v>1</v>
      </c>
      <c r="AG2878" s="4" t="s">
        <v>171</v>
      </c>
      <c r="AH2878" s="5">
        <v>-9</v>
      </c>
      <c r="AI2878" s="9">
        <v>0</v>
      </c>
      <c r="AJ2878" s="9">
        <v>0</v>
      </c>
      <c r="AK2878" s="9">
        <v>0</v>
      </c>
      <c r="AL2878" s="9">
        <v>1</v>
      </c>
      <c r="AM2878" s="9">
        <v>0</v>
      </c>
      <c r="AN2878" s="9">
        <v>0</v>
      </c>
      <c r="AO2878" s="9">
        <v>0</v>
      </c>
    </row>
    <row r="2879" spans="1:41" x14ac:dyDescent="0.3">
      <c r="A2879" s="4" t="s">
        <v>171</v>
      </c>
      <c r="B2879" s="5">
        <v>10</v>
      </c>
      <c r="C2879">
        <v>1</v>
      </c>
      <c r="AG2879" s="4" t="s">
        <v>171</v>
      </c>
      <c r="AH2879" s="5">
        <v>8</v>
      </c>
      <c r="AI2879" s="9">
        <v>0</v>
      </c>
      <c r="AJ2879" s="9">
        <v>0</v>
      </c>
      <c r="AK2879" s="9">
        <v>0</v>
      </c>
      <c r="AL2879" s="9">
        <v>1</v>
      </c>
      <c r="AM2879" s="9">
        <v>0</v>
      </c>
      <c r="AN2879" s="9">
        <v>0</v>
      </c>
      <c r="AO2879" s="9">
        <v>0</v>
      </c>
    </row>
    <row r="2880" spans="1:41" x14ac:dyDescent="0.3">
      <c r="A2880" s="4" t="s">
        <v>171</v>
      </c>
      <c r="B2880" s="5">
        <v>11</v>
      </c>
      <c r="C2880">
        <v>1</v>
      </c>
      <c r="AG2880" s="4" t="s">
        <v>171</v>
      </c>
      <c r="AH2880" s="5">
        <v>9</v>
      </c>
      <c r="AI2880" s="9">
        <v>0</v>
      </c>
      <c r="AJ2880" s="9">
        <v>0</v>
      </c>
      <c r="AK2880" s="9">
        <v>0</v>
      </c>
      <c r="AL2880" s="9">
        <v>1</v>
      </c>
      <c r="AM2880" s="9">
        <v>0</v>
      </c>
      <c r="AN2880" s="9">
        <v>0</v>
      </c>
      <c r="AO2880" s="9">
        <v>0</v>
      </c>
    </row>
    <row r="2881" spans="1:41" x14ac:dyDescent="0.3">
      <c r="A2881" s="4" t="s">
        <v>171</v>
      </c>
      <c r="B2881" s="5">
        <v>-107</v>
      </c>
      <c r="C2881">
        <v>1</v>
      </c>
      <c r="AG2881" s="4" t="s">
        <v>171</v>
      </c>
      <c r="AH2881" s="5">
        <v>88</v>
      </c>
      <c r="AI2881" s="9">
        <v>0</v>
      </c>
      <c r="AJ2881" s="9">
        <v>0</v>
      </c>
      <c r="AK2881" s="9">
        <v>0</v>
      </c>
      <c r="AL2881" s="9">
        <v>1</v>
      </c>
      <c r="AM2881" s="9">
        <v>0</v>
      </c>
      <c r="AN2881" s="9">
        <v>0</v>
      </c>
      <c r="AO2881" s="9">
        <v>0</v>
      </c>
    </row>
    <row r="2882" spans="1:41" x14ac:dyDescent="0.3">
      <c r="A2882" s="4" t="s">
        <v>171</v>
      </c>
      <c r="B2882" s="5">
        <v>-90</v>
      </c>
      <c r="C2882">
        <v>1</v>
      </c>
      <c r="AG2882" s="4" t="s">
        <v>171</v>
      </c>
      <c r="AH2882" s="5">
        <v>-387</v>
      </c>
      <c r="AI2882" s="9">
        <v>0</v>
      </c>
      <c r="AJ2882" s="9">
        <v>0</v>
      </c>
      <c r="AK2882" s="9">
        <v>1</v>
      </c>
      <c r="AL2882" s="9">
        <v>0</v>
      </c>
      <c r="AM2882" s="9">
        <v>0</v>
      </c>
      <c r="AN2882" s="9">
        <v>0</v>
      </c>
      <c r="AO2882" s="9">
        <v>0</v>
      </c>
    </row>
    <row r="2883" spans="1:41" x14ac:dyDescent="0.3">
      <c r="A2883" s="4" t="s">
        <v>171</v>
      </c>
      <c r="B2883" s="5">
        <v>-70</v>
      </c>
      <c r="C2883">
        <v>1</v>
      </c>
      <c r="AG2883" s="4" t="s">
        <v>171</v>
      </c>
      <c r="AH2883" s="5">
        <v>-144</v>
      </c>
      <c r="AI2883" s="9">
        <v>0</v>
      </c>
      <c r="AJ2883" s="9">
        <v>0</v>
      </c>
      <c r="AK2883" s="9">
        <v>1</v>
      </c>
      <c r="AL2883" s="9">
        <v>0</v>
      </c>
      <c r="AM2883" s="9">
        <v>0</v>
      </c>
      <c r="AN2883" s="9">
        <v>0</v>
      </c>
      <c r="AO2883" s="9">
        <v>0</v>
      </c>
    </row>
    <row r="2884" spans="1:41" x14ac:dyDescent="0.3">
      <c r="A2884" s="4" t="s">
        <v>171</v>
      </c>
      <c r="B2884" s="5">
        <v>-67</v>
      </c>
      <c r="C2884">
        <v>1</v>
      </c>
      <c r="AG2884" s="4" t="s">
        <v>171</v>
      </c>
      <c r="AH2884" s="5">
        <v>64</v>
      </c>
      <c r="AI2884" s="9">
        <v>0</v>
      </c>
      <c r="AJ2884" s="9">
        <v>0</v>
      </c>
      <c r="AK2884" s="9">
        <v>1</v>
      </c>
      <c r="AL2884" s="9">
        <v>0</v>
      </c>
      <c r="AM2884" s="9">
        <v>0</v>
      </c>
      <c r="AN2884" s="9">
        <v>0</v>
      </c>
      <c r="AO2884" s="9">
        <v>0</v>
      </c>
    </row>
    <row r="2885" spans="1:41" x14ac:dyDescent="0.3">
      <c r="A2885" s="4" t="s">
        <v>171</v>
      </c>
      <c r="B2885" s="5">
        <v>-63</v>
      </c>
      <c r="C2885">
        <v>1</v>
      </c>
      <c r="AG2885" s="4" t="s">
        <v>171</v>
      </c>
      <c r="AH2885" s="5">
        <v>165</v>
      </c>
      <c r="AI2885" s="9">
        <v>0</v>
      </c>
      <c r="AJ2885" s="9">
        <v>0</v>
      </c>
      <c r="AK2885" s="9">
        <v>1</v>
      </c>
      <c r="AL2885" s="9">
        <v>0</v>
      </c>
      <c r="AM2885" s="9">
        <v>0</v>
      </c>
      <c r="AN2885" s="9">
        <v>0</v>
      </c>
      <c r="AO2885" s="9">
        <v>0</v>
      </c>
    </row>
    <row r="2886" spans="1:41" x14ac:dyDescent="0.3">
      <c r="A2886" s="4" t="s">
        <v>171</v>
      </c>
      <c r="B2886" s="5">
        <v>-30</v>
      </c>
      <c r="C2886">
        <v>1</v>
      </c>
      <c r="AG2886" s="4" t="s">
        <v>171</v>
      </c>
      <c r="AH2886" s="5">
        <v>218</v>
      </c>
      <c r="AI2886" s="9">
        <v>0</v>
      </c>
      <c r="AJ2886" s="9">
        <v>0</v>
      </c>
      <c r="AK2886" s="9">
        <v>1</v>
      </c>
      <c r="AL2886" s="9">
        <v>0</v>
      </c>
      <c r="AM2886" s="9">
        <v>0</v>
      </c>
      <c r="AN2886" s="9">
        <v>0</v>
      </c>
      <c r="AO2886" s="9">
        <v>0</v>
      </c>
    </row>
    <row r="2887" spans="1:41" x14ac:dyDescent="0.3">
      <c r="A2887" s="4" t="s">
        <v>171</v>
      </c>
      <c r="B2887" s="5">
        <v>-26</v>
      </c>
      <c r="C2887">
        <v>1</v>
      </c>
      <c r="AG2887" s="4" t="s">
        <v>171</v>
      </c>
      <c r="AH2887" s="5">
        <v>283</v>
      </c>
      <c r="AI2887" s="9">
        <v>0</v>
      </c>
      <c r="AJ2887" s="9">
        <v>0</v>
      </c>
      <c r="AK2887" s="9">
        <v>1</v>
      </c>
      <c r="AL2887" s="9">
        <v>0</v>
      </c>
      <c r="AM2887" s="9">
        <v>0</v>
      </c>
      <c r="AN2887" s="9">
        <v>0</v>
      </c>
      <c r="AO2887" s="9">
        <v>0</v>
      </c>
    </row>
    <row r="2888" spans="1:41" x14ac:dyDescent="0.3">
      <c r="A2888" s="4" t="s">
        <v>171</v>
      </c>
      <c r="B2888" s="5">
        <v>-24</v>
      </c>
      <c r="C2888">
        <v>1</v>
      </c>
      <c r="AG2888" s="4" t="s">
        <v>171</v>
      </c>
      <c r="AH2888" s="5">
        <v>-919</v>
      </c>
      <c r="AI2888" s="9">
        <v>1</v>
      </c>
      <c r="AJ2888" s="9">
        <v>0</v>
      </c>
      <c r="AK2888" s="9">
        <v>0</v>
      </c>
      <c r="AL2888" s="9">
        <v>0</v>
      </c>
      <c r="AM2888" s="9">
        <v>0</v>
      </c>
      <c r="AN2888" s="9">
        <v>0</v>
      </c>
      <c r="AO2888" s="9">
        <v>0</v>
      </c>
    </row>
    <row r="2889" spans="1:41" x14ac:dyDescent="0.3">
      <c r="A2889" s="4" t="s">
        <v>171</v>
      </c>
      <c r="B2889" s="5">
        <v>-22</v>
      </c>
      <c r="C2889">
        <v>1</v>
      </c>
      <c r="AG2889" s="4" t="s">
        <v>171</v>
      </c>
      <c r="AH2889" s="5">
        <v>-797</v>
      </c>
      <c r="AI2889" s="9">
        <v>1</v>
      </c>
      <c r="AJ2889" s="9">
        <v>0</v>
      </c>
      <c r="AK2889" s="9">
        <v>0</v>
      </c>
      <c r="AL2889" s="9">
        <v>0</v>
      </c>
      <c r="AM2889" s="9">
        <v>0</v>
      </c>
      <c r="AN2889" s="9">
        <v>0</v>
      </c>
      <c r="AO2889" s="9">
        <v>0</v>
      </c>
    </row>
    <row r="2890" spans="1:41" x14ac:dyDescent="0.3">
      <c r="A2890" s="4" t="s">
        <v>171</v>
      </c>
      <c r="B2890" s="5">
        <v>-12</v>
      </c>
      <c r="C2890">
        <v>1</v>
      </c>
      <c r="AG2890" s="4" t="s">
        <v>171</v>
      </c>
      <c r="AH2890" s="5">
        <v>-465</v>
      </c>
      <c r="AI2890" s="9">
        <v>1</v>
      </c>
      <c r="AJ2890" s="9">
        <v>0</v>
      </c>
      <c r="AK2890" s="9">
        <v>0</v>
      </c>
      <c r="AL2890" s="9">
        <v>0</v>
      </c>
      <c r="AM2890" s="9">
        <v>0</v>
      </c>
      <c r="AN2890" s="9">
        <v>0</v>
      </c>
      <c r="AO2890" s="9">
        <v>0</v>
      </c>
    </row>
    <row r="2891" spans="1:41" x14ac:dyDescent="0.3">
      <c r="A2891" s="4" t="s">
        <v>171</v>
      </c>
      <c r="B2891" s="5">
        <v>-4</v>
      </c>
      <c r="C2891">
        <v>1</v>
      </c>
      <c r="AG2891" s="4" t="s">
        <v>171</v>
      </c>
      <c r="AH2891" s="5">
        <v>-417</v>
      </c>
      <c r="AI2891" s="9">
        <v>1</v>
      </c>
      <c r="AJ2891" s="9">
        <v>0</v>
      </c>
      <c r="AK2891" s="9">
        <v>0</v>
      </c>
      <c r="AL2891" s="9">
        <v>0</v>
      </c>
      <c r="AM2891" s="9">
        <v>0</v>
      </c>
      <c r="AN2891" s="9">
        <v>0</v>
      </c>
      <c r="AO2891" s="9">
        <v>0</v>
      </c>
    </row>
    <row r="2892" spans="1:41" x14ac:dyDescent="0.3">
      <c r="A2892" s="4" t="s">
        <v>171</v>
      </c>
      <c r="B2892" s="5">
        <v>-1</v>
      </c>
      <c r="C2892">
        <v>1</v>
      </c>
      <c r="AG2892" s="4" t="s">
        <v>171</v>
      </c>
      <c r="AH2892" s="5">
        <v>-414</v>
      </c>
      <c r="AI2892" s="9">
        <v>1</v>
      </c>
      <c r="AJ2892" s="9">
        <v>0</v>
      </c>
      <c r="AK2892" s="9">
        <v>0</v>
      </c>
      <c r="AL2892" s="9">
        <v>0</v>
      </c>
      <c r="AM2892" s="9">
        <v>0</v>
      </c>
      <c r="AN2892" s="9">
        <v>0</v>
      </c>
      <c r="AO2892" s="9">
        <v>0</v>
      </c>
    </row>
    <row r="2893" spans="1:41" x14ac:dyDescent="0.3">
      <c r="A2893" s="4" t="s">
        <v>171</v>
      </c>
      <c r="B2893" s="5">
        <v>1</v>
      </c>
      <c r="C2893">
        <v>1</v>
      </c>
      <c r="AG2893" s="4" t="s">
        <v>171</v>
      </c>
      <c r="AH2893" s="5">
        <v>-277</v>
      </c>
      <c r="AI2893" s="9">
        <v>1</v>
      </c>
      <c r="AJ2893" s="9">
        <v>0</v>
      </c>
      <c r="AK2893" s="9">
        <v>0</v>
      </c>
      <c r="AL2893" s="9">
        <v>0</v>
      </c>
      <c r="AM2893" s="9">
        <v>0</v>
      </c>
      <c r="AN2893" s="9">
        <v>0</v>
      </c>
      <c r="AO2893" s="9">
        <v>0</v>
      </c>
    </row>
    <row r="2894" spans="1:41" x14ac:dyDescent="0.3">
      <c r="A2894" s="4" t="s">
        <v>171</v>
      </c>
      <c r="B2894" s="5">
        <v>4</v>
      </c>
      <c r="C2894">
        <v>1</v>
      </c>
      <c r="AG2894" s="4" t="s">
        <v>171</v>
      </c>
      <c r="AH2894" s="5">
        <v>-27</v>
      </c>
      <c r="AI2894" s="9">
        <v>1</v>
      </c>
      <c r="AJ2894" s="9">
        <v>0</v>
      </c>
      <c r="AK2894" s="9">
        <v>0</v>
      </c>
      <c r="AL2894" s="9">
        <v>0</v>
      </c>
      <c r="AM2894" s="9">
        <v>0</v>
      </c>
      <c r="AN2894" s="9">
        <v>0</v>
      </c>
      <c r="AO2894" s="9">
        <v>0</v>
      </c>
    </row>
    <row r="2895" spans="1:41" x14ac:dyDescent="0.3">
      <c r="A2895" s="4" t="s">
        <v>171</v>
      </c>
      <c r="B2895" s="5">
        <v>7</v>
      </c>
      <c r="C2895">
        <v>1</v>
      </c>
      <c r="AG2895" s="4" t="s">
        <v>171</v>
      </c>
      <c r="AH2895" s="5">
        <v>-2</v>
      </c>
      <c r="AI2895" s="9">
        <v>1</v>
      </c>
      <c r="AJ2895" s="9">
        <v>0</v>
      </c>
      <c r="AK2895" s="9">
        <v>0</v>
      </c>
      <c r="AL2895" s="9">
        <v>0</v>
      </c>
      <c r="AM2895" s="9">
        <v>0</v>
      </c>
      <c r="AN2895" s="9">
        <v>0</v>
      </c>
      <c r="AO2895" s="9">
        <v>0</v>
      </c>
    </row>
    <row r="2896" spans="1:41" x14ac:dyDescent="0.3">
      <c r="A2896" s="4" t="s">
        <v>171</v>
      </c>
      <c r="B2896" s="5">
        <v>13</v>
      </c>
      <c r="C2896">
        <v>1</v>
      </c>
      <c r="AG2896" s="4" t="s">
        <v>171</v>
      </c>
      <c r="AH2896" s="5">
        <v>14</v>
      </c>
      <c r="AI2896" s="9">
        <v>1</v>
      </c>
      <c r="AJ2896" s="9">
        <v>0</v>
      </c>
      <c r="AK2896" s="9">
        <v>0</v>
      </c>
      <c r="AL2896" s="9">
        <v>0</v>
      </c>
      <c r="AM2896" s="9">
        <v>0</v>
      </c>
      <c r="AN2896" s="9">
        <v>0</v>
      </c>
      <c r="AO2896" s="9">
        <v>0</v>
      </c>
    </row>
    <row r="2897" spans="1:41" x14ac:dyDescent="0.3">
      <c r="A2897" s="4" t="s">
        <v>171</v>
      </c>
      <c r="B2897" s="5">
        <v>30</v>
      </c>
      <c r="C2897">
        <v>1</v>
      </c>
      <c r="AG2897" s="4" t="s">
        <v>171</v>
      </c>
      <c r="AH2897" s="5">
        <v>103</v>
      </c>
      <c r="AI2897" s="9">
        <v>1</v>
      </c>
      <c r="AJ2897" s="9">
        <v>0</v>
      </c>
      <c r="AK2897" s="9">
        <v>0</v>
      </c>
      <c r="AL2897" s="9">
        <v>0</v>
      </c>
      <c r="AM2897" s="9">
        <v>0</v>
      </c>
      <c r="AN2897" s="9">
        <v>0</v>
      </c>
      <c r="AO2897" s="9">
        <v>0</v>
      </c>
    </row>
    <row r="2898" spans="1:41" x14ac:dyDescent="0.3">
      <c r="A2898" s="4" t="s">
        <v>171</v>
      </c>
      <c r="B2898" s="5">
        <v>66</v>
      </c>
      <c r="C2898">
        <v>1</v>
      </c>
      <c r="AG2898" s="4" t="s">
        <v>171</v>
      </c>
      <c r="AH2898" s="5">
        <v>118</v>
      </c>
      <c r="AI2898" s="9">
        <v>1</v>
      </c>
      <c r="AJ2898" s="9">
        <v>0</v>
      </c>
      <c r="AK2898" s="9">
        <v>0</v>
      </c>
      <c r="AL2898" s="9">
        <v>0</v>
      </c>
      <c r="AM2898" s="9">
        <v>0</v>
      </c>
      <c r="AN2898" s="9">
        <v>0</v>
      </c>
      <c r="AO2898" s="9">
        <v>0</v>
      </c>
    </row>
    <row r="2899" spans="1:41" x14ac:dyDescent="0.3">
      <c r="A2899" s="4" t="s">
        <v>171</v>
      </c>
      <c r="B2899" s="5">
        <v>68</v>
      </c>
      <c r="C2899">
        <v>1</v>
      </c>
      <c r="AG2899" s="4" t="s">
        <v>171</v>
      </c>
      <c r="AH2899" s="5">
        <v>288</v>
      </c>
      <c r="AI2899" s="9">
        <v>1</v>
      </c>
      <c r="AJ2899" s="9">
        <v>0</v>
      </c>
      <c r="AK2899" s="9">
        <v>0</v>
      </c>
      <c r="AL2899" s="9">
        <v>0</v>
      </c>
      <c r="AM2899" s="9">
        <v>0</v>
      </c>
      <c r="AN2899" s="9">
        <v>0</v>
      </c>
      <c r="AO2899" s="9">
        <v>0</v>
      </c>
    </row>
    <row r="2900" spans="1:41" x14ac:dyDescent="0.3">
      <c r="A2900" s="4" t="s">
        <v>171</v>
      </c>
      <c r="B2900" s="5">
        <v>-52</v>
      </c>
      <c r="C2900">
        <v>1</v>
      </c>
      <c r="AG2900" s="4" t="s">
        <v>171</v>
      </c>
      <c r="AH2900" s="5">
        <v>-213</v>
      </c>
      <c r="AI2900" s="9">
        <v>0</v>
      </c>
      <c r="AJ2900" s="9">
        <v>1</v>
      </c>
      <c r="AK2900" s="9">
        <v>0</v>
      </c>
      <c r="AL2900" s="9">
        <v>0</v>
      </c>
      <c r="AM2900" s="9">
        <v>0</v>
      </c>
      <c r="AN2900" s="9">
        <v>0</v>
      </c>
      <c r="AO2900" s="9">
        <v>0</v>
      </c>
    </row>
    <row r="2901" spans="1:41" x14ac:dyDescent="0.3">
      <c r="A2901" s="4" t="s">
        <v>171</v>
      </c>
      <c r="B2901" s="5">
        <v>-41</v>
      </c>
      <c r="C2901">
        <v>1</v>
      </c>
      <c r="AG2901" s="4" t="s">
        <v>171</v>
      </c>
      <c r="AH2901" s="5">
        <v>-109</v>
      </c>
      <c r="AI2901" s="9">
        <v>0</v>
      </c>
      <c r="AJ2901" s="9">
        <v>1</v>
      </c>
      <c r="AK2901" s="9">
        <v>0</v>
      </c>
      <c r="AL2901" s="9">
        <v>0</v>
      </c>
      <c r="AM2901" s="9">
        <v>0</v>
      </c>
      <c r="AN2901" s="9">
        <v>0</v>
      </c>
      <c r="AO2901" s="9">
        <v>0</v>
      </c>
    </row>
    <row r="2902" spans="1:41" x14ac:dyDescent="0.3">
      <c r="A2902" s="4" t="s">
        <v>171</v>
      </c>
      <c r="B2902" s="5">
        <v>-16</v>
      </c>
      <c r="C2902">
        <v>1</v>
      </c>
      <c r="AG2902" s="4" t="s">
        <v>171</v>
      </c>
      <c r="AH2902" s="5">
        <v>-23</v>
      </c>
      <c r="AI2902" s="9">
        <v>0</v>
      </c>
      <c r="AJ2902" s="9">
        <v>1</v>
      </c>
      <c r="AK2902" s="9">
        <v>0</v>
      </c>
      <c r="AL2902" s="9">
        <v>0</v>
      </c>
      <c r="AM2902" s="9">
        <v>0</v>
      </c>
      <c r="AN2902" s="9">
        <v>0</v>
      </c>
      <c r="AO2902" s="9">
        <v>0</v>
      </c>
    </row>
    <row r="2903" spans="1:41" x14ac:dyDescent="0.3">
      <c r="A2903" s="4" t="s">
        <v>171</v>
      </c>
      <c r="B2903" s="5">
        <v>-9</v>
      </c>
      <c r="C2903">
        <v>1</v>
      </c>
      <c r="AG2903" s="4" t="s">
        <v>113</v>
      </c>
      <c r="AH2903" s="5">
        <v>-8</v>
      </c>
      <c r="AI2903" s="9">
        <v>0</v>
      </c>
      <c r="AJ2903" s="9">
        <v>0</v>
      </c>
      <c r="AK2903" s="9">
        <v>0</v>
      </c>
      <c r="AL2903" s="9">
        <v>0</v>
      </c>
      <c r="AM2903" s="9">
        <v>0</v>
      </c>
      <c r="AN2903" s="9">
        <v>0</v>
      </c>
      <c r="AO2903" s="9">
        <v>1</v>
      </c>
    </row>
    <row r="2904" spans="1:41" x14ac:dyDescent="0.3">
      <c r="A2904" s="4" t="s">
        <v>171</v>
      </c>
      <c r="B2904" s="5">
        <v>8</v>
      </c>
      <c r="C2904">
        <v>1</v>
      </c>
      <c r="AG2904" s="4" t="s">
        <v>113</v>
      </c>
      <c r="AH2904" s="5">
        <v>-7</v>
      </c>
      <c r="AI2904" s="9">
        <v>0</v>
      </c>
      <c r="AJ2904" s="9">
        <v>0</v>
      </c>
      <c r="AK2904" s="9">
        <v>0</v>
      </c>
      <c r="AL2904" s="9">
        <v>0</v>
      </c>
      <c r="AM2904" s="9">
        <v>0</v>
      </c>
      <c r="AN2904" s="9">
        <v>0</v>
      </c>
      <c r="AO2904" s="9">
        <v>1</v>
      </c>
    </row>
    <row r="2905" spans="1:41" x14ac:dyDescent="0.3">
      <c r="A2905" s="4" t="s">
        <v>171</v>
      </c>
      <c r="B2905" s="5">
        <v>9</v>
      </c>
      <c r="C2905">
        <v>1</v>
      </c>
      <c r="AG2905" s="4" t="s">
        <v>113</v>
      </c>
      <c r="AH2905" s="5">
        <v>-6</v>
      </c>
      <c r="AI2905" s="9">
        <v>0</v>
      </c>
      <c r="AJ2905" s="9">
        <v>0</v>
      </c>
      <c r="AK2905" s="9">
        <v>0</v>
      </c>
      <c r="AL2905" s="9">
        <v>0</v>
      </c>
      <c r="AM2905" s="9">
        <v>0</v>
      </c>
      <c r="AN2905" s="9">
        <v>0</v>
      </c>
      <c r="AO2905" s="9">
        <v>3</v>
      </c>
    </row>
    <row r="2906" spans="1:41" x14ac:dyDescent="0.3">
      <c r="A2906" s="4" t="s">
        <v>171</v>
      </c>
      <c r="B2906" s="5">
        <v>88</v>
      </c>
      <c r="C2906">
        <v>1</v>
      </c>
      <c r="AG2906" s="4" t="s">
        <v>113</v>
      </c>
      <c r="AH2906" s="5">
        <v>-5</v>
      </c>
      <c r="AI2906" s="9">
        <v>0</v>
      </c>
      <c r="AJ2906" s="9">
        <v>0</v>
      </c>
      <c r="AK2906" s="9">
        <v>0</v>
      </c>
      <c r="AL2906" s="9">
        <v>0</v>
      </c>
      <c r="AM2906" s="9">
        <v>0</v>
      </c>
      <c r="AN2906" s="9">
        <v>0</v>
      </c>
      <c r="AO2906" s="9">
        <v>1</v>
      </c>
    </row>
    <row r="2907" spans="1:41" x14ac:dyDescent="0.3">
      <c r="A2907" s="4" t="s">
        <v>171</v>
      </c>
      <c r="B2907" s="5">
        <v>-387</v>
      </c>
      <c r="C2907">
        <v>1</v>
      </c>
      <c r="AG2907" s="4" t="s">
        <v>113</v>
      </c>
      <c r="AH2907" s="5">
        <v>-2</v>
      </c>
      <c r="AI2907" s="9">
        <v>0</v>
      </c>
      <c r="AJ2907" s="9">
        <v>0</v>
      </c>
      <c r="AK2907" s="9">
        <v>0</v>
      </c>
      <c r="AL2907" s="9">
        <v>0</v>
      </c>
      <c r="AM2907" s="9">
        <v>0</v>
      </c>
      <c r="AN2907" s="9">
        <v>0</v>
      </c>
      <c r="AO2907" s="9">
        <v>1</v>
      </c>
    </row>
    <row r="2908" spans="1:41" x14ac:dyDescent="0.3">
      <c r="A2908" s="4" t="s">
        <v>171</v>
      </c>
      <c r="B2908" s="5">
        <v>-144</v>
      </c>
      <c r="C2908">
        <v>1</v>
      </c>
      <c r="AG2908" s="4" t="s">
        <v>113</v>
      </c>
      <c r="AH2908" s="5">
        <v>-1</v>
      </c>
      <c r="AI2908" s="9">
        <v>0</v>
      </c>
      <c r="AJ2908" s="9">
        <v>0</v>
      </c>
      <c r="AK2908" s="9">
        <v>0</v>
      </c>
      <c r="AL2908" s="9">
        <v>0</v>
      </c>
      <c r="AM2908" s="9">
        <v>0</v>
      </c>
      <c r="AN2908" s="9">
        <v>0</v>
      </c>
      <c r="AO2908" s="9">
        <v>1</v>
      </c>
    </row>
    <row r="2909" spans="1:41" x14ac:dyDescent="0.3">
      <c r="A2909" s="4" t="s">
        <v>171</v>
      </c>
      <c r="B2909" s="5">
        <v>64</v>
      </c>
      <c r="C2909">
        <v>1</v>
      </c>
      <c r="AG2909" s="4" t="s">
        <v>113</v>
      </c>
      <c r="AH2909" s="5">
        <v>0</v>
      </c>
      <c r="AI2909" s="9">
        <v>0</v>
      </c>
      <c r="AJ2909" s="9">
        <v>0</v>
      </c>
      <c r="AK2909" s="9">
        <v>0</v>
      </c>
      <c r="AL2909" s="9">
        <v>0</v>
      </c>
      <c r="AM2909" s="9">
        <v>0</v>
      </c>
      <c r="AN2909" s="9">
        <v>0</v>
      </c>
      <c r="AO2909" s="9">
        <v>1</v>
      </c>
    </row>
    <row r="2910" spans="1:41" x14ac:dyDescent="0.3">
      <c r="A2910" s="4" t="s">
        <v>171</v>
      </c>
      <c r="B2910" s="5">
        <v>165</v>
      </c>
      <c r="C2910">
        <v>1</v>
      </c>
      <c r="AG2910" s="4" t="s">
        <v>113</v>
      </c>
      <c r="AH2910" s="5">
        <v>2</v>
      </c>
      <c r="AI2910" s="9">
        <v>0</v>
      </c>
      <c r="AJ2910" s="9">
        <v>0</v>
      </c>
      <c r="AK2910" s="9">
        <v>0</v>
      </c>
      <c r="AL2910" s="9">
        <v>0</v>
      </c>
      <c r="AM2910" s="9">
        <v>0</v>
      </c>
      <c r="AN2910" s="9">
        <v>0</v>
      </c>
      <c r="AO2910" s="9">
        <v>1</v>
      </c>
    </row>
    <row r="2911" spans="1:41" x14ac:dyDescent="0.3">
      <c r="A2911" s="4" t="s">
        <v>171</v>
      </c>
      <c r="B2911" s="5">
        <v>218</v>
      </c>
      <c r="C2911">
        <v>1</v>
      </c>
      <c r="AG2911" s="4" t="s">
        <v>113</v>
      </c>
      <c r="AH2911" s="5">
        <v>4</v>
      </c>
      <c r="AI2911" s="9">
        <v>0</v>
      </c>
      <c r="AJ2911" s="9">
        <v>0</v>
      </c>
      <c r="AK2911" s="9">
        <v>0</v>
      </c>
      <c r="AL2911" s="9">
        <v>0</v>
      </c>
      <c r="AM2911" s="9">
        <v>0</v>
      </c>
      <c r="AN2911" s="9">
        <v>0</v>
      </c>
      <c r="AO2911" s="9">
        <v>1</v>
      </c>
    </row>
    <row r="2912" spans="1:41" x14ac:dyDescent="0.3">
      <c r="A2912" s="4" t="s">
        <v>171</v>
      </c>
      <c r="B2912" s="5">
        <v>283</v>
      </c>
      <c r="C2912">
        <v>1</v>
      </c>
      <c r="AG2912" s="4" t="s">
        <v>113</v>
      </c>
      <c r="AH2912" s="5">
        <v>5</v>
      </c>
      <c r="AI2912" s="9">
        <v>0</v>
      </c>
      <c r="AJ2912" s="9">
        <v>0</v>
      </c>
      <c r="AK2912" s="9">
        <v>0</v>
      </c>
      <c r="AL2912" s="9">
        <v>0</v>
      </c>
      <c r="AM2912" s="9">
        <v>0</v>
      </c>
      <c r="AN2912" s="9">
        <v>0</v>
      </c>
      <c r="AO2912" s="9">
        <v>1</v>
      </c>
    </row>
    <row r="2913" spans="1:41" x14ac:dyDescent="0.3">
      <c r="A2913" s="4" t="s">
        <v>171</v>
      </c>
      <c r="B2913" s="5">
        <v>-919</v>
      </c>
      <c r="C2913">
        <v>1</v>
      </c>
      <c r="AG2913" s="4" t="s">
        <v>113</v>
      </c>
      <c r="AH2913" s="5">
        <v>7</v>
      </c>
      <c r="AI2913" s="9">
        <v>0</v>
      </c>
      <c r="AJ2913" s="9">
        <v>0</v>
      </c>
      <c r="AK2913" s="9">
        <v>0</v>
      </c>
      <c r="AL2913" s="9">
        <v>0</v>
      </c>
      <c r="AM2913" s="9">
        <v>0</v>
      </c>
      <c r="AN2913" s="9">
        <v>0</v>
      </c>
      <c r="AO2913" s="9">
        <v>1</v>
      </c>
    </row>
    <row r="2914" spans="1:41" x14ac:dyDescent="0.3">
      <c r="A2914" s="4" t="s">
        <v>171</v>
      </c>
      <c r="B2914" s="5">
        <v>-797</v>
      </c>
      <c r="C2914">
        <v>1</v>
      </c>
      <c r="AG2914" s="4" t="s">
        <v>113</v>
      </c>
      <c r="AH2914" s="5">
        <v>13</v>
      </c>
      <c r="AI2914" s="9">
        <v>0</v>
      </c>
      <c r="AJ2914" s="9">
        <v>0</v>
      </c>
      <c r="AK2914" s="9">
        <v>0</v>
      </c>
      <c r="AL2914" s="9">
        <v>0</v>
      </c>
      <c r="AM2914" s="9">
        <v>0</v>
      </c>
      <c r="AN2914" s="9">
        <v>0</v>
      </c>
      <c r="AO2914" s="9">
        <v>1</v>
      </c>
    </row>
    <row r="2915" spans="1:41" x14ac:dyDescent="0.3">
      <c r="A2915" s="4" t="s">
        <v>171</v>
      </c>
      <c r="B2915" s="5">
        <v>-465</v>
      </c>
      <c r="C2915">
        <v>1</v>
      </c>
      <c r="AG2915" s="4" t="s">
        <v>113</v>
      </c>
      <c r="AH2915" s="5">
        <v>-86</v>
      </c>
      <c r="AI2915" s="9">
        <v>0</v>
      </c>
      <c r="AJ2915" s="9">
        <v>0</v>
      </c>
      <c r="AK2915" s="9">
        <v>0</v>
      </c>
      <c r="AL2915" s="9">
        <v>0</v>
      </c>
      <c r="AM2915" s="9">
        <v>1</v>
      </c>
      <c r="AN2915" s="9">
        <v>0</v>
      </c>
      <c r="AO2915" s="9">
        <v>0</v>
      </c>
    </row>
    <row r="2916" spans="1:41" x14ac:dyDescent="0.3">
      <c r="A2916" s="4" t="s">
        <v>171</v>
      </c>
      <c r="B2916" s="5">
        <v>-417</v>
      </c>
      <c r="C2916">
        <v>1</v>
      </c>
      <c r="AG2916" s="4" t="s">
        <v>113</v>
      </c>
      <c r="AH2916" s="5">
        <v>-72</v>
      </c>
      <c r="AI2916" s="9">
        <v>0</v>
      </c>
      <c r="AJ2916" s="9">
        <v>0</v>
      </c>
      <c r="AK2916" s="9">
        <v>0</v>
      </c>
      <c r="AL2916" s="9">
        <v>0</v>
      </c>
      <c r="AM2916" s="9">
        <v>1</v>
      </c>
      <c r="AN2916" s="9">
        <v>0</v>
      </c>
      <c r="AO2916" s="9">
        <v>0</v>
      </c>
    </row>
    <row r="2917" spans="1:41" x14ac:dyDescent="0.3">
      <c r="A2917" s="4" t="s">
        <v>171</v>
      </c>
      <c r="B2917" s="5">
        <v>-414</v>
      </c>
      <c r="C2917">
        <v>1</v>
      </c>
      <c r="AG2917" s="4" t="s">
        <v>113</v>
      </c>
      <c r="AH2917" s="5">
        <v>-36</v>
      </c>
      <c r="AI2917" s="9">
        <v>0</v>
      </c>
      <c r="AJ2917" s="9">
        <v>0</v>
      </c>
      <c r="AK2917" s="9">
        <v>0</v>
      </c>
      <c r="AL2917" s="9">
        <v>0</v>
      </c>
      <c r="AM2917" s="9">
        <v>1</v>
      </c>
      <c r="AN2917" s="9">
        <v>0</v>
      </c>
      <c r="AO2917" s="9">
        <v>0</v>
      </c>
    </row>
    <row r="2918" spans="1:41" x14ac:dyDescent="0.3">
      <c r="A2918" s="4" t="s">
        <v>171</v>
      </c>
      <c r="B2918" s="5">
        <v>-277</v>
      </c>
      <c r="C2918">
        <v>1</v>
      </c>
      <c r="AG2918" s="4" t="s">
        <v>113</v>
      </c>
      <c r="AH2918" s="5">
        <v>-32</v>
      </c>
      <c r="AI2918" s="9">
        <v>0</v>
      </c>
      <c r="AJ2918" s="9">
        <v>0</v>
      </c>
      <c r="AK2918" s="9">
        <v>0</v>
      </c>
      <c r="AL2918" s="9">
        <v>0</v>
      </c>
      <c r="AM2918" s="9">
        <v>1</v>
      </c>
      <c r="AN2918" s="9">
        <v>0</v>
      </c>
      <c r="AO2918" s="9">
        <v>0</v>
      </c>
    </row>
    <row r="2919" spans="1:41" x14ac:dyDescent="0.3">
      <c r="A2919" s="4" t="s">
        <v>171</v>
      </c>
      <c r="B2919" s="5">
        <v>-27</v>
      </c>
      <c r="C2919">
        <v>1</v>
      </c>
      <c r="AG2919" s="4" t="s">
        <v>113</v>
      </c>
      <c r="AH2919" s="5">
        <v>-25</v>
      </c>
      <c r="AI2919" s="9">
        <v>0</v>
      </c>
      <c r="AJ2919" s="9">
        <v>0</v>
      </c>
      <c r="AK2919" s="9">
        <v>0</v>
      </c>
      <c r="AL2919" s="9">
        <v>0</v>
      </c>
      <c r="AM2919" s="9">
        <v>1</v>
      </c>
      <c r="AN2919" s="9">
        <v>0</v>
      </c>
      <c r="AO2919" s="9">
        <v>0</v>
      </c>
    </row>
    <row r="2920" spans="1:41" x14ac:dyDescent="0.3">
      <c r="A2920" s="4" t="s">
        <v>171</v>
      </c>
      <c r="B2920" s="5">
        <v>-2</v>
      </c>
      <c r="C2920">
        <v>1</v>
      </c>
      <c r="AG2920" s="4" t="s">
        <v>113</v>
      </c>
      <c r="AH2920" s="5">
        <v>-8</v>
      </c>
      <c r="AI2920" s="9">
        <v>0</v>
      </c>
      <c r="AJ2920" s="9">
        <v>0</v>
      </c>
      <c r="AK2920" s="9">
        <v>0</v>
      </c>
      <c r="AL2920" s="9">
        <v>0</v>
      </c>
      <c r="AM2920" s="9">
        <v>1</v>
      </c>
      <c r="AN2920" s="9">
        <v>0</v>
      </c>
      <c r="AO2920" s="9">
        <v>0</v>
      </c>
    </row>
    <row r="2921" spans="1:41" x14ac:dyDescent="0.3">
      <c r="A2921" s="4" t="s">
        <v>171</v>
      </c>
      <c r="B2921" s="5">
        <v>14</v>
      </c>
      <c r="C2921">
        <v>1</v>
      </c>
      <c r="AG2921" s="4" t="s">
        <v>113</v>
      </c>
      <c r="AH2921" s="5">
        <v>-1</v>
      </c>
      <c r="AI2921" s="9">
        <v>0</v>
      </c>
      <c r="AJ2921" s="9">
        <v>0</v>
      </c>
      <c r="AK2921" s="9">
        <v>0</v>
      </c>
      <c r="AL2921" s="9">
        <v>0</v>
      </c>
      <c r="AM2921" s="9">
        <v>1</v>
      </c>
      <c r="AN2921" s="9">
        <v>0</v>
      </c>
      <c r="AO2921" s="9">
        <v>0</v>
      </c>
    </row>
    <row r="2922" spans="1:41" x14ac:dyDescent="0.3">
      <c r="A2922" s="4" t="s">
        <v>171</v>
      </c>
      <c r="B2922" s="5">
        <v>103</v>
      </c>
      <c r="C2922">
        <v>1</v>
      </c>
      <c r="AG2922" s="4" t="s">
        <v>113</v>
      </c>
      <c r="AH2922" s="5">
        <v>7</v>
      </c>
      <c r="AI2922" s="9">
        <v>0</v>
      </c>
      <c r="AJ2922" s="9">
        <v>0</v>
      </c>
      <c r="AK2922" s="9">
        <v>0</v>
      </c>
      <c r="AL2922" s="9">
        <v>0</v>
      </c>
      <c r="AM2922" s="9">
        <v>1</v>
      </c>
      <c r="AN2922" s="9">
        <v>0</v>
      </c>
      <c r="AO2922" s="9">
        <v>0</v>
      </c>
    </row>
    <row r="2923" spans="1:41" x14ac:dyDescent="0.3">
      <c r="A2923" s="4" t="s">
        <v>171</v>
      </c>
      <c r="B2923" s="5">
        <v>118</v>
      </c>
      <c r="C2923">
        <v>1</v>
      </c>
      <c r="AG2923" s="4" t="s">
        <v>113</v>
      </c>
      <c r="AH2923" s="5">
        <v>8</v>
      </c>
      <c r="AI2923" s="9">
        <v>0</v>
      </c>
      <c r="AJ2923" s="9">
        <v>0</v>
      </c>
      <c r="AK2923" s="9">
        <v>0</v>
      </c>
      <c r="AL2923" s="9">
        <v>0</v>
      </c>
      <c r="AM2923" s="9">
        <v>1</v>
      </c>
      <c r="AN2923" s="9">
        <v>0</v>
      </c>
      <c r="AO2923" s="9">
        <v>0</v>
      </c>
    </row>
    <row r="2924" spans="1:41" x14ac:dyDescent="0.3">
      <c r="A2924" s="4" t="s">
        <v>171</v>
      </c>
      <c r="B2924" s="5">
        <v>288</v>
      </c>
      <c r="C2924">
        <v>1</v>
      </c>
      <c r="AG2924" s="4" t="s">
        <v>113</v>
      </c>
      <c r="AH2924" s="5">
        <v>20</v>
      </c>
      <c r="AI2924" s="9">
        <v>0</v>
      </c>
      <c r="AJ2924" s="9">
        <v>0</v>
      </c>
      <c r="AK2924" s="9">
        <v>0</v>
      </c>
      <c r="AL2924" s="9">
        <v>0</v>
      </c>
      <c r="AM2924" s="9">
        <v>1</v>
      </c>
      <c r="AN2924" s="9">
        <v>0</v>
      </c>
      <c r="AO2924" s="9">
        <v>0</v>
      </c>
    </row>
    <row r="2925" spans="1:41" x14ac:dyDescent="0.3">
      <c r="A2925" s="4" t="s">
        <v>171</v>
      </c>
      <c r="B2925" s="5">
        <v>-213</v>
      </c>
      <c r="C2925">
        <v>1</v>
      </c>
      <c r="AG2925" s="4" t="s">
        <v>113</v>
      </c>
      <c r="AH2925" s="5">
        <v>26</v>
      </c>
      <c r="AI2925" s="9">
        <v>0</v>
      </c>
      <c r="AJ2925" s="9">
        <v>0</v>
      </c>
      <c r="AK2925" s="9">
        <v>0</v>
      </c>
      <c r="AL2925" s="9">
        <v>0</v>
      </c>
      <c r="AM2925" s="9">
        <v>1</v>
      </c>
      <c r="AN2925" s="9">
        <v>0</v>
      </c>
      <c r="AO2925" s="9">
        <v>0</v>
      </c>
    </row>
    <row r="2926" spans="1:41" x14ac:dyDescent="0.3">
      <c r="A2926" s="4" t="s">
        <v>171</v>
      </c>
      <c r="B2926" s="5">
        <v>-109</v>
      </c>
      <c r="C2926">
        <v>1</v>
      </c>
      <c r="AG2926" s="4" t="s">
        <v>113</v>
      </c>
      <c r="AH2926" s="5">
        <v>29</v>
      </c>
      <c r="AI2926" s="9">
        <v>0</v>
      </c>
      <c r="AJ2926" s="9">
        <v>0</v>
      </c>
      <c r="AK2926" s="9">
        <v>0</v>
      </c>
      <c r="AL2926" s="9">
        <v>0</v>
      </c>
      <c r="AM2926" s="9">
        <v>1</v>
      </c>
      <c r="AN2926" s="9">
        <v>0</v>
      </c>
      <c r="AO2926" s="9">
        <v>0</v>
      </c>
    </row>
    <row r="2927" spans="1:41" x14ac:dyDescent="0.3">
      <c r="A2927" s="4" t="s">
        <v>171</v>
      </c>
      <c r="B2927" s="5">
        <v>-23</v>
      </c>
      <c r="C2927">
        <v>1</v>
      </c>
      <c r="AG2927" s="4" t="s">
        <v>113</v>
      </c>
      <c r="AH2927" s="5">
        <v>48</v>
      </c>
      <c r="AI2927" s="9">
        <v>0</v>
      </c>
      <c r="AJ2927" s="9">
        <v>0</v>
      </c>
      <c r="AK2927" s="9">
        <v>0</v>
      </c>
      <c r="AL2927" s="9">
        <v>0</v>
      </c>
      <c r="AM2927" s="9">
        <v>1</v>
      </c>
      <c r="AN2927" s="9">
        <v>0</v>
      </c>
      <c r="AO2927" s="9">
        <v>0</v>
      </c>
    </row>
    <row r="2928" spans="1:41" x14ac:dyDescent="0.3">
      <c r="A2928" s="4" t="s">
        <v>113</v>
      </c>
      <c r="B2928" s="5">
        <v>-8</v>
      </c>
      <c r="C2928">
        <v>1</v>
      </c>
      <c r="AG2928" s="4" t="s">
        <v>113</v>
      </c>
      <c r="AH2928" s="5">
        <v>115</v>
      </c>
      <c r="AI2928" s="9">
        <v>0</v>
      </c>
      <c r="AJ2928" s="9">
        <v>0</v>
      </c>
      <c r="AK2928" s="9">
        <v>0</v>
      </c>
      <c r="AL2928" s="9">
        <v>0</v>
      </c>
      <c r="AM2928" s="9">
        <v>1</v>
      </c>
      <c r="AN2928" s="9">
        <v>0</v>
      </c>
      <c r="AO2928" s="9">
        <v>0</v>
      </c>
    </row>
    <row r="2929" spans="1:41" x14ac:dyDescent="0.3">
      <c r="A2929" s="4" t="s">
        <v>113</v>
      </c>
      <c r="B2929" s="5">
        <v>-7</v>
      </c>
      <c r="C2929">
        <v>1</v>
      </c>
      <c r="AG2929" s="4" t="s">
        <v>113</v>
      </c>
      <c r="AH2929" s="5">
        <v>-154</v>
      </c>
      <c r="AI2929" s="9">
        <v>0</v>
      </c>
      <c r="AJ2929" s="9">
        <v>0</v>
      </c>
      <c r="AK2929" s="9">
        <v>0</v>
      </c>
      <c r="AL2929" s="9">
        <v>1</v>
      </c>
      <c r="AM2929" s="9">
        <v>0</v>
      </c>
      <c r="AN2929" s="9">
        <v>0</v>
      </c>
      <c r="AO2929" s="9">
        <v>0</v>
      </c>
    </row>
    <row r="2930" spans="1:41" x14ac:dyDescent="0.3">
      <c r="A2930" s="4" t="s">
        <v>113</v>
      </c>
      <c r="B2930" s="5">
        <v>-6</v>
      </c>
      <c r="C2930">
        <v>3</v>
      </c>
      <c r="AG2930" s="4" t="s">
        <v>113</v>
      </c>
      <c r="AH2930" s="5">
        <v>-129</v>
      </c>
      <c r="AI2930" s="9">
        <v>0</v>
      </c>
      <c r="AJ2930" s="9">
        <v>0</v>
      </c>
      <c r="AK2930" s="9">
        <v>0</v>
      </c>
      <c r="AL2930" s="9">
        <v>1</v>
      </c>
      <c r="AM2930" s="9">
        <v>0</v>
      </c>
      <c r="AN2930" s="9">
        <v>0</v>
      </c>
      <c r="AO2930" s="9">
        <v>0</v>
      </c>
    </row>
    <row r="2931" spans="1:41" x14ac:dyDescent="0.3">
      <c r="A2931" s="4" t="s">
        <v>113</v>
      </c>
      <c r="B2931" s="5">
        <v>-5</v>
      </c>
      <c r="C2931">
        <v>1</v>
      </c>
      <c r="AG2931" s="4" t="s">
        <v>113</v>
      </c>
      <c r="AH2931" s="5">
        <v>68</v>
      </c>
      <c r="AI2931" s="9">
        <v>0</v>
      </c>
      <c r="AJ2931" s="9">
        <v>0</v>
      </c>
      <c r="AK2931" s="9">
        <v>0</v>
      </c>
      <c r="AL2931" s="9">
        <v>1</v>
      </c>
      <c r="AM2931" s="9">
        <v>0</v>
      </c>
      <c r="AN2931" s="9">
        <v>0</v>
      </c>
      <c r="AO2931" s="9">
        <v>0</v>
      </c>
    </row>
    <row r="2932" spans="1:41" x14ac:dyDescent="0.3">
      <c r="A2932" s="4" t="s">
        <v>113</v>
      </c>
      <c r="B2932" s="5">
        <v>-2</v>
      </c>
      <c r="C2932">
        <v>1</v>
      </c>
      <c r="AG2932" s="4" t="s">
        <v>113</v>
      </c>
      <c r="AH2932" s="5">
        <v>86</v>
      </c>
      <c r="AI2932" s="9">
        <v>0</v>
      </c>
      <c r="AJ2932" s="9">
        <v>0</v>
      </c>
      <c r="AK2932" s="9">
        <v>0</v>
      </c>
      <c r="AL2932" s="9">
        <v>1</v>
      </c>
      <c r="AM2932" s="9">
        <v>0</v>
      </c>
      <c r="AN2932" s="9">
        <v>0</v>
      </c>
      <c r="AO2932" s="9">
        <v>0</v>
      </c>
    </row>
    <row r="2933" spans="1:41" x14ac:dyDescent="0.3">
      <c r="A2933" s="4" t="s">
        <v>113</v>
      </c>
      <c r="B2933" s="5">
        <v>-1</v>
      </c>
      <c r="C2933">
        <v>1</v>
      </c>
      <c r="AG2933" s="4" t="s">
        <v>113</v>
      </c>
      <c r="AH2933" s="5">
        <v>102</v>
      </c>
      <c r="AI2933" s="9">
        <v>0</v>
      </c>
      <c r="AJ2933" s="9">
        <v>0</v>
      </c>
      <c r="AK2933" s="9">
        <v>0</v>
      </c>
      <c r="AL2933" s="9">
        <v>1</v>
      </c>
      <c r="AM2933" s="9">
        <v>0</v>
      </c>
      <c r="AN2933" s="9">
        <v>0</v>
      </c>
      <c r="AO2933" s="9">
        <v>0</v>
      </c>
    </row>
    <row r="2934" spans="1:41" x14ac:dyDescent="0.3">
      <c r="A2934" s="4" t="s">
        <v>113</v>
      </c>
      <c r="B2934" s="5">
        <v>0</v>
      </c>
      <c r="C2934">
        <v>1</v>
      </c>
      <c r="AG2934" s="4" t="s">
        <v>113</v>
      </c>
      <c r="AH2934" s="5">
        <v>124</v>
      </c>
      <c r="AI2934" s="9">
        <v>0</v>
      </c>
      <c r="AJ2934" s="9">
        <v>0</v>
      </c>
      <c r="AK2934" s="9">
        <v>0</v>
      </c>
      <c r="AL2934" s="9">
        <v>1</v>
      </c>
      <c r="AM2934" s="9">
        <v>0</v>
      </c>
      <c r="AN2934" s="9">
        <v>0</v>
      </c>
      <c r="AO2934" s="9">
        <v>0</v>
      </c>
    </row>
    <row r="2935" spans="1:41" x14ac:dyDescent="0.3">
      <c r="A2935" s="4" t="s">
        <v>113</v>
      </c>
      <c r="B2935" s="5">
        <v>2</v>
      </c>
      <c r="C2935">
        <v>1</v>
      </c>
      <c r="AG2935" s="4" t="s">
        <v>113</v>
      </c>
      <c r="AH2935" s="5">
        <v>168</v>
      </c>
      <c r="AI2935" s="9">
        <v>0</v>
      </c>
      <c r="AJ2935" s="9">
        <v>0</v>
      </c>
      <c r="AK2935" s="9">
        <v>0</v>
      </c>
      <c r="AL2935" s="9">
        <v>1</v>
      </c>
      <c r="AM2935" s="9">
        <v>0</v>
      </c>
      <c r="AN2935" s="9">
        <v>0</v>
      </c>
      <c r="AO2935" s="9">
        <v>0</v>
      </c>
    </row>
    <row r="2936" spans="1:41" x14ac:dyDescent="0.3">
      <c r="A2936" s="4" t="s">
        <v>113</v>
      </c>
      <c r="B2936" s="5">
        <v>4</v>
      </c>
      <c r="C2936">
        <v>1</v>
      </c>
      <c r="AG2936" s="4" t="s">
        <v>113</v>
      </c>
      <c r="AH2936" s="5">
        <v>-396</v>
      </c>
      <c r="AI2936" s="9">
        <v>0</v>
      </c>
      <c r="AJ2936" s="9">
        <v>0</v>
      </c>
      <c r="AK2936" s="9">
        <v>1</v>
      </c>
      <c r="AL2936" s="9">
        <v>0</v>
      </c>
      <c r="AM2936" s="9">
        <v>0</v>
      </c>
      <c r="AN2936" s="9">
        <v>0</v>
      </c>
      <c r="AO2936" s="9">
        <v>0</v>
      </c>
    </row>
    <row r="2937" spans="1:41" x14ac:dyDescent="0.3">
      <c r="A2937" s="4" t="s">
        <v>113</v>
      </c>
      <c r="B2937" s="5">
        <v>5</v>
      </c>
      <c r="C2937">
        <v>1</v>
      </c>
      <c r="AG2937" s="4" t="s">
        <v>113</v>
      </c>
      <c r="AH2937" s="5">
        <v>-351</v>
      </c>
      <c r="AI2937" s="9">
        <v>0</v>
      </c>
      <c r="AJ2937" s="9">
        <v>0</v>
      </c>
      <c r="AK2937" s="9">
        <v>1</v>
      </c>
      <c r="AL2937" s="9">
        <v>0</v>
      </c>
      <c r="AM2937" s="9">
        <v>0</v>
      </c>
      <c r="AN2937" s="9">
        <v>0</v>
      </c>
      <c r="AO2937" s="9">
        <v>0</v>
      </c>
    </row>
    <row r="2938" spans="1:41" x14ac:dyDescent="0.3">
      <c r="A2938" s="4" t="s">
        <v>113</v>
      </c>
      <c r="B2938" s="5">
        <v>7</v>
      </c>
      <c r="C2938">
        <v>1</v>
      </c>
      <c r="AG2938" s="4" t="s">
        <v>113</v>
      </c>
      <c r="AH2938" s="5">
        <v>-109</v>
      </c>
      <c r="AI2938" s="9">
        <v>0</v>
      </c>
      <c r="AJ2938" s="9">
        <v>0</v>
      </c>
      <c r="AK2938" s="9">
        <v>1</v>
      </c>
      <c r="AL2938" s="9">
        <v>0</v>
      </c>
      <c r="AM2938" s="9">
        <v>0</v>
      </c>
      <c r="AN2938" s="9">
        <v>0</v>
      </c>
      <c r="AO2938" s="9">
        <v>0</v>
      </c>
    </row>
    <row r="2939" spans="1:41" x14ac:dyDescent="0.3">
      <c r="A2939" s="4" t="s">
        <v>113</v>
      </c>
      <c r="B2939" s="5">
        <v>13</v>
      </c>
      <c r="C2939">
        <v>1</v>
      </c>
      <c r="AG2939" s="4" t="s">
        <v>113</v>
      </c>
      <c r="AH2939" s="5">
        <v>-42</v>
      </c>
      <c r="AI2939" s="9">
        <v>0</v>
      </c>
      <c r="AJ2939" s="9">
        <v>0</v>
      </c>
      <c r="AK2939" s="9">
        <v>1</v>
      </c>
      <c r="AL2939" s="9">
        <v>0</v>
      </c>
      <c r="AM2939" s="9">
        <v>0</v>
      </c>
      <c r="AN2939" s="9">
        <v>0</v>
      </c>
      <c r="AO2939" s="9">
        <v>0</v>
      </c>
    </row>
    <row r="2940" spans="1:41" x14ac:dyDescent="0.3">
      <c r="A2940" s="4" t="s">
        <v>113</v>
      </c>
      <c r="B2940" s="5">
        <v>-86</v>
      </c>
      <c r="C2940">
        <v>1</v>
      </c>
      <c r="AG2940" s="4" t="s">
        <v>113</v>
      </c>
      <c r="AH2940" s="5">
        <v>55</v>
      </c>
      <c r="AI2940" s="9">
        <v>0</v>
      </c>
      <c r="AJ2940" s="9">
        <v>0</v>
      </c>
      <c r="AK2940" s="9">
        <v>1</v>
      </c>
      <c r="AL2940" s="9">
        <v>0</v>
      </c>
      <c r="AM2940" s="9">
        <v>0</v>
      </c>
      <c r="AN2940" s="9">
        <v>0</v>
      </c>
      <c r="AO2940" s="9">
        <v>0</v>
      </c>
    </row>
    <row r="2941" spans="1:41" x14ac:dyDescent="0.3">
      <c r="A2941" s="4" t="s">
        <v>113</v>
      </c>
      <c r="B2941" s="5">
        <v>-72</v>
      </c>
      <c r="C2941">
        <v>1</v>
      </c>
      <c r="AG2941" s="4" t="s">
        <v>113</v>
      </c>
      <c r="AH2941" s="5">
        <v>166</v>
      </c>
      <c r="AI2941" s="9">
        <v>0</v>
      </c>
      <c r="AJ2941" s="9">
        <v>0</v>
      </c>
      <c r="AK2941" s="9">
        <v>1</v>
      </c>
      <c r="AL2941" s="9">
        <v>0</v>
      </c>
      <c r="AM2941" s="9">
        <v>0</v>
      </c>
      <c r="AN2941" s="9">
        <v>0</v>
      </c>
      <c r="AO2941" s="9">
        <v>0</v>
      </c>
    </row>
    <row r="2942" spans="1:41" x14ac:dyDescent="0.3">
      <c r="A2942" s="4" t="s">
        <v>113</v>
      </c>
      <c r="B2942" s="5">
        <v>-36</v>
      </c>
      <c r="C2942">
        <v>1</v>
      </c>
      <c r="AG2942" s="4" t="s">
        <v>113</v>
      </c>
      <c r="AH2942" s="5">
        <v>231</v>
      </c>
      <c r="AI2942" s="9">
        <v>0</v>
      </c>
      <c r="AJ2942" s="9">
        <v>0</v>
      </c>
      <c r="AK2942" s="9">
        <v>1</v>
      </c>
      <c r="AL2942" s="9">
        <v>0</v>
      </c>
      <c r="AM2942" s="9">
        <v>0</v>
      </c>
      <c r="AN2942" s="9">
        <v>0</v>
      </c>
      <c r="AO2942" s="9">
        <v>0</v>
      </c>
    </row>
    <row r="2943" spans="1:41" x14ac:dyDescent="0.3">
      <c r="A2943" s="4" t="s">
        <v>113</v>
      </c>
      <c r="B2943" s="5">
        <v>-32</v>
      </c>
      <c r="C2943">
        <v>1</v>
      </c>
      <c r="AG2943" s="4" t="s">
        <v>113</v>
      </c>
      <c r="AH2943" s="5">
        <v>359</v>
      </c>
      <c r="AI2943" s="9">
        <v>0</v>
      </c>
      <c r="AJ2943" s="9">
        <v>0</v>
      </c>
      <c r="AK2943" s="9">
        <v>1</v>
      </c>
      <c r="AL2943" s="9">
        <v>0</v>
      </c>
      <c r="AM2943" s="9">
        <v>0</v>
      </c>
      <c r="AN2943" s="9">
        <v>0</v>
      </c>
      <c r="AO2943" s="9">
        <v>0</v>
      </c>
    </row>
    <row r="2944" spans="1:41" x14ac:dyDescent="0.3">
      <c r="A2944" s="4" t="s">
        <v>113</v>
      </c>
      <c r="B2944" s="5">
        <v>-25</v>
      </c>
      <c r="C2944">
        <v>1</v>
      </c>
      <c r="AG2944" s="4" t="s">
        <v>113</v>
      </c>
      <c r="AH2944" s="5">
        <v>639</v>
      </c>
      <c r="AI2944" s="9">
        <v>0</v>
      </c>
      <c r="AJ2944" s="9">
        <v>0</v>
      </c>
      <c r="AK2944" s="9">
        <v>1</v>
      </c>
      <c r="AL2944" s="9">
        <v>0</v>
      </c>
      <c r="AM2944" s="9">
        <v>0</v>
      </c>
      <c r="AN2944" s="9">
        <v>0</v>
      </c>
      <c r="AO2944" s="9">
        <v>0</v>
      </c>
    </row>
    <row r="2945" spans="1:41" x14ac:dyDescent="0.3">
      <c r="A2945" s="4" t="s">
        <v>113</v>
      </c>
      <c r="B2945" s="5">
        <v>-8</v>
      </c>
      <c r="C2945">
        <v>1</v>
      </c>
      <c r="AG2945" s="4" t="s">
        <v>113</v>
      </c>
      <c r="AH2945" s="5">
        <v>-771</v>
      </c>
      <c r="AI2945" s="9">
        <v>1</v>
      </c>
      <c r="AJ2945" s="9">
        <v>0</v>
      </c>
      <c r="AK2945" s="9">
        <v>0</v>
      </c>
      <c r="AL2945" s="9">
        <v>0</v>
      </c>
      <c r="AM2945" s="9">
        <v>0</v>
      </c>
      <c r="AN2945" s="9">
        <v>0</v>
      </c>
      <c r="AO2945" s="9">
        <v>0</v>
      </c>
    </row>
    <row r="2946" spans="1:41" x14ac:dyDescent="0.3">
      <c r="A2946" s="4" t="s">
        <v>113</v>
      </c>
      <c r="B2946" s="5">
        <v>-1</v>
      </c>
      <c r="C2946">
        <v>1</v>
      </c>
      <c r="AG2946" s="4" t="s">
        <v>113</v>
      </c>
      <c r="AH2946" s="5">
        <v>-758</v>
      </c>
      <c r="AI2946" s="9">
        <v>1</v>
      </c>
      <c r="AJ2946" s="9">
        <v>0</v>
      </c>
      <c r="AK2946" s="9">
        <v>0</v>
      </c>
      <c r="AL2946" s="9">
        <v>0</v>
      </c>
      <c r="AM2946" s="9">
        <v>0</v>
      </c>
      <c r="AN2946" s="9">
        <v>0</v>
      </c>
      <c r="AO2946" s="9">
        <v>0</v>
      </c>
    </row>
    <row r="2947" spans="1:41" x14ac:dyDescent="0.3">
      <c r="A2947" s="4" t="s">
        <v>113</v>
      </c>
      <c r="B2947" s="5">
        <v>7</v>
      </c>
      <c r="C2947">
        <v>1</v>
      </c>
      <c r="AG2947" s="4" t="s">
        <v>113</v>
      </c>
      <c r="AH2947" s="5">
        <v>746</v>
      </c>
      <c r="AI2947" s="9">
        <v>0</v>
      </c>
      <c r="AJ2947" s="9">
        <v>0</v>
      </c>
      <c r="AK2947" s="9">
        <v>1</v>
      </c>
      <c r="AL2947" s="9">
        <v>0</v>
      </c>
      <c r="AM2947" s="9">
        <v>0</v>
      </c>
      <c r="AN2947" s="9">
        <v>0</v>
      </c>
      <c r="AO2947" s="9">
        <v>0</v>
      </c>
    </row>
    <row r="2948" spans="1:41" x14ac:dyDescent="0.3">
      <c r="A2948" s="4" t="s">
        <v>113</v>
      </c>
      <c r="B2948" s="5">
        <v>8</v>
      </c>
      <c r="C2948">
        <v>1</v>
      </c>
      <c r="AG2948" s="4" t="s">
        <v>113</v>
      </c>
      <c r="AH2948" s="5">
        <v>-557</v>
      </c>
      <c r="AI2948" s="9">
        <v>1</v>
      </c>
      <c r="AJ2948" s="9">
        <v>0</v>
      </c>
      <c r="AK2948" s="9">
        <v>0</v>
      </c>
      <c r="AL2948" s="9">
        <v>0</v>
      </c>
      <c r="AM2948" s="9">
        <v>0</v>
      </c>
      <c r="AN2948" s="9">
        <v>0</v>
      </c>
      <c r="AO2948" s="9">
        <v>0</v>
      </c>
    </row>
    <row r="2949" spans="1:41" x14ac:dyDescent="0.3">
      <c r="A2949" s="4" t="s">
        <v>113</v>
      </c>
      <c r="B2949" s="5">
        <v>20</v>
      </c>
      <c r="C2949">
        <v>1</v>
      </c>
      <c r="AG2949" s="4" t="s">
        <v>113</v>
      </c>
      <c r="AH2949" s="5">
        <v>-372</v>
      </c>
      <c r="AI2949" s="9">
        <v>1</v>
      </c>
      <c r="AJ2949" s="9">
        <v>0</v>
      </c>
      <c r="AK2949" s="9">
        <v>0</v>
      </c>
      <c r="AL2949" s="9">
        <v>0</v>
      </c>
      <c r="AM2949" s="9">
        <v>0</v>
      </c>
      <c r="AN2949" s="9">
        <v>0</v>
      </c>
      <c r="AO2949" s="9">
        <v>0</v>
      </c>
    </row>
    <row r="2950" spans="1:41" x14ac:dyDescent="0.3">
      <c r="A2950" s="4" t="s">
        <v>113</v>
      </c>
      <c r="B2950" s="5">
        <v>26</v>
      </c>
      <c r="C2950">
        <v>1</v>
      </c>
      <c r="AG2950" s="4" t="s">
        <v>113</v>
      </c>
      <c r="AH2950" s="5">
        <v>-311</v>
      </c>
      <c r="AI2950" s="9">
        <v>1</v>
      </c>
      <c r="AJ2950" s="9">
        <v>0</v>
      </c>
      <c r="AK2950" s="9">
        <v>0</v>
      </c>
      <c r="AL2950" s="9">
        <v>0</v>
      </c>
      <c r="AM2950" s="9">
        <v>0</v>
      </c>
      <c r="AN2950" s="9">
        <v>0</v>
      </c>
      <c r="AO2950" s="9">
        <v>0</v>
      </c>
    </row>
    <row r="2951" spans="1:41" x14ac:dyDescent="0.3">
      <c r="A2951" s="4" t="s">
        <v>113</v>
      </c>
      <c r="B2951" s="5">
        <v>29</v>
      </c>
      <c r="C2951">
        <v>1</v>
      </c>
      <c r="AG2951" s="4" t="s">
        <v>113</v>
      </c>
      <c r="AH2951" s="5">
        <v>-278</v>
      </c>
      <c r="AI2951" s="9">
        <v>1</v>
      </c>
      <c r="AJ2951" s="9">
        <v>0</v>
      </c>
      <c r="AK2951" s="9">
        <v>0</v>
      </c>
      <c r="AL2951" s="9">
        <v>0</v>
      </c>
      <c r="AM2951" s="9">
        <v>0</v>
      </c>
      <c r="AN2951" s="9">
        <v>0</v>
      </c>
      <c r="AO2951" s="9">
        <v>0</v>
      </c>
    </row>
    <row r="2952" spans="1:41" x14ac:dyDescent="0.3">
      <c r="A2952" s="4" t="s">
        <v>113</v>
      </c>
      <c r="B2952" s="5">
        <v>48</v>
      </c>
      <c r="C2952">
        <v>1</v>
      </c>
      <c r="AG2952" s="4" t="s">
        <v>113</v>
      </c>
      <c r="AH2952" s="5">
        <v>-228</v>
      </c>
      <c r="AI2952" s="9">
        <v>1</v>
      </c>
      <c r="AJ2952" s="9">
        <v>0</v>
      </c>
      <c r="AK2952" s="9">
        <v>0</v>
      </c>
      <c r="AL2952" s="9">
        <v>0</v>
      </c>
      <c r="AM2952" s="9">
        <v>0</v>
      </c>
      <c r="AN2952" s="9">
        <v>0</v>
      </c>
      <c r="AO2952" s="9">
        <v>0</v>
      </c>
    </row>
    <row r="2953" spans="1:41" x14ac:dyDescent="0.3">
      <c r="A2953" s="4" t="s">
        <v>113</v>
      </c>
      <c r="B2953" s="5">
        <v>115</v>
      </c>
      <c r="C2953">
        <v>1</v>
      </c>
      <c r="AG2953" s="4" t="s">
        <v>113</v>
      </c>
      <c r="AH2953" s="5">
        <v>-99</v>
      </c>
      <c r="AI2953" s="9">
        <v>1</v>
      </c>
      <c r="AJ2953" s="9">
        <v>0</v>
      </c>
      <c r="AK2953" s="9">
        <v>0</v>
      </c>
      <c r="AL2953" s="9">
        <v>0</v>
      </c>
      <c r="AM2953" s="9">
        <v>0</v>
      </c>
      <c r="AN2953" s="9">
        <v>0</v>
      </c>
      <c r="AO2953" s="9">
        <v>0</v>
      </c>
    </row>
    <row r="2954" spans="1:41" x14ac:dyDescent="0.3">
      <c r="A2954" s="4" t="s">
        <v>113</v>
      </c>
      <c r="B2954" s="5">
        <v>-154</v>
      </c>
      <c r="C2954">
        <v>1</v>
      </c>
      <c r="AG2954" s="4" t="s">
        <v>113</v>
      </c>
      <c r="AH2954" s="5">
        <v>-721</v>
      </c>
      <c r="AI2954" s="9">
        <v>0</v>
      </c>
      <c r="AJ2954" s="9">
        <v>1</v>
      </c>
      <c r="AK2954" s="9">
        <v>0</v>
      </c>
      <c r="AL2954" s="9">
        <v>0</v>
      </c>
      <c r="AM2954" s="9">
        <v>0</v>
      </c>
      <c r="AN2954" s="9">
        <v>0</v>
      </c>
      <c r="AO2954" s="9">
        <v>0</v>
      </c>
    </row>
    <row r="2955" spans="1:41" x14ac:dyDescent="0.3">
      <c r="A2955" s="4" t="s">
        <v>113</v>
      </c>
      <c r="B2955" s="5">
        <v>-129</v>
      </c>
      <c r="C2955">
        <v>1</v>
      </c>
      <c r="AG2955" s="4" t="s">
        <v>113</v>
      </c>
      <c r="AH2955" s="5">
        <v>48</v>
      </c>
      <c r="AI2955" s="9">
        <v>1</v>
      </c>
      <c r="AJ2955" s="9">
        <v>0</v>
      </c>
      <c r="AK2955" s="9">
        <v>0</v>
      </c>
      <c r="AL2955" s="9">
        <v>0</v>
      </c>
      <c r="AM2955" s="9">
        <v>0</v>
      </c>
      <c r="AN2955" s="9">
        <v>0</v>
      </c>
      <c r="AO2955" s="9">
        <v>0</v>
      </c>
    </row>
    <row r="2956" spans="1:41" x14ac:dyDescent="0.3">
      <c r="A2956" s="4" t="s">
        <v>113</v>
      </c>
      <c r="B2956" s="5">
        <v>68</v>
      </c>
      <c r="C2956">
        <v>1</v>
      </c>
      <c r="AG2956" s="4" t="s">
        <v>113</v>
      </c>
      <c r="AH2956" s="5">
        <v>112</v>
      </c>
      <c r="AI2956" s="9">
        <v>1</v>
      </c>
      <c r="AJ2956" s="9">
        <v>0</v>
      </c>
      <c r="AK2956" s="9">
        <v>0</v>
      </c>
      <c r="AL2956" s="9">
        <v>0</v>
      </c>
      <c r="AM2956" s="9">
        <v>0</v>
      </c>
      <c r="AN2956" s="9">
        <v>0</v>
      </c>
      <c r="AO2956" s="9">
        <v>0</v>
      </c>
    </row>
    <row r="2957" spans="1:41" x14ac:dyDescent="0.3">
      <c r="A2957" s="4" t="s">
        <v>113</v>
      </c>
      <c r="B2957" s="5">
        <v>86</v>
      </c>
      <c r="C2957">
        <v>1</v>
      </c>
      <c r="AG2957" s="4" t="s">
        <v>113</v>
      </c>
      <c r="AH2957" s="5">
        <v>-526</v>
      </c>
      <c r="AI2957" s="9">
        <v>0</v>
      </c>
      <c r="AJ2957" s="9">
        <v>1</v>
      </c>
      <c r="AK2957" s="9">
        <v>0</v>
      </c>
      <c r="AL2957" s="9">
        <v>0</v>
      </c>
      <c r="AM2957" s="9">
        <v>0</v>
      </c>
      <c r="AN2957" s="9">
        <v>0</v>
      </c>
      <c r="AO2957" s="9">
        <v>0</v>
      </c>
    </row>
    <row r="2958" spans="1:41" x14ac:dyDescent="0.3">
      <c r="A2958" s="4" t="s">
        <v>113</v>
      </c>
      <c r="B2958" s="5">
        <v>102</v>
      </c>
      <c r="C2958">
        <v>1</v>
      </c>
      <c r="AG2958" s="4" t="s">
        <v>113</v>
      </c>
      <c r="AH2958" s="5">
        <v>-429</v>
      </c>
      <c r="AI2958" s="9">
        <v>0</v>
      </c>
      <c r="AJ2958" s="9">
        <v>1</v>
      </c>
      <c r="AK2958" s="9">
        <v>0</v>
      </c>
      <c r="AL2958" s="9">
        <v>0</v>
      </c>
      <c r="AM2958" s="9">
        <v>0</v>
      </c>
      <c r="AN2958" s="9">
        <v>0</v>
      </c>
      <c r="AO2958" s="9">
        <v>0</v>
      </c>
    </row>
    <row r="2959" spans="1:41" x14ac:dyDescent="0.3">
      <c r="A2959" s="4" t="s">
        <v>113</v>
      </c>
      <c r="B2959" s="5">
        <v>124</v>
      </c>
      <c r="C2959">
        <v>1</v>
      </c>
      <c r="AG2959" s="4" t="s">
        <v>113</v>
      </c>
      <c r="AH2959" s="5">
        <v>294</v>
      </c>
      <c r="AI2959" s="9">
        <v>1</v>
      </c>
      <c r="AJ2959" s="9">
        <v>0</v>
      </c>
      <c r="AK2959" s="9">
        <v>0</v>
      </c>
      <c r="AL2959" s="9">
        <v>0</v>
      </c>
      <c r="AM2959" s="9">
        <v>0</v>
      </c>
      <c r="AN2959" s="9">
        <v>0</v>
      </c>
      <c r="AO2959" s="9">
        <v>0</v>
      </c>
    </row>
    <row r="2960" spans="1:41" x14ac:dyDescent="0.3">
      <c r="A2960" s="4" t="s">
        <v>113</v>
      </c>
      <c r="B2960" s="5">
        <v>168</v>
      </c>
      <c r="C2960">
        <v>1</v>
      </c>
      <c r="AG2960" s="4" t="s">
        <v>113</v>
      </c>
      <c r="AH2960" s="5">
        <v>445</v>
      </c>
      <c r="AI2960" s="9">
        <v>1</v>
      </c>
      <c r="AJ2960" s="9">
        <v>0</v>
      </c>
      <c r="AK2960" s="9">
        <v>0</v>
      </c>
      <c r="AL2960" s="9">
        <v>0</v>
      </c>
      <c r="AM2960" s="9">
        <v>0</v>
      </c>
      <c r="AN2960" s="9">
        <v>0</v>
      </c>
      <c r="AO2960" s="9">
        <v>0</v>
      </c>
    </row>
    <row r="2961" spans="1:41" x14ac:dyDescent="0.3">
      <c r="A2961" s="4" t="s">
        <v>113</v>
      </c>
      <c r="B2961" s="5">
        <v>-396</v>
      </c>
      <c r="C2961">
        <v>1</v>
      </c>
      <c r="AG2961" s="4" t="s">
        <v>113</v>
      </c>
      <c r="AH2961" s="5">
        <v>459</v>
      </c>
      <c r="AI2961" s="9">
        <v>1</v>
      </c>
      <c r="AJ2961" s="9">
        <v>0</v>
      </c>
      <c r="AK2961" s="9">
        <v>0</v>
      </c>
      <c r="AL2961" s="9">
        <v>0</v>
      </c>
      <c r="AM2961" s="9">
        <v>0</v>
      </c>
      <c r="AN2961" s="9">
        <v>0</v>
      </c>
      <c r="AO2961" s="9">
        <v>0</v>
      </c>
    </row>
    <row r="2962" spans="1:41" x14ac:dyDescent="0.3">
      <c r="A2962" s="4" t="s">
        <v>113</v>
      </c>
      <c r="B2962" s="5">
        <v>-351</v>
      </c>
      <c r="C2962">
        <v>1</v>
      </c>
      <c r="AG2962" s="4" t="s">
        <v>113</v>
      </c>
      <c r="AH2962" s="5">
        <v>-81</v>
      </c>
      <c r="AI2962" s="9">
        <v>0</v>
      </c>
      <c r="AJ2962" s="9">
        <v>1</v>
      </c>
      <c r="AK2962" s="9">
        <v>0</v>
      </c>
      <c r="AL2962" s="9">
        <v>0</v>
      </c>
      <c r="AM2962" s="9">
        <v>0</v>
      </c>
      <c r="AN2962" s="9">
        <v>0</v>
      </c>
      <c r="AO2962" s="9">
        <v>0</v>
      </c>
    </row>
    <row r="2963" spans="1:41" x14ac:dyDescent="0.3">
      <c r="A2963" s="4" t="s">
        <v>113</v>
      </c>
      <c r="B2963" s="5">
        <v>-109</v>
      </c>
      <c r="C2963">
        <v>1</v>
      </c>
      <c r="AG2963" s="4" t="s">
        <v>113</v>
      </c>
      <c r="AH2963" s="5">
        <v>94</v>
      </c>
      <c r="AI2963" s="9">
        <v>0</v>
      </c>
      <c r="AJ2963" s="9">
        <v>1</v>
      </c>
      <c r="AK2963" s="9">
        <v>0</v>
      </c>
      <c r="AL2963" s="9">
        <v>0</v>
      </c>
      <c r="AM2963" s="9">
        <v>0</v>
      </c>
      <c r="AN2963" s="9">
        <v>0</v>
      </c>
      <c r="AO2963" s="9">
        <v>0</v>
      </c>
    </row>
    <row r="2964" spans="1:41" x14ac:dyDescent="0.3">
      <c r="A2964" s="4" t="s">
        <v>113</v>
      </c>
      <c r="B2964" s="5">
        <v>-42</v>
      </c>
      <c r="C2964">
        <v>1</v>
      </c>
      <c r="AG2964" s="4" t="s">
        <v>113</v>
      </c>
      <c r="AH2964" s="5">
        <v>216</v>
      </c>
      <c r="AI2964" s="9">
        <v>0</v>
      </c>
      <c r="AJ2964" s="9">
        <v>1</v>
      </c>
      <c r="AK2964" s="9">
        <v>0</v>
      </c>
      <c r="AL2964" s="9">
        <v>0</v>
      </c>
      <c r="AM2964" s="9">
        <v>0</v>
      </c>
      <c r="AN2964" s="9">
        <v>0</v>
      </c>
      <c r="AO2964" s="9">
        <v>0</v>
      </c>
    </row>
    <row r="2965" spans="1:41" x14ac:dyDescent="0.3">
      <c r="A2965" s="4" t="s">
        <v>113</v>
      </c>
      <c r="B2965" s="5">
        <v>55</v>
      </c>
      <c r="C2965">
        <v>1</v>
      </c>
      <c r="AG2965" s="4" t="s">
        <v>113</v>
      </c>
      <c r="AH2965" s="5">
        <v>547</v>
      </c>
      <c r="AI2965" s="9">
        <v>0</v>
      </c>
      <c r="AJ2965" s="9">
        <v>1</v>
      </c>
      <c r="AK2965" s="9">
        <v>0</v>
      </c>
      <c r="AL2965" s="9">
        <v>0</v>
      </c>
      <c r="AM2965" s="9">
        <v>0</v>
      </c>
      <c r="AN2965" s="9">
        <v>0</v>
      </c>
      <c r="AO2965" s="9">
        <v>0</v>
      </c>
    </row>
    <row r="2966" spans="1:41" x14ac:dyDescent="0.3">
      <c r="A2966" s="4" t="s">
        <v>113</v>
      </c>
      <c r="B2966" s="5">
        <v>166</v>
      </c>
      <c r="C2966">
        <v>1</v>
      </c>
      <c r="AG2966" s="4" t="s">
        <v>113</v>
      </c>
      <c r="AH2966" s="5">
        <v>828</v>
      </c>
      <c r="AI2966" s="9">
        <v>0</v>
      </c>
      <c r="AJ2966" s="9">
        <v>1</v>
      </c>
      <c r="AK2966" s="9">
        <v>0</v>
      </c>
      <c r="AL2966" s="9">
        <v>0</v>
      </c>
      <c r="AM2966" s="9">
        <v>0</v>
      </c>
      <c r="AN2966" s="9">
        <v>0</v>
      </c>
      <c r="AO2966" s="9">
        <v>0</v>
      </c>
    </row>
    <row r="2967" spans="1:41" x14ac:dyDescent="0.3">
      <c r="A2967" s="4" t="s">
        <v>113</v>
      </c>
      <c r="B2967" s="5">
        <v>231</v>
      </c>
      <c r="C2967">
        <v>1</v>
      </c>
      <c r="AG2967" s="4" t="s">
        <v>113</v>
      </c>
      <c r="AH2967" s="5">
        <v>1184</v>
      </c>
      <c r="AI2967" s="9">
        <v>0</v>
      </c>
      <c r="AJ2967" s="9">
        <v>1</v>
      </c>
      <c r="AK2967" s="9">
        <v>0</v>
      </c>
      <c r="AL2967" s="9">
        <v>0</v>
      </c>
      <c r="AM2967" s="9">
        <v>0</v>
      </c>
      <c r="AN2967" s="9">
        <v>0</v>
      </c>
      <c r="AO2967" s="9">
        <v>0</v>
      </c>
    </row>
    <row r="2968" spans="1:41" x14ac:dyDescent="0.3">
      <c r="A2968" s="4" t="s">
        <v>113</v>
      </c>
      <c r="B2968" s="5">
        <v>359</v>
      </c>
      <c r="C2968">
        <v>1</v>
      </c>
      <c r="AG2968" s="4" t="s">
        <v>172</v>
      </c>
      <c r="AH2968" s="5">
        <v>-8</v>
      </c>
      <c r="AI2968" s="9">
        <v>0</v>
      </c>
      <c r="AJ2968" s="9">
        <v>0</v>
      </c>
      <c r="AK2968" s="9">
        <v>0</v>
      </c>
      <c r="AL2968" s="9">
        <v>0</v>
      </c>
      <c r="AM2968" s="9">
        <v>0</v>
      </c>
      <c r="AN2968" s="9">
        <v>0</v>
      </c>
      <c r="AO2968" s="9">
        <v>1</v>
      </c>
    </row>
    <row r="2969" spans="1:41" x14ac:dyDescent="0.3">
      <c r="A2969" s="4" t="s">
        <v>113</v>
      </c>
      <c r="B2969" s="5">
        <v>639</v>
      </c>
      <c r="C2969">
        <v>1</v>
      </c>
      <c r="AG2969" s="4" t="s">
        <v>172</v>
      </c>
      <c r="AH2969" s="5">
        <v>-6</v>
      </c>
      <c r="AI2969" s="9">
        <v>0</v>
      </c>
      <c r="AJ2969" s="9">
        <v>0</v>
      </c>
      <c r="AK2969" s="9">
        <v>0</v>
      </c>
      <c r="AL2969" s="9">
        <v>0</v>
      </c>
      <c r="AM2969" s="9">
        <v>0</v>
      </c>
      <c r="AN2969" s="9">
        <v>0</v>
      </c>
      <c r="AO2969" s="9">
        <v>1</v>
      </c>
    </row>
    <row r="2970" spans="1:41" x14ac:dyDescent="0.3">
      <c r="A2970" s="4" t="s">
        <v>113</v>
      </c>
      <c r="B2970" s="5">
        <v>-771</v>
      </c>
      <c r="C2970">
        <v>1</v>
      </c>
      <c r="AG2970" s="4" t="s">
        <v>172</v>
      </c>
      <c r="AH2970" s="5">
        <v>-4</v>
      </c>
      <c r="AI2970" s="9">
        <v>0</v>
      </c>
      <c r="AJ2970" s="9">
        <v>0</v>
      </c>
      <c r="AK2970" s="9">
        <v>0</v>
      </c>
      <c r="AL2970" s="9">
        <v>0</v>
      </c>
      <c r="AM2970" s="9">
        <v>0</v>
      </c>
      <c r="AN2970" s="9">
        <v>0</v>
      </c>
      <c r="AO2970" s="9">
        <v>1</v>
      </c>
    </row>
    <row r="2971" spans="1:41" x14ac:dyDescent="0.3">
      <c r="A2971" s="4" t="s">
        <v>113</v>
      </c>
      <c r="B2971" s="5">
        <v>-758</v>
      </c>
      <c r="C2971">
        <v>1</v>
      </c>
      <c r="AG2971" s="4" t="s">
        <v>172</v>
      </c>
      <c r="AH2971" s="5">
        <v>-3</v>
      </c>
      <c r="AI2971" s="9">
        <v>0</v>
      </c>
      <c r="AJ2971" s="9">
        <v>0</v>
      </c>
      <c r="AK2971" s="9">
        <v>0</v>
      </c>
      <c r="AL2971" s="9">
        <v>0</v>
      </c>
      <c r="AM2971" s="9">
        <v>0</v>
      </c>
      <c r="AN2971" s="9">
        <v>0</v>
      </c>
      <c r="AO2971" s="9">
        <v>1</v>
      </c>
    </row>
    <row r="2972" spans="1:41" x14ac:dyDescent="0.3">
      <c r="A2972" s="4" t="s">
        <v>113</v>
      </c>
      <c r="B2972" s="5">
        <v>746</v>
      </c>
      <c r="C2972">
        <v>1</v>
      </c>
      <c r="AG2972" s="4" t="s">
        <v>172</v>
      </c>
      <c r="AH2972" s="5">
        <v>-1</v>
      </c>
      <c r="AI2972" s="9">
        <v>0</v>
      </c>
      <c r="AJ2972" s="9">
        <v>0</v>
      </c>
      <c r="AK2972" s="9">
        <v>0</v>
      </c>
      <c r="AL2972" s="9">
        <v>0</v>
      </c>
      <c r="AM2972" s="9">
        <v>0</v>
      </c>
      <c r="AN2972" s="9">
        <v>0</v>
      </c>
      <c r="AO2972" s="9">
        <v>1</v>
      </c>
    </row>
    <row r="2973" spans="1:41" x14ac:dyDescent="0.3">
      <c r="A2973" s="4" t="s">
        <v>113</v>
      </c>
      <c r="B2973" s="5">
        <v>-557</v>
      </c>
      <c r="C2973">
        <v>1</v>
      </c>
      <c r="AG2973" s="4" t="s">
        <v>172</v>
      </c>
      <c r="AH2973" s="5">
        <v>1</v>
      </c>
      <c r="AI2973" s="9">
        <v>0</v>
      </c>
      <c r="AJ2973" s="9">
        <v>0</v>
      </c>
      <c r="AK2973" s="9">
        <v>0</v>
      </c>
      <c r="AL2973" s="9">
        <v>0</v>
      </c>
      <c r="AM2973" s="9">
        <v>0</v>
      </c>
      <c r="AN2973" s="9">
        <v>0</v>
      </c>
      <c r="AO2973" s="9">
        <v>2</v>
      </c>
    </row>
    <row r="2974" spans="1:41" x14ac:dyDescent="0.3">
      <c r="A2974" s="4" t="s">
        <v>113</v>
      </c>
      <c r="B2974" s="5">
        <v>-372</v>
      </c>
      <c r="C2974">
        <v>1</v>
      </c>
      <c r="AG2974" s="4" t="s">
        <v>172</v>
      </c>
      <c r="AH2974" s="5">
        <v>2</v>
      </c>
      <c r="AI2974" s="9">
        <v>0</v>
      </c>
      <c r="AJ2974" s="9">
        <v>0</v>
      </c>
      <c r="AK2974" s="9">
        <v>0</v>
      </c>
      <c r="AL2974" s="9">
        <v>0</v>
      </c>
      <c r="AM2974" s="9">
        <v>0</v>
      </c>
      <c r="AN2974" s="9">
        <v>0</v>
      </c>
      <c r="AO2974" s="9">
        <v>4</v>
      </c>
    </row>
    <row r="2975" spans="1:41" x14ac:dyDescent="0.3">
      <c r="A2975" s="4" t="s">
        <v>113</v>
      </c>
      <c r="B2975" s="5">
        <v>-311</v>
      </c>
      <c r="C2975">
        <v>1</v>
      </c>
      <c r="AG2975" s="4" t="s">
        <v>172</v>
      </c>
      <c r="AH2975" s="5">
        <v>3</v>
      </c>
      <c r="AI2975" s="9">
        <v>0</v>
      </c>
      <c r="AJ2975" s="9">
        <v>0</v>
      </c>
      <c r="AK2975" s="9">
        <v>0</v>
      </c>
      <c r="AL2975" s="9">
        <v>0</v>
      </c>
      <c r="AM2975" s="9">
        <v>0</v>
      </c>
      <c r="AN2975" s="9">
        <v>0</v>
      </c>
      <c r="AO2975" s="9">
        <v>2</v>
      </c>
    </row>
    <row r="2976" spans="1:41" x14ac:dyDescent="0.3">
      <c r="A2976" s="4" t="s">
        <v>113</v>
      </c>
      <c r="B2976" s="5">
        <v>-278</v>
      </c>
      <c r="C2976">
        <v>1</v>
      </c>
      <c r="AG2976" s="4" t="s">
        <v>172</v>
      </c>
      <c r="AH2976" s="5">
        <v>5</v>
      </c>
      <c r="AI2976" s="9">
        <v>0</v>
      </c>
      <c r="AJ2976" s="9">
        <v>0</v>
      </c>
      <c r="AK2976" s="9">
        <v>0</v>
      </c>
      <c r="AL2976" s="9">
        <v>0</v>
      </c>
      <c r="AM2976" s="9">
        <v>0</v>
      </c>
      <c r="AN2976" s="9">
        <v>0</v>
      </c>
      <c r="AO2976" s="9">
        <v>2</v>
      </c>
    </row>
    <row r="2977" spans="1:41" x14ac:dyDescent="0.3">
      <c r="A2977" s="4" t="s">
        <v>113</v>
      </c>
      <c r="B2977" s="5">
        <v>-228</v>
      </c>
      <c r="C2977">
        <v>1</v>
      </c>
      <c r="AG2977" s="4" t="s">
        <v>172</v>
      </c>
      <c r="AH2977" s="5">
        <v>-127</v>
      </c>
      <c r="AI2977" s="9">
        <v>0</v>
      </c>
      <c r="AJ2977" s="9">
        <v>0</v>
      </c>
      <c r="AK2977" s="9">
        <v>0</v>
      </c>
      <c r="AL2977" s="9">
        <v>0</v>
      </c>
      <c r="AM2977" s="9">
        <v>1</v>
      </c>
      <c r="AN2977" s="9">
        <v>0</v>
      </c>
      <c r="AO2977" s="9">
        <v>0</v>
      </c>
    </row>
    <row r="2978" spans="1:41" x14ac:dyDescent="0.3">
      <c r="A2978" s="4" t="s">
        <v>113</v>
      </c>
      <c r="B2978" s="5">
        <v>-99</v>
      </c>
      <c r="C2978">
        <v>1</v>
      </c>
      <c r="AG2978" s="4" t="s">
        <v>172</v>
      </c>
      <c r="AH2978" s="5">
        <v>-22</v>
      </c>
      <c r="AI2978" s="9">
        <v>0</v>
      </c>
      <c r="AJ2978" s="9">
        <v>0</v>
      </c>
      <c r="AK2978" s="9">
        <v>0</v>
      </c>
      <c r="AL2978" s="9">
        <v>0</v>
      </c>
      <c r="AM2978" s="9">
        <v>1</v>
      </c>
      <c r="AN2978" s="9">
        <v>0</v>
      </c>
      <c r="AO2978" s="9">
        <v>0</v>
      </c>
    </row>
    <row r="2979" spans="1:41" x14ac:dyDescent="0.3">
      <c r="A2979" s="4" t="s">
        <v>113</v>
      </c>
      <c r="B2979" s="5">
        <v>-721</v>
      </c>
      <c r="C2979">
        <v>1</v>
      </c>
      <c r="AG2979" s="4" t="s">
        <v>172</v>
      </c>
      <c r="AH2979" s="5">
        <v>-12</v>
      </c>
      <c r="AI2979" s="9">
        <v>0</v>
      </c>
      <c r="AJ2979" s="9">
        <v>0</v>
      </c>
      <c r="AK2979" s="9">
        <v>0</v>
      </c>
      <c r="AL2979" s="9">
        <v>0</v>
      </c>
      <c r="AM2979" s="9">
        <v>1</v>
      </c>
      <c r="AN2979" s="9">
        <v>0</v>
      </c>
      <c r="AO2979" s="9">
        <v>0</v>
      </c>
    </row>
    <row r="2980" spans="1:41" x14ac:dyDescent="0.3">
      <c r="A2980" s="4" t="s">
        <v>113</v>
      </c>
      <c r="B2980" s="5">
        <v>48</v>
      </c>
      <c r="C2980">
        <v>1</v>
      </c>
      <c r="AG2980" s="4" t="s">
        <v>172</v>
      </c>
      <c r="AH2980" s="5">
        <v>4</v>
      </c>
      <c r="AI2980" s="9">
        <v>0</v>
      </c>
      <c r="AJ2980" s="9">
        <v>0</v>
      </c>
      <c r="AK2980" s="9">
        <v>0</v>
      </c>
      <c r="AL2980" s="9">
        <v>0</v>
      </c>
      <c r="AM2980" s="9">
        <v>1</v>
      </c>
      <c r="AN2980" s="9">
        <v>0</v>
      </c>
      <c r="AO2980" s="9">
        <v>0</v>
      </c>
    </row>
    <row r="2981" spans="1:41" x14ac:dyDescent="0.3">
      <c r="A2981" s="4" t="s">
        <v>113</v>
      </c>
      <c r="B2981" s="5">
        <v>112</v>
      </c>
      <c r="C2981">
        <v>1</v>
      </c>
      <c r="AG2981" s="4" t="s">
        <v>172</v>
      </c>
      <c r="AH2981" s="5">
        <v>24</v>
      </c>
      <c r="AI2981" s="9">
        <v>0</v>
      </c>
      <c r="AJ2981" s="9">
        <v>0</v>
      </c>
      <c r="AK2981" s="9">
        <v>0</v>
      </c>
      <c r="AL2981" s="9">
        <v>0</v>
      </c>
      <c r="AM2981" s="9">
        <v>1</v>
      </c>
      <c r="AN2981" s="9">
        <v>0</v>
      </c>
      <c r="AO2981" s="9">
        <v>0</v>
      </c>
    </row>
    <row r="2982" spans="1:41" x14ac:dyDescent="0.3">
      <c r="A2982" s="4" t="s">
        <v>113</v>
      </c>
      <c r="B2982" s="5">
        <v>-526</v>
      </c>
      <c r="C2982">
        <v>1</v>
      </c>
      <c r="AG2982" s="4" t="s">
        <v>172</v>
      </c>
      <c r="AH2982" s="5">
        <v>45</v>
      </c>
      <c r="AI2982" s="9">
        <v>0</v>
      </c>
      <c r="AJ2982" s="9">
        <v>0</v>
      </c>
      <c r="AK2982" s="9">
        <v>0</v>
      </c>
      <c r="AL2982" s="9">
        <v>0</v>
      </c>
      <c r="AM2982" s="9">
        <v>1</v>
      </c>
      <c r="AN2982" s="9">
        <v>0</v>
      </c>
      <c r="AO2982" s="9">
        <v>0</v>
      </c>
    </row>
    <row r="2983" spans="1:41" x14ac:dyDescent="0.3">
      <c r="A2983" s="4" t="s">
        <v>113</v>
      </c>
      <c r="B2983" s="5">
        <v>-429</v>
      </c>
      <c r="C2983">
        <v>1</v>
      </c>
      <c r="AG2983" s="4" t="s">
        <v>172</v>
      </c>
      <c r="AH2983" s="5">
        <v>69</v>
      </c>
      <c r="AI2983" s="9">
        <v>0</v>
      </c>
      <c r="AJ2983" s="9">
        <v>0</v>
      </c>
      <c r="AK2983" s="9">
        <v>0</v>
      </c>
      <c r="AL2983" s="9">
        <v>0</v>
      </c>
      <c r="AM2983" s="9">
        <v>1</v>
      </c>
      <c r="AN2983" s="9">
        <v>0</v>
      </c>
      <c r="AO2983" s="9">
        <v>0</v>
      </c>
    </row>
    <row r="2984" spans="1:41" x14ac:dyDescent="0.3">
      <c r="A2984" s="4" t="s">
        <v>113</v>
      </c>
      <c r="B2984" s="5">
        <v>294</v>
      </c>
      <c r="C2984">
        <v>1</v>
      </c>
      <c r="AG2984" s="4" t="s">
        <v>172</v>
      </c>
      <c r="AH2984" s="5">
        <v>88</v>
      </c>
      <c r="AI2984" s="9">
        <v>0</v>
      </c>
      <c r="AJ2984" s="9">
        <v>0</v>
      </c>
      <c r="AK2984" s="9">
        <v>0</v>
      </c>
      <c r="AL2984" s="9">
        <v>0</v>
      </c>
      <c r="AM2984" s="9">
        <v>1</v>
      </c>
      <c r="AN2984" s="9">
        <v>0</v>
      </c>
      <c r="AO2984" s="9">
        <v>0</v>
      </c>
    </row>
    <row r="2985" spans="1:41" x14ac:dyDescent="0.3">
      <c r="A2985" s="4" t="s">
        <v>113</v>
      </c>
      <c r="B2985" s="5">
        <v>445</v>
      </c>
      <c r="C2985">
        <v>1</v>
      </c>
      <c r="AG2985" s="4" t="s">
        <v>172</v>
      </c>
      <c r="AH2985" s="5">
        <v>166</v>
      </c>
      <c r="AI2985" s="9">
        <v>0</v>
      </c>
      <c r="AJ2985" s="9">
        <v>0</v>
      </c>
      <c r="AK2985" s="9">
        <v>0</v>
      </c>
      <c r="AL2985" s="9">
        <v>0</v>
      </c>
      <c r="AM2985" s="9">
        <v>1</v>
      </c>
      <c r="AN2985" s="9">
        <v>0</v>
      </c>
      <c r="AO2985" s="9">
        <v>0</v>
      </c>
    </row>
    <row r="2986" spans="1:41" x14ac:dyDescent="0.3">
      <c r="A2986" s="4" t="s">
        <v>113</v>
      </c>
      <c r="B2986" s="5">
        <v>459</v>
      </c>
      <c r="C2986">
        <v>1</v>
      </c>
      <c r="AG2986" s="4" t="s">
        <v>172</v>
      </c>
      <c r="AH2986" s="5">
        <v>-179</v>
      </c>
      <c r="AI2986" s="9">
        <v>0</v>
      </c>
      <c r="AJ2986" s="9">
        <v>0</v>
      </c>
      <c r="AK2986" s="9">
        <v>0</v>
      </c>
      <c r="AL2986" s="9">
        <v>1</v>
      </c>
      <c r="AM2986" s="9">
        <v>0</v>
      </c>
      <c r="AN2986" s="9">
        <v>0</v>
      </c>
      <c r="AO2986" s="9">
        <v>0</v>
      </c>
    </row>
    <row r="2987" spans="1:41" x14ac:dyDescent="0.3">
      <c r="A2987" s="4" t="s">
        <v>113</v>
      </c>
      <c r="B2987" s="5">
        <v>-81</v>
      </c>
      <c r="C2987">
        <v>1</v>
      </c>
      <c r="AG2987" s="4" t="s">
        <v>172</v>
      </c>
      <c r="AH2987" s="5">
        <v>-178</v>
      </c>
      <c r="AI2987" s="9">
        <v>0</v>
      </c>
      <c r="AJ2987" s="9">
        <v>0</v>
      </c>
      <c r="AK2987" s="9">
        <v>0</v>
      </c>
      <c r="AL2987" s="9">
        <v>1</v>
      </c>
      <c r="AM2987" s="9">
        <v>0</v>
      </c>
      <c r="AN2987" s="9">
        <v>0</v>
      </c>
      <c r="AO2987" s="9">
        <v>0</v>
      </c>
    </row>
    <row r="2988" spans="1:41" x14ac:dyDescent="0.3">
      <c r="A2988" s="4" t="s">
        <v>113</v>
      </c>
      <c r="B2988" s="5">
        <v>94</v>
      </c>
      <c r="C2988">
        <v>1</v>
      </c>
      <c r="AG2988" s="4" t="s">
        <v>172</v>
      </c>
      <c r="AH2988" s="5">
        <v>-153</v>
      </c>
      <c r="AI2988" s="9">
        <v>0</v>
      </c>
      <c r="AJ2988" s="9">
        <v>0</v>
      </c>
      <c r="AK2988" s="9">
        <v>0</v>
      </c>
      <c r="AL2988" s="9">
        <v>1</v>
      </c>
      <c r="AM2988" s="9">
        <v>0</v>
      </c>
      <c r="AN2988" s="9">
        <v>0</v>
      </c>
      <c r="AO2988" s="9">
        <v>0</v>
      </c>
    </row>
    <row r="2989" spans="1:41" x14ac:dyDescent="0.3">
      <c r="A2989" s="4" t="s">
        <v>113</v>
      </c>
      <c r="B2989" s="5">
        <v>216</v>
      </c>
      <c r="C2989">
        <v>1</v>
      </c>
      <c r="AG2989" s="4" t="s">
        <v>172</v>
      </c>
      <c r="AH2989" s="5">
        <v>-83</v>
      </c>
      <c r="AI2989" s="9">
        <v>0</v>
      </c>
      <c r="AJ2989" s="9">
        <v>0</v>
      </c>
      <c r="AK2989" s="9">
        <v>0</v>
      </c>
      <c r="AL2989" s="9">
        <v>1</v>
      </c>
      <c r="AM2989" s="9">
        <v>0</v>
      </c>
      <c r="AN2989" s="9">
        <v>0</v>
      </c>
      <c r="AO2989" s="9">
        <v>0</v>
      </c>
    </row>
    <row r="2990" spans="1:41" x14ac:dyDescent="0.3">
      <c r="A2990" s="4" t="s">
        <v>113</v>
      </c>
      <c r="B2990" s="5">
        <v>547</v>
      </c>
      <c r="C2990">
        <v>1</v>
      </c>
      <c r="AG2990" s="4" t="s">
        <v>172</v>
      </c>
      <c r="AH2990" s="5">
        <v>-38</v>
      </c>
      <c r="AI2990" s="9">
        <v>0</v>
      </c>
      <c r="AJ2990" s="9">
        <v>0</v>
      </c>
      <c r="AK2990" s="9">
        <v>0</v>
      </c>
      <c r="AL2990" s="9">
        <v>1</v>
      </c>
      <c r="AM2990" s="9">
        <v>0</v>
      </c>
      <c r="AN2990" s="9">
        <v>0</v>
      </c>
      <c r="AO2990" s="9">
        <v>0</v>
      </c>
    </row>
    <row r="2991" spans="1:41" x14ac:dyDescent="0.3">
      <c r="A2991" s="4" t="s">
        <v>113</v>
      </c>
      <c r="B2991" s="5">
        <v>828</v>
      </c>
      <c r="C2991">
        <v>1</v>
      </c>
      <c r="AG2991" s="4" t="s">
        <v>172</v>
      </c>
      <c r="AH2991" s="5">
        <v>-15</v>
      </c>
      <c r="AI2991" s="9">
        <v>0</v>
      </c>
      <c r="AJ2991" s="9">
        <v>0</v>
      </c>
      <c r="AK2991" s="9">
        <v>0</v>
      </c>
      <c r="AL2991" s="9">
        <v>1</v>
      </c>
      <c r="AM2991" s="9">
        <v>0</v>
      </c>
      <c r="AN2991" s="9">
        <v>0</v>
      </c>
      <c r="AO2991" s="9">
        <v>0</v>
      </c>
    </row>
    <row r="2992" spans="1:41" x14ac:dyDescent="0.3">
      <c r="A2992" s="4" t="s">
        <v>113</v>
      </c>
      <c r="B2992" s="5">
        <v>1184</v>
      </c>
      <c r="C2992">
        <v>1</v>
      </c>
      <c r="AG2992" s="4" t="s">
        <v>172</v>
      </c>
      <c r="AH2992" s="5">
        <v>37</v>
      </c>
      <c r="AI2992" s="9">
        <v>0</v>
      </c>
      <c r="AJ2992" s="9">
        <v>0</v>
      </c>
      <c r="AK2992" s="9">
        <v>0</v>
      </c>
      <c r="AL2992" s="9">
        <v>1</v>
      </c>
      <c r="AM2992" s="9">
        <v>0</v>
      </c>
      <c r="AN2992" s="9">
        <v>0</v>
      </c>
      <c r="AO2992" s="9">
        <v>0</v>
      </c>
    </row>
    <row r="2993" spans="1:41" x14ac:dyDescent="0.3">
      <c r="A2993" s="4" t="s">
        <v>172</v>
      </c>
      <c r="B2993" s="5">
        <v>-8</v>
      </c>
      <c r="C2993">
        <v>1</v>
      </c>
      <c r="AG2993" s="4" t="s">
        <v>172</v>
      </c>
      <c r="AH2993" s="5">
        <v>64</v>
      </c>
      <c r="AI2993" s="9">
        <v>0</v>
      </c>
      <c r="AJ2993" s="9">
        <v>0</v>
      </c>
      <c r="AK2993" s="9">
        <v>0</v>
      </c>
      <c r="AL2993" s="9">
        <v>1</v>
      </c>
      <c r="AM2993" s="9">
        <v>0</v>
      </c>
      <c r="AN2993" s="9">
        <v>0</v>
      </c>
      <c r="AO2993" s="9">
        <v>0</v>
      </c>
    </row>
    <row r="2994" spans="1:41" x14ac:dyDescent="0.3">
      <c r="A2994" s="4" t="s">
        <v>172</v>
      </c>
      <c r="B2994" s="5">
        <v>-6</v>
      </c>
      <c r="C2994">
        <v>1</v>
      </c>
      <c r="AG2994" s="4" t="s">
        <v>172</v>
      </c>
      <c r="AH2994" s="5">
        <v>103</v>
      </c>
      <c r="AI2994" s="9">
        <v>0</v>
      </c>
      <c r="AJ2994" s="9">
        <v>0</v>
      </c>
      <c r="AK2994" s="9">
        <v>0</v>
      </c>
      <c r="AL2994" s="9">
        <v>1</v>
      </c>
      <c r="AM2994" s="9">
        <v>0</v>
      </c>
      <c r="AN2994" s="9">
        <v>0</v>
      </c>
      <c r="AO2994" s="9">
        <v>0</v>
      </c>
    </row>
    <row r="2995" spans="1:41" x14ac:dyDescent="0.3">
      <c r="A2995" s="4" t="s">
        <v>172</v>
      </c>
      <c r="B2995" s="5">
        <v>-4</v>
      </c>
      <c r="C2995">
        <v>1</v>
      </c>
      <c r="AG2995" s="4" t="s">
        <v>172</v>
      </c>
      <c r="AH2995" s="5">
        <v>107</v>
      </c>
      <c r="AI2995" s="9">
        <v>0</v>
      </c>
      <c r="AJ2995" s="9">
        <v>0</v>
      </c>
      <c r="AK2995" s="9">
        <v>0</v>
      </c>
      <c r="AL2995" s="9">
        <v>1</v>
      </c>
      <c r="AM2995" s="9">
        <v>0</v>
      </c>
      <c r="AN2995" s="9">
        <v>0</v>
      </c>
      <c r="AO2995" s="9">
        <v>0</v>
      </c>
    </row>
    <row r="2996" spans="1:41" x14ac:dyDescent="0.3">
      <c r="A2996" s="4" t="s">
        <v>172</v>
      </c>
      <c r="B2996" s="5">
        <v>-3</v>
      </c>
      <c r="C2996">
        <v>1</v>
      </c>
      <c r="AG2996" s="4" t="s">
        <v>172</v>
      </c>
      <c r="AH2996" s="5">
        <v>-368</v>
      </c>
      <c r="AI2996" s="9">
        <v>0</v>
      </c>
      <c r="AJ2996" s="9">
        <v>0</v>
      </c>
      <c r="AK2996" s="9">
        <v>1</v>
      </c>
      <c r="AL2996" s="9">
        <v>0</v>
      </c>
      <c r="AM2996" s="9">
        <v>0</v>
      </c>
      <c r="AN2996" s="9">
        <v>0</v>
      </c>
      <c r="AO2996" s="9">
        <v>0</v>
      </c>
    </row>
    <row r="2997" spans="1:41" x14ac:dyDescent="0.3">
      <c r="A2997" s="4" t="s">
        <v>172</v>
      </c>
      <c r="B2997" s="5">
        <v>-1</v>
      </c>
      <c r="C2997">
        <v>1</v>
      </c>
      <c r="AG2997" s="4" t="s">
        <v>172</v>
      </c>
      <c r="AH2997" s="5">
        <v>41</v>
      </c>
      <c r="AI2997" s="9">
        <v>0</v>
      </c>
      <c r="AJ2997" s="9">
        <v>0</v>
      </c>
      <c r="AK2997" s="9">
        <v>1</v>
      </c>
      <c r="AL2997" s="9">
        <v>0</v>
      </c>
      <c r="AM2997" s="9">
        <v>0</v>
      </c>
      <c r="AN2997" s="9">
        <v>0</v>
      </c>
      <c r="AO2997" s="9">
        <v>0</v>
      </c>
    </row>
    <row r="2998" spans="1:41" x14ac:dyDescent="0.3">
      <c r="A2998" s="4" t="s">
        <v>172</v>
      </c>
      <c r="B2998" s="5">
        <v>1</v>
      </c>
      <c r="C2998">
        <v>2</v>
      </c>
      <c r="AG2998" s="4" t="s">
        <v>172</v>
      </c>
      <c r="AH2998" s="5">
        <v>311</v>
      </c>
      <c r="AI2998" s="9">
        <v>0</v>
      </c>
      <c r="AJ2998" s="9">
        <v>0</v>
      </c>
      <c r="AK2998" s="9">
        <v>1</v>
      </c>
      <c r="AL2998" s="9">
        <v>0</v>
      </c>
      <c r="AM2998" s="9">
        <v>0</v>
      </c>
      <c r="AN2998" s="9">
        <v>0</v>
      </c>
      <c r="AO2998" s="9">
        <v>0</v>
      </c>
    </row>
    <row r="2999" spans="1:41" x14ac:dyDescent="0.3">
      <c r="A2999" s="4" t="s">
        <v>172</v>
      </c>
      <c r="B2999" s="5">
        <v>2</v>
      </c>
      <c r="C2999">
        <v>4</v>
      </c>
      <c r="AG2999" s="4" t="s">
        <v>172</v>
      </c>
      <c r="AH2999" s="5">
        <v>355</v>
      </c>
      <c r="AI2999" s="9">
        <v>0</v>
      </c>
      <c r="AJ2999" s="9">
        <v>0</v>
      </c>
      <c r="AK2999" s="9">
        <v>1</v>
      </c>
      <c r="AL2999" s="9">
        <v>0</v>
      </c>
      <c r="AM2999" s="9">
        <v>0</v>
      </c>
      <c r="AN2999" s="9">
        <v>0</v>
      </c>
      <c r="AO2999" s="9">
        <v>0</v>
      </c>
    </row>
    <row r="3000" spans="1:41" x14ac:dyDescent="0.3">
      <c r="A3000" s="4" t="s">
        <v>172</v>
      </c>
      <c r="B3000" s="5">
        <v>3</v>
      </c>
      <c r="C3000">
        <v>2</v>
      </c>
      <c r="AG3000" s="4" t="s">
        <v>172</v>
      </c>
      <c r="AH3000" s="5">
        <v>-444</v>
      </c>
      <c r="AI3000" s="9">
        <v>1</v>
      </c>
      <c r="AJ3000" s="9">
        <v>0</v>
      </c>
      <c r="AK3000" s="9">
        <v>0</v>
      </c>
      <c r="AL3000" s="9">
        <v>0</v>
      </c>
      <c r="AM3000" s="9">
        <v>0</v>
      </c>
      <c r="AN3000" s="9">
        <v>0</v>
      </c>
      <c r="AO3000" s="9">
        <v>0</v>
      </c>
    </row>
    <row r="3001" spans="1:41" x14ac:dyDescent="0.3">
      <c r="A3001" s="4" t="s">
        <v>172</v>
      </c>
      <c r="B3001" s="5">
        <v>5</v>
      </c>
      <c r="C3001">
        <v>2</v>
      </c>
      <c r="AG3001" s="4" t="s">
        <v>172</v>
      </c>
      <c r="AH3001" s="5">
        <v>-389</v>
      </c>
      <c r="AI3001" s="9">
        <v>1</v>
      </c>
      <c r="AJ3001" s="9">
        <v>0</v>
      </c>
      <c r="AK3001" s="9">
        <v>0</v>
      </c>
      <c r="AL3001" s="9">
        <v>0</v>
      </c>
      <c r="AM3001" s="9">
        <v>0</v>
      </c>
      <c r="AN3001" s="9">
        <v>0</v>
      </c>
      <c r="AO3001" s="9">
        <v>0</v>
      </c>
    </row>
    <row r="3002" spans="1:41" x14ac:dyDescent="0.3">
      <c r="A3002" s="4" t="s">
        <v>172</v>
      </c>
      <c r="B3002" s="5">
        <v>-127</v>
      </c>
      <c r="C3002">
        <v>1</v>
      </c>
      <c r="AG3002" s="4" t="s">
        <v>172</v>
      </c>
      <c r="AH3002" s="5">
        <v>-257</v>
      </c>
      <c r="AI3002" s="9">
        <v>1</v>
      </c>
      <c r="AJ3002" s="9">
        <v>0</v>
      </c>
      <c r="AK3002" s="9">
        <v>0</v>
      </c>
      <c r="AL3002" s="9">
        <v>0</v>
      </c>
      <c r="AM3002" s="9">
        <v>0</v>
      </c>
      <c r="AN3002" s="9">
        <v>0</v>
      </c>
      <c r="AO3002" s="9">
        <v>0</v>
      </c>
    </row>
    <row r="3003" spans="1:41" x14ac:dyDescent="0.3">
      <c r="A3003" s="4" t="s">
        <v>172</v>
      </c>
      <c r="B3003" s="5">
        <v>-22</v>
      </c>
      <c r="C3003">
        <v>1</v>
      </c>
      <c r="AG3003" s="4" t="s">
        <v>172</v>
      </c>
      <c r="AH3003" s="5">
        <v>-436</v>
      </c>
      <c r="AI3003" s="9">
        <v>0</v>
      </c>
      <c r="AJ3003" s="9">
        <v>1</v>
      </c>
      <c r="AK3003" s="9">
        <v>0</v>
      </c>
      <c r="AL3003" s="9">
        <v>0</v>
      </c>
      <c r="AM3003" s="9">
        <v>0</v>
      </c>
      <c r="AN3003" s="9">
        <v>0</v>
      </c>
      <c r="AO3003" s="9">
        <v>0</v>
      </c>
    </row>
    <row r="3004" spans="1:41" x14ac:dyDescent="0.3">
      <c r="A3004" s="4" t="s">
        <v>172</v>
      </c>
      <c r="B3004" s="5">
        <v>-12</v>
      </c>
      <c r="C3004">
        <v>1</v>
      </c>
      <c r="AG3004" s="4" t="s">
        <v>172</v>
      </c>
      <c r="AH3004" s="5">
        <v>306</v>
      </c>
      <c r="AI3004" s="9">
        <v>1</v>
      </c>
      <c r="AJ3004" s="9">
        <v>0</v>
      </c>
      <c r="AK3004" s="9">
        <v>0</v>
      </c>
      <c r="AL3004" s="9">
        <v>0</v>
      </c>
      <c r="AM3004" s="9">
        <v>0</v>
      </c>
      <c r="AN3004" s="9">
        <v>0</v>
      </c>
      <c r="AO3004" s="9">
        <v>0</v>
      </c>
    </row>
    <row r="3005" spans="1:41" x14ac:dyDescent="0.3">
      <c r="A3005" s="4" t="s">
        <v>172</v>
      </c>
      <c r="B3005" s="5">
        <v>4</v>
      </c>
      <c r="C3005">
        <v>1</v>
      </c>
      <c r="AG3005" s="4" t="s">
        <v>172</v>
      </c>
      <c r="AH3005" s="5">
        <v>370</v>
      </c>
      <c r="AI3005" s="9">
        <v>1</v>
      </c>
      <c r="AJ3005" s="9">
        <v>0</v>
      </c>
      <c r="AK3005" s="9">
        <v>0</v>
      </c>
      <c r="AL3005" s="9">
        <v>0</v>
      </c>
      <c r="AM3005" s="9">
        <v>0</v>
      </c>
      <c r="AN3005" s="9">
        <v>0</v>
      </c>
      <c r="AO3005" s="9">
        <v>0</v>
      </c>
    </row>
    <row r="3006" spans="1:41" x14ac:dyDescent="0.3">
      <c r="A3006" s="4" t="s">
        <v>172</v>
      </c>
      <c r="B3006" s="5">
        <v>24</v>
      </c>
      <c r="C3006">
        <v>1</v>
      </c>
      <c r="AG3006" s="4" t="s">
        <v>172</v>
      </c>
      <c r="AH3006" s="5">
        <v>-265</v>
      </c>
      <c r="AI3006" s="9">
        <v>0</v>
      </c>
      <c r="AJ3006" s="9">
        <v>1</v>
      </c>
      <c r="AK3006" s="9">
        <v>0</v>
      </c>
      <c r="AL3006" s="9">
        <v>0</v>
      </c>
      <c r="AM3006" s="9">
        <v>0</v>
      </c>
      <c r="AN3006" s="9">
        <v>0</v>
      </c>
      <c r="AO3006" s="9">
        <v>0</v>
      </c>
    </row>
    <row r="3007" spans="1:41" x14ac:dyDescent="0.3">
      <c r="A3007" s="4" t="s">
        <v>172</v>
      </c>
      <c r="B3007" s="5">
        <v>45</v>
      </c>
      <c r="C3007">
        <v>1</v>
      </c>
      <c r="AG3007" s="4" t="s">
        <v>172</v>
      </c>
      <c r="AH3007" s="5">
        <v>595</v>
      </c>
      <c r="AI3007" s="9">
        <v>1</v>
      </c>
      <c r="AJ3007" s="9">
        <v>0</v>
      </c>
      <c r="AK3007" s="9">
        <v>0</v>
      </c>
      <c r="AL3007" s="9">
        <v>0</v>
      </c>
      <c r="AM3007" s="9">
        <v>0</v>
      </c>
      <c r="AN3007" s="9">
        <v>0</v>
      </c>
      <c r="AO3007" s="9">
        <v>0</v>
      </c>
    </row>
    <row r="3008" spans="1:41" x14ac:dyDescent="0.3">
      <c r="A3008" s="4" t="s">
        <v>172</v>
      </c>
      <c r="B3008" s="5">
        <v>69</v>
      </c>
      <c r="C3008">
        <v>1</v>
      </c>
      <c r="AG3008" s="4" t="s">
        <v>172</v>
      </c>
      <c r="AH3008" s="5">
        <v>1345</v>
      </c>
      <c r="AI3008" s="9">
        <v>1</v>
      </c>
      <c r="AJ3008" s="9">
        <v>0</v>
      </c>
      <c r="AK3008" s="9">
        <v>0</v>
      </c>
      <c r="AL3008" s="9">
        <v>0</v>
      </c>
      <c r="AM3008" s="9">
        <v>0</v>
      </c>
      <c r="AN3008" s="9">
        <v>0</v>
      </c>
      <c r="AO3008" s="9">
        <v>0</v>
      </c>
    </row>
    <row r="3009" spans="1:41" x14ac:dyDescent="0.3">
      <c r="A3009" s="4" t="s">
        <v>172</v>
      </c>
      <c r="B3009" s="5">
        <v>88</v>
      </c>
      <c r="C3009">
        <v>1</v>
      </c>
      <c r="AG3009" s="4" t="s">
        <v>172</v>
      </c>
      <c r="AH3009" s="5">
        <v>792</v>
      </c>
      <c r="AI3009" s="9">
        <v>0</v>
      </c>
      <c r="AJ3009" s="9">
        <v>1</v>
      </c>
      <c r="AK3009" s="9">
        <v>0</v>
      </c>
      <c r="AL3009" s="9">
        <v>0</v>
      </c>
      <c r="AM3009" s="9">
        <v>0</v>
      </c>
      <c r="AN3009" s="9">
        <v>0</v>
      </c>
      <c r="AO3009" s="9">
        <v>0</v>
      </c>
    </row>
    <row r="3010" spans="1:41" x14ac:dyDescent="0.3">
      <c r="A3010" s="4" t="s">
        <v>172</v>
      </c>
      <c r="B3010" s="5">
        <v>166</v>
      </c>
      <c r="C3010">
        <v>1</v>
      </c>
      <c r="AG3010" s="4" t="s">
        <v>173</v>
      </c>
      <c r="AH3010" s="5">
        <v>-1</v>
      </c>
      <c r="AI3010" s="9">
        <v>0</v>
      </c>
      <c r="AJ3010" s="9">
        <v>0</v>
      </c>
      <c r="AK3010" s="9">
        <v>0</v>
      </c>
      <c r="AL3010" s="9">
        <v>0</v>
      </c>
      <c r="AM3010" s="9">
        <v>0</v>
      </c>
      <c r="AN3010" s="9">
        <v>0</v>
      </c>
      <c r="AO3010" s="9">
        <v>1</v>
      </c>
    </row>
    <row r="3011" spans="1:41" x14ac:dyDescent="0.3">
      <c r="A3011" s="4" t="s">
        <v>172</v>
      </c>
      <c r="B3011" s="5">
        <v>-179</v>
      </c>
      <c r="C3011">
        <v>1</v>
      </c>
      <c r="AG3011" s="4" t="s">
        <v>173</v>
      </c>
      <c r="AH3011" s="5">
        <v>0</v>
      </c>
      <c r="AI3011" s="9">
        <v>0</v>
      </c>
      <c r="AJ3011" s="9">
        <v>0</v>
      </c>
      <c r="AK3011" s="9">
        <v>0</v>
      </c>
      <c r="AL3011" s="9">
        <v>0</v>
      </c>
      <c r="AM3011" s="9">
        <v>0</v>
      </c>
      <c r="AN3011" s="9">
        <v>0</v>
      </c>
      <c r="AO3011" s="9">
        <v>2</v>
      </c>
    </row>
    <row r="3012" spans="1:41" x14ac:dyDescent="0.3">
      <c r="A3012" s="4" t="s">
        <v>172</v>
      </c>
      <c r="B3012" s="5">
        <v>-178</v>
      </c>
      <c r="C3012">
        <v>1</v>
      </c>
      <c r="AG3012" s="4" t="s">
        <v>173</v>
      </c>
      <c r="AH3012" s="5">
        <v>1</v>
      </c>
      <c r="AI3012" s="9">
        <v>0</v>
      </c>
      <c r="AJ3012" s="9">
        <v>0</v>
      </c>
      <c r="AK3012" s="9">
        <v>0</v>
      </c>
      <c r="AL3012" s="9">
        <v>0</v>
      </c>
      <c r="AM3012" s="9">
        <v>0</v>
      </c>
      <c r="AN3012" s="9">
        <v>0</v>
      </c>
      <c r="AO3012" s="9">
        <v>1</v>
      </c>
    </row>
    <row r="3013" spans="1:41" x14ac:dyDescent="0.3">
      <c r="A3013" s="4" t="s">
        <v>172</v>
      </c>
      <c r="B3013" s="5">
        <v>-153</v>
      </c>
      <c r="C3013">
        <v>1</v>
      </c>
      <c r="AG3013" s="4" t="s">
        <v>173</v>
      </c>
      <c r="AH3013" s="5">
        <v>2</v>
      </c>
      <c r="AI3013" s="9">
        <v>0</v>
      </c>
      <c r="AJ3013" s="9">
        <v>0</v>
      </c>
      <c r="AK3013" s="9">
        <v>0</v>
      </c>
      <c r="AL3013" s="9">
        <v>0</v>
      </c>
      <c r="AM3013" s="9">
        <v>0</v>
      </c>
      <c r="AN3013" s="9">
        <v>0</v>
      </c>
      <c r="AO3013" s="9">
        <v>1</v>
      </c>
    </row>
    <row r="3014" spans="1:41" x14ac:dyDescent="0.3">
      <c r="A3014" s="4" t="s">
        <v>172</v>
      </c>
      <c r="B3014" s="5">
        <v>-83</v>
      </c>
      <c r="C3014">
        <v>1</v>
      </c>
      <c r="AG3014" s="4" t="s">
        <v>173</v>
      </c>
      <c r="AH3014" s="5">
        <v>6</v>
      </c>
      <c r="AI3014" s="9">
        <v>0</v>
      </c>
      <c r="AJ3014" s="9">
        <v>0</v>
      </c>
      <c r="AK3014" s="9">
        <v>0</v>
      </c>
      <c r="AL3014" s="9">
        <v>0</v>
      </c>
      <c r="AM3014" s="9">
        <v>0</v>
      </c>
      <c r="AN3014" s="9">
        <v>0</v>
      </c>
      <c r="AO3014" s="9">
        <v>1</v>
      </c>
    </row>
    <row r="3015" spans="1:41" x14ac:dyDescent="0.3">
      <c r="A3015" s="4" t="s">
        <v>172</v>
      </c>
      <c r="B3015" s="5">
        <v>-38</v>
      </c>
      <c r="C3015">
        <v>1</v>
      </c>
      <c r="AG3015" s="4" t="s">
        <v>173</v>
      </c>
      <c r="AH3015" s="5">
        <v>-73</v>
      </c>
      <c r="AI3015" s="9">
        <v>0</v>
      </c>
      <c r="AJ3015" s="9">
        <v>0</v>
      </c>
      <c r="AK3015" s="9">
        <v>0</v>
      </c>
      <c r="AL3015" s="9">
        <v>0</v>
      </c>
      <c r="AM3015" s="9">
        <v>1</v>
      </c>
      <c r="AN3015" s="9">
        <v>0</v>
      </c>
      <c r="AO3015" s="9">
        <v>0</v>
      </c>
    </row>
    <row r="3016" spans="1:41" x14ac:dyDescent="0.3">
      <c r="A3016" s="4" t="s">
        <v>172</v>
      </c>
      <c r="B3016" s="5">
        <v>-15</v>
      </c>
      <c r="C3016">
        <v>1</v>
      </c>
      <c r="AG3016" s="4" t="s">
        <v>173</v>
      </c>
      <c r="AH3016" s="5">
        <v>-39</v>
      </c>
      <c r="AI3016" s="9">
        <v>0</v>
      </c>
      <c r="AJ3016" s="9">
        <v>0</v>
      </c>
      <c r="AK3016" s="9">
        <v>0</v>
      </c>
      <c r="AL3016" s="9">
        <v>0</v>
      </c>
      <c r="AM3016" s="9">
        <v>1</v>
      </c>
      <c r="AN3016" s="9">
        <v>0</v>
      </c>
      <c r="AO3016" s="9">
        <v>0</v>
      </c>
    </row>
    <row r="3017" spans="1:41" x14ac:dyDescent="0.3">
      <c r="A3017" s="4" t="s">
        <v>172</v>
      </c>
      <c r="B3017" s="5">
        <v>37</v>
      </c>
      <c r="C3017">
        <v>1</v>
      </c>
      <c r="AG3017" s="4" t="s">
        <v>173</v>
      </c>
      <c r="AH3017" s="5">
        <v>-9</v>
      </c>
      <c r="AI3017" s="9">
        <v>0</v>
      </c>
      <c r="AJ3017" s="9">
        <v>0</v>
      </c>
      <c r="AK3017" s="9">
        <v>0</v>
      </c>
      <c r="AL3017" s="9">
        <v>0</v>
      </c>
      <c r="AM3017" s="9">
        <v>1</v>
      </c>
      <c r="AN3017" s="9">
        <v>0</v>
      </c>
      <c r="AO3017" s="9">
        <v>0</v>
      </c>
    </row>
    <row r="3018" spans="1:41" x14ac:dyDescent="0.3">
      <c r="A3018" s="4" t="s">
        <v>172</v>
      </c>
      <c r="B3018" s="5">
        <v>64</v>
      </c>
      <c r="C3018">
        <v>1</v>
      </c>
      <c r="AG3018" s="4" t="s">
        <v>173</v>
      </c>
      <c r="AH3018" s="5">
        <v>1</v>
      </c>
      <c r="AI3018" s="9">
        <v>0</v>
      </c>
      <c r="AJ3018" s="9">
        <v>0</v>
      </c>
      <c r="AK3018" s="9">
        <v>0</v>
      </c>
      <c r="AL3018" s="9">
        <v>0</v>
      </c>
      <c r="AM3018" s="9">
        <v>1</v>
      </c>
      <c r="AN3018" s="9">
        <v>0</v>
      </c>
      <c r="AO3018" s="9">
        <v>0</v>
      </c>
    </row>
    <row r="3019" spans="1:41" x14ac:dyDescent="0.3">
      <c r="A3019" s="4" t="s">
        <v>172</v>
      </c>
      <c r="B3019" s="5">
        <v>103</v>
      </c>
      <c r="C3019">
        <v>1</v>
      </c>
      <c r="AG3019" s="4" t="s">
        <v>173</v>
      </c>
      <c r="AH3019" s="5">
        <v>11</v>
      </c>
      <c r="AI3019" s="9">
        <v>0</v>
      </c>
      <c r="AJ3019" s="9">
        <v>0</v>
      </c>
      <c r="AK3019" s="9">
        <v>0</v>
      </c>
      <c r="AL3019" s="9">
        <v>0</v>
      </c>
      <c r="AM3019" s="9">
        <v>1</v>
      </c>
      <c r="AN3019" s="9">
        <v>0</v>
      </c>
      <c r="AO3019" s="9">
        <v>0</v>
      </c>
    </row>
    <row r="3020" spans="1:41" x14ac:dyDescent="0.3">
      <c r="A3020" s="4" t="s">
        <v>172</v>
      </c>
      <c r="B3020" s="5">
        <v>107</v>
      </c>
      <c r="C3020">
        <v>1</v>
      </c>
      <c r="AG3020" s="4" t="s">
        <v>173</v>
      </c>
      <c r="AH3020" s="5">
        <v>22</v>
      </c>
      <c r="AI3020" s="9">
        <v>0</v>
      </c>
      <c r="AJ3020" s="9">
        <v>0</v>
      </c>
      <c r="AK3020" s="9">
        <v>0</v>
      </c>
      <c r="AL3020" s="9">
        <v>0</v>
      </c>
      <c r="AM3020" s="9">
        <v>1</v>
      </c>
      <c r="AN3020" s="9">
        <v>0</v>
      </c>
      <c r="AO3020" s="9">
        <v>0</v>
      </c>
    </row>
    <row r="3021" spans="1:41" x14ac:dyDescent="0.3">
      <c r="A3021" s="4" t="s">
        <v>172</v>
      </c>
      <c r="B3021" s="5">
        <v>-368</v>
      </c>
      <c r="C3021">
        <v>1</v>
      </c>
      <c r="AG3021" s="4" t="s">
        <v>173</v>
      </c>
      <c r="AH3021" s="5">
        <v>24</v>
      </c>
      <c r="AI3021" s="9">
        <v>0</v>
      </c>
      <c r="AJ3021" s="9">
        <v>0</v>
      </c>
      <c r="AK3021" s="9">
        <v>0</v>
      </c>
      <c r="AL3021" s="9">
        <v>0</v>
      </c>
      <c r="AM3021" s="9">
        <v>1</v>
      </c>
      <c r="AN3021" s="9">
        <v>0</v>
      </c>
      <c r="AO3021" s="9">
        <v>0</v>
      </c>
    </row>
    <row r="3022" spans="1:41" x14ac:dyDescent="0.3">
      <c r="A3022" s="4" t="s">
        <v>172</v>
      </c>
      <c r="B3022" s="5">
        <v>41</v>
      </c>
      <c r="C3022">
        <v>1</v>
      </c>
      <c r="AG3022" s="4" t="s">
        <v>173</v>
      </c>
      <c r="AH3022" s="5">
        <v>-131</v>
      </c>
      <c r="AI3022" s="9">
        <v>0</v>
      </c>
      <c r="AJ3022" s="9">
        <v>0</v>
      </c>
      <c r="AK3022" s="9">
        <v>0</v>
      </c>
      <c r="AL3022" s="9">
        <v>1</v>
      </c>
      <c r="AM3022" s="9">
        <v>0</v>
      </c>
      <c r="AN3022" s="9">
        <v>0</v>
      </c>
      <c r="AO3022" s="9">
        <v>0</v>
      </c>
    </row>
    <row r="3023" spans="1:41" x14ac:dyDescent="0.3">
      <c r="A3023" s="4" t="s">
        <v>172</v>
      </c>
      <c r="B3023" s="5">
        <v>311</v>
      </c>
      <c r="C3023">
        <v>1</v>
      </c>
      <c r="AG3023" s="4" t="s">
        <v>173</v>
      </c>
      <c r="AH3023" s="5">
        <v>-77</v>
      </c>
      <c r="AI3023" s="9">
        <v>0</v>
      </c>
      <c r="AJ3023" s="9">
        <v>0</v>
      </c>
      <c r="AK3023" s="9">
        <v>0</v>
      </c>
      <c r="AL3023" s="9">
        <v>1</v>
      </c>
      <c r="AM3023" s="9">
        <v>0</v>
      </c>
      <c r="AN3023" s="9">
        <v>0</v>
      </c>
      <c r="AO3023" s="9">
        <v>0</v>
      </c>
    </row>
    <row r="3024" spans="1:41" x14ac:dyDescent="0.3">
      <c r="A3024" s="4" t="s">
        <v>172</v>
      </c>
      <c r="B3024" s="5">
        <v>355</v>
      </c>
      <c r="C3024">
        <v>1</v>
      </c>
      <c r="AG3024" s="4" t="s">
        <v>173</v>
      </c>
      <c r="AH3024" s="5">
        <v>-33</v>
      </c>
      <c r="AI3024" s="9">
        <v>0</v>
      </c>
      <c r="AJ3024" s="9">
        <v>0</v>
      </c>
      <c r="AK3024" s="9">
        <v>0</v>
      </c>
      <c r="AL3024" s="9">
        <v>1</v>
      </c>
      <c r="AM3024" s="9">
        <v>0</v>
      </c>
      <c r="AN3024" s="9">
        <v>0</v>
      </c>
      <c r="AO3024" s="9">
        <v>0</v>
      </c>
    </row>
    <row r="3025" spans="1:41" x14ac:dyDescent="0.3">
      <c r="A3025" s="4" t="s">
        <v>172</v>
      </c>
      <c r="B3025" s="5">
        <v>-444</v>
      </c>
      <c r="C3025">
        <v>1</v>
      </c>
      <c r="AG3025" s="4" t="s">
        <v>173</v>
      </c>
      <c r="AH3025" s="5">
        <v>15</v>
      </c>
      <c r="AI3025" s="9">
        <v>0</v>
      </c>
      <c r="AJ3025" s="9">
        <v>0</v>
      </c>
      <c r="AK3025" s="9">
        <v>0</v>
      </c>
      <c r="AL3025" s="9">
        <v>1</v>
      </c>
      <c r="AM3025" s="9">
        <v>0</v>
      </c>
      <c r="AN3025" s="9">
        <v>0</v>
      </c>
      <c r="AO3025" s="9">
        <v>0</v>
      </c>
    </row>
    <row r="3026" spans="1:41" x14ac:dyDescent="0.3">
      <c r="A3026" s="4" t="s">
        <v>172</v>
      </c>
      <c r="B3026" s="5">
        <v>-389</v>
      </c>
      <c r="C3026">
        <v>1</v>
      </c>
      <c r="AG3026" s="4" t="s">
        <v>173</v>
      </c>
      <c r="AH3026" s="5">
        <v>36</v>
      </c>
      <c r="AI3026" s="9">
        <v>0</v>
      </c>
      <c r="AJ3026" s="9">
        <v>0</v>
      </c>
      <c r="AK3026" s="9">
        <v>0</v>
      </c>
      <c r="AL3026" s="9">
        <v>1</v>
      </c>
      <c r="AM3026" s="9">
        <v>0</v>
      </c>
      <c r="AN3026" s="9">
        <v>0</v>
      </c>
      <c r="AO3026" s="9">
        <v>0</v>
      </c>
    </row>
    <row r="3027" spans="1:41" x14ac:dyDescent="0.3">
      <c r="A3027" s="4" t="s">
        <v>172</v>
      </c>
      <c r="B3027" s="5">
        <v>-257</v>
      </c>
      <c r="C3027">
        <v>1</v>
      </c>
      <c r="AG3027" s="4" t="s">
        <v>173</v>
      </c>
      <c r="AH3027" s="5">
        <v>-412</v>
      </c>
      <c r="AI3027" s="9">
        <v>0</v>
      </c>
      <c r="AJ3027" s="9">
        <v>0</v>
      </c>
      <c r="AK3027" s="9">
        <v>1</v>
      </c>
      <c r="AL3027" s="9">
        <v>0</v>
      </c>
      <c r="AM3027" s="9">
        <v>0</v>
      </c>
      <c r="AN3027" s="9">
        <v>0</v>
      </c>
      <c r="AO3027" s="9">
        <v>0</v>
      </c>
    </row>
    <row r="3028" spans="1:41" x14ac:dyDescent="0.3">
      <c r="A3028" s="4" t="s">
        <v>172</v>
      </c>
      <c r="B3028" s="5">
        <v>-436</v>
      </c>
      <c r="C3028">
        <v>1</v>
      </c>
      <c r="AG3028" s="4" t="s">
        <v>173</v>
      </c>
      <c r="AH3028" s="5">
        <v>-407</v>
      </c>
      <c r="AI3028" s="9">
        <v>0</v>
      </c>
      <c r="AJ3028" s="9">
        <v>0</v>
      </c>
      <c r="AK3028" s="9">
        <v>1</v>
      </c>
      <c r="AL3028" s="9">
        <v>0</v>
      </c>
      <c r="AM3028" s="9">
        <v>0</v>
      </c>
      <c r="AN3028" s="9">
        <v>0</v>
      </c>
      <c r="AO3028" s="9">
        <v>0</v>
      </c>
    </row>
    <row r="3029" spans="1:41" x14ac:dyDescent="0.3">
      <c r="A3029" s="4" t="s">
        <v>172</v>
      </c>
      <c r="B3029" s="5">
        <v>306</v>
      </c>
      <c r="C3029">
        <v>1</v>
      </c>
      <c r="AG3029" s="4" t="s">
        <v>173</v>
      </c>
      <c r="AH3029" s="5">
        <v>-360</v>
      </c>
      <c r="AI3029" s="9">
        <v>0</v>
      </c>
      <c r="AJ3029" s="9">
        <v>0</v>
      </c>
      <c r="AK3029" s="9">
        <v>1</v>
      </c>
      <c r="AL3029" s="9">
        <v>0</v>
      </c>
      <c r="AM3029" s="9">
        <v>0</v>
      </c>
      <c r="AN3029" s="9">
        <v>0</v>
      </c>
      <c r="AO3029" s="9">
        <v>0</v>
      </c>
    </row>
    <row r="3030" spans="1:41" x14ac:dyDescent="0.3">
      <c r="A3030" s="4" t="s">
        <v>172</v>
      </c>
      <c r="B3030" s="5">
        <v>370</v>
      </c>
      <c r="C3030">
        <v>1</v>
      </c>
      <c r="AG3030" s="4" t="s">
        <v>173</v>
      </c>
      <c r="AH3030" s="5">
        <v>-3</v>
      </c>
      <c r="AI3030" s="9">
        <v>0</v>
      </c>
      <c r="AJ3030" s="9">
        <v>0</v>
      </c>
      <c r="AK3030" s="9">
        <v>1</v>
      </c>
      <c r="AL3030" s="9">
        <v>0</v>
      </c>
      <c r="AM3030" s="9">
        <v>0</v>
      </c>
      <c r="AN3030" s="9">
        <v>0</v>
      </c>
      <c r="AO3030" s="9">
        <v>0</v>
      </c>
    </row>
    <row r="3031" spans="1:41" x14ac:dyDescent="0.3">
      <c r="A3031" s="4" t="s">
        <v>172</v>
      </c>
      <c r="B3031" s="5">
        <v>-265</v>
      </c>
      <c r="C3031">
        <v>1</v>
      </c>
      <c r="AG3031" s="4" t="s">
        <v>173</v>
      </c>
      <c r="AH3031" s="5">
        <v>116</v>
      </c>
      <c r="AI3031" s="9">
        <v>0</v>
      </c>
      <c r="AJ3031" s="9">
        <v>0</v>
      </c>
      <c r="AK3031" s="9">
        <v>1</v>
      </c>
      <c r="AL3031" s="9">
        <v>0</v>
      </c>
      <c r="AM3031" s="9">
        <v>0</v>
      </c>
      <c r="AN3031" s="9">
        <v>0</v>
      </c>
      <c r="AO3031" s="9">
        <v>0</v>
      </c>
    </row>
    <row r="3032" spans="1:41" x14ac:dyDescent="0.3">
      <c r="A3032" s="4" t="s">
        <v>172</v>
      </c>
      <c r="B3032" s="5">
        <v>595</v>
      </c>
      <c r="C3032">
        <v>1</v>
      </c>
      <c r="AG3032" s="4" t="s">
        <v>173</v>
      </c>
      <c r="AH3032" s="5">
        <v>153</v>
      </c>
      <c r="AI3032" s="9">
        <v>0</v>
      </c>
      <c r="AJ3032" s="9">
        <v>0</v>
      </c>
      <c r="AK3032" s="9">
        <v>1</v>
      </c>
      <c r="AL3032" s="9">
        <v>0</v>
      </c>
      <c r="AM3032" s="9">
        <v>0</v>
      </c>
      <c r="AN3032" s="9">
        <v>0</v>
      </c>
      <c r="AO3032" s="9">
        <v>0</v>
      </c>
    </row>
    <row r="3033" spans="1:41" x14ac:dyDescent="0.3">
      <c r="A3033" s="4" t="s">
        <v>172</v>
      </c>
      <c r="B3033" s="5">
        <v>1345</v>
      </c>
      <c r="C3033">
        <v>1</v>
      </c>
      <c r="AG3033" s="4" t="s">
        <v>173</v>
      </c>
      <c r="AH3033" s="5">
        <v>165</v>
      </c>
      <c r="AI3033" s="9">
        <v>0</v>
      </c>
      <c r="AJ3033" s="9">
        <v>0</v>
      </c>
      <c r="AK3033" s="9">
        <v>1</v>
      </c>
      <c r="AL3033" s="9">
        <v>0</v>
      </c>
      <c r="AM3033" s="9">
        <v>0</v>
      </c>
      <c r="AN3033" s="9">
        <v>0</v>
      </c>
      <c r="AO3033" s="9">
        <v>0</v>
      </c>
    </row>
    <row r="3034" spans="1:41" x14ac:dyDescent="0.3">
      <c r="A3034" s="4" t="s">
        <v>172</v>
      </c>
      <c r="B3034" s="5">
        <v>792</v>
      </c>
      <c r="C3034">
        <v>1</v>
      </c>
      <c r="AG3034" s="4" t="s">
        <v>173</v>
      </c>
      <c r="AH3034" s="5">
        <v>-757</v>
      </c>
      <c r="AI3034" s="9">
        <v>1</v>
      </c>
      <c r="AJ3034" s="9">
        <v>0</v>
      </c>
      <c r="AK3034" s="9">
        <v>0</v>
      </c>
      <c r="AL3034" s="9">
        <v>0</v>
      </c>
      <c r="AM3034" s="9">
        <v>0</v>
      </c>
      <c r="AN3034" s="9">
        <v>0</v>
      </c>
      <c r="AO3034" s="9">
        <v>0</v>
      </c>
    </row>
    <row r="3035" spans="1:41" x14ac:dyDescent="0.3">
      <c r="A3035" s="4" t="s">
        <v>173</v>
      </c>
      <c r="B3035" s="5">
        <v>-1</v>
      </c>
      <c r="C3035">
        <v>1</v>
      </c>
      <c r="AG3035" s="4" t="s">
        <v>173</v>
      </c>
      <c r="AH3035" s="5">
        <v>-476</v>
      </c>
      <c r="AI3035" s="9">
        <v>1</v>
      </c>
      <c r="AJ3035" s="9">
        <v>0</v>
      </c>
      <c r="AK3035" s="9">
        <v>0</v>
      </c>
      <c r="AL3035" s="9">
        <v>0</v>
      </c>
      <c r="AM3035" s="9">
        <v>0</v>
      </c>
      <c r="AN3035" s="9">
        <v>0</v>
      </c>
      <c r="AO3035" s="9">
        <v>0</v>
      </c>
    </row>
    <row r="3036" spans="1:41" x14ac:dyDescent="0.3">
      <c r="A3036" s="4" t="s">
        <v>173</v>
      </c>
      <c r="B3036" s="5">
        <v>0</v>
      </c>
      <c r="C3036">
        <v>2</v>
      </c>
      <c r="AG3036" s="4" t="s">
        <v>173</v>
      </c>
      <c r="AH3036" s="5">
        <v>-300</v>
      </c>
      <c r="AI3036" s="9">
        <v>1</v>
      </c>
      <c r="AJ3036" s="9">
        <v>0</v>
      </c>
      <c r="AK3036" s="9">
        <v>0</v>
      </c>
      <c r="AL3036" s="9">
        <v>0</v>
      </c>
      <c r="AM3036" s="9">
        <v>0</v>
      </c>
      <c r="AN3036" s="9">
        <v>0</v>
      </c>
      <c r="AO3036" s="9">
        <v>0</v>
      </c>
    </row>
    <row r="3037" spans="1:41" x14ac:dyDescent="0.3">
      <c r="A3037" s="4" t="s">
        <v>173</v>
      </c>
      <c r="B3037" s="5">
        <v>1</v>
      </c>
      <c r="C3037">
        <v>1</v>
      </c>
      <c r="AG3037" s="4" t="s">
        <v>173</v>
      </c>
      <c r="AH3037" s="5">
        <v>-173</v>
      </c>
      <c r="AI3037" s="9">
        <v>1</v>
      </c>
      <c r="AJ3037" s="9">
        <v>0</v>
      </c>
      <c r="AK3037" s="9">
        <v>0</v>
      </c>
      <c r="AL3037" s="9">
        <v>0</v>
      </c>
      <c r="AM3037" s="9">
        <v>0</v>
      </c>
      <c r="AN3037" s="9">
        <v>0</v>
      </c>
      <c r="AO3037" s="9">
        <v>0</v>
      </c>
    </row>
    <row r="3038" spans="1:41" x14ac:dyDescent="0.3">
      <c r="A3038" s="4" t="s">
        <v>173</v>
      </c>
      <c r="B3038" s="5">
        <v>2</v>
      </c>
      <c r="C3038">
        <v>1</v>
      </c>
      <c r="AG3038" s="4" t="s">
        <v>173</v>
      </c>
      <c r="AH3038" s="5">
        <v>40</v>
      </c>
      <c r="AI3038" s="9">
        <v>1</v>
      </c>
      <c r="AJ3038" s="9">
        <v>0</v>
      </c>
      <c r="AK3038" s="9">
        <v>0</v>
      </c>
      <c r="AL3038" s="9">
        <v>0</v>
      </c>
      <c r="AM3038" s="9">
        <v>0</v>
      </c>
      <c r="AN3038" s="9">
        <v>0</v>
      </c>
      <c r="AO3038" s="9">
        <v>0</v>
      </c>
    </row>
    <row r="3039" spans="1:41" x14ac:dyDescent="0.3">
      <c r="A3039" s="4" t="s">
        <v>173</v>
      </c>
      <c r="B3039" s="5">
        <v>6</v>
      </c>
      <c r="C3039">
        <v>1</v>
      </c>
      <c r="AG3039" s="4" t="s">
        <v>173</v>
      </c>
      <c r="AH3039" s="5">
        <v>56</v>
      </c>
      <c r="AI3039" s="9">
        <v>0</v>
      </c>
      <c r="AJ3039" s="9">
        <v>1</v>
      </c>
      <c r="AK3039" s="9">
        <v>0</v>
      </c>
      <c r="AL3039" s="9">
        <v>0</v>
      </c>
      <c r="AM3039" s="9">
        <v>0</v>
      </c>
      <c r="AN3039" s="9">
        <v>0</v>
      </c>
      <c r="AO3039" s="9">
        <v>0</v>
      </c>
    </row>
    <row r="3040" spans="1:41" x14ac:dyDescent="0.3">
      <c r="A3040" s="4" t="s">
        <v>173</v>
      </c>
      <c r="B3040" s="5">
        <v>-73</v>
      </c>
      <c r="C3040">
        <v>1</v>
      </c>
      <c r="AG3040" s="4" t="s">
        <v>173</v>
      </c>
      <c r="AH3040" s="5">
        <v>725</v>
      </c>
      <c r="AI3040" s="9">
        <v>1</v>
      </c>
      <c r="AJ3040" s="9">
        <v>0</v>
      </c>
      <c r="AK3040" s="9">
        <v>0</v>
      </c>
      <c r="AL3040" s="9">
        <v>0</v>
      </c>
      <c r="AM3040" s="9">
        <v>0</v>
      </c>
      <c r="AN3040" s="9">
        <v>0</v>
      </c>
      <c r="AO3040" s="9">
        <v>0</v>
      </c>
    </row>
    <row r="3041" spans="1:41" x14ac:dyDescent="0.3">
      <c r="A3041" s="4" t="s">
        <v>173</v>
      </c>
      <c r="B3041" s="5">
        <v>-39</v>
      </c>
      <c r="C3041">
        <v>1</v>
      </c>
      <c r="AG3041" s="4" t="s">
        <v>173</v>
      </c>
      <c r="AH3041" s="5">
        <v>103</v>
      </c>
      <c r="AI3041" s="9">
        <v>0</v>
      </c>
      <c r="AJ3041" s="9">
        <v>1</v>
      </c>
      <c r="AK3041" s="9">
        <v>0</v>
      </c>
      <c r="AL3041" s="9">
        <v>0</v>
      </c>
      <c r="AM3041" s="9">
        <v>0</v>
      </c>
      <c r="AN3041" s="9">
        <v>0</v>
      </c>
      <c r="AO3041" s="9">
        <v>0</v>
      </c>
    </row>
    <row r="3042" spans="1:41" x14ac:dyDescent="0.3">
      <c r="A3042" s="4" t="s">
        <v>173</v>
      </c>
      <c r="B3042" s="5">
        <v>-9</v>
      </c>
      <c r="C3042">
        <v>1</v>
      </c>
      <c r="AG3042" s="4" t="s">
        <v>173</v>
      </c>
      <c r="AH3042" s="5">
        <v>436</v>
      </c>
      <c r="AI3042" s="9">
        <v>0</v>
      </c>
      <c r="AJ3042" s="9">
        <v>1</v>
      </c>
      <c r="AK3042" s="9">
        <v>0</v>
      </c>
      <c r="AL3042" s="9">
        <v>0</v>
      </c>
      <c r="AM3042" s="9">
        <v>0</v>
      </c>
      <c r="AN3042" s="9">
        <v>0</v>
      </c>
      <c r="AO3042" s="9">
        <v>0</v>
      </c>
    </row>
    <row r="3043" spans="1:41" x14ac:dyDescent="0.3">
      <c r="A3043" s="4" t="s">
        <v>173</v>
      </c>
      <c r="B3043" s="5">
        <v>1</v>
      </c>
      <c r="C3043">
        <v>1</v>
      </c>
      <c r="AG3043" s="4" t="s">
        <v>173</v>
      </c>
      <c r="AH3043" s="5">
        <v>890</v>
      </c>
      <c r="AI3043" s="9">
        <v>0</v>
      </c>
      <c r="AJ3043" s="9">
        <v>1</v>
      </c>
      <c r="AK3043" s="9">
        <v>0</v>
      </c>
      <c r="AL3043" s="9">
        <v>0</v>
      </c>
      <c r="AM3043" s="9">
        <v>0</v>
      </c>
      <c r="AN3043" s="9">
        <v>0</v>
      </c>
      <c r="AO3043" s="9">
        <v>0</v>
      </c>
    </row>
    <row r="3044" spans="1:41" x14ac:dyDescent="0.3">
      <c r="A3044" s="4" t="s">
        <v>173</v>
      </c>
      <c r="B3044" s="5">
        <v>11</v>
      </c>
      <c r="C3044">
        <v>1</v>
      </c>
      <c r="AG3044" s="4" t="s">
        <v>174</v>
      </c>
      <c r="AH3044" s="5">
        <v>-8</v>
      </c>
      <c r="AI3044" s="9">
        <v>0</v>
      </c>
      <c r="AJ3044" s="9">
        <v>0</v>
      </c>
      <c r="AK3044" s="9">
        <v>0</v>
      </c>
      <c r="AL3044" s="9">
        <v>0</v>
      </c>
      <c r="AM3044" s="9">
        <v>0</v>
      </c>
      <c r="AN3044" s="9">
        <v>0</v>
      </c>
      <c r="AO3044" s="9">
        <v>1</v>
      </c>
    </row>
    <row r="3045" spans="1:41" x14ac:dyDescent="0.3">
      <c r="A3045" s="4" t="s">
        <v>173</v>
      </c>
      <c r="B3045" s="5">
        <v>22</v>
      </c>
      <c r="C3045">
        <v>1</v>
      </c>
      <c r="AG3045" s="4" t="s">
        <v>174</v>
      </c>
      <c r="AH3045" s="5">
        <v>-3</v>
      </c>
      <c r="AI3045" s="9">
        <v>0</v>
      </c>
      <c r="AJ3045" s="9">
        <v>0</v>
      </c>
      <c r="AK3045" s="9">
        <v>0</v>
      </c>
      <c r="AL3045" s="9">
        <v>0</v>
      </c>
      <c r="AM3045" s="9">
        <v>0</v>
      </c>
      <c r="AN3045" s="9">
        <v>0</v>
      </c>
      <c r="AO3045" s="9">
        <v>1</v>
      </c>
    </row>
    <row r="3046" spans="1:41" x14ac:dyDescent="0.3">
      <c r="A3046" s="4" t="s">
        <v>173</v>
      </c>
      <c r="B3046" s="5">
        <v>24</v>
      </c>
      <c r="C3046">
        <v>1</v>
      </c>
      <c r="AG3046" s="4" t="s">
        <v>174</v>
      </c>
      <c r="AH3046" s="5">
        <v>-1</v>
      </c>
      <c r="AI3046" s="9">
        <v>0</v>
      </c>
      <c r="AJ3046" s="9">
        <v>0</v>
      </c>
      <c r="AK3046" s="9">
        <v>0</v>
      </c>
      <c r="AL3046" s="9">
        <v>0</v>
      </c>
      <c r="AM3046" s="9">
        <v>0</v>
      </c>
      <c r="AN3046" s="9">
        <v>0</v>
      </c>
      <c r="AO3046" s="9">
        <v>1</v>
      </c>
    </row>
    <row r="3047" spans="1:41" x14ac:dyDescent="0.3">
      <c r="A3047" s="4" t="s">
        <v>173</v>
      </c>
      <c r="B3047" s="5">
        <v>-131</v>
      </c>
      <c r="C3047">
        <v>1</v>
      </c>
      <c r="AG3047" s="4" t="s">
        <v>174</v>
      </c>
      <c r="AH3047" s="5">
        <v>1</v>
      </c>
      <c r="AI3047" s="9">
        <v>0</v>
      </c>
      <c r="AJ3047" s="9">
        <v>0</v>
      </c>
      <c r="AK3047" s="9">
        <v>0</v>
      </c>
      <c r="AL3047" s="9">
        <v>0</v>
      </c>
      <c r="AM3047" s="9">
        <v>0</v>
      </c>
      <c r="AN3047" s="9">
        <v>0</v>
      </c>
      <c r="AO3047" s="9">
        <v>1</v>
      </c>
    </row>
    <row r="3048" spans="1:41" x14ac:dyDescent="0.3">
      <c r="A3048" s="4" t="s">
        <v>173</v>
      </c>
      <c r="B3048" s="5">
        <v>-77</v>
      </c>
      <c r="C3048">
        <v>1</v>
      </c>
      <c r="AG3048" s="4" t="s">
        <v>174</v>
      </c>
      <c r="AH3048" s="5">
        <v>2</v>
      </c>
      <c r="AI3048" s="9">
        <v>0</v>
      </c>
      <c r="AJ3048" s="9">
        <v>0</v>
      </c>
      <c r="AK3048" s="9">
        <v>0</v>
      </c>
      <c r="AL3048" s="9">
        <v>0</v>
      </c>
      <c r="AM3048" s="9">
        <v>0</v>
      </c>
      <c r="AN3048" s="9">
        <v>0</v>
      </c>
      <c r="AO3048" s="9">
        <v>1</v>
      </c>
    </row>
    <row r="3049" spans="1:41" x14ac:dyDescent="0.3">
      <c r="A3049" s="4" t="s">
        <v>173</v>
      </c>
      <c r="B3049" s="5">
        <v>-33</v>
      </c>
      <c r="C3049">
        <v>1</v>
      </c>
      <c r="AG3049" s="4" t="s">
        <v>174</v>
      </c>
      <c r="AH3049" s="5">
        <v>6</v>
      </c>
      <c r="AI3049" s="9">
        <v>0</v>
      </c>
      <c r="AJ3049" s="9">
        <v>0</v>
      </c>
      <c r="AK3049" s="9">
        <v>0</v>
      </c>
      <c r="AL3049" s="9">
        <v>0</v>
      </c>
      <c r="AM3049" s="9">
        <v>0</v>
      </c>
      <c r="AN3049" s="9">
        <v>0</v>
      </c>
      <c r="AO3049" s="9">
        <v>1</v>
      </c>
    </row>
    <row r="3050" spans="1:41" x14ac:dyDescent="0.3">
      <c r="A3050" s="4" t="s">
        <v>173</v>
      </c>
      <c r="B3050" s="5">
        <v>15</v>
      </c>
      <c r="C3050">
        <v>1</v>
      </c>
      <c r="AG3050" s="4" t="s">
        <v>174</v>
      </c>
      <c r="AH3050" s="5">
        <v>10</v>
      </c>
      <c r="AI3050" s="9">
        <v>0</v>
      </c>
      <c r="AJ3050" s="9">
        <v>0</v>
      </c>
      <c r="AK3050" s="9">
        <v>0</v>
      </c>
      <c r="AL3050" s="9">
        <v>0</v>
      </c>
      <c r="AM3050" s="9">
        <v>0</v>
      </c>
      <c r="AN3050" s="9">
        <v>0</v>
      </c>
      <c r="AO3050" s="9">
        <v>2</v>
      </c>
    </row>
    <row r="3051" spans="1:41" x14ac:dyDescent="0.3">
      <c r="A3051" s="4" t="s">
        <v>173</v>
      </c>
      <c r="B3051" s="5">
        <v>36</v>
      </c>
      <c r="C3051">
        <v>1</v>
      </c>
      <c r="AG3051" s="4" t="s">
        <v>174</v>
      </c>
      <c r="AH3051" s="5">
        <v>-147</v>
      </c>
      <c r="AI3051" s="9">
        <v>0</v>
      </c>
      <c r="AJ3051" s="9">
        <v>0</v>
      </c>
      <c r="AK3051" s="9">
        <v>0</v>
      </c>
      <c r="AL3051" s="9">
        <v>0</v>
      </c>
      <c r="AM3051" s="9">
        <v>1</v>
      </c>
      <c r="AN3051" s="9">
        <v>0</v>
      </c>
      <c r="AO3051" s="9">
        <v>0</v>
      </c>
    </row>
    <row r="3052" spans="1:41" x14ac:dyDescent="0.3">
      <c r="A3052" s="4" t="s">
        <v>173</v>
      </c>
      <c r="B3052" s="5">
        <v>-412</v>
      </c>
      <c r="C3052">
        <v>1</v>
      </c>
      <c r="AG3052" s="4" t="s">
        <v>174</v>
      </c>
      <c r="AH3052" s="5">
        <v>-86</v>
      </c>
      <c r="AI3052" s="9">
        <v>0</v>
      </c>
      <c r="AJ3052" s="9">
        <v>0</v>
      </c>
      <c r="AK3052" s="9">
        <v>0</v>
      </c>
      <c r="AL3052" s="9">
        <v>0</v>
      </c>
      <c r="AM3052" s="9">
        <v>1</v>
      </c>
      <c r="AN3052" s="9">
        <v>0</v>
      </c>
      <c r="AO3052" s="9">
        <v>0</v>
      </c>
    </row>
    <row r="3053" spans="1:41" x14ac:dyDescent="0.3">
      <c r="A3053" s="4" t="s">
        <v>173</v>
      </c>
      <c r="B3053" s="5">
        <v>-407</v>
      </c>
      <c r="C3053">
        <v>1</v>
      </c>
      <c r="AG3053" s="4" t="s">
        <v>174</v>
      </c>
      <c r="AH3053" s="5">
        <v>-82</v>
      </c>
      <c r="AI3053" s="9">
        <v>0</v>
      </c>
      <c r="AJ3053" s="9">
        <v>0</v>
      </c>
      <c r="AK3053" s="9">
        <v>0</v>
      </c>
      <c r="AL3053" s="9">
        <v>0</v>
      </c>
      <c r="AM3053" s="9">
        <v>1</v>
      </c>
      <c r="AN3053" s="9">
        <v>0</v>
      </c>
      <c r="AO3053" s="9">
        <v>0</v>
      </c>
    </row>
    <row r="3054" spans="1:41" x14ac:dyDescent="0.3">
      <c r="A3054" s="4" t="s">
        <v>173</v>
      </c>
      <c r="B3054" s="5">
        <v>-360</v>
      </c>
      <c r="C3054">
        <v>1</v>
      </c>
      <c r="AG3054" s="4" t="s">
        <v>174</v>
      </c>
      <c r="AH3054" s="5">
        <v>-32</v>
      </c>
      <c r="AI3054" s="9">
        <v>0</v>
      </c>
      <c r="AJ3054" s="9">
        <v>0</v>
      </c>
      <c r="AK3054" s="9">
        <v>0</v>
      </c>
      <c r="AL3054" s="9">
        <v>0</v>
      </c>
      <c r="AM3054" s="9">
        <v>1</v>
      </c>
      <c r="AN3054" s="9">
        <v>0</v>
      </c>
      <c r="AO3054" s="9">
        <v>0</v>
      </c>
    </row>
    <row r="3055" spans="1:41" x14ac:dyDescent="0.3">
      <c r="A3055" s="4" t="s">
        <v>173</v>
      </c>
      <c r="B3055" s="5">
        <v>-3</v>
      </c>
      <c r="C3055">
        <v>1</v>
      </c>
      <c r="AG3055" s="4" t="s">
        <v>174</v>
      </c>
      <c r="AH3055" s="5">
        <v>-27</v>
      </c>
      <c r="AI3055" s="9">
        <v>0</v>
      </c>
      <c r="AJ3055" s="9">
        <v>0</v>
      </c>
      <c r="AK3055" s="9">
        <v>0</v>
      </c>
      <c r="AL3055" s="9">
        <v>0</v>
      </c>
      <c r="AM3055" s="9">
        <v>1</v>
      </c>
      <c r="AN3055" s="9">
        <v>0</v>
      </c>
      <c r="AO3055" s="9">
        <v>0</v>
      </c>
    </row>
    <row r="3056" spans="1:41" x14ac:dyDescent="0.3">
      <c r="A3056" s="4" t="s">
        <v>173</v>
      </c>
      <c r="B3056" s="5">
        <v>116</v>
      </c>
      <c r="C3056">
        <v>1</v>
      </c>
      <c r="AG3056" s="4" t="s">
        <v>174</v>
      </c>
      <c r="AH3056" s="5">
        <v>-24</v>
      </c>
      <c r="AI3056" s="9">
        <v>0</v>
      </c>
      <c r="AJ3056" s="9">
        <v>0</v>
      </c>
      <c r="AK3056" s="9">
        <v>0</v>
      </c>
      <c r="AL3056" s="9">
        <v>0</v>
      </c>
      <c r="AM3056" s="9">
        <v>1</v>
      </c>
      <c r="AN3056" s="9">
        <v>0</v>
      </c>
      <c r="AO3056" s="9">
        <v>0</v>
      </c>
    </row>
    <row r="3057" spans="1:41" x14ac:dyDescent="0.3">
      <c r="A3057" s="4" t="s">
        <v>173</v>
      </c>
      <c r="B3057" s="5">
        <v>153</v>
      </c>
      <c r="C3057">
        <v>1</v>
      </c>
      <c r="AG3057" s="4" t="s">
        <v>174</v>
      </c>
      <c r="AH3057" s="5">
        <v>-15</v>
      </c>
      <c r="AI3057" s="9">
        <v>0</v>
      </c>
      <c r="AJ3057" s="9">
        <v>0</v>
      </c>
      <c r="AK3057" s="9">
        <v>0</v>
      </c>
      <c r="AL3057" s="9">
        <v>0</v>
      </c>
      <c r="AM3057" s="9">
        <v>1</v>
      </c>
      <c r="AN3057" s="9">
        <v>0</v>
      </c>
      <c r="AO3057" s="9">
        <v>0</v>
      </c>
    </row>
    <row r="3058" spans="1:41" x14ac:dyDescent="0.3">
      <c r="A3058" s="4" t="s">
        <v>173</v>
      </c>
      <c r="B3058" s="5">
        <v>165</v>
      </c>
      <c r="C3058">
        <v>1</v>
      </c>
      <c r="AG3058" s="4" t="s">
        <v>174</v>
      </c>
      <c r="AH3058" s="5">
        <v>-12</v>
      </c>
      <c r="AI3058" s="9">
        <v>0</v>
      </c>
      <c r="AJ3058" s="9">
        <v>0</v>
      </c>
      <c r="AK3058" s="9">
        <v>0</v>
      </c>
      <c r="AL3058" s="9">
        <v>0</v>
      </c>
      <c r="AM3058" s="9">
        <v>1</v>
      </c>
      <c r="AN3058" s="9">
        <v>0</v>
      </c>
      <c r="AO3058" s="9">
        <v>0</v>
      </c>
    </row>
    <row r="3059" spans="1:41" x14ac:dyDescent="0.3">
      <c r="A3059" s="4" t="s">
        <v>173</v>
      </c>
      <c r="B3059" s="5">
        <v>-757</v>
      </c>
      <c r="C3059">
        <v>1</v>
      </c>
      <c r="AG3059" s="4" t="s">
        <v>174</v>
      </c>
      <c r="AH3059" s="5">
        <v>-5</v>
      </c>
      <c r="AI3059" s="9">
        <v>0</v>
      </c>
      <c r="AJ3059" s="9">
        <v>0</v>
      </c>
      <c r="AK3059" s="9">
        <v>0</v>
      </c>
      <c r="AL3059" s="9">
        <v>0</v>
      </c>
      <c r="AM3059" s="9">
        <v>1</v>
      </c>
      <c r="AN3059" s="9">
        <v>0</v>
      </c>
      <c r="AO3059" s="9">
        <v>0</v>
      </c>
    </row>
    <row r="3060" spans="1:41" x14ac:dyDescent="0.3">
      <c r="A3060" s="4" t="s">
        <v>173</v>
      </c>
      <c r="B3060" s="5">
        <v>-476</v>
      </c>
      <c r="C3060">
        <v>1</v>
      </c>
      <c r="AG3060" s="4" t="s">
        <v>174</v>
      </c>
      <c r="AH3060" s="5">
        <v>2</v>
      </c>
      <c r="AI3060" s="9">
        <v>0</v>
      </c>
      <c r="AJ3060" s="9">
        <v>0</v>
      </c>
      <c r="AK3060" s="9">
        <v>0</v>
      </c>
      <c r="AL3060" s="9">
        <v>0</v>
      </c>
      <c r="AM3060" s="9">
        <v>1</v>
      </c>
      <c r="AN3060" s="9">
        <v>0</v>
      </c>
      <c r="AO3060" s="9">
        <v>0</v>
      </c>
    </row>
    <row r="3061" spans="1:41" x14ac:dyDescent="0.3">
      <c r="A3061" s="4" t="s">
        <v>173</v>
      </c>
      <c r="B3061" s="5">
        <v>-300</v>
      </c>
      <c r="C3061">
        <v>1</v>
      </c>
      <c r="AG3061" s="4" t="s">
        <v>174</v>
      </c>
      <c r="AH3061" s="5">
        <v>39</v>
      </c>
      <c r="AI3061" s="9">
        <v>0</v>
      </c>
      <c r="AJ3061" s="9">
        <v>0</v>
      </c>
      <c r="AK3061" s="9">
        <v>0</v>
      </c>
      <c r="AL3061" s="9">
        <v>0</v>
      </c>
      <c r="AM3061" s="9">
        <v>1</v>
      </c>
      <c r="AN3061" s="9">
        <v>0</v>
      </c>
      <c r="AO3061" s="9">
        <v>0</v>
      </c>
    </row>
    <row r="3062" spans="1:41" x14ac:dyDescent="0.3">
      <c r="A3062" s="4" t="s">
        <v>173</v>
      </c>
      <c r="B3062" s="5">
        <v>-173</v>
      </c>
      <c r="C3062">
        <v>1</v>
      </c>
      <c r="AG3062" s="4" t="s">
        <v>174</v>
      </c>
      <c r="AH3062" s="5">
        <v>47</v>
      </c>
      <c r="AI3062" s="9">
        <v>0</v>
      </c>
      <c r="AJ3062" s="9">
        <v>0</v>
      </c>
      <c r="AK3062" s="9">
        <v>0</v>
      </c>
      <c r="AL3062" s="9">
        <v>0</v>
      </c>
      <c r="AM3062" s="9">
        <v>1</v>
      </c>
      <c r="AN3062" s="9">
        <v>0</v>
      </c>
      <c r="AO3062" s="9">
        <v>0</v>
      </c>
    </row>
    <row r="3063" spans="1:41" x14ac:dyDescent="0.3">
      <c r="A3063" s="4" t="s">
        <v>173</v>
      </c>
      <c r="B3063" s="5">
        <v>40</v>
      </c>
      <c r="C3063">
        <v>1</v>
      </c>
      <c r="AG3063" s="4" t="s">
        <v>174</v>
      </c>
      <c r="AH3063" s="5">
        <v>51</v>
      </c>
      <c r="AI3063" s="9">
        <v>0</v>
      </c>
      <c r="AJ3063" s="9">
        <v>0</v>
      </c>
      <c r="AK3063" s="9">
        <v>0</v>
      </c>
      <c r="AL3063" s="9">
        <v>0</v>
      </c>
      <c r="AM3063" s="9">
        <v>2</v>
      </c>
      <c r="AN3063" s="9">
        <v>0</v>
      </c>
      <c r="AO3063" s="9">
        <v>0</v>
      </c>
    </row>
    <row r="3064" spans="1:41" x14ac:dyDescent="0.3">
      <c r="A3064" s="4" t="s">
        <v>173</v>
      </c>
      <c r="B3064" s="5">
        <v>56</v>
      </c>
      <c r="C3064">
        <v>1</v>
      </c>
      <c r="AG3064" s="4" t="s">
        <v>174</v>
      </c>
      <c r="AH3064" s="5">
        <v>58</v>
      </c>
      <c r="AI3064" s="9">
        <v>0</v>
      </c>
      <c r="AJ3064" s="9">
        <v>0</v>
      </c>
      <c r="AK3064" s="9">
        <v>0</v>
      </c>
      <c r="AL3064" s="9">
        <v>0</v>
      </c>
      <c r="AM3064" s="9">
        <v>1</v>
      </c>
      <c r="AN3064" s="9">
        <v>0</v>
      </c>
      <c r="AO3064" s="9">
        <v>0</v>
      </c>
    </row>
    <row r="3065" spans="1:41" x14ac:dyDescent="0.3">
      <c r="A3065" s="4" t="s">
        <v>173</v>
      </c>
      <c r="B3065" s="5">
        <v>725</v>
      </c>
      <c r="C3065">
        <v>1</v>
      </c>
      <c r="AG3065" s="4" t="s">
        <v>174</v>
      </c>
      <c r="AH3065" s="5">
        <v>85</v>
      </c>
      <c r="AI3065" s="9">
        <v>0</v>
      </c>
      <c r="AJ3065" s="9">
        <v>0</v>
      </c>
      <c r="AK3065" s="9">
        <v>0</v>
      </c>
      <c r="AL3065" s="9">
        <v>0</v>
      </c>
      <c r="AM3065" s="9">
        <v>1</v>
      </c>
      <c r="AN3065" s="9">
        <v>0</v>
      </c>
      <c r="AO3065" s="9">
        <v>0</v>
      </c>
    </row>
    <row r="3066" spans="1:41" x14ac:dyDescent="0.3">
      <c r="A3066" s="4" t="s">
        <v>173</v>
      </c>
      <c r="B3066" s="5">
        <v>103</v>
      </c>
      <c r="C3066">
        <v>1</v>
      </c>
      <c r="AG3066" s="4" t="s">
        <v>174</v>
      </c>
      <c r="AH3066" s="5">
        <v>-161</v>
      </c>
      <c r="AI3066" s="9">
        <v>0</v>
      </c>
      <c r="AJ3066" s="9">
        <v>0</v>
      </c>
      <c r="AK3066" s="9">
        <v>0</v>
      </c>
      <c r="AL3066" s="9">
        <v>1</v>
      </c>
      <c r="AM3066" s="9">
        <v>0</v>
      </c>
      <c r="AN3066" s="9">
        <v>0</v>
      </c>
      <c r="AO3066" s="9">
        <v>0</v>
      </c>
    </row>
    <row r="3067" spans="1:41" x14ac:dyDescent="0.3">
      <c r="A3067" s="4" t="s">
        <v>173</v>
      </c>
      <c r="B3067" s="5">
        <v>436</v>
      </c>
      <c r="C3067">
        <v>1</v>
      </c>
      <c r="AG3067" s="4" t="s">
        <v>174</v>
      </c>
      <c r="AH3067" s="5">
        <v>-103</v>
      </c>
      <c r="AI3067" s="9">
        <v>0</v>
      </c>
      <c r="AJ3067" s="9">
        <v>0</v>
      </c>
      <c r="AK3067" s="9">
        <v>0</v>
      </c>
      <c r="AL3067" s="9">
        <v>1</v>
      </c>
      <c r="AM3067" s="9">
        <v>0</v>
      </c>
      <c r="AN3067" s="9">
        <v>0</v>
      </c>
      <c r="AO3067" s="9">
        <v>0</v>
      </c>
    </row>
    <row r="3068" spans="1:41" x14ac:dyDescent="0.3">
      <c r="A3068" s="4" t="s">
        <v>173</v>
      </c>
      <c r="B3068" s="5">
        <v>890</v>
      </c>
      <c r="C3068">
        <v>1</v>
      </c>
      <c r="AG3068" s="4" t="s">
        <v>174</v>
      </c>
      <c r="AH3068" s="5">
        <v>-68</v>
      </c>
      <c r="AI3068" s="9">
        <v>0</v>
      </c>
      <c r="AJ3068" s="9">
        <v>0</v>
      </c>
      <c r="AK3068" s="9">
        <v>0</v>
      </c>
      <c r="AL3068" s="9">
        <v>1</v>
      </c>
      <c r="AM3068" s="9">
        <v>0</v>
      </c>
      <c r="AN3068" s="9">
        <v>0</v>
      </c>
      <c r="AO3068" s="9">
        <v>0</v>
      </c>
    </row>
    <row r="3069" spans="1:41" x14ac:dyDescent="0.3">
      <c r="A3069" s="4" t="s">
        <v>174</v>
      </c>
      <c r="B3069" s="5">
        <v>-8</v>
      </c>
      <c r="C3069">
        <v>1</v>
      </c>
      <c r="AG3069" s="4" t="s">
        <v>174</v>
      </c>
      <c r="AH3069" s="5">
        <v>-64</v>
      </c>
      <c r="AI3069" s="9">
        <v>0</v>
      </c>
      <c r="AJ3069" s="9">
        <v>0</v>
      </c>
      <c r="AK3069" s="9">
        <v>0</v>
      </c>
      <c r="AL3069" s="9">
        <v>1</v>
      </c>
      <c r="AM3069" s="9">
        <v>0</v>
      </c>
      <c r="AN3069" s="9">
        <v>0</v>
      </c>
      <c r="AO3069" s="9">
        <v>0</v>
      </c>
    </row>
    <row r="3070" spans="1:41" x14ac:dyDescent="0.3">
      <c r="A3070" s="4" t="s">
        <v>174</v>
      </c>
      <c r="B3070" s="5">
        <v>-3</v>
      </c>
      <c r="C3070">
        <v>1</v>
      </c>
      <c r="AG3070" s="4" t="s">
        <v>174</v>
      </c>
      <c r="AH3070" s="5">
        <v>-40</v>
      </c>
      <c r="AI3070" s="9">
        <v>0</v>
      </c>
      <c r="AJ3070" s="9">
        <v>0</v>
      </c>
      <c r="AK3070" s="9">
        <v>0</v>
      </c>
      <c r="AL3070" s="9">
        <v>1</v>
      </c>
      <c r="AM3070" s="9">
        <v>0</v>
      </c>
      <c r="AN3070" s="9">
        <v>0</v>
      </c>
      <c r="AO3070" s="9">
        <v>0</v>
      </c>
    </row>
    <row r="3071" spans="1:41" x14ac:dyDescent="0.3">
      <c r="A3071" s="4" t="s">
        <v>174</v>
      </c>
      <c r="B3071" s="5">
        <v>-1</v>
      </c>
      <c r="C3071">
        <v>1</v>
      </c>
      <c r="AG3071" s="4" t="s">
        <v>174</v>
      </c>
      <c r="AH3071" s="5">
        <v>-32</v>
      </c>
      <c r="AI3071" s="9">
        <v>0</v>
      </c>
      <c r="AJ3071" s="9">
        <v>0</v>
      </c>
      <c r="AK3071" s="9">
        <v>0</v>
      </c>
      <c r="AL3071" s="9">
        <v>1</v>
      </c>
      <c r="AM3071" s="9">
        <v>0</v>
      </c>
      <c r="AN3071" s="9">
        <v>0</v>
      </c>
      <c r="AO3071" s="9">
        <v>0</v>
      </c>
    </row>
    <row r="3072" spans="1:41" x14ac:dyDescent="0.3">
      <c r="A3072" s="4" t="s">
        <v>174</v>
      </c>
      <c r="B3072" s="5">
        <v>1</v>
      </c>
      <c r="C3072">
        <v>1</v>
      </c>
      <c r="AG3072" s="4" t="s">
        <v>174</v>
      </c>
      <c r="AH3072" s="5">
        <v>-26</v>
      </c>
      <c r="AI3072" s="9">
        <v>0</v>
      </c>
      <c r="AJ3072" s="9">
        <v>0</v>
      </c>
      <c r="AK3072" s="9">
        <v>0</v>
      </c>
      <c r="AL3072" s="9">
        <v>1</v>
      </c>
      <c r="AM3072" s="9">
        <v>0</v>
      </c>
      <c r="AN3072" s="9">
        <v>0</v>
      </c>
      <c r="AO3072" s="9">
        <v>0</v>
      </c>
    </row>
    <row r="3073" spans="1:41" x14ac:dyDescent="0.3">
      <c r="A3073" s="4" t="s">
        <v>174</v>
      </c>
      <c r="B3073" s="5">
        <v>2</v>
      </c>
      <c r="C3073">
        <v>1</v>
      </c>
      <c r="AG3073" s="4" t="s">
        <v>174</v>
      </c>
      <c r="AH3073" s="5">
        <v>-21</v>
      </c>
      <c r="AI3073" s="9">
        <v>0</v>
      </c>
      <c r="AJ3073" s="9">
        <v>0</v>
      </c>
      <c r="AK3073" s="9">
        <v>0</v>
      </c>
      <c r="AL3073" s="9">
        <v>1</v>
      </c>
      <c r="AM3073" s="9">
        <v>0</v>
      </c>
      <c r="AN3073" s="9">
        <v>0</v>
      </c>
      <c r="AO3073" s="9">
        <v>0</v>
      </c>
    </row>
    <row r="3074" spans="1:41" x14ac:dyDescent="0.3">
      <c r="A3074" s="4" t="s">
        <v>174</v>
      </c>
      <c r="B3074" s="5">
        <v>6</v>
      </c>
      <c r="C3074">
        <v>1</v>
      </c>
      <c r="AG3074" s="4" t="s">
        <v>174</v>
      </c>
      <c r="AH3074" s="5">
        <v>-5</v>
      </c>
      <c r="AI3074" s="9">
        <v>0</v>
      </c>
      <c r="AJ3074" s="9">
        <v>0</v>
      </c>
      <c r="AK3074" s="9">
        <v>0</v>
      </c>
      <c r="AL3074" s="9">
        <v>1</v>
      </c>
      <c r="AM3074" s="9">
        <v>0</v>
      </c>
      <c r="AN3074" s="9">
        <v>0</v>
      </c>
      <c r="AO3074" s="9">
        <v>0</v>
      </c>
    </row>
    <row r="3075" spans="1:41" x14ac:dyDescent="0.3">
      <c r="A3075" s="4" t="s">
        <v>174</v>
      </c>
      <c r="B3075" s="5">
        <v>10</v>
      </c>
      <c r="C3075">
        <v>2</v>
      </c>
      <c r="AG3075" s="4" t="s">
        <v>174</v>
      </c>
      <c r="AH3075" s="5">
        <v>-1</v>
      </c>
      <c r="AI3075" s="9">
        <v>0</v>
      </c>
      <c r="AJ3075" s="9">
        <v>0</v>
      </c>
      <c r="AK3075" s="9">
        <v>0</v>
      </c>
      <c r="AL3075" s="9">
        <v>1</v>
      </c>
      <c r="AM3075" s="9">
        <v>0</v>
      </c>
      <c r="AN3075" s="9">
        <v>0</v>
      </c>
      <c r="AO3075" s="9">
        <v>0</v>
      </c>
    </row>
    <row r="3076" spans="1:41" x14ac:dyDescent="0.3">
      <c r="A3076" s="4" t="s">
        <v>174</v>
      </c>
      <c r="B3076" s="5">
        <v>-147</v>
      </c>
      <c r="C3076">
        <v>1</v>
      </c>
      <c r="AG3076" s="4" t="s">
        <v>174</v>
      </c>
      <c r="AH3076" s="5">
        <v>13</v>
      </c>
      <c r="AI3076" s="9">
        <v>0</v>
      </c>
      <c r="AJ3076" s="9">
        <v>0</v>
      </c>
      <c r="AK3076" s="9">
        <v>0</v>
      </c>
      <c r="AL3076" s="9">
        <v>1</v>
      </c>
      <c r="AM3076" s="9">
        <v>0</v>
      </c>
      <c r="AN3076" s="9">
        <v>0</v>
      </c>
      <c r="AO3076" s="9">
        <v>0</v>
      </c>
    </row>
    <row r="3077" spans="1:41" x14ac:dyDescent="0.3">
      <c r="A3077" s="4" t="s">
        <v>174</v>
      </c>
      <c r="B3077" s="5">
        <v>-86</v>
      </c>
      <c r="C3077">
        <v>1</v>
      </c>
      <c r="AG3077" s="4" t="s">
        <v>174</v>
      </c>
      <c r="AH3077" s="5">
        <v>14</v>
      </c>
      <c r="AI3077" s="9">
        <v>0</v>
      </c>
      <c r="AJ3077" s="9">
        <v>0</v>
      </c>
      <c r="AK3077" s="9">
        <v>0</v>
      </c>
      <c r="AL3077" s="9">
        <v>1</v>
      </c>
      <c r="AM3077" s="9">
        <v>0</v>
      </c>
      <c r="AN3077" s="9">
        <v>0</v>
      </c>
      <c r="AO3077" s="9">
        <v>0</v>
      </c>
    </row>
    <row r="3078" spans="1:41" x14ac:dyDescent="0.3">
      <c r="A3078" s="4" t="s">
        <v>174</v>
      </c>
      <c r="B3078" s="5">
        <v>-82</v>
      </c>
      <c r="C3078">
        <v>1</v>
      </c>
      <c r="AG3078" s="4" t="s">
        <v>174</v>
      </c>
      <c r="AH3078" s="5">
        <v>37</v>
      </c>
      <c r="AI3078" s="9">
        <v>0</v>
      </c>
      <c r="AJ3078" s="9">
        <v>0</v>
      </c>
      <c r="AK3078" s="9">
        <v>0</v>
      </c>
      <c r="AL3078" s="9">
        <v>1</v>
      </c>
      <c r="AM3078" s="9">
        <v>0</v>
      </c>
      <c r="AN3078" s="9">
        <v>0</v>
      </c>
      <c r="AO3078" s="9">
        <v>0</v>
      </c>
    </row>
    <row r="3079" spans="1:41" x14ac:dyDescent="0.3">
      <c r="A3079" s="4" t="s">
        <v>174</v>
      </c>
      <c r="B3079" s="5">
        <v>-32</v>
      </c>
      <c r="C3079">
        <v>1</v>
      </c>
      <c r="AG3079" s="4" t="s">
        <v>174</v>
      </c>
      <c r="AH3079" s="5">
        <v>61</v>
      </c>
      <c r="AI3079" s="9">
        <v>0</v>
      </c>
      <c r="AJ3079" s="9">
        <v>0</v>
      </c>
      <c r="AK3079" s="9">
        <v>0</v>
      </c>
      <c r="AL3079" s="9">
        <v>1</v>
      </c>
      <c r="AM3079" s="9">
        <v>0</v>
      </c>
      <c r="AN3079" s="9">
        <v>0</v>
      </c>
      <c r="AO3079" s="9">
        <v>0</v>
      </c>
    </row>
    <row r="3080" spans="1:41" x14ac:dyDescent="0.3">
      <c r="A3080" s="4" t="s">
        <v>174</v>
      </c>
      <c r="B3080" s="5">
        <v>-27</v>
      </c>
      <c r="C3080">
        <v>1</v>
      </c>
      <c r="AG3080" s="4" t="s">
        <v>174</v>
      </c>
      <c r="AH3080" s="5">
        <v>92</v>
      </c>
      <c r="AI3080" s="9">
        <v>0</v>
      </c>
      <c r="AJ3080" s="9">
        <v>0</v>
      </c>
      <c r="AK3080" s="9">
        <v>0</v>
      </c>
      <c r="AL3080" s="9">
        <v>1</v>
      </c>
      <c r="AM3080" s="9">
        <v>0</v>
      </c>
      <c r="AN3080" s="9">
        <v>0</v>
      </c>
      <c r="AO3080" s="9">
        <v>0</v>
      </c>
    </row>
    <row r="3081" spans="1:41" x14ac:dyDescent="0.3">
      <c r="A3081" s="4" t="s">
        <v>174</v>
      </c>
      <c r="B3081" s="5">
        <v>-24</v>
      </c>
      <c r="C3081">
        <v>1</v>
      </c>
      <c r="AG3081" s="4" t="s">
        <v>174</v>
      </c>
      <c r="AH3081" s="5">
        <v>156</v>
      </c>
      <c r="AI3081" s="9">
        <v>0</v>
      </c>
      <c r="AJ3081" s="9">
        <v>0</v>
      </c>
      <c r="AK3081" s="9">
        <v>0</v>
      </c>
      <c r="AL3081" s="9">
        <v>1</v>
      </c>
      <c r="AM3081" s="9">
        <v>0</v>
      </c>
      <c r="AN3081" s="9">
        <v>0</v>
      </c>
      <c r="AO3081" s="9">
        <v>0</v>
      </c>
    </row>
    <row r="3082" spans="1:41" x14ac:dyDescent="0.3">
      <c r="A3082" s="4" t="s">
        <v>174</v>
      </c>
      <c r="B3082" s="5">
        <v>-15</v>
      </c>
      <c r="C3082">
        <v>1</v>
      </c>
      <c r="AG3082" s="4" t="s">
        <v>174</v>
      </c>
      <c r="AH3082" s="5">
        <v>-474</v>
      </c>
      <c r="AI3082" s="9">
        <v>0</v>
      </c>
      <c r="AJ3082" s="9">
        <v>0</v>
      </c>
      <c r="AK3082" s="9">
        <v>1</v>
      </c>
      <c r="AL3082" s="9">
        <v>0</v>
      </c>
      <c r="AM3082" s="9">
        <v>0</v>
      </c>
      <c r="AN3082" s="9">
        <v>0</v>
      </c>
      <c r="AO3082" s="9">
        <v>0</v>
      </c>
    </row>
    <row r="3083" spans="1:41" x14ac:dyDescent="0.3">
      <c r="A3083" s="4" t="s">
        <v>174</v>
      </c>
      <c r="B3083" s="5">
        <v>-12</v>
      </c>
      <c r="C3083">
        <v>1</v>
      </c>
      <c r="AG3083" s="4" t="s">
        <v>174</v>
      </c>
      <c r="AH3083" s="5">
        <v>-139</v>
      </c>
      <c r="AI3083" s="9">
        <v>0</v>
      </c>
      <c r="AJ3083" s="9">
        <v>0</v>
      </c>
      <c r="AK3083" s="9">
        <v>1</v>
      </c>
      <c r="AL3083" s="9">
        <v>0</v>
      </c>
      <c r="AM3083" s="9">
        <v>0</v>
      </c>
      <c r="AN3083" s="9">
        <v>0</v>
      </c>
      <c r="AO3083" s="9">
        <v>0</v>
      </c>
    </row>
    <row r="3084" spans="1:41" x14ac:dyDescent="0.3">
      <c r="A3084" s="4" t="s">
        <v>174</v>
      </c>
      <c r="B3084" s="5">
        <v>-5</v>
      </c>
      <c r="C3084">
        <v>1</v>
      </c>
      <c r="AG3084" s="4" t="s">
        <v>174</v>
      </c>
      <c r="AH3084" s="5">
        <v>-79</v>
      </c>
      <c r="AI3084" s="9">
        <v>0</v>
      </c>
      <c r="AJ3084" s="9">
        <v>0</v>
      </c>
      <c r="AK3084" s="9">
        <v>1</v>
      </c>
      <c r="AL3084" s="9">
        <v>0</v>
      </c>
      <c r="AM3084" s="9">
        <v>0</v>
      </c>
      <c r="AN3084" s="9">
        <v>0</v>
      </c>
      <c r="AO3084" s="9">
        <v>0</v>
      </c>
    </row>
    <row r="3085" spans="1:41" x14ac:dyDescent="0.3">
      <c r="A3085" s="4" t="s">
        <v>174</v>
      </c>
      <c r="B3085" s="5">
        <v>2</v>
      </c>
      <c r="C3085">
        <v>1</v>
      </c>
      <c r="AG3085" s="4" t="s">
        <v>174</v>
      </c>
      <c r="AH3085" s="5">
        <v>-5</v>
      </c>
      <c r="AI3085" s="9">
        <v>0</v>
      </c>
      <c r="AJ3085" s="9">
        <v>0</v>
      </c>
      <c r="AK3085" s="9">
        <v>1</v>
      </c>
      <c r="AL3085" s="9">
        <v>0</v>
      </c>
      <c r="AM3085" s="9">
        <v>0</v>
      </c>
      <c r="AN3085" s="9">
        <v>0</v>
      </c>
      <c r="AO3085" s="9">
        <v>0</v>
      </c>
    </row>
    <row r="3086" spans="1:41" x14ac:dyDescent="0.3">
      <c r="A3086" s="4" t="s">
        <v>174</v>
      </c>
      <c r="B3086" s="5">
        <v>39</v>
      </c>
      <c r="C3086">
        <v>1</v>
      </c>
      <c r="AG3086" s="4" t="s">
        <v>174</v>
      </c>
      <c r="AH3086" s="5">
        <v>42</v>
      </c>
      <c r="AI3086" s="9">
        <v>0</v>
      </c>
      <c r="AJ3086" s="9">
        <v>0</v>
      </c>
      <c r="AK3086" s="9">
        <v>1</v>
      </c>
      <c r="AL3086" s="9">
        <v>0</v>
      </c>
      <c r="AM3086" s="9">
        <v>0</v>
      </c>
      <c r="AN3086" s="9">
        <v>0</v>
      </c>
      <c r="AO3086" s="9">
        <v>0</v>
      </c>
    </row>
    <row r="3087" spans="1:41" x14ac:dyDescent="0.3">
      <c r="A3087" s="4" t="s">
        <v>174</v>
      </c>
      <c r="B3087" s="5">
        <v>47</v>
      </c>
      <c r="C3087">
        <v>1</v>
      </c>
      <c r="AG3087" s="4" t="s">
        <v>174</v>
      </c>
      <c r="AH3087" s="5">
        <v>67</v>
      </c>
      <c r="AI3087" s="9">
        <v>0</v>
      </c>
      <c r="AJ3087" s="9">
        <v>0</v>
      </c>
      <c r="AK3087" s="9">
        <v>1</v>
      </c>
      <c r="AL3087" s="9">
        <v>0</v>
      </c>
      <c r="AM3087" s="9">
        <v>0</v>
      </c>
      <c r="AN3087" s="9">
        <v>0</v>
      </c>
      <c r="AO3087" s="9">
        <v>0</v>
      </c>
    </row>
    <row r="3088" spans="1:41" x14ac:dyDescent="0.3">
      <c r="A3088" s="4" t="s">
        <v>174</v>
      </c>
      <c r="B3088" s="5">
        <v>51</v>
      </c>
      <c r="C3088">
        <v>2</v>
      </c>
      <c r="AG3088" s="4" t="s">
        <v>174</v>
      </c>
      <c r="AH3088" s="5">
        <v>69</v>
      </c>
      <c r="AI3088" s="9">
        <v>0</v>
      </c>
      <c r="AJ3088" s="9">
        <v>0</v>
      </c>
      <c r="AK3088" s="9">
        <v>1</v>
      </c>
      <c r="AL3088" s="9">
        <v>0</v>
      </c>
      <c r="AM3088" s="9">
        <v>0</v>
      </c>
      <c r="AN3088" s="9">
        <v>0</v>
      </c>
      <c r="AO3088" s="9">
        <v>0</v>
      </c>
    </row>
    <row r="3089" spans="1:41" x14ac:dyDescent="0.3">
      <c r="A3089" s="4" t="s">
        <v>174</v>
      </c>
      <c r="B3089" s="5">
        <v>58</v>
      </c>
      <c r="C3089">
        <v>1</v>
      </c>
      <c r="AG3089" s="4" t="s">
        <v>174</v>
      </c>
      <c r="AH3089" s="5">
        <v>204</v>
      </c>
      <c r="AI3089" s="9">
        <v>0</v>
      </c>
      <c r="AJ3089" s="9">
        <v>0</v>
      </c>
      <c r="AK3089" s="9">
        <v>1</v>
      </c>
      <c r="AL3089" s="9">
        <v>0</v>
      </c>
      <c r="AM3089" s="9">
        <v>0</v>
      </c>
      <c r="AN3089" s="9">
        <v>0</v>
      </c>
      <c r="AO3089" s="9">
        <v>0</v>
      </c>
    </row>
    <row r="3090" spans="1:41" x14ac:dyDescent="0.3">
      <c r="A3090" s="4" t="s">
        <v>174</v>
      </c>
      <c r="B3090" s="5">
        <v>85</v>
      </c>
      <c r="C3090">
        <v>1</v>
      </c>
      <c r="AG3090" s="4" t="s">
        <v>174</v>
      </c>
      <c r="AH3090" s="5">
        <v>303</v>
      </c>
      <c r="AI3090" s="9">
        <v>0</v>
      </c>
      <c r="AJ3090" s="9">
        <v>0</v>
      </c>
      <c r="AK3090" s="9">
        <v>1</v>
      </c>
      <c r="AL3090" s="9">
        <v>0</v>
      </c>
      <c r="AM3090" s="9">
        <v>0</v>
      </c>
      <c r="AN3090" s="9">
        <v>0</v>
      </c>
      <c r="AO3090" s="9">
        <v>0</v>
      </c>
    </row>
    <row r="3091" spans="1:41" x14ac:dyDescent="0.3">
      <c r="A3091" s="4" t="s">
        <v>174</v>
      </c>
      <c r="B3091" s="5">
        <v>-161</v>
      </c>
      <c r="C3091">
        <v>1</v>
      </c>
      <c r="AG3091" s="4" t="s">
        <v>174</v>
      </c>
      <c r="AH3091" s="5">
        <v>308</v>
      </c>
      <c r="AI3091" s="9">
        <v>0</v>
      </c>
      <c r="AJ3091" s="9">
        <v>0</v>
      </c>
      <c r="AK3091" s="9">
        <v>1</v>
      </c>
      <c r="AL3091" s="9">
        <v>0</v>
      </c>
      <c r="AM3091" s="9">
        <v>0</v>
      </c>
      <c r="AN3091" s="9">
        <v>0</v>
      </c>
      <c r="AO3091" s="9">
        <v>0</v>
      </c>
    </row>
    <row r="3092" spans="1:41" x14ac:dyDescent="0.3">
      <c r="A3092" s="4" t="s">
        <v>174</v>
      </c>
      <c r="B3092" s="5">
        <v>-103</v>
      </c>
      <c r="C3092">
        <v>1</v>
      </c>
      <c r="AG3092" s="4" t="s">
        <v>174</v>
      </c>
      <c r="AH3092" s="5">
        <v>-1067</v>
      </c>
      <c r="AI3092" s="9">
        <v>1</v>
      </c>
      <c r="AJ3092" s="9">
        <v>0</v>
      </c>
      <c r="AK3092" s="9">
        <v>0</v>
      </c>
      <c r="AL3092" s="9">
        <v>0</v>
      </c>
      <c r="AM3092" s="9">
        <v>0</v>
      </c>
      <c r="AN3092" s="9">
        <v>0</v>
      </c>
      <c r="AO3092" s="9">
        <v>0</v>
      </c>
    </row>
    <row r="3093" spans="1:41" x14ac:dyDescent="0.3">
      <c r="A3093" s="4" t="s">
        <v>174</v>
      </c>
      <c r="B3093" s="5">
        <v>-68</v>
      </c>
      <c r="C3093">
        <v>1</v>
      </c>
      <c r="AG3093" s="4" t="s">
        <v>174</v>
      </c>
      <c r="AH3093" s="5">
        <v>462</v>
      </c>
      <c r="AI3093" s="9">
        <v>0</v>
      </c>
      <c r="AJ3093" s="9">
        <v>0</v>
      </c>
      <c r="AK3093" s="9">
        <v>1</v>
      </c>
      <c r="AL3093" s="9">
        <v>0</v>
      </c>
      <c r="AM3093" s="9">
        <v>0</v>
      </c>
      <c r="AN3093" s="9">
        <v>0</v>
      </c>
      <c r="AO3093" s="9">
        <v>0</v>
      </c>
    </row>
    <row r="3094" spans="1:41" x14ac:dyDescent="0.3">
      <c r="A3094" s="4" t="s">
        <v>174</v>
      </c>
      <c r="B3094" s="5">
        <v>-64</v>
      </c>
      <c r="C3094">
        <v>1</v>
      </c>
      <c r="AG3094" s="4" t="s">
        <v>174</v>
      </c>
      <c r="AH3094" s="5">
        <v>566</v>
      </c>
      <c r="AI3094" s="9">
        <v>0</v>
      </c>
      <c r="AJ3094" s="9">
        <v>0</v>
      </c>
      <c r="AK3094" s="9">
        <v>1</v>
      </c>
      <c r="AL3094" s="9">
        <v>0</v>
      </c>
      <c r="AM3094" s="9">
        <v>0</v>
      </c>
      <c r="AN3094" s="9">
        <v>0</v>
      </c>
      <c r="AO3094" s="9">
        <v>0</v>
      </c>
    </row>
    <row r="3095" spans="1:41" x14ac:dyDescent="0.3">
      <c r="A3095" s="4" t="s">
        <v>174</v>
      </c>
      <c r="B3095" s="5">
        <v>-40</v>
      </c>
      <c r="C3095">
        <v>1</v>
      </c>
      <c r="AG3095" s="4" t="s">
        <v>174</v>
      </c>
      <c r="AH3095" s="5">
        <v>-862</v>
      </c>
      <c r="AI3095" s="9">
        <v>1</v>
      </c>
      <c r="AJ3095" s="9">
        <v>0</v>
      </c>
      <c r="AK3095" s="9">
        <v>0</v>
      </c>
      <c r="AL3095" s="9">
        <v>0</v>
      </c>
      <c r="AM3095" s="9">
        <v>0</v>
      </c>
      <c r="AN3095" s="9">
        <v>0</v>
      </c>
      <c r="AO3095" s="9">
        <v>0</v>
      </c>
    </row>
    <row r="3096" spans="1:41" x14ac:dyDescent="0.3">
      <c r="A3096" s="4" t="s">
        <v>174</v>
      </c>
      <c r="B3096" s="5">
        <v>-32</v>
      </c>
      <c r="C3096">
        <v>1</v>
      </c>
      <c r="AG3096" s="4" t="s">
        <v>174</v>
      </c>
      <c r="AH3096" s="5">
        <v>576</v>
      </c>
      <c r="AI3096" s="9">
        <v>0</v>
      </c>
      <c r="AJ3096" s="9">
        <v>0</v>
      </c>
      <c r="AK3096" s="9">
        <v>1</v>
      </c>
      <c r="AL3096" s="9">
        <v>0</v>
      </c>
      <c r="AM3096" s="9">
        <v>0</v>
      </c>
      <c r="AN3096" s="9">
        <v>0</v>
      </c>
      <c r="AO3096" s="9">
        <v>0</v>
      </c>
    </row>
    <row r="3097" spans="1:41" x14ac:dyDescent="0.3">
      <c r="A3097" s="4" t="s">
        <v>174</v>
      </c>
      <c r="B3097" s="5">
        <v>-26</v>
      </c>
      <c r="C3097">
        <v>1</v>
      </c>
      <c r="AG3097" s="4" t="s">
        <v>174</v>
      </c>
      <c r="AH3097" s="5">
        <v>-716</v>
      </c>
      <c r="AI3097" s="9">
        <v>1</v>
      </c>
      <c r="AJ3097" s="9">
        <v>0</v>
      </c>
      <c r="AK3097" s="9">
        <v>0</v>
      </c>
      <c r="AL3097" s="9">
        <v>0</v>
      </c>
      <c r="AM3097" s="9">
        <v>0</v>
      </c>
      <c r="AN3097" s="9">
        <v>0</v>
      </c>
      <c r="AO3097" s="9">
        <v>0</v>
      </c>
    </row>
    <row r="3098" spans="1:41" x14ac:dyDescent="0.3">
      <c r="A3098" s="4" t="s">
        <v>174</v>
      </c>
      <c r="B3098" s="5">
        <v>-21</v>
      </c>
      <c r="C3098">
        <v>1</v>
      </c>
      <c r="AG3098" s="4" t="s">
        <v>174</v>
      </c>
      <c r="AH3098" s="5">
        <v>-486</v>
      </c>
      <c r="AI3098" s="9">
        <v>1</v>
      </c>
      <c r="AJ3098" s="9">
        <v>0</v>
      </c>
      <c r="AK3098" s="9">
        <v>0</v>
      </c>
      <c r="AL3098" s="9">
        <v>0</v>
      </c>
      <c r="AM3098" s="9">
        <v>0</v>
      </c>
      <c r="AN3098" s="9">
        <v>0</v>
      </c>
      <c r="AO3098" s="9">
        <v>0</v>
      </c>
    </row>
    <row r="3099" spans="1:41" x14ac:dyDescent="0.3">
      <c r="A3099" s="4" t="s">
        <v>174</v>
      </c>
      <c r="B3099" s="5">
        <v>-5</v>
      </c>
      <c r="C3099">
        <v>1</v>
      </c>
      <c r="AG3099" s="4" t="s">
        <v>174</v>
      </c>
      <c r="AH3099" s="5">
        <v>-448</v>
      </c>
      <c r="AI3099" s="9">
        <v>1</v>
      </c>
      <c r="AJ3099" s="9">
        <v>0</v>
      </c>
      <c r="AK3099" s="9">
        <v>0</v>
      </c>
      <c r="AL3099" s="9">
        <v>0</v>
      </c>
      <c r="AM3099" s="9">
        <v>0</v>
      </c>
      <c r="AN3099" s="9">
        <v>0</v>
      </c>
      <c r="AO3099" s="9">
        <v>0</v>
      </c>
    </row>
    <row r="3100" spans="1:41" x14ac:dyDescent="0.3">
      <c r="A3100" s="4" t="s">
        <v>174</v>
      </c>
      <c r="B3100" s="5">
        <v>-1</v>
      </c>
      <c r="C3100">
        <v>1</v>
      </c>
      <c r="AG3100" s="4" t="s">
        <v>174</v>
      </c>
      <c r="AH3100" s="5">
        <v>-395</v>
      </c>
      <c r="AI3100" s="9">
        <v>1</v>
      </c>
      <c r="AJ3100" s="9">
        <v>0</v>
      </c>
      <c r="AK3100" s="9">
        <v>0</v>
      </c>
      <c r="AL3100" s="9">
        <v>0</v>
      </c>
      <c r="AM3100" s="9">
        <v>0</v>
      </c>
      <c r="AN3100" s="9">
        <v>0</v>
      </c>
      <c r="AO3100" s="9">
        <v>0</v>
      </c>
    </row>
    <row r="3101" spans="1:41" x14ac:dyDescent="0.3">
      <c r="A3101" s="4" t="s">
        <v>174</v>
      </c>
      <c r="B3101" s="5">
        <v>13</v>
      </c>
      <c r="C3101">
        <v>1</v>
      </c>
      <c r="AG3101" s="4" t="s">
        <v>174</v>
      </c>
      <c r="AH3101" s="5">
        <v>-276</v>
      </c>
      <c r="AI3101" s="9">
        <v>1</v>
      </c>
      <c r="AJ3101" s="9">
        <v>0</v>
      </c>
      <c r="AK3101" s="9">
        <v>0</v>
      </c>
      <c r="AL3101" s="9">
        <v>0</v>
      </c>
      <c r="AM3101" s="9">
        <v>0</v>
      </c>
      <c r="AN3101" s="9">
        <v>0</v>
      </c>
      <c r="AO3101" s="9">
        <v>0</v>
      </c>
    </row>
    <row r="3102" spans="1:41" x14ac:dyDescent="0.3">
      <c r="A3102" s="4" t="s">
        <v>174</v>
      </c>
      <c r="B3102" s="5">
        <v>14</v>
      </c>
      <c r="C3102">
        <v>1</v>
      </c>
      <c r="AG3102" s="4" t="s">
        <v>174</v>
      </c>
      <c r="AH3102" s="5">
        <v>-267</v>
      </c>
      <c r="AI3102" s="9">
        <v>1</v>
      </c>
      <c r="AJ3102" s="9">
        <v>0</v>
      </c>
      <c r="AK3102" s="9">
        <v>0</v>
      </c>
      <c r="AL3102" s="9">
        <v>0</v>
      </c>
      <c r="AM3102" s="9">
        <v>0</v>
      </c>
      <c r="AN3102" s="9">
        <v>0</v>
      </c>
      <c r="AO3102" s="9">
        <v>0</v>
      </c>
    </row>
    <row r="3103" spans="1:41" x14ac:dyDescent="0.3">
      <c r="A3103" s="4" t="s">
        <v>174</v>
      </c>
      <c r="B3103" s="5">
        <v>37</v>
      </c>
      <c r="C3103">
        <v>1</v>
      </c>
      <c r="AG3103" s="4" t="s">
        <v>174</v>
      </c>
      <c r="AH3103" s="5">
        <v>-855</v>
      </c>
      <c r="AI3103" s="9">
        <v>0</v>
      </c>
      <c r="AJ3103" s="9">
        <v>1</v>
      </c>
      <c r="AK3103" s="9">
        <v>0</v>
      </c>
      <c r="AL3103" s="9">
        <v>0</v>
      </c>
      <c r="AM3103" s="9">
        <v>0</v>
      </c>
      <c r="AN3103" s="9">
        <v>0</v>
      </c>
      <c r="AO3103" s="9">
        <v>0</v>
      </c>
    </row>
    <row r="3104" spans="1:41" x14ac:dyDescent="0.3">
      <c r="A3104" s="4" t="s">
        <v>174</v>
      </c>
      <c r="B3104" s="5">
        <v>61</v>
      </c>
      <c r="C3104">
        <v>1</v>
      </c>
      <c r="AG3104" s="4" t="s">
        <v>174</v>
      </c>
      <c r="AH3104" s="5">
        <v>-68</v>
      </c>
      <c r="AI3104" s="9">
        <v>1</v>
      </c>
      <c r="AJ3104" s="9">
        <v>0</v>
      </c>
      <c r="AK3104" s="9">
        <v>0</v>
      </c>
      <c r="AL3104" s="9">
        <v>0</v>
      </c>
      <c r="AM3104" s="9">
        <v>0</v>
      </c>
      <c r="AN3104" s="9">
        <v>0</v>
      </c>
      <c r="AO3104" s="9">
        <v>0</v>
      </c>
    </row>
    <row r="3105" spans="1:41" x14ac:dyDescent="0.3">
      <c r="A3105" s="4" t="s">
        <v>174</v>
      </c>
      <c r="B3105" s="5">
        <v>92</v>
      </c>
      <c r="C3105">
        <v>1</v>
      </c>
      <c r="AG3105" s="4" t="s">
        <v>174</v>
      </c>
      <c r="AH3105" s="5">
        <v>-709</v>
      </c>
      <c r="AI3105" s="9">
        <v>0</v>
      </c>
      <c r="AJ3105" s="9">
        <v>1</v>
      </c>
      <c r="AK3105" s="9">
        <v>0</v>
      </c>
      <c r="AL3105" s="9">
        <v>0</v>
      </c>
      <c r="AM3105" s="9">
        <v>0</v>
      </c>
      <c r="AN3105" s="9">
        <v>0</v>
      </c>
      <c r="AO3105" s="9">
        <v>0</v>
      </c>
    </row>
    <row r="3106" spans="1:41" x14ac:dyDescent="0.3">
      <c r="A3106" s="4" t="s">
        <v>174</v>
      </c>
      <c r="B3106" s="5">
        <v>156</v>
      </c>
      <c r="C3106">
        <v>1</v>
      </c>
      <c r="AG3106" s="4" t="s">
        <v>174</v>
      </c>
      <c r="AH3106" s="5">
        <v>48</v>
      </c>
      <c r="AI3106" s="9">
        <v>1</v>
      </c>
      <c r="AJ3106" s="9">
        <v>0</v>
      </c>
      <c r="AK3106" s="9">
        <v>0</v>
      </c>
      <c r="AL3106" s="9">
        <v>0</v>
      </c>
      <c r="AM3106" s="9">
        <v>0</v>
      </c>
      <c r="AN3106" s="9">
        <v>0</v>
      </c>
      <c r="AO3106" s="9">
        <v>0</v>
      </c>
    </row>
    <row r="3107" spans="1:41" x14ac:dyDescent="0.3">
      <c r="A3107" s="4" t="s">
        <v>174</v>
      </c>
      <c r="B3107" s="5">
        <v>-474</v>
      </c>
      <c r="C3107">
        <v>1</v>
      </c>
      <c r="AG3107" s="4" t="s">
        <v>174</v>
      </c>
      <c r="AH3107" s="5">
        <v>166</v>
      </c>
      <c r="AI3107" s="9">
        <v>1</v>
      </c>
      <c r="AJ3107" s="9">
        <v>0</v>
      </c>
      <c r="AK3107" s="9">
        <v>0</v>
      </c>
      <c r="AL3107" s="9">
        <v>0</v>
      </c>
      <c r="AM3107" s="9">
        <v>0</v>
      </c>
      <c r="AN3107" s="9">
        <v>0</v>
      </c>
      <c r="AO3107" s="9">
        <v>0</v>
      </c>
    </row>
    <row r="3108" spans="1:41" x14ac:dyDescent="0.3">
      <c r="A3108" s="4" t="s">
        <v>174</v>
      </c>
      <c r="B3108" s="5">
        <v>-139</v>
      </c>
      <c r="C3108">
        <v>1</v>
      </c>
      <c r="AG3108" s="4" t="s">
        <v>174</v>
      </c>
      <c r="AH3108" s="5">
        <v>278</v>
      </c>
      <c r="AI3108" s="9">
        <v>1</v>
      </c>
      <c r="AJ3108" s="9">
        <v>0</v>
      </c>
      <c r="AK3108" s="9">
        <v>0</v>
      </c>
      <c r="AL3108" s="9">
        <v>0</v>
      </c>
      <c r="AM3108" s="9">
        <v>0</v>
      </c>
      <c r="AN3108" s="9">
        <v>0</v>
      </c>
      <c r="AO3108" s="9">
        <v>0</v>
      </c>
    </row>
    <row r="3109" spans="1:41" x14ac:dyDescent="0.3">
      <c r="A3109" s="4" t="s">
        <v>174</v>
      </c>
      <c r="B3109" s="5">
        <v>-79</v>
      </c>
      <c r="C3109">
        <v>1</v>
      </c>
      <c r="AG3109" s="4" t="s">
        <v>174</v>
      </c>
      <c r="AH3109" s="5">
        <v>519</v>
      </c>
      <c r="AI3109" s="9">
        <v>1</v>
      </c>
      <c r="AJ3109" s="9">
        <v>0</v>
      </c>
      <c r="AK3109" s="9">
        <v>0</v>
      </c>
      <c r="AL3109" s="9">
        <v>0</v>
      </c>
      <c r="AM3109" s="9">
        <v>0</v>
      </c>
      <c r="AN3109" s="9">
        <v>0</v>
      </c>
      <c r="AO3109" s="9">
        <v>0</v>
      </c>
    </row>
    <row r="3110" spans="1:41" x14ac:dyDescent="0.3">
      <c r="A3110" s="4" t="s">
        <v>174</v>
      </c>
      <c r="B3110" s="5">
        <v>-5</v>
      </c>
      <c r="C3110">
        <v>1</v>
      </c>
      <c r="AG3110" s="4" t="s">
        <v>174</v>
      </c>
      <c r="AH3110" s="5">
        <v>15</v>
      </c>
      <c r="AI3110" s="9">
        <v>0</v>
      </c>
      <c r="AJ3110" s="9">
        <v>1</v>
      </c>
      <c r="AK3110" s="9">
        <v>0</v>
      </c>
      <c r="AL3110" s="9">
        <v>0</v>
      </c>
      <c r="AM3110" s="9">
        <v>0</v>
      </c>
      <c r="AN3110" s="9">
        <v>0</v>
      </c>
      <c r="AO3110" s="9">
        <v>0</v>
      </c>
    </row>
    <row r="3111" spans="1:41" x14ac:dyDescent="0.3">
      <c r="A3111" s="4" t="s">
        <v>174</v>
      </c>
      <c r="B3111" s="5">
        <v>42</v>
      </c>
      <c r="C3111">
        <v>1</v>
      </c>
      <c r="AG3111" s="4" t="s">
        <v>174</v>
      </c>
      <c r="AH3111" s="5">
        <v>43</v>
      </c>
      <c r="AI3111" s="9">
        <v>0</v>
      </c>
      <c r="AJ3111" s="9">
        <v>1</v>
      </c>
      <c r="AK3111" s="9">
        <v>0</v>
      </c>
      <c r="AL3111" s="9">
        <v>0</v>
      </c>
      <c r="AM3111" s="9">
        <v>0</v>
      </c>
      <c r="AN3111" s="9">
        <v>0</v>
      </c>
      <c r="AO3111" s="9">
        <v>0</v>
      </c>
    </row>
    <row r="3112" spans="1:41" x14ac:dyDescent="0.3">
      <c r="A3112" s="4" t="s">
        <v>174</v>
      </c>
      <c r="B3112" s="5">
        <v>67</v>
      </c>
      <c r="C3112">
        <v>1</v>
      </c>
      <c r="AG3112" s="4" t="s">
        <v>174</v>
      </c>
      <c r="AH3112" s="5">
        <v>785</v>
      </c>
      <c r="AI3112" s="9">
        <v>1</v>
      </c>
      <c r="AJ3112" s="9">
        <v>0</v>
      </c>
      <c r="AK3112" s="9">
        <v>0</v>
      </c>
      <c r="AL3112" s="9">
        <v>0</v>
      </c>
      <c r="AM3112" s="9">
        <v>0</v>
      </c>
      <c r="AN3112" s="9">
        <v>0</v>
      </c>
      <c r="AO3112" s="9">
        <v>0</v>
      </c>
    </row>
    <row r="3113" spans="1:41" x14ac:dyDescent="0.3">
      <c r="A3113" s="4" t="s">
        <v>174</v>
      </c>
      <c r="B3113" s="5">
        <v>69</v>
      </c>
      <c r="C3113">
        <v>1</v>
      </c>
      <c r="AG3113" s="4" t="s">
        <v>174</v>
      </c>
      <c r="AH3113" s="5">
        <v>173</v>
      </c>
      <c r="AI3113" s="9">
        <v>0</v>
      </c>
      <c r="AJ3113" s="9">
        <v>1</v>
      </c>
      <c r="AK3113" s="9">
        <v>0</v>
      </c>
      <c r="AL3113" s="9">
        <v>0</v>
      </c>
      <c r="AM3113" s="9">
        <v>0</v>
      </c>
      <c r="AN3113" s="9">
        <v>0</v>
      </c>
      <c r="AO3113" s="9">
        <v>0</v>
      </c>
    </row>
    <row r="3114" spans="1:41" x14ac:dyDescent="0.3">
      <c r="A3114" s="4" t="s">
        <v>174</v>
      </c>
      <c r="B3114" s="5">
        <v>204</v>
      </c>
      <c r="C3114">
        <v>1</v>
      </c>
      <c r="AG3114" s="4" t="s">
        <v>175</v>
      </c>
      <c r="AH3114" s="5">
        <v>-7</v>
      </c>
      <c r="AI3114" s="9">
        <v>0</v>
      </c>
      <c r="AJ3114" s="9">
        <v>0</v>
      </c>
      <c r="AK3114" s="9">
        <v>0</v>
      </c>
      <c r="AL3114" s="9">
        <v>0</v>
      </c>
      <c r="AM3114" s="9">
        <v>0</v>
      </c>
      <c r="AN3114" s="9">
        <v>0</v>
      </c>
      <c r="AO3114" s="9">
        <v>1</v>
      </c>
    </row>
    <row r="3115" spans="1:41" x14ac:dyDescent="0.3">
      <c r="A3115" s="4" t="s">
        <v>174</v>
      </c>
      <c r="B3115" s="5">
        <v>303</v>
      </c>
      <c r="C3115">
        <v>1</v>
      </c>
      <c r="AG3115" s="4" t="s">
        <v>175</v>
      </c>
      <c r="AH3115" s="5">
        <v>-6</v>
      </c>
      <c r="AI3115" s="9">
        <v>0</v>
      </c>
      <c r="AJ3115" s="9">
        <v>0</v>
      </c>
      <c r="AK3115" s="9">
        <v>0</v>
      </c>
      <c r="AL3115" s="9">
        <v>0</v>
      </c>
      <c r="AM3115" s="9">
        <v>0</v>
      </c>
      <c r="AN3115" s="9">
        <v>0</v>
      </c>
      <c r="AO3115" s="9">
        <v>1</v>
      </c>
    </row>
    <row r="3116" spans="1:41" x14ac:dyDescent="0.3">
      <c r="A3116" s="4" t="s">
        <v>174</v>
      </c>
      <c r="B3116" s="5">
        <v>308</v>
      </c>
      <c r="C3116">
        <v>1</v>
      </c>
      <c r="AG3116" s="4" t="s">
        <v>175</v>
      </c>
      <c r="AH3116" s="5">
        <v>-3</v>
      </c>
      <c r="AI3116" s="9">
        <v>0</v>
      </c>
      <c r="AJ3116" s="9">
        <v>0</v>
      </c>
      <c r="AK3116" s="9">
        <v>0</v>
      </c>
      <c r="AL3116" s="9">
        <v>0</v>
      </c>
      <c r="AM3116" s="9">
        <v>0</v>
      </c>
      <c r="AN3116" s="9">
        <v>0</v>
      </c>
      <c r="AO3116" s="9">
        <v>1</v>
      </c>
    </row>
    <row r="3117" spans="1:41" x14ac:dyDescent="0.3">
      <c r="A3117" s="4" t="s">
        <v>174</v>
      </c>
      <c r="B3117" s="5">
        <v>-1067</v>
      </c>
      <c r="C3117">
        <v>1</v>
      </c>
      <c r="AG3117" s="4" t="s">
        <v>175</v>
      </c>
      <c r="AH3117" s="5">
        <v>1</v>
      </c>
      <c r="AI3117" s="9">
        <v>0</v>
      </c>
      <c r="AJ3117" s="9">
        <v>0</v>
      </c>
      <c r="AK3117" s="9">
        <v>0</v>
      </c>
      <c r="AL3117" s="9">
        <v>0</v>
      </c>
      <c r="AM3117" s="9">
        <v>0</v>
      </c>
      <c r="AN3117" s="9">
        <v>0</v>
      </c>
      <c r="AO3117" s="9">
        <v>3</v>
      </c>
    </row>
    <row r="3118" spans="1:41" x14ac:dyDescent="0.3">
      <c r="A3118" s="4" t="s">
        <v>174</v>
      </c>
      <c r="B3118" s="5">
        <v>462</v>
      </c>
      <c r="C3118">
        <v>1</v>
      </c>
      <c r="AG3118" s="4" t="s">
        <v>175</v>
      </c>
      <c r="AH3118" s="5">
        <v>3</v>
      </c>
      <c r="AI3118" s="9">
        <v>0</v>
      </c>
      <c r="AJ3118" s="9">
        <v>0</v>
      </c>
      <c r="AK3118" s="9">
        <v>0</v>
      </c>
      <c r="AL3118" s="9">
        <v>0</v>
      </c>
      <c r="AM3118" s="9">
        <v>0</v>
      </c>
      <c r="AN3118" s="9">
        <v>0</v>
      </c>
      <c r="AO3118" s="9">
        <v>1</v>
      </c>
    </row>
    <row r="3119" spans="1:41" x14ac:dyDescent="0.3">
      <c r="A3119" s="4" t="s">
        <v>174</v>
      </c>
      <c r="B3119" s="5">
        <v>566</v>
      </c>
      <c r="C3119">
        <v>1</v>
      </c>
      <c r="AG3119" s="4" t="s">
        <v>175</v>
      </c>
      <c r="AH3119" s="5">
        <v>4</v>
      </c>
      <c r="AI3119" s="9">
        <v>0</v>
      </c>
      <c r="AJ3119" s="9">
        <v>0</v>
      </c>
      <c r="AK3119" s="9">
        <v>0</v>
      </c>
      <c r="AL3119" s="9">
        <v>0</v>
      </c>
      <c r="AM3119" s="9">
        <v>0</v>
      </c>
      <c r="AN3119" s="9">
        <v>0</v>
      </c>
      <c r="AO3119" s="9">
        <v>1</v>
      </c>
    </row>
    <row r="3120" spans="1:41" x14ac:dyDescent="0.3">
      <c r="A3120" s="4" t="s">
        <v>174</v>
      </c>
      <c r="B3120" s="5">
        <v>-862</v>
      </c>
      <c r="C3120">
        <v>1</v>
      </c>
      <c r="AG3120" s="4" t="s">
        <v>175</v>
      </c>
      <c r="AH3120" s="5">
        <v>-120</v>
      </c>
      <c r="AI3120" s="9">
        <v>0</v>
      </c>
      <c r="AJ3120" s="9">
        <v>0</v>
      </c>
      <c r="AK3120" s="9">
        <v>0</v>
      </c>
      <c r="AL3120" s="9">
        <v>0</v>
      </c>
      <c r="AM3120" s="9">
        <v>1</v>
      </c>
      <c r="AN3120" s="9">
        <v>0</v>
      </c>
      <c r="AO3120" s="9">
        <v>0</v>
      </c>
    </row>
    <row r="3121" spans="1:41" x14ac:dyDescent="0.3">
      <c r="A3121" s="4" t="s">
        <v>174</v>
      </c>
      <c r="B3121" s="5">
        <v>576</v>
      </c>
      <c r="C3121">
        <v>1</v>
      </c>
      <c r="AG3121" s="4" t="s">
        <v>175</v>
      </c>
      <c r="AH3121" s="5">
        <v>-118</v>
      </c>
      <c r="AI3121" s="9">
        <v>0</v>
      </c>
      <c r="AJ3121" s="9">
        <v>0</v>
      </c>
      <c r="AK3121" s="9">
        <v>0</v>
      </c>
      <c r="AL3121" s="9">
        <v>0</v>
      </c>
      <c r="AM3121" s="9">
        <v>1</v>
      </c>
      <c r="AN3121" s="9">
        <v>0</v>
      </c>
      <c r="AO3121" s="9">
        <v>0</v>
      </c>
    </row>
    <row r="3122" spans="1:41" x14ac:dyDescent="0.3">
      <c r="A3122" s="4" t="s">
        <v>174</v>
      </c>
      <c r="B3122" s="5">
        <v>-716</v>
      </c>
      <c r="C3122">
        <v>1</v>
      </c>
      <c r="AG3122" s="4" t="s">
        <v>175</v>
      </c>
      <c r="AH3122" s="5">
        <v>-97</v>
      </c>
      <c r="AI3122" s="9">
        <v>0</v>
      </c>
      <c r="AJ3122" s="9">
        <v>0</v>
      </c>
      <c r="AK3122" s="9">
        <v>0</v>
      </c>
      <c r="AL3122" s="9">
        <v>0</v>
      </c>
      <c r="AM3122" s="9">
        <v>1</v>
      </c>
      <c r="AN3122" s="9">
        <v>0</v>
      </c>
      <c r="AO3122" s="9">
        <v>0</v>
      </c>
    </row>
    <row r="3123" spans="1:41" x14ac:dyDescent="0.3">
      <c r="A3123" s="4" t="s">
        <v>174</v>
      </c>
      <c r="B3123" s="5">
        <v>-486</v>
      </c>
      <c r="C3123">
        <v>1</v>
      </c>
      <c r="AG3123" s="4" t="s">
        <v>175</v>
      </c>
      <c r="AH3123" s="5">
        <v>-94</v>
      </c>
      <c r="AI3123" s="9">
        <v>0</v>
      </c>
      <c r="AJ3123" s="9">
        <v>0</v>
      </c>
      <c r="AK3123" s="9">
        <v>0</v>
      </c>
      <c r="AL3123" s="9">
        <v>0</v>
      </c>
      <c r="AM3123" s="9">
        <v>1</v>
      </c>
      <c r="AN3123" s="9">
        <v>0</v>
      </c>
      <c r="AO3123" s="9">
        <v>0</v>
      </c>
    </row>
    <row r="3124" spans="1:41" x14ac:dyDescent="0.3">
      <c r="A3124" s="4" t="s">
        <v>174</v>
      </c>
      <c r="B3124" s="5">
        <v>-448</v>
      </c>
      <c r="C3124">
        <v>1</v>
      </c>
      <c r="AG3124" s="4" t="s">
        <v>175</v>
      </c>
      <c r="AH3124" s="5">
        <v>-66</v>
      </c>
      <c r="AI3124" s="9">
        <v>0</v>
      </c>
      <c r="AJ3124" s="9">
        <v>0</v>
      </c>
      <c r="AK3124" s="9">
        <v>0</v>
      </c>
      <c r="AL3124" s="9">
        <v>0</v>
      </c>
      <c r="AM3124" s="9">
        <v>1</v>
      </c>
      <c r="AN3124" s="9">
        <v>0</v>
      </c>
      <c r="AO3124" s="9">
        <v>0</v>
      </c>
    </row>
    <row r="3125" spans="1:41" x14ac:dyDescent="0.3">
      <c r="A3125" s="4" t="s">
        <v>174</v>
      </c>
      <c r="B3125" s="5">
        <v>-395</v>
      </c>
      <c r="C3125">
        <v>1</v>
      </c>
      <c r="AG3125" s="4" t="s">
        <v>175</v>
      </c>
      <c r="AH3125" s="5">
        <v>-59</v>
      </c>
      <c r="AI3125" s="9">
        <v>0</v>
      </c>
      <c r="AJ3125" s="9">
        <v>0</v>
      </c>
      <c r="AK3125" s="9">
        <v>0</v>
      </c>
      <c r="AL3125" s="9">
        <v>0</v>
      </c>
      <c r="AM3125" s="9">
        <v>1</v>
      </c>
      <c r="AN3125" s="9">
        <v>0</v>
      </c>
      <c r="AO3125" s="9">
        <v>0</v>
      </c>
    </row>
    <row r="3126" spans="1:41" x14ac:dyDescent="0.3">
      <c r="A3126" s="4" t="s">
        <v>174</v>
      </c>
      <c r="B3126" s="5">
        <v>-276</v>
      </c>
      <c r="C3126">
        <v>1</v>
      </c>
      <c r="AG3126" s="4" t="s">
        <v>175</v>
      </c>
      <c r="AH3126" s="5">
        <v>-45</v>
      </c>
      <c r="AI3126" s="9">
        <v>0</v>
      </c>
      <c r="AJ3126" s="9">
        <v>0</v>
      </c>
      <c r="AK3126" s="9">
        <v>0</v>
      </c>
      <c r="AL3126" s="9">
        <v>0</v>
      </c>
      <c r="AM3126" s="9">
        <v>1</v>
      </c>
      <c r="AN3126" s="9">
        <v>0</v>
      </c>
      <c r="AO3126" s="9">
        <v>0</v>
      </c>
    </row>
    <row r="3127" spans="1:41" x14ac:dyDescent="0.3">
      <c r="A3127" s="4" t="s">
        <v>174</v>
      </c>
      <c r="B3127" s="5">
        <v>-267</v>
      </c>
      <c r="C3127">
        <v>1</v>
      </c>
      <c r="AG3127" s="4" t="s">
        <v>175</v>
      </c>
      <c r="AH3127" s="5">
        <v>-40</v>
      </c>
      <c r="AI3127" s="9">
        <v>0</v>
      </c>
      <c r="AJ3127" s="9">
        <v>0</v>
      </c>
      <c r="AK3127" s="9">
        <v>0</v>
      </c>
      <c r="AL3127" s="9">
        <v>0</v>
      </c>
      <c r="AM3127" s="9">
        <v>1</v>
      </c>
      <c r="AN3127" s="9">
        <v>0</v>
      </c>
      <c r="AO3127" s="9">
        <v>0</v>
      </c>
    </row>
    <row r="3128" spans="1:41" x14ac:dyDescent="0.3">
      <c r="A3128" s="4" t="s">
        <v>174</v>
      </c>
      <c r="B3128" s="5">
        <v>-855</v>
      </c>
      <c r="C3128">
        <v>1</v>
      </c>
      <c r="AG3128" s="4" t="s">
        <v>175</v>
      </c>
      <c r="AH3128" s="5">
        <v>-39</v>
      </c>
      <c r="AI3128" s="9">
        <v>0</v>
      </c>
      <c r="AJ3128" s="9">
        <v>0</v>
      </c>
      <c r="AK3128" s="9">
        <v>0</v>
      </c>
      <c r="AL3128" s="9">
        <v>0</v>
      </c>
      <c r="AM3128" s="9">
        <v>1</v>
      </c>
      <c r="AN3128" s="9">
        <v>0</v>
      </c>
      <c r="AO3128" s="9">
        <v>0</v>
      </c>
    </row>
    <row r="3129" spans="1:41" x14ac:dyDescent="0.3">
      <c r="A3129" s="4" t="s">
        <v>174</v>
      </c>
      <c r="B3129" s="5">
        <v>-68</v>
      </c>
      <c r="C3129">
        <v>1</v>
      </c>
      <c r="AG3129" s="4" t="s">
        <v>175</v>
      </c>
      <c r="AH3129" s="5">
        <v>-27</v>
      </c>
      <c r="AI3129" s="9">
        <v>0</v>
      </c>
      <c r="AJ3129" s="9">
        <v>0</v>
      </c>
      <c r="AK3129" s="9">
        <v>0</v>
      </c>
      <c r="AL3129" s="9">
        <v>0</v>
      </c>
      <c r="AM3129" s="9">
        <v>1</v>
      </c>
      <c r="AN3129" s="9">
        <v>0</v>
      </c>
      <c r="AO3129" s="9">
        <v>0</v>
      </c>
    </row>
    <row r="3130" spans="1:41" x14ac:dyDescent="0.3">
      <c r="A3130" s="4" t="s">
        <v>174</v>
      </c>
      <c r="B3130" s="5">
        <v>-709</v>
      </c>
      <c r="C3130">
        <v>1</v>
      </c>
      <c r="AG3130" s="4" t="s">
        <v>175</v>
      </c>
      <c r="AH3130" s="5">
        <v>13</v>
      </c>
      <c r="AI3130" s="9">
        <v>0</v>
      </c>
      <c r="AJ3130" s="9">
        <v>0</v>
      </c>
      <c r="AK3130" s="9">
        <v>0</v>
      </c>
      <c r="AL3130" s="9">
        <v>0</v>
      </c>
      <c r="AM3130" s="9">
        <v>1</v>
      </c>
      <c r="AN3130" s="9">
        <v>0</v>
      </c>
      <c r="AO3130" s="9">
        <v>0</v>
      </c>
    </row>
    <row r="3131" spans="1:41" x14ac:dyDescent="0.3">
      <c r="A3131" s="4" t="s">
        <v>174</v>
      </c>
      <c r="B3131" s="5">
        <v>48</v>
      </c>
      <c r="C3131">
        <v>1</v>
      </c>
      <c r="AG3131" s="4" t="s">
        <v>175</v>
      </c>
      <c r="AH3131" s="5">
        <v>21</v>
      </c>
      <c r="AI3131" s="9">
        <v>0</v>
      </c>
      <c r="AJ3131" s="9">
        <v>0</v>
      </c>
      <c r="AK3131" s="9">
        <v>0</v>
      </c>
      <c r="AL3131" s="9">
        <v>0</v>
      </c>
      <c r="AM3131" s="9">
        <v>1</v>
      </c>
      <c r="AN3131" s="9">
        <v>0</v>
      </c>
      <c r="AO3131" s="9">
        <v>0</v>
      </c>
    </row>
    <row r="3132" spans="1:41" x14ac:dyDescent="0.3">
      <c r="A3132" s="4" t="s">
        <v>174</v>
      </c>
      <c r="B3132" s="5">
        <v>166</v>
      </c>
      <c r="C3132">
        <v>1</v>
      </c>
      <c r="AG3132" s="4" t="s">
        <v>175</v>
      </c>
      <c r="AH3132" s="5">
        <v>29</v>
      </c>
      <c r="AI3132" s="9">
        <v>0</v>
      </c>
      <c r="AJ3132" s="9">
        <v>0</v>
      </c>
      <c r="AK3132" s="9">
        <v>0</v>
      </c>
      <c r="AL3132" s="9">
        <v>0</v>
      </c>
      <c r="AM3132" s="9">
        <v>1</v>
      </c>
      <c r="AN3132" s="9">
        <v>0</v>
      </c>
      <c r="AO3132" s="9">
        <v>0</v>
      </c>
    </row>
    <row r="3133" spans="1:41" x14ac:dyDescent="0.3">
      <c r="A3133" s="4" t="s">
        <v>174</v>
      </c>
      <c r="B3133" s="5">
        <v>278</v>
      </c>
      <c r="C3133">
        <v>1</v>
      </c>
      <c r="AG3133" s="4" t="s">
        <v>175</v>
      </c>
      <c r="AH3133" s="5">
        <v>56</v>
      </c>
      <c r="AI3133" s="9">
        <v>0</v>
      </c>
      <c r="AJ3133" s="9">
        <v>0</v>
      </c>
      <c r="AK3133" s="9">
        <v>0</v>
      </c>
      <c r="AL3133" s="9">
        <v>0</v>
      </c>
      <c r="AM3133" s="9">
        <v>1</v>
      </c>
      <c r="AN3133" s="9">
        <v>0</v>
      </c>
      <c r="AO3133" s="9">
        <v>0</v>
      </c>
    </row>
    <row r="3134" spans="1:41" x14ac:dyDescent="0.3">
      <c r="A3134" s="4" t="s">
        <v>174</v>
      </c>
      <c r="B3134" s="5">
        <v>519</v>
      </c>
      <c r="C3134">
        <v>1</v>
      </c>
      <c r="AG3134" s="4" t="s">
        <v>175</v>
      </c>
      <c r="AH3134" s="5">
        <v>-99</v>
      </c>
      <c r="AI3134" s="9">
        <v>0</v>
      </c>
      <c r="AJ3134" s="9">
        <v>0</v>
      </c>
      <c r="AK3134" s="9">
        <v>0</v>
      </c>
      <c r="AL3134" s="9">
        <v>1</v>
      </c>
      <c r="AM3134" s="9">
        <v>0</v>
      </c>
      <c r="AN3134" s="9">
        <v>0</v>
      </c>
      <c r="AO3134" s="9">
        <v>0</v>
      </c>
    </row>
    <row r="3135" spans="1:41" x14ac:dyDescent="0.3">
      <c r="A3135" s="4" t="s">
        <v>174</v>
      </c>
      <c r="B3135" s="5">
        <v>15</v>
      </c>
      <c r="C3135">
        <v>1</v>
      </c>
      <c r="AG3135" s="4" t="s">
        <v>175</v>
      </c>
      <c r="AH3135" s="5">
        <v>-72</v>
      </c>
      <c r="AI3135" s="9">
        <v>0</v>
      </c>
      <c r="AJ3135" s="9">
        <v>0</v>
      </c>
      <c r="AK3135" s="9">
        <v>0</v>
      </c>
      <c r="AL3135" s="9">
        <v>1</v>
      </c>
      <c r="AM3135" s="9">
        <v>0</v>
      </c>
      <c r="AN3135" s="9">
        <v>0</v>
      </c>
      <c r="AO3135" s="9">
        <v>0</v>
      </c>
    </row>
    <row r="3136" spans="1:41" x14ac:dyDescent="0.3">
      <c r="A3136" s="4" t="s">
        <v>174</v>
      </c>
      <c r="B3136" s="5">
        <v>43</v>
      </c>
      <c r="C3136">
        <v>1</v>
      </c>
      <c r="AG3136" s="4" t="s">
        <v>175</v>
      </c>
      <c r="AH3136" s="5">
        <v>7</v>
      </c>
      <c r="AI3136" s="9">
        <v>0</v>
      </c>
      <c r="AJ3136" s="9">
        <v>0</v>
      </c>
      <c r="AK3136" s="9">
        <v>0</v>
      </c>
      <c r="AL3136" s="9">
        <v>1</v>
      </c>
      <c r="AM3136" s="9">
        <v>0</v>
      </c>
      <c r="AN3136" s="9">
        <v>0</v>
      </c>
      <c r="AO3136" s="9">
        <v>0</v>
      </c>
    </row>
    <row r="3137" spans="1:41" x14ac:dyDescent="0.3">
      <c r="A3137" s="4" t="s">
        <v>174</v>
      </c>
      <c r="B3137" s="5">
        <v>785</v>
      </c>
      <c r="C3137">
        <v>1</v>
      </c>
      <c r="AG3137" s="4" t="s">
        <v>175</v>
      </c>
      <c r="AH3137" s="5">
        <v>12</v>
      </c>
      <c r="AI3137" s="9">
        <v>0</v>
      </c>
      <c r="AJ3137" s="9">
        <v>0</v>
      </c>
      <c r="AK3137" s="9">
        <v>0</v>
      </c>
      <c r="AL3137" s="9">
        <v>1</v>
      </c>
      <c r="AM3137" s="9">
        <v>0</v>
      </c>
      <c r="AN3137" s="9">
        <v>0</v>
      </c>
      <c r="AO3137" s="9">
        <v>0</v>
      </c>
    </row>
    <row r="3138" spans="1:41" x14ac:dyDescent="0.3">
      <c r="A3138" s="4" t="s">
        <v>174</v>
      </c>
      <c r="B3138" s="5">
        <v>173</v>
      </c>
      <c r="C3138">
        <v>1</v>
      </c>
      <c r="AG3138" s="4" t="s">
        <v>175</v>
      </c>
      <c r="AH3138" s="5">
        <v>-143</v>
      </c>
      <c r="AI3138" s="9">
        <v>0</v>
      </c>
      <c r="AJ3138" s="9">
        <v>0</v>
      </c>
      <c r="AK3138" s="9">
        <v>1</v>
      </c>
      <c r="AL3138" s="9">
        <v>0</v>
      </c>
      <c r="AM3138" s="9">
        <v>0</v>
      </c>
      <c r="AN3138" s="9">
        <v>0</v>
      </c>
      <c r="AO3138" s="9">
        <v>0</v>
      </c>
    </row>
    <row r="3139" spans="1:41" x14ac:dyDescent="0.3">
      <c r="A3139" s="4" t="s">
        <v>175</v>
      </c>
      <c r="B3139" s="5">
        <v>-7</v>
      </c>
      <c r="C3139">
        <v>1</v>
      </c>
      <c r="AG3139" s="4" t="s">
        <v>175</v>
      </c>
      <c r="AH3139" s="5">
        <v>33</v>
      </c>
      <c r="AI3139" s="9">
        <v>0</v>
      </c>
      <c r="AJ3139" s="9">
        <v>0</v>
      </c>
      <c r="AK3139" s="9">
        <v>1</v>
      </c>
      <c r="AL3139" s="9">
        <v>0</v>
      </c>
      <c r="AM3139" s="9">
        <v>0</v>
      </c>
      <c r="AN3139" s="9">
        <v>0</v>
      </c>
      <c r="AO3139" s="9">
        <v>0</v>
      </c>
    </row>
    <row r="3140" spans="1:41" x14ac:dyDescent="0.3">
      <c r="A3140" s="4" t="s">
        <v>175</v>
      </c>
      <c r="B3140" s="5">
        <v>-6</v>
      </c>
      <c r="C3140">
        <v>1</v>
      </c>
      <c r="AG3140" s="4" t="s">
        <v>175</v>
      </c>
      <c r="AH3140" s="5">
        <v>91</v>
      </c>
      <c r="AI3140" s="9">
        <v>0</v>
      </c>
      <c r="AJ3140" s="9">
        <v>0</v>
      </c>
      <c r="AK3140" s="9">
        <v>1</v>
      </c>
      <c r="AL3140" s="9">
        <v>0</v>
      </c>
      <c r="AM3140" s="9">
        <v>0</v>
      </c>
      <c r="AN3140" s="9">
        <v>0</v>
      </c>
      <c r="AO3140" s="9">
        <v>0</v>
      </c>
    </row>
    <row r="3141" spans="1:41" x14ac:dyDescent="0.3">
      <c r="A3141" s="4" t="s">
        <v>175</v>
      </c>
      <c r="B3141" s="5">
        <v>-3</v>
      </c>
      <c r="C3141">
        <v>1</v>
      </c>
      <c r="AG3141" s="4" t="s">
        <v>175</v>
      </c>
      <c r="AH3141" s="5">
        <v>134</v>
      </c>
      <c r="AI3141" s="9">
        <v>0</v>
      </c>
      <c r="AJ3141" s="9">
        <v>0</v>
      </c>
      <c r="AK3141" s="9">
        <v>1</v>
      </c>
      <c r="AL3141" s="9">
        <v>0</v>
      </c>
      <c r="AM3141" s="9">
        <v>0</v>
      </c>
      <c r="AN3141" s="9">
        <v>0</v>
      </c>
      <c r="AO3141" s="9">
        <v>0</v>
      </c>
    </row>
    <row r="3142" spans="1:41" x14ac:dyDescent="0.3">
      <c r="A3142" s="4" t="s">
        <v>175</v>
      </c>
      <c r="B3142" s="5">
        <v>1</v>
      </c>
      <c r="C3142">
        <v>3</v>
      </c>
      <c r="AG3142" s="4" t="s">
        <v>175</v>
      </c>
      <c r="AH3142" s="5">
        <v>296</v>
      </c>
      <c r="AI3142" s="9">
        <v>0</v>
      </c>
      <c r="AJ3142" s="9">
        <v>0</v>
      </c>
      <c r="AK3142" s="9">
        <v>1</v>
      </c>
      <c r="AL3142" s="9">
        <v>0</v>
      </c>
      <c r="AM3142" s="9">
        <v>0</v>
      </c>
      <c r="AN3142" s="9">
        <v>0</v>
      </c>
      <c r="AO3142" s="9">
        <v>0</v>
      </c>
    </row>
    <row r="3143" spans="1:41" x14ac:dyDescent="0.3">
      <c r="A3143" s="4" t="s">
        <v>175</v>
      </c>
      <c r="B3143" s="5">
        <v>3</v>
      </c>
      <c r="C3143">
        <v>1</v>
      </c>
      <c r="AG3143" s="4" t="s">
        <v>175</v>
      </c>
      <c r="AH3143" s="5">
        <v>-696</v>
      </c>
      <c r="AI3143" s="9">
        <v>1</v>
      </c>
      <c r="AJ3143" s="9">
        <v>0</v>
      </c>
      <c r="AK3143" s="9">
        <v>0</v>
      </c>
      <c r="AL3143" s="9">
        <v>0</v>
      </c>
      <c r="AM3143" s="9">
        <v>0</v>
      </c>
      <c r="AN3143" s="9">
        <v>0</v>
      </c>
      <c r="AO3143" s="9">
        <v>0</v>
      </c>
    </row>
    <row r="3144" spans="1:41" x14ac:dyDescent="0.3">
      <c r="A3144" s="4" t="s">
        <v>175</v>
      </c>
      <c r="B3144" s="5">
        <v>4</v>
      </c>
      <c r="C3144">
        <v>1</v>
      </c>
      <c r="AG3144" s="4" t="s">
        <v>175</v>
      </c>
      <c r="AH3144" s="5">
        <v>-1059</v>
      </c>
      <c r="AI3144" s="9">
        <v>0</v>
      </c>
      <c r="AJ3144" s="9">
        <v>1</v>
      </c>
      <c r="AK3144" s="9">
        <v>0</v>
      </c>
      <c r="AL3144" s="9">
        <v>0</v>
      </c>
      <c r="AM3144" s="9">
        <v>0</v>
      </c>
      <c r="AN3144" s="9">
        <v>0</v>
      </c>
      <c r="AO3144" s="9">
        <v>0</v>
      </c>
    </row>
    <row r="3145" spans="1:41" x14ac:dyDescent="0.3">
      <c r="A3145" s="4" t="s">
        <v>175</v>
      </c>
      <c r="B3145" s="5">
        <v>-120</v>
      </c>
      <c r="C3145">
        <v>1</v>
      </c>
      <c r="AG3145" s="4" t="s">
        <v>175</v>
      </c>
      <c r="AH3145" s="5">
        <v>-393</v>
      </c>
      <c r="AI3145" s="9">
        <v>1</v>
      </c>
      <c r="AJ3145" s="9">
        <v>0</v>
      </c>
      <c r="AK3145" s="9">
        <v>0</v>
      </c>
      <c r="AL3145" s="9">
        <v>0</v>
      </c>
      <c r="AM3145" s="9">
        <v>0</v>
      </c>
      <c r="AN3145" s="9">
        <v>0</v>
      </c>
      <c r="AO3145" s="9">
        <v>0</v>
      </c>
    </row>
    <row r="3146" spans="1:41" x14ac:dyDescent="0.3">
      <c r="A3146" s="4" t="s">
        <v>175</v>
      </c>
      <c r="B3146" s="5">
        <v>-118</v>
      </c>
      <c r="C3146">
        <v>1</v>
      </c>
      <c r="AG3146" s="4" t="s">
        <v>175</v>
      </c>
      <c r="AH3146" s="5">
        <v>-851</v>
      </c>
      <c r="AI3146" s="9">
        <v>0</v>
      </c>
      <c r="AJ3146" s="9">
        <v>1</v>
      </c>
      <c r="AK3146" s="9">
        <v>0</v>
      </c>
      <c r="AL3146" s="9">
        <v>0</v>
      </c>
      <c r="AM3146" s="9">
        <v>0</v>
      </c>
      <c r="AN3146" s="9">
        <v>0</v>
      </c>
      <c r="AO3146" s="9">
        <v>0</v>
      </c>
    </row>
    <row r="3147" spans="1:41" x14ac:dyDescent="0.3">
      <c r="A3147" s="4" t="s">
        <v>175</v>
      </c>
      <c r="B3147" s="5">
        <v>-97</v>
      </c>
      <c r="C3147">
        <v>1</v>
      </c>
      <c r="AG3147" s="4" t="s">
        <v>175</v>
      </c>
      <c r="AH3147" s="5">
        <v>-815</v>
      </c>
      <c r="AI3147" s="9">
        <v>0</v>
      </c>
      <c r="AJ3147" s="9">
        <v>1</v>
      </c>
      <c r="AK3147" s="9">
        <v>0</v>
      </c>
      <c r="AL3147" s="9">
        <v>0</v>
      </c>
      <c r="AM3147" s="9">
        <v>0</v>
      </c>
      <c r="AN3147" s="9">
        <v>0</v>
      </c>
      <c r="AO3147" s="9">
        <v>0</v>
      </c>
    </row>
    <row r="3148" spans="1:41" x14ac:dyDescent="0.3">
      <c r="A3148" s="4" t="s">
        <v>175</v>
      </c>
      <c r="B3148" s="5">
        <v>-94</v>
      </c>
      <c r="C3148">
        <v>1</v>
      </c>
      <c r="AG3148" s="4" t="s">
        <v>175</v>
      </c>
      <c r="AH3148" s="5">
        <v>-809</v>
      </c>
      <c r="AI3148" s="9">
        <v>0</v>
      </c>
      <c r="AJ3148" s="9">
        <v>1</v>
      </c>
      <c r="AK3148" s="9">
        <v>0</v>
      </c>
      <c r="AL3148" s="9">
        <v>0</v>
      </c>
      <c r="AM3148" s="9">
        <v>0</v>
      </c>
      <c r="AN3148" s="9">
        <v>0</v>
      </c>
      <c r="AO3148" s="9">
        <v>0</v>
      </c>
    </row>
    <row r="3149" spans="1:41" x14ac:dyDescent="0.3">
      <c r="A3149" s="4" t="s">
        <v>175</v>
      </c>
      <c r="B3149" s="5">
        <v>-66</v>
      </c>
      <c r="C3149">
        <v>1</v>
      </c>
      <c r="AG3149" s="4" t="s">
        <v>175</v>
      </c>
      <c r="AH3149" s="5">
        <v>-143</v>
      </c>
      <c r="AI3149" s="9">
        <v>1</v>
      </c>
      <c r="AJ3149" s="9">
        <v>0</v>
      </c>
      <c r="AK3149" s="9">
        <v>0</v>
      </c>
      <c r="AL3149" s="9">
        <v>0</v>
      </c>
      <c r="AM3149" s="9">
        <v>0</v>
      </c>
      <c r="AN3149" s="9">
        <v>0</v>
      </c>
      <c r="AO3149" s="9">
        <v>0</v>
      </c>
    </row>
    <row r="3150" spans="1:41" x14ac:dyDescent="0.3">
      <c r="A3150" s="4" t="s">
        <v>175</v>
      </c>
      <c r="B3150" s="5">
        <v>-59</v>
      </c>
      <c r="C3150">
        <v>1</v>
      </c>
      <c r="AG3150" s="4" t="s">
        <v>175</v>
      </c>
      <c r="AH3150" s="5">
        <v>-138</v>
      </c>
      <c r="AI3150" s="9">
        <v>1</v>
      </c>
      <c r="AJ3150" s="9">
        <v>0</v>
      </c>
      <c r="AK3150" s="9">
        <v>0</v>
      </c>
      <c r="AL3150" s="9">
        <v>0</v>
      </c>
      <c r="AM3150" s="9">
        <v>0</v>
      </c>
      <c r="AN3150" s="9">
        <v>0</v>
      </c>
      <c r="AO3150" s="9">
        <v>0</v>
      </c>
    </row>
    <row r="3151" spans="1:41" x14ac:dyDescent="0.3">
      <c r="A3151" s="4" t="s">
        <v>175</v>
      </c>
      <c r="B3151" s="5">
        <v>-45</v>
      </c>
      <c r="C3151">
        <v>1</v>
      </c>
      <c r="AG3151" s="4" t="s">
        <v>175</v>
      </c>
      <c r="AH3151" s="5">
        <v>-23</v>
      </c>
      <c r="AI3151" s="9">
        <v>1</v>
      </c>
      <c r="AJ3151" s="9">
        <v>0</v>
      </c>
      <c r="AK3151" s="9">
        <v>0</v>
      </c>
      <c r="AL3151" s="9">
        <v>0</v>
      </c>
      <c r="AM3151" s="9">
        <v>0</v>
      </c>
      <c r="AN3151" s="9">
        <v>0</v>
      </c>
      <c r="AO3151" s="9">
        <v>0</v>
      </c>
    </row>
    <row r="3152" spans="1:41" x14ac:dyDescent="0.3">
      <c r="A3152" s="4" t="s">
        <v>175</v>
      </c>
      <c r="B3152" s="5">
        <v>-40</v>
      </c>
      <c r="C3152">
        <v>1</v>
      </c>
      <c r="AG3152" s="4" t="s">
        <v>175</v>
      </c>
      <c r="AH3152" s="5">
        <v>115</v>
      </c>
      <c r="AI3152" s="9">
        <v>1</v>
      </c>
      <c r="AJ3152" s="9">
        <v>0</v>
      </c>
      <c r="AK3152" s="9">
        <v>0</v>
      </c>
      <c r="AL3152" s="9">
        <v>0</v>
      </c>
      <c r="AM3152" s="9">
        <v>0</v>
      </c>
      <c r="AN3152" s="9">
        <v>0</v>
      </c>
      <c r="AO3152" s="9">
        <v>0</v>
      </c>
    </row>
    <row r="3153" spans="1:41" x14ac:dyDescent="0.3">
      <c r="A3153" s="4" t="s">
        <v>175</v>
      </c>
      <c r="B3153" s="5">
        <v>-39</v>
      </c>
      <c r="C3153">
        <v>1</v>
      </c>
      <c r="AG3153" s="4" t="s">
        <v>175</v>
      </c>
      <c r="AH3153" s="5">
        <v>9</v>
      </c>
      <c r="AI3153" s="9">
        <v>0</v>
      </c>
      <c r="AJ3153" s="9">
        <v>1</v>
      </c>
      <c r="AK3153" s="9">
        <v>0</v>
      </c>
      <c r="AL3153" s="9">
        <v>0</v>
      </c>
      <c r="AM3153" s="9">
        <v>0</v>
      </c>
      <c r="AN3153" s="9">
        <v>0</v>
      </c>
      <c r="AO3153" s="9">
        <v>0</v>
      </c>
    </row>
    <row r="3154" spans="1:41" x14ac:dyDescent="0.3">
      <c r="A3154" s="4" t="s">
        <v>175</v>
      </c>
      <c r="B3154" s="5">
        <v>-27</v>
      </c>
      <c r="C3154">
        <v>1</v>
      </c>
      <c r="AG3154" s="4" t="s">
        <v>175</v>
      </c>
      <c r="AH3154" s="5">
        <v>90</v>
      </c>
      <c r="AI3154" s="9">
        <v>0</v>
      </c>
      <c r="AJ3154" s="9">
        <v>1</v>
      </c>
      <c r="AK3154" s="9">
        <v>0</v>
      </c>
      <c r="AL3154" s="9">
        <v>0</v>
      </c>
      <c r="AM3154" s="9">
        <v>0</v>
      </c>
      <c r="AN3154" s="9">
        <v>0</v>
      </c>
      <c r="AO3154" s="9">
        <v>0</v>
      </c>
    </row>
    <row r="3155" spans="1:41" x14ac:dyDescent="0.3">
      <c r="A3155" s="4" t="s">
        <v>175</v>
      </c>
      <c r="B3155" s="5">
        <v>13</v>
      </c>
      <c r="C3155">
        <v>1</v>
      </c>
      <c r="AG3155" s="4" t="s">
        <v>175</v>
      </c>
      <c r="AH3155" s="5">
        <v>922</v>
      </c>
      <c r="AI3155" s="9">
        <v>1</v>
      </c>
      <c r="AJ3155" s="9">
        <v>0</v>
      </c>
      <c r="AK3155" s="9">
        <v>0</v>
      </c>
      <c r="AL3155" s="9">
        <v>0</v>
      </c>
      <c r="AM3155" s="9">
        <v>0</v>
      </c>
      <c r="AN3155" s="9">
        <v>0</v>
      </c>
      <c r="AO3155" s="9">
        <v>0</v>
      </c>
    </row>
    <row r="3156" spans="1:41" x14ac:dyDescent="0.3">
      <c r="A3156" s="4" t="s">
        <v>175</v>
      </c>
      <c r="B3156" s="5">
        <v>21</v>
      </c>
      <c r="C3156">
        <v>1</v>
      </c>
      <c r="AG3156" s="4" t="s">
        <v>175</v>
      </c>
      <c r="AH3156" s="5">
        <v>334</v>
      </c>
      <c r="AI3156" s="9">
        <v>0</v>
      </c>
      <c r="AJ3156" s="9">
        <v>1</v>
      </c>
      <c r="AK3156" s="9">
        <v>0</v>
      </c>
      <c r="AL3156" s="9">
        <v>0</v>
      </c>
      <c r="AM3156" s="9">
        <v>0</v>
      </c>
      <c r="AN3156" s="9">
        <v>0</v>
      </c>
      <c r="AO3156" s="9">
        <v>0</v>
      </c>
    </row>
    <row r="3157" spans="1:41" x14ac:dyDescent="0.3">
      <c r="A3157" s="4" t="s">
        <v>175</v>
      </c>
      <c r="B3157" s="5">
        <v>29</v>
      </c>
      <c r="C3157">
        <v>1</v>
      </c>
      <c r="AG3157" s="4" t="s">
        <v>175</v>
      </c>
      <c r="AH3157" s="5">
        <v>371</v>
      </c>
      <c r="AI3157" s="9">
        <v>0</v>
      </c>
      <c r="AJ3157" s="9">
        <v>1</v>
      </c>
      <c r="AK3157" s="9">
        <v>0</v>
      </c>
      <c r="AL3157" s="9">
        <v>0</v>
      </c>
      <c r="AM3157" s="9">
        <v>0</v>
      </c>
      <c r="AN3157" s="9">
        <v>0</v>
      </c>
      <c r="AO3157" s="9">
        <v>0</v>
      </c>
    </row>
    <row r="3158" spans="1:41" x14ac:dyDescent="0.3">
      <c r="A3158" s="4" t="s">
        <v>175</v>
      </c>
      <c r="B3158" s="5">
        <v>56</v>
      </c>
      <c r="C3158">
        <v>1</v>
      </c>
      <c r="AG3158" s="4" t="s">
        <v>176</v>
      </c>
      <c r="AH3158" s="5">
        <v>-12</v>
      </c>
      <c r="AI3158" s="9">
        <v>0</v>
      </c>
      <c r="AJ3158" s="9">
        <v>0</v>
      </c>
      <c r="AK3158" s="9">
        <v>0</v>
      </c>
      <c r="AL3158" s="9">
        <v>0</v>
      </c>
      <c r="AM3158" s="9">
        <v>0</v>
      </c>
      <c r="AN3158" s="9">
        <v>0</v>
      </c>
      <c r="AO3158" s="9">
        <v>2</v>
      </c>
    </row>
    <row r="3159" spans="1:41" x14ac:dyDescent="0.3">
      <c r="A3159" s="4" t="s">
        <v>175</v>
      </c>
      <c r="B3159" s="5">
        <v>-99</v>
      </c>
      <c r="C3159">
        <v>1</v>
      </c>
      <c r="AG3159" s="4" t="s">
        <v>176</v>
      </c>
      <c r="AH3159" s="5">
        <v>-6</v>
      </c>
      <c r="AI3159" s="9">
        <v>0</v>
      </c>
      <c r="AJ3159" s="9">
        <v>0</v>
      </c>
      <c r="AK3159" s="9">
        <v>0</v>
      </c>
      <c r="AL3159" s="9">
        <v>0</v>
      </c>
      <c r="AM3159" s="9">
        <v>0</v>
      </c>
      <c r="AN3159" s="9">
        <v>0</v>
      </c>
      <c r="AO3159" s="9">
        <v>1</v>
      </c>
    </row>
    <row r="3160" spans="1:41" x14ac:dyDescent="0.3">
      <c r="A3160" s="4" t="s">
        <v>175</v>
      </c>
      <c r="B3160" s="5">
        <v>-72</v>
      </c>
      <c r="C3160">
        <v>1</v>
      </c>
      <c r="AG3160" s="4" t="s">
        <v>176</v>
      </c>
      <c r="AH3160" s="5">
        <v>-5</v>
      </c>
      <c r="AI3160" s="9">
        <v>0</v>
      </c>
      <c r="AJ3160" s="9">
        <v>0</v>
      </c>
      <c r="AK3160" s="9">
        <v>0</v>
      </c>
      <c r="AL3160" s="9">
        <v>0</v>
      </c>
      <c r="AM3160" s="9">
        <v>0</v>
      </c>
      <c r="AN3160" s="9">
        <v>0</v>
      </c>
      <c r="AO3160" s="9">
        <v>2</v>
      </c>
    </row>
    <row r="3161" spans="1:41" x14ac:dyDescent="0.3">
      <c r="A3161" s="4" t="s">
        <v>175</v>
      </c>
      <c r="B3161" s="5">
        <v>7</v>
      </c>
      <c r="C3161">
        <v>1</v>
      </c>
      <c r="AG3161" s="4" t="s">
        <v>176</v>
      </c>
      <c r="AH3161" s="5">
        <v>-3</v>
      </c>
      <c r="AI3161" s="9">
        <v>0</v>
      </c>
      <c r="AJ3161" s="9">
        <v>0</v>
      </c>
      <c r="AK3161" s="9">
        <v>0</v>
      </c>
      <c r="AL3161" s="9">
        <v>0</v>
      </c>
      <c r="AM3161" s="9">
        <v>0</v>
      </c>
      <c r="AN3161" s="9">
        <v>0</v>
      </c>
      <c r="AO3161" s="9">
        <v>1</v>
      </c>
    </row>
    <row r="3162" spans="1:41" x14ac:dyDescent="0.3">
      <c r="A3162" s="4" t="s">
        <v>175</v>
      </c>
      <c r="B3162" s="5">
        <v>12</v>
      </c>
      <c r="C3162">
        <v>1</v>
      </c>
      <c r="AG3162" s="4" t="s">
        <v>176</v>
      </c>
      <c r="AH3162" s="5">
        <v>-1</v>
      </c>
      <c r="AI3162" s="9">
        <v>0</v>
      </c>
      <c r="AJ3162" s="9">
        <v>0</v>
      </c>
      <c r="AK3162" s="9">
        <v>0</v>
      </c>
      <c r="AL3162" s="9">
        <v>0</v>
      </c>
      <c r="AM3162" s="9">
        <v>0</v>
      </c>
      <c r="AN3162" s="9">
        <v>0</v>
      </c>
      <c r="AO3162" s="9">
        <v>1</v>
      </c>
    </row>
    <row r="3163" spans="1:41" x14ac:dyDescent="0.3">
      <c r="A3163" s="4" t="s">
        <v>175</v>
      </c>
      <c r="B3163" s="5">
        <v>-143</v>
      </c>
      <c r="C3163">
        <v>1</v>
      </c>
      <c r="AG3163" s="4" t="s">
        <v>176</v>
      </c>
      <c r="AH3163" s="5">
        <v>2</v>
      </c>
      <c r="AI3163" s="9">
        <v>0</v>
      </c>
      <c r="AJ3163" s="9">
        <v>0</v>
      </c>
      <c r="AK3163" s="9">
        <v>0</v>
      </c>
      <c r="AL3163" s="9">
        <v>0</v>
      </c>
      <c r="AM3163" s="9">
        <v>0</v>
      </c>
      <c r="AN3163" s="9">
        <v>0</v>
      </c>
      <c r="AO3163" s="9">
        <v>4</v>
      </c>
    </row>
    <row r="3164" spans="1:41" x14ac:dyDescent="0.3">
      <c r="A3164" s="4" t="s">
        <v>175</v>
      </c>
      <c r="B3164" s="5">
        <v>33</v>
      </c>
      <c r="C3164">
        <v>1</v>
      </c>
      <c r="AG3164" s="4" t="s">
        <v>176</v>
      </c>
      <c r="AH3164" s="5">
        <v>5</v>
      </c>
      <c r="AI3164" s="9">
        <v>0</v>
      </c>
      <c r="AJ3164" s="9">
        <v>0</v>
      </c>
      <c r="AK3164" s="9">
        <v>0</v>
      </c>
      <c r="AL3164" s="9">
        <v>0</v>
      </c>
      <c r="AM3164" s="9">
        <v>0</v>
      </c>
      <c r="AN3164" s="9">
        <v>0</v>
      </c>
      <c r="AO3164" s="9">
        <v>5</v>
      </c>
    </row>
    <row r="3165" spans="1:41" x14ac:dyDescent="0.3">
      <c r="A3165" s="4" t="s">
        <v>175</v>
      </c>
      <c r="B3165" s="5">
        <v>91</v>
      </c>
      <c r="C3165">
        <v>1</v>
      </c>
      <c r="AG3165" s="4" t="s">
        <v>176</v>
      </c>
      <c r="AH3165" s="5">
        <v>9</v>
      </c>
      <c r="AI3165" s="9">
        <v>0</v>
      </c>
      <c r="AJ3165" s="9">
        <v>0</v>
      </c>
      <c r="AK3165" s="9">
        <v>0</v>
      </c>
      <c r="AL3165" s="9">
        <v>0</v>
      </c>
      <c r="AM3165" s="9">
        <v>0</v>
      </c>
      <c r="AN3165" s="9">
        <v>0</v>
      </c>
      <c r="AO3165" s="9">
        <v>1</v>
      </c>
    </row>
    <row r="3166" spans="1:41" x14ac:dyDescent="0.3">
      <c r="A3166" s="4" t="s">
        <v>175</v>
      </c>
      <c r="B3166" s="5">
        <v>134</v>
      </c>
      <c r="C3166">
        <v>1</v>
      </c>
      <c r="AG3166" s="4" t="s">
        <v>176</v>
      </c>
      <c r="AH3166" s="5">
        <v>12</v>
      </c>
      <c r="AI3166" s="9">
        <v>0</v>
      </c>
      <c r="AJ3166" s="9">
        <v>0</v>
      </c>
      <c r="AK3166" s="9">
        <v>0</v>
      </c>
      <c r="AL3166" s="9">
        <v>0</v>
      </c>
      <c r="AM3166" s="9">
        <v>0</v>
      </c>
      <c r="AN3166" s="9">
        <v>0</v>
      </c>
      <c r="AO3166" s="9">
        <v>1</v>
      </c>
    </row>
    <row r="3167" spans="1:41" x14ac:dyDescent="0.3">
      <c r="A3167" s="4" t="s">
        <v>175</v>
      </c>
      <c r="B3167" s="5">
        <v>296</v>
      </c>
      <c r="C3167">
        <v>1</v>
      </c>
      <c r="AG3167" s="4" t="s">
        <v>176</v>
      </c>
      <c r="AH3167" s="5">
        <v>-146</v>
      </c>
      <c r="AI3167" s="9">
        <v>0</v>
      </c>
      <c r="AJ3167" s="9">
        <v>0</v>
      </c>
      <c r="AK3167" s="9">
        <v>0</v>
      </c>
      <c r="AL3167" s="9">
        <v>0</v>
      </c>
      <c r="AM3167" s="9">
        <v>1</v>
      </c>
      <c r="AN3167" s="9">
        <v>0</v>
      </c>
      <c r="AO3167" s="9">
        <v>0</v>
      </c>
    </row>
    <row r="3168" spans="1:41" x14ac:dyDescent="0.3">
      <c r="A3168" s="4" t="s">
        <v>175</v>
      </c>
      <c r="B3168" s="5">
        <v>-696</v>
      </c>
      <c r="C3168">
        <v>1</v>
      </c>
      <c r="AG3168" s="4" t="s">
        <v>176</v>
      </c>
      <c r="AH3168" s="5">
        <v>-47</v>
      </c>
      <c r="AI3168" s="9">
        <v>0</v>
      </c>
      <c r="AJ3168" s="9">
        <v>0</v>
      </c>
      <c r="AK3168" s="9">
        <v>0</v>
      </c>
      <c r="AL3168" s="9">
        <v>0</v>
      </c>
      <c r="AM3168" s="9">
        <v>1</v>
      </c>
      <c r="AN3168" s="9">
        <v>0</v>
      </c>
      <c r="AO3168" s="9">
        <v>0</v>
      </c>
    </row>
    <row r="3169" spans="1:41" x14ac:dyDescent="0.3">
      <c r="A3169" s="4" t="s">
        <v>175</v>
      </c>
      <c r="B3169" s="5">
        <v>-1059</v>
      </c>
      <c r="C3169">
        <v>1</v>
      </c>
      <c r="AG3169" s="4" t="s">
        <v>176</v>
      </c>
      <c r="AH3169" s="5">
        <v>-36</v>
      </c>
      <c r="AI3169" s="9">
        <v>0</v>
      </c>
      <c r="AJ3169" s="9">
        <v>0</v>
      </c>
      <c r="AK3169" s="9">
        <v>0</v>
      </c>
      <c r="AL3169" s="9">
        <v>0</v>
      </c>
      <c r="AM3169" s="9">
        <v>1</v>
      </c>
      <c r="AN3169" s="9">
        <v>0</v>
      </c>
      <c r="AO3169" s="9">
        <v>0</v>
      </c>
    </row>
    <row r="3170" spans="1:41" x14ac:dyDescent="0.3">
      <c r="A3170" s="4" t="s">
        <v>175</v>
      </c>
      <c r="B3170" s="5">
        <v>-393</v>
      </c>
      <c r="C3170">
        <v>1</v>
      </c>
      <c r="AG3170" s="4" t="s">
        <v>176</v>
      </c>
      <c r="AH3170" s="5">
        <v>-33</v>
      </c>
      <c r="AI3170" s="9">
        <v>0</v>
      </c>
      <c r="AJ3170" s="9">
        <v>0</v>
      </c>
      <c r="AK3170" s="9">
        <v>0</v>
      </c>
      <c r="AL3170" s="9">
        <v>0</v>
      </c>
      <c r="AM3170" s="9">
        <v>1</v>
      </c>
      <c r="AN3170" s="9">
        <v>0</v>
      </c>
      <c r="AO3170" s="9">
        <v>0</v>
      </c>
    </row>
    <row r="3171" spans="1:41" x14ac:dyDescent="0.3">
      <c r="A3171" s="4" t="s">
        <v>175</v>
      </c>
      <c r="B3171" s="5">
        <v>-851</v>
      </c>
      <c r="C3171">
        <v>1</v>
      </c>
      <c r="AG3171" s="4" t="s">
        <v>176</v>
      </c>
      <c r="AH3171" s="5">
        <v>-32</v>
      </c>
      <c r="AI3171" s="9">
        <v>0</v>
      </c>
      <c r="AJ3171" s="9">
        <v>0</v>
      </c>
      <c r="AK3171" s="9">
        <v>0</v>
      </c>
      <c r="AL3171" s="9">
        <v>0</v>
      </c>
      <c r="AM3171" s="9">
        <v>1</v>
      </c>
      <c r="AN3171" s="9">
        <v>0</v>
      </c>
      <c r="AO3171" s="9">
        <v>0</v>
      </c>
    </row>
    <row r="3172" spans="1:41" x14ac:dyDescent="0.3">
      <c r="A3172" s="4" t="s">
        <v>175</v>
      </c>
      <c r="B3172" s="5">
        <v>-815</v>
      </c>
      <c r="C3172">
        <v>1</v>
      </c>
      <c r="AG3172" s="4" t="s">
        <v>176</v>
      </c>
      <c r="AH3172" s="5">
        <v>12</v>
      </c>
      <c r="AI3172" s="9">
        <v>0</v>
      </c>
      <c r="AJ3172" s="9">
        <v>0</v>
      </c>
      <c r="AK3172" s="9">
        <v>0</v>
      </c>
      <c r="AL3172" s="9">
        <v>0</v>
      </c>
      <c r="AM3172" s="9">
        <v>1</v>
      </c>
      <c r="AN3172" s="9">
        <v>0</v>
      </c>
      <c r="AO3172" s="9">
        <v>0</v>
      </c>
    </row>
    <row r="3173" spans="1:41" x14ac:dyDescent="0.3">
      <c r="A3173" s="4" t="s">
        <v>175</v>
      </c>
      <c r="B3173" s="5">
        <v>-809</v>
      </c>
      <c r="C3173">
        <v>1</v>
      </c>
      <c r="AG3173" s="4" t="s">
        <v>176</v>
      </c>
      <c r="AH3173" s="5">
        <v>25</v>
      </c>
      <c r="AI3173" s="9">
        <v>0</v>
      </c>
      <c r="AJ3173" s="9">
        <v>0</v>
      </c>
      <c r="AK3173" s="9">
        <v>0</v>
      </c>
      <c r="AL3173" s="9">
        <v>0</v>
      </c>
      <c r="AM3173" s="9">
        <v>1</v>
      </c>
      <c r="AN3173" s="9">
        <v>0</v>
      </c>
      <c r="AO3173" s="9">
        <v>0</v>
      </c>
    </row>
    <row r="3174" spans="1:41" x14ac:dyDescent="0.3">
      <c r="A3174" s="4" t="s">
        <v>175</v>
      </c>
      <c r="B3174" s="5">
        <v>-143</v>
      </c>
      <c r="C3174">
        <v>1</v>
      </c>
      <c r="AG3174" s="4" t="s">
        <v>176</v>
      </c>
      <c r="AH3174" s="5">
        <v>29</v>
      </c>
      <c r="AI3174" s="9">
        <v>0</v>
      </c>
      <c r="AJ3174" s="9">
        <v>0</v>
      </c>
      <c r="AK3174" s="9">
        <v>0</v>
      </c>
      <c r="AL3174" s="9">
        <v>0</v>
      </c>
      <c r="AM3174" s="9">
        <v>1</v>
      </c>
      <c r="AN3174" s="9">
        <v>0</v>
      </c>
      <c r="AO3174" s="9">
        <v>0</v>
      </c>
    </row>
    <row r="3175" spans="1:41" x14ac:dyDescent="0.3">
      <c r="A3175" s="4" t="s">
        <v>175</v>
      </c>
      <c r="B3175" s="5">
        <v>-138</v>
      </c>
      <c r="C3175">
        <v>1</v>
      </c>
      <c r="AG3175" s="4" t="s">
        <v>176</v>
      </c>
      <c r="AH3175" s="5">
        <v>31</v>
      </c>
      <c r="AI3175" s="9">
        <v>0</v>
      </c>
      <c r="AJ3175" s="9">
        <v>0</v>
      </c>
      <c r="AK3175" s="9">
        <v>0</v>
      </c>
      <c r="AL3175" s="9">
        <v>0</v>
      </c>
      <c r="AM3175" s="9">
        <v>1</v>
      </c>
      <c r="AN3175" s="9">
        <v>0</v>
      </c>
      <c r="AO3175" s="9">
        <v>0</v>
      </c>
    </row>
    <row r="3176" spans="1:41" x14ac:dyDescent="0.3">
      <c r="A3176" s="4" t="s">
        <v>175</v>
      </c>
      <c r="B3176" s="5">
        <v>-23</v>
      </c>
      <c r="C3176">
        <v>1</v>
      </c>
      <c r="AG3176" s="4" t="s">
        <v>176</v>
      </c>
      <c r="AH3176" s="5">
        <v>38</v>
      </c>
      <c r="AI3176" s="9">
        <v>0</v>
      </c>
      <c r="AJ3176" s="9">
        <v>0</v>
      </c>
      <c r="AK3176" s="9">
        <v>0</v>
      </c>
      <c r="AL3176" s="9">
        <v>0</v>
      </c>
      <c r="AM3176" s="9">
        <v>1</v>
      </c>
      <c r="AN3176" s="9">
        <v>0</v>
      </c>
      <c r="AO3176" s="9">
        <v>0</v>
      </c>
    </row>
    <row r="3177" spans="1:41" x14ac:dyDescent="0.3">
      <c r="A3177" s="4" t="s">
        <v>175</v>
      </c>
      <c r="B3177" s="5">
        <v>115</v>
      </c>
      <c r="C3177">
        <v>1</v>
      </c>
      <c r="AG3177" s="4" t="s">
        <v>176</v>
      </c>
      <c r="AH3177" s="5">
        <v>42</v>
      </c>
      <c r="AI3177" s="9">
        <v>0</v>
      </c>
      <c r="AJ3177" s="9">
        <v>0</v>
      </c>
      <c r="AK3177" s="9">
        <v>0</v>
      </c>
      <c r="AL3177" s="9">
        <v>0</v>
      </c>
      <c r="AM3177" s="9">
        <v>1</v>
      </c>
      <c r="AN3177" s="9">
        <v>0</v>
      </c>
      <c r="AO3177" s="9">
        <v>0</v>
      </c>
    </row>
    <row r="3178" spans="1:41" x14ac:dyDescent="0.3">
      <c r="A3178" s="4" t="s">
        <v>175</v>
      </c>
      <c r="B3178" s="5">
        <v>9</v>
      </c>
      <c r="C3178">
        <v>1</v>
      </c>
      <c r="AG3178" s="4" t="s">
        <v>176</v>
      </c>
      <c r="AH3178" s="5">
        <v>72</v>
      </c>
      <c r="AI3178" s="9">
        <v>0</v>
      </c>
      <c r="AJ3178" s="9">
        <v>0</v>
      </c>
      <c r="AK3178" s="9">
        <v>0</v>
      </c>
      <c r="AL3178" s="9">
        <v>0</v>
      </c>
      <c r="AM3178" s="9">
        <v>1</v>
      </c>
      <c r="AN3178" s="9">
        <v>0</v>
      </c>
      <c r="AO3178" s="9">
        <v>0</v>
      </c>
    </row>
    <row r="3179" spans="1:41" x14ac:dyDescent="0.3">
      <c r="A3179" s="4" t="s">
        <v>175</v>
      </c>
      <c r="B3179" s="5">
        <v>90</v>
      </c>
      <c r="C3179">
        <v>1</v>
      </c>
      <c r="AG3179" s="4" t="s">
        <v>176</v>
      </c>
      <c r="AH3179" s="5">
        <v>-130</v>
      </c>
      <c r="AI3179" s="9">
        <v>0</v>
      </c>
      <c r="AJ3179" s="9">
        <v>0</v>
      </c>
      <c r="AK3179" s="9">
        <v>0</v>
      </c>
      <c r="AL3179" s="9">
        <v>1</v>
      </c>
      <c r="AM3179" s="9">
        <v>0</v>
      </c>
      <c r="AN3179" s="9">
        <v>0</v>
      </c>
      <c r="AO3179" s="9">
        <v>0</v>
      </c>
    </row>
    <row r="3180" spans="1:41" x14ac:dyDescent="0.3">
      <c r="A3180" s="4" t="s">
        <v>175</v>
      </c>
      <c r="B3180" s="5">
        <v>922</v>
      </c>
      <c r="C3180">
        <v>1</v>
      </c>
      <c r="AG3180" s="4" t="s">
        <v>176</v>
      </c>
      <c r="AH3180" s="5">
        <v>-84</v>
      </c>
      <c r="AI3180" s="9">
        <v>0</v>
      </c>
      <c r="AJ3180" s="9">
        <v>0</v>
      </c>
      <c r="AK3180" s="9">
        <v>0</v>
      </c>
      <c r="AL3180" s="9">
        <v>1</v>
      </c>
      <c r="AM3180" s="9">
        <v>0</v>
      </c>
      <c r="AN3180" s="9">
        <v>0</v>
      </c>
      <c r="AO3180" s="9">
        <v>0</v>
      </c>
    </row>
    <row r="3181" spans="1:41" x14ac:dyDescent="0.3">
      <c r="A3181" s="4" t="s">
        <v>175</v>
      </c>
      <c r="B3181" s="5">
        <v>334</v>
      </c>
      <c r="C3181">
        <v>1</v>
      </c>
      <c r="AG3181" s="4" t="s">
        <v>176</v>
      </c>
      <c r="AH3181" s="5">
        <v>-37</v>
      </c>
      <c r="AI3181" s="9">
        <v>0</v>
      </c>
      <c r="AJ3181" s="9">
        <v>0</v>
      </c>
      <c r="AK3181" s="9">
        <v>0</v>
      </c>
      <c r="AL3181" s="9">
        <v>1</v>
      </c>
      <c r="AM3181" s="9">
        <v>0</v>
      </c>
      <c r="AN3181" s="9">
        <v>0</v>
      </c>
      <c r="AO3181" s="9">
        <v>0</v>
      </c>
    </row>
    <row r="3182" spans="1:41" x14ac:dyDescent="0.3">
      <c r="A3182" s="4" t="s">
        <v>175</v>
      </c>
      <c r="B3182" s="5">
        <v>371</v>
      </c>
      <c r="C3182">
        <v>1</v>
      </c>
      <c r="AG3182" s="4" t="s">
        <v>176</v>
      </c>
      <c r="AH3182" s="5">
        <v>-32</v>
      </c>
      <c r="AI3182" s="9">
        <v>0</v>
      </c>
      <c r="AJ3182" s="9">
        <v>0</v>
      </c>
      <c r="AK3182" s="9">
        <v>0</v>
      </c>
      <c r="AL3182" s="9">
        <v>1</v>
      </c>
      <c r="AM3182" s="9">
        <v>0</v>
      </c>
      <c r="AN3182" s="9">
        <v>0</v>
      </c>
      <c r="AO3182" s="9">
        <v>0</v>
      </c>
    </row>
    <row r="3183" spans="1:41" x14ac:dyDescent="0.3">
      <c r="A3183" s="4" t="s">
        <v>176</v>
      </c>
      <c r="B3183" s="5">
        <v>-12</v>
      </c>
      <c r="C3183">
        <v>2</v>
      </c>
      <c r="AG3183" s="4" t="s">
        <v>176</v>
      </c>
      <c r="AH3183" s="5">
        <v>-26</v>
      </c>
      <c r="AI3183" s="9">
        <v>0</v>
      </c>
      <c r="AJ3183" s="9">
        <v>0</v>
      </c>
      <c r="AK3183" s="9">
        <v>0</v>
      </c>
      <c r="AL3183" s="9">
        <v>1</v>
      </c>
      <c r="AM3183" s="9">
        <v>0</v>
      </c>
      <c r="AN3183" s="9">
        <v>0</v>
      </c>
      <c r="AO3183" s="9">
        <v>0</v>
      </c>
    </row>
    <row r="3184" spans="1:41" x14ac:dyDescent="0.3">
      <c r="A3184" s="4" t="s">
        <v>176</v>
      </c>
      <c r="B3184" s="5">
        <v>-6</v>
      </c>
      <c r="C3184">
        <v>1</v>
      </c>
      <c r="AG3184" s="4" t="s">
        <v>176</v>
      </c>
      <c r="AH3184" s="5">
        <v>33</v>
      </c>
      <c r="AI3184" s="9">
        <v>0</v>
      </c>
      <c r="AJ3184" s="9">
        <v>0</v>
      </c>
      <c r="AK3184" s="9">
        <v>0</v>
      </c>
      <c r="AL3184" s="9">
        <v>1</v>
      </c>
      <c r="AM3184" s="9">
        <v>0</v>
      </c>
      <c r="AN3184" s="9">
        <v>0</v>
      </c>
      <c r="AO3184" s="9">
        <v>0</v>
      </c>
    </row>
    <row r="3185" spans="1:41" x14ac:dyDescent="0.3">
      <c r="A3185" s="4" t="s">
        <v>176</v>
      </c>
      <c r="B3185" s="5">
        <v>-5</v>
      </c>
      <c r="C3185">
        <v>2</v>
      </c>
      <c r="AG3185" s="4" t="s">
        <v>176</v>
      </c>
      <c r="AH3185" s="5">
        <v>46</v>
      </c>
      <c r="AI3185" s="9">
        <v>0</v>
      </c>
      <c r="AJ3185" s="9">
        <v>0</v>
      </c>
      <c r="AK3185" s="9">
        <v>0</v>
      </c>
      <c r="AL3185" s="9">
        <v>1</v>
      </c>
      <c r="AM3185" s="9">
        <v>0</v>
      </c>
      <c r="AN3185" s="9">
        <v>0</v>
      </c>
      <c r="AO3185" s="9">
        <v>0</v>
      </c>
    </row>
    <row r="3186" spans="1:41" x14ac:dyDescent="0.3">
      <c r="A3186" s="4" t="s">
        <v>176</v>
      </c>
      <c r="B3186" s="5">
        <v>-3</v>
      </c>
      <c r="C3186">
        <v>1</v>
      </c>
      <c r="AG3186" s="4" t="s">
        <v>176</v>
      </c>
      <c r="AH3186" s="5">
        <v>78</v>
      </c>
      <c r="AI3186" s="9">
        <v>0</v>
      </c>
      <c r="AJ3186" s="9">
        <v>0</v>
      </c>
      <c r="AK3186" s="9">
        <v>0</v>
      </c>
      <c r="AL3186" s="9">
        <v>1</v>
      </c>
      <c r="AM3186" s="9">
        <v>0</v>
      </c>
      <c r="AN3186" s="9">
        <v>0</v>
      </c>
      <c r="AO3186" s="9">
        <v>0</v>
      </c>
    </row>
    <row r="3187" spans="1:41" x14ac:dyDescent="0.3">
      <c r="A3187" s="4" t="s">
        <v>176</v>
      </c>
      <c r="B3187" s="5">
        <v>-1</v>
      </c>
      <c r="C3187">
        <v>1</v>
      </c>
      <c r="AG3187" s="4" t="s">
        <v>176</v>
      </c>
      <c r="AH3187" s="5">
        <v>92</v>
      </c>
      <c r="AI3187" s="9">
        <v>0</v>
      </c>
      <c r="AJ3187" s="9">
        <v>0</v>
      </c>
      <c r="AK3187" s="9">
        <v>0</v>
      </c>
      <c r="AL3187" s="9">
        <v>1</v>
      </c>
      <c r="AM3187" s="9">
        <v>0</v>
      </c>
      <c r="AN3187" s="9">
        <v>0</v>
      </c>
      <c r="AO3187" s="9">
        <v>0</v>
      </c>
    </row>
    <row r="3188" spans="1:41" x14ac:dyDescent="0.3">
      <c r="A3188" s="4" t="s">
        <v>176</v>
      </c>
      <c r="B3188" s="5">
        <v>2</v>
      </c>
      <c r="C3188">
        <v>4</v>
      </c>
      <c r="AG3188" s="4" t="s">
        <v>176</v>
      </c>
      <c r="AH3188" s="5">
        <v>98</v>
      </c>
      <c r="AI3188" s="9">
        <v>0</v>
      </c>
      <c r="AJ3188" s="9">
        <v>0</v>
      </c>
      <c r="AK3188" s="9">
        <v>0</v>
      </c>
      <c r="AL3188" s="9">
        <v>1</v>
      </c>
      <c r="AM3188" s="9">
        <v>0</v>
      </c>
      <c r="AN3188" s="9">
        <v>0</v>
      </c>
      <c r="AO3188" s="9">
        <v>0</v>
      </c>
    </row>
    <row r="3189" spans="1:41" x14ac:dyDescent="0.3">
      <c r="A3189" s="4" t="s">
        <v>176</v>
      </c>
      <c r="B3189" s="5">
        <v>5</v>
      </c>
      <c r="C3189">
        <v>5</v>
      </c>
      <c r="AG3189" s="4" t="s">
        <v>176</v>
      </c>
      <c r="AH3189" s="5">
        <v>-586</v>
      </c>
      <c r="AI3189" s="9">
        <v>0</v>
      </c>
      <c r="AJ3189" s="9">
        <v>0</v>
      </c>
      <c r="AK3189" s="9">
        <v>1</v>
      </c>
      <c r="AL3189" s="9">
        <v>0</v>
      </c>
      <c r="AM3189" s="9">
        <v>0</v>
      </c>
      <c r="AN3189" s="9">
        <v>0</v>
      </c>
      <c r="AO3189" s="9">
        <v>0</v>
      </c>
    </row>
    <row r="3190" spans="1:41" x14ac:dyDescent="0.3">
      <c r="A3190" s="4" t="s">
        <v>176</v>
      </c>
      <c r="B3190" s="5">
        <v>9</v>
      </c>
      <c r="C3190">
        <v>1</v>
      </c>
      <c r="AG3190" s="4" t="s">
        <v>176</v>
      </c>
      <c r="AH3190" s="5">
        <v>-444</v>
      </c>
      <c r="AI3190" s="9">
        <v>0</v>
      </c>
      <c r="AJ3190" s="9">
        <v>0</v>
      </c>
      <c r="AK3190" s="9">
        <v>1</v>
      </c>
      <c r="AL3190" s="9">
        <v>0</v>
      </c>
      <c r="AM3190" s="9">
        <v>0</v>
      </c>
      <c r="AN3190" s="9">
        <v>0</v>
      </c>
      <c r="AO3190" s="9">
        <v>0</v>
      </c>
    </row>
    <row r="3191" spans="1:41" x14ac:dyDescent="0.3">
      <c r="A3191" s="4" t="s">
        <v>176</v>
      </c>
      <c r="B3191" s="5">
        <v>12</v>
      </c>
      <c r="C3191">
        <v>1</v>
      </c>
      <c r="AG3191" s="4" t="s">
        <v>176</v>
      </c>
      <c r="AH3191" s="5">
        <v>-423</v>
      </c>
      <c r="AI3191" s="9">
        <v>0</v>
      </c>
      <c r="AJ3191" s="9">
        <v>0</v>
      </c>
      <c r="AK3191" s="9">
        <v>1</v>
      </c>
      <c r="AL3191" s="9">
        <v>0</v>
      </c>
      <c r="AM3191" s="9">
        <v>0</v>
      </c>
      <c r="AN3191" s="9">
        <v>0</v>
      </c>
      <c r="AO3191" s="9">
        <v>0</v>
      </c>
    </row>
    <row r="3192" spans="1:41" x14ac:dyDescent="0.3">
      <c r="A3192" s="4" t="s">
        <v>176</v>
      </c>
      <c r="B3192" s="5">
        <v>-146</v>
      </c>
      <c r="C3192">
        <v>1</v>
      </c>
      <c r="AG3192" s="4" t="s">
        <v>176</v>
      </c>
      <c r="AH3192" s="5">
        <v>-354</v>
      </c>
      <c r="AI3192" s="9">
        <v>0</v>
      </c>
      <c r="AJ3192" s="9">
        <v>0</v>
      </c>
      <c r="AK3192" s="9">
        <v>1</v>
      </c>
      <c r="AL3192" s="9">
        <v>0</v>
      </c>
      <c r="AM3192" s="9">
        <v>0</v>
      </c>
      <c r="AN3192" s="9">
        <v>0</v>
      </c>
      <c r="AO3192" s="9">
        <v>0</v>
      </c>
    </row>
    <row r="3193" spans="1:41" x14ac:dyDescent="0.3">
      <c r="A3193" s="4" t="s">
        <v>176</v>
      </c>
      <c r="B3193" s="5">
        <v>-47</v>
      </c>
      <c r="C3193">
        <v>1</v>
      </c>
      <c r="AG3193" s="4" t="s">
        <v>176</v>
      </c>
      <c r="AH3193" s="5">
        <v>-213</v>
      </c>
      <c r="AI3193" s="9">
        <v>0</v>
      </c>
      <c r="AJ3193" s="9">
        <v>0</v>
      </c>
      <c r="AK3193" s="9">
        <v>1</v>
      </c>
      <c r="AL3193" s="9">
        <v>0</v>
      </c>
      <c r="AM3193" s="9">
        <v>0</v>
      </c>
      <c r="AN3193" s="9">
        <v>0</v>
      </c>
      <c r="AO3193" s="9">
        <v>0</v>
      </c>
    </row>
    <row r="3194" spans="1:41" x14ac:dyDescent="0.3">
      <c r="A3194" s="4" t="s">
        <v>176</v>
      </c>
      <c r="B3194" s="5">
        <v>-36</v>
      </c>
      <c r="C3194">
        <v>1</v>
      </c>
      <c r="AG3194" s="4" t="s">
        <v>176</v>
      </c>
      <c r="AH3194" s="5">
        <v>-181</v>
      </c>
      <c r="AI3194" s="9">
        <v>0</v>
      </c>
      <c r="AJ3194" s="9">
        <v>0</v>
      </c>
      <c r="AK3194" s="9">
        <v>1</v>
      </c>
      <c r="AL3194" s="9">
        <v>0</v>
      </c>
      <c r="AM3194" s="9">
        <v>0</v>
      </c>
      <c r="AN3194" s="9">
        <v>0</v>
      </c>
      <c r="AO3194" s="9">
        <v>0</v>
      </c>
    </row>
    <row r="3195" spans="1:41" x14ac:dyDescent="0.3">
      <c r="A3195" s="4" t="s">
        <v>176</v>
      </c>
      <c r="B3195" s="5">
        <v>-33</v>
      </c>
      <c r="C3195">
        <v>1</v>
      </c>
      <c r="AG3195" s="4" t="s">
        <v>176</v>
      </c>
      <c r="AH3195" s="5">
        <v>-165</v>
      </c>
      <c r="AI3195" s="9">
        <v>0</v>
      </c>
      <c r="AJ3195" s="9">
        <v>0</v>
      </c>
      <c r="AK3195" s="9">
        <v>1</v>
      </c>
      <c r="AL3195" s="9">
        <v>0</v>
      </c>
      <c r="AM3195" s="9">
        <v>0</v>
      </c>
      <c r="AN3195" s="9">
        <v>0</v>
      </c>
      <c r="AO3195" s="9">
        <v>0</v>
      </c>
    </row>
    <row r="3196" spans="1:41" x14ac:dyDescent="0.3">
      <c r="A3196" s="4" t="s">
        <v>176</v>
      </c>
      <c r="B3196" s="5">
        <v>-32</v>
      </c>
      <c r="C3196">
        <v>1</v>
      </c>
      <c r="AG3196" s="4" t="s">
        <v>176</v>
      </c>
      <c r="AH3196" s="5">
        <v>-143</v>
      </c>
      <c r="AI3196" s="9">
        <v>0</v>
      </c>
      <c r="AJ3196" s="9">
        <v>0</v>
      </c>
      <c r="AK3196" s="9">
        <v>1</v>
      </c>
      <c r="AL3196" s="9">
        <v>0</v>
      </c>
      <c r="AM3196" s="9">
        <v>0</v>
      </c>
      <c r="AN3196" s="9">
        <v>0</v>
      </c>
      <c r="AO3196" s="9">
        <v>0</v>
      </c>
    </row>
    <row r="3197" spans="1:41" x14ac:dyDescent="0.3">
      <c r="A3197" s="4" t="s">
        <v>176</v>
      </c>
      <c r="B3197" s="5">
        <v>12</v>
      </c>
      <c r="C3197">
        <v>1</v>
      </c>
      <c r="AG3197" s="4" t="s">
        <v>176</v>
      </c>
      <c r="AH3197" s="5">
        <v>22</v>
      </c>
      <c r="AI3197" s="9">
        <v>0</v>
      </c>
      <c r="AJ3197" s="9">
        <v>0</v>
      </c>
      <c r="AK3197" s="9">
        <v>1</v>
      </c>
      <c r="AL3197" s="9">
        <v>0</v>
      </c>
      <c r="AM3197" s="9">
        <v>0</v>
      </c>
      <c r="AN3197" s="9">
        <v>0</v>
      </c>
      <c r="AO3197" s="9">
        <v>0</v>
      </c>
    </row>
    <row r="3198" spans="1:41" x14ac:dyDescent="0.3">
      <c r="A3198" s="4" t="s">
        <v>176</v>
      </c>
      <c r="B3198" s="5">
        <v>25</v>
      </c>
      <c r="C3198">
        <v>1</v>
      </c>
      <c r="AG3198" s="4" t="s">
        <v>176</v>
      </c>
      <c r="AH3198" s="5">
        <v>197</v>
      </c>
      <c r="AI3198" s="9">
        <v>0</v>
      </c>
      <c r="AJ3198" s="9">
        <v>0</v>
      </c>
      <c r="AK3198" s="9">
        <v>1</v>
      </c>
      <c r="AL3198" s="9">
        <v>0</v>
      </c>
      <c r="AM3198" s="9">
        <v>0</v>
      </c>
      <c r="AN3198" s="9">
        <v>0</v>
      </c>
      <c r="AO3198" s="9">
        <v>0</v>
      </c>
    </row>
    <row r="3199" spans="1:41" x14ac:dyDescent="0.3">
      <c r="A3199" s="4" t="s">
        <v>176</v>
      </c>
      <c r="B3199" s="5">
        <v>29</v>
      </c>
      <c r="C3199">
        <v>1</v>
      </c>
      <c r="AG3199" s="4" t="s">
        <v>176</v>
      </c>
      <c r="AH3199" s="5">
        <v>331</v>
      </c>
      <c r="AI3199" s="9">
        <v>0</v>
      </c>
      <c r="AJ3199" s="9">
        <v>0</v>
      </c>
      <c r="AK3199" s="9">
        <v>1</v>
      </c>
      <c r="AL3199" s="9">
        <v>0</v>
      </c>
      <c r="AM3199" s="9">
        <v>0</v>
      </c>
      <c r="AN3199" s="9">
        <v>0</v>
      </c>
      <c r="AO3199" s="9">
        <v>0</v>
      </c>
    </row>
    <row r="3200" spans="1:41" x14ac:dyDescent="0.3">
      <c r="A3200" s="4" t="s">
        <v>176</v>
      </c>
      <c r="B3200" s="5">
        <v>31</v>
      </c>
      <c r="C3200">
        <v>1</v>
      </c>
      <c r="AG3200" s="4" t="s">
        <v>176</v>
      </c>
      <c r="AH3200" s="5">
        <v>373</v>
      </c>
      <c r="AI3200" s="9">
        <v>0</v>
      </c>
      <c r="AJ3200" s="9">
        <v>0</v>
      </c>
      <c r="AK3200" s="9">
        <v>1</v>
      </c>
      <c r="AL3200" s="9">
        <v>0</v>
      </c>
      <c r="AM3200" s="9">
        <v>0</v>
      </c>
      <c r="AN3200" s="9">
        <v>0</v>
      </c>
      <c r="AO3200" s="9">
        <v>0</v>
      </c>
    </row>
    <row r="3201" spans="1:41" x14ac:dyDescent="0.3">
      <c r="A3201" s="4" t="s">
        <v>176</v>
      </c>
      <c r="B3201" s="5">
        <v>38</v>
      </c>
      <c r="C3201">
        <v>1</v>
      </c>
      <c r="AG3201" s="4" t="s">
        <v>176</v>
      </c>
      <c r="AH3201" s="5">
        <v>-1042</v>
      </c>
      <c r="AI3201" s="9">
        <v>1</v>
      </c>
      <c r="AJ3201" s="9">
        <v>0</v>
      </c>
      <c r="AK3201" s="9">
        <v>0</v>
      </c>
      <c r="AL3201" s="9">
        <v>0</v>
      </c>
      <c r="AM3201" s="9">
        <v>0</v>
      </c>
      <c r="AN3201" s="9">
        <v>0</v>
      </c>
      <c r="AO3201" s="9">
        <v>0</v>
      </c>
    </row>
    <row r="3202" spans="1:41" x14ac:dyDescent="0.3">
      <c r="A3202" s="4" t="s">
        <v>176</v>
      </c>
      <c r="B3202" s="5">
        <v>42</v>
      </c>
      <c r="C3202">
        <v>1</v>
      </c>
      <c r="AG3202" s="4" t="s">
        <v>176</v>
      </c>
      <c r="AH3202" s="5">
        <v>-929</v>
      </c>
      <c r="AI3202" s="9">
        <v>1</v>
      </c>
      <c r="AJ3202" s="9">
        <v>0</v>
      </c>
      <c r="AK3202" s="9">
        <v>0</v>
      </c>
      <c r="AL3202" s="9">
        <v>0</v>
      </c>
      <c r="AM3202" s="9">
        <v>0</v>
      </c>
      <c r="AN3202" s="9">
        <v>0</v>
      </c>
      <c r="AO3202" s="9">
        <v>0</v>
      </c>
    </row>
    <row r="3203" spans="1:41" x14ac:dyDescent="0.3">
      <c r="A3203" s="4" t="s">
        <v>176</v>
      </c>
      <c r="B3203" s="5">
        <v>72</v>
      </c>
      <c r="C3203">
        <v>1</v>
      </c>
      <c r="AG3203" s="4" t="s">
        <v>176</v>
      </c>
      <c r="AH3203" s="5">
        <v>501</v>
      </c>
      <c r="AI3203" s="9">
        <v>0</v>
      </c>
      <c r="AJ3203" s="9">
        <v>0</v>
      </c>
      <c r="AK3203" s="9">
        <v>1</v>
      </c>
      <c r="AL3203" s="9">
        <v>0</v>
      </c>
      <c r="AM3203" s="9">
        <v>0</v>
      </c>
      <c r="AN3203" s="9">
        <v>0</v>
      </c>
      <c r="AO3203" s="9">
        <v>0</v>
      </c>
    </row>
    <row r="3204" spans="1:41" x14ac:dyDescent="0.3">
      <c r="A3204" s="4" t="s">
        <v>176</v>
      </c>
      <c r="B3204" s="5">
        <v>-130</v>
      </c>
      <c r="C3204">
        <v>1</v>
      </c>
      <c r="AG3204" s="4" t="s">
        <v>176</v>
      </c>
      <c r="AH3204" s="5">
        <v>-1473</v>
      </c>
      <c r="AI3204" s="9">
        <v>0</v>
      </c>
      <c r="AJ3204" s="9">
        <v>1</v>
      </c>
      <c r="AK3204" s="9">
        <v>0</v>
      </c>
      <c r="AL3204" s="9">
        <v>0</v>
      </c>
      <c r="AM3204" s="9">
        <v>0</v>
      </c>
      <c r="AN3204" s="9">
        <v>0</v>
      </c>
      <c r="AO3204" s="9">
        <v>0</v>
      </c>
    </row>
    <row r="3205" spans="1:41" x14ac:dyDescent="0.3">
      <c r="A3205" s="4" t="s">
        <v>176</v>
      </c>
      <c r="B3205" s="5">
        <v>-84</v>
      </c>
      <c r="C3205">
        <v>1</v>
      </c>
      <c r="AG3205" s="4" t="s">
        <v>176</v>
      </c>
      <c r="AH3205" s="5">
        <v>755</v>
      </c>
      <c r="AI3205" s="9">
        <v>0</v>
      </c>
      <c r="AJ3205" s="9">
        <v>0</v>
      </c>
      <c r="AK3205" s="9">
        <v>1</v>
      </c>
      <c r="AL3205" s="9">
        <v>0</v>
      </c>
      <c r="AM3205" s="9">
        <v>0</v>
      </c>
      <c r="AN3205" s="9">
        <v>0</v>
      </c>
      <c r="AO3205" s="9">
        <v>0</v>
      </c>
    </row>
    <row r="3206" spans="1:41" x14ac:dyDescent="0.3">
      <c r="A3206" s="4" t="s">
        <v>176</v>
      </c>
      <c r="B3206" s="5">
        <v>-37</v>
      </c>
      <c r="C3206">
        <v>1</v>
      </c>
      <c r="AG3206" s="4" t="s">
        <v>176</v>
      </c>
      <c r="AH3206" s="5">
        <v>-122</v>
      </c>
      <c r="AI3206" s="9">
        <v>1</v>
      </c>
      <c r="AJ3206" s="9">
        <v>0</v>
      </c>
      <c r="AK3206" s="9">
        <v>0</v>
      </c>
      <c r="AL3206" s="9">
        <v>0</v>
      </c>
      <c r="AM3206" s="9">
        <v>0</v>
      </c>
      <c r="AN3206" s="9">
        <v>0</v>
      </c>
      <c r="AO3206" s="9">
        <v>0</v>
      </c>
    </row>
    <row r="3207" spans="1:41" x14ac:dyDescent="0.3">
      <c r="A3207" s="4" t="s">
        <v>176</v>
      </c>
      <c r="B3207" s="5">
        <v>-32</v>
      </c>
      <c r="C3207">
        <v>1</v>
      </c>
      <c r="AG3207" s="4" t="s">
        <v>176</v>
      </c>
      <c r="AH3207" s="5">
        <v>-1</v>
      </c>
      <c r="AI3207" s="9">
        <v>1</v>
      </c>
      <c r="AJ3207" s="9">
        <v>0</v>
      </c>
      <c r="AK3207" s="9">
        <v>0</v>
      </c>
      <c r="AL3207" s="9">
        <v>0</v>
      </c>
      <c r="AM3207" s="9">
        <v>0</v>
      </c>
      <c r="AN3207" s="9">
        <v>0</v>
      </c>
      <c r="AO3207" s="9">
        <v>0</v>
      </c>
    </row>
    <row r="3208" spans="1:41" x14ac:dyDescent="0.3">
      <c r="A3208" s="4" t="s">
        <v>176</v>
      </c>
      <c r="B3208" s="5">
        <v>-26</v>
      </c>
      <c r="C3208">
        <v>1</v>
      </c>
      <c r="AG3208" s="4" t="s">
        <v>176</v>
      </c>
      <c r="AH3208" s="5">
        <v>188</v>
      </c>
      <c r="AI3208" s="9">
        <v>1</v>
      </c>
      <c r="AJ3208" s="9">
        <v>0</v>
      </c>
      <c r="AK3208" s="9">
        <v>0</v>
      </c>
      <c r="AL3208" s="9">
        <v>0</v>
      </c>
      <c r="AM3208" s="9">
        <v>0</v>
      </c>
      <c r="AN3208" s="9">
        <v>0</v>
      </c>
      <c r="AO3208" s="9">
        <v>0</v>
      </c>
    </row>
    <row r="3209" spans="1:41" x14ac:dyDescent="0.3">
      <c r="A3209" s="4" t="s">
        <v>176</v>
      </c>
      <c r="B3209" s="5">
        <v>33</v>
      </c>
      <c r="C3209">
        <v>1</v>
      </c>
      <c r="AG3209" s="4" t="s">
        <v>176</v>
      </c>
      <c r="AH3209" s="5">
        <v>225</v>
      </c>
      <c r="AI3209" s="9">
        <v>1</v>
      </c>
      <c r="AJ3209" s="9">
        <v>0</v>
      </c>
      <c r="AK3209" s="9">
        <v>0</v>
      </c>
      <c r="AL3209" s="9">
        <v>0</v>
      </c>
      <c r="AM3209" s="9">
        <v>0</v>
      </c>
      <c r="AN3209" s="9">
        <v>0</v>
      </c>
      <c r="AO3209" s="9">
        <v>0</v>
      </c>
    </row>
    <row r="3210" spans="1:41" x14ac:dyDescent="0.3">
      <c r="A3210" s="4" t="s">
        <v>176</v>
      </c>
      <c r="B3210" s="5">
        <v>46</v>
      </c>
      <c r="C3210">
        <v>1</v>
      </c>
      <c r="AG3210" s="4" t="s">
        <v>176</v>
      </c>
      <c r="AH3210" s="5">
        <v>-61</v>
      </c>
      <c r="AI3210" s="9">
        <v>0</v>
      </c>
      <c r="AJ3210" s="9">
        <v>1</v>
      </c>
      <c r="AK3210" s="9">
        <v>0</v>
      </c>
      <c r="AL3210" s="9">
        <v>0</v>
      </c>
      <c r="AM3210" s="9">
        <v>0</v>
      </c>
      <c r="AN3210" s="9">
        <v>0</v>
      </c>
      <c r="AO3210" s="9">
        <v>0</v>
      </c>
    </row>
    <row r="3211" spans="1:41" x14ac:dyDescent="0.3">
      <c r="A3211" s="4" t="s">
        <v>176</v>
      </c>
      <c r="B3211" s="5">
        <v>78</v>
      </c>
      <c r="C3211">
        <v>1</v>
      </c>
      <c r="AG3211" s="4" t="s">
        <v>176</v>
      </c>
      <c r="AH3211" s="5">
        <v>-60</v>
      </c>
      <c r="AI3211" s="9">
        <v>0</v>
      </c>
      <c r="AJ3211" s="9">
        <v>1</v>
      </c>
      <c r="AK3211" s="9">
        <v>0</v>
      </c>
      <c r="AL3211" s="9">
        <v>0</v>
      </c>
      <c r="AM3211" s="9">
        <v>0</v>
      </c>
      <c r="AN3211" s="9">
        <v>0</v>
      </c>
      <c r="AO3211" s="9">
        <v>0</v>
      </c>
    </row>
    <row r="3212" spans="1:41" x14ac:dyDescent="0.3">
      <c r="A3212" s="4" t="s">
        <v>176</v>
      </c>
      <c r="B3212" s="5">
        <v>92</v>
      </c>
      <c r="C3212">
        <v>1</v>
      </c>
      <c r="AG3212" s="4" t="s">
        <v>176</v>
      </c>
      <c r="AH3212" s="5">
        <v>721</v>
      </c>
      <c r="AI3212" s="9">
        <v>1</v>
      </c>
      <c r="AJ3212" s="9">
        <v>0</v>
      </c>
      <c r="AK3212" s="9">
        <v>0</v>
      </c>
      <c r="AL3212" s="9">
        <v>0</v>
      </c>
      <c r="AM3212" s="9">
        <v>0</v>
      </c>
      <c r="AN3212" s="9">
        <v>0</v>
      </c>
      <c r="AO3212" s="9">
        <v>0</v>
      </c>
    </row>
    <row r="3213" spans="1:41" x14ac:dyDescent="0.3">
      <c r="A3213" s="4" t="s">
        <v>176</v>
      </c>
      <c r="B3213" s="5">
        <v>98</v>
      </c>
      <c r="C3213">
        <v>1</v>
      </c>
      <c r="AG3213" s="4" t="s">
        <v>176</v>
      </c>
      <c r="AH3213" s="5">
        <v>908</v>
      </c>
      <c r="AI3213" s="9">
        <v>1</v>
      </c>
      <c r="AJ3213" s="9">
        <v>0</v>
      </c>
      <c r="AK3213" s="9">
        <v>0</v>
      </c>
      <c r="AL3213" s="9">
        <v>0</v>
      </c>
      <c r="AM3213" s="9">
        <v>0</v>
      </c>
      <c r="AN3213" s="9">
        <v>0</v>
      </c>
      <c r="AO3213" s="9">
        <v>0</v>
      </c>
    </row>
    <row r="3214" spans="1:41" x14ac:dyDescent="0.3">
      <c r="A3214" s="4" t="s">
        <v>176</v>
      </c>
      <c r="B3214" s="5">
        <v>-586</v>
      </c>
      <c r="C3214">
        <v>1</v>
      </c>
      <c r="AG3214" s="4" t="s">
        <v>176</v>
      </c>
      <c r="AH3214" s="5">
        <v>274</v>
      </c>
      <c r="AI3214" s="9">
        <v>0</v>
      </c>
      <c r="AJ3214" s="9">
        <v>1</v>
      </c>
      <c r="AK3214" s="9">
        <v>0</v>
      </c>
      <c r="AL3214" s="9">
        <v>0</v>
      </c>
      <c r="AM3214" s="9">
        <v>0</v>
      </c>
      <c r="AN3214" s="9">
        <v>0</v>
      </c>
      <c r="AO3214" s="9">
        <v>0</v>
      </c>
    </row>
    <row r="3215" spans="1:41" x14ac:dyDescent="0.3">
      <c r="A3215" s="4" t="s">
        <v>176</v>
      </c>
      <c r="B3215" s="5">
        <v>-444</v>
      </c>
      <c r="C3215">
        <v>1</v>
      </c>
      <c r="AG3215" s="4" t="s">
        <v>176</v>
      </c>
      <c r="AH3215" s="5">
        <v>283</v>
      </c>
      <c r="AI3215" s="9">
        <v>0</v>
      </c>
      <c r="AJ3215" s="9">
        <v>1</v>
      </c>
      <c r="AK3215" s="9">
        <v>0</v>
      </c>
      <c r="AL3215" s="9">
        <v>0</v>
      </c>
      <c r="AM3215" s="9">
        <v>0</v>
      </c>
      <c r="AN3215" s="9">
        <v>0</v>
      </c>
      <c r="AO3215" s="9">
        <v>0</v>
      </c>
    </row>
    <row r="3216" spans="1:41" x14ac:dyDescent="0.3">
      <c r="A3216" s="4" t="s">
        <v>176</v>
      </c>
      <c r="B3216" s="5">
        <v>-423</v>
      </c>
      <c r="C3216">
        <v>1</v>
      </c>
      <c r="AG3216" s="4" t="s">
        <v>176</v>
      </c>
      <c r="AH3216" s="5">
        <v>365</v>
      </c>
      <c r="AI3216" s="9">
        <v>0</v>
      </c>
      <c r="AJ3216" s="9">
        <v>1</v>
      </c>
      <c r="AK3216" s="9">
        <v>0</v>
      </c>
      <c r="AL3216" s="9">
        <v>0</v>
      </c>
      <c r="AM3216" s="9">
        <v>0</v>
      </c>
      <c r="AN3216" s="9">
        <v>0</v>
      </c>
      <c r="AO3216" s="9">
        <v>0</v>
      </c>
    </row>
    <row r="3217" spans="1:41" x14ac:dyDescent="0.3">
      <c r="A3217" s="4" t="s">
        <v>176</v>
      </c>
      <c r="B3217" s="5">
        <v>-354</v>
      </c>
      <c r="C3217">
        <v>1</v>
      </c>
      <c r="AG3217" s="4" t="s">
        <v>176</v>
      </c>
      <c r="AH3217" s="5">
        <v>768</v>
      </c>
      <c r="AI3217" s="9">
        <v>0</v>
      </c>
      <c r="AJ3217" s="9">
        <v>1</v>
      </c>
      <c r="AK3217" s="9">
        <v>0</v>
      </c>
      <c r="AL3217" s="9">
        <v>0</v>
      </c>
      <c r="AM3217" s="9">
        <v>0</v>
      </c>
      <c r="AN3217" s="9">
        <v>0</v>
      </c>
      <c r="AO3217" s="9">
        <v>0</v>
      </c>
    </row>
    <row r="3218" spans="1:41" x14ac:dyDescent="0.3">
      <c r="A3218" s="4" t="s">
        <v>176</v>
      </c>
      <c r="B3218" s="5">
        <v>-213</v>
      </c>
      <c r="C3218">
        <v>1</v>
      </c>
      <c r="AG3218" s="4" t="s">
        <v>177</v>
      </c>
      <c r="AH3218" s="5">
        <v>-7</v>
      </c>
      <c r="AI3218" s="9">
        <v>0</v>
      </c>
      <c r="AJ3218" s="9">
        <v>0</v>
      </c>
      <c r="AK3218" s="9">
        <v>0</v>
      </c>
      <c r="AL3218" s="9">
        <v>0</v>
      </c>
      <c r="AM3218" s="9">
        <v>0</v>
      </c>
      <c r="AN3218" s="9">
        <v>0</v>
      </c>
      <c r="AO3218" s="9">
        <v>1</v>
      </c>
    </row>
    <row r="3219" spans="1:41" x14ac:dyDescent="0.3">
      <c r="A3219" s="4" t="s">
        <v>176</v>
      </c>
      <c r="B3219" s="5">
        <v>-181</v>
      </c>
      <c r="C3219">
        <v>1</v>
      </c>
      <c r="AG3219" s="4" t="s">
        <v>177</v>
      </c>
      <c r="AH3219" s="5">
        <v>-5</v>
      </c>
      <c r="AI3219" s="9">
        <v>0</v>
      </c>
      <c r="AJ3219" s="9">
        <v>0</v>
      </c>
      <c r="AK3219" s="9">
        <v>0</v>
      </c>
      <c r="AL3219" s="9">
        <v>0</v>
      </c>
      <c r="AM3219" s="9">
        <v>0</v>
      </c>
      <c r="AN3219" s="9">
        <v>0</v>
      </c>
      <c r="AO3219" s="9">
        <v>1</v>
      </c>
    </row>
    <row r="3220" spans="1:41" x14ac:dyDescent="0.3">
      <c r="A3220" s="4" t="s">
        <v>176</v>
      </c>
      <c r="B3220" s="5">
        <v>-165</v>
      </c>
      <c r="C3220">
        <v>1</v>
      </c>
      <c r="AG3220" s="4" t="s">
        <v>177</v>
      </c>
      <c r="AH3220" s="5">
        <v>0</v>
      </c>
      <c r="AI3220" s="9">
        <v>0</v>
      </c>
      <c r="AJ3220" s="9">
        <v>0</v>
      </c>
      <c r="AK3220" s="9">
        <v>0</v>
      </c>
      <c r="AL3220" s="9">
        <v>0</v>
      </c>
      <c r="AM3220" s="9">
        <v>0</v>
      </c>
      <c r="AN3220" s="9">
        <v>0</v>
      </c>
      <c r="AO3220" s="9">
        <v>3</v>
      </c>
    </row>
    <row r="3221" spans="1:41" x14ac:dyDescent="0.3">
      <c r="A3221" s="4" t="s">
        <v>176</v>
      </c>
      <c r="B3221" s="5">
        <v>-143</v>
      </c>
      <c r="C3221">
        <v>1</v>
      </c>
      <c r="AG3221" s="4" t="s">
        <v>177</v>
      </c>
      <c r="AH3221" s="5">
        <v>1</v>
      </c>
      <c r="AI3221" s="9">
        <v>0</v>
      </c>
      <c r="AJ3221" s="9">
        <v>0</v>
      </c>
      <c r="AK3221" s="9">
        <v>0</v>
      </c>
      <c r="AL3221" s="9">
        <v>0</v>
      </c>
      <c r="AM3221" s="9">
        <v>0</v>
      </c>
      <c r="AN3221" s="9">
        <v>0</v>
      </c>
      <c r="AO3221" s="9">
        <v>1</v>
      </c>
    </row>
    <row r="3222" spans="1:41" x14ac:dyDescent="0.3">
      <c r="A3222" s="4" t="s">
        <v>176</v>
      </c>
      <c r="B3222" s="5">
        <v>22</v>
      </c>
      <c r="C3222">
        <v>1</v>
      </c>
      <c r="AG3222" s="4" t="s">
        <v>177</v>
      </c>
      <c r="AH3222" s="5">
        <v>2</v>
      </c>
      <c r="AI3222" s="9">
        <v>0</v>
      </c>
      <c r="AJ3222" s="9">
        <v>0</v>
      </c>
      <c r="AK3222" s="9">
        <v>0</v>
      </c>
      <c r="AL3222" s="9">
        <v>0</v>
      </c>
      <c r="AM3222" s="9">
        <v>0</v>
      </c>
      <c r="AN3222" s="9">
        <v>0</v>
      </c>
      <c r="AO3222" s="9">
        <v>2</v>
      </c>
    </row>
    <row r="3223" spans="1:41" x14ac:dyDescent="0.3">
      <c r="A3223" s="4" t="s">
        <v>176</v>
      </c>
      <c r="B3223" s="5">
        <v>197</v>
      </c>
      <c r="C3223">
        <v>1</v>
      </c>
      <c r="AG3223" s="4" t="s">
        <v>177</v>
      </c>
      <c r="AH3223" s="5">
        <v>3</v>
      </c>
      <c r="AI3223" s="9">
        <v>0</v>
      </c>
      <c r="AJ3223" s="9">
        <v>0</v>
      </c>
      <c r="AK3223" s="9">
        <v>0</v>
      </c>
      <c r="AL3223" s="9">
        <v>0</v>
      </c>
      <c r="AM3223" s="9">
        <v>0</v>
      </c>
      <c r="AN3223" s="9">
        <v>0</v>
      </c>
      <c r="AO3223" s="9">
        <v>1</v>
      </c>
    </row>
    <row r="3224" spans="1:41" x14ac:dyDescent="0.3">
      <c r="A3224" s="4" t="s">
        <v>176</v>
      </c>
      <c r="B3224" s="5">
        <v>331</v>
      </c>
      <c r="C3224">
        <v>1</v>
      </c>
      <c r="AG3224" s="4" t="s">
        <v>177</v>
      </c>
      <c r="AH3224" s="5">
        <v>13</v>
      </c>
      <c r="AI3224" s="9">
        <v>0</v>
      </c>
      <c r="AJ3224" s="9">
        <v>0</v>
      </c>
      <c r="AK3224" s="9">
        <v>0</v>
      </c>
      <c r="AL3224" s="9">
        <v>0</v>
      </c>
      <c r="AM3224" s="9">
        <v>0</v>
      </c>
      <c r="AN3224" s="9">
        <v>0</v>
      </c>
      <c r="AO3224" s="9">
        <v>1</v>
      </c>
    </row>
    <row r="3225" spans="1:41" x14ac:dyDescent="0.3">
      <c r="A3225" s="4" t="s">
        <v>176</v>
      </c>
      <c r="B3225" s="5">
        <v>373</v>
      </c>
      <c r="C3225">
        <v>1</v>
      </c>
      <c r="AG3225" s="4" t="s">
        <v>177</v>
      </c>
      <c r="AH3225" s="5">
        <v>-87</v>
      </c>
      <c r="AI3225" s="9">
        <v>0</v>
      </c>
      <c r="AJ3225" s="9">
        <v>0</v>
      </c>
      <c r="AK3225" s="9">
        <v>0</v>
      </c>
      <c r="AL3225" s="9">
        <v>0</v>
      </c>
      <c r="AM3225" s="9">
        <v>1</v>
      </c>
      <c r="AN3225" s="9">
        <v>0</v>
      </c>
      <c r="AO3225" s="9">
        <v>0</v>
      </c>
    </row>
    <row r="3226" spans="1:41" x14ac:dyDescent="0.3">
      <c r="A3226" s="4" t="s">
        <v>176</v>
      </c>
      <c r="B3226" s="5">
        <v>-1042</v>
      </c>
      <c r="C3226">
        <v>1</v>
      </c>
      <c r="AG3226" s="4" t="s">
        <v>177</v>
      </c>
      <c r="AH3226" s="5">
        <v>-9</v>
      </c>
      <c r="AI3226" s="9">
        <v>0</v>
      </c>
      <c r="AJ3226" s="9">
        <v>0</v>
      </c>
      <c r="AK3226" s="9">
        <v>0</v>
      </c>
      <c r="AL3226" s="9">
        <v>0</v>
      </c>
      <c r="AM3226" s="9">
        <v>1</v>
      </c>
      <c r="AN3226" s="9">
        <v>0</v>
      </c>
      <c r="AO3226" s="9">
        <v>0</v>
      </c>
    </row>
    <row r="3227" spans="1:41" x14ac:dyDescent="0.3">
      <c r="A3227" s="4" t="s">
        <v>176</v>
      </c>
      <c r="B3227" s="5">
        <v>-929</v>
      </c>
      <c r="C3227">
        <v>1</v>
      </c>
      <c r="AG3227" s="4" t="s">
        <v>177</v>
      </c>
      <c r="AH3227" s="5">
        <v>5</v>
      </c>
      <c r="AI3227" s="9">
        <v>0</v>
      </c>
      <c r="AJ3227" s="9">
        <v>0</v>
      </c>
      <c r="AK3227" s="9">
        <v>0</v>
      </c>
      <c r="AL3227" s="9">
        <v>0</v>
      </c>
      <c r="AM3227" s="9">
        <v>1</v>
      </c>
      <c r="AN3227" s="9">
        <v>0</v>
      </c>
      <c r="AO3227" s="9">
        <v>0</v>
      </c>
    </row>
    <row r="3228" spans="1:41" x14ac:dyDescent="0.3">
      <c r="A3228" s="4" t="s">
        <v>176</v>
      </c>
      <c r="B3228" s="5">
        <v>501</v>
      </c>
      <c r="C3228">
        <v>1</v>
      </c>
      <c r="AG3228" s="4" t="s">
        <v>177</v>
      </c>
      <c r="AH3228" s="5">
        <v>-106</v>
      </c>
      <c r="AI3228" s="9">
        <v>0</v>
      </c>
      <c r="AJ3228" s="9">
        <v>0</v>
      </c>
      <c r="AK3228" s="9">
        <v>0</v>
      </c>
      <c r="AL3228" s="9">
        <v>1</v>
      </c>
      <c r="AM3228" s="9">
        <v>0</v>
      </c>
      <c r="AN3228" s="9">
        <v>0</v>
      </c>
      <c r="AO3228" s="9">
        <v>0</v>
      </c>
    </row>
    <row r="3229" spans="1:41" x14ac:dyDescent="0.3">
      <c r="A3229" s="4" t="s">
        <v>176</v>
      </c>
      <c r="B3229" s="5">
        <v>-1473</v>
      </c>
      <c r="C3229">
        <v>1</v>
      </c>
      <c r="AG3229" s="4" t="s">
        <v>177</v>
      </c>
      <c r="AH3229" s="5">
        <v>-100</v>
      </c>
      <c r="AI3229" s="9">
        <v>0</v>
      </c>
      <c r="AJ3229" s="9">
        <v>0</v>
      </c>
      <c r="AK3229" s="9">
        <v>0</v>
      </c>
      <c r="AL3229" s="9">
        <v>1</v>
      </c>
      <c r="AM3229" s="9">
        <v>0</v>
      </c>
      <c r="AN3229" s="9">
        <v>0</v>
      </c>
      <c r="AO3229" s="9">
        <v>0</v>
      </c>
    </row>
    <row r="3230" spans="1:41" x14ac:dyDescent="0.3">
      <c r="A3230" s="4" t="s">
        <v>176</v>
      </c>
      <c r="B3230" s="5">
        <v>755</v>
      </c>
      <c r="C3230">
        <v>1</v>
      </c>
      <c r="AG3230" s="4" t="s">
        <v>177</v>
      </c>
      <c r="AH3230" s="5">
        <v>18</v>
      </c>
      <c r="AI3230" s="9">
        <v>0</v>
      </c>
      <c r="AJ3230" s="9">
        <v>0</v>
      </c>
      <c r="AK3230" s="9">
        <v>0</v>
      </c>
      <c r="AL3230" s="9">
        <v>1</v>
      </c>
      <c r="AM3230" s="9">
        <v>0</v>
      </c>
      <c r="AN3230" s="9">
        <v>0</v>
      </c>
      <c r="AO3230" s="9">
        <v>0</v>
      </c>
    </row>
    <row r="3231" spans="1:41" x14ac:dyDescent="0.3">
      <c r="A3231" s="4" t="s">
        <v>176</v>
      </c>
      <c r="B3231" s="5">
        <v>-122</v>
      </c>
      <c r="C3231">
        <v>1</v>
      </c>
      <c r="AG3231" s="4" t="s">
        <v>177</v>
      </c>
      <c r="AH3231" s="5">
        <v>48</v>
      </c>
      <c r="AI3231" s="9">
        <v>0</v>
      </c>
      <c r="AJ3231" s="9">
        <v>0</v>
      </c>
      <c r="AK3231" s="9">
        <v>0</v>
      </c>
      <c r="AL3231" s="9">
        <v>1</v>
      </c>
      <c r="AM3231" s="9">
        <v>0</v>
      </c>
      <c r="AN3231" s="9">
        <v>0</v>
      </c>
      <c r="AO3231" s="9">
        <v>0</v>
      </c>
    </row>
    <row r="3232" spans="1:41" x14ac:dyDescent="0.3">
      <c r="A3232" s="4" t="s">
        <v>176</v>
      </c>
      <c r="B3232" s="5">
        <v>-1</v>
      </c>
      <c r="C3232">
        <v>1</v>
      </c>
      <c r="AG3232" s="4" t="s">
        <v>177</v>
      </c>
      <c r="AH3232" s="5">
        <v>59</v>
      </c>
      <c r="AI3232" s="9">
        <v>0</v>
      </c>
      <c r="AJ3232" s="9">
        <v>0</v>
      </c>
      <c r="AK3232" s="9">
        <v>0</v>
      </c>
      <c r="AL3232" s="9">
        <v>1</v>
      </c>
      <c r="AM3232" s="9">
        <v>0</v>
      </c>
      <c r="AN3232" s="9">
        <v>0</v>
      </c>
      <c r="AO3232" s="9">
        <v>0</v>
      </c>
    </row>
    <row r="3233" spans="1:41" x14ac:dyDescent="0.3">
      <c r="A3233" s="4" t="s">
        <v>176</v>
      </c>
      <c r="B3233" s="5">
        <v>188</v>
      </c>
      <c r="C3233">
        <v>1</v>
      </c>
      <c r="AG3233" s="4" t="s">
        <v>177</v>
      </c>
      <c r="AH3233" s="5">
        <v>84</v>
      </c>
      <c r="AI3233" s="9">
        <v>0</v>
      </c>
      <c r="AJ3233" s="9">
        <v>0</v>
      </c>
      <c r="AK3233" s="9">
        <v>0</v>
      </c>
      <c r="AL3233" s="9">
        <v>1</v>
      </c>
      <c r="AM3233" s="9">
        <v>0</v>
      </c>
      <c r="AN3233" s="9">
        <v>0</v>
      </c>
      <c r="AO3233" s="9">
        <v>0</v>
      </c>
    </row>
    <row r="3234" spans="1:41" x14ac:dyDescent="0.3">
      <c r="A3234" s="4" t="s">
        <v>176</v>
      </c>
      <c r="B3234" s="5">
        <v>225</v>
      </c>
      <c r="C3234">
        <v>1</v>
      </c>
      <c r="AG3234" s="4" t="s">
        <v>177</v>
      </c>
      <c r="AH3234" s="5">
        <v>171</v>
      </c>
      <c r="AI3234" s="9">
        <v>0</v>
      </c>
      <c r="AJ3234" s="9">
        <v>0</v>
      </c>
      <c r="AK3234" s="9">
        <v>0</v>
      </c>
      <c r="AL3234" s="9">
        <v>1</v>
      </c>
      <c r="AM3234" s="9">
        <v>0</v>
      </c>
      <c r="AN3234" s="9">
        <v>0</v>
      </c>
      <c r="AO3234" s="9">
        <v>0</v>
      </c>
    </row>
    <row r="3235" spans="1:41" x14ac:dyDescent="0.3">
      <c r="A3235" s="4" t="s">
        <v>176</v>
      </c>
      <c r="B3235" s="5">
        <v>-61</v>
      </c>
      <c r="C3235">
        <v>1</v>
      </c>
      <c r="AG3235" s="4" t="s">
        <v>177</v>
      </c>
      <c r="AH3235" s="5">
        <v>212</v>
      </c>
      <c r="AI3235" s="9">
        <v>0</v>
      </c>
      <c r="AJ3235" s="9">
        <v>0</v>
      </c>
      <c r="AK3235" s="9">
        <v>0</v>
      </c>
      <c r="AL3235" s="9">
        <v>1</v>
      </c>
      <c r="AM3235" s="9">
        <v>0</v>
      </c>
      <c r="AN3235" s="9">
        <v>0</v>
      </c>
      <c r="AO3235" s="9">
        <v>0</v>
      </c>
    </row>
    <row r="3236" spans="1:41" x14ac:dyDescent="0.3">
      <c r="A3236" s="4" t="s">
        <v>176</v>
      </c>
      <c r="B3236" s="5">
        <v>-60</v>
      </c>
      <c r="C3236">
        <v>1</v>
      </c>
      <c r="AG3236" s="4" t="s">
        <v>177</v>
      </c>
      <c r="AH3236" s="5">
        <v>-644</v>
      </c>
      <c r="AI3236" s="9">
        <v>0</v>
      </c>
      <c r="AJ3236" s="9">
        <v>0</v>
      </c>
      <c r="AK3236" s="9">
        <v>1</v>
      </c>
      <c r="AL3236" s="9">
        <v>0</v>
      </c>
      <c r="AM3236" s="9">
        <v>0</v>
      </c>
      <c r="AN3236" s="9">
        <v>0</v>
      </c>
      <c r="AO3236" s="9">
        <v>0</v>
      </c>
    </row>
    <row r="3237" spans="1:41" x14ac:dyDescent="0.3">
      <c r="A3237" s="4" t="s">
        <v>176</v>
      </c>
      <c r="B3237" s="5">
        <v>721</v>
      </c>
      <c r="C3237">
        <v>1</v>
      </c>
      <c r="AG3237" s="4" t="s">
        <v>177</v>
      </c>
      <c r="AH3237" s="5">
        <v>-347</v>
      </c>
      <c r="AI3237" s="9">
        <v>0</v>
      </c>
      <c r="AJ3237" s="9">
        <v>0</v>
      </c>
      <c r="AK3237" s="9">
        <v>1</v>
      </c>
      <c r="AL3237" s="9">
        <v>0</v>
      </c>
      <c r="AM3237" s="9">
        <v>0</v>
      </c>
      <c r="AN3237" s="9">
        <v>0</v>
      </c>
      <c r="AO3237" s="9">
        <v>0</v>
      </c>
    </row>
    <row r="3238" spans="1:41" x14ac:dyDescent="0.3">
      <c r="A3238" s="4" t="s">
        <v>176</v>
      </c>
      <c r="B3238" s="5">
        <v>908</v>
      </c>
      <c r="C3238">
        <v>1</v>
      </c>
      <c r="AG3238" s="4" t="s">
        <v>177</v>
      </c>
      <c r="AH3238" s="5">
        <v>-15</v>
      </c>
      <c r="AI3238" s="9">
        <v>0</v>
      </c>
      <c r="AJ3238" s="9">
        <v>0</v>
      </c>
      <c r="AK3238" s="9">
        <v>1</v>
      </c>
      <c r="AL3238" s="9">
        <v>0</v>
      </c>
      <c r="AM3238" s="9">
        <v>0</v>
      </c>
      <c r="AN3238" s="9">
        <v>0</v>
      </c>
      <c r="AO3238" s="9">
        <v>0</v>
      </c>
    </row>
    <row r="3239" spans="1:41" x14ac:dyDescent="0.3">
      <c r="A3239" s="4" t="s">
        <v>176</v>
      </c>
      <c r="B3239" s="5">
        <v>274</v>
      </c>
      <c r="C3239">
        <v>1</v>
      </c>
      <c r="AG3239" s="4" t="s">
        <v>177</v>
      </c>
      <c r="AH3239" s="5">
        <v>139</v>
      </c>
      <c r="AI3239" s="9">
        <v>0</v>
      </c>
      <c r="AJ3239" s="9">
        <v>0</v>
      </c>
      <c r="AK3239" s="9">
        <v>1</v>
      </c>
      <c r="AL3239" s="9">
        <v>0</v>
      </c>
      <c r="AM3239" s="9">
        <v>0</v>
      </c>
      <c r="AN3239" s="9">
        <v>0</v>
      </c>
      <c r="AO3239" s="9">
        <v>0</v>
      </c>
    </row>
    <row r="3240" spans="1:41" x14ac:dyDescent="0.3">
      <c r="A3240" s="4" t="s">
        <v>176</v>
      </c>
      <c r="B3240" s="5">
        <v>283</v>
      </c>
      <c r="C3240">
        <v>1</v>
      </c>
      <c r="AG3240" s="4" t="s">
        <v>177</v>
      </c>
      <c r="AH3240" s="5">
        <v>254</v>
      </c>
      <c r="AI3240" s="9">
        <v>0</v>
      </c>
      <c r="AJ3240" s="9">
        <v>0</v>
      </c>
      <c r="AK3240" s="9">
        <v>1</v>
      </c>
      <c r="AL3240" s="9">
        <v>0</v>
      </c>
      <c r="AM3240" s="9">
        <v>0</v>
      </c>
      <c r="AN3240" s="9">
        <v>0</v>
      </c>
      <c r="AO3240" s="9">
        <v>0</v>
      </c>
    </row>
    <row r="3241" spans="1:41" x14ac:dyDescent="0.3">
      <c r="A3241" s="4" t="s">
        <v>176</v>
      </c>
      <c r="B3241" s="5">
        <v>365</v>
      </c>
      <c r="C3241">
        <v>1</v>
      </c>
      <c r="AG3241" s="4" t="s">
        <v>177</v>
      </c>
      <c r="AH3241" s="5">
        <v>334</v>
      </c>
      <c r="AI3241" s="9">
        <v>0</v>
      </c>
      <c r="AJ3241" s="9">
        <v>0</v>
      </c>
      <c r="AK3241" s="9">
        <v>1</v>
      </c>
      <c r="AL3241" s="9">
        <v>0</v>
      </c>
      <c r="AM3241" s="9">
        <v>0</v>
      </c>
      <c r="AN3241" s="9">
        <v>0</v>
      </c>
      <c r="AO3241" s="9">
        <v>0</v>
      </c>
    </row>
    <row r="3242" spans="1:41" x14ac:dyDescent="0.3">
      <c r="A3242" s="4" t="s">
        <v>176</v>
      </c>
      <c r="B3242" s="5">
        <v>768</v>
      </c>
      <c r="C3242">
        <v>1</v>
      </c>
      <c r="AG3242" s="4" t="s">
        <v>177</v>
      </c>
      <c r="AH3242" s="5">
        <v>-889</v>
      </c>
      <c r="AI3242" s="9">
        <v>1</v>
      </c>
      <c r="AJ3242" s="9">
        <v>0</v>
      </c>
      <c r="AK3242" s="9">
        <v>0</v>
      </c>
      <c r="AL3242" s="9">
        <v>0</v>
      </c>
      <c r="AM3242" s="9">
        <v>0</v>
      </c>
      <c r="AN3242" s="9">
        <v>0</v>
      </c>
      <c r="AO3242" s="9">
        <v>0</v>
      </c>
    </row>
    <row r="3243" spans="1:41" x14ac:dyDescent="0.3">
      <c r="A3243" s="4" t="s">
        <v>177</v>
      </c>
      <c r="B3243" s="5">
        <v>-7</v>
      </c>
      <c r="C3243">
        <v>1</v>
      </c>
      <c r="AG3243" s="4" t="s">
        <v>177</v>
      </c>
      <c r="AH3243" s="5">
        <v>-89</v>
      </c>
      <c r="AI3243" s="9">
        <v>1</v>
      </c>
      <c r="AJ3243" s="9">
        <v>0</v>
      </c>
      <c r="AK3243" s="9">
        <v>0</v>
      </c>
      <c r="AL3243" s="9">
        <v>0</v>
      </c>
      <c r="AM3243" s="9">
        <v>0</v>
      </c>
      <c r="AN3243" s="9">
        <v>0</v>
      </c>
      <c r="AO3243" s="9">
        <v>0</v>
      </c>
    </row>
    <row r="3244" spans="1:41" x14ac:dyDescent="0.3">
      <c r="A3244" s="4" t="s">
        <v>177</v>
      </c>
      <c r="B3244" s="5">
        <v>-5</v>
      </c>
      <c r="C3244">
        <v>1</v>
      </c>
      <c r="AG3244" s="4" t="s">
        <v>177</v>
      </c>
      <c r="AH3244" s="5">
        <v>-400</v>
      </c>
      <c r="AI3244" s="9">
        <v>0</v>
      </c>
      <c r="AJ3244" s="9">
        <v>1</v>
      </c>
      <c r="AK3244" s="9">
        <v>0</v>
      </c>
      <c r="AL3244" s="9">
        <v>0</v>
      </c>
      <c r="AM3244" s="9">
        <v>0</v>
      </c>
      <c r="AN3244" s="9">
        <v>0</v>
      </c>
      <c r="AO3244" s="9">
        <v>0</v>
      </c>
    </row>
    <row r="3245" spans="1:41" x14ac:dyDescent="0.3">
      <c r="A3245" s="4" t="s">
        <v>177</v>
      </c>
      <c r="B3245" s="5">
        <v>0</v>
      </c>
      <c r="C3245">
        <v>3</v>
      </c>
      <c r="AG3245" s="4" t="s">
        <v>177</v>
      </c>
      <c r="AH3245" s="5">
        <v>-328</v>
      </c>
      <c r="AI3245" s="9">
        <v>0</v>
      </c>
      <c r="AJ3245" s="9">
        <v>1</v>
      </c>
      <c r="AK3245" s="9">
        <v>0</v>
      </c>
      <c r="AL3245" s="9">
        <v>0</v>
      </c>
      <c r="AM3245" s="9">
        <v>0</v>
      </c>
      <c r="AN3245" s="9">
        <v>0</v>
      </c>
      <c r="AO3245" s="9">
        <v>0</v>
      </c>
    </row>
    <row r="3246" spans="1:41" x14ac:dyDescent="0.3">
      <c r="A3246" s="4" t="s">
        <v>177</v>
      </c>
      <c r="B3246" s="5">
        <v>1</v>
      </c>
      <c r="C3246">
        <v>1</v>
      </c>
      <c r="AG3246" s="4" t="s">
        <v>177</v>
      </c>
      <c r="AH3246" s="5">
        <v>585</v>
      </c>
      <c r="AI3246" s="9">
        <v>1</v>
      </c>
      <c r="AJ3246" s="9">
        <v>0</v>
      </c>
      <c r="AK3246" s="9">
        <v>0</v>
      </c>
      <c r="AL3246" s="9">
        <v>0</v>
      </c>
      <c r="AM3246" s="9">
        <v>0</v>
      </c>
      <c r="AN3246" s="9">
        <v>0</v>
      </c>
      <c r="AO3246" s="9">
        <v>0</v>
      </c>
    </row>
    <row r="3247" spans="1:41" x14ac:dyDescent="0.3">
      <c r="A3247" s="4" t="s">
        <v>177</v>
      </c>
      <c r="B3247" s="5">
        <v>2</v>
      </c>
      <c r="C3247">
        <v>2</v>
      </c>
      <c r="AG3247" s="4" t="s">
        <v>177</v>
      </c>
      <c r="AH3247" s="5">
        <v>602</v>
      </c>
      <c r="AI3247" s="9">
        <v>1</v>
      </c>
      <c r="AJ3247" s="9">
        <v>0</v>
      </c>
      <c r="AK3247" s="9">
        <v>0</v>
      </c>
      <c r="AL3247" s="9">
        <v>0</v>
      </c>
      <c r="AM3247" s="9">
        <v>0</v>
      </c>
      <c r="AN3247" s="9">
        <v>0</v>
      </c>
      <c r="AO3247" s="9">
        <v>0</v>
      </c>
    </row>
    <row r="3248" spans="1:41" x14ac:dyDescent="0.3">
      <c r="A3248" s="4" t="s">
        <v>177</v>
      </c>
      <c r="B3248" s="5">
        <v>3</v>
      </c>
      <c r="C3248">
        <v>1</v>
      </c>
      <c r="AG3248" s="4" t="s">
        <v>177</v>
      </c>
      <c r="AH3248" s="5">
        <v>518</v>
      </c>
      <c r="AI3248" s="9">
        <v>0</v>
      </c>
      <c r="AJ3248" s="9">
        <v>1</v>
      </c>
      <c r="AK3248" s="9">
        <v>0</v>
      </c>
      <c r="AL3248" s="9">
        <v>0</v>
      </c>
      <c r="AM3248" s="9">
        <v>0</v>
      </c>
      <c r="AN3248" s="9">
        <v>0</v>
      </c>
      <c r="AO3248" s="9">
        <v>0</v>
      </c>
    </row>
    <row r="3249" spans="1:41" x14ac:dyDescent="0.3">
      <c r="A3249" s="4" t="s">
        <v>177</v>
      </c>
      <c r="B3249" s="5">
        <v>13</v>
      </c>
      <c r="C3249">
        <v>1</v>
      </c>
      <c r="AG3249" s="4" t="s">
        <v>178</v>
      </c>
      <c r="AH3249" s="5">
        <v>-6</v>
      </c>
      <c r="AI3249" s="9">
        <v>0</v>
      </c>
      <c r="AJ3249" s="9">
        <v>0</v>
      </c>
      <c r="AK3249" s="9">
        <v>0</v>
      </c>
      <c r="AL3249" s="9">
        <v>0</v>
      </c>
      <c r="AM3249" s="9">
        <v>0</v>
      </c>
      <c r="AN3249" s="9">
        <v>0</v>
      </c>
      <c r="AO3249" s="9">
        <v>2</v>
      </c>
    </row>
    <row r="3250" spans="1:41" x14ac:dyDescent="0.3">
      <c r="A3250" s="4" t="s">
        <v>177</v>
      </c>
      <c r="B3250" s="5">
        <v>-87</v>
      </c>
      <c r="C3250">
        <v>1</v>
      </c>
      <c r="AG3250" s="4" t="s">
        <v>178</v>
      </c>
      <c r="AH3250" s="5">
        <v>-5</v>
      </c>
      <c r="AI3250" s="9">
        <v>0</v>
      </c>
      <c r="AJ3250" s="9">
        <v>0</v>
      </c>
      <c r="AK3250" s="9">
        <v>0</v>
      </c>
      <c r="AL3250" s="9">
        <v>0</v>
      </c>
      <c r="AM3250" s="9">
        <v>0</v>
      </c>
      <c r="AN3250" s="9">
        <v>0</v>
      </c>
      <c r="AO3250" s="9">
        <v>1</v>
      </c>
    </row>
    <row r="3251" spans="1:41" x14ac:dyDescent="0.3">
      <c r="A3251" s="4" t="s">
        <v>177</v>
      </c>
      <c r="B3251" s="5">
        <v>-9</v>
      </c>
      <c r="C3251">
        <v>1</v>
      </c>
      <c r="AG3251" s="4" t="s">
        <v>178</v>
      </c>
      <c r="AH3251" s="5">
        <v>-4</v>
      </c>
      <c r="AI3251" s="9">
        <v>0</v>
      </c>
      <c r="AJ3251" s="9">
        <v>0</v>
      </c>
      <c r="AK3251" s="9">
        <v>0</v>
      </c>
      <c r="AL3251" s="9">
        <v>0</v>
      </c>
      <c r="AM3251" s="9">
        <v>0</v>
      </c>
      <c r="AN3251" s="9">
        <v>0</v>
      </c>
      <c r="AO3251" s="9">
        <v>1</v>
      </c>
    </row>
    <row r="3252" spans="1:41" x14ac:dyDescent="0.3">
      <c r="A3252" s="4" t="s">
        <v>177</v>
      </c>
      <c r="B3252" s="5">
        <v>5</v>
      </c>
      <c r="C3252">
        <v>1</v>
      </c>
      <c r="AG3252" s="4" t="s">
        <v>178</v>
      </c>
      <c r="AH3252" s="5">
        <v>-3</v>
      </c>
      <c r="AI3252" s="9">
        <v>0</v>
      </c>
      <c r="AJ3252" s="9">
        <v>0</v>
      </c>
      <c r="AK3252" s="9">
        <v>0</v>
      </c>
      <c r="AL3252" s="9">
        <v>0</v>
      </c>
      <c r="AM3252" s="9">
        <v>0</v>
      </c>
      <c r="AN3252" s="9">
        <v>0</v>
      </c>
      <c r="AO3252" s="9">
        <v>2</v>
      </c>
    </row>
    <row r="3253" spans="1:41" x14ac:dyDescent="0.3">
      <c r="A3253" s="4" t="s">
        <v>177</v>
      </c>
      <c r="B3253" s="5">
        <v>-106</v>
      </c>
      <c r="C3253">
        <v>1</v>
      </c>
      <c r="AG3253" s="4" t="s">
        <v>178</v>
      </c>
      <c r="AH3253" s="5">
        <v>-2</v>
      </c>
      <c r="AI3253" s="9">
        <v>0</v>
      </c>
      <c r="AJ3253" s="9">
        <v>0</v>
      </c>
      <c r="AK3253" s="9">
        <v>0</v>
      </c>
      <c r="AL3253" s="9">
        <v>0</v>
      </c>
      <c r="AM3253" s="9">
        <v>0</v>
      </c>
      <c r="AN3253" s="9">
        <v>0</v>
      </c>
      <c r="AO3253" s="9">
        <v>3</v>
      </c>
    </row>
    <row r="3254" spans="1:41" x14ac:dyDescent="0.3">
      <c r="A3254" s="4" t="s">
        <v>177</v>
      </c>
      <c r="B3254" s="5">
        <v>-100</v>
      </c>
      <c r="C3254">
        <v>1</v>
      </c>
      <c r="AG3254" s="4" t="s">
        <v>178</v>
      </c>
      <c r="AH3254" s="5">
        <v>-1</v>
      </c>
      <c r="AI3254" s="9">
        <v>0</v>
      </c>
      <c r="AJ3254" s="9">
        <v>0</v>
      </c>
      <c r="AK3254" s="9">
        <v>0</v>
      </c>
      <c r="AL3254" s="9">
        <v>0</v>
      </c>
      <c r="AM3254" s="9">
        <v>0</v>
      </c>
      <c r="AN3254" s="9">
        <v>0</v>
      </c>
      <c r="AO3254" s="9">
        <v>1</v>
      </c>
    </row>
    <row r="3255" spans="1:41" x14ac:dyDescent="0.3">
      <c r="A3255" s="4" t="s">
        <v>177</v>
      </c>
      <c r="B3255" s="5">
        <v>18</v>
      </c>
      <c r="C3255">
        <v>1</v>
      </c>
      <c r="AG3255" s="4" t="s">
        <v>178</v>
      </c>
      <c r="AH3255" s="5">
        <v>0</v>
      </c>
      <c r="AI3255" s="9">
        <v>0</v>
      </c>
      <c r="AJ3255" s="9">
        <v>0</v>
      </c>
      <c r="AK3255" s="9">
        <v>0</v>
      </c>
      <c r="AL3255" s="9">
        <v>0</v>
      </c>
      <c r="AM3255" s="9">
        <v>0</v>
      </c>
      <c r="AN3255" s="9">
        <v>0</v>
      </c>
      <c r="AO3255" s="9">
        <v>2</v>
      </c>
    </row>
    <row r="3256" spans="1:41" x14ac:dyDescent="0.3">
      <c r="A3256" s="4" t="s">
        <v>177</v>
      </c>
      <c r="B3256" s="5">
        <v>48</v>
      </c>
      <c r="C3256">
        <v>1</v>
      </c>
      <c r="AG3256" s="4" t="s">
        <v>178</v>
      </c>
      <c r="AH3256" s="5">
        <v>1</v>
      </c>
      <c r="AI3256" s="9">
        <v>0</v>
      </c>
      <c r="AJ3256" s="9">
        <v>0</v>
      </c>
      <c r="AK3256" s="9">
        <v>0</v>
      </c>
      <c r="AL3256" s="9">
        <v>0</v>
      </c>
      <c r="AM3256" s="9">
        <v>0</v>
      </c>
      <c r="AN3256" s="9">
        <v>0</v>
      </c>
      <c r="AO3256" s="9">
        <v>2</v>
      </c>
    </row>
    <row r="3257" spans="1:41" x14ac:dyDescent="0.3">
      <c r="A3257" s="4" t="s">
        <v>177</v>
      </c>
      <c r="B3257" s="5">
        <v>59</v>
      </c>
      <c r="C3257">
        <v>1</v>
      </c>
      <c r="AG3257" s="4" t="s">
        <v>178</v>
      </c>
      <c r="AH3257" s="5">
        <v>3</v>
      </c>
      <c r="AI3257" s="9">
        <v>0</v>
      </c>
      <c r="AJ3257" s="9">
        <v>0</v>
      </c>
      <c r="AK3257" s="9">
        <v>0</v>
      </c>
      <c r="AL3257" s="9">
        <v>0</v>
      </c>
      <c r="AM3257" s="9">
        <v>0</v>
      </c>
      <c r="AN3257" s="9">
        <v>0</v>
      </c>
      <c r="AO3257" s="9">
        <v>1</v>
      </c>
    </row>
    <row r="3258" spans="1:41" x14ac:dyDescent="0.3">
      <c r="A3258" s="4" t="s">
        <v>177</v>
      </c>
      <c r="B3258" s="5">
        <v>84</v>
      </c>
      <c r="C3258">
        <v>1</v>
      </c>
      <c r="AG3258" s="4" t="s">
        <v>178</v>
      </c>
      <c r="AH3258" s="5">
        <v>5</v>
      </c>
      <c r="AI3258" s="9">
        <v>0</v>
      </c>
      <c r="AJ3258" s="9">
        <v>0</v>
      </c>
      <c r="AK3258" s="9">
        <v>0</v>
      </c>
      <c r="AL3258" s="9">
        <v>0</v>
      </c>
      <c r="AM3258" s="9">
        <v>0</v>
      </c>
      <c r="AN3258" s="9">
        <v>0</v>
      </c>
      <c r="AO3258" s="9">
        <v>1</v>
      </c>
    </row>
    <row r="3259" spans="1:41" x14ac:dyDescent="0.3">
      <c r="A3259" s="4" t="s">
        <v>177</v>
      </c>
      <c r="B3259" s="5">
        <v>171</v>
      </c>
      <c r="C3259">
        <v>1</v>
      </c>
      <c r="AG3259" s="4" t="s">
        <v>178</v>
      </c>
      <c r="AH3259" s="5">
        <v>6</v>
      </c>
      <c r="AI3259" s="9">
        <v>0</v>
      </c>
      <c r="AJ3259" s="9">
        <v>0</v>
      </c>
      <c r="AK3259" s="9">
        <v>0</v>
      </c>
      <c r="AL3259" s="9">
        <v>0</v>
      </c>
      <c r="AM3259" s="9">
        <v>0</v>
      </c>
      <c r="AN3259" s="9">
        <v>0</v>
      </c>
      <c r="AO3259" s="9">
        <v>1</v>
      </c>
    </row>
    <row r="3260" spans="1:41" x14ac:dyDescent="0.3">
      <c r="A3260" s="4" t="s">
        <v>177</v>
      </c>
      <c r="B3260" s="5">
        <v>212</v>
      </c>
      <c r="C3260">
        <v>1</v>
      </c>
      <c r="AG3260" s="4" t="s">
        <v>178</v>
      </c>
      <c r="AH3260" s="5">
        <v>10</v>
      </c>
      <c r="AI3260" s="9">
        <v>0</v>
      </c>
      <c r="AJ3260" s="9">
        <v>0</v>
      </c>
      <c r="AK3260" s="9">
        <v>0</v>
      </c>
      <c r="AL3260" s="9">
        <v>0</v>
      </c>
      <c r="AM3260" s="9">
        <v>0</v>
      </c>
      <c r="AN3260" s="9">
        <v>0</v>
      </c>
      <c r="AO3260" s="9">
        <v>2</v>
      </c>
    </row>
    <row r="3261" spans="1:41" x14ac:dyDescent="0.3">
      <c r="A3261" s="4" t="s">
        <v>177</v>
      </c>
      <c r="B3261" s="5">
        <v>-644</v>
      </c>
      <c r="C3261">
        <v>1</v>
      </c>
      <c r="AG3261" s="4" t="s">
        <v>178</v>
      </c>
      <c r="AH3261" s="5">
        <v>-135</v>
      </c>
      <c r="AI3261" s="9">
        <v>0</v>
      </c>
      <c r="AJ3261" s="9">
        <v>0</v>
      </c>
      <c r="AK3261" s="9">
        <v>0</v>
      </c>
      <c r="AL3261" s="9">
        <v>0</v>
      </c>
      <c r="AM3261" s="9">
        <v>1</v>
      </c>
      <c r="AN3261" s="9">
        <v>0</v>
      </c>
      <c r="AO3261" s="9">
        <v>0</v>
      </c>
    </row>
    <row r="3262" spans="1:41" x14ac:dyDescent="0.3">
      <c r="A3262" s="4" t="s">
        <v>177</v>
      </c>
      <c r="B3262" s="5">
        <v>-347</v>
      </c>
      <c r="C3262">
        <v>1</v>
      </c>
      <c r="AG3262" s="4" t="s">
        <v>178</v>
      </c>
      <c r="AH3262" s="5">
        <v>-90</v>
      </c>
      <c r="AI3262" s="9">
        <v>0</v>
      </c>
      <c r="AJ3262" s="9">
        <v>0</v>
      </c>
      <c r="AK3262" s="9">
        <v>0</v>
      </c>
      <c r="AL3262" s="9">
        <v>0</v>
      </c>
      <c r="AM3262" s="9">
        <v>1</v>
      </c>
      <c r="AN3262" s="9">
        <v>0</v>
      </c>
      <c r="AO3262" s="9">
        <v>0</v>
      </c>
    </row>
    <row r="3263" spans="1:41" x14ac:dyDescent="0.3">
      <c r="A3263" s="4" t="s">
        <v>177</v>
      </c>
      <c r="B3263" s="5">
        <v>-15</v>
      </c>
      <c r="C3263">
        <v>1</v>
      </c>
      <c r="AG3263" s="4" t="s">
        <v>178</v>
      </c>
      <c r="AH3263" s="5">
        <v>-85</v>
      </c>
      <c r="AI3263" s="9">
        <v>0</v>
      </c>
      <c r="AJ3263" s="9">
        <v>0</v>
      </c>
      <c r="AK3263" s="9">
        <v>0</v>
      </c>
      <c r="AL3263" s="9">
        <v>0</v>
      </c>
      <c r="AM3263" s="9">
        <v>1</v>
      </c>
      <c r="AN3263" s="9">
        <v>0</v>
      </c>
      <c r="AO3263" s="9">
        <v>0</v>
      </c>
    </row>
    <row r="3264" spans="1:41" x14ac:dyDescent="0.3">
      <c r="A3264" s="4" t="s">
        <v>177</v>
      </c>
      <c r="B3264" s="5">
        <v>139</v>
      </c>
      <c r="C3264">
        <v>1</v>
      </c>
      <c r="AG3264" s="4" t="s">
        <v>178</v>
      </c>
      <c r="AH3264" s="5">
        <v>-48</v>
      </c>
      <c r="AI3264" s="9">
        <v>0</v>
      </c>
      <c r="AJ3264" s="9">
        <v>0</v>
      </c>
      <c r="AK3264" s="9">
        <v>0</v>
      </c>
      <c r="AL3264" s="9">
        <v>0</v>
      </c>
      <c r="AM3264" s="9">
        <v>1</v>
      </c>
      <c r="AN3264" s="9">
        <v>0</v>
      </c>
      <c r="AO3264" s="9">
        <v>0</v>
      </c>
    </row>
    <row r="3265" spans="1:41" x14ac:dyDescent="0.3">
      <c r="A3265" s="4" t="s">
        <v>177</v>
      </c>
      <c r="B3265" s="5">
        <v>254</v>
      </c>
      <c r="C3265">
        <v>1</v>
      </c>
      <c r="AG3265" s="4" t="s">
        <v>178</v>
      </c>
      <c r="AH3265" s="5">
        <v>-37</v>
      </c>
      <c r="AI3265" s="9">
        <v>0</v>
      </c>
      <c r="AJ3265" s="9">
        <v>0</v>
      </c>
      <c r="AK3265" s="9">
        <v>0</v>
      </c>
      <c r="AL3265" s="9">
        <v>0</v>
      </c>
      <c r="AM3265" s="9">
        <v>1</v>
      </c>
      <c r="AN3265" s="9">
        <v>0</v>
      </c>
      <c r="AO3265" s="9">
        <v>0</v>
      </c>
    </row>
    <row r="3266" spans="1:41" x14ac:dyDescent="0.3">
      <c r="A3266" s="4" t="s">
        <v>177</v>
      </c>
      <c r="B3266" s="5">
        <v>334</v>
      </c>
      <c r="C3266">
        <v>1</v>
      </c>
      <c r="AG3266" s="4" t="s">
        <v>178</v>
      </c>
      <c r="AH3266" s="5">
        <v>-18</v>
      </c>
      <c r="AI3266" s="9">
        <v>0</v>
      </c>
      <c r="AJ3266" s="9">
        <v>0</v>
      </c>
      <c r="AK3266" s="9">
        <v>0</v>
      </c>
      <c r="AL3266" s="9">
        <v>0</v>
      </c>
      <c r="AM3266" s="9">
        <v>1</v>
      </c>
      <c r="AN3266" s="9">
        <v>0</v>
      </c>
      <c r="AO3266" s="9">
        <v>0</v>
      </c>
    </row>
    <row r="3267" spans="1:41" x14ac:dyDescent="0.3">
      <c r="A3267" s="4" t="s">
        <v>177</v>
      </c>
      <c r="B3267" s="5">
        <v>-889</v>
      </c>
      <c r="C3267">
        <v>1</v>
      </c>
      <c r="AG3267" s="4" t="s">
        <v>178</v>
      </c>
      <c r="AH3267" s="5">
        <v>-17</v>
      </c>
      <c r="AI3267" s="9">
        <v>0</v>
      </c>
      <c r="AJ3267" s="9">
        <v>0</v>
      </c>
      <c r="AK3267" s="9">
        <v>0</v>
      </c>
      <c r="AL3267" s="9">
        <v>0</v>
      </c>
      <c r="AM3267" s="9">
        <v>1</v>
      </c>
      <c r="AN3267" s="9">
        <v>0</v>
      </c>
      <c r="AO3267" s="9">
        <v>0</v>
      </c>
    </row>
    <row r="3268" spans="1:41" x14ac:dyDescent="0.3">
      <c r="A3268" s="4" t="s">
        <v>177</v>
      </c>
      <c r="B3268" s="5">
        <v>-89</v>
      </c>
      <c r="C3268">
        <v>1</v>
      </c>
      <c r="AG3268" s="4" t="s">
        <v>178</v>
      </c>
      <c r="AH3268" s="5">
        <v>15</v>
      </c>
      <c r="AI3268" s="9">
        <v>0</v>
      </c>
      <c r="AJ3268" s="9">
        <v>0</v>
      </c>
      <c r="AK3268" s="9">
        <v>0</v>
      </c>
      <c r="AL3268" s="9">
        <v>0</v>
      </c>
      <c r="AM3268" s="9">
        <v>1</v>
      </c>
      <c r="AN3268" s="9">
        <v>0</v>
      </c>
      <c r="AO3268" s="9">
        <v>0</v>
      </c>
    </row>
    <row r="3269" spans="1:41" x14ac:dyDescent="0.3">
      <c r="A3269" s="4" t="s">
        <v>177</v>
      </c>
      <c r="B3269" s="5">
        <v>-400</v>
      </c>
      <c r="C3269">
        <v>1</v>
      </c>
      <c r="AG3269" s="4" t="s">
        <v>178</v>
      </c>
      <c r="AH3269" s="5">
        <v>21</v>
      </c>
      <c r="AI3269" s="9">
        <v>0</v>
      </c>
      <c r="AJ3269" s="9">
        <v>0</v>
      </c>
      <c r="AK3269" s="9">
        <v>0</v>
      </c>
      <c r="AL3269" s="9">
        <v>0</v>
      </c>
      <c r="AM3269" s="9">
        <v>1</v>
      </c>
      <c r="AN3269" s="9">
        <v>0</v>
      </c>
      <c r="AO3269" s="9">
        <v>0</v>
      </c>
    </row>
    <row r="3270" spans="1:41" x14ac:dyDescent="0.3">
      <c r="A3270" s="4" t="s">
        <v>177</v>
      </c>
      <c r="B3270" s="5">
        <v>-328</v>
      </c>
      <c r="C3270">
        <v>1</v>
      </c>
      <c r="AG3270" s="4" t="s">
        <v>178</v>
      </c>
      <c r="AH3270" s="5">
        <v>34</v>
      </c>
      <c r="AI3270" s="9">
        <v>0</v>
      </c>
      <c r="AJ3270" s="9">
        <v>0</v>
      </c>
      <c r="AK3270" s="9">
        <v>0</v>
      </c>
      <c r="AL3270" s="9">
        <v>0</v>
      </c>
      <c r="AM3270" s="9">
        <v>1</v>
      </c>
      <c r="AN3270" s="9">
        <v>0</v>
      </c>
      <c r="AO3270" s="9">
        <v>0</v>
      </c>
    </row>
    <row r="3271" spans="1:41" x14ac:dyDescent="0.3">
      <c r="A3271" s="4" t="s">
        <v>177</v>
      </c>
      <c r="B3271" s="5">
        <v>585</v>
      </c>
      <c r="C3271">
        <v>1</v>
      </c>
      <c r="AG3271" s="4" t="s">
        <v>178</v>
      </c>
      <c r="AH3271" s="5">
        <v>45</v>
      </c>
      <c r="AI3271" s="9">
        <v>0</v>
      </c>
      <c r="AJ3271" s="9">
        <v>0</v>
      </c>
      <c r="AK3271" s="9">
        <v>0</v>
      </c>
      <c r="AL3271" s="9">
        <v>0</v>
      </c>
      <c r="AM3271" s="9">
        <v>1</v>
      </c>
      <c r="AN3271" s="9">
        <v>0</v>
      </c>
      <c r="AO3271" s="9">
        <v>0</v>
      </c>
    </row>
    <row r="3272" spans="1:41" x14ac:dyDescent="0.3">
      <c r="A3272" s="4" t="s">
        <v>177</v>
      </c>
      <c r="B3272" s="5">
        <v>602</v>
      </c>
      <c r="C3272">
        <v>1</v>
      </c>
      <c r="AG3272" s="4" t="s">
        <v>178</v>
      </c>
      <c r="AH3272" s="5">
        <v>65</v>
      </c>
      <c r="AI3272" s="9">
        <v>0</v>
      </c>
      <c r="AJ3272" s="9">
        <v>0</v>
      </c>
      <c r="AK3272" s="9">
        <v>0</v>
      </c>
      <c r="AL3272" s="9">
        <v>0</v>
      </c>
      <c r="AM3272" s="9">
        <v>1</v>
      </c>
      <c r="AN3272" s="9">
        <v>0</v>
      </c>
      <c r="AO3272" s="9">
        <v>0</v>
      </c>
    </row>
    <row r="3273" spans="1:41" x14ac:dyDescent="0.3">
      <c r="A3273" s="4" t="s">
        <v>177</v>
      </c>
      <c r="B3273" s="5">
        <v>518</v>
      </c>
      <c r="C3273">
        <v>1</v>
      </c>
      <c r="AG3273" s="4" t="s">
        <v>178</v>
      </c>
      <c r="AH3273" s="5">
        <v>78</v>
      </c>
      <c r="AI3273" s="9">
        <v>0</v>
      </c>
      <c r="AJ3273" s="9">
        <v>0</v>
      </c>
      <c r="AK3273" s="9">
        <v>0</v>
      </c>
      <c r="AL3273" s="9">
        <v>0</v>
      </c>
      <c r="AM3273" s="9">
        <v>1</v>
      </c>
      <c r="AN3273" s="9">
        <v>0</v>
      </c>
      <c r="AO3273" s="9">
        <v>0</v>
      </c>
    </row>
    <row r="3274" spans="1:41" x14ac:dyDescent="0.3">
      <c r="A3274" s="4" t="s">
        <v>178</v>
      </c>
      <c r="B3274" s="5">
        <v>-6</v>
      </c>
      <c r="C3274">
        <v>2</v>
      </c>
      <c r="AG3274" s="4" t="s">
        <v>178</v>
      </c>
      <c r="AH3274" s="5">
        <v>111</v>
      </c>
      <c r="AI3274" s="9">
        <v>0</v>
      </c>
      <c r="AJ3274" s="9">
        <v>0</v>
      </c>
      <c r="AK3274" s="9">
        <v>0</v>
      </c>
      <c r="AL3274" s="9">
        <v>0</v>
      </c>
      <c r="AM3274" s="9">
        <v>1</v>
      </c>
      <c r="AN3274" s="9">
        <v>0</v>
      </c>
      <c r="AO3274" s="9">
        <v>0</v>
      </c>
    </row>
    <row r="3275" spans="1:41" x14ac:dyDescent="0.3">
      <c r="A3275" s="4" t="s">
        <v>178</v>
      </c>
      <c r="B3275" s="5">
        <v>-5</v>
      </c>
      <c r="C3275">
        <v>1</v>
      </c>
      <c r="AG3275" s="4" t="s">
        <v>178</v>
      </c>
      <c r="AH3275" s="5">
        <v>-137</v>
      </c>
      <c r="AI3275" s="9">
        <v>0</v>
      </c>
      <c r="AJ3275" s="9">
        <v>0</v>
      </c>
      <c r="AK3275" s="9">
        <v>0</v>
      </c>
      <c r="AL3275" s="9">
        <v>1</v>
      </c>
      <c r="AM3275" s="9">
        <v>0</v>
      </c>
      <c r="AN3275" s="9">
        <v>0</v>
      </c>
      <c r="AO3275" s="9">
        <v>0</v>
      </c>
    </row>
    <row r="3276" spans="1:41" x14ac:dyDescent="0.3">
      <c r="A3276" s="4" t="s">
        <v>178</v>
      </c>
      <c r="B3276" s="5">
        <v>-4</v>
      </c>
      <c r="C3276">
        <v>1</v>
      </c>
      <c r="AG3276" s="4" t="s">
        <v>178</v>
      </c>
      <c r="AH3276" s="5">
        <v>-136</v>
      </c>
      <c r="AI3276" s="9">
        <v>0</v>
      </c>
      <c r="AJ3276" s="9">
        <v>0</v>
      </c>
      <c r="AK3276" s="9">
        <v>0</v>
      </c>
      <c r="AL3276" s="9">
        <v>1</v>
      </c>
      <c r="AM3276" s="9">
        <v>0</v>
      </c>
      <c r="AN3276" s="9">
        <v>0</v>
      </c>
      <c r="AO3276" s="9">
        <v>0</v>
      </c>
    </row>
    <row r="3277" spans="1:41" x14ac:dyDescent="0.3">
      <c r="A3277" s="4" t="s">
        <v>178</v>
      </c>
      <c r="B3277" s="5">
        <v>-3</v>
      </c>
      <c r="C3277">
        <v>2</v>
      </c>
      <c r="AG3277" s="4" t="s">
        <v>178</v>
      </c>
      <c r="AH3277" s="5">
        <v>-131</v>
      </c>
      <c r="AI3277" s="9">
        <v>0</v>
      </c>
      <c r="AJ3277" s="9">
        <v>0</v>
      </c>
      <c r="AK3277" s="9">
        <v>0</v>
      </c>
      <c r="AL3277" s="9">
        <v>1</v>
      </c>
      <c r="AM3277" s="9">
        <v>0</v>
      </c>
      <c r="AN3277" s="9">
        <v>0</v>
      </c>
      <c r="AO3277" s="9">
        <v>0</v>
      </c>
    </row>
    <row r="3278" spans="1:41" x14ac:dyDescent="0.3">
      <c r="A3278" s="4" t="s">
        <v>178</v>
      </c>
      <c r="B3278" s="5">
        <v>-2</v>
      </c>
      <c r="C3278">
        <v>3</v>
      </c>
      <c r="AG3278" s="4" t="s">
        <v>178</v>
      </c>
      <c r="AH3278" s="5">
        <v>-95</v>
      </c>
      <c r="AI3278" s="9">
        <v>0</v>
      </c>
      <c r="AJ3278" s="9">
        <v>0</v>
      </c>
      <c r="AK3278" s="9">
        <v>0</v>
      </c>
      <c r="AL3278" s="9">
        <v>1</v>
      </c>
      <c r="AM3278" s="9">
        <v>0</v>
      </c>
      <c r="AN3278" s="9">
        <v>0</v>
      </c>
      <c r="AO3278" s="9">
        <v>0</v>
      </c>
    </row>
    <row r="3279" spans="1:41" x14ac:dyDescent="0.3">
      <c r="A3279" s="4" t="s">
        <v>178</v>
      </c>
      <c r="B3279" s="5">
        <v>-1</v>
      </c>
      <c r="C3279">
        <v>1</v>
      </c>
      <c r="AG3279" s="4" t="s">
        <v>178</v>
      </c>
      <c r="AH3279" s="5">
        <v>-68</v>
      </c>
      <c r="AI3279" s="9">
        <v>0</v>
      </c>
      <c r="AJ3279" s="9">
        <v>0</v>
      </c>
      <c r="AK3279" s="9">
        <v>0</v>
      </c>
      <c r="AL3279" s="9">
        <v>1</v>
      </c>
      <c r="AM3279" s="9">
        <v>0</v>
      </c>
      <c r="AN3279" s="9">
        <v>0</v>
      </c>
      <c r="AO3279" s="9">
        <v>0</v>
      </c>
    </row>
    <row r="3280" spans="1:41" x14ac:dyDescent="0.3">
      <c r="A3280" s="4" t="s">
        <v>178</v>
      </c>
      <c r="B3280" s="5">
        <v>0</v>
      </c>
      <c r="C3280">
        <v>2</v>
      </c>
      <c r="AG3280" s="4" t="s">
        <v>178</v>
      </c>
      <c r="AH3280" s="5">
        <v>-36</v>
      </c>
      <c r="AI3280" s="9">
        <v>0</v>
      </c>
      <c r="AJ3280" s="9">
        <v>0</v>
      </c>
      <c r="AK3280" s="9">
        <v>0</v>
      </c>
      <c r="AL3280" s="9">
        <v>1</v>
      </c>
      <c r="AM3280" s="9">
        <v>0</v>
      </c>
      <c r="AN3280" s="9">
        <v>0</v>
      </c>
      <c r="AO3280" s="9">
        <v>0</v>
      </c>
    </row>
    <row r="3281" spans="1:41" x14ac:dyDescent="0.3">
      <c r="A3281" s="4" t="s">
        <v>178</v>
      </c>
      <c r="B3281" s="5">
        <v>1</v>
      </c>
      <c r="C3281">
        <v>2</v>
      </c>
      <c r="AG3281" s="4" t="s">
        <v>178</v>
      </c>
      <c r="AH3281" s="5">
        <v>-20</v>
      </c>
      <c r="AI3281" s="9">
        <v>0</v>
      </c>
      <c r="AJ3281" s="9">
        <v>0</v>
      </c>
      <c r="AK3281" s="9">
        <v>0</v>
      </c>
      <c r="AL3281" s="9">
        <v>1</v>
      </c>
      <c r="AM3281" s="9">
        <v>0</v>
      </c>
      <c r="AN3281" s="9">
        <v>0</v>
      </c>
      <c r="AO3281" s="9">
        <v>0</v>
      </c>
    </row>
    <row r="3282" spans="1:41" x14ac:dyDescent="0.3">
      <c r="A3282" s="4" t="s">
        <v>178</v>
      </c>
      <c r="B3282" s="5">
        <v>3</v>
      </c>
      <c r="C3282">
        <v>1</v>
      </c>
      <c r="AG3282" s="4" t="s">
        <v>178</v>
      </c>
      <c r="AH3282" s="5">
        <v>35</v>
      </c>
      <c r="AI3282" s="9">
        <v>0</v>
      </c>
      <c r="AJ3282" s="9">
        <v>0</v>
      </c>
      <c r="AK3282" s="9">
        <v>0</v>
      </c>
      <c r="AL3282" s="9">
        <v>1</v>
      </c>
      <c r="AM3282" s="9">
        <v>0</v>
      </c>
      <c r="AN3282" s="9">
        <v>0</v>
      </c>
      <c r="AO3282" s="9">
        <v>0</v>
      </c>
    </row>
    <row r="3283" spans="1:41" x14ac:dyDescent="0.3">
      <c r="A3283" s="4" t="s">
        <v>178</v>
      </c>
      <c r="B3283" s="5">
        <v>5</v>
      </c>
      <c r="C3283">
        <v>1</v>
      </c>
      <c r="AG3283" s="4" t="s">
        <v>178</v>
      </c>
      <c r="AH3283" s="5">
        <v>48</v>
      </c>
      <c r="AI3283" s="9">
        <v>0</v>
      </c>
      <c r="AJ3283" s="9">
        <v>0</v>
      </c>
      <c r="AK3283" s="9">
        <v>0</v>
      </c>
      <c r="AL3283" s="9">
        <v>1</v>
      </c>
      <c r="AM3283" s="9">
        <v>0</v>
      </c>
      <c r="AN3283" s="9">
        <v>0</v>
      </c>
      <c r="AO3283" s="9">
        <v>0</v>
      </c>
    </row>
    <row r="3284" spans="1:41" x14ac:dyDescent="0.3">
      <c r="A3284" s="4" t="s">
        <v>178</v>
      </c>
      <c r="B3284" s="5">
        <v>6</v>
      </c>
      <c r="C3284">
        <v>1</v>
      </c>
      <c r="AG3284" s="4" t="s">
        <v>178</v>
      </c>
      <c r="AH3284" s="5">
        <v>-232</v>
      </c>
      <c r="AI3284" s="9">
        <v>0</v>
      </c>
      <c r="AJ3284" s="9">
        <v>0</v>
      </c>
      <c r="AK3284" s="9">
        <v>1</v>
      </c>
      <c r="AL3284" s="9">
        <v>0</v>
      </c>
      <c r="AM3284" s="9">
        <v>0</v>
      </c>
      <c r="AN3284" s="9">
        <v>0</v>
      </c>
      <c r="AO3284" s="9">
        <v>0</v>
      </c>
    </row>
    <row r="3285" spans="1:41" x14ac:dyDescent="0.3">
      <c r="A3285" s="4" t="s">
        <v>178</v>
      </c>
      <c r="B3285" s="5">
        <v>10</v>
      </c>
      <c r="C3285">
        <v>2</v>
      </c>
      <c r="AG3285" s="4" t="s">
        <v>178</v>
      </c>
      <c r="AH3285" s="5">
        <v>-26</v>
      </c>
      <c r="AI3285" s="9">
        <v>0</v>
      </c>
      <c r="AJ3285" s="9">
        <v>0</v>
      </c>
      <c r="AK3285" s="9">
        <v>1</v>
      </c>
      <c r="AL3285" s="9">
        <v>0</v>
      </c>
      <c r="AM3285" s="9">
        <v>0</v>
      </c>
      <c r="AN3285" s="9">
        <v>0</v>
      </c>
      <c r="AO3285" s="9">
        <v>0</v>
      </c>
    </row>
    <row r="3286" spans="1:41" x14ac:dyDescent="0.3">
      <c r="A3286" s="4" t="s">
        <v>178</v>
      </c>
      <c r="B3286" s="5">
        <v>-135</v>
      </c>
      <c r="C3286">
        <v>1</v>
      </c>
      <c r="AG3286" s="4" t="s">
        <v>178</v>
      </c>
      <c r="AH3286" s="5">
        <v>-24</v>
      </c>
      <c r="AI3286" s="9">
        <v>0</v>
      </c>
      <c r="AJ3286" s="9">
        <v>0</v>
      </c>
      <c r="AK3286" s="9">
        <v>1</v>
      </c>
      <c r="AL3286" s="9">
        <v>0</v>
      </c>
      <c r="AM3286" s="9">
        <v>0</v>
      </c>
      <c r="AN3286" s="9">
        <v>0</v>
      </c>
      <c r="AO3286" s="9">
        <v>0</v>
      </c>
    </row>
    <row r="3287" spans="1:41" x14ac:dyDescent="0.3">
      <c r="A3287" s="4" t="s">
        <v>178</v>
      </c>
      <c r="B3287" s="5">
        <v>-90</v>
      </c>
      <c r="C3287">
        <v>1</v>
      </c>
      <c r="AG3287" s="4" t="s">
        <v>178</v>
      </c>
      <c r="AH3287" s="5">
        <v>29</v>
      </c>
      <c r="AI3287" s="9">
        <v>0</v>
      </c>
      <c r="AJ3287" s="9">
        <v>0</v>
      </c>
      <c r="AK3287" s="9">
        <v>1</v>
      </c>
      <c r="AL3287" s="9">
        <v>0</v>
      </c>
      <c r="AM3287" s="9">
        <v>0</v>
      </c>
      <c r="AN3287" s="9">
        <v>0</v>
      </c>
      <c r="AO3287" s="9">
        <v>0</v>
      </c>
    </row>
    <row r="3288" spans="1:41" x14ac:dyDescent="0.3">
      <c r="A3288" s="4" t="s">
        <v>178</v>
      </c>
      <c r="B3288" s="5">
        <v>-85</v>
      </c>
      <c r="C3288">
        <v>1</v>
      </c>
      <c r="AG3288" s="4" t="s">
        <v>178</v>
      </c>
      <c r="AH3288" s="5">
        <v>-1778</v>
      </c>
      <c r="AI3288" s="9">
        <v>0</v>
      </c>
      <c r="AJ3288" s="9">
        <v>1</v>
      </c>
      <c r="AK3288" s="9">
        <v>0</v>
      </c>
      <c r="AL3288" s="9">
        <v>0</v>
      </c>
      <c r="AM3288" s="9">
        <v>0</v>
      </c>
      <c r="AN3288" s="9">
        <v>0</v>
      </c>
      <c r="AO3288" s="9">
        <v>0</v>
      </c>
    </row>
    <row r="3289" spans="1:41" x14ac:dyDescent="0.3">
      <c r="A3289" s="4" t="s">
        <v>178</v>
      </c>
      <c r="B3289" s="5">
        <v>-48</v>
      </c>
      <c r="C3289">
        <v>1</v>
      </c>
      <c r="AG3289" s="4" t="s">
        <v>178</v>
      </c>
      <c r="AH3289" s="5">
        <v>-659</v>
      </c>
      <c r="AI3289" s="9">
        <v>1</v>
      </c>
      <c r="AJ3289" s="9">
        <v>0</v>
      </c>
      <c r="AK3289" s="9">
        <v>0</v>
      </c>
      <c r="AL3289" s="9">
        <v>0</v>
      </c>
      <c r="AM3289" s="9">
        <v>0</v>
      </c>
      <c r="AN3289" s="9">
        <v>0</v>
      </c>
      <c r="AO3289" s="9">
        <v>0</v>
      </c>
    </row>
    <row r="3290" spans="1:41" x14ac:dyDescent="0.3">
      <c r="A3290" s="4" t="s">
        <v>178</v>
      </c>
      <c r="B3290" s="5">
        <v>-37</v>
      </c>
      <c r="C3290">
        <v>1</v>
      </c>
      <c r="AG3290" s="4" t="s">
        <v>178</v>
      </c>
      <c r="AH3290" s="5">
        <v>-1301</v>
      </c>
      <c r="AI3290" s="9">
        <v>0</v>
      </c>
      <c r="AJ3290" s="9">
        <v>1</v>
      </c>
      <c r="AK3290" s="9">
        <v>0</v>
      </c>
      <c r="AL3290" s="9">
        <v>0</v>
      </c>
      <c r="AM3290" s="9">
        <v>0</v>
      </c>
      <c r="AN3290" s="9">
        <v>0</v>
      </c>
      <c r="AO3290" s="9">
        <v>0</v>
      </c>
    </row>
    <row r="3291" spans="1:41" x14ac:dyDescent="0.3">
      <c r="A3291" s="4" t="s">
        <v>178</v>
      </c>
      <c r="B3291" s="5">
        <v>-18</v>
      </c>
      <c r="C3291">
        <v>1</v>
      </c>
      <c r="AG3291" s="4" t="s">
        <v>178</v>
      </c>
      <c r="AH3291" s="5">
        <v>-508</v>
      </c>
      <c r="AI3291" s="9">
        <v>1</v>
      </c>
      <c r="AJ3291" s="9">
        <v>0</v>
      </c>
      <c r="AK3291" s="9">
        <v>0</v>
      </c>
      <c r="AL3291" s="9">
        <v>0</v>
      </c>
      <c r="AM3291" s="9">
        <v>0</v>
      </c>
      <c r="AN3291" s="9">
        <v>0</v>
      </c>
      <c r="AO3291" s="9">
        <v>0</v>
      </c>
    </row>
    <row r="3292" spans="1:41" x14ac:dyDescent="0.3">
      <c r="A3292" s="4" t="s">
        <v>178</v>
      </c>
      <c r="B3292" s="5">
        <v>-17</v>
      </c>
      <c r="C3292">
        <v>1</v>
      </c>
      <c r="AG3292" s="4" t="s">
        <v>178</v>
      </c>
      <c r="AH3292" s="5">
        <v>-498</v>
      </c>
      <c r="AI3292" s="9">
        <v>1</v>
      </c>
      <c r="AJ3292" s="9">
        <v>0</v>
      </c>
      <c r="AK3292" s="9">
        <v>0</v>
      </c>
      <c r="AL3292" s="9">
        <v>0</v>
      </c>
      <c r="AM3292" s="9">
        <v>0</v>
      </c>
      <c r="AN3292" s="9">
        <v>0</v>
      </c>
      <c r="AO3292" s="9">
        <v>0</v>
      </c>
    </row>
    <row r="3293" spans="1:41" x14ac:dyDescent="0.3">
      <c r="A3293" s="4" t="s">
        <v>178</v>
      </c>
      <c r="B3293" s="5">
        <v>15</v>
      </c>
      <c r="C3293">
        <v>1</v>
      </c>
      <c r="AG3293" s="4" t="s">
        <v>178</v>
      </c>
      <c r="AH3293" s="5">
        <v>-287</v>
      </c>
      <c r="AI3293" s="9">
        <v>1</v>
      </c>
      <c r="AJ3293" s="9">
        <v>0</v>
      </c>
      <c r="AK3293" s="9">
        <v>0</v>
      </c>
      <c r="AL3293" s="9">
        <v>0</v>
      </c>
      <c r="AM3293" s="9">
        <v>0</v>
      </c>
      <c r="AN3293" s="9">
        <v>0</v>
      </c>
      <c r="AO3293" s="9">
        <v>0</v>
      </c>
    </row>
    <row r="3294" spans="1:41" x14ac:dyDescent="0.3">
      <c r="A3294" s="4" t="s">
        <v>178</v>
      </c>
      <c r="B3294" s="5">
        <v>21</v>
      </c>
      <c r="C3294">
        <v>1</v>
      </c>
      <c r="AG3294" s="4" t="s">
        <v>178</v>
      </c>
      <c r="AH3294" s="5">
        <v>-266</v>
      </c>
      <c r="AI3294" s="9">
        <v>1</v>
      </c>
      <c r="AJ3294" s="9">
        <v>0</v>
      </c>
      <c r="AK3294" s="9">
        <v>0</v>
      </c>
      <c r="AL3294" s="9">
        <v>0</v>
      </c>
      <c r="AM3294" s="9">
        <v>0</v>
      </c>
      <c r="AN3294" s="9">
        <v>0</v>
      </c>
      <c r="AO3294" s="9">
        <v>0</v>
      </c>
    </row>
    <row r="3295" spans="1:41" x14ac:dyDescent="0.3">
      <c r="A3295" s="4" t="s">
        <v>178</v>
      </c>
      <c r="B3295" s="5">
        <v>34</v>
      </c>
      <c r="C3295">
        <v>1</v>
      </c>
      <c r="AG3295" s="4" t="s">
        <v>178</v>
      </c>
      <c r="AH3295" s="5">
        <v>115</v>
      </c>
      <c r="AI3295" s="9">
        <v>1</v>
      </c>
      <c r="AJ3295" s="9">
        <v>0</v>
      </c>
      <c r="AK3295" s="9">
        <v>0</v>
      </c>
      <c r="AL3295" s="9">
        <v>0</v>
      </c>
      <c r="AM3295" s="9">
        <v>0</v>
      </c>
      <c r="AN3295" s="9">
        <v>0</v>
      </c>
      <c r="AO3295" s="9">
        <v>0</v>
      </c>
    </row>
    <row r="3296" spans="1:41" x14ac:dyDescent="0.3">
      <c r="A3296" s="4" t="s">
        <v>178</v>
      </c>
      <c r="B3296" s="5">
        <v>45</v>
      </c>
      <c r="C3296">
        <v>1</v>
      </c>
      <c r="AG3296" s="4" t="s">
        <v>178</v>
      </c>
      <c r="AH3296" s="5">
        <v>-521</v>
      </c>
      <c r="AI3296" s="9">
        <v>0</v>
      </c>
      <c r="AJ3296" s="9">
        <v>1</v>
      </c>
      <c r="AK3296" s="9">
        <v>0</v>
      </c>
      <c r="AL3296" s="9">
        <v>0</v>
      </c>
      <c r="AM3296" s="9">
        <v>0</v>
      </c>
      <c r="AN3296" s="9">
        <v>0</v>
      </c>
      <c r="AO3296" s="9">
        <v>0</v>
      </c>
    </row>
    <row r="3297" spans="1:41" x14ac:dyDescent="0.3">
      <c r="A3297" s="4" t="s">
        <v>178</v>
      </c>
      <c r="B3297" s="5">
        <v>65</v>
      </c>
      <c r="C3297">
        <v>1</v>
      </c>
      <c r="AG3297" s="4" t="s">
        <v>178</v>
      </c>
      <c r="AH3297" s="5">
        <v>211</v>
      </c>
      <c r="AI3297" s="9">
        <v>1</v>
      </c>
      <c r="AJ3297" s="9">
        <v>0</v>
      </c>
      <c r="AK3297" s="9">
        <v>0</v>
      </c>
      <c r="AL3297" s="9">
        <v>0</v>
      </c>
      <c r="AM3297" s="9">
        <v>0</v>
      </c>
      <c r="AN3297" s="9">
        <v>0</v>
      </c>
      <c r="AO3297" s="9">
        <v>0</v>
      </c>
    </row>
    <row r="3298" spans="1:41" x14ac:dyDescent="0.3">
      <c r="A3298" s="4" t="s">
        <v>178</v>
      </c>
      <c r="B3298" s="5">
        <v>78</v>
      </c>
      <c r="C3298">
        <v>1</v>
      </c>
      <c r="AG3298" s="4" t="s">
        <v>178</v>
      </c>
      <c r="AH3298" s="5">
        <v>-262</v>
      </c>
      <c r="AI3298" s="9">
        <v>0</v>
      </c>
      <c r="AJ3298" s="9">
        <v>1</v>
      </c>
      <c r="AK3298" s="9">
        <v>0</v>
      </c>
      <c r="AL3298" s="9">
        <v>0</v>
      </c>
      <c r="AM3298" s="9">
        <v>0</v>
      </c>
      <c r="AN3298" s="9">
        <v>0</v>
      </c>
      <c r="AO3298" s="9">
        <v>0</v>
      </c>
    </row>
    <row r="3299" spans="1:41" x14ac:dyDescent="0.3">
      <c r="A3299" s="4" t="s">
        <v>178</v>
      </c>
      <c r="B3299" s="5">
        <v>111</v>
      </c>
      <c r="C3299">
        <v>1</v>
      </c>
      <c r="AG3299" s="4" t="s">
        <v>178</v>
      </c>
      <c r="AH3299" s="5">
        <v>-133</v>
      </c>
      <c r="AI3299" s="9">
        <v>0</v>
      </c>
      <c r="AJ3299" s="9">
        <v>1</v>
      </c>
      <c r="AK3299" s="9">
        <v>0</v>
      </c>
      <c r="AL3299" s="9">
        <v>0</v>
      </c>
      <c r="AM3299" s="9">
        <v>0</v>
      </c>
      <c r="AN3299" s="9">
        <v>0</v>
      </c>
      <c r="AO3299" s="9">
        <v>0</v>
      </c>
    </row>
    <row r="3300" spans="1:41" x14ac:dyDescent="0.3">
      <c r="A3300" s="4" t="s">
        <v>178</v>
      </c>
      <c r="B3300" s="5">
        <v>-137</v>
      </c>
      <c r="C3300">
        <v>1</v>
      </c>
      <c r="AG3300" s="4" t="s">
        <v>178</v>
      </c>
      <c r="AH3300" s="5">
        <v>376</v>
      </c>
      <c r="AI3300" s="9">
        <v>0</v>
      </c>
      <c r="AJ3300" s="9">
        <v>1</v>
      </c>
      <c r="AK3300" s="9">
        <v>0</v>
      </c>
      <c r="AL3300" s="9">
        <v>0</v>
      </c>
      <c r="AM3300" s="9">
        <v>0</v>
      </c>
      <c r="AN3300" s="9">
        <v>0</v>
      </c>
      <c r="AO3300" s="9">
        <v>0</v>
      </c>
    </row>
    <row r="3301" spans="1:41" x14ac:dyDescent="0.3">
      <c r="A3301" s="4" t="s">
        <v>178</v>
      </c>
      <c r="B3301" s="5">
        <v>-136</v>
      </c>
      <c r="C3301">
        <v>1</v>
      </c>
      <c r="AG3301" s="4" t="s">
        <v>178</v>
      </c>
      <c r="AH3301" s="5">
        <v>567</v>
      </c>
      <c r="AI3301" s="9">
        <v>0</v>
      </c>
      <c r="AJ3301" s="9">
        <v>1</v>
      </c>
      <c r="AK3301" s="9">
        <v>0</v>
      </c>
      <c r="AL3301" s="9">
        <v>0</v>
      </c>
      <c r="AM3301" s="9">
        <v>0</v>
      </c>
      <c r="AN3301" s="9">
        <v>0</v>
      </c>
      <c r="AO3301" s="9">
        <v>0</v>
      </c>
    </row>
    <row r="3302" spans="1:41" x14ac:dyDescent="0.3">
      <c r="A3302" s="4" t="s">
        <v>178</v>
      </c>
      <c r="B3302" s="5">
        <v>-131</v>
      </c>
      <c r="C3302">
        <v>1</v>
      </c>
      <c r="AG3302" s="4" t="s">
        <v>178</v>
      </c>
      <c r="AH3302" s="5">
        <v>751</v>
      </c>
      <c r="AI3302" s="9">
        <v>0</v>
      </c>
      <c r="AJ3302" s="9">
        <v>1</v>
      </c>
      <c r="AK3302" s="9">
        <v>0</v>
      </c>
      <c r="AL3302" s="9">
        <v>0</v>
      </c>
      <c r="AM3302" s="9">
        <v>0</v>
      </c>
      <c r="AN3302" s="9">
        <v>0</v>
      </c>
      <c r="AO3302" s="9">
        <v>0</v>
      </c>
    </row>
    <row r="3303" spans="1:41" x14ac:dyDescent="0.3">
      <c r="A3303" s="4" t="s">
        <v>178</v>
      </c>
      <c r="B3303" s="5">
        <v>-95</v>
      </c>
      <c r="C3303">
        <v>1</v>
      </c>
      <c r="AG3303" s="4" t="s">
        <v>178</v>
      </c>
      <c r="AH3303" s="5">
        <v>858</v>
      </c>
      <c r="AI3303" s="9">
        <v>0</v>
      </c>
      <c r="AJ3303" s="9">
        <v>1</v>
      </c>
      <c r="AK3303" s="9">
        <v>0</v>
      </c>
      <c r="AL3303" s="9">
        <v>0</v>
      </c>
      <c r="AM3303" s="9">
        <v>0</v>
      </c>
      <c r="AN3303" s="9">
        <v>0</v>
      </c>
      <c r="AO3303" s="9">
        <v>0</v>
      </c>
    </row>
    <row r="3304" spans="1:41" x14ac:dyDescent="0.3">
      <c r="A3304" s="4" t="s">
        <v>178</v>
      </c>
      <c r="B3304" s="5">
        <v>-68</v>
      </c>
      <c r="C3304">
        <v>1</v>
      </c>
      <c r="AG3304" s="4" t="s">
        <v>178</v>
      </c>
      <c r="AH3304" s="5">
        <v>902</v>
      </c>
      <c r="AI3304" s="9">
        <v>0</v>
      </c>
      <c r="AJ3304" s="9">
        <v>1</v>
      </c>
      <c r="AK3304" s="9">
        <v>0</v>
      </c>
      <c r="AL3304" s="9">
        <v>0</v>
      </c>
      <c r="AM3304" s="9">
        <v>0</v>
      </c>
      <c r="AN3304" s="9">
        <v>0</v>
      </c>
      <c r="AO3304" s="9">
        <v>0</v>
      </c>
    </row>
    <row r="3305" spans="1:41" x14ac:dyDescent="0.3">
      <c r="A3305" s="4" t="s">
        <v>178</v>
      </c>
      <c r="B3305" s="5">
        <v>-36</v>
      </c>
      <c r="C3305">
        <v>1</v>
      </c>
      <c r="AG3305" s="4" t="s">
        <v>179</v>
      </c>
      <c r="AH3305" s="5">
        <v>-4</v>
      </c>
      <c r="AI3305" s="9">
        <v>0</v>
      </c>
      <c r="AJ3305" s="9">
        <v>0</v>
      </c>
      <c r="AK3305" s="9">
        <v>0</v>
      </c>
      <c r="AL3305" s="9">
        <v>0</v>
      </c>
      <c r="AM3305" s="9">
        <v>0</v>
      </c>
      <c r="AN3305" s="9">
        <v>0</v>
      </c>
      <c r="AO3305" s="9">
        <v>1</v>
      </c>
    </row>
    <row r="3306" spans="1:41" x14ac:dyDescent="0.3">
      <c r="A3306" s="4" t="s">
        <v>178</v>
      </c>
      <c r="B3306" s="5">
        <v>-20</v>
      </c>
      <c r="C3306">
        <v>1</v>
      </c>
      <c r="AG3306" s="4" t="s">
        <v>179</v>
      </c>
      <c r="AH3306" s="5">
        <v>1</v>
      </c>
      <c r="AI3306" s="9">
        <v>0</v>
      </c>
      <c r="AJ3306" s="9">
        <v>0</v>
      </c>
      <c r="AK3306" s="9">
        <v>0</v>
      </c>
      <c r="AL3306" s="9">
        <v>0</v>
      </c>
      <c r="AM3306" s="9">
        <v>0</v>
      </c>
      <c r="AN3306" s="9">
        <v>0</v>
      </c>
      <c r="AO3306" s="9">
        <v>1</v>
      </c>
    </row>
    <row r="3307" spans="1:41" x14ac:dyDescent="0.3">
      <c r="A3307" s="4" t="s">
        <v>178</v>
      </c>
      <c r="B3307" s="5">
        <v>35</v>
      </c>
      <c r="C3307">
        <v>1</v>
      </c>
      <c r="AG3307" s="4" t="s">
        <v>179</v>
      </c>
      <c r="AH3307" s="5">
        <v>-12</v>
      </c>
      <c r="AI3307" s="9">
        <v>0</v>
      </c>
      <c r="AJ3307" s="9">
        <v>0</v>
      </c>
      <c r="AK3307" s="9">
        <v>0</v>
      </c>
      <c r="AL3307" s="9">
        <v>0</v>
      </c>
      <c r="AM3307" s="9">
        <v>1</v>
      </c>
      <c r="AN3307" s="9">
        <v>0</v>
      </c>
      <c r="AO3307" s="9">
        <v>0</v>
      </c>
    </row>
    <row r="3308" spans="1:41" x14ac:dyDescent="0.3">
      <c r="A3308" s="4" t="s">
        <v>178</v>
      </c>
      <c r="B3308" s="5">
        <v>48</v>
      </c>
      <c r="C3308">
        <v>1</v>
      </c>
      <c r="AG3308" s="4" t="s">
        <v>179</v>
      </c>
      <c r="AH3308" s="5">
        <v>-3</v>
      </c>
      <c r="AI3308" s="9">
        <v>0</v>
      </c>
      <c r="AJ3308" s="9">
        <v>0</v>
      </c>
      <c r="AK3308" s="9">
        <v>0</v>
      </c>
      <c r="AL3308" s="9">
        <v>0</v>
      </c>
      <c r="AM3308" s="9">
        <v>1</v>
      </c>
      <c r="AN3308" s="9">
        <v>0</v>
      </c>
      <c r="AO3308" s="9">
        <v>0</v>
      </c>
    </row>
    <row r="3309" spans="1:41" x14ac:dyDescent="0.3">
      <c r="A3309" s="4" t="s">
        <v>178</v>
      </c>
      <c r="B3309" s="5">
        <v>-232</v>
      </c>
      <c r="C3309">
        <v>1</v>
      </c>
      <c r="AG3309" s="4" t="s">
        <v>179</v>
      </c>
      <c r="AH3309" s="5">
        <v>8</v>
      </c>
      <c r="AI3309" s="9">
        <v>0</v>
      </c>
      <c r="AJ3309" s="9">
        <v>0</v>
      </c>
      <c r="AK3309" s="9">
        <v>0</v>
      </c>
      <c r="AL3309" s="9">
        <v>0</v>
      </c>
      <c r="AM3309" s="9">
        <v>1</v>
      </c>
      <c r="AN3309" s="9">
        <v>0</v>
      </c>
      <c r="AO3309" s="9">
        <v>0</v>
      </c>
    </row>
    <row r="3310" spans="1:41" x14ac:dyDescent="0.3">
      <c r="A3310" s="4" t="s">
        <v>178</v>
      </c>
      <c r="B3310" s="5">
        <v>-26</v>
      </c>
      <c r="C3310">
        <v>1</v>
      </c>
      <c r="AG3310" s="4" t="s">
        <v>179</v>
      </c>
      <c r="AH3310" s="5">
        <v>42</v>
      </c>
      <c r="AI3310" s="9">
        <v>0</v>
      </c>
      <c r="AJ3310" s="9">
        <v>0</v>
      </c>
      <c r="AK3310" s="9">
        <v>0</v>
      </c>
      <c r="AL3310" s="9">
        <v>0</v>
      </c>
      <c r="AM3310" s="9">
        <v>1</v>
      </c>
      <c r="AN3310" s="9">
        <v>0</v>
      </c>
      <c r="AO3310" s="9">
        <v>0</v>
      </c>
    </row>
    <row r="3311" spans="1:41" x14ac:dyDescent="0.3">
      <c r="A3311" s="4" t="s">
        <v>178</v>
      </c>
      <c r="B3311" s="5">
        <v>-24</v>
      </c>
      <c r="C3311">
        <v>1</v>
      </c>
      <c r="AG3311" s="4" t="s">
        <v>179</v>
      </c>
      <c r="AH3311" s="5">
        <v>50</v>
      </c>
      <c r="AI3311" s="9">
        <v>0</v>
      </c>
      <c r="AJ3311" s="9">
        <v>0</v>
      </c>
      <c r="AK3311" s="9">
        <v>0</v>
      </c>
      <c r="AL3311" s="9">
        <v>0</v>
      </c>
      <c r="AM3311" s="9">
        <v>1</v>
      </c>
      <c r="AN3311" s="9">
        <v>0</v>
      </c>
      <c r="AO3311" s="9">
        <v>0</v>
      </c>
    </row>
    <row r="3312" spans="1:41" x14ac:dyDescent="0.3">
      <c r="A3312" s="4" t="s">
        <v>178</v>
      </c>
      <c r="B3312" s="5">
        <v>29</v>
      </c>
      <c r="C3312">
        <v>1</v>
      </c>
      <c r="AG3312" s="4" t="s">
        <v>179</v>
      </c>
      <c r="AH3312" s="5">
        <v>79</v>
      </c>
      <c r="AI3312" s="9">
        <v>0</v>
      </c>
      <c r="AJ3312" s="9">
        <v>0</v>
      </c>
      <c r="AK3312" s="9">
        <v>0</v>
      </c>
      <c r="AL3312" s="9">
        <v>0</v>
      </c>
      <c r="AM3312" s="9">
        <v>1</v>
      </c>
      <c r="AN3312" s="9">
        <v>0</v>
      </c>
      <c r="AO3312" s="9">
        <v>0</v>
      </c>
    </row>
    <row r="3313" spans="1:41" x14ac:dyDescent="0.3">
      <c r="A3313" s="4" t="s">
        <v>178</v>
      </c>
      <c r="B3313" s="5">
        <v>-1778</v>
      </c>
      <c r="C3313">
        <v>1</v>
      </c>
      <c r="AG3313" s="4" t="s">
        <v>179</v>
      </c>
      <c r="AH3313" s="5">
        <v>-88</v>
      </c>
      <c r="AI3313" s="9">
        <v>0</v>
      </c>
      <c r="AJ3313" s="9">
        <v>0</v>
      </c>
      <c r="AK3313" s="9">
        <v>0</v>
      </c>
      <c r="AL3313" s="9">
        <v>1</v>
      </c>
      <c r="AM3313" s="9">
        <v>0</v>
      </c>
      <c r="AN3313" s="9">
        <v>0</v>
      </c>
      <c r="AO3313" s="9">
        <v>0</v>
      </c>
    </row>
    <row r="3314" spans="1:41" x14ac:dyDescent="0.3">
      <c r="A3314" s="4" t="s">
        <v>178</v>
      </c>
      <c r="B3314" s="5">
        <v>-659</v>
      </c>
      <c r="C3314">
        <v>1</v>
      </c>
      <c r="AG3314" s="4" t="s">
        <v>179</v>
      </c>
      <c r="AH3314" s="5">
        <v>10</v>
      </c>
      <c r="AI3314" s="9">
        <v>0</v>
      </c>
      <c r="AJ3314" s="9">
        <v>0</v>
      </c>
      <c r="AK3314" s="9">
        <v>0</v>
      </c>
      <c r="AL3314" s="9">
        <v>1</v>
      </c>
      <c r="AM3314" s="9">
        <v>0</v>
      </c>
      <c r="AN3314" s="9">
        <v>0</v>
      </c>
      <c r="AO3314" s="9">
        <v>0</v>
      </c>
    </row>
    <row r="3315" spans="1:41" x14ac:dyDescent="0.3">
      <c r="A3315" s="4" t="s">
        <v>178</v>
      </c>
      <c r="B3315" s="5">
        <v>-1301</v>
      </c>
      <c r="C3315">
        <v>1</v>
      </c>
      <c r="AG3315" s="4" t="s">
        <v>179</v>
      </c>
      <c r="AH3315" s="5">
        <v>49</v>
      </c>
      <c r="AI3315" s="9">
        <v>0</v>
      </c>
      <c r="AJ3315" s="9">
        <v>0</v>
      </c>
      <c r="AK3315" s="9">
        <v>0</v>
      </c>
      <c r="AL3315" s="9">
        <v>1</v>
      </c>
      <c r="AM3315" s="9">
        <v>0</v>
      </c>
      <c r="AN3315" s="9">
        <v>0</v>
      </c>
      <c r="AO3315" s="9">
        <v>0</v>
      </c>
    </row>
    <row r="3316" spans="1:41" x14ac:dyDescent="0.3">
      <c r="A3316" s="4" t="s">
        <v>178</v>
      </c>
      <c r="B3316" s="5">
        <v>-508</v>
      </c>
      <c r="C3316">
        <v>1</v>
      </c>
      <c r="AG3316" s="4" t="s">
        <v>179</v>
      </c>
      <c r="AH3316" s="5">
        <v>-522</v>
      </c>
      <c r="AI3316" s="9">
        <v>0</v>
      </c>
      <c r="AJ3316" s="9">
        <v>0</v>
      </c>
      <c r="AK3316" s="9">
        <v>1</v>
      </c>
      <c r="AL3316" s="9">
        <v>0</v>
      </c>
      <c r="AM3316" s="9">
        <v>0</v>
      </c>
      <c r="AN3316" s="9">
        <v>0</v>
      </c>
      <c r="AO3316" s="9">
        <v>0</v>
      </c>
    </row>
    <row r="3317" spans="1:41" x14ac:dyDescent="0.3">
      <c r="A3317" s="4" t="s">
        <v>178</v>
      </c>
      <c r="B3317" s="5">
        <v>-498</v>
      </c>
      <c r="C3317">
        <v>1</v>
      </c>
      <c r="AG3317" s="4" t="s">
        <v>179</v>
      </c>
      <c r="AH3317" s="5">
        <v>-102</v>
      </c>
      <c r="AI3317" s="9">
        <v>0</v>
      </c>
      <c r="AJ3317" s="9">
        <v>0</v>
      </c>
      <c r="AK3317" s="9">
        <v>1</v>
      </c>
      <c r="AL3317" s="9">
        <v>0</v>
      </c>
      <c r="AM3317" s="9">
        <v>0</v>
      </c>
      <c r="AN3317" s="9">
        <v>0</v>
      </c>
      <c r="AO3317" s="9">
        <v>0</v>
      </c>
    </row>
    <row r="3318" spans="1:41" x14ac:dyDescent="0.3">
      <c r="A3318" s="4" t="s">
        <v>178</v>
      </c>
      <c r="B3318" s="5">
        <v>-287</v>
      </c>
      <c r="C3318">
        <v>1</v>
      </c>
      <c r="AG3318" s="4" t="s">
        <v>179</v>
      </c>
      <c r="AH3318" s="5">
        <v>60</v>
      </c>
      <c r="AI3318" s="9">
        <v>0</v>
      </c>
      <c r="AJ3318" s="9">
        <v>0</v>
      </c>
      <c r="AK3318" s="9">
        <v>1</v>
      </c>
      <c r="AL3318" s="9">
        <v>0</v>
      </c>
      <c r="AM3318" s="9">
        <v>0</v>
      </c>
      <c r="AN3318" s="9">
        <v>0</v>
      </c>
      <c r="AO3318" s="9">
        <v>0</v>
      </c>
    </row>
    <row r="3319" spans="1:41" x14ac:dyDescent="0.3">
      <c r="A3319" s="4" t="s">
        <v>178</v>
      </c>
      <c r="B3319" s="5">
        <v>-266</v>
      </c>
      <c r="C3319">
        <v>1</v>
      </c>
      <c r="AG3319" s="4" t="s">
        <v>179</v>
      </c>
      <c r="AH3319" s="5">
        <v>-1104</v>
      </c>
      <c r="AI3319" s="9">
        <v>1</v>
      </c>
      <c r="AJ3319" s="9">
        <v>0</v>
      </c>
      <c r="AK3319" s="9">
        <v>0</v>
      </c>
      <c r="AL3319" s="9">
        <v>0</v>
      </c>
      <c r="AM3319" s="9">
        <v>0</v>
      </c>
      <c r="AN3319" s="9">
        <v>0</v>
      </c>
      <c r="AO3319" s="9">
        <v>0</v>
      </c>
    </row>
    <row r="3320" spans="1:41" x14ac:dyDescent="0.3">
      <c r="A3320" s="4" t="s">
        <v>178</v>
      </c>
      <c r="B3320" s="5">
        <v>115</v>
      </c>
      <c r="C3320">
        <v>1</v>
      </c>
      <c r="AG3320" s="4" t="s">
        <v>179</v>
      </c>
      <c r="AH3320" s="5">
        <v>-176</v>
      </c>
      <c r="AI3320" s="9">
        <v>1</v>
      </c>
      <c r="AJ3320" s="9">
        <v>0</v>
      </c>
      <c r="AK3320" s="9">
        <v>0</v>
      </c>
      <c r="AL3320" s="9">
        <v>0</v>
      </c>
      <c r="AM3320" s="9">
        <v>0</v>
      </c>
      <c r="AN3320" s="9">
        <v>0</v>
      </c>
      <c r="AO3320" s="9">
        <v>0</v>
      </c>
    </row>
    <row r="3321" spans="1:41" x14ac:dyDescent="0.3">
      <c r="A3321" s="4" t="s">
        <v>178</v>
      </c>
      <c r="B3321" s="5">
        <v>-521</v>
      </c>
      <c r="C3321">
        <v>1</v>
      </c>
      <c r="AG3321" s="4" t="s">
        <v>179</v>
      </c>
      <c r="AH3321" s="5">
        <v>-110</v>
      </c>
      <c r="AI3321" s="9">
        <v>1</v>
      </c>
      <c r="AJ3321" s="9">
        <v>0</v>
      </c>
      <c r="AK3321" s="9">
        <v>0</v>
      </c>
      <c r="AL3321" s="9">
        <v>0</v>
      </c>
      <c r="AM3321" s="9">
        <v>0</v>
      </c>
      <c r="AN3321" s="9">
        <v>0</v>
      </c>
      <c r="AO3321" s="9">
        <v>0</v>
      </c>
    </row>
    <row r="3322" spans="1:41" x14ac:dyDescent="0.3">
      <c r="A3322" s="4" t="s">
        <v>178</v>
      </c>
      <c r="B3322" s="5">
        <v>211</v>
      </c>
      <c r="C3322">
        <v>1</v>
      </c>
      <c r="AG3322" s="4" t="s">
        <v>179</v>
      </c>
      <c r="AH3322" s="5">
        <v>18</v>
      </c>
      <c r="AI3322" s="9">
        <v>1</v>
      </c>
      <c r="AJ3322" s="9">
        <v>0</v>
      </c>
      <c r="AK3322" s="9">
        <v>0</v>
      </c>
      <c r="AL3322" s="9">
        <v>0</v>
      </c>
      <c r="AM3322" s="9">
        <v>0</v>
      </c>
      <c r="AN3322" s="9">
        <v>0</v>
      </c>
      <c r="AO3322" s="9">
        <v>0</v>
      </c>
    </row>
    <row r="3323" spans="1:41" x14ac:dyDescent="0.3">
      <c r="A3323" s="4" t="s">
        <v>178</v>
      </c>
      <c r="B3323" s="5">
        <v>-262</v>
      </c>
      <c r="C3323">
        <v>1</v>
      </c>
      <c r="AG3323" s="4" t="s">
        <v>179</v>
      </c>
      <c r="AH3323" s="5">
        <v>-598</v>
      </c>
      <c r="AI3323" s="9">
        <v>0</v>
      </c>
      <c r="AJ3323" s="9">
        <v>1</v>
      </c>
      <c r="AK3323" s="9">
        <v>0</v>
      </c>
      <c r="AL3323" s="9">
        <v>0</v>
      </c>
      <c r="AM3323" s="9">
        <v>0</v>
      </c>
      <c r="AN3323" s="9">
        <v>0</v>
      </c>
      <c r="AO3323" s="9">
        <v>0</v>
      </c>
    </row>
    <row r="3324" spans="1:41" x14ac:dyDescent="0.3">
      <c r="A3324" s="4" t="s">
        <v>178</v>
      </c>
      <c r="B3324" s="5">
        <v>-133</v>
      </c>
      <c r="C3324">
        <v>1</v>
      </c>
      <c r="AG3324" s="4" t="s">
        <v>179</v>
      </c>
      <c r="AH3324" s="5">
        <v>139</v>
      </c>
      <c r="AI3324" s="9">
        <v>1</v>
      </c>
      <c r="AJ3324" s="9">
        <v>0</v>
      </c>
      <c r="AK3324" s="9">
        <v>0</v>
      </c>
      <c r="AL3324" s="9">
        <v>0</v>
      </c>
      <c r="AM3324" s="9">
        <v>0</v>
      </c>
      <c r="AN3324" s="9">
        <v>0</v>
      </c>
      <c r="AO3324" s="9">
        <v>0</v>
      </c>
    </row>
    <row r="3325" spans="1:41" x14ac:dyDescent="0.3">
      <c r="A3325" s="4" t="s">
        <v>178</v>
      </c>
      <c r="B3325" s="5">
        <v>376</v>
      </c>
      <c r="C3325">
        <v>1</v>
      </c>
      <c r="AG3325" s="4" t="s">
        <v>179</v>
      </c>
      <c r="AH3325" s="5">
        <v>143</v>
      </c>
      <c r="AI3325" s="9">
        <v>1</v>
      </c>
      <c r="AJ3325" s="9">
        <v>0</v>
      </c>
      <c r="AK3325" s="9">
        <v>0</v>
      </c>
      <c r="AL3325" s="9">
        <v>0</v>
      </c>
      <c r="AM3325" s="9">
        <v>0</v>
      </c>
      <c r="AN3325" s="9">
        <v>0</v>
      </c>
      <c r="AO3325" s="9">
        <v>0</v>
      </c>
    </row>
    <row r="3326" spans="1:41" x14ac:dyDescent="0.3">
      <c r="A3326" s="4" t="s">
        <v>178</v>
      </c>
      <c r="B3326" s="5">
        <v>567</v>
      </c>
      <c r="C3326">
        <v>1</v>
      </c>
      <c r="AG3326" s="4" t="s">
        <v>179</v>
      </c>
      <c r="AH3326" s="5">
        <v>439</v>
      </c>
      <c r="AI3326" s="9">
        <v>1</v>
      </c>
      <c r="AJ3326" s="9">
        <v>0</v>
      </c>
      <c r="AK3326" s="9">
        <v>0</v>
      </c>
      <c r="AL3326" s="9">
        <v>0</v>
      </c>
      <c r="AM3326" s="9">
        <v>0</v>
      </c>
      <c r="AN3326" s="9">
        <v>0</v>
      </c>
      <c r="AO3326" s="9">
        <v>0</v>
      </c>
    </row>
    <row r="3327" spans="1:41" x14ac:dyDescent="0.3">
      <c r="A3327" s="4" t="s">
        <v>178</v>
      </c>
      <c r="B3327" s="5">
        <v>751</v>
      </c>
      <c r="C3327">
        <v>1</v>
      </c>
      <c r="AG3327" s="4" t="s">
        <v>179</v>
      </c>
      <c r="AH3327" s="5">
        <v>-2</v>
      </c>
      <c r="AI3327" s="9">
        <v>0</v>
      </c>
      <c r="AJ3327" s="9">
        <v>1</v>
      </c>
      <c r="AK3327" s="9">
        <v>0</v>
      </c>
      <c r="AL3327" s="9">
        <v>0</v>
      </c>
      <c r="AM3327" s="9">
        <v>0</v>
      </c>
      <c r="AN3327" s="9">
        <v>0</v>
      </c>
      <c r="AO3327" s="9">
        <v>0</v>
      </c>
    </row>
    <row r="3328" spans="1:41" x14ac:dyDescent="0.3">
      <c r="A3328" s="4" t="s">
        <v>178</v>
      </c>
      <c r="B3328" s="5">
        <v>858</v>
      </c>
      <c r="C3328">
        <v>1</v>
      </c>
      <c r="AG3328" s="4" t="s">
        <v>180</v>
      </c>
      <c r="AH3328" s="5">
        <v>0</v>
      </c>
      <c r="AI3328" s="9">
        <v>0</v>
      </c>
      <c r="AJ3328" s="9">
        <v>0</v>
      </c>
      <c r="AK3328" s="9">
        <v>0</v>
      </c>
      <c r="AL3328" s="9">
        <v>0</v>
      </c>
      <c r="AM3328" s="9">
        <v>0</v>
      </c>
      <c r="AN3328" s="9">
        <v>0</v>
      </c>
      <c r="AO3328" s="9">
        <v>1</v>
      </c>
    </row>
    <row r="3329" spans="1:41" x14ac:dyDescent="0.3">
      <c r="A3329" s="4" t="s">
        <v>178</v>
      </c>
      <c r="B3329" s="5">
        <v>902</v>
      </c>
      <c r="C3329">
        <v>1</v>
      </c>
      <c r="AG3329" s="4" t="s">
        <v>180</v>
      </c>
      <c r="AH3329" s="5">
        <v>1</v>
      </c>
      <c r="AI3329" s="9">
        <v>0</v>
      </c>
      <c r="AJ3329" s="9">
        <v>0</v>
      </c>
      <c r="AK3329" s="9">
        <v>0</v>
      </c>
      <c r="AL3329" s="9">
        <v>0</v>
      </c>
      <c r="AM3329" s="9">
        <v>0</v>
      </c>
      <c r="AN3329" s="9">
        <v>0</v>
      </c>
      <c r="AO3329" s="9">
        <v>2</v>
      </c>
    </row>
    <row r="3330" spans="1:41" x14ac:dyDescent="0.3">
      <c r="A3330" s="4" t="s">
        <v>179</v>
      </c>
      <c r="B3330" s="5">
        <v>-4</v>
      </c>
      <c r="C3330">
        <v>1</v>
      </c>
      <c r="AG3330" s="4" t="s">
        <v>180</v>
      </c>
      <c r="AH3330" s="5">
        <v>4</v>
      </c>
      <c r="AI3330" s="9">
        <v>0</v>
      </c>
      <c r="AJ3330" s="9">
        <v>0</v>
      </c>
      <c r="AK3330" s="9">
        <v>0</v>
      </c>
      <c r="AL3330" s="9">
        <v>0</v>
      </c>
      <c r="AM3330" s="9">
        <v>0</v>
      </c>
      <c r="AN3330" s="9">
        <v>0</v>
      </c>
      <c r="AO3330" s="9">
        <v>1</v>
      </c>
    </row>
    <row r="3331" spans="1:41" x14ac:dyDescent="0.3">
      <c r="A3331" s="4" t="s">
        <v>179</v>
      </c>
      <c r="B3331" s="5">
        <v>1</v>
      </c>
      <c r="C3331">
        <v>1</v>
      </c>
      <c r="AG3331" s="4" t="s">
        <v>180</v>
      </c>
      <c r="AH3331" s="5">
        <v>7</v>
      </c>
      <c r="AI3331" s="9">
        <v>0</v>
      </c>
      <c r="AJ3331" s="9">
        <v>0</v>
      </c>
      <c r="AK3331" s="9">
        <v>0</v>
      </c>
      <c r="AL3331" s="9">
        <v>0</v>
      </c>
      <c r="AM3331" s="9">
        <v>0</v>
      </c>
      <c r="AN3331" s="9">
        <v>0</v>
      </c>
      <c r="AO3331" s="9">
        <v>1</v>
      </c>
    </row>
    <row r="3332" spans="1:41" x14ac:dyDescent="0.3">
      <c r="A3332" s="4" t="s">
        <v>179</v>
      </c>
      <c r="B3332" s="5">
        <v>-12</v>
      </c>
      <c r="C3332">
        <v>1</v>
      </c>
      <c r="AG3332" s="4" t="s">
        <v>180</v>
      </c>
      <c r="AH3332" s="5">
        <v>8</v>
      </c>
      <c r="AI3332" s="9">
        <v>0</v>
      </c>
      <c r="AJ3332" s="9">
        <v>0</v>
      </c>
      <c r="AK3332" s="9">
        <v>0</v>
      </c>
      <c r="AL3332" s="9">
        <v>0</v>
      </c>
      <c r="AM3332" s="9">
        <v>0</v>
      </c>
      <c r="AN3332" s="9">
        <v>0</v>
      </c>
      <c r="AO3332" s="9">
        <v>1</v>
      </c>
    </row>
    <row r="3333" spans="1:41" x14ac:dyDescent="0.3">
      <c r="A3333" s="4" t="s">
        <v>179</v>
      </c>
      <c r="B3333" s="5">
        <v>-3</v>
      </c>
      <c r="C3333">
        <v>1</v>
      </c>
      <c r="AG3333" s="4" t="s">
        <v>180</v>
      </c>
      <c r="AH3333" s="5">
        <v>10</v>
      </c>
      <c r="AI3333" s="9">
        <v>0</v>
      </c>
      <c r="AJ3333" s="9">
        <v>0</v>
      </c>
      <c r="AK3333" s="9">
        <v>0</v>
      </c>
      <c r="AL3333" s="9">
        <v>0</v>
      </c>
      <c r="AM3333" s="9">
        <v>0</v>
      </c>
      <c r="AN3333" s="9">
        <v>0</v>
      </c>
      <c r="AO3333" s="9">
        <v>1</v>
      </c>
    </row>
    <row r="3334" spans="1:41" x14ac:dyDescent="0.3">
      <c r="A3334" s="4" t="s">
        <v>179</v>
      </c>
      <c r="B3334" s="5">
        <v>8</v>
      </c>
      <c r="C3334">
        <v>1</v>
      </c>
      <c r="AG3334" s="4" t="s">
        <v>180</v>
      </c>
      <c r="AH3334" s="5">
        <v>11</v>
      </c>
      <c r="AI3334" s="9">
        <v>0</v>
      </c>
      <c r="AJ3334" s="9">
        <v>0</v>
      </c>
      <c r="AK3334" s="9">
        <v>0</v>
      </c>
      <c r="AL3334" s="9">
        <v>0</v>
      </c>
      <c r="AM3334" s="9">
        <v>0</v>
      </c>
      <c r="AN3334" s="9">
        <v>0</v>
      </c>
      <c r="AO3334" s="9">
        <v>1</v>
      </c>
    </row>
    <row r="3335" spans="1:41" x14ac:dyDescent="0.3">
      <c r="A3335" s="4" t="s">
        <v>179</v>
      </c>
      <c r="B3335" s="5">
        <v>42</v>
      </c>
      <c r="C3335">
        <v>1</v>
      </c>
      <c r="AG3335" s="4" t="s">
        <v>180</v>
      </c>
      <c r="AH3335" s="5">
        <v>-107</v>
      </c>
      <c r="AI3335" s="9">
        <v>0</v>
      </c>
      <c r="AJ3335" s="9">
        <v>0</v>
      </c>
      <c r="AK3335" s="9">
        <v>0</v>
      </c>
      <c r="AL3335" s="9">
        <v>0</v>
      </c>
      <c r="AM3335" s="9">
        <v>1</v>
      </c>
      <c r="AN3335" s="9">
        <v>0</v>
      </c>
      <c r="AO3335" s="9">
        <v>0</v>
      </c>
    </row>
    <row r="3336" spans="1:41" x14ac:dyDescent="0.3">
      <c r="A3336" s="4" t="s">
        <v>179</v>
      </c>
      <c r="B3336" s="5">
        <v>50</v>
      </c>
      <c r="C3336">
        <v>1</v>
      </c>
      <c r="AG3336" s="4" t="s">
        <v>180</v>
      </c>
      <c r="AH3336" s="5">
        <v>-91</v>
      </c>
      <c r="AI3336" s="9">
        <v>0</v>
      </c>
      <c r="AJ3336" s="9">
        <v>0</v>
      </c>
      <c r="AK3336" s="9">
        <v>0</v>
      </c>
      <c r="AL3336" s="9">
        <v>0</v>
      </c>
      <c r="AM3336" s="9">
        <v>1</v>
      </c>
      <c r="AN3336" s="9">
        <v>0</v>
      </c>
      <c r="AO3336" s="9">
        <v>0</v>
      </c>
    </row>
    <row r="3337" spans="1:41" x14ac:dyDescent="0.3">
      <c r="A3337" s="4" t="s">
        <v>179</v>
      </c>
      <c r="B3337" s="5">
        <v>79</v>
      </c>
      <c r="C3337">
        <v>1</v>
      </c>
      <c r="AG3337" s="4" t="s">
        <v>180</v>
      </c>
      <c r="AH3337" s="5">
        <v>-90</v>
      </c>
      <c r="AI3337" s="9">
        <v>0</v>
      </c>
      <c r="AJ3337" s="9">
        <v>0</v>
      </c>
      <c r="AK3337" s="9">
        <v>0</v>
      </c>
      <c r="AL3337" s="9">
        <v>0</v>
      </c>
      <c r="AM3337" s="9">
        <v>1</v>
      </c>
      <c r="AN3337" s="9">
        <v>0</v>
      </c>
      <c r="AO3337" s="9">
        <v>0</v>
      </c>
    </row>
    <row r="3338" spans="1:41" x14ac:dyDescent="0.3">
      <c r="A3338" s="4" t="s">
        <v>179</v>
      </c>
      <c r="B3338" s="5">
        <v>-88</v>
      </c>
      <c r="C3338">
        <v>1</v>
      </c>
      <c r="AG3338" s="4" t="s">
        <v>180</v>
      </c>
      <c r="AH3338" s="5">
        <v>-56</v>
      </c>
      <c r="AI3338" s="9">
        <v>0</v>
      </c>
      <c r="AJ3338" s="9">
        <v>0</v>
      </c>
      <c r="AK3338" s="9">
        <v>0</v>
      </c>
      <c r="AL3338" s="9">
        <v>0</v>
      </c>
      <c r="AM3338" s="9">
        <v>1</v>
      </c>
      <c r="AN3338" s="9">
        <v>0</v>
      </c>
      <c r="AO3338" s="9">
        <v>0</v>
      </c>
    </row>
    <row r="3339" spans="1:41" x14ac:dyDescent="0.3">
      <c r="A3339" s="4" t="s">
        <v>179</v>
      </c>
      <c r="B3339" s="5">
        <v>10</v>
      </c>
      <c r="C3339">
        <v>1</v>
      </c>
      <c r="AG3339" s="4" t="s">
        <v>180</v>
      </c>
      <c r="AH3339" s="5">
        <v>-49</v>
      </c>
      <c r="AI3339" s="9">
        <v>0</v>
      </c>
      <c r="AJ3339" s="9">
        <v>0</v>
      </c>
      <c r="AK3339" s="9">
        <v>0</v>
      </c>
      <c r="AL3339" s="9">
        <v>0</v>
      </c>
      <c r="AM3339" s="9">
        <v>1</v>
      </c>
      <c r="AN3339" s="9">
        <v>0</v>
      </c>
      <c r="AO3339" s="9">
        <v>0</v>
      </c>
    </row>
    <row r="3340" spans="1:41" x14ac:dyDescent="0.3">
      <c r="A3340" s="4" t="s">
        <v>179</v>
      </c>
      <c r="B3340" s="5">
        <v>49</v>
      </c>
      <c r="C3340">
        <v>1</v>
      </c>
      <c r="AG3340" s="4" t="s">
        <v>180</v>
      </c>
      <c r="AH3340" s="5">
        <v>-43</v>
      </c>
      <c r="AI3340" s="9">
        <v>0</v>
      </c>
      <c r="AJ3340" s="9">
        <v>0</v>
      </c>
      <c r="AK3340" s="9">
        <v>0</v>
      </c>
      <c r="AL3340" s="9">
        <v>0</v>
      </c>
      <c r="AM3340" s="9">
        <v>1</v>
      </c>
      <c r="AN3340" s="9">
        <v>0</v>
      </c>
      <c r="AO3340" s="9">
        <v>0</v>
      </c>
    </row>
    <row r="3341" spans="1:41" x14ac:dyDescent="0.3">
      <c r="A3341" s="4" t="s">
        <v>179</v>
      </c>
      <c r="B3341" s="5">
        <v>-522</v>
      </c>
      <c r="C3341">
        <v>1</v>
      </c>
      <c r="AG3341" s="4" t="s">
        <v>180</v>
      </c>
      <c r="AH3341" s="5">
        <v>-39</v>
      </c>
      <c r="AI3341" s="9">
        <v>0</v>
      </c>
      <c r="AJ3341" s="9">
        <v>0</v>
      </c>
      <c r="AK3341" s="9">
        <v>0</v>
      </c>
      <c r="AL3341" s="9">
        <v>0</v>
      </c>
      <c r="AM3341" s="9">
        <v>1</v>
      </c>
      <c r="AN3341" s="9">
        <v>0</v>
      </c>
      <c r="AO3341" s="9">
        <v>0</v>
      </c>
    </row>
    <row r="3342" spans="1:41" x14ac:dyDescent="0.3">
      <c r="A3342" s="4" t="s">
        <v>179</v>
      </c>
      <c r="B3342" s="5">
        <v>-102</v>
      </c>
      <c r="C3342">
        <v>1</v>
      </c>
      <c r="AG3342" s="4" t="s">
        <v>180</v>
      </c>
      <c r="AH3342" s="5">
        <v>-1</v>
      </c>
      <c r="AI3342" s="9">
        <v>0</v>
      </c>
      <c r="AJ3342" s="9">
        <v>0</v>
      </c>
      <c r="AK3342" s="9">
        <v>0</v>
      </c>
      <c r="AL3342" s="9">
        <v>0</v>
      </c>
      <c r="AM3342" s="9">
        <v>1</v>
      </c>
      <c r="AN3342" s="9">
        <v>0</v>
      </c>
      <c r="AO3342" s="9">
        <v>0</v>
      </c>
    </row>
    <row r="3343" spans="1:41" x14ac:dyDescent="0.3">
      <c r="A3343" s="4" t="s">
        <v>179</v>
      </c>
      <c r="B3343" s="5">
        <v>60</v>
      </c>
      <c r="C3343">
        <v>1</v>
      </c>
      <c r="AG3343" s="4" t="s">
        <v>180</v>
      </c>
      <c r="AH3343" s="5">
        <v>15</v>
      </c>
      <c r="AI3343" s="9">
        <v>0</v>
      </c>
      <c r="AJ3343" s="9">
        <v>0</v>
      </c>
      <c r="AK3343" s="9">
        <v>0</v>
      </c>
      <c r="AL3343" s="9">
        <v>0</v>
      </c>
      <c r="AM3343" s="9">
        <v>1</v>
      </c>
      <c r="AN3343" s="9">
        <v>0</v>
      </c>
      <c r="AO3343" s="9">
        <v>0</v>
      </c>
    </row>
    <row r="3344" spans="1:41" x14ac:dyDescent="0.3">
      <c r="A3344" s="4" t="s">
        <v>179</v>
      </c>
      <c r="B3344" s="5">
        <v>-1104</v>
      </c>
      <c r="C3344">
        <v>1</v>
      </c>
      <c r="AG3344" s="4" t="s">
        <v>180</v>
      </c>
      <c r="AH3344" s="5">
        <v>33</v>
      </c>
      <c r="AI3344" s="9">
        <v>0</v>
      </c>
      <c r="AJ3344" s="9">
        <v>0</v>
      </c>
      <c r="AK3344" s="9">
        <v>0</v>
      </c>
      <c r="AL3344" s="9">
        <v>0</v>
      </c>
      <c r="AM3344" s="9">
        <v>1</v>
      </c>
      <c r="AN3344" s="9">
        <v>0</v>
      </c>
      <c r="AO3344" s="9">
        <v>0</v>
      </c>
    </row>
    <row r="3345" spans="1:41" x14ac:dyDescent="0.3">
      <c r="A3345" s="4" t="s">
        <v>179</v>
      </c>
      <c r="B3345" s="5">
        <v>-176</v>
      </c>
      <c r="C3345">
        <v>1</v>
      </c>
      <c r="AG3345" s="4" t="s">
        <v>180</v>
      </c>
      <c r="AH3345" s="5">
        <v>-108</v>
      </c>
      <c r="AI3345" s="9">
        <v>0</v>
      </c>
      <c r="AJ3345" s="9">
        <v>0</v>
      </c>
      <c r="AK3345" s="9">
        <v>0</v>
      </c>
      <c r="AL3345" s="9">
        <v>1</v>
      </c>
      <c r="AM3345" s="9">
        <v>0</v>
      </c>
      <c r="AN3345" s="9">
        <v>0</v>
      </c>
      <c r="AO3345" s="9">
        <v>0</v>
      </c>
    </row>
    <row r="3346" spans="1:41" x14ac:dyDescent="0.3">
      <c r="A3346" s="4" t="s">
        <v>179</v>
      </c>
      <c r="B3346" s="5">
        <v>-110</v>
      </c>
      <c r="C3346">
        <v>1</v>
      </c>
      <c r="AG3346" s="4" t="s">
        <v>180</v>
      </c>
      <c r="AH3346" s="5">
        <v>-48</v>
      </c>
      <c r="AI3346" s="9">
        <v>0</v>
      </c>
      <c r="AJ3346" s="9">
        <v>0</v>
      </c>
      <c r="AK3346" s="9">
        <v>0</v>
      </c>
      <c r="AL3346" s="9">
        <v>1</v>
      </c>
      <c r="AM3346" s="9">
        <v>0</v>
      </c>
      <c r="AN3346" s="9">
        <v>0</v>
      </c>
      <c r="AO3346" s="9">
        <v>0</v>
      </c>
    </row>
    <row r="3347" spans="1:41" x14ac:dyDescent="0.3">
      <c r="A3347" s="4" t="s">
        <v>179</v>
      </c>
      <c r="B3347" s="5">
        <v>18</v>
      </c>
      <c r="C3347">
        <v>1</v>
      </c>
      <c r="AG3347" s="4" t="s">
        <v>180</v>
      </c>
      <c r="AH3347" s="5">
        <v>74</v>
      </c>
      <c r="AI3347" s="9">
        <v>0</v>
      </c>
      <c r="AJ3347" s="9">
        <v>0</v>
      </c>
      <c r="AK3347" s="9">
        <v>0</v>
      </c>
      <c r="AL3347" s="9">
        <v>1</v>
      </c>
      <c r="AM3347" s="9">
        <v>0</v>
      </c>
      <c r="AN3347" s="9">
        <v>0</v>
      </c>
      <c r="AO3347" s="9">
        <v>0</v>
      </c>
    </row>
    <row r="3348" spans="1:41" x14ac:dyDescent="0.3">
      <c r="A3348" s="4" t="s">
        <v>179</v>
      </c>
      <c r="B3348" s="5">
        <v>-598</v>
      </c>
      <c r="C3348">
        <v>1</v>
      </c>
      <c r="AG3348" s="4" t="s">
        <v>180</v>
      </c>
      <c r="AH3348" s="5">
        <v>122</v>
      </c>
      <c r="AI3348" s="9">
        <v>0</v>
      </c>
      <c r="AJ3348" s="9">
        <v>0</v>
      </c>
      <c r="AK3348" s="9">
        <v>0</v>
      </c>
      <c r="AL3348" s="9">
        <v>1</v>
      </c>
      <c r="AM3348" s="9">
        <v>0</v>
      </c>
      <c r="AN3348" s="9">
        <v>0</v>
      </c>
      <c r="AO3348" s="9">
        <v>0</v>
      </c>
    </row>
    <row r="3349" spans="1:41" x14ac:dyDescent="0.3">
      <c r="A3349" s="4" t="s">
        <v>179</v>
      </c>
      <c r="B3349" s="5">
        <v>139</v>
      </c>
      <c r="C3349">
        <v>1</v>
      </c>
      <c r="AG3349" s="4" t="s">
        <v>180</v>
      </c>
      <c r="AH3349" s="5">
        <v>-640</v>
      </c>
      <c r="AI3349" s="9">
        <v>0</v>
      </c>
      <c r="AJ3349" s="9">
        <v>0</v>
      </c>
      <c r="AK3349" s="9">
        <v>1</v>
      </c>
      <c r="AL3349" s="9">
        <v>0</v>
      </c>
      <c r="AM3349" s="9">
        <v>0</v>
      </c>
      <c r="AN3349" s="9">
        <v>0</v>
      </c>
      <c r="AO3349" s="9">
        <v>0</v>
      </c>
    </row>
    <row r="3350" spans="1:41" x14ac:dyDescent="0.3">
      <c r="A3350" s="4" t="s">
        <v>179</v>
      </c>
      <c r="B3350" s="5">
        <v>143</v>
      </c>
      <c r="C3350">
        <v>1</v>
      </c>
      <c r="AG3350" s="4" t="s">
        <v>180</v>
      </c>
      <c r="AH3350" s="5">
        <v>-354</v>
      </c>
      <c r="AI3350" s="9">
        <v>0</v>
      </c>
      <c r="AJ3350" s="9">
        <v>0</v>
      </c>
      <c r="AK3350" s="9">
        <v>1</v>
      </c>
      <c r="AL3350" s="9">
        <v>0</v>
      </c>
      <c r="AM3350" s="9">
        <v>0</v>
      </c>
      <c r="AN3350" s="9">
        <v>0</v>
      </c>
      <c r="AO3350" s="9">
        <v>0</v>
      </c>
    </row>
    <row r="3351" spans="1:41" x14ac:dyDescent="0.3">
      <c r="A3351" s="4" t="s">
        <v>179</v>
      </c>
      <c r="B3351" s="5">
        <v>439</v>
      </c>
      <c r="C3351">
        <v>1</v>
      </c>
      <c r="AG3351" s="4" t="s">
        <v>180</v>
      </c>
      <c r="AH3351" s="5">
        <v>-229</v>
      </c>
      <c r="AI3351" s="9">
        <v>0</v>
      </c>
      <c r="AJ3351" s="9">
        <v>0</v>
      </c>
      <c r="AK3351" s="9">
        <v>1</v>
      </c>
      <c r="AL3351" s="9">
        <v>0</v>
      </c>
      <c r="AM3351" s="9">
        <v>0</v>
      </c>
      <c r="AN3351" s="9">
        <v>0</v>
      </c>
      <c r="AO3351" s="9">
        <v>0</v>
      </c>
    </row>
    <row r="3352" spans="1:41" x14ac:dyDescent="0.3">
      <c r="A3352" s="4" t="s">
        <v>179</v>
      </c>
      <c r="B3352" s="5">
        <v>-2</v>
      </c>
      <c r="C3352">
        <v>1</v>
      </c>
      <c r="AG3352" s="4" t="s">
        <v>180</v>
      </c>
      <c r="AH3352" s="5">
        <v>-206</v>
      </c>
      <c r="AI3352" s="9">
        <v>0</v>
      </c>
      <c r="AJ3352" s="9">
        <v>0</v>
      </c>
      <c r="AK3352" s="9">
        <v>1</v>
      </c>
      <c r="AL3352" s="9">
        <v>0</v>
      </c>
      <c r="AM3352" s="9">
        <v>0</v>
      </c>
      <c r="AN3352" s="9">
        <v>0</v>
      </c>
      <c r="AO3352" s="9">
        <v>0</v>
      </c>
    </row>
    <row r="3353" spans="1:41" x14ac:dyDescent="0.3">
      <c r="A3353" s="4" t="s">
        <v>180</v>
      </c>
      <c r="B3353" s="5">
        <v>0</v>
      </c>
      <c r="C3353">
        <v>1</v>
      </c>
      <c r="AG3353" s="4" t="s">
        <v>180</v>
      </c>
      <c r="AH3353" s="5">
        <v>-133</v>
      </c>
      <c r="AI3353" s="9">
        <v>0</v>
      </c>
      <c r="AJ3353" s="9">
        <v>0</v>
      </c>
      <c r="AK3353" s="9">
        <v>1</v>
      </c>
      <c r="AL3353" s="9">
        <v>0</v>
      </c>
      <c r="AM3353" s="9">
        <v>0</v>
      </c>
      <c r="AN3353" s="9">
        <v>0</v>
      </c>
      <c r="AO3353" s="9">
        <v>0</v>
      </c>
    </row>
    <row r="3354" spans="1:41" x14ac:dyDescent="0.3">
      <c r="A3354" s="4" t="s">
        <v>180</v>
      </c>
      <c r="B3354" s="5">
        <v>1</v>
      </c>
      <c r="C3354">
        <v>2</v>
      </c>
      <c r="AG3354" s="4" t="s">
        <v>180</v>
      </c>
      <c r="AH3354" s="5">
        <v>-26</v>
      </c>
      <c r="AI3354" s="9">
        <v>0</v>
      </c>
      <c r="AJ3354" s="9">
        <v>0</v>
      </c>
      <c r="AK3354" s="9">
        <v>1</v>
      </c>
      <c r="AL3354" s="9">
        <v>0</v>
      </c>
      <c r="AM3354" s="9">
        <v>0</v>
      </c>
      <c r="AN3354" s="9">
        <v>0</v>
      </c>
      <c r="AO3354" s="9">
        <v>0</v>
      </c>
    </row>
    <row r="3355" spans="1:41" x14ac:dyDescent="0.3">
      <c r="A3355" s="4" t="s">
        <v>180</v>
      </c>
      <c r="B3355" s="5">
        <v>4</v>
      </c>
      <c r="C3355">
        <v>1</v>
      </c>
      <c r="AG3355" s="4" t="s">
        <v>180</v>
      </c>
      <c r="AH3355" s="5">
        <v>-17</v>
      </c>
      <c r="AI3355" s="9">
        <v>0</v>
      </c>
      <c r="AJ3355" s="9">
        <v>0</v>
      </c>
      <c r="AK3355" s="9">
        <v>1</v>
      </c>
      <c r="AL3355" s="9">
        <v>0</v>
      </c>
      <c r="AM3355" s="9">
        <v>0</v>
      </c>
      <c r="AN3355" s="9">
        <v>0</v>
      </c>
      <c r="AO3355" s="9">
        <v>0</v>
      </c>
    </row>
    <row r="3356" spans="1:41" x14ac:dyDescent="0.3">
      <c r="A3356" s="4" t="s">
        <v>180</v>
      </c>
      <c r="B3356" s="5">
        <v>7</v>
      </c>
      <c r="C3356">
        <v>1</v>
      </c>
      <c r="AG3356" s="4" t="s">
        <v>180</v>
      </c>
      <c r="AH3356" s="5">
        <v>87</v>
      </c>
      <c r="AI3356" s="9">
        <v>0</v>
      </c>
      <c r="AJ3356" s="9">
        <v>0</v>
      </c>
      <c r="AK3356" s="9">
        <v>1</v>
      </c>
      <c r="AL3356" s="9">
        <v>0</v>
      </c>
      <c r="AM3356" s="9">
        <v>0</v>
      </c>
      <c r="AN3356" s="9">
        <v>0</v>
      </c>
      <c r="AO3356" s="9">
        <v>0</v>
      </c>
    </row>
    <row r="3357" spans="1:41" x14ac:dyDescent="0.3">
      <c r="A3357" s="4" t="s">
        <v>180</v>
      </c>
      <c r="B3357" s="5">
        <v>8</v>
      </c>
      <c r="C3357">
        <v>1</v>
      </c>
      <c r="AG3357" s="4" t="s">
        <v>180</v>
      </c>
      <c r="AH3357" s="5">
        <v>348</v>
      </c>
      <c r="AI3357" s="9">
        <v>0</v>
      </c>
      <c r="AJ3357" s="9">
        <v>0</v>
      </c>
      <c r="AK3357" s="9">
        <v>1</v>
      </c>
      <c r="AL3357" s="9">
        <v>0</v>
      </c>
      <c r="AM3357" s="9">
        <v>0</v>
      </c>
      <c r="AN3357" s="9">
        <v>0</v>
      </c>
      <c r="AO3357" s="9">
        <v>0</v>
      </c>
    </row>
    <row r="3358" spans="1:41" x14ac:dyDescent="0.3">
      <c r="A3358" s="4" t="s">
        <v>180</v>
      </c>
      <c r="B3358" s="5">
        <v>10</v>
      </c>
      <c r="C3358">
        <v>1</v>
      </c>
      <c r="AG3358" s="4" t="s">
        <v>180</v>
      </c>
      <c r="AH3358" s="5">
        <v>573</v>
      </c>
      <c r="AI3358" s="9">
        <v>0</v>
      </c>
      <c r="AJ3358" s="9">
        <v>0</v>
      </c>
      <c r="AK3358" s="9">
        <v>1</v>
      </c>
      <c r="AL3358" s="9">
        <v>0</v>
      </c>
      <c r="AM3358" s="9">
        <v>0</v>
      </c>
      <c r="AN3358" s="9">
        <v>0</v>
      </c>
      <c r="AO3358" s="9">
        <v>0</v>
      </c>
    </row>
    <row r="3359" spans="1:41" x14ac:dyDescent="0.3">
      <c r="A3359" s="4" t="s">
        <v>180</v>
      </c>
      <c r="B3359" s="5">
        <v>11</v>
      </c>
      <c r="C3359">
        <v>1</v>
      </c>
      <c r="AG3359" s="4" t="s">
        <v>180</v>
      </c>
      <c r="AH3359" s="5">
        <v>-447</v>
      </c>
      <c r="AI3359" s="9">
        <v>1</v>
      </c>
      <c r="AJ3359" s="9">
        <v>0</v>
      </c>
      <c r="AK3359" s="9">
        <v>0</v>
      </c>
      <c r="AL3359" s="9">
        <v>0</v>
      </c>
      <c r="AM3359" s="9">
        <v>0</v>
      </c>
      <c r="AN3359" s="9">
        <v>0</v>
      </c>
      <c r="AO3359" s="9">
        <v>0</v>
      </c>
    </row>
    <row r="3360" spans="1:41" x14ac:dyDescent="0.3">
      <c r="A3360" s="4" t="s">
        <v>180</v>
      </c>
      <c r="B3360" s="5">
        <v>-107</v>
      </c>
      <c r="C3360">
        <v>1</v>
      </c>
      <c r="AG3360" s="4" t="s">
        <v>180</v>
      </c>
      <c r="AH3360" s="5">
        <v>-377</v>
      </c>
      <c r="AI3360" s="9">
        <v>1</v>
      </c>
      <c r="AJ3360" s="9">
        <v>0</v>
      </c>
      <c r="AK3360" s="9">
        <v>0</v>
      </c>
      <c r="AL3360" s="9">
        <v>0</v>
      </c>
      <c r="AM3360" s="9">
        <v>0</v>
      </c>
      <c r="AN3360" s="9">
        <v>0</v>
      </c>
      <c r="AO3360" s="9">
        <v>0</v>
      </c>
    </row>
    <row r="3361" spans="1:41" x14ac:dyDescent="0.3">
      <c r="A3361" s="4" t="s">
        <v>180</v>
      </c>
      <c r="B3361" s="5">
        <v>-91</v>
      </c>
      <c r="C3361">
        <v>1</v>
      </c>
      <c r="AG3361" s="4" t="s">
        <v>180</v>
      </c>
      <c r="AH3361" s="5">
        <v>-309</v>
      </c>
      <c r="AI3361" s="9">
        <v>1</v>
      </c>
      <c r="AJ3361" s="9">
        <v>0</v>
      </c>
      <c r="AK3361" s="9">
        <v>0</v>
      </c>
      <c r="AL3361" s="9">
        <v>0</v>
      </c>
      <c r="AM3361" s="9">
        <v>0</v>
      </c>
      <c r="AN3361" s="9">
        <v>0</v>
      </c>
      <c r="AO3361" s="9">
        <v>0</v>
      </c>
    </row>
    <row r="3362" spans="1:41" x14ac:dyDescent="0.3">
      <c r="A3362" s="4" t="s">
        <v>180</v>
      </c>
      <c r="B3362" s="5">
        <v>-90</v>
      </c>
      <c r="C3362">
        <v>1</v>
      </c>
      <c r="AG3362" s="4" t="s">
        <v>180</v>
      </c>
      <c r="AH3362" s="5">
        <v>-226</v>
      </c>
      <c r="AI3362" s="9">
        <v>1</v>
      </c>
      <c r="AJ3362" s="9">
        <v>0</v>
      </c>
      <c r="AK3362" s="9">
        <v>0</v>
      </c>
      <c r="AL3362" s="9">
        <v>0</v>
      </c>
      <c r="AM3362" s="9">
        <v>0</v>
      </c>
      <c r="AN3362" s="9">
        <v>0</v>
      </c>
      <c r="AO3362" s="9">
        <v>0</v>
      </c>
    </row>
    <row r="3363" spans="1:41" x14ac:dyDescent="0.3">
      <c r="A3363" s="4" t="s">
        <v>180</v>
      </c>
      <c r="B3363" s="5">
        <v>-56</v>
      </c>
      <c r="C3363">
        <v>1</v>
      </c>
      <c r="AG3363" s="4" t="s">
        <v>180</v>
      </c>
      <c r="AH3363" s="5">
        <v>-102</v>
      </c>
      <c r="AI3363" s="9">
        <v>1</v>
      </c>
      <c r="AJ3363" s="9">
        <v>0</v>
      </c>
      <c r="AK3363" s="9">
        <v>0</v>
      </c>
      <c r="AL3363" s="9">
        <v>0</v>
      </c>
      <c r="AM3363" s="9">
        <v>0</v>
      </c>
      <c r="AN3363" s="9">
        <v>0</v>
      </c>
      <c r="AO3363" s="9">
        <v>0</v>
      </c>
    </row>
    <row r="3364" spans="1:41" x14ac:dyDescent="0.3">
      <c r="A3364" s="4" t="s">
        <v>180</v>
      </c>
      <c r="B3364" s="5">
        <v>-49</v>
      </c>
      <c r="C3364">
        <v>1</v>
      </c>
      <c r="AG3364" s="4" t="s">
        <v>180</v>
      </c>
      <c r="AH3364" s="5">
        <v>147</v>
      </c>
      <c r="AI3364" s="9">
        <v>1</v>
      </c>
      <c r="AJ3364" s="9">
        <v>0</v>
      </c>
      <c r="AK3364" s="9">
        <v>0</v>
      </c>
      <c r="AL3364" s="9">
        <v>0</v>
      </c>
      <c r="AM3364" s="9">
        <v>0</v>
      </c>
      <c r="AN3364" s="9">
        <v>0</v>
      </c>
      <c r="AO3364" s="9">
        <v>0</v>
      </c>
    </row>
    <row r="3365" spans="1:41" x14ac:dyDescent="0.3">
      <c r="A3365" s="4" t="s">
        <v>180</v>
      </c>
      <c r="B3365" s="5">
        <v>-43</v>
      </c>
      <c r="C3365">
        <v>1</v>
      </c>
      <c r="AG3365" s="4" t="s">
        <v>180</v>
      </c>
      <c r="AH3365" s="5">
        <v>170</v>
      </c>
      <c r="AI3365" s="9">
        <v>1</v>
      </c>
      <c r="AJ3365" s="9">
        <v>0</v>
      </c>
      <c r="AK3365" s="9">
        <v>0</v>
      </c>
      <c r="AL3365" s="9">
        <v>0</v>
      </c>
      <c r="AM3365" s="9">
        <v>0</v>
      </c>
      <c r="AN3365" s="9">
        <v>0</v>
      </c>
      <c r="AO3365" s="9">
        <v>0</v>
      </c>
    </row>
    <row r="3366" spans="1:41" x14ac:dyDescent="0.3">
      <c r="A3366" s="4" t="s">
        <v>180</v>
      </c>
      <c r="B3366" s="5">
        <v>-39</v>
      </c>
      <c r="C3366">
        <v>1</v>
      </c>
      <c r="AG3366" s="4" t="s">
        <v>180</v>
      </c>
      <c r="AH3366" s="5">
        <v>178</v>
      </c>
      <c r="AI3366" s="9">
        <v>1</v>
      </c>
      <c r="AJ3366" s="9">
        <v>0</v>
      </c>
      <c r="AK3366" s="9">
        <v>0</v>
      </c>
      <c r="AL3366" s="9">
        <v>0</v>
      </c>
      <c r="AM3366" s="9">
        <v>0</v>
      </c>
      <c r="AN3366" s="9">
        <v>0</v>
      </c>
      <c r="AO3366" s="9">
        <v>0</v>
      </c>
    </row>
    <row r="3367" spans="1:41" x14ac:dyDescent="0.3">
      <c r="A3367" s="4" t="s">
        <v>180</v>
      </c>
      <c r="B3367" s="5">
        <v>-1</v>
      </c>
      <c r="C3367">
        <v>1</v>
      </c>
      <c r="AG3367" s="4" t="s">
        <v>180</v>
      </c>
      <c r="AH3367" s="5">
        <v>-451</v>
      </c>
      <c r="AI3367" s="9">
        <v>0</v>
      </c>
      <c r="AJ3367" s="9">
        <v>1</v>
      </c>
      <c r="AK3367" s="9">
        <v>0</v>
      </c>
      <c r="AL3367" s="9">
        <v>0</v>
      </c>
      <c r="AM3367" s="9">
        <v>0</v>
      </c>
      <c r="AN3367" s="9">
        <v>0</v>
      </c>
      <c r="AO3367" s="9">
        <v>0</v>
      </c>
    </row>
    <row r="3368" spans="1:41" x14ac:dyDescent="0.3">
      <c r="A3368" s="4" t="s">
        <v>180</v>
      </c>
      <c r="B3368" s="5">
        <v>15</v>
      </c>
      <c r="C3368">
        <v>1</v>
      </c>
      <c r="AG3368" s="4" t="s">
        <v>180</v>
      </c>
      <c r="AH3368" s="5">
        <v>252</v>
      </c>
      <c r="AI3368" s="9">
        <v>1</v>
      </c>
      <c r="AJ3368" s="9">
        <v>0</v>
      </c>
      <c r="AK3368" s="9">
        <v>0</v>
      </c>
      <c r="AL3368" s="9">
        <v>0</v>
      </c>
      <c r="AM3368" s="9">
        <v>0</v>
      </c>
      <c r="AN3368" s="9">
        <v>0</v>
      </c>
      <c r="AO3368" s="9">
        <v>0</v>
      </c>
    </row>
    <row r="3369" spans="1:41" x14ac:dyDescent="0.3">
      <c r="A3369" s="4" t="s">
        <v>180</v>
      </c>
      <c r="B3369" s="5">
        <v>33</v>
      </c>
      <c r="C3369">
        <v>1</v>
      </c>
      <c r="AG3369" s="4" t="s">
        <v>180</v>
      </c>
      <c r="AH3369" s="5">
        <v>316</v>
      </c>
      <c r="AI3369" s="9">
        <v>1</v>
      </c>
      <c r="AJ3369" s="9">
        <v>0</v>
      </c>
      <c r="AK3369" s="9">
        <v>0</v>
      </c>
      <c r="AL3369" s="9">
        <v>0</v>
      </c>
      <c r="AM3369" s="9">
        <v>0</v>
      </c>
      <c r="AN3369" s="9">
        <v>0</v>
      </c>
      <c r="AO3369" s="9">
        <v>0</v>
      </c>
    </row>
    <row r="3370" spans="1:41" x14ac:dyDescent="0.3">
      <c r="A3370" s="4" t="s">
        <v>180</v>
      </c>
      <c r="B3370" s="5">
        <v>-108</v>
      </c>
      <c r="C3370">
        <v>1</v>
      </c>
      <c r="AG3370" s="4" t="s">
        <v>180</v>
      </c>
      <c r="AH3370" s="5">
        <v>-313</v>
      </c>
      <c r="AI3370" s="9">
        <v>0</v>
      </c>
      <c r="AJ3370" s="9">
        <v>1</v>
      </c>
      <c r="AK3370" s="9">
        <v>0</v>
      </c>
      <c r="AL3370" s="9">
        <v>0</v>
      </c>
      <c r="AM3370" s="9">
        <v>0</v>
      </c>
      <c r="AN3370" s="9">
        <v>0</v>
      </c>
      <c r="AO3370" s="9">
        <v>0</v>
      </c>
    </row>
    <row r="3371" spans="1:41" x14ac:dyDescent="0.3">
      <c r="A3371" s="4" t="s">
        <v>180</v>
      </c>
      <c r="B3371" s="5">
        <v>-48</v>
      </c>
      <c r="C3371">
        <v>1</v>
      </c>
      <c r="AG3371" s="4" t="s">
        <v>180</v>
      </c>
      <c r="AH3371" s="5">
        <v>-51</v>
      </c>
      <c r="AI3371" s="9">
        <v>0</v>
      </c>
      <c r="AJ3371" s="9">
        <v>1</v>
      </c>
      <c r="AK3371" s="9">
        <v>0</v>
      </c>
      <c r="AL3371" s="9">
        <v>0</v>
      </c>
      <c r="AM3371" s="9">
        <v>0</v>
      </c>
      <c r="AN3371" s="9">
        <v>0</v>
      </c>
      <c r="AO3371" s="9">
        <v>0</v>
      </c>
    </row>
    <row r="3372" spans="1:41" x14ac:dyDescent="0.3">
      <c r="A3372" s="4" t="s">
        <v>180</v>
      </c>
      <c r="B3372" s="5">
        <v>74</v>
      </c>
      <c r="C3372">
        <v>1</v>
      </c>
      <c r="AG3372" s="4" t="s">
        <v>181</v>
      </c>
      <c r="AH3372" s="5">
        <v>-14</v>
      </c>
      <c r="AI3372" s="9">
        <v>0</v>
      </c>
      <c r="AJ3372" s="9">
        <v>0</v>
      </c>
      <c r="AK3372" s="9">
        <v>0</v>
      </c>
      <c r="AL3372" s="9">
        <v>0</v>
      </c>
      <c r="AM3372" s="9">
        <v>0</v>
      </c>
      <c r="AN3372" s="9">
        <v>0</v>
      </c>
      <c r="AO3372" s="9">
        <v>1</v>
      </c>
    </row>
    <row r="3373" spans="1:41" x14ac:dyDescent="0.3">
      <c r="A3373" s="4" t="s">
        <v>180</v>
      </c>
      <c r="B3373" s="5">
        <v>122</v>
      </c>
      <c r="C3373">
        <v>1</v>
      </c>
      <c r="AG3373" s="4" t="s">
        <v>181</v>
      </c>
      <c r="AH3373" s="5">
        <v>-11</v>
      </c>
      <c r="AI3373" s="9">
        <v>0</v>
      </c>
      <c r="AJ3373" s="9">
        <v>0</v>
      </c>
      <c r="AK3373" s="9">
        <v>0</v>
      </c>
      <c r="AL3373" s="9">
        <v>0</v>
      </c>
      <c r="AM3373" s="9">
        <v>0</v>
      </c>
      <c r="AN3373" s="9">
        <v>0</v>
      </c>
      <c r="AO3373" s="9">
        <v>1</v>
      </c>
    </row>
    <row r="3374" spans="1:41" x14ac:dyDescent="0.3">
      <c r="A3374" s="4" t="s">
        <v>180</v>
      </c>
      <c r="B3374" s="5">
        <v>-640</v>
      </c>
      <c r="C3374">
        <v>1</v>
      </c>
      <c r="AG3374" s="4" t="s">
        <v>181</v>
      </c>
      <c r="AH3374" s="5">
        <v>-8</v>
      </c>
      <c r="AI3374" s="9">
        <v>0</v>
      </c>
      <c r="AJ3374" s="9">
        <v>0</v>
      </c>
      <c r="AK3374" s="9">
        <v>0</v>
      </c>
      <c r="AL3374" s="9">
        <v>0</v>
      </c>
      <c r="AM3374" s="9">
        <v>0</v>
      </c>
      <c r="AN3374" s="9">
        <v>0</v>
      </c>
      <c r="AO3374" s="9">
        <v>1</v>
      </c>
    </row>
    <row r="3375" spans="1:41" x14ac:dyDescent="0.3">
      <c r="A3375" s="4" t="s">
        <v>180</v>
      </c>
      <c r="B3375" s="5">
        <v>-354</v>
      </c>
      <c r="C3375">
        <v>1</v>
      </c>
      <c r="AG3375" s="4" t="s">
        <v>181</v>
      </c>
      <c r="AH3375" s="5">
        <v>-4</v>
      </c>
      <c r="AI3375" s="9">
        <v>0</v>
      </c>
      <c r="AJ3375" s="9">
        <v>0</v>
      </c>
      <c r="AK3375" s="9">
        <v>0</v>
      </c>
      <c r="AL3375" s="9">
        <v>0</v>
      </c>
      <c r="AM3375" s="9">
        <v>0</v>
      </c>
      <c r="AN3375" s="9">
        <v>0</v>
      </c>
      <c r="AO3375" s="9">
        <v>1</v>
      </c>
    </row>
    <row r="3376" spans="1:41" x14ac:dyDescent="0.3">
      <c r="A3376" s="4" t="s">
        <v>180</v>
      </c>
      <c r="B3376" s="5">
        <v>-229</v>
      </c>
      <c r="C3376">
        <v>1</v>
      </c>
      <c r="AG3376" s="4" t="s">
        <v>181</v>
      </c>
      <c r="AH3376" s="5">
        <v>-2</v>
      </c>
      <c r="AI3376" s="9">
        <v>0</v>
      </c>
      <c r="AJ3376" s="9">
        <v>0</v>
      </c>
      <c r="AK3376" s="9">
        <v>0</v>
      </c>
      <c r="AL3376" s="9">
        <v>0</v>
      </c>
      <c r="AM3376" s="9">
        <v>0</v>
      </c>
      <c r="AN3376" s="9">
        <v>0</v>
      </c>
      <c r="AO3376" s="9">
        <v>1</v>
      </c>
    </row>
    <row r="3377" spans="1:41" x14ac:dyDescent="0.3">
      <c r="A3377" s="4" t="s">
        <v>180</v>
      </c>
      <c r="B3377" s="5">
        <v>-206</v>
      </c>
      <c r="C3377">
        <v>1</v>
      </c>
      <c r="AG3377" s="4" t="s">
        <v>181</v>
      </c>
      <c r="AH3377" s="5">
        <v>6</v>
      </c>
      <c r="AI3377" s="9">
        <v>0</v>
      </c>
      <c r="AJ3377" s="9">
        <v>0</v>
      </c>
      <c r="AK3377" s="9">
        <v>0</v>
      </c>
      <c r="AL3377" s="9">
        <v>0</v>
      </c>
      <c r="AM3377" s="9">
        <v>0</v>
      </c>
      <c r="AN3377" s="9">
        <v>0</v>
      </c>
      <c r="AO3377" s="9">
        <v>1</v>
      </c>
    </row>
    <row r="3378" spans="1:41" x14ac:dyDescent="0.3">
      <c r="A3378" s="4" t="s">
        <v>180</v>
      </c>
      <c r="B3378" s="5">
        <v>-133</v>
      </c>
      <c r="C3378">
        <v>1</v>
      </c>
      <c r="AG3378" s="4" t="s">
        <v>181</v>
      </c>
      <c r="AH3378" s="5">
        <v>-87</v>
      </c>
      <c r="AI3378" s="9">
        <v>0</v>
      </c>
      <c r="AJ3378" s="9">
        <v>0</v>
      </c>
      <c r="AK3378" s="9">
        <v>0</v>
      </c>
      <c r="AL3378" s="9">
        <v>0</v>
      </c>
      <c r="AM3378" s="9">
        <v>1</v>
      </c>
      <c r="AN3378" s="9">
        <v>0</v>
      </c>
      <c r="AO3378" s="9">
        <v>0</v>
      </c>
    </row>
    <row r="3379" spans="1:41" x14ac:dyDescent="0.3">
      <c r="A3379" s="4" t="s">
        <v>180</v>
      </c>
      <c r="B3379" s="5">
        <v>-26</v>
      </c>
      <c r="C3379">
        <v>1</v>
      </c>
      <c r="AG3379" s="4" t="s">
        <v>181</v>
      </c>
      <c r="AH3379" s="5">
        <v>10</v>
      </c>
      <c r="AI3379" s="9">
        <v>0</v>
      </c>
      <c r="AJ3379" s="9">
        <v>0</v>
      </c>
      <c r="AK3379" s="9">
        <v>0</v>
      </c>
      <c r="AL3379" s="9">
        <v>0</v>
      </c>
      <c r="AM3379" s="9">
        <v>1</v>
      </c>
      <c r="AN3379" s="9">
        <v>0</v>
      </c>
      <c r="AO3379" s="9">
        <v>0</v>
      </c>
    </row>
    <row r="3380" spans="1:41" x14ac:dyDescent="0.3">
      <c r="A3380" s="4" t="s">
        <v>180</v>
      </c>
      <c r="B3380" s="5">
        <v>-17</v>
      </c>
      <c r="C3380">
        <v>1</v>
      </c>
      <c r="AG3380" s="4" t="s">
        <v>181</v>
      </c>
      <c r="AH3380" s="5">
        <v>29</v>
      </c>
      <c r="AI3380" s="9">
        <v>0</v>
      </c>
      <c r="AJ3380" s="9">
        <v>0</v>
      </c>
      <c r="AK3380" s="9">
        <v>0</v>
      </c>
      <c r="AL3380" s="9">
        <v>0</v>
      </c>
      <c r="AM3380" s="9">
        <v>1</v>
      </c>
      <c r="AN3380" s="9">
        <v>0</v>
      </c>
      <c r="AO3380" s="9">
        <v>0</v>
      </c>
    </row>
    <row r="3381" spans="1:41" x14ac:dyDescent="0.3">
      <c r="A3381" s="4" t="s">
        <v>180</v>
      </c>
      <c r="B3381" s="5">
        <v>87</v>
      </c>
      <c r="C3381">
        <v>1</v>
      </c>
      <c r="AG3381" s="4" t="s">
        <v>181</v>
      </c>
      <c r="AH3381" s="5">
        <v>-148</v>
      </c>
      <c r="AI3381" s="9">
        <v>0</v>
      </c>
      <c r="AJ3381" s="9">
        <v>0</v>
      </c>
      <c r="AK3381" s="9">
        <v>0</v>
      </c>
      <c r="AL3381" s="9">
        <v>1</v>
      </c>
      <c r="AM3381" s="9">
        <v>0</v>
      </c>
      <c r="AN3381" s="9">
        <v>0</v>
      </c>
      <c r="AO3381" s="9">
        <v>0</v>
      </c>
    </row>
    <row r="3382" spans="1:41" x14ac:dyDescent="0.3">
      <c r="A3382" s="4" t="s">
        <v>180</v>
      </c>
      <c r="B3382" s="5">
        <v>348</v>
      </c>
      <c r="C3382">
        <v>1</v>
      </c>
      <c r="AG3382" s="4" t="s">
        <v>181</v>
      </c>
      <c r="AH3382" s="5">
        <v>-125</v>
      </c>
      <c r="AI3382" s="9">
        <v>0</v>
      </c>
      <c r="AJ3382" s="9">
        <v>0</v>
      </c>
      <c r="AK3382" s="9">
        <v>0</v>
      </c>
      <c r="AL3382" s="9">
        <v>1</v>
      </c>
      <c r="AM3382" s="9">
        <v>0</v>
      </c>
      <c r="AN3382" s="9">
        <v>0</v>
      </c>
      <c r="AO3382" s="9">
        <v>0</v>
      </c>
    </row>
    <row r="3383" spans="1:41" x14ac:dyDescent="0.3">
      <c r="A3383" s="4" t="s">
        <v>180</v>
      </c>
      <c r="B3383" s="5">
        <v>573</v>
      </c>
      <c r="C3383">
        <v>1</v>
      </c>
      <c r="AG3383" s="4" t="s">
        <v>181</v>
      </c>
      <c r="AH3383" s="5">
        <v>62</v>
      </c>
      <c r="AI3383" s="9">
        <v>0</v>
      </c>
      <c r="AJ3383" s="9">
        <v>0</v>
      </c>
      <c r="AK3383" s="9">
        <v>0</v>
      </c>
      <c r="AL3383" s="9">
        <v>1</v>
      </c>
      <c r="AM3383" s="9">
        <v>0</v>
      </c>
      <c r="AN3383" s="9">
        <v>0</v>
      </c>
      <c r="AO3383" s="9">
        <v>0</v>
      </c>
    </row>
    <row r="3384" spans="1:41" x14ac:dyDescent="0.3">
      <c r="A3384" s="4" t="s">
        <v>180</v>
      </c>
      <c r="B3384" s="5">
        <v>-447</v>
      </c>
      <c r="C3384">
        <v>1</v>
      </c>
      <c r="AG3384" s="4" t="s">
        <v>181</v>
      </c>
      <c r="AH3384" s="5">
        <v>-399</v>
      </c>
      <c r="AI3384" s="9">
        <v>0</v>
      </c>
      <c r="AJ3384" s="9">
        <v>0</v>
      </c>
      <c r="AK3384" s="9">
        <v>1</v>
      </c>
      <c r="AL3384" s="9">
        <v>0</v>
      </c>
      <c r="AM3384" s="9">
        <v>0</v>
      </c>
      <c r="AN3384" s="9">
        <v>0</v>
      </c>
      <c r="AO3384" s="9">
        <v>0</v>
      </c>
    </row>
    <row r="3385" spans="1:41" x14ac:dyDescent="0.3">
      <c r="A3385" s="4" t="s">
        <v>180</v>
      </c>
      <c r="B3385" s="5">
        <v>-377</v>
      </c>
      <c r="C3385">
        <v>1</v>
      </c>
      <c r="AG3385" s="4" t="s">
        <v>181</v>
      </c>
      <c r="AH3385" s="5">
        <v>-348</v>
      </c>
      <c r="AI3385" s="9">
        <v>0</v>
      </c>
      <c r="AJ3385" s="9">
        <v>0</v>
      </c>
      <c r="AK3385" s="9">
        <v>1</v>
      </c>
      <c r="AL3385" s="9">
        <v>0</v>
      </c>
      <c r="AM3385" s="9">
        <v>0</v>
      </c>
      <c r="AN3385" s="9">
        <v>0</v>
      </c>
      <c r="AO3385" s="9">
        <v>0</v>
      </c>
    </row>
    <row r="3386" spans="1:41" x14ac:dyDescent="0.3">
      <c r="A3386" s="4" t="s">
        <v>180</v>
      </c>
      <c r="B3386" s="5">
        <v>-309</v>
      </c>
      <c r="C3386">
        <v>1</v>
      </c>
      <c r="AG3386" s="4" t="s">
        <v>181</v>
      </c>
      <c r="AH3386" s="5">
        <v>-178</v>
      </c>
      <c r="AI3386" s="9">
        <v>0</v>
      </c>
      <c r="AJ3386" s="9">
        <v>0</v>
      </c>
      <c r="AK3386" s="9">
        <v>1</v>
      </c>
      <c r="AL3386" s="9">
        <v>0</v>
      </c>
      <c r="AM3386" s="9">
        <v>0</v>
      </c>
      <c r="AN3386" s="9">
        <v>0</v>
      </c>
      <c r="AO3386" s="9">
        <v>0</v>
      </c>
    </row>
    <row r="3387" spans="1:41" x14ac:dyDescent="0.3">
      <c r="A3387" s="4" t="s">
        <v>180</v>
      </c>
      <c r="B3387" s="5">
        <v>-226</v>
      </c>
      <c r="C3387">
        <v>1</v>
      </c>
      <c r="AG3387" s="4" t="s">
        <v>181</v>
      </c>
      <c r="AH3387" s="5">
        <v>97</v>
      </c>
      <c r="AI3387" s="9">
        <v>0</v>
      </c>
      <c r="AJ3387" s="9">
        <v>0</v>
      </c>
      <c r="AK3387" s="9">
        <v>1</v>
      </c>
      <c r="AL3387" s="9">
        <v>0</v>
      </c>
      <c r="AM3387" s="9">
        <v>0</v>
      </c>
      <c r="AN3387" s="9">
        <v>0</v>
      </c>
      <c r="AO3387" s="9">
        <v>0</v>
      </c>
    </row>
    <row r="3388" spans="1:41" x14ac:dyDescent="0.3">
      <c r="A3388" s="4" t="s">
        <v>180</v>
      </c>
      <c r="B3388" s="5">
        <v>-102</v>
      </c>
      <c r="C3388">
        <v>1</v>
      </c>
      <c r="AG3388" s="4" t="s">
        <v>181</v>
      </c>
      <c r="AH3388" s="5">
        <v>115</v>
      </c>
      <c r="AI3388" s="9">
        <v>0</v>
      </c>
      <c r="AJ3388" s="9">
        <v>0</v>
      </c>
      <c r="AK3388" s="9">
        <v>1</v>
      </c>
      <c r="AL3388" s="9">
        <v>0</v>
      </c>
      <c r="AM3388" s="9">
        <v>0</v>
      </c>
      <c r="AN3388" s="9">
        <v>0</v>
      </c>
      <c r="AO3388" s="9">
        <v>0</v>
      </c>
    </row>
    <row r="3389" spans="1:41" x14ac:dyDescent="0.3">
      <c r="A3389" s="4" t="s">
        <v>180</v>
      </c>
      <c r="B3389" s="5">
        <v>147</v>
      </c>
      <c r="C3389">
        <v>1</v>
      </c>
      <c r="AG3389" s="4" t="s">
        <v>181</v>
      </c>
      <c r="AH3389" s="5">
        <v>384</v>
      </c>
      <c r="AI3389" s="9">
        <v>0</v>
      </c>
      <c r="AJ3389" s="9">
        <v>0</v>
      </c>
      <c r="AK3389" s="9">
        <v>1</v>
      </c>
      <c r="AL3389" s="9">
        <v>0</v>
      </c>
      <c r="AM3389" s="9">
        <v>0</v>
      </c>
      <c r="AN3389" s="9">
        <v>0</v>
      </c>
      <c r="AO3389" s="9">
        <v>0</v>
      </c>
    </row>
    <row r="3390" spans="1:41" x14ac:dyDescent="0.3">
      <c r="A3390" s="4" t="s">
        <v>180</v>
      </c>
      <c r="B3390" s="5">
        <v>170</v>
      </c>
      <c r="C3390">
        <v>1</v>
      </c>
      <c r="AG3390" s="4" t="s">
        <v>181</v>
      </c>
      <c r="AH3390" s="5">
        <v>-685</v>
      </c>
      <c r="AI3390" s="9">
        <v>1</v>
      </c>
      <c r="AJ3390" s="9">
        <v>0</v>
      </c>
      <c r="AK3390" s="9">
        <v>0</v>
      </c>
      <c r="AL3390" s="9">
        <v>0</v>
      </c>
      <c r="AM3390" s="9">
        <v>0</v>
      </c>
      <c r="AN3390" s="9">
        <v>0</v>
      </c>
      <c r="AO3390" s="9">
        <v>0</v>
      </c>
    </row>
    <row r="3391" spans="1:41" x14ac:dyDescent="0.3">
      <c r="A3391" s="4" t="s">
        <v>180</v>
      </c>
      <c r="B3391" s="5">
        <v>178</v>
      </c>
      <c r="C3391">
        <v>1</v>
      </c>
      <c r="AG3391" s="4" t="s">
        <v>181</v>
      </c>
      <c r="AH3391" s="5">
        <v>-545</v>
      </c>
      <c r="AI3391" s="9">
        <v>1</v>
      </c>
      <c r="AJ3391" s="9">
        <v>0</v>
      </c>
      <c r="AK3391" s="9">
        <v>0</v>
      </c>
      <c r="AL3391" s="9">
        <v>0</v>
      </c>
      <c r="AM3391" s="9">
        <v>0</v>
      </c>
      <c r="AN3391" s="9">
        <v>0</v>
      </c>
      <c r="AO3391" s="9">
        <v>0</v>
      </c>
    </row>
    <row r="3392" spans="1:41" x14ac:dyDescent="0.3">
      <c r="A3392" s="4" t="s">
        <v>180</v>
      </c>
      <c r="B3392" s="5">
        <v>-451</v>
      </c>
      <c r="C3392">
        <v>1</v>
      </c>
      <c r="AG3392" s="4" t="s">
        <v>181</v>
      </c>
      <c r="AH3392" s="5">
        <v>-962</v>
      </c>
      <c r="AI3392" s="9">
        <v>0</v>
      </c>
      <c r="AJ3392" s="9">
        <v>1</v>
      </c>
      <c r="AK3392" s="9">
        <v>0</v>
      </c>
      <c r="AL3392" s="9">
        <v>0</v>
      </c>
      <c r="AM3392" s="9">
        <v>0</v>
      </c>
      <c r="AN3392" s="9">
        <v>0</v>
      </c>
      <c r="AO3392" s="9">
        <v>0</v>
      </c>
    </row>
    <row r="3393" spans="1:41" x14ac:dyDescent="0.3">
      <c r="A3393" s="4" t="s">
        <v>180</v>
      </c>
      <c r="B3393" s="5">
        <v>252</v>
      </c>
      <c r="C3393">
        <v>1</v>
      </c>
      <c r="AG3393" s="4" t="s">
        <v>181</v>
      </c>
      <c r="AH3393" s="5">
        <v>70</v>
      </c>
      <c r="AI3393" s="9">
        <v>1</v>
      </c>
      <c r="AJ3393" s="9">
        <v>0</v>
      </c>
      <c r="AK3393" s="9">
        <v>0</v>
      </c>
      <c r="AL3393" s="9">
        <v>0</v>
      </c>
      <c r="AM3393" s="9">
        <v>0</v>
      </c>
      <c r="AN3393" s="9">
        <v>0</v>
      </c>
      <c r="AO3393" s="9">
        <v>0</v>
      </c>
    </row>
    <row r="3394" spans="1:41" x14ac:dyDescent="0.3">
      <c r="A3394" s="4" t="s">
        <v>180</v>
      </c>
      <c r="B3394" s="5">
        <v>316</v>
      </c>
      <c r="C3394">
        <v>1</v>
      </c>
      <c r="AG3394" s="4" t="s">
        <v>181</v>
      </c>
      <c r="AH3394" s="5">
        <v>155</v>
      </c>
      <c r="AI3394" s="9">
        <v>1</v>
      </c>
      <c r="AJ3394" s="9">
        <v>0</v>
      </c>
      <c r="AK3394" s="9">
        <v>0</v>
      </c>
      <c r="AL3394" s="9">
        <v>0</v>
      </c>
      <c r="AM3394" s="9">
        <v>0</v>
      </c>
      <c r="AN3394" s="9">
        <v>0</v>
      </c>
      <c r="AO3394" s="9">
        <v>0</v>
      </c>
    </row>
    <row r="3395" spans="1:41" x14ac:dyDescent="0.3">
      <c r="A3395" s="4" t="s">
        <v>180</v>
      </c>
      <c r="B3395" s="5">
        <v>-313</v>
      </c>
      <c r="C3395">
        <v>1</v>
      </c>
      <c r="AG3395" s="4" t="s">
        <v>181</v>
      </c>
      <c r="AH3395" s="5">
        <v>47</v>
      </c>
      <c r="AI3395" s="9">
        <v>0</v>
      </c>
      <c r="AJ3395" s="9">
        <v>1</v>
      </c>
      <c r="AK3395" s="9">
        <v>0</v>
      </c>
      <c r="AL3395" s="9">
        <v>0</v>
      </c>
      <c r="AM3395" s="9">
        <v>0</v>
      </c>
      <c r="AN3395" s="9">
        <v>0</v>
      </c>
      <c r="AO3395" s="9">
        <v>0</v>
      </c>
    </row>
    <row r="3396" spans="1:41" x14ac:dyDescent="0.3">
      <c r="A3396" s="4" t="s">
        <v>180</v>
      </c>
      <c r="B3396" s="5">
        <v>-51</v>
      </c>
      <c r="C3396">
        <v>1</v>
      </c>
      <c r="AG3396" s="4" t="s">
        <v>181</v>
      </c>
      <c r="AH3396" s="5">
        <v>779</v>
      </c>
      <c r="AI3396" s="9">
        <v>1</v>
      </c>
      <c r="AJ3396" s="9">
        <v>0</v>
      </c>
      <c r="AK3396" s="9">
        <v>0</v>
      </c>
      <c r="AL3396" s="9">
        <v>0</v>
      </c>
      <c r="AM3396" s="9">
        <v>0</v>
      </c>
      <c r="AN3396" s="9">
        <v>0</v>
      </c>
      <c r="AO3396" s="9">
        <v>0</v>
      </c>
    </row>
    <row r="3397" spans="1:41" x14ac:dyDescent="0.3">
      <c r="A3397" s="4" t="s">
        <v>181</v>
      </c>
      <c r="B3397" s="5">
        <v>-14</v>
      </c>
      <c r="C3397">
        <v>1</v>
      </c>
      <c r="AG3397" s="4" t="s">
        <v>181</v>
      </c>
      <c r="AH3397" s="5">
        <v>797</v>
      </c>
      <c r="AI3397" s="9">
        <v>1</v>
      </c>
      <c r="AJ3397" s="9">
        <v>0</v>
      </c>
      <c r="AK3397" s="9">
        <v>0</v>
      </c>
      <c r="AL3397" s="9">
        <v>0</v>
      </c>
      <c r="AM3397" s="9">
        <v>0</v>
      </c>
      <c r="AN3397" s="9">
        <v>0</v>
      </c>
      <c r="AO3397" s="9">
        <v>0</v>
      </c>
    </row>
    <row r="3398" spans="1:41" x14ac:dyDescent="0.3">
      <c r="A3398" s="4" t="s">
        <v>181</v>
      </c>
      <c r="B3398" s="5">
        <v>-11</v>
      </c>
      <c r="C3398">
        <v>1</v>
      </c>
      <c r="AG3398" s="4" t="s">
        <v>181</v>
      </c>
      <c r="AH3398" s="5">
        <v>1036</v>
      </c>
      <c r="AI3398" s="9">
        <v>1</v>
      </c>
      <c r="AJ3398" s="9">
        <v>0</v>
      </c>
      <c r="AK3398" s="9">
        <v>0</v>
      </c>
      <c r="AL3398" s="9">
        <v>0</v>
      </c>
      <c r="AM3398" s="9">
        <v>0</v>
      </c>
      <c r="AN3398" s="9">
        <v>0</v>
      </c>
      <c r="AO3398" s="9">
        <v>0</v>
      </c>
    </row>
    <row r="3399" spans="1:41" x14ac:dyDescent="0.3">
      <c r="A3399" s="4" t="s">
        <v>181</v>
      </c>
      <c r="B3399" s="5">
        <v>-8</v>
      </c>
      <c r="C3399">
        <v>1</v>
      </c>
      <c r="AG3399" s="4" t="s">
        <v>181</v>
      </c>
      <c r="AH3399" s="5">
        <v>746</v>
      </c>
      <c r="AI3399" s="9">
        <v>0</v>
      </c>
      <c r="AJ3399" s="9">
        <v>1</v>
      </c>
      <c r="AK3399" s="9">
        <v>0</v>
      </c>
      <c r="AL3399" s="9">
        <v>0</v>
      </c>
      <c r="AM3399" s="9">
        <v>0</v>
      </c>
      <c r="AN3399" s="9">
        <v>0</v>
      </c>
      <c r="AO3399" s="9">
        <v>0</v>
      </c>
    </row>
    <row r="3400" spans="1:41" x14ac:dyDescent="0.3">
      <c r="A3400" s="4" t="s">
        <v>181</v>
      </c>
      <c r="B3400" s="5">
        <v>-4</v>
      </c>
      <c r="C3400">
        <v>1</v>
      </c>
      <c r="AG3400" s="4" t="s">
        <v>182</v>
      </c>
      <c r="AH3400" s="5">
        <v>-13</v>
      </c>
      <c r="AI3400" s="9">
        <v>0</v>
      </c>
      <c r="AJ3400" s="9">
        <v>0</v>
      </c>
      <c r="AK3400" s="9">
        <v>0</v>
      </c>
      <c r="AL3400" s="9">
        <v>0</v>
      </c>
      <c r="AM3400" s="9">
        <v>0</v>
      </c>
      <c r="AN3400" s="9">
        <v>0</v>
      </c>
      <c r="AO3400" s="9">
        <v>1</v>
      </c>
    </row>
    <row r="3401" spans="1:41" x14ac:dyDescent="0.3">
      <c r="A3401" s="4" t="s">
        <v>181</v>
      </c>
      <c r="B3401" s="5">
        <v>-2</v>
      </c>
      <c r="C3401">
        <v>1</v>
      </c>
      <c r="AG3401" s="4" t="s">
        <v>182</v>
      </c>
      <c r="AH3401" s="5">
        <v>-5</v>
      </c>
      <c r="AI3401" s="9">
        <v>0</v>
      </c>
      <c r="AJ3401" s="9">
        <v>0</v>
      </c>
      <c r="AK3401" s="9">
        <v>0</v>
      </c>
      <c r="AL3401" s="9">
        <v>0</v>
      </c>
      <c r="AM3401" s="9">
        <v>0</v>
      </c>
      <c r="AN3401" s="9">
        <v>0</v>
      </c>
      <c r="AO3401" s="9">
        <v>1</v>
      </c>
    </row>
    <row r="3402" spans="1:41" x14ac:dyDescent="0.3">
      <c r="A3402" s="4" t="s">
        <v>181</v>
      </c>
      <c r="B3402" s="5">
        <v>6</v>
      </c>
      <c r="C3402">
        <v>1</v>
      </c>
      <c r="AG3402" s="4" t="s">
        <v>182</v>
      </c>
      <c r="AH3402" s="5">
        <v>-4</v>
      </c>
      <c r="AI3402" s="9">
        <v>0</v>
      </c>
      <c r="AJ3402" s="9">
        <v>0</v>
      </c>
      <c r="AK3402" s="9">
        <v>0</v>
      </c>
      <c r="AL3402" s="9">
        <v>0</v>
      </c>
      <c r="AM3402" s="9">
        <v>0</v>
      </c>
      <c r="AN3402" s="9">
        <v>0</v>
      </c>
      <c r="AO3402" s="9">
        <v>1</v>
      </c>
    </row>
    <row r="3403" spans="1:41" x14ac:dyDescent="0.3">
      <c r="A3403" s="4" t="s">
        <v>181</v>
      </c>
      <c r="B3403" s="5">
        <v>-87</v>
      </c>
      <c r="C3403">
        <v>1</v>
      </c>
      <c r="AG3403" s="4" t="s">
        <v>182</v>
      </c>
      <c r="AH3403" s="5">
        <v>-3</v>
      </c>
      <c r="AI3403" s="9">
        <v>0</v>
      </c>
      <c r="AJ3403" s="9">
        <v>0</v>
      </c>
      <c r="AK3403" s="9">
        <v>0</v>
      </c>
      <c r="AL3403" s="9">
        <v>0</v>
      </c>
      <c r="AM3403" s="9">
        <v>0</v>
      </c>
      <c r="AN3403" s="9">
        <v>0</v>
      </c>
      <c r="AO3403" s="9">
        <v>1</v>
      </c>
    </row>
    <row r="3404" spans="1:41" x14ac:dyDescent="0.3">
      <c r="A3404" s="4" t="s">
        <v>181</v>
      </c>
      <c r="B3404" s="5">
        <v>10</v>
      </c>
      <c r="C3404">
        <v>1</v>
      </c>
      <c r="AG3404" s="4" t="s">
        <v>182</v>
      </c>
      <c r="AH3404" s="5">
        <v>-1</v>
      </c>
      <c r="AI3404" s="9">
        <v>0</v>
      </c>
      <c r="AJ3404" s="9">
        <v>0</v>
      </c>
      <c r="AK3404" s="9">
        <v>0</v>
      </c>
      <c r="AL3404" s="9">
        <v>0</v>
      </c>
      <c r="AM3404" s="9">
        <v>0</v>
      </c>
      <c r="AN3404" s="9">
        <v>0</v>
      </c>
      <c r="AO3404" s="9">
        <v>1</v>
      </c>
    </row>
    <row r="3405" spans="1:41" x14ac:dyDescent="0.3">
      <c r="A3405" s="4" t="s">
        <v>181</v>
      </c>
      <c r="B3405" s="5">
        <v>29</v>
      </c>
      <c r="C3405">
        <v>1</v>
      </c>
      <c r="AG3405" s="4" t="s">
        <v>182</v>
      </c>
      <c r="AH3405" s="5">
        <v>1</v>
      </c>
      <c r="AI3405" s="9">
        <v>0</v>
      </c>
      <c r="AJ3405" s="9">
        <v>0</v>
      </c>
      <c r="AK3405" s="9">
        <v>0</v>
      </c>
      <c r="AL3405" s="9">
        <v>0</v>
      </c>
      <c r="AM3405" s="9">
        <v>0</v>
      </c>
      <c r="AN3405" s="9">
        <v>0</v>
      </c>
      <c r="AO3405" s="9">
        <v>2</v>
      </c>
    </row>
    <row r="3406" spans="1:41" x14ac:dyDescent="0.3">
      <c r="A3406" s="4" t="s">
        <v>181</v>
      </c>
      <c r="B3406" s="5">
        <v>-148</v>
      </c>
      <c r="C3406">
        <v>1</v>
      </c>
      <c r="AG3406" s="4" t="s">
        <v>182</v>
      </c>
      <c r="AH3406" s="5">
        <v>3</v>
      </c>
      <c r="AI3406" s="9">
        <v>0</v>
      </c>
      <c r="AJ3406" s="9">
        <v>0</v>
      </c>
      <c r="AK3406" s="9">
        <v>0</v>
      </c>
      <c r="AL3406" s="9">
        <v>0</v>
      </c>
      <c r="AM3406" s="9">
        <v>0</v>
      </c>
      <c r="AN3406" s="9">
        <v>0</v>
      </c>
      <c r="AO3406" s="9">
        <v>1</v>
      </c>
    </row>
    <row r="3407" spans="1:41" x14ac:dyDescent="0.3">
      <c r="A3407" s="4" t="s">
        <v>181</v>
      </c>
      <c r="B3407" s="5">
        <v>-125</v>
      </c>
      <c r="C3407">
        <v>1</v>
      </c>
      <c r="AG3407" s="4" t="s">
        <v>182</v>
      </c>
      <c r="AH3407" s="5">
        <v>4</v>
      </c>
      <c r="AI3407" s="9">
        <v>0</v>
      </c>
      <c r="AJ3407" s="9">
        <v>0</v>
      </c>
      <c r="AK3407" s="9">
        <v>0</v>
      </c>
      <c r="AL3407" s="9">
        <v>0</v>
      </c>
      <c r="AM3407" s="9">
        <v>0</v>
      </c>
      <c r="AN3407" s="9">
        <v>0</v>
      </c>
      <c r="AO3407" s="9">
        <v>1</v>
      </c>
    </row>
    <row r="3408" spans="1:41" x14ac:dyDescent="0.3">
      <c r="A3408" s="4" t="s">
        <v>181</v>
      </c>
      <c r="B3408" s="5">
        <v>62</v>
      </c>
      <c r="C3408">
        <v>1</v>
      </c>
      <c r="AG3408" s="4" t="s">
        <v>182</v>
      </c>
      <c r="AH3408" s="5">
        <v>11</v>
      </c>
      <c r="AI3408" s="9">
        <v>0</v>
      </c>
      <c r="AJ3408" s="9">
        <v>0</v>
      </c>
      <c r="AK3408" s="9">
        <v>0</v>
      </c>
      <c r="AL3408" s="9">
        <v>0</v>
      </c>
      <c r="AM3408" s="9">
        <v>0</v>
      </c>
      <c r="AN3408" s="9">
        <v>0</v>
      </c>
      <c r="AO3408" s="9">
        <v>1</v>
      </c>
    </row>
    <row r="3409" spans="1:41" x14ac:dyDescent="0.3">
      <c r="A3409" s="4" t="s">
        <v>181</v>
      </c>
      <c r="B3409" s="5">
        <v>-399</v>
      </c>
      <c r="C3409">
        <v>1</v>
      </c>
      <c r="AG3409" s="4" t="s">
        <v>182</v>
      </c>
      <c r="AH3409" s="5">
        <v>-42</v>
      </c>
      <c r="AI3409" s="9">
        <v>0</v>
      </c>
      <c r="AJ3409" s="9">
        <v>0</v>
      </c>
      <c r="AK3409" s="9">
        <v>0</v>
      </c>
      <c r="AL3409" s="9">
        <v>0</v>
      </c>
      <c r="AM3409" s="9">
        <v>1</v>
      </c>
      <c r="AN3409" s="9">
        <v>0</v>
      </c>
      <c r="AO3409" s="9">
        <v>0</v>
      </c>
    </row>
    <row r="3410" spans="1:41" x14ac:dyDescent="0.3">
      <c r="A3410" s="4" t="s">
        <v>181</v>
      </c>
      <c r="B3410" s="5">
        <v>-348</v>
      </c>
      <c r="C3410">
        <v>1</v>
      </c>
      <c r="AG3410" s="4" t="s">
        <v>182</v>
      </c>
      <c r="AH3410" s="5">
        <v>-39</v>
      </c>
      <c r="AI3410" s="9">
        <v>0</v>
      </c>
      <c r="AJ3410" s="9">
        <v>0</v>
      </c>
      <c r="AK3410" s="9">
        <v>0</v>
      </c>
      <c r="AL3410" s="9">
        <v>0</v>
      </c>
      <c r="AM3410" s="9">
        <v>1</v>
      </c>
      <c r="AN3410" s="9">
        <v>0</v>
      </c>
      <c r="AO3410" s="9">
        <v>0</v>
      </c>
    </row>
    <row r="3411" spans="1:41" x14ac:dyDescent="0.3">
      <c r="A3411" s="4" t="s">
        <v>181</v>
      </c>
      <c r="B3411" s="5">
        <v>-178</v>
      </c>
      <c r="C3411">
        <v>1</v>
      </c>
      <c r="AG3411" s="4" t="s">
        <v>182</v>
      </c>
      <c r="AH3411" s="5">
        <v>-12</v>
      </c>
      <c r="AI3411" s="9">
        <v>0</v>
      </c>
      <c r="AJ3411" s="9">
        <v>0</v>
      </c>
      <c r="AK3411" s="9">
        <v>0</v>
      </c>
      <c r="AL3411" s="9">
        <v>0</v>
      </c>
      <c r="AM3411" s="9">
        <v>1</v>
      </c>
      <c r="AN3411" s="9">
        <v>0</v>
      </c>
      <c r="AO3411" s="9">
        <v>0</v>
      </c>
    </row>
    <row r="3412" spans="1:41" x14ac:dyDescent="0.3">
      <c r="A3412" s="4" t="s">
        <v>181</v>
      </c>
      <c r="B3412" s="5">
        <v>97</v>
      </c>
      <c r="C3412">
        <v>1</v>
      </c>
      <c r="AG3412" s="4" t="s">
        <v>182</v>
      </c>
      <c r="AH3412" s="5">
        <v>-9</v>
      </c>
      <c r="AI3412" s="9">
        <v>0</v>
      </c>
      <c r="AJ3412" s="9">
        <v>0</v>
      </c>
      <c r="AK3412" s="9">
        <v>0</v>
      </c>
      <c r="AL3412" s="9">
        <v>0</v>
      </c>
      <c r="AM3412" s="9">
        <v>1</v>
      </c>
      <c r="AN3412" s="9">
        <v>0</v>
      </c>
      <c r="AO3412" s="9">
        <v>0</v>
      </c>
    </row>
    <row r="3413" spans="1:41" x14ac:dyDescent="0.3">
      <c r="A3413" s="4" t="s">
        <v>181</v>
      </c>
      <c r="B3413" s="5">
        <v>115</v>
      </c>
      <c r="C3413">
        <v>1</v>
      </c>
      <c r="AG3413" s="4" t="s">
        <v>182</v>
      </c>
      <c r="AH3413" s="5">
        <v>62</v>
      </c>
      <c r="AI3413" s="9">
        <v>0</v>
      </c>
      <c r="AJ3413" s="9">
        <v>0</v>
      </c>
      <c r="AK3413" s="9">
        <v>0</v>
      </c>
      <c r="AL3413" s="9">
        <v>0</v>
      </c>
      <c r="AM3413" s="9">
        <v>2</v>
      </c>
      <c r="AN3413" s="9">
        <v>0</v>
      </c>
      <c r="AO3413" s="9">
        <v>0</v>
      </c>
    </row>
    <row r="3414" spans="1:41" x14ac:dyDescent="0.3">
      <c r="A3414" s="4" t="s">
        <v>181</v>
      </c>
      <c r="B3414" s="5">
        <v>384</v>
      </c>
      <c r="C3414">
        <v>1</v>
      </c>
      <c r="AG3414" s="4" t="s">
        <v>182</v>
      </c>
      <c r="AH3414" s="5">
        <v>67</v>
      </c>
      <c r="AI3414" s="9">
        <v>0</v>
      </c>
      <c r="AJ3414" s="9">
        <v>0</v>
      </c>
      <c r="AK3414" s="9">
        <v>0</v>
      </c>
      <c r="AL3414" s="9">
        <v>0</v>
      </c>
      <c r="AM3414" s="9">
        <v>1</v>
      </c>
      <c r="AN3414" s="9">
        <v>0</v>
      </c>
      <c r="AO3414" s="9">
        <v>0</v>
      </c>
    </row>
    <row r="3415" spans="1:41" x14ac:dyDescent="0.3">
      <c r="A3415" s="4" t="s">
        <v>181</v>
      </c>
      <c r="B3415" s="5">
        <v>-685</v>
      </c>
      <c r="C3415">
        <v>1</v>
      </c>
      <c r="AG3415" s="4" t="s">
        <v>182</v>
      </c>
      <c r="AH3415" s="5">
        <v>70</v>
      </c>
      <c r="AI3415" s="9">
        <v>0</v>
      </c>
      <c r="AJ3415" s="9">
        <v>0</v>
      </c>
      <c r="AK3415" s="9">
        <v>0</v>
      </c>
      <c r="AL3415" s="9">
        <v>0</v>
      </c>
      <c r="AM3415" s="9">
        <v>1</v>
      </c>
      <c r="AN3415" s="9">
        <v>0</v>
      </c>
      <c r="AO3415" s="9">
        <v>0</v>
      </c>
    </row>
    <row r="3416" spans="1:41" x14ac:dyDescent="0.3">
      <c r="A3416" s="4" t="s">
        <v>181</v>
      </c>
      <c r="B3416" s="5">
        <v>-545</v>
      </c>
      <c r="C3416">
        <v>1</v>
      </c>
      <c r="AG3416" s="4" t="s">
        <v>182</v>
      </c>
      <c r="AH3416" s="5">
        <v>90</v>
      </c>
      <c r="AI3416" s="9">
        <v>0</v>
      </c>
      <c r="AJ3416" s="9">
        <v>0</v>
      </c>
      <c r="AK3416" s="9">
        <v>0</v>
      </c>
      <c r="AL3416" s="9">
        <v>0</v>
      </c>
      <c r="AM3416" s="9">
        <v>1</v>
      </c>
      <c r="AN3416" s="9">
        <v>0</v>
      </c>
      <c r="AO3416" s="9">
        <v>0</v>
      </c>
    </row>
    <row r="3417" spans="1:41" x14ac:dyDescent="0.3">
      <c r="A3417" s="4" t="s">
        <v>181</v>
      </c>
      <c r="B3417" s="5">
        <v>-962</v>
      </c>
      <c r="C3417">
        <v>1</v>
      </c>
      <c r="AG3417" s="4" t="s">
        <v>182</v>
      </c>
      <c r="AH3417" s="5">
        <v>-96</v>
      </c>
      <c r="AI3417" s="9">
        <v>0</v>
      </c>
      <c r="AJ3417" s="9">
        <v>0</v>
      </c>
      <c r="AK3417" s="9">
        <v>0</v>
      </c>
      <c r="AL3417" s="9">
        <v>1</v>
      </c>
      <c r="AM3417" s="9">
        <v>0</v>
      </c>
      <c r="AN3417" s="9">
        <v>0</v>
      </c>
      <c r="AO3417" s="9">
        <v>0</v>
      </c>
    </row>
    <row r="3418" spans="1:41" x14ac:dyDescent="0.3">
      <c r="A3418" s="4" t="s">
        <v>181</v>
      </c>
      <c r="B3418" s="5">
        <v>70</v>
      </c>
      <c r="C3418">
        <v>1</v>
      </c>
      <c r="AG3418" s="4" t="s">
        <v>182</v>
      </c>
      <c r="AH3418" s="5">
        <v>-90</v>
      </c>
      <c r="AI3418" s="9">
        <v>0</v>
      </c>
      <c r="AJ3418" s="9">
        <v>0</v>
      </c>
      <c r="AK3418" s="9">
        <v>0</v>
      </c>
      <c r="AL3418" s="9">
        <v>1</v>
      </c>
      <c r="AM3418" s="9">
        <v>0</v>
      </c>
      <c r="AN3418" s="9">
        <v>0</v>
      </c>
      <c r="AO3418" s="9">
        <v>0</v>
      </c>
    </row>
    <row r="3419" spans="1:41" x14ac:dyDescent="0.3">
      <c r="A3419" s="4" t="s">
        <v>181</v>
      </c>
      <c r="B3419" s="5">
        <v>155</v>
      </c>
      <c r="C3419">
        <v>1</v>
      </c>
      <c r="AG3419" s="4" t="s">
        <v>182</v>
      </c>
      <c r="AH3419" s="5">
        <v>-11</v>
      </c>
      <c r="AI3419" s="9">
        <v>0</v>
      </c>
      <c r="AJ3419" s="9">
        <v>0</v>
      </c>
      <c r="AK3419" s="9">
        <v>0</v>
      </c>
      <c r="AL3419" s="9">
        <v>1</v>
      </c>
      <c r="AM3419" s="9">
        <v>0</v>
      </c>
      <c r="AN3419" s="9">
        <v>0</v>
      </c>
      <c r="AO3419" s="9">
        <v>0</v>
      </c>
    </row>
    <row r="3420" spans="1:41" x14ac:dyDescent="0.3">
      <c r="A3420" s="4" t="s">
        <v>181</v>
      </c>
      <c r="B3420" s="5">
        <v>47</v>
      </c>
      <c r="C3420">
        <v>1</v>
      </c>
      <c r="AG3420" s="4" t="s">
        <v>182</v>
      </c>
      <c r="AH3420" s="5">
        <v>19</v>
      </c>
      <c r="AI3420" s="9">
        <v>0</v>
      </c>
      <c r="AJ3420" s="9">
        <v>0</v>
      </c>
      <c r="AK3420" s="9">
        <v>0</v>
      </c>
      <c r="AL3420" s="9">
        <v>1</v>
      </c>
      <c r="AM3420" s="9">
        <v>0</v>
      </c>
      <c r="AN3420" s="9">
        <v>0</v>
      </c>
      <c r="AO3420" s="9">
        <v>0</v>
      </c>
    </row>
    <row r="3421" spans="1:41" x14ac:dyDescent="0.3">
      <c r="A3421" s="4" t="s">
        <v>181</v>
      </c>
      <c r="B3421" s="5">
        <v>779</v>
      </c>
      <c r="C3421">
        <v>1</v>
      </c>
      <c r="AG3421" s="4" t="s">
        <v>182</v>
      </c>
      <c r="AH3421" s="5">
        <v>-375</v>
      </c>
      <c r="AI3421" s="9">
        <v>0</v>
      </c>
      <c r="AJ3421" s="9">
        <v>0</v>
      </c>
      <c r="AK3421" s="9">
        <v>1</v>
      </c>
      <c r="AL3421" s="9">
        <v>0</v>
      </c>
      <c r="AM3421" s="9">
        <v>0</v>
      </c>
      <c r="AN3421" s="9">
        <v>0</v>
      </c>
      <c r="AO3421" s="9">
        <v>0</v>
      </c>
    </row>
    <row r="3422" spans="1:41" x14ac:dyDescent="0.3">
      <c r="A3422" s="4" t="s">
        <v>181</v>
      </c>
      <c r="B3422" s="5">
        <v>797</v>
      </c>
      <c r="C3422">
        <v>1</v>
      </c>
      <c r="AG3422" s="4" t="s">
        <v>182</v>
      </c>
      <c r="AH3422" s="5">
        <v>-368</v>
      </c>
      <c r="AI3422" s="9">
        <v>0</v>
      </c>
      <c r="AJ3422" s="9">
        <v>0</v>
      </c>
      <c r="AK3422" s="9">
        <v>1</v>
      </c>
      <c r="AL3422" s="9">
        <v>0</v>
      </c>
      <c r="AM3422" s="9">
        <v>0</v>
      </c>
      <c r="AN3422" s="9">
        <v>0</v>
      </c>
      <c r="AO3422" s="9">
        <v>0</v>
      </c>
    </row>
    <row r="3423" spans="1:41" x14ac:dyDescent="0.3">
      <c r="A3423" s="4" t="s">
        <v>181</v>
      </c>
      <c r="B3423" s="5">
        <v>1036</v>
      </c>
      <c r="C3423">
        <v>1</v>
      </c>
      <c r="AG3423" s="4" t="s">
        <v>182</v>
      </c>
      <c r="AH3423" s="5">
        <v>-35</v>
      </c>
      <c r="AI3423" s="9">
        <v>0</v>
      </c>
      <c r="AJ3423" s="9">
        <v>0</v>
      </c>
      <c r="AK3423" s="9">
        <v>1</v>
      </c>
      <c r="AL3423" s="9">
        <v>0</v>
      </c>
      <c r="AM3423" s="9">
        <v>0</v>
      </c>
      <c r="AN3423" s="9">
        <v>0</v>
      </c>
      <c r="AO3423" s="9">
        <v>0</v>
      </c>
    </row>
    <row r="3424" spans="1:41" x14ac:dyDescent="0.3">
      <c r="A3424" s="4" t="s">
        <v>181</v>
      </c>
      <c r="B3424" s="5">
        <v>746</v>
      </c>
      <c r="C3424">
        <v>1</v>
      </c>
      <c r="AG3424" s="4" t="s">
        <v>182</v>
      </c>
      <c r="AH3424" s="5">
        <v>450</v>
      </c>
      <c r="AI3424" s="9">
        <v>0</v>
      </c>
      <c r="AJ3424" s="9">
        <v>0</v>
      </c>
      <c r="AK3424" s="9">
        <v>1</v>
      </c>
      <c r="AL3424" s="9">
        <v>0</v>
      </c>
      <c r="AM3424" s="9">
        <v>0</v>
      </c>
      <c r="AN3424" s="9">
        <v>0</v>
      </c>
      <c r="AO3424" s="9">
        <v>0</v>
      </c>
    </row>
    <row r="3425" spans="1:41" x14ac:dyDescent="0.3">
      <c r="A3425" s="4" t="s">
        <v>182</v>
      </c>
      <c r="B3425" s="5">
        <v>-13</v>
      </c>
      <c r="C3425">
        <v>1</v>
      </c>
      <c r="AG3425" s="4" t="s">
        <v>182</v>
      </c>
      <c r="AH3425" s="5">
        <v>564</v>
      </c>
      <c r="AI3425" s="9">
        <v>0</v>
      </c>
      <c r="AJ3425" s="9">
        <v>0</v>
      </c>
      <c r="AK3425" s="9">
        <v>1</v>
      </c>
      <c r="AL3425" s="9">
        <v>0</v>
      </c>
      <c r="AM3425" s="9">
        <v>0</v>
      </c>
      <c r="AN3425" s="9">
        <v>0</v>
      </c>
      <c r="AO3425" s="9">
        <v>0</v>
      </c>
    </row>
    <row r="3426" spans="1:41" x14ac:dyDescent="0.3">
      <c r="A3426" s="4" t="s">
        <v>182</v>
      </c>
      <c r="B3426" s="5">
        <v>-5</v>
      </c>
      <c r="C3426">
        <v>1</v>
      </c>
      <c r="AG3426" s="4" t="s">
        <v>182</v>
      </c>
      <c r="AH3426" s="5">
        <v>-742</v>
      </c>
      <c r="AI3426" s="9">
        <v>1</v>
      </c>
      <c r="AJ3426" s="9">
        <v>0</v>
      </c>
      <c r="AK3426" s="9">
        <v>0</v>
      </c>
      <c r="AL3426" s="9">
        <v>0</v>
      </c>
      <c r="AM3426" s="9">
        <v>0</v>
      </c>
      <c r="AN3426" s="9">
        <v>0</v>
      </c>
      <c r="AO3426" s="9">
        <v>0</v>
      </c>
    </row>
    <row r="3427" spans="1:41" x14ac:dyDescent="0.3">
      <c r="A3427" s="4" t="s">
        <v>182</v>
      </c>
      <c r="B3427" s="5">
        <v>-4</v>
      </c>
      <c r="C3427">
        <v>1</v>
      </c>
      <c r="AG3427" s="4" t="s">
        <v>182</v>
      </c>
      <c r="AH3427" s="5">
        <v>-620</v>
      </c>
      <c r="AI3427" s="9">
        <v>1</v>
      </c>
      <c r="AJ3427" s="9">
        <v>0</v>
      </c>
      <c r="AK3427" s="9">
        <v>0</v>
      </c>
      <c r="AL3427" s="9">
        <v>0</v>
      </c>
      <c r="AM3427" s="9">
        <v>0</v>
      </c>
      <c r="AN3427" s="9">
        <v>0</v>
      </c>
      <c r="AO3427" s="9">
        <v>0</v>
      </c>
    </row>
    <row r="3428" spans="1:41" x14ac:dyDescent="0.3">
      <c r="A3428" s="4" t="s">
        <v>182</v>
      </c>
      <c r="B3428" s="5">
        <v>-3</v>
      </c>
      <c r="C3428">
        <v>1</v>
      </c>
      <c r="AG3428" s="4" t="s">
        <v>182</v>
      </c>
      <c r="AH3428" s="5">
        <v>-323</v>
      </c>
      <c r="AI3428" s="9">
        <v>1</v>
      </c>
      <c r="AJ3428" s="9">
        <v>0</v>
      </c>
      <c r="AK3428" s="9">
        <v>0</v>
      </c>
      <c r="AL3428" s="9">
        <v>0</v>
      </c>
      <c r="AM3428" s="9">
        <v>0</v>
      </c>
      <c r="AN3428" s="9">
        <v>0</v>
      </c>
      <c r="AO3428" s="9">
        <v>0</v>
      </c>
    </row>
    <row r="3429" spans="1:41" x14ac:dyDescent="0.3">
      <c r="A3429" s="4" t="s">
        <v>182</v>
      </c>
      <c r="B3429" s="5">
        <v>-1</v>
      </c>
      <c r="C3429">
        <v>1</v>
      </c>
      <c r="AG3429" s="4" t="s">
        <v>182</v>
      </c>
      <c r="AH3429" s="5">
        <v>82</v>
      </c>
      <c r="AI3429" s="9">
        <v>1</v>
      </c>
      <c r="AJ3429" s="9">
        <v>0</v>
      </c>
      <c r="AK3429" s="9">
        <v>0</v>
      </c>
      <c r="AL3429" s="9">
        <v>0</v>
      </c>
      <c r="AM3429" s="9">
        <v>0</v>
      </c>
      <c r="AN3429" s="9">
        <v>0</v>
      </c>
      <c r="AO3429" s="9">
        <v>0</v>
      </c>
    </row>
    <row r="3430" spans="1:41" x14ac:dyDescent="0.3">
      <c r="A3430" s="4" t="s">
        <v>182</v>
      </c>
      <c r="B3430" s="5">
        <v>1</v>
      </c>
      <c r="C3430">
        <v>2</v>
      </c>
      <c r="AG3430" s="4" t="s">
        <v>182</v>
      </c>
      <c r="AH3430" s="5">
        <v>189</v>
      </c>
      <c r="AI3430" s="9">
        <v>1</v>
      </c>
      <c r="AJ3430" s="9">
        <v>0</v>
      </c>
      <c r="AK3430" s="9">
        <v>0</v>
      </c>
      <c r="AL3430" s="9">
        <v>0</v>
      </c>
      <c r="AM3430" s="9">
        <v>0</v>
      </c>
      <c r="AN3430" s="9">
        <v>0</v>
      </c>
      <c r="AO3430" s="9">
        <v>0</v>
      </c>
    </row>
    <row r="3431" spans="1:41" x14ac:dyDescent="0.3">
      <c r="A3431" s="4" t="s">
        <v>182</v>
      </c>
      <c r="B3431" s="5">
        <v>3</v>
      </c>
      <c r="C3431">
        <v>1</v>
      </c>
      <c r="AG3431" s="4" t="s">
        <v>182</v>
      </c>
      <c r="AH3431" s="5">
        <v>234</v>
      </c>
      <c r="AI3431" s="9">
        <v>1</v>
      </c>
      <c r="AJ3431" s="9">
        <v>0</v>
      </c>
      <c r="AK3431" s="9">
        <v>0</v>
      </c>
      <c r="AL3431" s="9">
        <v>0</v>
      </c>
      <c r="AM3431" s="9">
        <v>0</v>
      </c>
      <c r="AN3431" s="9">
        <v>0</v>
      </c>
      <c r="AO3431" s="9">
        <v>0</v>
      </c>
    </row>
    <row r="3432" spans="1:41" x14ac:dyDescent="0.3">
      <c r="A3432" s="4" t="s">
        <v>182</v>
      </c>
      <c r="B3432" s="5">
        <v>4</v>
      </c>
      <c r="C3432">
        <v>1</v>
      </c>
      <c r="AG3432" s="4" t="s">
        <v>182</v>
      </c>
      <c r="AH3432" s="5">
        <v>-390</v>
      </c>
      <c r="AI3432" s="9">
        <v>0</v>
      </c>
      <c r="AJ3432" s="9">
        <v>1</v>
      </c>
      <c r="AK3432" s="9">
        <v>0</v>
      </c>
      <c r="AL3432" s="9">
        <v>0</v>
      </c>
      <c r="AM3432" s="9">
        <v>0</v>
      </c>
      <c r="AN3432" s="9">
        <v>0</v>
      </c>
      <c r="AO3432" s="9">
        <v>0</v>
      </c>
    </row>
    <row r="3433" spans="1:41" x14ac:dyDescent="0.3">
      <c r="A3433" s="4" t="s">
        <v>182</v>
      </c>
      <c r="B3433" s="5">
        <v>11</v>
      </c>
      <c r="C3433">
        <v>1</v>
      </c>
      <c r="AG3433" s="4" t="s">
        <v>182</v>
      </c>
      <c r="AH3433" s="5">
        <v>380</v>
      </c>
      <c r="AI3433" s="9">
        <v>0</v>
      </c>
      <c r="AJ3433" s="9">
        <v>1</v>
      </c>
      <c r="AK3433" s="9">
        <v>0</v>
      </c>
      <c r="AL3433" s="9">
        <v>0</v>
      </c>
      <c r="AM3433" s="9">
        <v>0</v>
      </c>
      <c r="AN3433" s="9">
        <v>0</v>
      </c>
      <c r="AO3433" s="9">
        <v>0</v>
      </c>
    </row>
    <row r="3434" spans="1:41" x14ac:dyDescent="0.3">
      <c r="A3434" s="4" t="s">
        <v>182</v>
      </c>
      <c r="B3434" s="5">
        <v>-42</v>
      </c>
      <c r="C3434">
        <v>1</v>
      </c>
      <c r="AG3434" s="4" t="s">
        <v>182</v>
      </c>
      <c r="AH3434" s="5">
        <v>465</v>
      </c>
      <c r="AI3434" s="9">
        <v>0</v>
      </c>
      <c r="AJ3434" s="9">
        <v>1</v>
      </c>
      <c r="AK3434" s="9">
        <v>0</v>
      </c>
      <c r="AL3434" s="9">
        <v>0</v>
      </c>
      <c r="AM3434" s="9">
        <v>0</v>
      </c>
      <c r="AN3434" s="9">
        <v>0</v>
      </c>
      <c r="AO3434" s="9">
        <v>0</v>
      </c>
    </row>
    <row r="3435" spans="1:41" x14ac:dyDescent="0.3">
      <c r="A3435" s="4" t="s">
        <v>182</v>
      </c>
      <c r="B3435" s="5">
        <v>-39</v>
      </c>
      <c r="C3435">
        <v>1</v>
      </c>
      <c r="AG3435" s="4" t="s">
        <v>182</v>
      </c>
      <c r="AH3435" s="5">
        <v>1323</v>
      </c>
      <c r="AI3435" s="9">
        <v>0</v>
      </c>
      <c r="AJ3435" s="9">
        <v>1</v>
      </c>
      <c r="AK3435" s="9">
        <v>0</v>
      </c>
      <c r="AL3435" s="9">
        <v>0</v>
      </c>
      <c r="AM3435" s="9">
        <v>0</v>
      </c>
      <c r="AN3435" s="9">
        <v>0</v>
      </c>
      <c r="AO3435" s="9">
        <v>0</v>
      </c>
    </row>
    <row r="3436" spans="1:41" x14ac:dyDescent="0.3">
      <c r="A3436" s="4" t="s">
        <v>182</v>
      </c>
      <c r="B3436" s="5">
        <v>-12</v>
      </c>
      <c r="C3436">
        <v>1</v>
      </c>
      <c r="AG3436" s="4" t="s">
        <v>182</v>
      </c>
      <c r="AH3436" s="5">
        <v>1818</v>
      </c>
      <c r="AI3436" s="9">
        <v>0</v>
      </c>
      <c r="AJ3436" s="9">
        <v>1</v>
      </c>
      <c r="AK3436" s="9">
        <v>0</v>
      </c>
      <c r="AL3436" s="9">
        <v>0</v>
      </c>
      <c r="AM3436" s="9">
        <v>0</v>
      </c>
      <c r="AN3436" s="9">
        <v>0</v>
      </c>
      <c r="AO3436" s="9">
        <v>0</v>
      </c>
    </row>
    <row r="3437" spans="1:41" x14ac:dyDescent="0.3">
      <c r="A3437" s="4" t="s">
        <v>182</v>
      </c>
      <c r="B3437" s="5">
        <v>-9</v>
      </c>
      <c r="C3437">
        <v>1</v>
      </c>
      <c r="AG3437" s="4" t="s">
        <v>114</v>
      </c>
      <c r="AH3437" s="5">
        <v>-11</v>
      </c>
      <c r="AI3437" s="9">
        <v>0</v>
      </c>
      <c r="AJ3437" s="9">
        <v>0</v>
      </c>
      <c r="AK3437" s="9">
        <v>0</v>
      </c>
      <c r="AL3437" s="9">
        <v>0</v>
      </c>
      <c r="AM3437" s="9">
        <v>0</v>
      </c>
      <c r="AN3437" s="9">
        <v>0</v>
      </c>
      <c r="AO3437" s="9">
        <v>1</v>
      </c>
    </row>
    <row r="3438" spans="1:41" x14ac:dyDescent="0.3">
      <c r="A3438" s="4" t="s">
        <v>182</v>
      </c>
      <c r="B3438" s="5">
        <v>62</v>
      </c>
      <c r="C3438">
        <v>2</v>
      </c>
      <c r="AG3438" s="4" t="s">
        <v>114</v>
      </c>
      <c r="AH3438" s="5">
        <v>-6</v>
      </c>
      <c r="AI3438" s="9">
        <v>0</v>
      </c>
      <c r="AJ3438" s="9">
        <v>0</v>
      </c>
      <c r="AK3438" s="9">
        <v>0</v>
      </c>
      <c r="AL3438" s="9">
        <v>0</v>
      </c>
      <c r="AM3438" s="9">
        <v>0</v>
      </c>
      <c r="AN3438" s="9">
        <v>0</v>
      </c>
      <c r="AO3438" s="9">
        <v>1</v>
      </c>
    </row>
    <row r="3439" spans="1:41" x14ac:dyDescent="0.3">
      <c r="A3439" s="4" t="s">
        <v>182</v>
      </c>
      <c r="B3439" s="5">
        <v>67</v>
      </c>
      <c r="C3439">
        <v>1</v>
      </c>
      <c r="AG3439" s="4" t="s">
        <v>114</v>
      </c>
      <c r="AH3439" s="5">
        <v>-2</v>
      </c>
      <c r="AI3439" s="9">
        <v>0</v>
      </c>
      <c r="AJ3439" s="9">
        <v>0</v>
      </c>
      <c r="AK3439" s="9">
        <v>0</v>
      </c>
      <c r="AL3439" s="9">
        <v>0</v>
      </c>
      <c r="AM3439" s="9">
        <v>0</v>
      </c>
      <c r="AN3439" s="9">
        <v>0</v>
      </c>
      <c r="AO3439" s="9">
        <v>1</v>
      </c>
    </row>
    <row r="3440" spans="1:41" x14ac:dyDescent="0.3">
      <c r="A3440" s="4" t="s">
        <v>182</v>
      </c>
      <c r="B3440" s="5">
        <v>70</v>
      </c>
      <c r="C3440">
        <v>1</v>
      </c>
      <c r="AG3440" s="4" t="s">
        <v>114</v>
      </c>
      <c r="AH3440" s="5">
        <v>-1</v>
      </c>
      <c r="AI3440" s="9">
        <v>0</v>
      </c>
      <c r="AJ3440" s="9">
        <v>0</v>
      </c>
      <c r="AK3440" s="9">
        <v>0</v>
      </c>
      <c r="AL3440" s="9">
        <v>0</v>
      </c>
      <c r="AM3440" s="9">
        <v>0</v>
      </c>
      <c r="AN3440" s="9">
        <v>0</v>
      </c>
      <c r="AO3440" s="9">
        <v>2</v>
      </c>
    </row>
    <row r="3441" spans="1:41" x14ac:dyDescent="0.3">
      <c r="A3441" s="4" t="s">
        <v>182</v>
      </c>
      <c r="B3441" s="5">
        <v>90</v>
      </c>
      <c r="C3441">
        <v>1</v>
      </c>
      <c r="AG3441" s="4" t="s">
        <v>114</v>
      </c>
      <c r="AH3441" s="5">
        <v>2</v>
      </c>
      <c r="AI3441" s="9">
        <v>0</v>
      </c>
      <c r="AJ3441" s="9">
        <v>0</v>
      </c>
      <c r="AK3441" s="9">
        <v>0</v>
      </c>
      <c r="AL3441" s="9">
        <v>0</v>
      </c>
      <c r="AM3441" s="9">
        <v>0</v>
      </c>
      <c r="AN3441" s="9">
        <v>0</v>
      </c>
      <c r="AO3441" s="9">
        <v>1</v>
      </c>
    </row>
    <row r="3442" spans="1:41" x14ac:dyDescent="0.3">
      <c r="A3442" s="4" t="s">
        <v>182</v>
      </c>
      <c r="B3442" s="5">
        <v>-96</v>
      </c>
      <c r="C3442">
        <v>1</v>
      </c>
      <c r="AG3442" s="4" t="s">
        <v>114</v>
      </c>
      <c r="AH3442" s="5">
        <v>3</v>
      </c>
      <c r="AI3442" s="9">
        <v>0</v>
      </c>
      <c r="AJ3442" s="9">
        <v>0</v>
      </c>
      <c r="AK3442" s="9">
        <v>0</v>
      </c>
      <c r="AL3442" s="9">
        <v>0</v>
      </c>
      <c r="AM3442" s="9">
        <v>0</v>
      </c>
      <c r="AN3442" s="9">
        <v>0</v>
      </c>
      <c r="AO3442" s="9">
        <v>4</v>
      </c>
    </row>
    <row r="3443" spans="1:41" x14ac:dyDescent="0.3">
      <c r="A3443" s="4" t="s">
        <v>182</v>
      </c>
      <c r="B3443" s="5">
        <v>-90</v>
      </c>
      <c r="C3443">
        <v>1</v>
      </c>
      <c r="AG3443" s="4" t="s">
        <v>114</v>
      </c>
      <c r="AH3443" s="5">
        <v>5</v>
      </c>
      <c r="AI3443" s="9">
        <v>0</v>
      </c>
      <c r="AJ3443" s="9">
        <v>0</v>
      </c>
      <c r="AK3443" s="9">
        <v>0</v>
      </c>
      <c r="AL3443" s="9">
        <v>0</v>
      </c>
      <c r="AM3443" s="9">
        <v>0</v>
      </c>
      <c r="AN3443" s="9">
        <v>0</v>
      </c>
      <c r="AO3443" s="9">
        <v>2</v>
      </c>
    </row>
    <row r="3444" spans="1:41" x14ac:dyDescent="0.3">
      <c r="A3444" s="4" t="s">
        <v>182</v>
      </c>
      <c r="B3444" s="5">
        <v>-11</v>
      </c>
      <c r="C3444">
        <v>1</v>
      </c>
      <c r="AG3444" s="4" t="s">
        <v>114</v>
      </c>
      <c r="AH3444" s="5">
        <v>6</v>
      </c>
      <c r="AI3444" s="9">
        <v>0</v>
      </c>
      <c r="AJ3444" s="9">
        <v>0</v>
      </c>
      <c r="AK3444" s="9">
        <v>0</v>
      </c>
      <c r="AL3444" s="9">
        <v>0</v>
      </c>
      <c r="AM3444" s="9">
        <v>0</v>
      </c>
      <c r="AN3444" s="9">
        <v>0</v>
      </c>
      <c r="AO3444" s="9">
        <v>1</v>
      </c>
    </row>
    <row r="3445" spans="1:41" x14ac:dyDescent="0.3">
      <c r="A3445" s="4" t="s">
        <v>182</v>
      </c>
      <c r="B3445" s="5">
        <v>19</v>
      </c>
      <c r="C3445">
        <v>1</v>
      </c>
      <c r="AG3445" s="4" t="s">
        <v>114</v>
      </c>
      <c r="AH3445" s="5">
        <v>11</v>
      </c>
      <c r="AI3445" s="9">
        <v>0</v>
      </c>
      <c r="AJ3445" s="9">
        <v>0</v>
      </c>
      <c r="AK3445" s="9">
        <v>0</v>
      </c>
      <c r="AL3445" s="9">
        <v>0</v>
      </c>
      <c r="AM3445" s="9">
        <v>0</v>
      </c>
      <c r="AN3445" s="9">
        <v>0</v>
      </c>
      <c r="AO3445" s="9">
        <v>1</v>
      </c>
    </row>
    <row r="3446" spans="1:41" x14ac:dyDescent="0.3">
      <c r="A3446" s="4" t="s">
        <v>182</v>
      </c>
      <c r="B3446" s="5">
        <v>-375</v>
      </c>
      <c r="C3446">
        <v>1</v>
      </c>
      <c r="AG3446" s="4" t="s">
        <v>114</v>
      </c>
      <c r="AH3446" s="5">
        <v>-78</v>
      </c>
      <c r="AI3446" s="9">
        <v>0</v>
      </c>
      <c r="AJ3446" s="9">
        <v>0</v>
      </c>
      <c r="AK3446" s="9">
        <v>0</v>
      </c>
      <c r="AL3446" s="9">
        <v>0</v>
      </c>
      <c r="AM3446" s="9">
        <v>1</v>
      </c>
      <c r="AN3446" s="9">
        <v>0</v>
      </c>
      <c r="AO3446" s="9">
        <v>0</v>
      </c>
    </row>
    <row r="3447" spans="1:41" x14ac:dyDescent="0.3">
      <c r="A3447" s="4" t="s">
        <v>182</v>
      </c>
      <c r="B3447" s="5">
        <v>-368</v>
      </c>
      <c r="C3447">
        <v>1</v>
      </c>
      <c r="AG3447" s="4" t="s">
        <v>114</v>
      </c>
      <c r="AH3447" s="5">
        <v>-30</v>
      </c>
      <c r="AI3447" s="9">
        <v>0</v>
      </c>
      <c r="AJ3447" s="9">
        <v>0</v>
      </c>
      <c r="AK3447" s="9">
        <v>0</v>
      </c>
      <c r="AL3447" s="9">
        <v>0</v>
      </c>
      <c r="AM3447" s="9">
        <v>1</v>
      </c>
      <c r="AN3447" s="9">
        <v>0</v>
      </c>
      <c r="AO3447" s="9">
        <v>0</v>
      </c>
    </row>
    <row r="3448" spans="1:41" x14ac:dyDescent="0.3">
      <c r="A3448" s="4" t="s">
        <v>182</v>
      </c>
      <c r="B3448" s="5">
        <v>-35</v>
      </c>
      <c r="C3448">
        <v>1</v>
      </c>
      <c r="AG3448" s="4" t="s">
        <v>114</v>
      </c>
      <c r="AH3448" s="5">
        <v>-27</v>
      </c>
      <c r="AI3448" s="9">
        <v>0</v>
      </c>
      <c r="AJ3448" s="9">
        <v>0</v>
      </c>
      <c r="AK3448" s="9">
        <v>0</v>
      </c>
      <c r="AL3448" s="9">
        <v>0</v>
      </c>
      <c r="AM3448" s="9">
        <v>1</v>
      </c>
      <c r="AN3448" s="9">
        <v>0</v>
      </c>
      <c r="AO3448" s="9">
        <v>0</v>
      </c>
    </row>
    <row r="3449" spans="1:41" x14ac:dyDescent="0.3">
      <c r="A3449" s="4" t="s">
        <v>182</v>
      </c>
      <c r="B3449" s="5">
        <v>450</v>
      </c>
      <c r="C3449">
        <v>1</v>
      </c>
      <c r="AG3449" s="4" t="s">
        <v>114</v>
      </c>
      <c r="AH3449" s="5">
        <v>-12</v>
      </c>
      <c r="AI3449" s="9">
        <v>0</v>
      </c>
      <c r="AJ3449" s="9">
        <v>0</v>
      </c>
      <c r="AK3449" s="9">
        <v>0</v>
      </c>
      <c r="AL3449" s="9">
        <v>0</v>
      </c>
      <c r="AM3449" s="9">
        <v>1</v>
      </c>
      <c r="AN3449" s="9">
        <v>0</v>
      </c>
      <c r="AO3449" s="9">
        <v>0</v>
      </c>
    </row>
    <row r="3450" spans="1:41" x14ac:dyDescent="0.3">
      <c r="A3450" s="4" t="s">
        <v>182</v>
      </c>
      <c r="B3450" s="5">
        <v>564</v>
      </c>
      <c r="C3450">
        <v>1</v>
      </c>
      <c r="AG3450" s="4" t="s">
        <v>114</v>
      </c>
      <c r="AH3450" s="5">
        <v>-11</v>
      </c>
      <c r="AI3450" s="9">
        <v>0</v>
      </c>
      <c r="AJ3450" s="9">
        <v>0</v>
      </c>
      <c r="AK3450" s="9">
        <v>0</v>
      </c>
      <c r="AL3450" s="9">
        <v>0</v>
      </c>
      <c r="AM3450" s="9">
        <v>1</v>
      </c>
      <c r="AN3450" s="9">
        <v>0</v>
      </c>
      <c r="AO3450" s="9">
        <v>0</v>
      </c>
    </row>
    <row r="3451" spans="1:41" x14ac:dyDescent="0.3">
      <c r="A3451" s="4" t="s">
        <v>182</v>
      </c>
      <c r="B3451" s="5">
        <v>-742</v>
      </c>
      <c r="C3451">
        <v>1</v>
      </c>
      <c r="AG3451" s="4" t="s">
        <v>114</v>
      </c>
      <c r="AH3451" s="5">
        <v>18</v>
      </c>
      <c r="AI3451" s="9">
        <v>0</v>
      </c>
      <c r="AJ3451" s="9">
        <v>0</v>
      </c>
      <c r="AK3451" s="9">
        <v>0</v>
      </c>
      <c r="AL3451" s="9">
        <v>0</v>
      </c>
      <c r="AM3451" s="9">
        <v>1</v>
      </c>
      <c r="AN3451" s="9">
        <v>0</v>
      </c>
      <c r="AO3451" s="9">
        <v>0</v>
      </c>
    </row>
    <row r="3452" spans="1:41" x14ac:dyDescent="0.3">
      <c r="A3452" s="4" t="s">
        <v>182</v>
      </c>
      <c r="B3452" s="5">
        <v>-620</v>
      </c>
      <c r="C3452">
        <v>1</v>
      </c>
      <c r="AG3452" s="4" t="s">
        <v>114</v>
      </c>
      <c r="AH3452" s="5">
        <v>21</v>
      </c>
      <c r="AI3452" s="9">
        <v>0</v>
      </c>
      <c r="AJ3452" s="9">
        <v>0</v>
      </c>
      <c r="AK3452" s="9">
        <v>0</v>
      </c>
      <c r="AL3452" s="9">
        <v>0</v>
      </c>
      <c r="AM3452" s="9">
        <v>1</v>
      </c>
      <c r="AN3452" s="9">
        <v>0</v>
      </c>
      <c r="AO3452" s="9">
        <v>0</v>
      </c>
    </row>
    <row r="3453" spans="1:41" x14ac:dyDescent="0.3">
      <c r="A3453" s="4" t="s">
        <v>182</v>
      </c>
      <c r="B3453" s="5">
        <v>-323</v>
      </c>
      <c r="C3453">
        <v>1</v>
      </c>
      <c r="AG3453" s="4" t="s">
        <v>114</v>
      </c>
      <c r="AH3453" s="5">
        <v>26</v>
      </c>
      <c r="AI3453" s="9">
        <v>0</v>
      </c>
      <c r="AJ3453" s="9">
        <v>0</v>
      </c>
      <c r="AK3453" s="9">
        <v>0</v>
      </c>
      <c r="AL3453" s="9">
        <v>0</v>
      </c>
      <c r="AM3453" s="9">
        <v>1</v>
      </c>
      <c r="AN3453" s="9">
        <v>0</v>
      </c>
      <c r="AO3453" s="9">
        <v>0</v>
      </c>
    </row>
    <row r="3454" spans="1:41" x14ac:dyDescent="0.3">
      <c r="A3454" s="4" t="s">
        <v>182</v>
      </c>
      <c r="B3454" s="5">
        <v>82</v>
      </c>
      <c r="C3454">
        <v>1</v>
      </c>
      <c r="AG3454" s="4" t="s">
        <v>114</v>
      </c>
      <c r="AH3454" s="5">
        <v>33</v>
      </c>
      <c r="AI3454" s="9">
        <v>0</v>
      </c>
      <c r="AJ3454" s="9">
        <v>0</v>
      </c>
      <c r="AK3454" s="9">
        <v>0</v>
      </c>
      <c r="AL3454" s="9">
        <v>0</v>
      </c>
      <c r="AM3454" s="9">
        <v>1</v>
      </c>
      <c r="AN3454" s="9">
        <v>0</v>
      </c>
      <c r="AO3454" s="9">
        <v>0</v>
      </c>
    </row>
    <row r="3455" spans="1:41" x14ac:dyDescent="0.3">
      <c r="A3455" s="4" t="s">
        <v>182</v>
      </c>
      <c r="B3455" s="5">
        <v>189</v>
      </c>
      <c r="C3455">
        <v>1</v>
      </c>
      <c r="AG3455" s="4" t="s">
        <v>114</v>
      </c>
      <c r="AH3455" s="5">
        <v>87</v>
      </c>
      <c r="AI3455" s="9">
        <v>0</v>
      </c>
      <c r="AJ3455" s="9">
        <v>0</v>
      </c>
      <c r="AK3455" s="9">
        <v>0</v>
      </c>
      <c r="AL3455" s="9">
        <v>0</v>
      </c>
      <c r="AM3455" s="9">
        <v>1</v>
      </c>
      <c r="AN3455" s="9">
        <v>0</v>
      </c>
      <c r="AO3455" s="9">
        <v>0</v>
      </c>
    </row>
    <row r="3456" spans="1:41" x14ac:dyDescent="0.3">
      <c r="A3456" s="4" t="s">
        <v>182</v>
      </c>
      <c r="B3456" s="5">
        <v>234</v>
      </c>
      <c r="C3456">
        <v>1</v>
      </c>
      <c r="AG3456" s="4" t="s">
        <v>114</v>
      </c>
      <c r="AH3456" s="5">
        <v>89</v>
      </c>
      <c r="AI3456" s="9">
        <v>0</v>
      </c>
      <c r="AJ3456" s="9">
        <v>0</v>
      </c>
      <c r="AK3456" s="9">
        <v>0</v>
      </c>
      <c r="AL3456" s="9">
        <v>0</v>
      </c>
      <c r="AM3456" s="9">
        <v>1</v>
      </c>
      <c r="AN3456" s="9">
        <v>0</v>
      </c>
      <c r="AO3456" s="9">
        <v>0</v>
      </c>
    </row>
    <row r="3457" spans="1:41" x14ac:dyDescent="0.3">
      <c r="A3457" s="4" t="s">
        <v>182</v>
      </c>
      <c r="B3457" s="5">
        <v>-390</v>
      </c>
      <c r="C3457">
        <v>1</v>
      </c>
      <c r="AG3457" s="4" t="s">
        <v>114</v>
      </c>
      <c r="AH3457" s="5">
        <v>-344</v>
      </c>
      <c r="AI3457" s="9">
        <v>0</v>
      </c>
      <c r="AJ3457" s="9">
        <v>0</v>
      </c>
      <c r="AK3457" s="9">
        <v>0</v>
      </c>
      <c r="AL3457" s="9">
        <v>1</v>
      </c>
      <c r="AM3457" s="9">
        <v>0</v>
      </c>
      <c r="AN3457" s="9">
        <v>0</v>
      </c>
      <c r="AO3457" s="9">
        <v>0</v>
      </c>
    </row>
    <row r="3458" spans="1:41" x14ac:dyDescent="0.3">
      <c r="A3458" s="4" t="s">
        <v>182</v>
      </c>
      <c r="B3458" s="5">
        <v>380</v>
      </c>
      <c r="C3458">
        <v>1</v>
      </c>
      <c r="AG3458" s="4" t="s">
        <v>114</v>
      </c>
      <c r="AH3458" s="5">
        <v>-97</v>
      </c>
      <c r="AI3458" s="9">
        <v>0</v>
      </c>
      <c r="AJ3458" s="9">
        <v>0</v>
      </c>
      <c r="AK3458" s="9">
        <v>0</v>
      </c>
      <c r="AL3458" s="9">
        <v>1</v>
      </c>
      <c r="AM3458" s="9">
        <v>0</v>
      </c>
      <c r="AN3458" s="9">
        <v>0</v>
      </c>
      <c r="AO3458" s="9">
        <v>0</v>
      </c>
    </row>
    <row r="3459" spans="1:41" x14ac:dyDescent="0.3">
      <c r="A3459" s="4" t="s">
        <v>182</v>
      </c>
      <c r="B3459" s="5">
        <v>465</v>
      </c>
      <c r="C3459">
        <v>1</v>
      </c>
      <c r="AG3459" s="4" t="s">
        <v>114</v>
      </c>
      <c r="AH3459" s="5">
        <v>55</v>
      </c>
      <c r="AI3459" s="9">
        <v>0</v>
      </c>
      <c r="AJ3459" s="9">
        <v>0</v>
      </c>
      <c r="AK3459" s="9">
        <v>0</v>
      </c>
      <c r="AL3459" s="9">
        <v>1</v>
      </c>
      <c r="AM3459" s="9">
        <v>0</v>
      </c>
      <c r="AN3459" s="9">
        <v>0</v>
      </c>
      <c r="AO3459" s="9">
        <v>0</v>
      </c>
    </row>
    <row r="3460" spans="1:41" x14ac:dyDescent="0.3">
      <c r="A3460" s="4" t="s">
        <v>182</v>
      </c>
      <c r="B3460" s="5">
        <v>1323</v>
      </c>
      <c r="C3460">
        <v>1</v>
      </c>
      <c r="AG3460" s="4" t="s">
        <v>114</v>
      </c>
      <c r="AH3460" s="5">
        <v>60</v>
      </c>
      <c r="AI3460" s="9">
        <v>0</v>
      </c>
      <c r="AJ3460" s="9">
        <v>0</v>
      </c>
      <c r="AK3460" s="9">
        <v>0</v>
      </c>
      <c r="AL3460" s="9">
        <v>1</v>
      </c>
      <c r="AM3460" s="9">
        <v>0</v>
      </c>
      <c r="AN3460" s="9">
        <v>0</v>
      </c>
      <c r="AO3460" s="9">
        <v>0</v>
      </c>
    </row>
    <row r="3461" spans="1:41" x14ac:dyDescent="0.3">
      <c r="A3461" s="4" t="s">
        <v>182</v>
      </c>
      <c r="B3461" s="5">
        <v>1818</v>
      </c>
      <c r="C3461">
        <v>1</v>
      </c>
      <c r="AG3461" s="4" t="s">
        <v>114</v>
      </c>
      <c r="AH3461" s="5">
        <v>89</v>
      </c>
      <c r="AI3461" s="9">
        <v>0</v>
      </c>
      <c r="AJ3461" s="9">
        <v>0</v>
      </c>
      <c r="AK3461" s="9">
        <v>0</v>
      </c>
      <c r="AL3461" s="9">
        <v>1</v>
      </c>
      <c r="AM3461" s="9">
        <v>0</v>
      </c>
      <c r="AN3461" s="9">
        <v>0</v>
      </c>
      <c r="AO3461" s="9">
        <v>0</v>
      </c>
    </row>
    <row r="3462" spans="1:41" x14ac:dyDescent="0.3">
      <c r="A3462" s="4" t="s">
        <v>114</v>
      </c>
      <c r="B3462" s="5">
        <v>-11</v>
      </c>
      <c r="C3462">
        <v>1</v>
      </c>
      <c r="AG3462" s="4" t="s">
        <v>114</v>
      </c>
      <c r="AH3462" s="5">
        <v>-608</v>
      </c>
      <c r="AI3462" s="9">
        <v>0</v>
      </c>
      <c r="AJ3462" s="9">
        <v>0</v>
      </c>
      <c r="AK3462" s="9">
        <v>1</v>
      </c>
      <c r="AL3462" s="9">
        <v>0</v>
      </c>
      <c r="AM3462" s="9">
        <v>0</v>
      </c>
      <c r="AN3462" s="9">
        <v>0</v>
      </c>
      <c r="AO3462" s="9">
        <v>0</v>
      </c>
    </row>
    <row r="3463" spans="1:41" x14ac:dyDescent="0.3">
      <c r="A3463" s="4" t="s">
        <v>114</v>
      </c>
      <c r="B3463" s="5">
        <v>-6</v>
      </c>
      <c r="C3463">
        <v>1</v>
      </c>
      <c r="AG3463" s="4" t="s">
        <v>114</v>
      </c>
      <c r="AH3463" s="5">
        <v>-368</v>
      </c>
      <c r="AI3463" s="9">
        <v>0</v>
      </c>
      <c r="AJ3463" s="9">
        <v>0</v>
      </c>
      <c r="AK3463" s="9">
        <v>1</v>
      </c>
      <c r="AL3463" s="9">
        <v>0</v>
      </c>
      <c r="AM3463" s="9">
        <v>0</v>
      </c>
      <c r="AN3463" s="9">
        <v>0</v>
      </c>
      <c r="AO3463" s="9">
        <v>0</v>
      </c>
    </row>
    <row r="3464" spans="1:41" x14ac:dyDescent="0.3">
      <c r="A3464" s="4" t="s">
        <v>114</v>
      </c>
      <c r="B3464" s="5">
        <v>-2</v>
      </c>
      <c r="C3464">
        <v>1</v>
      </c>
      <c r="AG3464" s="4" t="s">
        <v>114</v>
      </c>
      <c r="AH3464" s="5">
        <v>-228</v>
      </c>
      <c r="AI3464" s="9">
        <v>0</v>
      </c>
      <c r="AJ3464" s="9">
        <v>0</v>
      </c>
      <c r="AK3464" s="9">
        <v>1</v>
      </c>
      <c r="AL3464" s="9">
        <v>0</v>
      </c>
      <c r="AM3464" s="9">
        <v>0</v>
      </c>
      <c r="AN3464" s="9">
        <v>0</v>
      </c>
      <c r="AO3464" s="9">
        <v>0</v>
      </c>
    </row>
    <row r="3465" spans="1:41" x14ac:dyDescent="0.3">
      <c r="A3465" s="4" t="s">
        <v>114</v>
      </c>
      <c r="B3465" s="5">
        <v>-1</v>
      </c>
      <c r="C3465">
        <v>2</v>
      </c>
      <c r="AG3465" s="4" t="s">
        <v>114</v>
      </c>
      <c r="AH3465" s="5">
        <v>-208</v>
      </c>
      <c r="AI3465" s="9">
        <v>0</v>
      </c>
      <c r="AJ3465" s="9">
        <v>0</v>
      </c>
      <c r="AK3465" s="9">
        <v>1</v>
      </c>
      <c r="AL3465" s="9">
        <v>0</v>
      </c>
      <c r="AM3465" s="9">
        <v>0</v>
      </c>
      <c r="AN3465" s="9">
        <v>0</v>
      </c>
      <c r="AO3465" s="9">
        <v>0</v>
      </c>
    </row>
    <row r="3466" spans="1:41" x14ac:dyDescent="0.3">
      <c r="A3466" s="4" t="s">
        <v>114</v>
      </c>
      <c r="B3466" s="5">
        <v>2</v>
      </c>
      <c r="C3466">
        <v>1</v>
      </c>
      <c r="AG3466" s="4" t="s">
        <v>114</v>
      </c>
      <c r="AH3466" s="5">
        <v>35</v>
      </c>
      <c r="AI3466" s="9">
        <v>0</v>
      </c>
      <c r="AJ3466" s="9">
        <v>0</v>
      </c>
      <c r="AK3466" s="9">
        <v>1</v>
      </c>
      <c r="AL3466" s="9">
        <v>0</v>
      </c>
      <c r="AM3466" s="9">
        <v>0</v>
      </c>
      <c r="AN3466" s="9">
        <v>0</v>
      </c>
      <c r="AO3466" s="9">
        <v>0</v>
      </c>
    </row>
    <row r="3467" spans="1:41" x14ac:dyDescent="0.3">
      <c r="A3467" s="4" t="s">
        <v>114</v>
      </c>
      <c r="B3467" s="5">
        <v>3</v>
      </c>
      <c r="C3467">
        <v>4</v>
      </c>
      <c r="AG3467" s="4" t="s">
        <v>114</v>
      </c>
      <c r="AH3467" s="5">
        <v>43</v>
      </c>
      <c r="AI3467" s="9">
        <v>0</v>
      </c>
      <c r="AJ3467" s="9">
        <v>0</v>
      </c>
      <c r="AK3467" s="9">
        <v>1</v>
      </c>
      <c r="AL3467" s="9">
        <v>0</v>
      </c>
      <c r="AM3467" s="9">
        <v>0</v>
      </c>
      <c r="AN3467" s="9">
        <v>0</v>
      </c>
      <c r="AO3467" s="9">
        <v>0</v>
      </c>
    </row>
    <row r="3468" spans="1:41" x14ac:dyDescent="0.3">
      <c r="A3468" s="4" t="s">
        <v>114</v>
      </c>
      <c r="B3468" s="5">
        <v>5</v>
      </c>
      <c r="C3468">
        <v>2</v>
      </c>
      <c r="AG3468" s="4" t="s">
        <v>114</v>
      </c>
      <c r="AH3468" s="5">
        <v>77</v>
      </c>
      <c r="AI3468" s="9">
        <v>0</v>
      </c>
      <c r="AJ3468" s="9">
        <v>0</v>
      </c>
      <c r="AK3468" s="9">
        <v>1</v>
      </c>
      <c r="AL3468" s="9">
        <v>0</v>
      </c>
      <c r="AM3468" s="9">
        <v>0</v>
      </c>
      <c r="AN3468" s="9">
        <v>0</v>
      </c>
      <c r="AO3468" s="9">
        <v>0</v>
      </c>
    </row>
    <row r="3469" spans="1:41" x14ac:dyDescent="0.3">
      <c r="A3469" s="4" t="s">
        <v>114</v>
      </c>
      <c r="B3469" s="5">
        <v>6</v>
      </c>
      <c r="C3469">
        <v>1</v>
      </c>
      <c r="AG3469" s="4" t="s">
        <v>114</v>
      </c>
      <c r="AH3469" s="5">
        <v>448</v>
      </c>
      <c r="AI3469" s="9">
        <v>0</v>
      </c>
      <c r="AJ3469" s="9">
        <v>0</v>
      </c>
      <c r="AK3469" s="9">
        <v>1</v>
      </c>
      <c r="AL3469" s="9">
        <v>0</v>
      </c>
      <c r="AM3469" s="9">
        <v>0</v>
      </c>
      <c r="AN3469" s="9">
        <v>0</v>
      </c>
      <c r="AO3469" s="9">
        <v>0</v>
      </c>
    </row>
    <row r="3470" spans="1:41" x14ac:dyDescent="0.3">
      <c r="A3470" s="4" t="s">
        <v>114</v>
      </c>
      <c r="B3470" s="5">
        <v>11</v>
      </c>
      <c r="C3470">
        <v>1</v>
      </c>
      <c r="AG3470" s="4" t="s">
        <v>114</v>
      </c>
      <c r="AH3470" s="5">
        <v>499</v>
      </c>
      <c r="AI3470" s="9">
        <v>0</v>
      </c>
      <c r="AJ3470" s="9">
        <v>0</v>
      </c>
      <c r="AK3470" s="9">
        <v>1</v>
      </c>
      <c r="AL3470" s="9">
        <v>0</v>
      </c>
      <c r="AM3470" s="9">
        <v>0</v>
      </c>
      <c r="AN3470" s="9">
        <v>0</v>
      </c>
      <c r="AO3470" s="9">
        <v>0</v>
      </c>
    </row>
    <row r="3471" spans="1:41" x14ac:dyDescent="0.3">
      <c r="A3471" s="4" t="s">
        <v>114</v>
      </c>
      <c r="B3471" s="5">
        <v>-78</v>
      </c>
      <c r="C3471">
        <v>1</v>
      </c>
      <c r="AG3471" s="4" t="s">
        <v>114</v>
      </c>
      <c r="AH3471" s="5">
        <v>509</v>
      </c>
      <c r="AI3471" s="9">
        <v>0</v>
      </c>
      <c r="AJ3471" s="9">
        <v>0</v>
      </c>
      <c r="AK3471" s="9">
        <v>1</v>
      </c>
      <c r="AL3471" s="9">
        <v>0</v>
      </c>
      <c r="AM3471" s="9">
        <v>0</v>
      </c>
      <c r="AN3471" s="9">
        <v>0</v>
      </c>
      <c r="AO3471" s="9">
        <v>0</v>
      </c>
    </row>
    <row r="3472" spans="1:41" x14ac:dyDescent="0.3">
      <c r="A3472" s="4" t="s">
        <v>114</v>
      </c>
      <c r="B3472" s="5">
        <v>-30</v>
      </c>
      <c r="C3472">
        <v>1</v>
      </c>
      <c r="AG3472" s="4" t="s">
        <v>114</v>
      </c>
      <c r="AH3472" s="5">
        <v>563</v>
      </c>
      <c r="AI3472" s="9">
        <v>0</v>
      </c>
      <c r="AJ3472" s="9">
        <v>0</v>
      </c>
      <c r="AK3472" s="9">
        <v>1</v>
      </c>
      <c r="AL3472" s="9">
        <v>0</v>
      </c>
      <c r="AM3472" s="9">
        <v>0</v>
      </c>
      <c r="AN3472" s="9">
        <v>0</v>
      </c>
      <c r="AO3472" s="9">
        <v>0</v>
      </c>
    </row>
    <row r="3473" spans="1:41" x14ac:dyDescent="0.3">
      <c r="A3473" s="4" t="s">
        <v>114</v>
      </c>
      <c r="B3473" s="5">
        <v>-27</v>
      </c>
      <c r="C3473">
        <v>1</v>
      </c>
      <c r="AG3473" s="4" t="s">
        <v>114</v>
      </c>
      <c r="AH3473" s="5">
        <v>689</v>
      </c>
      <c r="AI3473" s="9">
        <v>0</v>
      </c>
      <c r="AJ3473" s="9">
        <v>0</v>
      </c>
      <c r="AK3473" s="9">
        <v>1</v>
      </c>
      <c r="AL3473" s="9">
        <v>0</v>
      </c>
      <c r="AM3473" s="9">
        <v>0</v>
      </c>
      <c r="AN3473" s="9">
        <v>0</v>
      </c>
      <c r="AO3473" s="9">
        <v>0</v>
      </c>
    </row>
    <row r="3474" spans="1:41" x14ac:dyDescent="0.3">
      <c r="A3474" s="4" t="s">
        <v>114</v>
      </c>
      <c r="B3474" s="5">
        <v>-12</v>
      </c>
      <c r="C3474">
        <v>1</v>
      </c>
      <c r="AG3474" s="4" t="s">
        <v>114</v>
      </c>
      <c r="AH3474" s="5">
        <v>-251</v>
      </c>
      <c r="AI3474" s="9">
        <v>1</v>
      </c>
      <c r="AJ3474" s="9">
        <v>0</v>
      </c>
      <c r="AK3474" s="9">
        <v>0</v>
      </c>
      <c r="AL3474" s="9">
        <v>0</v>
      </c>
      <c r="AM3474" s="9">
        <v>0</v>
      </c>
      <c r="AN3474" s="9">
        <v>0</v>
      </c>
      <c r="AO3474" s="9">
        <v>0</v>
      </c>
    </row>
    <row r="3475" spans="1:41" x14ac:dyDescent="0.3">
      <c r="A3475" s="4" t="s">
        <v>114</v>
      </c>
      <c r="B3475" s="5">
        <v>-11</v>
      </c>
      <c r="C3475">
        <v>1</v>
      </c>
      <c r="AG3475" s="4" t="s">
        <v>114</v>
      </c>
      <c r="AH3475" s="5">
        <v>-230</v>
      </c>
      <c r="AI3475" s="9">
        <v>1</v>
      </c>
      <c r="AJ3475" s="9">
        <v>0</v>
      </c>
      <c r="AK3475" s="9">
        <v>0</v>
      </c>
      <c r="AL3475" s="9">
        <v>0</v>
      </c>
      <c r="AM3475" s="9">
        <v>0</v>
      </c>
      <c r="AN3475" s="9">
        <v>0</v>
      </c>
      <c r="AO3475" s="9">
        <v>0</v>
      </c>
    </row>
    <row r="3476" spans="1:41" x14ac:dyDescent="0.3">
      <c r="A3476" s="4" t="s">
        <v>114</v>
      </c>
      <c r="B3476" s="5">
        <v>18</v>
      </c>
      <c r="C3476">
        <v>1</v>
      </c>
      <c r="AG3476" s="4" t="s">
        <v>114</v>
      </c>
      <c r="AH3476" s="5">
        <v>-154</v>
      </c>
      <c r="AI3476" s="9">
        <v>1</v>
      </c>
      <c r="AJ3476" s="9">
        <v>0</v>
      </c>
      <c r="AK3476" s="9">
        <v>0</v>
      </c>
      <c r="AL3476" s="9">
        <v>0</v>
      </c>
      <c r="AM3476" s="9">
        <v>0</v>
      </c>
      <c r="AN3476" s="9">
        <v>0</v>
      </c>
      <c r="AO3476" s="9">
        <v>0</v>
      </c>
    </row>
    <row r="3477" spans="1:41" x14ac:dyDescent="0.3">
      <c r="A3477" s="4" t="s">
        <v>114</v>
      </c>
      <c r="B3477" s="5">
        <v>21</v>
      </c>
      <c r="C3477">
        <v>1</v>
      </c>
      <c r="AG3477" s="4" t="s">
        <v>114</v>
      </c>
      <c r="AH3477" s="5">
        <v>-105</v>
      </c>
      <c r="AI3477" s="9">
        <v>1</v>
      </c>
      <c r="AJ3477" s="9">
        <v>0</v>
      </c>
      <c r="AK3477" s="9">
        <v>0</v>
      </c>
      <c r="AL3477" s="9">
        <v>0</v>
      </c>
      <c r="AM3477" s="9">
        <v>0</v>
      </c>
      <c r="AN3477" s="9">
        <v>0</v>
      </c>
      <c r="AO3477" s="9">
        <v>0</v>
      </c>
    </row>
    <row r="3478" spans="1:41" x14ac:dyDescent="0.3">
      <c r="A3478" s="4" t="s">
        <v>114</v>
      </c>
      <c r="B3478" s="5">
        <v>26</v>
      </c>
      <c r="C3478">
        <v>1</v>
      </c>
      <c r="AG3478" s="4" t="s">
        <v>114</v>
      </c>
      <c r="AH3478" s="5">
        <v>-34</v>
      </c>
      <c r="AI3478" s="9">
        <v>1</v>
      </c>
      <c r="AJ3478" s="9">
        <v>0</v>
      </c>
      <c r="AK3478" s="9">
        <v>0</v>
      </c>
      <c r="AL3478" s="9">
        <v>0</v>
      </c>
      <c r="AM3478" s="9">
        <v>0</v>
      </c>
      <c r="AN3478" s="9">
        <v>0</v>
      </c>
      <c r="AO3478" s="9">
        <v>0</v>
      </c>
    </row>
    <row r="3479" spans="1:41" x14ac:dyDescent="0.3">
      <c r="A3479" s="4" t="s">
        <v>114</v>
      </c>
      <c r="B3479" s="5">
        <v>33</v>
      </c>
      <c r="C3479">
        <v>1</v>
      </c>
      <c r="AG3479" s="4" t="s">
        <v>114</v>
      </c>
      <c r="AH3479" s="5">
        <v>48</v>
      </c>
      <c r="AI3479" s="9">
        <v>1</v>
      </c>
      <c r="AJ3479" s="9">
        <v>0</v>
      </c>
      <c r="AK3479" s="9">
        <v>0</v>
      </c>
      <c r="AL3479" s="9">
        <v>0</v>
      </c>
      <c r="AM3479" s="9">
        <v>0</v>
      </c>
      <c r="AN3479" s="9">
        <v>0</v>
      </c>
      <c r="AO3479" s="9">
        <v>0</v>
      </c>
    </row>
    <row r="3480" spans="1:41" x14ac:dyDescent="0.3">
      <c r="A3480" s="4" t="s">
        <v>114</v>
      </c>
      <c r="B3480" s="5">
        <v>87</v>
      </c>
      <c r="C3480">
        <v>1</v>
      </c>
      <c r="AG3480" s="4" t="s">
        <v>114</v>
      </c>
      <c r="AH3480" s="5">
        <v>-575</v>
      </c>
      <c r="AI3480" s="9">
        <v>0</v>
      </c>
      <c r="AJ3480" s="9">
        <v>1</v>
      </c>
      <c r="AK3480" s="9">
        <v>0</v>
      </c>
      <c r="AL3480" s="9">
        <v>0</v>
      </c>
      <c r="AM3480" s="9">
        <v>0</v>
      </c>
      <c r="AN3480" s="9">
        <v>0</v>
      </c>
      <c r="AO3480" s="9">
        <v>0</v>
      </c>
    </row>
    <row r="3481" spans="1:41" x14ac:dyDescent="0.3">
      <c r="A3481" s="4" t="s">
        <v>114</v>
      </c>
      <c r="B3481" s="5">
        <v>89</v>
      </c>
      <c r="C3481">
        <v>1</v>
      </c>
      <c r="AG3481" s="4" t="s">
        <v>114</v>
      </c>
      <c r="AH3481" s="5">
        <v>148</v>
      </c>
      <c r="AI3481" s="9">
        <v>1</v>
      </c>
      <c r="AJ3481" s="9">
        <v>0</v>
      </c>
      <c r="AK3481" s="9">
        <v>0</v>
      </c>
      <c r="AL3481" s="9">
        <v>0</v>
      </c>
      <c r="AM3481" s="9">
        <v>0</v>
      </c>
      <c r="AN3481" s="9">
        <v>0</v>
      </c>
      <c r="AO3481" s="9">
        <v>0</v>
      </c>
    </row>
    <row r="3482" spans="1:41" x14ac:dyDescent="0.3">
      <c r="A3482" s="4" t="s">
        <v>114</v>
      </c>
      <c r="B3482" s="5">
        <v>-344</v>
      </c>
      <c r="C3482">
        <v>1</v>
      </c>
      <c r="AG3482" s="4" t="s">
        <v>114</v>
      </c>
      <c r="AH3482" s="5">
        <v>237</v>
      </c>
      <c r="AI3482" s="9">
        <v>1</v>
      </c>
      <c r="AJ3482" s="9">
        <v>0</v>
      </c>
      <c r="AK3482" s="9">
        <v>0</v>
      </c>
      <c r="AL3482" s="9">
        <v>0</v>
      </c>
      <c r="AM3482" s="9">
        <v>0</v>
      </c>
      <c r="AN3482" s="9">
        <v>0</v>
      </c>
      <c r="AO3482" s="9">
        <v>0</v>
      </c>
    </row>
    <row r="3483" spans="1:41" x14ac:dyDescent="0.3">
      <c r="A3483" s="4" t="s">
        <v>114</v>
      </c>
      <c r="B3483" s="5">
        <v>-97</v>
      </c>
      <c r="C3483">
        <v>1</v>
      </c>
      <c r="AG3483" s="4" t="s">
        <v>114</v>
      </c>
      <c r="AH3483" s="5">
        <v>264</v>
      </c>
      <c r="AI3483" s="9">
        <v>1</v>
      </c>
      <c r="AJ3483" s="9">
        <v>0</v>
      </c>
      <c r="AK3483" s="9">
        <v>0</v>
      </c>
      <c r="AL3483" s="9">
        <v>0</v>
      </c>
      <c r="AM3483" s="9">
        <v>0</v>
      </c>
      <c r="AN3483" s="9">
        <v>0</v>
      </c>
      <c r="AO3483" s="9">
        <v>0</v>
      </c>
    </row>
    <row r="3484" spans="1:41" x14ac:dyDescent="0.3">
      <c r="A3484" s="4" t="s">
        <v>114</v>
      </c>
      <c r="B3484" s="5">
        <v>55</v>
      </c>
      <c r="C3484">
        <v>1</v>
      </c>
      <c r="AG3484" s="4" t="s">
        <v>114</v>
      </c>
      <c r="AH3484" s="5">
        <v>-386</v>
      </c>
      <c r="AI3484" s="9">
        <v>0</v>
      </c>
      <c r="AJ3484" s="9">
        <v>1</v>
      </c>
      <c r="AK3484" s="9">
        <v>0</v>
      </c>
      <c r="AL3484" s="9">
        <v>0</v>
      </c>
      <c r="AM3484" s="9">
        <v>0</v>
      </c>
      <c r="AN3484" s="9">
        <v>0</v>
      </c>
      <c r="AO3484" s="9">
        <v>0</v>
      </c>
    </row>
    <row r="3485" spans="1:41" x14ac:dyDescent="0.3">
      <c r="A3485" s="4" t="s">
        <v>114</v>
      </c>
      <c r="B3485" s="5">
        <v>60</v>
      </c>
      <c r="C3485">
        <v>1</v>
      </c>
      <c r="AG3485" s="4" t="s">
        <v>114</v>
      </c>
      <c r="AH3485" s="5">
        <v>320</v>
      </c>
      <c r="AI3485" s="9">
        <v>1</v>
      </c>
      <c r="AJ3485" s="9">
        <v>0</v>
      </c>
      <c r="AK3485" s="9">
        <v>0</v>
      </c>
      <c r="AL3485" s="9">
        <v>0</v>
      </c>
      <c r="AM3485" s="9">
        <v>0</v>
      </c>
      <c r="AN3485" s="9">
        <v>0</v>
      </c>
      <c r="AO3485" s="9">
        <v>0</v>
      </c>
    </row>
    <row r="3486" spans="1:41" x14ac:dyDescent="0.3">
      <c r="A3486" s="4" t="s">
        <v>114</v>
      </c>
      <c r="B3486" s="5">
        <v>89</v>
      </c>
      <c r="C3486">
        <v>1</v>
      </c>
      <c r="AG3486" s="4" t="s">
        <v>114</v>
      </c>
      <c r="AH3486" s="5">
        <v>-206</v>
      </c>
      <c r="AI3486" s="9">
        <v>0</v>
      </c>
      <c r="AJ3486" s="9">
        <v>1</v>
      </c>
      <c r="AK3486" s="9">
        <v>0</v>
      </c>
      <c r="AL3486" s="9">
        <v>0</v>
      </c>
      <c r="AM3486" s="9">
        <v>0</v>
      </c>
      <c r="AN3486" s="9">
        <v>0</v>
      </c>
      <c r="AO3486" s="9">
        <v>0</v>
      </c>
    </row>
    <row r="3487" spans="1:41" x14ac:dyDescent="0.3">
      <c r="A3487" s="4" t="s">
        <v>114</v>
      </c>
      <c r="B3487" s="5">
        <v>-608</v>
      </c>
      <c r="C3487">
        <v>1</v>
      </c>
      <c r="AG3487" s="4" t="s">
        <v>114</v>
      </c>
      <c r="AH3487" s="5">
        <v>-202</v>
      </c>
      <c r="AI3487" s="9">
        <v>0</v>
      </c>
      <c r="AJ3487" s="9">
        <v>1</v>
      </c>
      <c r="AK3487" s="9">
        <v>0</v>
      </c>
      <c r="AL3487" s="9">
        <v>0</v>
      </c>
      <c r="AM3487" s="9">
        <v>0</v>
      </c>
      <c r="AN3487" s="9">
        <v>0</v>
      </c>
      <c r="AO3487" s="9">
        <v>0</v>
      </c>
    </row>
    <row r="3488" spans="1:41" x14ac:dyDescent="0.3">
      <c r="A3488" s="4" t="s">
        <v>114</v>
      </c>
      <c r="B3488" s="5">
        <v>-368</v>
      </c>
      <c r="C3488">
        <v>1</v>
      </c>
      <c r="AG3488" s="4" t="s">
        <v>114</v>
      </c>
      <c r="AH3488" s="5">
        <v>501</v>
      </c>
      <c r="AI3488" s="9">
        <v>1</v>
      </c>
      <c r="AJ3488" s="9">
        <v>0</v>
      </c>
      <c r="AK3488" s="9">
        <v>0</v>
      </c>
      <c r="AL3488" s="9">
        <v>0</v>
      </c>
      <c r="AM3488" s="9">
        <v>0</v>
      </c>
      <c r="AN3488" s="9">
        <v>0</v>
      </c>
      <c r="AO3488" s="9">
        <v>0</v>
      </c>
    </row>
    <row r="3489" spans="1:41" x14ac:dyDescent="0.3">
      <c r="A3489" s="4" t="s">
        <v>114</v>
      </c>
      <c r="B3489" s="5">
        <v>-228</v>
      </c>
      <c r="C3489">
        <v>1</v>
      </c>
      <c r="AG3489" s="4" t="s">
        <v>114</v>
      </c>
      <c r="AH3489" s="5">
        <v>34</v>
      </c>
      <c r="AI3489" s="9">
        <v>0</v>
      </c>
      <c r="AJ3489" s="9">
        <v>1</v>
      </c>
      <c r="AK3489" s="9">
        <v>0</v>
      </c>
      <c r="AL3489" s="9">
        <v>0</v>
      </c>
      <c r="AM3489" s="9">
        <v>0</v>
      </c>
      <c r="AN3489" s="9">
        <v>0</v>
      </c>
      <c r="AO3489" s="9">
        <v>0</v>
      </c>
    </row>
    <row r="3490" spans="1:41" x14ac:dyDescent="0.3">
      <c r="A3490" s="4" t="s">
        <v>114</v>
      </c>
      <c r="B3490" s="5">
        <v>-208</v>
      </c>
      <c r="C3490">
        <v>1</v>
      </c>
      <c r="AG3490" s="4" t="s">
        <v>114</v>
      </c>
      <c r="AH3490" s="5">
        <v>826</v>
      </c>
      <c r="AI3490" s="9">
        <v>1</v>
      </c>
      <c r="AJ3490" s="9">
        <v>0</v>
      </c>
      <c r="AK3490" s="9">
        <v>0</v>
      </c>
      <c r="AL3490" s="9">
        <v>0</v>
      </c>
      <c r="AM3490" s="9">
        <v>0</v>
      </c>
      <c r="AN3490" s="9">
        <v>0</v>
      </c>
      <c r="AO3490" s="9">
        <v>0</v>
      </c>
    </row>
    <row r="3491" spans="1:41" x14ac:dyDescent="0.3">
      <c r="A3491" s="4" t="s">
        <v>114</v>
      </c>
      <c r="B3491" s="5">
        <v>35</v>
      </c>
      <c r="C3491">
        <v>1</v>
      </c>
      <c r="AG3491" s="4" t="s">
        <v>114</v>
      </c>
      <c r="AH3491" s="5">
        <v>401</v>
      </c>
      <c r="AI3491" s="9">
        <v>0</v>
      </c>
      <c r="AJ3491" s="9">
        <v>1</v>
      </c>
      <c r="AK3491" s="9">
        <v>0</v>
      </c>
      <c r="AL3491" s="9">
        <v>0</v>
      </c>
      <c r="AM3491" s="9">
        <v>0</v>
      </c>
      <c r="AN3491" s="9">
        <v>0</v>
      </c>
      <c r="AO3491" s="9">
        <v>0</v>
      </c>
    </row>
    <row r="3492" spans="1:41" x14ac:dyDescent="0.3">
      <c r="A3492" s="4" t="s">
        <v>114</v>
      </c>
      <c r="B3492" s="5">
        <v>43</v>
      </c>
      <c r="C3492">
        <v>1</v>
      </c>
      <c r="AG3492" s="4" t="s">
        <v>114</v>
      </c>
      <c r="AH3492" s="5">
        <v>556</v>
      </c>
      <c r="AI3492" s="9">
        <v>0</v>
      </c>
      <c r="AJ3492" s="9">
        <v>1</v>
      </c>
      <c r="AK3492" s="9">
        <v>0</v>
      </c>
      <c r="AL3492" s="9">
        <v>0</v>
      </c>
      <c r="AM3492" s="9">
        <v>0</v>
      </c>
      <c r="AN3492" s="9">
        <v>0</v>
      </c>
      <c r="AO3492" s="9">
        <v>0</v>
      </c>
    </row>
    <row r="3493" spans="1:41" x14ac:dyDescent="0.3">
      <c r="A3493" s="4" t="s">
        <v>114</v>
      </c>
      <c r="B3493" s="5">
        <v>77</v>
      </c>
      <c r="C3493">
        <v>1</v>
      </c>
      <c r="AG3493" s="4" t="s">
        <v>114</v>
      </c>
      <c r="AH3493" s="5">
        <v>557</v>
      </c>
      <c r="AI3493" s="9">
        <v>0</v>
      </c>
      <c r="AJ3493" s="9">
        <v>1</v>
      </c>
      <c r="AK3493" s="9">
        <v>0</v>
      </c>
      <c r="AL3493" s="9">
        <v>0</v>
      </c>
      <c r="AM3493" s="9">
        <v>0</v>
      </c>
      <c r="AN3493" s="9">
        <v>0</v>
      </c>
      <c r="AO3493" s="9">
        <v>0</v>
      </c>
    </row>
    <row r="3494" spans="1:41" x14ac:dyDescent="0.3">
      <c r="A3494" s="4" t="s">
        <v>114</v>
      </c>
      <c r="B3494" s="5">
        <v>448</v>
      </c>
      <c r="C3494">
        <v>1</v>
      </c>
      <c r="AG3494" s="4" t="s">
        <v>114</v>
      </c>
      <c r="AH3494" s="5">
        <v>700</v>
      </c>
      <c r="AI3494" s="9">
        <v>0</v>
      </c>
      <c r="AJ3494" s="9">
        <v>1</v>
      </c>
      <c r="AK3494" s="9">
        <v>0</v>
      </c>
      <c r="AL3494" s="9">
        <v>0</v>
      </c>
      <c r="AM3494" s="9">
        <v>0</v>
      </c>
      <c r="AN3494" s="9">
        <v>0</v>
      </c>
      <c r="AO3494" s="9">
        <v>0</v>
      </c>
    </row>
    <row r="3495" spans="1:41" x14ac:dyDescent="0.3">
      <c r="A3495" s="4" t="s">
        <v>114</v>
      </c>
      <c r="B3495" s="5">
        <v>499</v>
      </c>
      <c r="C3495">
        <v>1</v>
      </c>
      <c r="AG3495" s="4" t="s">
        <v>114</v>
      </c>
      <c r="AH3495" s="5">
        <v>711</v>
      </c>
      <c r="AI3495" s="9">
        <v>0</v>
      </c>
      <c r="AJ3495" s="9">
        <v>1</v>
      </c>
      <c r="AK3495" s="9">
        <v>0</v>
      </c>
      <c r="AL3495" s="9">
        <v>0</v>
      </c>
      <c r="AM3495" s="9">
        <v>0</v>
      </c>
      <c r="AN3495" s="9">
        <v>0</v>
      </c>
      <c r="AO3495" s="9">
        <v>0</v>
      </c>
    </row>
    <row r="3496" spans="1:41" x14ac:dyDescent="0.3">
      <c r="A3496" s="4" t="s">
        <v>114</v>
      </c>
      <c r="B3496" s="5">
        <v>509</v>
      </c>
      <c r="C3496">
        <v>1</v>
      </c>
      <c r="AG3496" s="4" t="s">
        <v>114</v>
      </c>
      <c r="AH3496" s="5">
        <v>1071</v>
      </c>
      <c r="AI3496" s="9">
        <v>0</v>
      </c>
      <c r="AJ3496" s="9">
        <v>1</v>
      </c>
      <c r="AK3496" s="9">
        <v>0</v>
      </c>
      <c r="AL3496" s="9">
        <v>0</v>
      </c>
      <c r="AM3496" s="9">
        <v>0</v>
      </c>
      <c r="AN3496" s="9">
        <v>0</v>
      </c>
      <c r="AO3496" s="9">
        <v>0</v>
      </c>
    </row>
    <row r="3497" spans="1:41" x14ac:dyDescent="0.3">
      <c r="A3497" s="4" t="s">
        <v>114</v>
      </c>
      <c r="B3497" s="5">
        <v>563</v>
      </c>
      <c r="C3497">
        <v>1</v>
      </c>
      <c r="AG3497" s="4" t="s">
        <v>183</v>
      </c>
      <c r="AH3497" s="5">
        <v>-1</v>
      </c>
      <c r="AI3497" s="9">
        <v>0</v>
      </c>
      <c r="AJ3497" s="9">
        <v>0</v>
      </c>
      <c r="AK3497" s="9">
        <v>0</v>
      </c>
      <c r="AL3497" s="9">
        <v>0</v>
      </c>
      <c r="AM3497" s="9">
        <v>0</v>
      </c>
      <c r="AN3497" s="9">
        <v>0</v>
      </c>
      <c r="AO3497" s="9">
        <v>1</v>
      </c>
    </row>
    <row r="3498" spans="1:41" x14ac:dyDescent="0.3">
      <c r="A3498" s="4" t="s">
        <v>114</v>
      </c>
      <c r="B3498" s="5">
        <v>689</v>
      </c>
      <c r="C3498">
        <v>1</v>
      </c>
      <c r="AG3498" s="4" t="s">
        <v>183</v>
      </c>
      <c r="AH3498" s="5">
        <v>4</v>
      </c>
      <c r="AI3498" s="9">
        <v>0</v>
      </c>
      <c r="AJ3498" s="9">
        <v>0</v>
      </c>
      <c r="AK3498" s="9">
        <v>0</v>
      </c>
      <c r="AL3498" s="9">
        <v>0</v>
      </c>
      <c r="AM3498" s="9">
        <v>0</v>
      </c>
      <c r="AN3498" s="9">
        <v>0</v>
      </c>
      <c r="AO3498" s="9">
        <v>1</v>
      </c>
    </row>
    <row r="3499" spans="1:41" x14ac:dyDescent="0.3">
      <c r="A3499" s="4" t="s">
        <v>114</v>
      </c>
      <c r="B3499" s="5">
        <v>-251</v>
      </c>
      <c r="C3499">
        <v>1</v>
      </c>
      <c r="AG3499" s="4" t="s">
        <v>183</v>
      </c>
      <c r="AH3499" s="5">
        <v>5</v>
      </c>
      <c r="AI3499" s="9">
        <v>0</v>
      </c>
      <c r="AJ3499" s="9">
        <v>0</v>
      </c>
      <c r="AK3499" s="9">
        <v>0</v>
      </c>
      <c r="AL3499" s="9">
        <v>0</v>
      </c>
      <c r="AM3499" s="9">
        <v>0</v>
      </c>
      <c r="AN3499" s="9">
        <v>0</v>
      </c>
      <c r="AO3499" s="9">
        <v>1</v>
      </c>
    </row>
    <row r="3500" spans="1:41" x14ac:dyDescent="0.3">
      <c r="A3500" s="4" t="s">
        <v>114</v>
      </c>
      <c r="B3500" s="5">
        <v>-230</v>
      </c>
      <c r="C3500">
        <v>1</v>
      </c>
      <c r="AG3500" s="4" t="s">
        <v>183</v>
      </c>
      <c r="AH3500" s="5">
        <v>8</v>
      </c>
      <c r="AI3500" s="9">
        <v>0</v>
      </c>
      <c r="AJ3500" s="9">
        <v>0</v>
      </c>
      <c r="AK3500" s="9">
        <v>0</v>
      </c>
      <c r="AL3500" s="9">
        <v>0</v>
      </c>
      <c r="AM3500" s="9">
        <v>0</v>
      </c>
      <c r="AN3500" s="9">
        <v>0</v>
      </c>
      <c r="AO3500" s="9">
        <v>1</v>
      </c>
    </row>
    <row r="3501" spans="1:41" x14ac:dyDescent="0.3">
      <c r="A3501" s="4" t="s">
        <v>114</v>
      </c>
      <c r="B3501" s="5">
        <v>-154</v>
      </c>
      <c r="C3501">
        <v>1</v>
      </c>
      <c r="AG3501" s="4" t="s">
        <v>183</v>
      </c>
      <c r="AH3501" s="5">
        <v>-135</v>
      </c>
      <c r="AI3501" s="9">
        <v>0</v>
      </c>
      <c r="AJ3501" s="9">
        <v>0</v>
      </c>
      <c r="AK3501" s="9">
        <v>0</v>
      </c>
      <c r="AL3501" s="9">
        <v>0</v>
      </c>
      <c r="AM3501" s="9">
        <v>1</v>
      </c>
      <c r="AN3501" s="9">
        <v>0</v>
      </c>
      <c r="AO3501" s="9">
        <v>0</v>
      </c>
    </row>
    <row r="3502" spans="1:41" x14ac:dyDescent="0.3">
      <c r="A3502" s="4" t="s">
        <v>114</v>
      </c>
      <c r="B3502" s="5">
        <v>-105</v>
      </c>
      <c r="C3502">
        <v>1</v>
      </c>
      <c r="AG3502" s="4" t="s">
        <v>183</v>
      </c>
      <c r="AH3502" s="5">
        <v>-109</v>
      </c>
      <c r="AI3502" s="9">
        <v>0</v>
      </c>
      <c r="AJ3502" s="9">
        <v>0</v>
      </c>
      <c r="AK3502" s="9">
        <v>0</v>
      </c>
      <c r="AL3502" s="9">
        <v>0</v>
      </c>
      <c r="AM3502" s="9">
        <v>1</v>
      </c>
      <c r="AN3502" s="9">
        <v>0</v>
      </c>
      <c r="AO3502" s="9">
        <v>0</v>
      </c>
    </row>
    <row r="3503" spans="1:41" x14ac:dyDescent="0.3">
      <c r="A3503" s="4" t="s">
        <v>114</v>
      </c>
      <c r="B3503" s="5">
        <v>-34</v>
      </c>
      <c r="C3503">
        <v>1</v>
      </c>
      <c r="AG3503" s="4" t="s">
        <v>183</v>
      </c>
      <c r="AH3503" s="5">
        <v>-79</v>
      </c>
      <c r="AI3503" s="9">
        <v>0</v>
      </c>
      <c r="AJ3503" s="9">
        <v>0</v>
      </c>
      <c r="AK3503" s="9">
        <v>0</v>
      </c>
      <c r="AL3503" s="9">
        <v>0</v>
      </c>
      <c r="AM3503" s="9">
        <v>1</v>
      </c>
      <c r="AN3503" s="9">
        <v>0</v>
      </c>
      <c r="AO3503" s="9">
        <v>0</v>
      </c>
    </row>
    <row r="3504" spans="1:41" x14ac:dyDescent="0.3">
      <c r="A3504" s="4" t="s">
        <v>114</v>
      </c>
      <c r="B3504" s="5">
        <v>48</v>
      </c>
      <c r="C3504">
        <v>1</v>
      </c>
      <c r="AG3504" s="4" t="s">
        <v>183</v>
      </c>
      <c r="AH3504" s="5">
        <v>-39</v>
      </c>
      <c r="AI3504" s="9">
        <v>0</v>
      </c>
      <c r="AJ3504" s="9">
        <v>0</v>
      </c>
      <c r="AK3504" s="9">
        <v>0</v>
      </c>
      <c r="AL3504" s="9">
        <v>0</v>
      </c>
      <c r="AM3504" s="9">
        <v>1</v>
      </c>
      <c r="AN3504" s="9">
        <v>0</v>
      </c>
      <c r="AO3504" s="9">
        <v>0</v>
      </c>
    </row>
    <row r="3505" spans="1:41" x14ac:dyDescent="0.3">
      <c r="A3505" s="4" t="s">
        <v>114</v>
      </c>
      <c r="B3505" s="5">
        <v>-575</v>
      </c>
      <c r="C3505">
        <v>1</v>
      </c>
      <c r="AG3505" s="4" t="s">
        <v>183</v>
      </c>
      <c r="AH3505" s="5">
        <v>-14</v>
      </c>
      <c r="AI3505" s="9">
        <v>0</v>
      </c>
      <c r="AJ3505" s="9">
        <v>0</v>
      </c>
      <c r="AK3505" s="9">
        <v>0</v>
      </c>
      <c r="AL3505" s="9">
        <v>0</v>
      </c>
      <c r="AM3505" s="9">
        <v>1</v>
      </c>
      <c r="AN3505" s="9">
        <v>0</v>
      </c>
      <c r="AO3505" s="9">
        <v>0</v>
      </c>
    </row>
    <row r="3506" spans="1:41" x14ac:dyDescent="0.3">
      <c r="A3506" s="4" t="s">
        <v>114</v>
      </c>
      <c r="B3506" s="5">
        <v>148</v>
      </c>
      <c r="C3506">
        <v>1</v>
      </c>
      <c r="AG3506" s="4" t="s">
        <v>183</v>
      </c>
      <c r="AH3506" s="5">
        <v>-12</v>
      </c>
      <c r="AI3506" s="9">
        <v>0</v>
      </c>
      <c r="AJ3506" s="9">
        <v>0</v>
      </c>
      <c r="AK3506" s="9">
        <v>0</v>
      </c>
      <c r="AL3506" s="9">
        <v>0</v>
      </c>
      <c r="AM3506" s="9">
        <v>1</v>
      </c>
      <c r="AN3506" s="9">
        <v>0</v>
      </c>
      <c r="AO3506" s="9">
        <v>0</v>
      </c>
    </row>
    <row r="3507" spans="1:41" x14ac:dyDescent="0.3">
      <c r="A3507" s="4" t="s">
        <v>114</v>
      </c>
      <c r="B3507" s="5">
        <v>237</v>
      </c>
      <c r="C3507">
        <v>1</v>
      </c>
      <c r="AG3507" s="4" t="s">
        <v>183</v>
      </c>
      <c r="AH3507" s="5">
        <v>5</v>
      </c>
      <c r="AI3507" s="9">
        <v>0</v>
      </c>
      <c r="AJ3507" s="9">
        <v>0</v>
      </c>
      <c r="AK3507" s="9">
        <v>0</v>
      </c>
      <c r="AL3507" s="9">
        <v>0</v>
      </c>
      <c r="AM3507" s="9">
        <v>1</v>
      </c>
      <c r="AN3507" s="9">
        <v>0</v>
      </c>
      <c r="AO3507" s="9">
        <v>0</v>
      </c>
    </row>
    <row r="3508" spans="1:41" x14ac:dyDescent="0.3">
      <c r="A3508" s="4" t="s">
        <v>114</v>
      </c>
      <c r="B3508" s="5">
        <v>264</v>
      </c>
      <c r="C3508">
        <v>1</v>
      </c>
      <c r="AG3508" s="4" t="s">
        <v>183</v>
      </c>
      <c r="AH3508" s="5">
        <v>16</v>
      </c>
      <c r="AI3508" s="9">
        <v>0</v>
      </c>
      <c r="AJ3508" s="9">
        <v>0</v>
      </c>
      <c r="AK3508" s="9">
        <v>0</v>
      </c>
      <c r="AL3508" s="9">
        <v>0</v>
      </c>
      <c r="AM3508" s="9">
        <v>1</v>
      </c>
      <c r="AN3508" s="9">
        <v>0</v>
      </c>
      <c r="AO3508" s="9">
        <v>0</v>
      </c>
    </row>
    <row r="3509" spans="1:41" x14ac:dyDescent="0.3">
      <c r="A3509" s="4" t="s">
        <v>114</v>
      </c>
      <c r="B3509" s="5">
        <v>-386</v>
      </c>
      <c r="C3509">
        <v>1</v>
      </c>
      <c r="AG3509" s="4" t="s">
        <v>183</v>
      </c>
      <c r="AH3509" s="5">
        <v>-121</v>
      </c>
      <c r="AI3509" s="9">
        <v>0</v>
      </c>
      <c r="AJ3509" s="9">
        <v>0</v>
      </c>
      <c r="AK3509" s="9">
        <v>0</v>
      </c>
      <c r="AL3509" s="9">
        <v>1</v>
      </c>
      <c r="AM3509" s="9">
        <v>0</v>
      </c>
      <c r="AN3509" s="9">
        <v>0</v>
      </c>
      <c r="AO3509" s="9">
        <v>0</v>
      </c>
    </row>
    <row r="3510" spans="1:41" x14ac:dyDescent="0.3">
      <c r="A3510" s="4" t="s">
        <v>114</v>
      </c>
      <c r="B3510" s="5">
        <v>320</v>
      </c>
      <c r="C3510">
        <v>1</v>
      </c>
      <c r="AG3510" s="4" t="s">
        <v>183</v>
      </c>
      <c r="AH3510" s="5">
        <v>-20</v>
      </c>
      <c r="AI3510" s="9">
        <v>0</v>
      </c>
      <c r="AJ3510" s="9">
        <v>0</v>
      </c>
      <c r="AK3510" s="9">
        <v>0</v>
      </c>
      <c r="AL3510" s="9">
        <v>1</v>
      </c>
      <c r="AM3510" s="9">
        <v>0</v>
      </c>
      <c r="AN3510" s="9">
        <v>0</v>
      </c>
      <c r="AO3510" s="9">
        <v>0</v>
      </c>
    </row>
    <row r="3511" spans="1:41" x14ac:dyDescent="0.3">
      <c r="A3511" s="4" t="s">
        <v>114</v>
      </c>
      <c r="B3511" s="5">
        <v>-206</v>
      </c>
      <c r="C3511">
        <v>1</v>
      </c>
      <c r="AG3511" s="4" t="s">
        <v>183</v>
      </c>
      <c r="AH3511" s="5">
        <v>-18</v>
      </c>
      <c r="AI3511" s="9">
        <v>0</v>
      </c>
      <c r="AJ3511" s="9">
        <v>0</v>
      </c>
      <c r="AK3511" s="9">
        <v>0</v>
      </c>
      <c r="AL3511" s="9">
        <v>1</v>
      </c>
      <c r="AM3511" s="9">
        <v>0</v>
      </c>
      <c r="AN3511" s="9">
        <v>0</v>
      </c>
      <c r="AO3511" s="9">
        <v>0</v>
      </c>
    </row>
    <row r="3512" spans="1:41" x14ac:dyDescent="0.3">
      <c r="A3512" s="4" t="s">
        <v>114</v>
      </c>
      <c r="B3512" s="5">
        <v>-202</v>
      </c>
      <c r="C3512">
        <v>1</v>
      </c>
      <c r="AG3512" s="4" t="s">
        <v>183</v>
      </c>
      <c r="AH3512" s="5">
        <v>42</v>
      </c>
      <c r="AI3512" s="9">
        <v>0</v>
      </c>
      <c r="AJ3512" s="9">
        <v>0</v>
      </c>
      <c r="AK3512" s="9">
        <v>0</v>
      </c>
      <c r="AL3512" s="9">
        <v>1</v>
      </c>
      <c r="AM3512" s="9">
        <v>0</v>
      </c>
      <c r="AN3512" s="9">
        <v>0</v>
      </c>
      <c r="AO3512" s="9">
        <v>0</v>
      </c>
    </row>
    <row r="3513" spans="1:41" x14ac:dyDescent="0.3">
      <c r="A3513" s="4" t="s">
        <v>114</v>
      </c>
      <c r="B3513" s="5">
        <v>501</v>
      </c>
      <c r="C3513">
        <v>1</v>
      </c>
      <c r="AG3513" s="4" t="s">
        <v>183</v>
      </c>
      <c r="AH3513" s="5">
        <v>52</v>
      </c>
      <c r="AI3513" s="9">
        <v>0</v>
      </c>
      <c r="AJ3513" s="9">
        <v>0</v>
      </c>
      <c r="AK3513" s="9">
        <v>0</v>
      </c>
      <c r="AL3513" s="9">
        <v>1</v>
      </c>
      <c r="AM3513" s="9">
        <v>0</v>
      </c>
      <c r="AN3513" s="9">
        <v>0</v>
      </c>
      <c r="AO3513" s="9">
        <v>0</v>
      </c>
    </row>
    <row r="3514" spans="1:41" x14ac:dyDescent="0.3">
      <c r="A3514" s="4" t="s">
        <v>114</v>
      </c>
      <c r="B3514" s="5">
        <v>34</v>
      </c>
      <c r="C3514">
        <v>1</v>
      </c>
      <c r="AG3514" s="4" t="s">
        <v>183</v>
      </c>
      <c r="AH3514" s="5">
        <v>-513</v>
      </c>
      <c r="AI3514" s="9">
        <v>0</v>
      </c>
      <c r="AJ3514" s="9">
        <v>0</v>
      </c>
      <c r="AK3514" s="9">
        <v>1</v>
      </c>
      <c r="AL3514" s="9">
        <v>0</v>
      </c>
      <c r="AM3514" s="9">
        <v>0</v>
      </c>
      <c r="AN3514" s="9">
        <v>0</v>
      </c>
      <c r="AO3514" s="9">
        <v>0</v>
      </c>
    </row>
    <row r="3515" spans="1:41" x14ac:dyDescent="0.3">
      <c r="A3515" s="4" t="s">
        <v>114</v>
      </c>
      <c r="B3515" s="5">
        <v>826</v>
      </c>
      <c r="C3515">
        <v>1</v>
      </c>
      <c r="AG3515" s="4" t="s">
        <v>183</v>
      </c>
      <c r="AH3515" s="5">
        <v>-391</v>
      </c>
      <c r="AI3515" s="9">
        <v>0</v>
      </c>
      <c r="AJ3515" s="9">
        <v>0</v>
      </c>
      <c r="AK3515" s="9">
        <v>1</v>
      </c>
      <c r="AL3515" s="9">
        <v>0</v>
      </c>
      <c r="AM3515" s="9">
        <v>0</v>
      </c>
      <c r="AN3515" s="9">
        <v>0</v>
      </c>
      <c r="AO3515" s="9">
        <v>0</v>
      </c>
    </row>
    <row r="3516" spans="1:41" x14ac:dyDescent="0.3">
      <c r="A3516" s="4" t="s">
        <v>114</v>
      </c>
      <c r="B3516" s="5">
        <v>401</v>
      </c>
      <c r="C3516">
        <v>1</v>
      </c>
      <c r="AG3516" s="4" t="s">
        <v>183</v>
      </c>
      <c r="AH3516" s="5">
        <v>-280</v>
      </c>
      <c r="AI3516" s="9">
        <v>0</v>
      </c>
      <c r="AJ3516" s="9">
        <v>0</v>
      </c>
      <c r="AK3516" s="9">
        <v>1</v>
      </c>
      <c r="AL3516" s="9">
        <v>0</v>
      </c>
      <c r="AM3516" s="9">
        <v>0</v>
      </c>
      <c r="AN3516" s="9">
        <v>0</v>
      </c>
      <c r="AO3516" s="9">
        <v>0</v>
      </c>
    </row>
    <row r="3517" spans="1:41" x14ac:dyDescent="0.3">
      <c r="A3517" s="4" t="s">
        <v>114</v>
      </c>
      <c r="B3517" s="5">
        <v>556</v>
      </c>
      <c r="C3517">
        <v>1</v>
      </c>
      <c r="AG3517" s="4" t="s">
        <v>183</v>
      </c>
      <c r="AH3517" s="5">
        <v>-108</v>
      </c>
      <c r="AI3517" s="9">
        <v>0</v>
      </c>
      <c r="AJ3517" s="9">
        <v>0</v>
      </c>
      <c r="AK3517" s="9">
        <v>1</v>
      </c>
      <c r="AL3517" s="9">
        <v>0</v>
      </c>
      <c r="AM3517" s="9">
        <v>0</v>
      </c>
      <c r="AN3517" s="9">
        <v>0</v>
      </c>
      <c r="AO3517" s="9">
        <v>0</v>
      </c>
    </row>
    <row r="3518" spans="1:41" x14ac:dyDescent="0.3">
      <c r="A3518" s="4" t="s">
        <v>114</v>
      </c>
      <c r="B3518" s="5">
        <v>557</v>
      </c>
      <c r="C3518">
        <v>1</v>
      </c>
      <c r="AG3518" s="4" t="s">
        <v>183</v>
      </c>
      <c r="AH3518" s="5">
        <v>6</v>
      </c>
      <c r="AI3518" s="9">
        <v>0</v>
      </c>
      <c r="AJ3518" s="9">
        <v>0</v>
      </c>
      <c r="AK3518" s="9">
        <v>1</v>
      </c>
      <c r="AL3518" s="9">
        <v>0</v>
      </c>
      <c r="AM3518" s="9">
        <v>0</v>
      </c>
      <c r="AN3518" s="9">
        <v>0</v>
      </c>
      <c r="AO3518" s="9">
        <v>0</v>
      </c>
    </row>
    <row r="3519" spans="1:41" x14ac:dyDescent="0.3">
      <c r="A3519" s="4" t="s">
        <v>114</v>
      </c>
      <c r="B3519" s="5">
        <v>700</v>
      </c>
      <c r="C3519">
        <v>1</v>
      </c>
      <c r="AG3519" s="4" t="s">
        <v>183</v>
      </c>
      <c r="AH3519" s="5">
        <v>89</v>
      </c>
      <c r="AI3519" s="9">
        <v>0</v>
      </c>
      <c r="AJ3519" s="9">
        <v>0</v>
      </c>
      <c r="AK3519" s="9">
        <v>1</v>
      </c>
      <c r="AL3519" s="9">
        <v>0</v>
      </c>
      <c r="AM3519" s="9">
        <v>0</v>
      </c>
      <c r="AN3519" s="9">
        <v>0</v>
      </c>
      <c r="AO3519" s="9">
        <v>0</v>
      </c>
    </row>
    <row r="3520" spans="1:41" x14ac:dyDescent="0.3">
      <c r="A3520" s="4" t="s">
        <v>114</v>
      </c>
      <c r="B3520" s="5">
        <v>711</v>
      </c>
      <c r="C3520">
        <v>1</v>
      </c>
      <c r="AG3520" s="4" t="s">
        <v>183</v>
      </c>
      <c r="AH3520" s="5">
        <v>288</v>
      </c>
      <c r="AI3520" s="9">
        <v>0</v>
      </c>
      <c r="AJ3520" s="9">
        <v>0</v>
      </c>
      <c r="AK3520" s="9">
        <v>1</v>
      </c>
      <c r="AL3520" s="9">
        <v>0</v>
      </c>
      <c r="AM3520" s="9">
        <v>0</v>
      </c>
      <c r="AN3520" s="9">
        <v>0</v>
      </c>
      <c r="AO3520" s="9">
        <v>0</v>
      </c>
    </row>
    <row r="3521" spans="1:41" x14ac:dyDescent="0.3">
      <c r="A3521" s="4" t="s">
        <v>114</v>
      </c>
      <c r="B3521" s="5">
        <v>1071</v>
      </c>
      <c r="C3521">
        <v>1</v>
      </c>
      <c r="AG3521" s="4" t="s">
        <v>183</v>
      </c>
      <c r="AH3521" s="5">
        <v>593</v>
      </c>
      <c r="AI3521" s="9">
        <v>0</v>
      </c>
      <c r="AJ3521" s="9">
        <v>0</v>
      </c>
      <c r="AK3521" s="9">
        <v>1</v>
      </c>
      <c r="AL3521" s="9">
        <v>0</v>
      </c>
      <c r="AM3521" s="9">
        <v>0</v>
      </c>
      <c r="AN3521" s="9">
        <v>0</v>
      </c>
      <c r="AO3521" s="9">
        <v>0</v>
      </c>
    </row>
    <row r="3522" spans="1:41" x14ac:dyDescent="0.3">
      <c r="A3522" s="4" t="s">
        <v>183</v>
      </c>
      <c r="B3522" s="5">
        <v>-1</v>
      </c>
      <c r="C3522">
        <v>1</v>
      </c>
      <c r="AG3522" s="4" t="s">
        <v>183</v>
      </c>
      <c r="AH3522" s="5">
        <v>807</v>
      </c>
      <c r="AI3522" s="9">
        <v>0</v>
      </c>
      <c r="AJ3522" s="9">
        <v>0</v>
      </c>
      <c r="AK3522" s="9">
        <v>1</v>
      </c>
      <c r="AL3522" s="9">
        <v>0</v>
      </c>
      <c r="AM3522" s="9">
        <v>0</v>
      </c>
      <c r="AN3522" s="9">
        <v>0</v>
      </c>
      <c r="AO3522" s="9">
        <v>0</v>
      </c>
    </row>
    <row r="3523" spans="1:41" x14ac:dyDescent="0.3">
      <c r="A3523" s="4" t="s">
        <v>183</v>
      </c>
      <c r="B3523" s="5">
        <v>4</v>
      </c>
      <c r="C3523">
        <v>1</v>
      </c>
      <c r="AG3523" s="4" t="s">
        <v>183</v>
      </c>
      <c r="AH3523" s="5">
        <v>-506</v>
      </c>
      <c r="AI3523" s="9">
        <v>1</v>
      </c>
      <c r="AJ3523" s="9">
        <v>0</v>
      </c>
      <c r="AK3523" s="9">
        <v>0</v>
      </c>
      <c r="AL3523" s="9">
        <v>0</v>
      </c>
      <c r="AM3523" s="9">
        <v>0</v>
      </c>
      <c r="AN3523" s="9">
        <v>0</v>
      </c>
      <c r="AO3523" s="9">
        <v>0</v>
      </c>
    </row>
    <row r="3524" spans="1:41" x14ac:dyDescent="0.3">
      <c r="A3524" s="4" t="s">
        <v>183</v>
      </c>
      <c r="B3524" s="5">
        <v>5</v>
      </c>
      <c r="C3524">
        <v>1</v>
      </c>
      <c r="AG3524" s="4" t="s">
        <v>183</v>
      </c>
      <c r="AH3524" s="5">
        <v>-292</v>
      </c>
      <c r="AI3524" s="9">
        <v>1</v>
      </c>
      <c r="AJ3524" s="9">
        <v>0</v>
      </c>
      <c r="AK3524" s="9">
        <v>0</v>
      </c>
      <c r="AL3524" s="9">
        <v>0</v>
      </c>
      <c r="AM3524" s="9">
        <v>0</v>
      </c>
      <c r="AN3524" s="9">
        <v>0</v>
      </c>
      <c r="AO3524" s="9">
        <v>0</v>
      </c>
    </row>
    <row r="3525" spans="1:41" x14ac:dyDescent="0.3">
      <c r="A3525" s="4" t="s">
        <v>183</v>
      </c>
      <c r="B3525" s="5">
        <v>8</v>
      </c>
      <c r="C3525">
        <v>1</v>
      </c>
      <c r="AG3525" s="4" t="s">
        <v>183</v>
      </c>
      <c r="AH3525" s="5">
        <v>-256</v>
      </c>
      <c r="AI3525" s="9">
        <v>1</v>
      </c>
      <c r="AJ3525" s="9">
        <v>0</v>
      </c>
      <c r="AK3525" s="9">
        <v>0</v>
      </c>
      <c r="AL3525" s="9">
        <v>0</v>
      </c>
      <c r="AM3525" s="9">
        <v>0</v>
      </c>
      <c r="AN3525" s="9">
        <v>0</v>
      </c>
      <c r="AO3525" s="9">
        <v>0</v>
      </c>
    </row>
    <row r="3526" spans="1:41" x14ac:dyDescent="0.3">
      <c r="A3526" s="4" t="s">
        <v>183</v>
      </c>
      <c r="B3526" s="5">
        <v>-135</v>
      </c>
      <c r="C3526">
        <v>1</v>
      </c>
      <c r="AG3526" s="4" t="s">
        <v>183</v>
      </c>
      <c r="AH3526" s="5">
        <v>-240</v>
      </c>
      <c r="AI3526" s="9">
        <v>1</v>
      </c>
      <c r="AJ3526" s="9">
        <v>0</v>
      </c>
      <c r="AK3526" s="9">
        <v>0</v>
      </c>
      <c r="AL3526" s="9">
        <v>0</v>
      </c>
      <c r="AM3526" s="9">
        <v>0</v>
      </c>
      <c r="AN3526" s="9">
        <v>0</v>
      </c>
      <c r="AO3526" s="9">
        <v>0</v>
      </c>
    </row>
    <row r="3527" spans="1:41" x14ac:dyDescent="0.3">
      <c r="A3527" s="4" t="s">
        <v>183</v>
      </c>
      <c r="B3527" s="5">
        <v>-109</v>
      </c>
      <c r="C3527">
        <v>1</v>
      </c>
      <c r="AG3527" s="4" t="s">
        <v>183</v>
      </c>
      <c r="AH3527" s="5">
        <v>-216</v>
      </c>
      <c r="AI3527" s="9">
        <v>1</v>
      </c>
      <c r="AJ3527" s="9">
        <v>0</v>
      </c>
      <c r="AK3527" s="9">
        <v>0</v>
      </c>
      <c r="AL3527" s="9">
        <v>0</v>
      </c>
      <c r="AM3527" s="9">
        <v>0</v>
      </c>
      <c r="AN3527" s="9">
        <v>0</v>
      </c>
      <c r="AO3527" s="9">
        <v>0</v>
      </c>
    </row>
    <row r="3528" spans="1:41" x14ac:dyDescent="0.3">
      <c r="A3528" s="4" t="s">
        <v>183</v>
      </c>
      <c r="B3528" s="5">
        <v>-79</v>
      </c>
      <c r="C3528">
        <v>1</v>
      </c>
      <c r="AG3528" s="4" t="s">
        <v>183</v>
      </c>
      <c r="AH3528" s="5">
        <v>-781</v>
      </c>
      <c r="AI3528" s="9">
        <v>0</v>
      </c>
      <c r="AJ3528" s="9">
        <v>1</v>
      </c>
      <c r="AK3528" s="9">
        <v>0</v>
      </c>
      <c r="AL3528" s="9">
        <v>0</v>
      </c>
      <c r="AM3528" s="9">
        <v>0</v>
      </c>
      <c r="AN3528" s="9">
        <v>0</v>
      </c>
      <c r="AO3528" s="9">
        <v>0</v>
      </c>
    </row>
    <row r="3529" spans="1:41" x14ac:dyDescent="0.3">
      <c r="A3529" s="4" t="s">
        <v>183</v>
      </c>
      <c r="B3529" s="5">
        <v>-39</v>
      </c>
      <c r="C3529">
        <v>1</v>
      </c>
      <c r="AG3529" s="4" t="s">
        <v>183</v>
      </c>
      <c r="AH3529" s="5">
        <v>-65</v>
      </c>
      <c r="AI3529" s="9">
        <v>1</v>
      </c>
      <c r="AJ3529" s="9">
        <v>0</v>
      </c>
      <c r="AK3529" s="9">
        <v>0</v>
      </c>
      <c r="AL3529" s="9">
        <v>0</v>
      </c>
      <c r="AM3529" s="9">
        <v>0</v>
      </c>
      <c r="AN3529" s="9">
        <v>0</v>
      </c>
      <c r="AO3529" s="9">
        <v>0</v>
      </c>
    </row>
    <row r="3530" spans="1:41" x14ac:dyDescent="0.3">
      <c r="A3530" s="4" t="s">
        <v>183</v>
      </c>
      <c r="B3530" s="5">
        <v>-14</v>
      </c>
      <c r="C3530">
        <v>1</v>
      </c>
      <c r="AG3530" s="4" t="s">
        <v>183</v>
      </c>
      <c r="AH3530" s="5">
        <v>-34</v>
      </c>
      <c r="AI3530" s="9">
        <v>1</v>
      </c>
      <c r="AJ3530" s="9">
        <v>0</v>
      </c>
      <c r="AK3530" s="9">
        <v>0</v>
      </c>
      <c r="AL3530" s="9">
        <v>0</v>
      </c>
      <c r="AM3530" s="9">
        <v>0</v>
      </c>
      <c r="AN3530" s="9">
        <v>0</v>
      </c>
      <c r="AO3530" s="9">
        <v>0</v>
      </c>
    </row>
    <row r="3531" spans="1:41" x14ac:dyDescent="0.3">
      <c r="A3531" s="4" t="s">
        <v>183</v>
      </c>
      <c r="B3531" s="5">
        <v>-12</v>
      </c>
      <c r="C3531">
        <v>1</v>
      </c>
      <c r="AG3531" s="4" t="s">
        <v>183</v>
      </c>
      <c r="AH3531" s="5">
        <v>-22</v>
      </c>
      <c r="AI3531" s="9">
        <v>1</v>
      </c>
      <c r="AJ3531" s="9">
        <v>0</v>
      </c>
      <c r="AK3531" s="9">
        <v>0</v>
      </c>
      <c r="AL3531" s="9">
        <v>0</v>
      </c>
      <c r="AM3531" s="9">
        <v>0</v>
      </c>
      <c r="AN3531" s="9">
        <v>0</v>
      </c>
      <c r="AO3531" s="9">
        <v>0</v>
      </c>
    </row>
    <row r="3532" spans="1:41" x14ac:dyDescent="0.3">
      <c r="A3532" s="4" t="s">
        <v>183</v>
      </c>
      <c r="B3532" s="5">
        <v>5</v>
      </c>
      <c r="C3532">
        <v>1</v>
      </c>
      <c r="AG3532" s="4" t="s">
        <v>183</v>
      </c>
      <c r="AH3532" s="5">
        <v>46</v>
      </c>
      <c r="AI3532" s="9">
        <v>1</v>
      </c>
      <c r="AJ3532" s="9">
        <v>0</v>
      </c>
      <c r="AK3532" s="9">
        <v>0</v>
      </c>
      <c r="AL3532" s="9">
        <v>0</v>
      </c>
      <c r="AM3532" s="9">
        <v>0</v>
      </c>
      <c r="AN3532" s="9">
        <v>0</v>
      </c>
      <c r="AO3532" s="9">
        <v>0</v>
      </c>
    </row>
    <row r="3533" spans="1:41" x14ac:dyDescent="0.3">
      <c r="A3533" s="4" t="s">
        <v>183</v>
      </c>
      <c r="B3533" s="5">
        <v>16</v>
      </c>
      <c r="C3533">
        <v>1</v>
      </c>
      <c r="AG3533" s="4" t="s">
        <v>183</v>
      </c>
      <c r="AH3533" s="5">
        <v>-552</v>
      </c>
      <c r="AI3533" s="9">
        <v>0</v>
      </c>
      <c r="AJ3533" s="9">
        <v>1</v>
      </c>
      <c r="AK3533" s="9">
        <v>0</v>
      </c>
      <c r="AL3533" s="9">
        <v>0</v>
      </c>
      <c r="AM3533" s="9">
        <v>0</v>
      </c>
      <c r="AN3533" s="9">
        <v>0</v>
      </c>
      <c r="AO3533" s="9">
        <v>0</v>
      </c>
    </row>
    <row r="3534" spans="1:41" x14ac:dyDescent="0.3">
      <c r="A3534" s="4" t="s">
        <v>183</v>
      </c>
      <c r="B3534" s="5">
        <v>-121</v>
      </c>
      <c r="C3534">
        <v>1</v>
      </c>
      <c r="AG3534" s="4" t="s">
        <v>183</v>
      </c>
      <c r="AH3534" s="5">
        <v>154</v>
      </c>
      <c r="AI3534" s="9">
        <v>1</v>
      </c>
      <c r="AJ3534" s="9">
        <v>0</v>
      </c>
      <c r="AK3534" s="9">
        <v>0</v>
      </c>
      <c r="AL3534" s="9">
        <v>0</v>
      </c>
      <c r="AM3534" s="9">
        <v>0</v>
      </c>
      <c r="AN3534" s="9">
        <v>0</v>
      </c>
      <c r="AO3534" s="9">
        <v>0</v>
      </c>
    </row>
    <row r="3535" spans="1:41" x14ac:dyDescent="0.3">
      <c r="A3535" s="4" t="s">
        <v>183</v>
      </c>
      <c r="B3535" s="5">
        <v>-20</v>
      </c>
      <c r="C3535">
        <v>1</v>
      </c>
      <c r="AG3535" s="4" t="s">
        <v>183</v>
      </c>
      <c r="AH3535" s="5">
        <v>256</v>
      </c>
      <c r="AI3535" s="9">
        <v>1</v>
      </c>
      <c r="AJ3535" s="9">
        <v>0</v>
      </c>
      <c r="AK3535" s="9">
        <v>0</v>
      </c>
      <c r="AL3535" s="9">
        <v>0</v>
      </c>
      <c r="AM3535" s="9">
        <v>0</v>
      </c>
      <c r="AN3535" s="9">
        <v>0</v>
      </c>
      <c r="AO3535" s="9">
        <v>0</v>
      </c>
    </row>
    <row r="3536" spans="1:41" x14ac:dyDescent="0.3">
      <c r="A3536" s="4" t="s">
        <v>183</v>
      </c>
      <c r="B3536" s="5">
        <v>-18</v>
      </c>
      <c r="C3536">
        <v>1</v>
      </c>
      <c r="AG3536" s="4" t="s">
        <v>183</v>
      </c>
      <c r="AH3536" s="5">
        <v>260</v>
      </c>
      <c r="AI3536" s="9">
        <v>1</v>
      </c>
      <c r="AJ3536" s="9">
        <v>0</v>
      </c>
      <c r="AK3536" s="9">
        <v>0</v>
      </c>
      <c r="AL3536" s="9">
        <v>0</v>
      </c>
      <c r="AM3536" s="9">
        <v>0</v>
      </c>
      <c r="AN3536" s="9">
        <v>0</v>
      </c>
      <c r="AO3536" s="9">
        <v>0</v>
      </c>
    </row>
    <row r="3537" spans="1:41" x14ac:dyDescent="0.3">
      <c r="A3537" s="4" t="s">
        <v>183</v>
      </c>
      <c r="B3537" s="5">
        <v>42</v>
      </c>
      <c r="C3537">
        <v>1</v>
      </c>
      <c r="AG3537" s="4" t="s">
        <v>183</v>
      </c>
      <c r="AH3537" s="5">
        <v>316</v>
      </c>
      <c r="AI3537" s="9">
        <v>1</v>
      </c>
      <c r="AJ3537" s="9">
        <v>0</v>
      </c>
      <c r="AK3537" s="9">
        <v>0</v>
      </c>
      <c r="AL3537" s="9">
        <v>0</v>
      </c>
      <c r="AM3537" s="9">
        <v>0</v>
      </c>
      <c r="AN3537" s="9">
        <v>0</v>
      </c>
      <c r="AO3537" s="9">
        <v>0</v>
      </c>
    </row>
    <row r="3538" spans="1:41" x14ac:dyDescent="0.3">
      <c r="A3538" s="4" t="s">
        <v>183</v>
      </c>
      <c r="B3538" s="5">
        <v>52</v>
      </c>
      <c r="C3538">
        <v>1</v>
      </c>
      <c r="AG3538" s="4" t="s">
        <v>183</v>
      </c>
      <c r="AH3538" s="5">
        <v>-273</v>
      </c>
      <c r="AI3538" s="9">
        <v>0</v>
      </c>
      <c r="AJ3538" s="9">
        <v>1</v>
      </c>
      <c r="AK3538" s="9">
        <v>0</v>
      </c>
      <c r="AL3538" s="9">
        <v>0</v>
      </c>
      <c r="AM3538" s="9">
        <v>0</v>
      </c>
      <c r="AN3538" s="9">
        <v>0</v>
      </c>
      <c r="AO3538" s="9">
        <v>0</v>
      </c>
    </row>
    <row r="3539" spans="1:41" x14ac:dyDescent="0.3">
      <c r="A3539" s="4" t="s">
        <v>183</v>
      </c>
      <c r="B3539" s="5">
        <v>-513</v>
      </c>
      <c r="C3539">
        <v>1</v>
      </c>
      <c r="AG3539" s="4" t="s">
        <v>183</v>
      </c>
      <c r="AH3539" s="5">
        <v>652</v>
      </c>
      <c r="AI3539" s="9">
        <v>1</v>
      </c>
      <c r="AJ3539" s="9">
        <v>0</v>
      </c>
      <c r="AK3539" s="9">
        <v>0</v>
      </c>
      <c r="AL3539" s="9">
        <v>0</v>
      </c>
      <c r="AM3539" s="9">
        <v>0</v>
      </c>
      <c r="AN3539" s="9">
        <v>0</v>
      </c>
      <c r="AO3539" s="9">
        <v>0</v>
      </c>
    </row>
    <row r="3540" spans="1:41" x14ac:dyDescent="0.3">
      <c r="A3540" s="4" t="s">
        <v>183</v>
      </c>
      <c r="B3540" s="5">
        <v>-391</v>
      </c>
      <c r="C3540">
        <v>1</v>
      </c>
      <c r="AG3540" s="4" t="s">
        <v>183</v>
      </c>
      <c r="AH3540" s="5">
        <v>96</v>
      </c>
      <c r="AI3540" s="9">
        <v>0</v>
      </c>
      <c r="AJ3540" s="9">
        <v>1</v>
      </c>
      <c r="AK3540" s="9">
        <v>0</v>
      </c>
      <c r="AL3540" s="9">
        <v>0</v>
      </c>
      <c r="AM3540" s="9">
        <v>0</v>
      </c>
      <c r="AN3540" s="9">
        <v>0</v>
      </c>
      <c r="AO3540" s="9">
        <v>0</v>
      </c>
    </row>
    <row r="3541" spans="1:41" x14ac:dyDescent="0.3">
      <c r="A3541" s="4" t="s">
        <v>183</v>
      </c>
      <c r="B3541" s="5">
        <v>-280</v>
      </c>
      <c r="C3541">
        <v>1</v>
      </c>
      <c r="AG3541" s="4" t="s">
        <v>183</v>
      </c>
      <c r="AH3541" s="5">
        <v>235</v>
      </c>
      <c r="AI3541" s="9">
        <v>0</v>
      </c>
      <c r="AJ3541" s="9">
        <v>1</v>
      </c>
      <c r="AK3541" s="9">
        <v>0</v>
      </c>
      <c r="AL3541" s="9">
        <v>0</v>
      </c>
      <c r="AM3541" s="9">
        <v>0</v>
      </c>
      <c r="AN3541" s="9">
        <v>0</v>
      </c>
      <c r="AO3541" s="9">
        <v>0</v>
      </c>
    </row>
    <row r="3542" spans="1:41" x14ac:dyDescent="0.3">
      <c r="A3542" s="4" t="s">
        <v>183</v>
      </c>
      <c r="B3542" s="5">
        <v>-108</v>
      </c>
      <c r="C3542">
        <v>1</v>
      </c>
      <c r="AG3542" s="4" t="s">
        <v>183</v>
      </c>
      <c r="AH3542" s="5">
        <v>1047</v>
      </c>
      <c r="AI3542" s="9">
        <v>1</v>
      </c>
      <c r="AJ3542" s="9">
        <v>0</v>
      </c>
      <c r="AK3542" s="9">
        <v>0</v>
      </c>
      <c r="AL3542" s="9">
        <v>0</v>
      </c>
      <c r="AM3542" s="9">
        <v>0</v>
      </c>
      <c r="AN3542" s="9">
        <v>0</v>
      </c>
      <c r="AO3542" s="9">
        <v>0</v>
      </c>
    </row>
    <row r="3543" spans="1:41" x14ac:dyDescent="0.3">
      <c r="A3543" s="4" t="s">
        <v>183</v>
      </c>
      <c r="B3543" s="5">
        <v>6</v>
      </c>
      <c r="C3543">
        <v>1</v>
      </c>
      <c r="AG3543" s="4" t="s">
        <v>183</v>
      </c>
      <c r="AH3543" s="5">
        <v>673</v>
      </c>
      <c r="AI3543" s="9">
        <v>0</v>
      </c>
      <c r="AJ3543" s="9">
        <v>1</v>
      </c>
      <c r="AK3543" s="9">
        <v>0</v>
      </c>
      <c r="AL3543" s="9">
        <v>0</v>
      </c>
      <c r="AM3543" s="9">
        <v>0</v>
      </c>
      <c r="AN3543" s="9">
        <v>0</v>
      </c>
      <c r="AO3543" s="9">
        <v>0</v>
      </c>
    </row>
    <row r="3544" spans="1:41" x14ac:dyDescent="0.3">
      <c r="A3544" s="4" t="s">
        <v>183</v>
      </c>
      <c r="B3544" s="5">
        <v>89</v>
      </c>
      <c r="C3544">
        <v>1</v>
      </c>
      <c r="AG3544" s="4" t="s">
        <v>183</v>
      </c>
      <c r="AH3544" s="5">
        <v>802</v>
      </c>
      <c r="AI3544" s="9">
        <v>0</v>
      </c>
      <c r="AJ3544" s="9">
        <v>1</v>
      </c>
      <c r="AK3544" s="9">
        <v>0</v>
      </c>
      <c r="AL3544" s="9">
        <v>0</v>
      </c>
      <c r="AM3544" s="9">
        <v>0</v>
      </c>
      <c r="AN3544" s="9">
        <v>0</v>
      </c>
      <c r="AO3544" s="9">
        <v>0</v>
      </c>
    </row>
    <row r="3545" spans="1:41" x14ac:dyDescent="0.3">
      <c r="A3545" s="4" t="s">
        <v>183</v>
      </c>
      <c r="B3545" s="5">
        <v>288</v>
      </c>
      <c r="C3545">
        <v>1</v>
      </c>
      <c r="AG3545" s="4" t="s">
        <v>184</v>
      </c>
      <c r="AH3545" s="5">
        <v>-7</v>
      </c>
      <c r="AI3545" s="9">
        <v>0</v>
      </c>
      <c r="AJ3545" s="9">
        <v>0</v>
      </c>
      <c r="AK3545" s="9">
        <v>0</v>
      </c>
      <c r="AL3545" s="9">
        <v>0</v>
      </c>
      <c r="AM3545" s="9">
        <v>0</v>
      </c>
      <c r="AN3545" s="9">
        <v>0</v>
      </c>
      <c r="AO3545" s="9">
        <v>2</v>
      </c>
    </row>
    <row r="3546" spans="1:41" x14ac:dyDescent="0.3">
      <c r="A3546" s="4" t="s">
        <v>183</v>
      </c>
      <c r="B3546" s="5">
        <v>593</v>
      </c>
      <c r="C3546">
        <v>1</v>
      </c>
      <c r="AG3546" s="4" t="s">
        <v>184</v>
      </c>
      <c r="AH3546" s="5">
        <v>-6</v>
      </c>
      <c r="AI3546" s="9">
        <v>0</v>
      </c>
      <c r="AJ3546" s="9">
        <v>0</v>
      </c>
      <c r="AK3546" s="9">
        <v>0</v>
      </c>
      <c r="AL3546" s="9">
        <v>0</v>
      </c>
      <c r="AM3546" s="9">
        <v>0</v>
      </c>
      <c r="AN3546" s="9">
        <v>0</v>
      </c>
      <c r="AO3546" s="9">
        <v>1</v>
      </c>
    </row>
    <row r="3547" spans="1:41" x14ac:dyDescent="0.3">
      <c r="A3547" s="4" t="s">
        <v>183</v>
      </c>
      <c r="B3547" s="5">
        <v>807</v>
      </c>
      <c r="C3547">
        <v>1</v>
      </c>
      <c r="AG3547" s="4" t="s">
        <v>184</v>
      </c>
      <c r="AH3547" s="5">
        <v>2</v>
      </c>
      <c r="AI3547" s="9">
        <v>0</v>
      </c>
      <c r="AJ3547" s="9">
        <v>0</v>
      </c>
      <c r="AK3547" s="9">
        <v>0</v>
      </c>
      <c r="AL3547" s="9">
        <v>0</v>
      </c>
      <c r="AM3547" s="9">
        <v>0</v>
      </c>
      <c r="AN3547" s="9">
        <v>0</v>
      </c>
      <c r="AO3547" s="9">
        <v>1</v>
      </c>
    </row>
    <row r="3548" spans="1:41" x14ac:dyDescent="0.3">
      <c r="A3548" s="4" t="s">
        <v>183</v>
      </c>
      <c r="B3548" s="5">
        <v>-506</v>
      </c>
      <c r="C3548">
        <v>1</v>
      </c>
      <c r="AG3548" s="4" t="s">
        <v>184</v>
      </c>
      <c r="AH3548" s="5">
        <v>-59</v>
      </c>
      <c r="AI3548" s="9">
        <v>0</v>
      </c>
      <c r="AJ3548" s="9">
        <v>0</v>
      </c>
      <c r="AK3548" s="9">
        <v>0</v>
      </c>
      <c r="AL3548" s="9">
        <v>0</v>
      </c>
      <c r="AM3548" s="9">
        <v>1</v>
      </c>
      <c r="AN3548" s="9">
        <v>0</v>
      </c>
      <c r="AO3548" s="9">
        <v>0</v>
      </c>
    </row>
    <row r="3549" spans="1:41" x14ac:dyDescent="0.3">
      <c r="A3549" s="4" t="s">
        <v>183</v>
      </c>
      <c r="B3549" s="5">
        <v>-292</v>
      </c>
      <c r="C3549">
        <v>1</v>
      </c>
      <c r="AG3549" s="4" t="s">
        <v>184</v>
      </c>
      <c r="AH3549" s="5">
        <v>-10</v>
      </c>
      <c r="AI3549" s="9">
        <v>0</v>
      </c>
      <c r="AJ3549" s="9">
        <v>0</v>
      </c>
      <c r="AK3549" s="9">
        <v>0</v>
      </c>
      <c r="AL3549" s="9">
        <v>0</v>
      </c>
      <c r="AM3549" s="9">
        <v>2</v>
      </c>
      <c r="AN3549" s="9">
        <v>0</v>
      </c>
      <c r="AO3549" s="9">
        <v>0</v>
      </c>
    </row>
    <row r="3550" spans="1:41" x14ac:dyDescent="0.3">
      <c r="A3550" s="4" t="s">
        <v>183</v>
      </c>
      <c r="B3550" s="5">
        <v>-256</v>
      </c>
      <c r="C3550">
        <v>1</v>
      </c>
      <c r="AG3550" s="4" t="s">
        <v>184</v>
      </c>
      <c r="AH3550" s="5">
        <v>43</v>
      </c>
      <c r="AI3550" s="9">
        <v>0</v>
      </c>
      <c r="AJ3550" s="9">
        <v>0</v>
      </c>
      <c r="AK3550" s="9">
        <v>0</v>
      </c>
      <c r="AL3550" s="9">
        <v>0</v>
      </c>
      <c r="AM3550" s="9">
        <v>1</v>
      </c>
      <c r="AN3550" s="9">
        <v>0</v>
      </c>
      <c r="AO3550" s="9">
        <v>0</v>
      </c>
    </row>
    <row r="3551" spans="1:41" x14ac:dyDescent="0.3">
      <c r="A3551" s="4" t="s">
        <v>183</v>
      </c>
      <c r="B3551" s="5">
        <v>-240</v>
      </c>
      <c r="C3551">
        <v>1</v>
      </c>
      <c r="AG3551" s="4" t="s">
        <v>184</v>
      </c>
      <c r="AH3551" s="5">
        <v>-82</v>
      </c>
      <c r="AI3551" s="9">
        <v>0</v>
      </c>
      <c r="AJ3551" s="9">
        <v>0</v>
      </c>
      <c r="AK3551" s="9">
        <v>0</v>
      </c>
      <c r="AL3551" s="9">
        <v>1</v>
      </c>
      <c r="AM3551" s="9">
        <v>0</v>
      </c>
      <c r="AN3551" s="9">
        <v>0</v>
      </c>
      <c r="AO3551" s="9">
        <v>0</v>
      </c>
    </row>
    <row r="3552" spans="1:41" x14ac:dyDescent="0.3">
      <c r="A3552" s="4" t="s">
        <v>183</v>
      </c>
      <c r="B3552" s="5">
        <v>-216</v>
      </c>
      <c r="C3552">
        <v>1</v>
      </c>
      <c r="AG3552" s="4" t="s">
        <v>184</v>
      </c>
      <c r="AH3552" s="5">
        <v>5</v>
      </c>
      <c r="AI3552" s="9">
        <v>0</v>
      </c>
      <c r="AJ3552" s="9">
        <v>0</v>
      </c>
      <c r="AK3552" s="9">
        <v>0</v>
      </c>
      <c r="AL3552" s="9">
        <v>1</v>
      </c>
      <c r="AM3552" s="9">
        <v>0</v>
      </c>
      <c r="AN3552" s="9">
        <v>0</v>
      </c>
      <c r="AO3552" s="9">
        <v>0</v>
      </c>
    </row>
    <row r="3553" spans="1:41" x14ac:dyDescent="0.3">
      <c r="A3553" s="4" t="s">
        <v>183</v>
      </c>
      <c r="B3553" s="5">
        <v>-781</v>
      </c>
      <c r="C3553">
        <v>1</v>
      </c>
      <c r="AG3553" s="4" t="s">
        <v>184</v>
      </c>
      <c r="AH3553" s="5">
        <v>125</v>
      </c>
      <c r="AI3553" s="9">
        <v>0</v>
      </c>
      <c r="AJ3553" s="9">
        <v>0</v>
      </c>
      <c r="AK3553" s="9">
        <v>0</v>
      </c>
      <c r="AL3553" s="9">
        <v>1</v>
      </c>
      <c r="AM3553" s="9">
        <v>0</v>
      </c>
      <c r="AN3553" s="9">
        <v>0</v>
      </c>
      <c r="AO3553" s="9">
        <v>0</v>
      </c>
    </row>
    <row r="3554" spans="1:41" x14ac:dyDescent="0.3">
      <c r="A3554" s="4" t="s">
        <v>183</v>
      </c>
      <c r="B3554" s="5">
        <v>-65</v>
      </c>
      <c r="C3554">
        <v>1</v>
      </c>
      <c r="AG3554" s="4" t="s">
        <v>184</v>
      </c>
      <c r="AH3554" s="5">
        <v>223</v>
      </c>
      <c r="AI3554" s="9">
        <v>0</v>
      </c>
      <c r="AJ3554" s="9">
        <v>0</v>
      </c>
      <c r="AK3554" s="9">
        <v>0</v>
      </c>
      <c r="AL3554" s="9">
        <v>1</v>
      </c>
      <c r="AM3554" s="9">
        <v>0</v>
      </c>
      <c r="AN3554" s="9">
        <v>0</v>
      </c>
      <c r="AO3554" s="9">
        <v>0</v>
      </c>
    </row>
    <row r="3555" spans="1:41" x14ac:dyDescent="0.3">
      <c r="A3555" s="4" t="s">
        <v>183</v>
      </c>
      <c r="B3555" s="5">
        <v>-34</v>
      </c>
      <c r="C3555">
        <v>1</v>
      </c>
      <c r="AG3555" s="4" t="s">
        <v>184</v>
      </c>
      <c r="AH3555" s="5">
        <v>-581</v>
      </c>
      <c r="AI3555" s="9">
        <v>0</v>
      </c>
      <c r="AJ3555" s="9">
        <v>0</v>
      </c>
      <c r="AK3555" s="9">
        <v>1</v>
      </c>
      <c r="AL3555" s="9">
        <v>0</v>
      </c>
      <c r="AM3555" s="9">
        <v>0</v>
      </c>
      <c r="AN3555" s="9">
        <v>0</v>
      </c>
      <c r="AO3555" s="9">
        <v>0</v>
      </c>
    </row>
    <row r="3556" spans="1:41" x14ac:dyDescent="0.3">
      <c r="A3556" s="4" t="s">
        <v>183</v>
      </c>
      <c r="B3556" s="5">
        <v>-22</v>
      </c>
      <c r="C3556">
        <v>1</v>
      </c>
      <c r="AG3556" s="4" t="s">
        <v>184</v>
      </c>
      <c r="AH3556" s="5">
        <v>-574</v>
      </c>
      <c r="AI3556" s="9">
        <v>0</v>
      </c>
      <c r="AJ3556" s="9">
        <v>0</v>
      </c>
      <c r="AK3556" s="9">
        <v>1</v>
      </c>
      <c r="AL3556" s="9">
        <v>0</v>
      </c>
      <c r="AM3556" s="9">
        <v>0</v>
      </c>
      <c r="AN3556" s="9">
        <v>0</v>
      </c>
      <c r="AO3556" s="9">
        <v>0</v>
      </c>
    </row>
    <row r="3557" spans="1:41" x14ac:dyDescent="0.3">
      <c r="A3557" s="4" t="s">
        <v>183</v>
      </c>
      <c r="B3557" s="5">
        <v>46</v>
      </c>
      <c r="C3557">
        <v>1</v>
      </c>
      <c r="AG3557" s="4" t="s">
        <v>184</v>
      </c>
      <c r="AH3557" s="5">
        <v>-306</v>
      </c>
      <c r="AI3557" s="9">
        <v>0</v>
      </c>
      <c r="AJ3557" s="9">
        <v>0</v>
      </c>
      <c r="AK3557" s="9">
        <v>1</v>
      </c>
      <c r="AL3557" s="9">
        <v>0</v>
      </c>
      <c r="AM3557" s="9">
        <v>0</v>
      </c>
      <c r="AN3557" s="9">
        <v>0</v>
      </c>
      <c r="AO3557" s="9">
        <v>0</v>
      </c>
    </row>
    <row r="3558" spans="1:41" x14ac:dyDescent="0.3">
      <c r="A3558" s="4" t="s">
        <v>183</v>
      </c>
      <c r="B3558" s="5">
        <v>-552</v>
      </c>
      <c r="C3558">
        <v>1</v>
      </c>
      <c r="AG3558" s="4" t="s">
        <v>184</v>
      </c>
      <c r="AH3558" s="5">
        <v>47</v>
      </c>
      <c r="AI3558" s="9">
        <v>0</v>
      </c>
      <c r="AJ3558" s="9">
        <v>0</v>
      </c>
      <c r="AK3558" s="9">
        <v>1</v>
      </c>
      <c r="AL3558" s="9">
        <v>0</v>
      </c>
      <c r="AM3558" s="9">
        <v>0</v>
      </c>
      <c r="AN3558" s="9">
        <v>0</v>
      </c>
      <c r="AO3558" s="9">
        <v>0</v>
      </c>
    </row>
    <row r="3559" spans="1:41" x14ac:dyDescent="0.3">
      <c r="A3559" s="4" t="s">
        <v>183</v>
      </c>
      <c r="B3559" s="5">
        <v>154</v>
      </c>
      <c r="C3559">
        <v>1</v>
      </c>
      <c r="AG3559" s="4" t="s">
        <v>184</v>
      </c>
      <c r="AH3559" s="5">
        <v>248</v>
      </c>
      <c r="AI3559" s="9">
        <v>0</v>
      </c>
      <c r="AJ3559" s="9">
        <v>0</v>
      </c>
      <c r="AK3559" s="9">
        <v>1</v>
      </c>
      <c r="AL3559" s="9">
        <v>0</v>
      </c>
      <c r="AM3559" s="9">
        <v>0</v>
      </c>
      <c r="AN3559" s="9">
        <v>0</v>
      </c>
      <c r="AO3559" s="9">
        <v>0</v>
      </c>
    </row>
    <row r="3560" spans="1:41" x14ac:dyDescent="0.3">
      <c r="A3560" s="4" t="s">
        <v>183</v>
      </c>
      <c r="B3560" s="5">
        <v>256</v>
      </c>
      <c r="C3560">
        <v>1</v>
      </c>
      <c r="AG3560" s="4" t="s">
        <v>184</v>
      </c>
      <c r="AH3560" s="5">
        <v>-132</v>
      </c>
      <c r="AI3560" s="9">
        <v>1</v>
      </c>
      <c r="AJ3560" s="9">
        <v>0</v>
      </c>
      <c r="AK3560" s="9">
        <v>0</v>
      </c>
      <c r="AL3560" s="9">
        <v>0</v>
      </c>
      <c r="AM3560" s="9">
        <v>0</v>
      </c>
      <c r="AN3560" s="9">
        <v>0</v>
      </c>
      <c r="AO3560" s="9">
        <v>0</v>
      </c>
    </row>
    <row r="3561" spans="1:41" x14ac:dyDescent="0.3">
      <c r="A3561" s="4" t="s">
        <v>183</v>
      </c>
      <c r="B3561" s="5">
        <v>260</v>
      </c>
      <c r="C3561">
        <v>1</v>
      </c>
      <c r="AG3561" s="4" t="s">
        <v>184</v>
      </c>
      <c r="AH3561" s="5">
        <v>-36</v>
      </c>
      <c r="AI3561" s="9">
        <v>1</v>
      </c>
      <c r="AJ3561" s="9">
        <v>0</v>
      </c>
      <c r="AK3561" s="9">
        <v>0</v>
      </c>
      <c r="AL3561" s="9">
        <v>0</v>
      </c>
      <c r="AM3561" s="9">
        <v>0</v>
      </c>
      <c r="AN3561" s="9">
        <v>0</v>
      </c>
      <c r="AO3561" s="9">
        <v>0</v>
      </c>
    </row>
    <row r="3562" spans="1:41" x14ac:dyDescent="0.3">
      <c r="A3562" s="4" t="s">
        <v>183</v>
      </c>
      <c r="B3562" s="5">
        <v>316</v>
      </c>
      <c r="C3562">
        <v>1</v>
      </c>
      <c r="AG3562" s="4" t="s">
        <v>184</v>
      </c>
      <c r="AH3562" s="5">
        <v>-11</v>
      </c>
      <c r="AI3562" s="9">
        <v>1</v>
      </c>
      <c r="AJ3562" s="9">
        <v>0</v>
      </c>
      <c r="AK3562" s="9">
        <v>0</v>
      </c>
      <c r="AL3562" s="9">
        <v>0</v>
      </c>
      <c r="AM3562" s="9">
        <v>0</v>
      </c>
      <c r="AN3562" s="9">
        <v>0</v>
      </c>
      <c r="AO3562" s="9">
        <v>0</v>
      </c>
    </row>
    <row r="3563" spans="1:41" x14ac:dyDescent="0.3">
      <c r="A3563" s="4" t="s">
        <v>183</v>
      </c>
      <c r="B3563" s="5">
        <v>-273</v>
      </c>
      <c r="C3563">
        <v>1</v>
      </c>
      <c r="AG3563" s="4" t="s">
        <v>184</v>
      </c>
      <c r="AH3563" s="5">
        <v>12</v>
      </c>
      <c r="AI3563" s="9">
        <v>1</v>
      </c>
      <c r="AJ3563" s="9">
        <v>0</v>
      </c>
      <c r="AK3563" s="9">
        <v>0</v>
      </c>
      <c r="AL3563" s="9">
        <v>0</v>
      </c>
      <c r="AM3563" s="9">
        <v>0</v>
      </c>
      <c r="AN3563" s="9">
        <v>0</v>
      </c>
      <c r="AO3563" s="9">
        <v>0</v>
      </c>
    </row>
    <row r="3564" spans="1:41" x14ac:dyDescent="0.3">
      <c r="A3564" s="4" t="s">
        <v>183</v>
      </c>
      <c r="B3564" s="5">
        <v>652</v>
      </c>
      <c r="C3564">
        <v>1</v>
      </c>
      <c r="AG3564" s="4" t="s">
        <v>184</v>
      </c>
      <c r="AH3564" s="5">
        <v>159</v>
      </c>
      <c r="AI3564" s="9">
        <v>1</v>
      </c>
      <c r="AJ3564" s="9">
        <v>0</v>
      </c>
      <c r="AK3564" s="9">
        <v>0</v>
      </c>
      <c r="AL3564" s="9">
        <v>0</v>
      </c>
      <c r="AM3564" s="9">
        <v>0</v>
      </c>
      <c r="AN3564" s="9">
        <v>0</v>
      </c>
      <c r="AO3564" s="9">
        <v>0</v>
      </c>
    </row>
    <row r="3565" spans="1:41" x14ac:dyDescent="0.3">
      <c r="A3565" s="4" t="s">
        <v>183</v>
      </c>
      <c r="B3565" s="5">
        <v>96</v>
      </c>
      <c r="C3565">
        <v>1</v>
      </c>
      <c r="AG3565" s="4" t="s">
        <v>184</v>
      </c>
      <c r="AH3565" s="5">
        <v>173</v>
      </c>
      <c r="AI3565" s="9">
        <v>1</v>
      </c>
      <c r="AJ3565" s="9">
        <v>0</v>
      </c>
      <c r="AK3565" s="9">
        <v>0</v>
      </c>
      <c r="AL3565" s="9">
        <v>0</v>
      </c>
      <c r="AM3565" s="9">
        <v>0</v>
      </c>
      <c r="AN3565" s="9">
        <v>0</v>
      </c>
      <c r="AO3565" s="9">
        <v>0</v>
      </c>
    </row>
    <row r="3566" spans="1:41" x14ac:dyDescent="0.3">
      <c r="A3566" s="4" t="s">
        <v>183</v>
      </c>
      <c r="B3566" s="5">
        <v>235</v>
      </c>
      <c r="C3566">
        <v>1</v>
      </c>
      <c r="AG3566" s="4" t="s">
        <v>184</v>
      </c>
      <c r="AH3566" s="5">
        <v>177</v>
      </c>
      <c r="AI3566" s="9">
        <v>1</v>
      </c>
      <c r="AJ3566" s="9">
        <v>0</v>
      </c>
      <c r="AK3566" s="9">
        <v>0</v>
      </c>
      <c r="AL3566" s="9">
        <v>0</v>
      </c>
      <c r="AM3566" s="9">
        <v>0</v>
      </c>
      <c r="AN3566" s="9">
        <v>0</v>
      </c>
      <c r="AO3566" s="9">
        <v>0</v>
      </c>
    </row>
    <row r="3567" spans="1:41" x14ac:dyDescent="0.3">
      <c r="A3567" s="4" t="s">
        <v>183</v>
      </c>
      <c r="B3567" s="5">
        <v>1047</v>
      </c>
      <c r="C3567">
        <v>1</v>
      </c>
      <c r="AG3567" s="4" t="s">
        <v>184</v>
      </c>
      <c r="AH3567" s="5">
        <v>221</v>
      </c>
      <c r="AI3567" s="9">
        <v>1</v>
      </c>
      <c r="AJ3567" s="9">
        <v>0</v>
      </c>
      <c r="AK3567" s="9">
        <v>0</v>
      </c>
      <c r="AL3567" s="9">
        <v>0</v>
      </c>
      <c r="AM3567" s="9">
        <v>0</v>
      </c>
      <c r="AN3567" s="9">
        <v>0</v>
      </c>
      <c r="AO3567" s="9">
        <v>0</v>
      </c>
    </row>
    <row r="3568" spans="1:41" x14ac:dyDescent="0.3">
      <c r="A3568" s="4" t="s">
        <v>183</v>
      </c>
      <c r="B3568" s="5">
        <v>673</v>
      </c>
      <c r="C3568">
        <v>1</v>
      </c>
      <c r="AG3568" s="4" t="s">
        <v>184</v>
      </c>
      <c r="AH3568" s="5">
        <v>306</v>
      </c>
      <c r="AI3568" s="9">
        <v>1</v>
      </c>
      <c r="AJ3568" s="9">
        <v>0</v>
      </c>
      <c r="AK3568" s="9">
        <v>0</v>
      </c>
      <c r="AL3568" s="9">
        <v>0</v>
      </c>
      <c r="AM3568" s="9">
        <v>0</v>
      </c>
      <c r="AN3568" s="9">
        <v>0</v>
      </c>
      <c r="AO3568" s="9">
        <v>0</v>
      </c>
    </row>
    <row r="3569" spans="1:41" x14ac:dyDescent="0.3">
      <c r="A3569" s="4" t="s">
        <v>183</v>
      </c>
      <c r="B3569" s="5">
        <v>802</v>
      </c>
      <c r="C3569">
        <v>1</v>
      </c>
      <c r="AG3569" s="4" t="s">
        <v>184</v>
      </c>
      <c r="AH3569" s="5">
        <v>-284</v>
      </c>
      <c r="AI3569" s="9">
        <v>0</v>
      </c>
      <c r="AJ3569" s="9">
        <v>1</v>
      </c>
      <c r="AK3569" s="9">
        <v>0</v>
      </c>
      <c r="AL3569" s="9">
        <v>0</v>
      </c>
      <c r="AM3569" s="9">
        <v>0</v>
      </c>
      <c r="AN3569" s="9">
        <v>0</v>
      </c>
      <c r="AO3569" s="9">
        <v>0</v>
      </c>
    </row>
    <row r="3570" spans="1:41" x14ac:dyDescent="0.3">
      <c r="A3570" s="4" t="s">
        <v>184</v>
      </c>
      <c r="B3570" s="5">
        <v>-7</v>
      </c>
      <c r="C3570">
        <v>2</v>
      </c>
      <c r="AG3570" s="4" t="s">
        <v>184</v>
      </c>
      <c r="AH3570" s="5">
        <v>385</v>
      </c>
      <c r="AI3570" s="9">
        <v>1</v>
      </c>
      <c r="AJ3570" s="9">
        <v>0</v>
      </c>
      <c r="AK3570" s="9">
        <v>0</v>
      </c>
      <c r="AL3570" s="9">
        <v>0</v>
      </c>
      <c r="AM3570" s="9">
        <v>0</v>
      </c>
      <c r="AN3570" s="9">
        <v>0</v>
      </c>
      <c r="AO3570" s="9">
        <v>0</v>
      </c>
    </row>
    <row r="3571" spans="1:41" x14ac:dyDescent="0.3">
      <c r="A3571" s="4" t="s">
        <v>184</v>
      </c>
      <c r="B3571" s="5">
        <v>-6</v>
      </c>
      <c r="C3571">
        <v>1</v>
      </c>
      <c r="AG3571" s="4" t="s">
        <v>184</v>
      </c>
      <c r="AH3571" s="5">
        <v>435</v>
      </c>
      <c r="AI3571" s="9">
        <v>1</v>
      </c>
      <c r="AJ3571" s="9">
        <v>0</v>
      </c>
      <c r="AK3571" s="9">
        <v>0</v>
      </c>
      <c r="AL3571" s="9">
        <v>0</v>
      </c>
      <c r="AM3571" s="9">
        <v>0</v>
      </c>
      <c r="AN3571" s="9">
        <v>0</v>
      </c>
      <c r="AO3571" s="9">
        <v>0</v>
      </c>
    </row>
    <row r="3572" spans="1:41" x14ac:dyDescent="0.3">
      <c r="A3572" s="4" t="s">
        <v>184</v>
      </c>
      <c r="B3572" s="5">
        <v>2</v>
      </c>
      <c r="C3572">
        <v>1</v>
      </c>
      <c r="AG3572" s="4" t="s">
        <v>184</v>
      </c>
      <c r="AH3572" s="5">
        <v>66</v>
      </c>
      <c r="AI3572" s="9">
        <v>0</v>
      </c>
      <c r="AJ3572" s="9">
        <v>1</v>
      </c>
      <c r="AK3572" s="9">
        <v>0</v>
      </c>
      <c r="AL3572" s="9">
        <v>0</v>
      </c>
      <c r="AM3572" s="9">
        <v>0</v>
      </c>
      <c r="AN3572" s="9">
        <v>0</v>
      </c>
      <c r="AO3572" s="9">
        <v>0</v>
      </c>
    </row>
    <row r="3573" spans="1:41" x14ac:dyDescent="0.3">
      <c r="A3573" s="4" t="s">
        <v>184</v>
      </c>
      <c r="B3573" s="5">
        <v>-59</v>
      </c>
      <c r="C3573">
        <v>1</v>
      </c>
      <c r="AG3573" s="4" t="s">
        <v>184</v>
      </c>
      <c r="AH3573" s="5">
        <v>753</v>
      </c>
      <c r="AI3573" s="9">
        <v>1</v>
      </c>
      <c r="AJ3573" s="9">
        <v>0</v>
      </c>
      <c r="AK3573" s="9">
        <v>0</v>
      </c>
      <c r="AL3573" s="9">
        <v>0</v>
      </c>
      <c r="AM3573" s="9">
        <v>0</v>
      </c>
      <c r="AN3573" s="9">
        <v>0</v>
      </c>
      <c r="AO3573" s="9">
        <v>0</v>
      </c>
    </row>
    <row r="3574" spans="1:41" x14ac:dyDescent="0.3">
      <c r="A3574" s="4" t="s">
        <v>184</v>
      </c>
      <c r="B3574" s="5">
        <v>-10</v>
      </c>
      <c r="C3574">
        <v>2</v>
      </c>
      <c r="AG3574" s="4" t="s">
        <v>184</v>
      </c>
      <c r="AH3574" s="5">
        <v>867</v>
      </c>
      <c r="AI3574" s="9">
        <v>1</v>
      </c>
      <c r="AJ3574" s="9">
        <v>0</v>
      </c>
      <c r="AK3574" s="9">
        <v>0</v>
      </c>
      <c r="AL3574" s="9">
        <v>0</v>
      </c>
      <c r="AM3574" s="9">
        <v>0</v>
      </c>
      <c r="AN3574" s="9">
        <v>0</v>
      </c>
      <c r="AO3574" s="9">
        <v>0</v>
      </c>
    </row>
    <row r="3575" spans="1:41" x14ac:dyDescent="0.3">
      <c r="A3575" s="4" t="s">
        <v>184</v>
      </c>
      <c r="B3575" s="5">
        <v>43</v>
      </c>
      <c r="C3575">
        <v>1</v>
      </c>
      <c r="AG3575" s="4" t="s">
        <v>184</v>
      </c>
      <c r="AH3575" s="5">
        <v>1047</v>
      </c>
      <c r="AI3575" s="9">
        <v>1</v>
      </c>
      <c r="AJ3575" s="9">
        <v>0</v>
      </c>
      <c r="AK3575" s="9">
        <v>0</v>
      </c>
      <c r="AL3575" s="9">
        <v>0</v>
      </c>
      <c r="AM3575" s="9">
        <v>0</v>
      </c>
      <c r="AN3575" s="9">
        <v>0</v>
      </c>
      <c r="AO3575" s="9">
        <v>0</v>
      </c>
    </row>
    <row r="3576" spans="1:41" x14ac:dyDescent="0.3">
      <c r="A3576" s="4" t="s">
        <v>184</v>
      </c>
      <c r="B3576" s="5">
        <v>-82</v>
      </c>
      <c r="C3576">
        <v>1</v>
      </c>
      <c r="AG3576" s="4" t="s">
        <v>184</v>
      </c>
      <c r="AH3576" s="5">
        <v>635</v>
      </c>
      <c r="AI3576" s="9">
        <v>0</v>
      </c>
      <c r="AJ3576" s="9">
        <v>1</v>
      </c>
      <c r="AK3576" s="9">
        <v>0</v>
      </c>
      <c r="AL3576" s="9">
        <v>0</v>
      </c>
      <c r="AM3576" s="9">
        <v>0</v>
      </c>
      <c r="AN3576" s="9">
        <v>0</v>
      </c>
      <c r="AO3576" s="9">
        <v>0</v>
      </c>
    </row>
    <row r="3577" spans="1:41" x14ac:dyDescent="0.3">
      <c r="A3577" s="4" t="s">
        <v>184</v>
      </c>
      <c r="B3577" s="5">
        <v>5</v>
      </c>
      <c r="C3577">
        <v>1</v>
      </c>
      <c r="AG3577" s="4" t="s">
        <v>185</v>
      </c>
      <c r="AH3577" s="5">
        <v>-5</v>
      </c>
      <c r="AI3577" s="9">
        <v>0</v>
      </c>
      <c r="AJ3577" s="9">
        <v>0</v>
      </c>
      <c r="AK3577" s="9">
        <v>0</v>
      </c>
      <c r="AL3577" s="9">
        <v>0</v>
      </c>
      <c r="AM3577" s="9">
        <v>0</v>
      </c>
      <c r="AN3577" s="9">
        <v>0</v>
      </c>
      <c r="AO3577" s="9">
        <v>4</v>
      </c>
    </row>
    <row r="3578" spans="1:41" x14ac:dyDescent="0.3">
      <c r="A3578" s="4" t="s">
        <v>184</v>
      </c>
      <c r="B3578" s="5">
        <v>125</v>
      </c>
      <c r="C3578">
        <v>1</v>
      </c>
      <c r="AG3578" s="4" t="s">
        <v>185</v>
      </c>
      <c r="AH3578" s="5">
        <v>-4</v>
      </c>
      <c r="AI3578" s="9">
        <v>0</v>
      </c>
      <c r="AJ3578" s="9">
        <v>0</v>
      </c>
      <c r="AK3578" s="9">
        <v>0</v>
      </c>
      <c r="AL3578" s="9">
        <v>0</v>
      </c>
      <c r="AM3578" s="9">
        <v>0</v>
      </c>
      <c r="AN3578" s="9">
        <v>0</v>
      </c>
      <c r="AO3578" s="9">
        <v>1</v>
      </c>
    </row>
    <row r="3579" spans="1:41" x14ac:dyDescent="0.3">
      <c r="A3579" s="4" t="s">
        <v>184</v>
      </c>
      <c r="B3579" s="5">
        <v>223</v>
      </c>
      <c r="C3579">
        <v>1</v>
      </c>
      <c r="AG3579" s="4" t="s">
        <v>185</v>
      </c>
      <c r="AH3579" s="5">
        <v>-3</v>
      </c>
      <c r="AI3579" s="9">
        <v>0</v>
      </c>
      <c r="AJ3579" s="9">
        <v>0</v>
      </c>
      <c r="AK3579" s="9">
        <v>0</v>
      </c>
      <c r="AL3579" s="9">
        <v>0</v>
      </c>
      <c r="AM3579" s="9">
        <v>0</v>
      </c>
      <c r="AN3579" s="9">
        <v>0</v>
      </c>
      <c r="AO3579" s="9">
        <v>3</v>
      </c>
    </row>
    <row r="3580" spans="1:41" x14ac:dyDescent="0.3">
      <c r="A3580" s="4" t="s">
        <v>184</v>
      </c>
      <c r="B3580" s="5">
        <v>-581</v>
      </c>
      <c r="C3580">
        <v>1</v>
      </c>
      <c r="AG3580" s="4" t="s">
        <v>185</v>
      </c>
      <c r="AH3580" s="5">
        <v>-1</v>
      </c>
      <c r="AI3580" s="9">
        <v>0</v>
      </c>
      <c r="AJ3580" s="9">
        <v>0</v>
      </c>
      <c r="AK3580" s="9">
        <v>0</v>
      </c>
      <c r="AL3580" s="9">
        <v>0</v>
      </c>
      <c r="AM3580" s="9">
        <v>0</v>
      </c>
      <c r="AN3580" s="9">
        <v>0</v>
      </c>
      <c r="AO3580" s="9">
        <v>1</v>
      </c>
    </row>
    <row r="3581" spans="1:41" x14ac:dyDescent="0.3">
      <c r="A3581" s="4" t="s">
        <v>184</v>
      </c>
      <c r="B3581" s="5">
        <v>-574</v>
      </c>
      <c r="C3581">
        <v>1</v>
      </c>
      <c r="AG3581" s="4" t="s">
        <v>185</v>
      </c>
      <c r="AH3581" s="5">
        <v>5</v>
      </c>
      <c r="AI3581" s="9">
        <v>0</v>
      </c>
      <c r="AJ3581" s="9">
        <v>0</v>
      </c>
      <c r="AK3581" s="9">
        <v>0</v>
      </c>
      <c r="AL3581" s="9">
        <v>0</v>
      </c>
      <c r="AM3581" s="9">
        <v>0</v>
      </c>
      <c r="AN3581" s="9">
        <v>0</v>
      </c>
      <c r="AO3581" s="9">
        <v>1</v>
      </c>
    </row>
    <row r="3582" spans="1:41" x14ac:dyDescent="0.3">
      <c r="A3582" s="4" t="s">
        <v>184</v>
      </c>
      <c r="B3582" s="5">
        <v>-306</v>
      </c>
      <c r="C3582">
        <v>1</v>
      </c>
      <c r="AG3582" s="4" t="s">
        <v>185</v>
      </c>
      <c r="AH3582" s="5">
        <v>6</v>
      </c>
      <c r="AI3582" s="9">
        <v>0</v>
      </c>
      <c r="AJ3582" s="9">
        <v>0</v>
      </c>
      <c r="AK3582" s="9">
        <v>0</v>
      </c>
      <c r="AL3582" s="9">
        <v>0</v>
      </c>
      <c r="AM3582" s="9">
        <v>0</v>
      </c>
      <c r="AN3582" s="9">
        <v>0</v>
      </c>
      <c r="AO3582" s="9">
        <v>1</v>
      </c>
    </row>
    <row r="3583" spans="1:41" x14ac:dyDescent="0.3">
      <c r="A3583" s="4" t="s">
        <v>184</v>
      </c>
      <c r="B3583" s="5">
        <v>47</v>
      </c>
      <c r="C3583">
        <v>1</v>
      </c>
      <c r="AG3583" s="4" t="s">
        <v>185</v>
      </c>
      <c r="AH3583" s="5">
        <v>13</v>
      </c>
      <c r="AI3583" s="9">
        <v>0</v>
      </c>
      <c r="AJ3583" s="9">
        <v>0</v>
      </c>
      <c r="AK3583" s="9">
        <v>0</v>
      </c>
      <c r="AL3583" s="9">
        <v>0</v>
      </c>
      <c r="AM3583" s="9">
        <v>0</v>
      </c>
      <c r="AN3583" s="9">
        <v>0</v>
      </c>
      <c r="AO3583" s="9">
        <v>1</v>
      </c>
    </row>
    <row r="3584" spans="1:41" x14ac:dyDescent="0.3">
      <c r="A3584" s="4" t="s">
        <v>184</v>
      </c>
      <c r="B3584" s="5">
        <v>248</v>
      </c>
      <c r="C3584">
        <v>1</v>
      </c>
      <c r="AG3584" s="4" t="s">
        <v>185</v>
      </c>
      <c r="AH3584" s="5">
        <v>-60</v>
      </c>
      <c r="AI3584" s="9">
        <v>0</v>
      </c>
      <c r="AJ3584" s="9">
        <v>0</v>
      </c>
      <c r="AK3584" s="9">
        <v>0</v>
      </c>
      <c r="AL3584" s="9">
        <v>0</v>
      </c>
      <c r="AM3584" s="9">
        <v>1</v>
      </c>
      <c r="AN3584" s="9">
        <v>0</v>
      </c>
      <c r="AO3584" s="9">
        <v>0</v>
      </c>
    </row>
    <row r="3585" spans="1:41" x14ac:dyDescent="0.3">
      <c r="A3585" s="4" t="s">
        <v>184</v>
      </c>
      <c r="B3585" s="5">
        <v>-132</v>
      </c>
      <c r="C3585">
        <v>1</v>
      </c>
      <c r="AG3585" s="4" t="s">
        <v>185</v>
      </c>
      <c r="AH3585" s="5">
        <v>-33</v>
      </c>
      <c r="AI3585" s="9">
        <v>0</v>
      </c>
      <c r="AJ3585" s="9">
        <v>0</v>
      </c>
      <c r="AK3585" s="9">
        <v>0</v>
      </c>
      <c r="AL3585" s="9">
        <v>0</v>
      </c>
      <c r="AM3585" s="9">
        <v>1</v>
      </c>
      <c r="AN3585" s="9">
        <v>0</v>
      </c>
      <c r="AO3585" s="9">
        <v>0</v>
      </c>
    </row>
    <row r="3586" spans="1:41" x14ac:dyDescent="0.3">
      <c r="A3586" s="4" t="s">
        <v>184</v>
      </c>
      <c r="B3586" s="5">
        <v>-36</v>
      </c>
      <c r="C3586">
        <v>1</v>
      </c>
      <c r="AG3586" s="4" t="s">
        <v>185</v>
      </c>
      <c r="AH3586" s="5">
        <v>-28</v>
      </c>
      <c r="AI3586" s="9">
        <v>0</v>
      </c>
      <c r="AJ3586" s="9">
        <v>0</v>
      </c>
      <c r="AK3586" s="9">
        <v>0</v>
      </c>
      <c r="AL3586" s="9">
        <v>0</v>
      </c>
      <c r="AM3586" s="9">
        <v>1</v>
      </c>
      <c r="AN3586" s="9">
        <v>0</v>
      </c>
      <c r="AO3586" s="9">
        <v>0</v>
      </c>
    </row>
    <row r="3587" spans="1:41" x14ac:dyDescent="0.3">
      <c r="A3587" s="4" t="s">
        <v>184</v>
      </c>
      <c r="B3587" s="5">
        <v>-11</v>
      </c>
      <c r="C3587">
        <v>1</v>
      </c>
      <c r="AG3587" s="4" t="s">
        <v>185</v>
      </c>
      <c r="AH3587" s="5">
        <v>-13</v>
      </c>
      <c r="AI3587" s="9">
        <v>0</v>
      </c>
      <c r="AJ3587" s="9">
        <v>0</v>
      </c>
      <c r="AK3587" s="9">
        <v>0</v>
      </c>
      <c r="AL3587" s="9">
        <v>0</v>
      </c>
      <c r="AM3587" s="9">
        <v>1</v>
      </c>
      <c r="AN3587" s="9">
        <v>0</v>
      </c>
      <c r="AO3587" s="9">
        <v>0</v>
      </c>
    </row>
    <row r="3588" spans="1:41" x14ac:dyDescent="0.3">
      <c r="A3588" s="4" t="s">
        <v>184</v>
      </c>
      <c r="B3588" s="5">
        <v>12</v>
      </c>
      <c r="C3588">
        <v>1</v>
      </c>
      <c r="AG3588" s="4" t="s">
        <v>185</v>
      </c>
      <c r="AH3588" s="5">
        <v>0</v>
      </c>
      <c r="AI3588" s="9">
        <v>0</v>
      </c>
      <c r="AJ3588" s="9">
        <v>0</v>
      </c>
      <c r="AK3588" s="9">
        <v>0</v>
      </c>
      <c r="AL3588" s="9">
        <v>0</v>
      </c>
      <c r="AM3588" s="9">
        <v>1</v>
      </c>
      <c r="AN3588" s="9">
        <v>0</v>
      </c>
      <c r="AO3588" s="9">
        <v>0</v>
      </c>
    </row>
    <row r="3589" spans="1:41" x14ac:dyDescent="0.3">
      <c r="A3589" s="4" t="s">
        <v>184</v>
      </c>
      <c r="B3589" s="5">
        <v>159</v>
      </c>
      <c r="C3589">
        <v>1</v>
      </c>
      <c r="AG3589" s="4" t="s">
        <v>185</v>
      </c>
      <c r="AH3589" s="5">
        <v>11</v>
      </c>
      <c r="AI3589" s="9">
        <v>0</v>
      </c>
      <c r="AJ3589" s="9">
        <v>0</v>
      </c>
      <c r="AK3589" s="9">
        <v>0</v>
      </c>
      <c r="AL3589" s="9">
        <v>0</v>
      </c>
      <c r="AM3589" s="9">
        <v>1</v>
      </c>
      <c r="AN3589" s="9">
        <v>0</v>
      </c>
      <c r="AO3589" s="9">
        <v>0</v>
      </c>
    </row>
    <row r="3590" spans="1:41" x14ac:dyDescent="0.3">
      <c r="A3590" s="4" t="s">
        <v>184</v>
      </c>
      <c r="B3590" s="5">
        <v>173</v>
      </c>
      <c r="C3590">
        <v>1</v>
      </c>
      <c r="AG3590" s="4" t="s">
        <v>185</v>
      </c>
      <c r="AH3590" s="5">
        <v>15</v>
      </c>
      <c r="AI3590" s="9">
        <v>0</v>
      </c>
      <c r="AJ3590" s="9">
        <v>0</v>
      </c>
      <c r="AK3590" s="9">
        <v>0</v>
      </c>
      <c r="AL3590" s="9">
        <v>0</v>
      </c>
      <c r="AM3590" s="9">
        <v>1</v>
      </c>
      <c r="AN3590" s="9">
        <v>0</v>
      </c>
      <c r="AO3590" s="9">
        <v>0</v>
      </c>
    </row>
    <row r="3591" spans="1:41" x14ac:dyDescent="0.3">
      <c r="A3591" s="4" t="s">
        <v>184</v>
      </c>
      <c r="B3591" s="5">
        <v>177</v>
      </c>
      <c r="C3591">
        <v>1</v>
      </c>
      <c r="AG3591" s="4" t="s">
        <v>185</v>
      </c>
      <c r="AH3591" s="5">
        <v>25</v>
      </c>
      <c r="AI3591" s="9">
        <v>0</v>
      </c>
      <c r="AJ3591" s="9">
        <v>0</v>
      </c>
      <c r="AK3591" s="9">
        <v>0</v>
      </c>
      <c r="AL3591" s="9">
        <v>0</v>
      </c>
      <c r="AM3591" s="9">
        <v>1</v>
      </c>
      <c r="AN3591" s="9">
        <v>0</v>
      </c>
      <c r="AO3591" s="9">
        <v>0</v>
      </c>
    </row>
    <row r="3592" spans="1:41" x14ac:dyDescent="0.3">
      <c r="A3592" s="4" t="s">
        <v>184</v>
      </c>
      <c r="B3592" s="5">
        <v>221</v>
      </c>
      <c r="C3592">
        <v>1</v>
      </c>
      <c r="AG3592" s="4" t="s">
        <v>185</v>
      </c>
      <c r="AH3592" s="5">
        <v>37</v>
      </c>
      <c r="AI3592" s="9">
        <v>0</v>
      </c>
      <c r="AJ3592" s="9">
        <v>0</v>
      </c>
      <c r="AK3592" s="9">
        <v>0</v>
      </c>
      <c r="AL3592" s="9">
        <v>0</v>
      </c>
      <c r="AM3592" s="9">
        <v>1</v>
      </c>
      <c r="AN3592" s="9">
        <v>0</v>
      </c>
      <c r="AO3592" s="9">
        <v>0</v>
      </c>
    </row>
    <row r="3593" spans="1:41" x14ac:dyDescent="0.3">
      <c r="A3593" s="4" t="s">
        <v>184</v>
      </c>
      <c r="B3593" s="5">
        <v>306</v>
      </c>
      <c r="C3593">
        <v>1</v>
      </c>
      <c r="AG3593" s="4" t="s">
        <v>185</v>
      </c>
      <c r="AH3593" s="5">
        <v>46</v>
      </c>
      <c r="AI3593" s="9">
        <v>0</v>
      </c>
      <c r="AJ3593" s="9">
        <v>0</v>
      </c>
      <c r="AK3593" s="9">
        <v>0</v>
      </c>
      <c r="AL3593" s="9">
        <v>0</v>
      </c>
      <c r="AM3593" s="9">
        <v>1</v>
      </c>
      <c r="AN3593" s="9">
        <v>0</v>
      </c>
      <c r="AO3593" s="9">
        <v>0</v>
      </c>
    </row>
    <row r="3594" spans="1:41" x14ac:dyDescent="0.3">
      <c r="A3594" s="4" t="s">
        <v>184</v>
      </c>
      <c r="B3594" s="5">
        <v>-284</v>
      </c>
      <c r="C3594">
        <v>1</v>
      </c>
      <c r="AG3594" s="4" t="s">
        <v>185</v>
      </c>
      <c r="AH3594" s="5">
        <v>49</v>
      </c>
      <c r="AI3594" s="9">
        <v>0</v>
      </c>
      <c r="AJ3594" s="9">
        <v>0</v>
      </c>
      <c r="AK3594" s="9">
        <v>0</v>
      </c>
      <c r="AL3594" s="9">
        <v>0</v>
      </c>
      <c r="AM3594" s="9">
        <v>1</v>
      </c>
      <c r="AN3594" s="9">
        <v>0</v>
      </c>
      <c r="AO3594" s="9">
        <v>0</v>
      </c>
    </row>
    <row r="3595" spans="1:41" x14ac:dyDescent="0.3">
      <c r="A3595" s="4" t="s">
        <v>184</v>
      </c>
      <c r="B3595" s="5">
        <v>385</v>
      </c>
      <c r="C3595">
        <v>1</v>
      </c>
      <c r="AG3595" s="4" t="s">
        <v>185</v>
      </c>
      <c r="AH3595" s="5">
        <v>-257</v>
      </c>
      <c r="AI3595" s="9">
        <v>0</v>
      </c>
      <c r="AJ3595" s="9">
        <v>0</v>
      </c>
      <c r="AK3595" s="9">
        <v>0</v>
      </c>
      <c r="AL3595" s="9">
        <v>1</v>
      </c>
      <c r="AM3595" s="9">
        <v>0</v>
      </c>
      <c r="AN3595" s="9">
        <v>0</v>
      </c>
      <c r="AO3595" s="9">
        <v>0</v>
      </c>
    </row>
    <row r="3596" spans="1:41" x14ac:dyDescent="0.3">
      <c r="A3596" s="4" t="s">
        <v>184</v>
      </c>
      <c r="B3596" s="5">
        <v>435</v>
      </c>
      <c r="C3596">
        <v>1</v>
      </c>
      <c r="AG3596" s="4" t="s">
        <v>185</v>
      </c>
      <c r="AH3596" s="5">
        <v>-218</v>
      </c>
      <c r="AI3596" s="9">
        <v>0</v>
      </c>
      <c r="AJ3596" s="9">
        <v>0</v>
      </c>
      <c r="AK3596" s="9">
        <v>0</v>
      </c>
      <c r="AL3596" s="9">
        <v>1</v>
      </c>
      <c r="AM3596" s="9">
        <v>0</v>
      </c>
      <c r="AN3596" s="9">
        <v>0</v>
      </c>
      <c r="AO3596" s="9">
        <v>0</v>
      </c>
    </row>
    <row r="3597" spans="1:41" x14ac:dyDescent="0.3">
      <c r="A3597" s="4" t="s">
        <v>184</v>
      </c>
      <c r="B3597" s="5">
        <v>66</v>
      </c>
      <c r="C3597">
        <v>1</v>
      </c>
      <c r="AG3597" s="4" t="s">
        <v>185</v>
      </c>
      <c r="AH3597" s="5">
        <v>-111</v>
      </c>
      <c r="AI3597" s="9">
        <v>0</v>
      </c>
      <c r="AJ3597" s="9">
        <v>0</v>
      </c>
      <c r="AK3597" s="9">
        <v>0</v>
      </c>
      <c r="AL3597" s="9">
        <v>1</v>
      </c>
      <c r="AM3597" s="9">
        <v>0</v>
      </c>
      <c r="AN3597" s="9">
        <v>0</v>
      </c>
      <c r="AO3597" s="9">
        <v>0</v>
      </c>
    </row>
    <row r="3598" spans="1:41" x14ac:dyDescent="0.3">
      <c r="A3598" s="4" t="s">
        <v>184</v>
      </c>
      <c r="B3598" s="5">
        <v>753</v>
      </c>
      <c r="C3598">
        <v>1</v>
      </c>
      <c r="AG3598" s="4" t="s">
        <v>185</v>
      </c>
      <c r="AH3598" s="5">
        <v>-110</v>
      </c>
      <c r="AI3598" s="9">
        <v>0</v>
      </c>
      <c r="AJ3598" s="9">
        <v>0</v>
      </c>
      <c r="AK3598" s="9">
        <v>0</v>
      </c>
      <c r="AL3598" s="9">
        <v>1</v>
      </c>
      <c r="AM3598" s="9">
        <v>0</v>
      </c>
      <c r="AN3598" s="9">
        <v>0</v>
      </c>
      <c r="AO3598" s="9">
        <v>0</v>
      </c>
    </row>
    <row r="3599" spans="1:41" x14ac:dyDescent="0.3">
      <c r="A3599" s="4" t="s">
        <v>184</v>
      </c>
      <c r="B3599" s="5">
        <v>867</v>
      </c>
      <c r="C3599">
        <v>1</v>
      </c>
      <c r="AG3599" s="4" t="s">
        <v>185</v>
      </c>
      <c r="AH3599" s="5">
        <v>-105</v>
      </c>
      <c r="AI3599" s="9">
        <v>0</v>
      </c>
      <c r="AJ3599" s="9">
        <v>0</v>
      </c>
      <c r="AK3599" s="9">
        <v>0</v>
      </c>
      <c r="AL3599" s="9">
        <v>1</v>
      </c>
      <c r="AM3599" s="9">
        <v>0</v>
      </c>
      <c r="AN3599" s="9">
        <v>0</v>
      </c>
      <c r="AO3599" s="9">
        <v>0</v>
      </c>
    </row>
    <row r="3600" spans="1:41" x14ac:dyDescent="0.3">
      <c r="A3600" s="4" t="s">
        <v>184</v>
      </c>
      <c r="B3600" s="5">
        <v>1047</v>
      </c>
      <c r="C3600">
        <v>1</v>
      </c>
      <c r="AG3600" s="4" t="s">
        <v>185</v>
      </c>
      <c r="AH3600" s="5">
        <v>-100</v>
      </c>
      <c r="AI3600" s="9">
        <v>0</v>
      </c>
      <c r="AJ3600" s="9">
        <v>0</v>
      </c>
      <c r="AK3600" s="9">
        <v>0</v>
      </c>
      <c r="AL3600" s="9">
        <v>1</v>
      </c>
      <c r="AM3600" s="9">
        <v>0</v>
      </c>
      <c r="AN3600" s="9">
        <v>0</v>
      </c>
      <c r="AO3600" s="9">
        <v>0</v>
      </c>
    </row>
    <row r="3601" spans="1:41" x14ac:dyDescent="0.3">
      <c r="A3601" s="4" t="s">
        <v>184</v>
      </c>
      <c r="B3601" s="5">
        <v>635</v>
      </c>
      <c r="C3601">
        <v>1</v>
      </c>
      <c r="AG3601" s="4" t="s">
        <v>185</v>
      </c>
      <c r="AH3601" s="5">
        <v>-29</v>
      </c>
      <c r="AI3601" s="9">
        <v>0</v>
      </c>
      <c r="AJ3601" s="9">
        <v>0</v>
      </c>
      <c r="AK3601" s="9">
        <v>0</v>
      </c>
      <c r="AL3601" s="9">
        <v>1</v>
      </c>
      <c r="AM3601" s="9">
        <v>0</v>
      </c>
      <c r="AN3601" s="9">
        <v>0</v>
      </c>
      <c r="AO3601" s="9">
        <v>0</v>
      </c>
    </row>
    <row r="3602" spans="1:41" x14ac:dyDescent="0.3">
      <c r="A3602" s="4" t="s">
        <v>185</v>
      </c>
      <c r="B3602" s="5">
        <v>-5</v>
      </c>
      <c r="C3602">
        <v>4</v>
      </c>
      <c r="AG3602" s="4" t="s">
        <v>185</v>
      </c>
      <c r="AH3602" s="5">
        <v>-5</v>
      </c>
      <c r="AI3602" s="9">
        <v>0</v>
      </c>
      <c r="AJ3602" s="9">
        <v>0</v>
      </c>
      <c r="AK3602" s="9">
        <v>0</v>
      </c>
      <c r="AL3602" s="9">
        <v>1</v>
      </c>
      <c r="AM3602" s="9">
        <v>0</v>
      </c>
      <c r="AN3602" s="9">
        <v>0</v>
      </c>
      <c r="AO3602" s="9">
        <v>0</v>
      </c>
    </row>
    <row r="3603" spans="1:41" x14ac:dyDescent="0.3">
      <c r="A3603" s="4" t="s">
        <v>185</v>
      </c>
      <c r="B3603" s="5">
        <v>-4</v>
      </c>
      <c r="C3603">
        <v>1</v>
      </c>
      <c r="AG3603" s="4" t="s">
        <v>185</v>
      </c>
      <c r="AH3603" s="5">
        <v>22</v>
      </c>
      <c r="AI3603" s="9">
        <v>0</v>
      </c>
      <c r="AJ3603" s="9">
        <v>0</v>
      </c>
      <c r="AK3603" s="9">
        <v>0</v>
      </c>
      <c r="AL3603" s="9">
        <v>1</v>
      </c>
      <c r="AM3603" s="9">
        <v>0</v>
      </c>
      <c r="AN3603" s="9">
        <v>0</v>
      </c>
      <c r="AO3603" s="9">
        <v>0</v>
      </c>
    </row>
    <row r="3604" spans="1:41" x14ac:dyDescent="0.3">
      <c r="A3604" s="4" t="s">
        <v>185</v>
      </c>
      <c r="B3604" s="5">
        <v>-3</v>
      </c>
      <c r="C3604">
        <v>3</v>
      </c>
      <c r="AG3604" s="4" t="s">
        <v>185</v>
      </c>
      <c r="AH3604" s="5">
        <v>74</v>
      </c>
      <c r="AI3604" s="9">
        <v>0</v>
      </c>
      <c r="AJ3604" s="9">
        <v>0</v>
      </c>
      <c r="AK3604" s="9">
        <v>0</v>
      </c>
      <c r="AL3604" s="9">
        <v>1</v>
      </c>
      <c r="AM3604" s="9">
        <v>0</v>
      </c>
      <c r="AN3604" s="9">
        <v>0</v>
      </c>
      <c r="AO3604" s="9">
        <v>0</v>
      </c>
    </row>
    <row r="3605" spans="1:41" x14ac:dyDescent="0.3">
      <c r="A3605" s="4" t="s">
        <v>185</v>
      </c>
      <c r="B3605" s="5">
        <v>-1</v>
      </c>
      <c r="C3605">
        <v>1</v>
      </c>
      <c r="AG3605" s="4" t="s">
        <v>185</v>
      </c>
      <c r="AH3605" s="5">
        <v>88</v>
      </c>
      <c r="AI3605" s="9">
        <v>0</v>
      </c>
      <c r="AJ3605" s="9">
        <v>0</v>
      </c>
      <c r="AK3605" s="9">
        <v>0</v>
      </c>
      <c r="AL3605" s="9">
        <v>1</v>
      </c>
      <c r="AM3605" s="9">
        <v>0</v>
      </c>
      <c r="AN3605" s="9">
        <v>0</v>
      </c>
      <c r="AO3605" s="9">
        <v>0</v>
      </c>
    </row>
    <row r="3606" spans="1:41" x14ac:dyDescent="0.3">
      <c r="A3606" s="4" t="s">
        <v>185</v>
      </c>
      <c r="B3606" s="5">
        <v>5</v>
      </c>
      <c r="C3606">
        <v>1</v>
      </c>
      <c r="AG3606" s="4" t="s">
        <v>185</v>
      </c>
      <c r="AH3606" s="5">
        <v>94</v>
      </c>
      <c r="AI3606" s="9">
        <v>0</v>
      </c>
      <c r="AJ3606" s="9">
        <v>0</v>
      </c>
      <c r="AK3606" s="9">
        <v>0</v>
      </c>
      <c r="AL3606" s="9">
        <v>1</v>
      </c>
      <c r="AM3606" s="9">
        <v>0</v>
      </c>
      <c r="AN3606" s="9">
        <v>0</v>
      </c>
      <c r="AO3606" s="9">
        <v>0</v>
      </c>
    </row>
    <row r="3607" spans="1:41" x14ac:dyDescent="0.3">
      <c r="A3607" s="4" t="s">
        <v>185</v>
      </c>
      <c r="B3607" s="5">
        <v>6</v>
      </c>
      <c r="C3607">
        <v>1</v>
      </c>
      <c r="AG3607" s="4" t="s">
        <v>185</v>
      </c>
      <c r="AH3607" s="5">
        <v>98</v>
      </c>
      <c r="AI3607" s="9">
        <v>0</v>
      </c>
      <c r="AJ3607" s="9">
        <v>0</v>
      </c>
      <c r="AK3607" s="9">
        <v>0</v>
      </c>
      <c r="AL3607" s="9">
        <v>1</v>
      </c>
      <c r="AM3607" s="9">
        <v>0</v>
      </c>
      <c r="AN3607" s="9">
        <v>0</v>
      </c>
      <c r="AO3607" s="9">
        <v>0</v>
      </c>
    </row>
    <row r="3608" spans="1:41" x14ac:dyDescent="0.3">
      <c r="A3608" s="4" t="s">
        <v>185</v>
      </c>
      <c r="B3608" s="5">
        <v>13</v>
      </c>
      <c r="C3608">
        <v>1</v>
      </c>
      <c r="AG3608" s="4" t="s">
        <v>185</v>
      </c>
      <c r="AH3608" s="5">
        <v>278</v>
      </c>
      <c r="AI3608" s="9">
        <v>0</v>
      </c>
      <c r="AJ3608" s="9">
        <v>0</v>
      </c>
      <c r="AK3608" s="9">
        <v>0</v>
      </c>
      <c r="AL3608" s="9">
        <v>1</v>
      </c>
      <c r="AM3608" s="9">
        <v>0</v>
      </c>
      <c r="AN3608" s="9">
        <v>0</v>
      </c>
      <c r="AO3608" s="9">
        <v>0</v>
      </c>
    </row>
    <row r="3609" spans="1:41" x14ac:dyDescent="0.3">
      <c r="A3609" s="4" t="s">
        <v>185</v>
      </c>
      <c r="B3609" s="5">
        <v>-60</v>
      </c>
      <c r="C3609">
        <v>1</v>
      </c>
      <c r="AG3609" s="4" t="s">
        <v>185</v>
      </c>
      <c r="AH3609" s="5">
        <v>-478</v>
      </c>
      <c r="AI3609" s="9">
        <v>0</v>
      </c>
      <c r="AJ3609" s="9">
        <v>0</v>
      </c>
      <c r="AK3609" s="9">
        <v>1</v>
      </c>
      <c r="AL3609" s="9">
        <v>0</v>
      </c>
      <c r="AM3609" s="9">
        <v>0</v>
      </c>
      <c r="AN3609" s="9">
        <v>0</v>
      </c>
      <c r="AO3609" s="9">
        <v>0</v>
      </c>
    </row>
    <row r="3610" spans="1:41" x14ac:dyDescent="0.3">
      <c r="A3610" s="4" t="s">
        <v>185</v>
      </c>
      <c r="B3610" s="5">
        <v>-33</v>
      </c>
      <c r="C3610">
        <v>1</v>
      </c>
      <c r="AG3610" s="4" t="s">
        <v>185</v>
      </c>
      <c r="AH3610" s="5">
        <v>-330</v>
      </c>
      <c r="AI3610" s="9">
        <v>0</v>
      </c>
      <c r="AJ3610" s="9">
        <v>0</v>
      </c>
      <c r="AK3610" s="9">
        <v>1</v>
      </c>
      <c r="AL3610" s="9">
        <v>0</v>
      </c>
      <c r="AM3610" s="9">
        <v>0</v>
      </c>
      <c r="AN3610" s="9">
        <v>0</v>
      </c>
      <c r="AO3610" s="9">
        <v>0</v>
      </c>
    </row>
    <row r="3611" spans="1:41" x14ac:dyDescent="0.3">
      <c r="A3611" s="4" t="s">
        <v>185</v>
      </c>
      <c r="B3611" s="5">
        <v>-28</v>
      </c>
      <c r="C3611">
        <v>1</v>
      </c>
      <c r="AG3611" s="4" t="s">
        <v>185</v>
      </c>
      <c r="AH3611" s="5">
        <v>-303</v>
      </c>
      <c r="AI3611" s="9">
        <v>0</v>
      </c>
      <c r="AJ3611" s="9">
        <v>0</v>
      </c>
      <c r="AK3611" s="9">
        <v>1</v>
      </c>
      <c r="AL3611" s="9">
        <v>0</v>
      </c>
      <c r="AM3611" s="9">
        <v>0</v>
      </c>
      <c r="AN3611" s="9">
        <v>0</v>
      </c>
      <c r="AO3611" s="9">
        <v>0</v>
      </c>
    </row>
    <row r="3612" spans="1:41" x14ac:dyDescent="0.3">
      <c r="A3612" s="4" t="s">
        <v>185</v>
      </c>
      <c r="B3612" s="5">
        <v>-13</v>
      </c>
      <c r="C3612">
        <v>1</v>
      </c>
      <c r="AG3612" s="4" t="s">
        <v>185</v>
      </c>
      <c r="AH3612" s="5">
        <v>-39</v>
      </c>
      <c r="AI3612" s="9">
        <v>0</v>
      </c>
      <c r="AJ3612" s="9">
        <v>0</v>
      </c>
      <c r="AK3612" s="9">
        <v>1</v>
      </c>
      <c r="AL3612" s="9">
        <v>0</v>
      </c>
      <c r="AM3612" s="9">
        <v>0</v>
      </c>
      <c r="AN3612" s="9">
        <v>0</v>
      </c>
      <c r="AO3612" s="9">
        <v>0</v>
      </c>
    </row>
    <row r="3613" spans="1:41" x14ac:dyDescent="0.3">
      <c r="A3613" s="4" t="s">
        <v>185</v>
      </c>
      <c r="B3613" s="5">
        <v>0</v>
      </c>
      <c r="C3613">
        <v>1</v>
      </c>
      <c r="AG3613" s="4" t="s">
        <v>185</v>
      </c>
      <c r="AH3613" s="5">
        <v>18</v>
      </c>
      <c r="AI3613" s="9">
        <v>0</v>
      </c>
      <c r="AJ3613" s="9">
        <v>0</v>
      </c>
      <c r="AK3613" s="9">
        <v>1</v>
      </c>
      <c r="AL3613" s="9">
        <v>0</v>
      </c>
      <c r="AM3613" s="9">
        <v>0</v>
      </c>
      <c r="AN3613" s="9">
        <v>0</v>
      </c>
      <c r="AO3613" s="9">
        <v>0</v>
      </c>
    </row>
    <row r="3614" spans="1:41" x14ac:dyDescent="0.3">
      <c r="A3614" s="4" t="s">
        <v>185</v>
      </c>
      <c r="B3614" s="5">
        <v>11</v>
      </c>
      <c r="C3614">
        <v>1</v>
      </c>
      <c r="AG3614" s="4" t="s">
        <v>185</v>
      </c>
      <c r="AH3614" s="5">
        <v>54</v>
      </c>
      <c r="AI3614" s="9">
        <v>0</v>
      </c>
      <c r="AJ3614" s="9">
        <v>0</v>
      </c>
      <c r="AK3614" s="9">
        <v>1</v>
      </c>
      <c r="AL3614" s="9">
        <v>0</v>
      </c>
      <c r="AM3614" s="9">
        <v>0</v>
      </c>
      <c r="AN3614" s="9">
        <v>0</v>
      </c>
      <c r="AO3614" s="9">
        <v>0</v>
      </c>
    </row>
    <row r="3615" spans="1:41" x14ac:dyDescent="0.3">
      <c r="A3615" s="4" t="s">
        <v>185</v>
      </c>
      <c r="B3615" s="5">
        <v>15</v>
      </c>
      <c r="C3615">
        <v>1</v>
      </c>
      <c r="AG3615" s="4" t="s">
        <v>185</v>
      </c>
      <c r="AH3615" s="5">
        <v>75</v>
      </c>
      <c r="AI3615" s="9">
        <v>0</v>
      </c>
      <c r="AJ3615" s="9">
        <v>0</v>
      </c>
      <c r="AK3615" s="9">
        <v>1</v>
      </c>
      <c r="AL3615" s="9">
        <v>0</v>
      </c>
      <c r="AM3615" s="9">
        <v>0</v>
      </c>
      <c r="AN3615" s="9">
        <v>0</v>
      </c>
      <c r="AO3615" s="9">
        <v>0</v>
      </c>
    </row>
    <row r="3616" spans="1:41" x14ac:dyDescent="0.3">
      <c r="A3616" s="4" t="s">
        <v>185</v>
      </c>
      <c r="B3616" s="5">
        <v>25</v>
      </c>
      <c r="C3616">
        <v>1</v>
      </c>
      <c r="AG3616" s="4" t="s">
        <v>185</v>
      </c>
      <c r="AH3616" s="5">
        <v>77</v>
      </c>
      <c r="AI3616" s="9">
        <v>0</v>
      </c>
      <c r="AJ3616" s="9">
        <v>0</v>
      </c>
      <c r="AK3616" s="9">
        <v>1</v>
      </c>
      <c r="AL3616" s="9">
        <v>0</v>
      </c>
      <c r="AM3616" s="9">
        <v>0</v>
      </c>
      <c r="AN3616" s="9">
        <v>0</v>
      </c>
      <c r="AO3616" s="9">
        <v>0</v>
      </c>
    </row>
    <row r="3617" spans="1:41" x14ac:dyDescent="0.3">
      <c r="A3617" s="4" t="s">
        <v>185</v>
      </c>
      <c r="B3617" s="5">
        <v>37</v>
      </c>
      <c r="C3617">
        <v>1</v>
      </c>
      <c r="AG3617" s="4" t="s">
        <v>185</v>
      </c>
      <c r="AH3617" s="5">
        <v>269</v>
      </c>
      <c r="AI3617" s="9">
        <v>0</v>
      </c>
      <c r="AJ3617" s="9">
        <v>0</v>
      </c>
      <c r="AK3617" s="9">
        <v>1</v>
      </c>
      <c r="AL3617" s="9">
        <v>0</v>
      </c>
      <c r="AM3617" s="9">
        <v>0</v>
      </c>
      <c r="AN3617" s="9">
        <v>0</v>
      </c>
      <c r="AO3617" s="9">
        <v>0</v>
      </c>
    </row>
    <row r="3618" spans="1:41" x14ac:dyDescent="0.3">
      <c r="A3618" s="4" t="s">
        <v>185</v>
      </c>
      <c r="B3618" s="5">
        <v>46</v>
      </c>
      <c r="C3618">
        <v>1</v>
      </c>
      <c r="AG3618" s="4" t="s">
        <v>185</v>
      </c>
      <c r="AH3618" s="5">
        <v>272</v>
      </c>
      <c r="AI3618" s="9">
        <v>0</v>
      </c>
      <c r="AJ3618" s="9">
        <v>0</v>
      </c>
      <c r="AK3618" s="9">
        <v>1</v>
      </c>
      <c r="AL3618" s="9">
        <v>0</v>
      </c>
      <c r="AM3618" s="9">
        <v>0</v>
      </c>
      <c r="AN3618" s="9">
        <v>0</v>
      </c>
      <c r="AO3618" s="9">
        <v>0</v>
      </c>
    </row>
    <row r="3619" spans="1:41" x14ac:dyDescent="0.3">
      <c r="A3619" s="4" t="s">
        <v>185</v>
      </c>
      <c r="B3619" s="5">
        <v>49</v>
      </c>
      <c r="C3619">
        <v>1</v>
      </c>
      <c r="AG3619" s="4" t="s">
        <v>185</v>
      </c>
      <c r="AH3619" s="5">
        <v>334</v>
      </c>
      <c r="AI3619" s="9">
        <v>0</v>
      </c>
      <c r="AJ3619" s="9">
        <v>0</v>
      </c>
      <c r="AK3619" s="9">
        <v>1</v>
      </c>
      <c r="AL3619" s="9">
        <v>0</v>
      </c>
      <c r="AM3619" s="9">
        <v>0</v>
      </c>
      <c r="AN3619" s="9">
        <v>0</v>
      </c>
      <c r="AO3619" s="9">
        <v>0</v>
      </c>
    </row>
    <row r="3620" spans="1:41" x14ac:dyDescent="0.3">
      <c r="A3620" s="4" t="s">
        <v>185</v>
      </c>
      <c r="B3620" s="5">
        <v>-257</v>
      </c>
      <c r="C3620">
        <v>1</v>
      </c>
      <c r="AG3620" s="4" t="s">
        <v>185</v>
      </c>
      <c r="AH3620" s="5">
        <v>455</v>
      </c>
      <c r="AI3620" s="9">
        <v>0</v>
      </c>
      <c r="AJ3620" s="9">
        <v>0</v>
      </c>
      <c r="AK3620" s="9">
        <v>1</v>
      </c>
      <c r="AL3620" s="9">
        <v>0</v>
      </c>
      <c r="AM3620" s="9">
        <v>0</v>
      </c>
      <c r="AN3620" s="9">
        <v>0</v>
      </c>
      <c r="AO3620" s="9">
        <v>0</v>
      </c>
    </row>
    <row r="3621" spans="1:41" x14ac:dyDescent="0.3">
      <c r="A3621" s="4" t="s">
        <v>185</v>
      </c>
      <c r="B3621" s="5">
        <v>-218</v>
      </c>
      <c r="C3621">
        <v>1</v>
      </c>
      <c r="AG3621" s="4" t="s">
        <v>185</v>
      </c>
      <c r="AH3621" s="5">
        <v>-446</v>
      </c>
      <c r="AI3621" s="9">
        <v>1</v>
      </c>
      <c r="AJ3621" s="9">
        <v>0</v>
      </c>
      <c r="AK3621" s="9">
        <v>0</v>
      </c>
      <c r="AL3621" s="9">
        <v>0</v>
      </c>
      <c r="AM3621" s="9">
        <v>0</v>
      </c>
      <c r="AN3621" s="9">
        <v>0</v>
      </c>
      <c r="AO3621" s="9">
        <v>0</v>
      </c>
    </row>
    <row r="3622" spans="1:41" x14ac:dyDescent="0.3">
      <c r="A3622" s="4" t="s">
        <v>185</v>
      </c>
      <c r="B3622" s="5">
        <v>-111</v>
      </c>
      <c r="C3622">
        <v>1</v>
      </c>
      <c r="AG3622" s="4" t="s">
        <v>185</v>
      </c>
      <c r="AH3622" s="5">
        <v>-306</v>
      </c>
      <c r="AI3622" s="9">
        <v>1</v>
      </c>
      <c r="AJ3622" s="9">
        <v>0</v>
      </c>
      <c r="AK3622" s="9">
        <v>0</v>
      </c>
      <c r="AL3622" s="9">
        <v>0</v>
      </c>
      <c r="AM3622" s="9">
        <v>0</v>
      </c>
      <c r="AN3622" s="9">
        <v>0</v>
      </c>
      <c r="AO3622" s="9">
        <v>0</v>
      </c>
    </row>
    <row r="3623" spans="1:41" x14ac:dyDescent="0.3">
      <c r="A3623" s="4" t="s">
        <v>185</v>
      </c>
      <c r="B3623" s="5">
        <v>-110</v>
      </c>
      <c r="C3623">
        <v>1</v>
      </c>
      <c r="AG3623" s="4" t="s">
        <v>185</v>
      </c>
      <c r="AH3623" s="5">
        <v>-246</v>
      </c>
      <c r="AI3623" s="9">
        <v>1</v>
      </c>
      <c r="AJ3623" s="9">
        <v>0</v>
      </c>
      <c r="AK3623" s="9">
        <v>0</v>
      </c>
      <c r="AL3623" s="9">
        <v>0</v>
      </c>
      <c r="AM3623" s="9">
        <v>0</v>
      </c>
      <c r="AN3623" s="9">
        <v>0</v>
      </c>
      <c r="AO3623" s="9">
        <v>0</v>
      </c>
    </row>
    <row r="3624" spans="1:41" x14ac:dyDescent="0.3">
      <c r="A3624" s="4" t="s">
        <v>185</v>
      </c>
      <c r="B3624" s="5">
        <v>-105</v>
      </c>
      <c r="C3624">
        <v>1</v>
      </c>
      <c r="AG3624" s="4" t="s">
        <v>185</v>
      </c>
      <c r="AH3624" s="5">
        <v>-190</v>
      </c>
      <c r="AI3624" s="9">
        <v>1</v>
      </c>
      <c r="AJ3624" s="9">
        <v>0</v>
      </c>
      <c r="AK3624" s="9">
        <v>0</v>
      </c>
      <c r="AL3624" s="9">
        <v>0</v>
      </c>
      <c r="AM3624" s="9">
        <v>0</v>
      </c>
      <c r="AN3624" s="9">
        <v>0</v>
      </c>
      <c r="AO3624" s="9">
        <v>0</v>
      </c>
    </row>
    <row r="3625" spans="1:41" x14ac:dyDescent="0.3">
      <c r="A3625" s="4" t="s">
        <v>185</v>
      </c>
      <c r="B3625" s="5">
        <v>-100</v>
      </c>
      <c r="C3625">
        <v>1</v>
      </c>
      <c r="AG3625" s="4" t="s">
        <v>185</v>
      </c>
      <c r="AH3625" s="5">
        <v>-831</v>
      </c>
      <c r="AI3625" s="9">
        <v>0</v>
      </c>
      <c r="AJ3625" s="9">
        <v>1</v>
      </c>
      <c r="AK3625" s="9">
        <v>0</v>
      </c>
      <c r="AL3625" s="9">
        <v>0</v>
      </c>
      <c r="AM3625" s="9">
        <v>0</v>
      </c>
      <c r="AN3625" s="9">
        <v>0</v>
      </c>
      <c r="AO3625" s="9">
        <v>0</v>
      </c>
    </row>
    <row r="3626" spans="1:41" x14ac:dyDescent="0.3">
      <c r="A3626" s="4" t="s">
        <v>185</v>
      </c>
      <c r="B3626" s="5">
        <v>-29</v>
      </c>
      <c r="C3626">
        <v>1</v>
      </c>
      <c r="AG3626" s="4" t="s">
        <v>185</v>
      </c>
      <c r="AH3626" s="5">
        <v>-751</v>
      </c>
      <c r="AI3626" s="9">
        <v>0</v>
      </c>
      <c r="AJ3626" s="9">
        <v>1</v>
      </c>
      <c r="AK3626" s="9">
        <v>0</v>
      </c>
      <c r="AL3626" s="9">
        <v>0</v>
      </c>
      <c r="AM3626" s="9">
        <v>0</v>
      </c>
      <c r="AN3626" s="9">
        <v>0</v>
      </c>
      <c r="AO3626" s="9">
        <v>0</v>
      </c>
    </row>
    <row r="3627" spans="1:41" x14ac:dyDescent="0.3">
      <c r="A3627" s="4" t="s">
        <v>185</v>
      </c>
      <c r="B3627" s="5">
        <v>-5</v>
      </c>
      <c r="C3627">
        <v>1</v>
      </c>
      <c r="AG3627" s="4" t="s">
        <v>185</v>
      </c>
      <c r="AH3627" s="5">
        <v>70</v>
      </c>
      <c r="AI3627" s="9">
        <v>1</v>
      </c>
      <c r="AJ3627" s="9">
        <v>0</v>
      </c>
      <c r="AK3627" s="9">
        <v>0</v>
      </c>
      <c r="AL3627" s="9">
        <v>0</v>
      </c>
      <c r="AM3627" s="9">
        <v>0</v>
      </c>
      <c r="AN3627" s="9">
        <v>0</v>
      </c>
      <c r="AO3627" s="9">
        <v>0</v>
      </c>
    </row>
    <row r="3628" spans="1:41" x14ac:dyDescent="0.3">
      <c r="A3628" s="4" t="s">
        <v>185</v>
      </c>
      <c r="B3628" s="5">
        <v>22</v>
      </c>
      <c r="C3628">
        <v>1</v>
      </c>
      <c r="AG3628" s="4" t="s">
        <v>185</v>
      </c>
      <c r="AH3628" s="5">
        <v>93</v>
      </c>
      <c r="AI3628" s="9">
        <v>1</v>
      </c>
      <c r="AJ3628" s="9">
        <v>0</v>
      </c>
      <c r="AK3628" s="9">
        <v>0</v>
      </c>
      <c r="AL3628" s="9">
        <v>0</v>
      </c>
      <c r="AM3628" s="9">
        <v>0</v>
      </c>
      <c r="AN3628" s="9">
        <v>0</v>
      </c>
      <c r="AO3628" s="9">
        <v>0</v>
      </c>
    </row>
    <row r="3629" spans="1:41" x14ac:dyDescent="0.3">
      <c r="A3629" s="4" t="s">
        <v>185</v>
      </c>
      <c r="B3629" s="5">
        <v>74</v>
      </c>
      <c r="C3629">
        <v>1</v>
      </c>
      <c r="AG3629" s="4" t="s">
        <v>185</v>
      </c>
      <c r="AH3629" s="5">
        <v>-492</v>
      </c>
      <c r="AI3629" s="9">
        <v>0</v>
      </c>
      <c r="AJ3629" s="9">
        <v>1</v>
      </c>
      <c r="AK3629" s="9">
        <v>0</v>
      </c>
      <c r="AL3629" s="9">
        <v>0</v>
      </c>
      <c r="AM3629" s="9">
        <v>0</v>
      </c>
      <c r="AN3629" s="9">
        <v>0</v>
      </c>
      <c r="AO3629" s="9">
        <v>0</v>
      </c>
    </row>
    <row r="3630" spans="1:41" x14ac:dyDescent="0.3">
      <c r="A3630" s="4" t="s">
        <v>185</v>
      </c>
      <c r="B3630" s="5">
        <v>88</v>
      </c>
      <c r="C3630">
        <v>1</v>
      </c>
      <c r="AG3630" s="4" t="s">
        <v>185</v>
      </c>
      <c r="AH3630" s="5">
        <v>-488</v>
      </c>
      <c r="AI3630" s="9">
        <v>0</v>
      </c>
      <c r="AJ3630" s="9">
        <v>1</v>
      </c>
      <c r="AK3630" s="9">
        <v>0</v>
      </c>
      <c r="AL3630" s="9">
        <v>0</v>
      </c>
      <c r="AM3630" s="9">
        <v>0</v>
      </c>
      <c r="AN3630" s="9">
        <v>0</v>
      </c>
      <c r="AO3630" s="9">
        <v>0</v>
      </c>
    </row>
    <row r="3631" spans="1:41" x14ac:dyDescent="0.3">
      <c r="A3631" s="4" t="s">
        <v>185</v>
      </c>
      <c r="B3631" s="5">
        <v>94</v>
      </c>
      <c r="C3631">
        <v>1</v>
      </c>
      <c r="AG3631" s="4" t="s">
        <v>185</v>
      </c>
      <c r="AH3631" s="5">
        <v>186</v>
      </c>
      <c r="AI3631" s="9">
        <v>1</v>
      </c>
      <c r="AJ3631" s="9">
        <v>0</v>
      </c>
      <c r="AK3631" s="9">
        <v>0</v>
      </c>
      <c r="AL3631" s="9">
        <v>0</v>
      </c>
      <c r="AM3631" s="9">
        <v>0</v>
      </c>
      <c r="AN3631" s="9">
        <v>0</v>
      </c>
      <c r="AO3631" s="9">
        <v>0</v>
      </c>
    </row>
    <row r="3632" spans="1:41" x14ac:dyDescent="0.3">
      <c r="A3632" s="4" t="s">
        <v>185</v>
      </c>
      <c r="B3632" s="5">
        <v>98</v>
      </c>
      <c r="C3632">
        <v>1</v>
      </c>
      <c r="AG3632" s="4" t="s">
        <v>185</v>
      </c>
      <c r="AH3632" s="5">
        <v>212</v>
      </c>
      <c r="AI3632" s="9">
        <v>1</v>
      </c>
      <c r="AJ3632" s="9">
        <v>0</v>
      </c>
      <c r="AK3632" s="9">
        <v>0</v>
      </c>
      <c r="AL3632" s="9">
        <v>0</v>
      </c>
      <c r="AM3632" s="9">
        <v>0</v>
      </c>
      <c r="AN3632" s="9">
        <v>0</v>
      </c>
      <c r="AO3632" s="9">
        <v>0</v>
      </c>
    </row>
    <row r="3633" spans="1:41" x14ac:dyDescent="0.3">
      <c r="A3633" s="4" t="s">
        <v>185</v>
      </c>
      <c r="B3633" s="5">
        <v>278</v>
      </c>
      <c r="C3633">
        <v>1</v>
      </c>
      <c r="AG3633" s="4" t="s">
        <v>185</v>
      </c>
      <c r="AH3633" s="5">
        <v>-426</v>
      </c>
      <c r="AI3633" s="9">
        <v>0</v>
      </c>
      <c r="AJ3633" s="9">
        <v>1</v>
      </c>
      <c r="AK3633" s="9">
        <v>0</v>
      </c>
      <c r="AL3633" s="9">
        <v>0</v>
      </c>
      <c r="AM3633" s="9">
        <v>0</v>
      </c>
      <c r="AN3633" s="9">
        <v>0</v>
      </c>
      <c r="AO3633" s="9">
        <v>0</v>
      </c>
    </row>
    <row r="3634" spans="1:41" x14ac:dyDescent="0.3">
      <c r="A3634" s="4" t="s">
        <v>185</v>
      </c>
      <c r="B3634" s="5">
        <v>-478</v>
      </c>
      <c r="C3634">
        <v>1</v>
      </c>
      <c r="AG3634" s="4" t="s">
        <v>185</v>
      </c>
      <c r="AH3634" s="5">
        <v>371</v>
      </c>
      <c r="AI3634" s="9">
        <v>1</v>
      </c>
      <c r="AJ3634" s="9">
        <v>0</v>
      </c>
      <c r="AK3634" s="9">
        <v>0</v>
      </c>
      <c r="AL3634" s="9">
        <v>0</v>
      </c>
      <c r="AM3634" s="9">
        <v>0</v>
      </c>
      <c r="AN3634" s="9">
        <v>0</v>
      </c>
      <c r="AO3634" s="9">
        <v>0</v>
      </c>
    </row>
    <row r="3635" spans="1:41" x14ac:dyDescent="0.3">
      <c r="A3635" s="4" t="s">
        <v>185</v>
      </c>
      <c r="B3635" s="5">
        <v>-330</v>
      </c>
      <c r="C3635">
        <v>1</v>
      </c>
      <c r="AG3635" s="4" t="s">
        <v>185</v>
      </c>
      <c r="AH3635" s="5">
        <v>399</v>
      </c>
      <c r="AI3635" s="9">
        <v>1</v>
      </c>
      <c r="AJ3635" s="9">
        <v>0</v>
      </c>
      <c r="AK3635" s="9">
        <v>0</v>
      </c>
      <c r="AL3635" s="9">
        <v>0</v>
      </c>
      <c r="AM3635" s="9">
        <v>0</v>
      </c>
      <c r="AN3635" s="9">
        <v>0</v>
      </c>
      <c r="AO3635" s="9">
        <v>0</v>
      </c>
    </row>
    <row r="3636" spans="1:41" x14ac:dyDescent="0.3">
      <c r="A3636" s="4" t="s">
        <v>185</v>
      </c>
      <c r="B3636" s="5">
        <v>-303</v>
      </c>
      <c r="C3636">
        <v>1</v>
      </c>
      <c r="AG3636" s="4" t="s">
        <v>185</v>
      </c>
      <c r="AH3636" s="5">
        <v>410</v>
      </c>
      <c r="AI3636" s="9">
        <v>1</v>
      </c>
      <c r="AJ3636" s="9">
        <v>0</v>
      </c>
      <c r="AK3636" s="9">
        <v>0</v>
      </c>
      <c r="AL3636" s="9">
        <v>0</v>
      </c>
      <c r="AM3636" s="9">
        <v>0</v>
      </c>
      <c r="AN3636" s="9">
        <v>0</v>
      </c>
      <c r="AO3636" s="9">
        <v>0</v>
      </c>
    </row>
    <row r="3637" spans="1:41" x14ac:dyDescent="0.3">
      <c r="A3637" s="4" t="s">
        <v>185</v>
      </c>
      <c r="B3637" s="5">
        <v>-39</v>
      </c>
      <c r="C3637">
        <v>1</v>
      </c>
      <c r="AG3637" s="4" t="s">
        <v>185</v>
      </c>
      <c r="AH3637" s="5">
        <v>500</v>
      </c>
      <c r="AI3637" s="9">
        <v>1</v>
      </c>
      <c r="AJ3637" s="9">
        <v>0</v>
      </c>
      <c r="AK3637" s="9">
        <v>0</v>
      </c>
      <c r="AL3637" s="9">
        <v>0</v>
      </c>
      <c r="AM3637" s="9">
        <v>0</v>
      </c>
      <c r="AN3637" s="9">
        <v>0</v>
      </c>
      <c r="AO3637" s="9">
        <v>0</v>
      </c>
    </row>
    <row r="3638" spans="1:41" x14ac:dyDescent="0.3">
      <c r="A3638" s="4" t="s">
        <v>185</v>
      </c>
      <c r="B3638" s="5">
        <v>18</v>
      </c>
      <c r="C3638">
        <v>1</v>
      </c>
      <c r="AG3638" s="4" t="s">
        <v>185</v>
      </c>
      <c r="AH3638" s="5">
        <v>90</v>
      </c>
      <c r="AI3638" s="9">
        <v>0</v>
      </c>
      <c r="AJ3638" s="9">
        <v>1</v>
      </c>
      <c r="AK3638" s="9">
        <v>0</v>
      </c>
      <c r="AL3638" s="9">
        <v>0</v>
      </c>
      <c r="AM3638" s="9">
        <v>0</v>
      </c>
      <c r="AN3638" s="9">
        <v>0</v>
      </c>
      <c r="AO3638" s="9">
        <v>0</v>
      </c>
    </row>
    <row r="3639" spans="1:41" x14ac:dyDescent="0.3">
      <c r="A3639" s="4" t="s">
        <v>185</v>
      </c>
      <c r="B3639" s="5">
        <v>54</v>
      </c>
      <c r="C3639">
        <v>1</v>
      </c>
      <c r="AG3639" s="4" t="s">
        <v>185</v>
      </c>
      <c r="AH3639" s="5">
        <v>187</v>
      </c>
      <c r="AI3639" s="9">
        <v>0</v>
      </c>
      <c r="AJ3639" s="9">
        <v>1</v>
      </c>
      <c r="AK3639" s="9">
        <v>0</v>
      </c>
      <c r="AL3639" s="9">
        <v>0</v>
      </c>
      <c r="AM3639" s="9">
        <v>0</v>
      </c>
      <c r="AN3639" s="9">
        <v>0</v>
      </c>
      <c r="AO3639" s="9">
        <v>0</v>
      </c>
    </row>
    <row r="3640" spans="1:41" x14ac:dyDescent="0.3">
      <c r="A3640" s="4" t="s">
        <v>185</v>
      </c>
      <c r="B3640" s="5">
        <v>75</v>
      </c>
      <c r="C3640">
        <v>1</v>
      </c>
      <c r="AG3640" s="4" t="s">
        <v>185</v>
      </c>
      <c r="AH3640" s="5">
        <v>788</v>
      </c>
      <c r="AI3640" s="9">
        <v>0</v>
      </c>
      <c r="AJ3640" s="9">
        <v>1</v>
      </c>
      <c r="AK3640" s="9">
        <v>0</v>
      </c>
      <c r="AL3640" s="9">
        <v>0</v>
      </c>
      <c r="AM3640" s="9">
        <v>0</v>
      </c>
      <c r="AN3640" s="9">
        <v>0</v>
      </c>
      <c r="AO3640" s="9">
        <v>0</v>
      </c>
    </row>
    <row r="3641" spans="1:41" x14ac:dyDescent="0.3">
      <c r="A3641" s="4" t="s">
        <v>185</v>
      </c>
      <c r="B3641" s="5">
        <v>77</v>
      </c>
      <c r="C3641">
        <v>1</v>
      </c>
      <c r="AG3641" s="4" t="s">
        <v>185</v>
      </c>
      <c r="AH3641" s="5">
        <v>794</v>
      </c>
      <c r="AI3641" s="9">
        <v>0</v>
      </c>
      <c r="AJ3641" s="9">
        <v>1</v>
      </c>
      <c r="AK3641" s="9">
        <v>0</v>
      </c>
      <c r="AL3641" s="9">
        <v>0</v>
      </c>
      <c r="AM3641" s="9">
        <v>0</v>
      </c>
      <c r="AN3641" s="9">
        <v>0</v>
      </c>
      <c r="AO3641" s="9">
        <v>0</v>
      </c>
    </row>
    <row r="3642" spans="1:41" x14ac:dyDescent="0.3">
      <c r="A3642" s="4" t="s">
        <v>185</v>
      </c>
      <c r="B3642" s="5">
        <v>269</v>
      </c>
      <c r="C3642">
        <v>1</v>
      </c>
      <c r="AG3642" s="4" t="s">
        <v>111</v>
      </c>
      <c r="AH3642" s="5">
        <v>-4</v>
      </c>
      <c r="AI3642" s="9">
        <v>0</v>
      </c>
      <c r="AJ3642" s="9">
        <v>0</v>
      </c>
      <c r="AK3642" s="9">
        <v>0</v>
      </c>
      <c r="AL3642" s="9">
        <v>0</v>
      </c>
      <c r="AM3642" s="9">
        <v>0</v>
      </c>
      <c r="AN3642" s="9">
        <v>0</v>
      </c>
      <c r="AO3642" s="9">
        <v>1</v>
      </c>
    </row>
    <row r="3643" spans="1:41" x14ac:dyDescent="0.3">
      <c r="A3643" s="4" t="s">
        <v>185</v>
      </c>
      <c r="B3643" s="5">
        <v>272</v>
      </c>
      <c r="C3643">
        <v>1</v>
      </c>
      <c r="AG3643" s="4" t="s">
        <v>111</v>
      </c>
      <c r="AH3643" s="5">
        <v>3</v>
      </c>
      <c r="AI3643" s="9">
        <v>0</v>
      </c>
      <c r="AJ3643" s="9">
        <v>0</v>
      </c>
      <c r="AK3643" s="9">
        <v>0</v>
      </c>
      <c r="AL3643" s="9">
        <v>0</v>
      </c>
      <c r="AM3643" s="9">
        <v>0</v>
      </c>
      <c r="AN3643" s="9">
        <v>0</v>
      </c>
      <c r="AO3643" s="9">
        <v>1</v>
      </c>
    </row>
    <row r="3644" spans="1:41" x14ac:dyDescent="0.3">
      <c r="A3644" s="4" t="s">
        <v>185</v>
      </c>
      <c r="B3644" s="5">
        <v>334</v>
      </c>
      <c r="C3644">
        <v>1</v>
      </c>
      <c r="AG3644" s="4" t="s">
        <v>111</v>
      </c>
      <c r="AH3644" s="5">
        <v>13</v>
      </c>
      <c r="AI3644" s="9">
        <v>0</v>
      </c>
      <c r="AJ3644" s="9">
        <v>0</v>
      </c>
      <c r="AK3644" s="9">
        <v>0</v>
      </c>
      <c r="AL3644" s="9">
        <v>0</v>
      </c>
      <c r="AM3644" s="9">
        <v>0</v>
      </c>
      <c r="AN3644" s="9">
        <v>0</v>
      </c>
      <c r="AO3644" s="9">
        <v>1</v>
      </c>
    </row>
    <row r="3645" spans="1:41" x14ac:dyDescent="0.3">
      <c r="A3645" s="4" t="s">
        <v>185</v>
      </c>
      <c r="B3645" s="5">
        <v>455</v>
      </c>
      <c r="C3645">
        <v>1</v>
      </c>
      <c r="AG3645" s="4" t="s">
        <v>111</v>
      </c>
      <c r="AH3645" s="5">
        <v>-185</v>
      </c>
      <c r="AI3645" s="9">
        <v>0</v>
      </c>
      <c r="AJ3645" s="9">
        <v>0</v>
      </c>
      <c r="AK3645" s="9">
        <v>0</v>
      </c>
      <c r="AL3645" s="9">
        <v>0</v>
      </c>
      <c r="AM3645" s="9">
        <v>1</v>
      </c>
      <c r="AN3645" s="9">
        <v>0</v>
      </c>
      <c r="AO3645" s="9">
        <v>0</v>
      </c>
    </row>
    <row r="3646" spans="1:41" x14ac:dyDescent="0.3">
      <c r="A3646" s="4" t="s">
        <v>185</v>
      </c>
      <c r="B3646" s="5">
        <v>-446</v>
      </c>
      <c r="C3646">
        <v>1</v>
      </c>
      <c r="AG3646" s="4" t="s">
        <v>111</v>
      </c>
      <c r="AH3646" s="5">
        <v>-73</v>
      </c>
      <c r="AI3646" s="9">
        <v>0</v>
      </c>
      <c r="AJ3646" s="9">
        <v>0</v>
      </c>
      <c r="AK3646" s="9">
        <v>0</v>
      </c>
      <c r="AL3646" s="9">
        <v>0</v>
      </c>
      <c r="AM3646" s="9">
        <v>1</v>
      </c>
      <c r="AN3646" s="9">
        <v>0</v>
      </c>
      <c r="AO3646" s="9">
        <v>0</v>
      </c>
    </row>
    <row r="3647" spans="1:41" x14ac:dyDescent="0.3">
      <c r="A3647" s="4" t="s">
        <v>185</v>
      </c>
      <c r="B3647" s="5">
        <v>-306</v>
      </c>
      <c r="C3647">
        <v>1</v>
      </c>
      <c r="AG3647" s="4" t="s">
        <v>111</v>
      </c>
      <c r="AH3647" s="5">
        <v>-49</v>
      </c>
      <c r="AI3647" s="9">
        <v>0</v>
      </c>
      <c r="AJ3647" s="9">
        <v>0</v>
      </c>
      <c r="AK3647" s="9">
        <v>0</v>
      </c>
      <c r="AL3647" s="9">
        <v>0</v>
      </c>
      <c r="AM3647" s="9">
        <v>1</v>
      </c>
      <c r="AN3647" s="9">
        <v>0</v>
      </c>
      <c r="AO3647" s="9">
        <v>0</v>
      </c>
    </row>
    <row r="3648" spans="1:41" x14ac:dyDescent="0.3">
      <c r="A3648" s="4" t="s">
        <v>185</v>
      </c>
      <c r="B3648" s="5">
        <v>-246</v>
      </c>
      <c r="C3648">
        <v>1</v>
      </c>
      <c r="AG3648" s="4" t="s">
        <v>111</v>
      </c>
      <c r="AH3648" s="5">
        <v>-27</v>
      </c>
      <c r="AI3648" s="9">
        <v>0</v>
      </c>
      <c r="AJ3648" s="9">
        <v>0</v>
      </c>
      <c r="AK3648" s="9">
        <v>0</v>
      </c>
      <c r="AL3648" s="9">
        <v>0</v>
      </c>
      <c r="AM3648" s="9">
        <v>1</v>
      </c>
      <c r="AN3648" s="9">
        <v>0</v>
      </c>
      <c r="AO3648" s="9">
        <v>0</v>
      </c>
    </row>
    <row r="3649" spans="1:41" x14ac:dyDescent="0.3">
      <c r="A3649" s="4" t="s">
        <v>185</v>
      </c>
      <c r="B3649" s="5">
        <v>-190</v>
      </c>
      <c r="C3649">
        <v>1</v>
      </c>
      <c r="AG3649" s="4" t="s">
        <v>111</v>
      </c>
      <c r="AH3649" s="5">
        <v>-23</v>
      </c>
      <c r="AI3649" s="9">
        <v>0</v>
      </c>
      <c r="AJ3649" s="9">
        <v>0</v>
      </c>
      <c r="AK3649" s="9">
        <v>0</v>
      </c>
      <c r="AL3649" s="9">
        <v>0</v>
      </c>
      <c r="AM3649" s="9">
        <v>1</v>
      </c>
      <c r="AN3649" s="9">
        <v>0</v>
      </c>
      <c r="AO3649" s="9">
        <v>0</v>
      </c>
    </row>
    <row r="3650" spans="1:41" x14ac:dyDescent="0.3">
      <c r="A3650" s="4" t="s">
        <v>185</v>
      </c>
      <c r="B3650" s="5">
        <v>-831</v>
      </c>
      <c r="C3650">
        <v>1</v>
      </c>
      <c r="AG3650" s="4" t="s">
        <v>111</v>
      </c>
      <c r="AH3650" s="5">
        <v>-1</v>
      </c>
      <c r="AI3650" s="9">
        <v>0</v>
      </c>
      <c r="AJ3650" s="9">
        <v>0</v>
      </c>
      <c r="AK3650" s="9">
        <v>0</v>
      </c>
      <c r="AL3650" s="9">
        <v>0</v>
      </c>
      <c r="AM3650" s="9">
        <v>1</v>
      </c>
      <c r="AN3650" s="9">
        <v>0</v>
      </c>
      <c r="AO3650" s="9">
        <v>0</v>
      </c>
    </row>
    <row r="3651" spans="1:41" x14ac:dyDescent="0.3">
      <c r="A3651" s="4" t="s">
        <v>185</v>
      </c>
      <c r="B3651" s="5">
        <v>-751</v>
      </c>
      <c r="C3651">
        <v>1</v>
      </c>
      <c r="AG3651" s="4" t="s">
        <v>111</v>
      </c>
      <c r="AH3651" s="5">
        <v>3</v>
      </c>
      <c r="AI3651" s="9">
        <v>0</v>
      </c>
      <c r="AJ3651" s="9">
        <v>0</v>
      </c>
      <c r="AK3651" s="9">
        <v>0</v>
      </c>
      <c r="AL3651" s="9">
        <v>0</v>
      </c>
      <c r="AM3651" s="9">
        <v>1</v>
      </c>
      <c r="AN3651" s="9">
        <v>0</v>
      </c>
      <c r="AO3651" s="9">
        <v>0</v>
      </c>
    </row>
    <row r="3652" spans="1:41" x14ac:dyDescent="0.3">
      <c r="A3652" s="4" t="s">
        <v>185</v>
      </c>
      <c r="B3652" s="5">
        <v>70</v>
      </c>
      <c r="C3652">
        <v>1</v>
      </c>
      <c r="AG3652" s="4" t="s">
        <v>111</v>
      </c>
      <c r="AH3652" s="5">
        <v>48</v>
      </c>
      <c r="AI3652" s="9">
        <v>0</v>
      </c>
      <c r="AJ3652" s="9">
        <v>0</v>
      </c>
      <c r="AK3652" s="9">
        <v>0</v>
      </c>
      <c r="AL3652" s="9">
        <v>0</v>
      </c>
      <c r="AM3652" s="9">
        <v>1</v>
      </c>
      <c r="AN3652" s="9">
        <v>0</v>
      </c>
      <c r="AO3652" s="9">
        <v>0</v>
      </c>
    </row>
    <row r="3653" spans="1:41" x14ac:dyDescent="0.3">
      <c r="A3653" s="4" t="s">
        <v>185</v>
      </c>
      <c r="B3653" s="5">
        <v>93</v>
      </c>
      <c r="C3653">
        <v>1</v>
      </c>
      <c r="AG3653" s="4" t="s">
        <v>111</v>
      </c>
      <c r="AH3653" s="5">
        <v>49</v>
      </c>
      <c r="AI3653" s="9">
        <v>0</v>
      </c>
      <c r="AJ3653" s="9">
        <v>0</v>
      </c>
      <c r="AK3653" s="9">
        <v>0</v>
      </c>
      <c r="AL3653" s="9">
        <v>0</v>
      </c>
      <c r="AM3653" s="9">
        <v>1</v>
      </c>
      <c r="AN3653" s="9">
        <v>0</v>
      </c>
      <c r="AO3653" s="9">
        <v>0</v>
      </c>
    </row>
    <row r="3654" spans="1:41" x14ac:dyDescent="0.3">
      <c r="A3654" s="4" t="s">
        <v>185</v>
      </c>
      <c r="B3654" s="5">
        <v>-492</v>
      </c>
      <c r="C3654">
        <v>1</v>
      </c>
      <c r="AG3654" s="4" t="s">
        <v>111</v>
      </c>
      <c r="AH3654" s="5">
        <v>58</v>
      </c>
      <c r="AI3654" s="9">
        <v>0</v>
      </c>
      <c r="AJ3654" s="9">
        <v>0</v>
      </c>
      <c r="AK3654" s="9">
        <v>0</v>
      </c>
      <c r="AL3654" s="9">
        <v>0</v>
      </c>
      <c r="AM3654" s="9">
        <v>1</v>
      </c>
      <c r="AN3654" s="9">
        <v>0</v>
      </c>
      <c r="AO3654" s="9">
        <v>0</v>
      </c>
    </row>
    <row r="3655" spans="1:41" x14ac:dyDescent="0.3">
      <c r="A3655" s="4" t="s">
        <v>185</v>
      </c>
      <c r="B3655" s="5">
        <v>-488</v>
      </c>
      <c r="C3655">
        <v>1</v>
      </c>
      <c r="AG3655" s="4" t="s">
        <v>111</v>
      </c>
      <c r="AH3655" s="5">
        <v>-228</v>
      </c>
      <c r="AI3655" s="9">
        <v>0</v>
      </c>
      <c r="AJ3655" s="9">
        <v>0</v>
      </c>
      <c r="AK3655" s="9">
        <v>0</v>
      </c>
      <c r="AL3655" s="9">
        <v>1</v>
      </c>
      <c r="AM3655" s="9">
        <v>0</v>
      </c>
      <c r="AN3655" s="9">
        <v>0</v>
      </c>
      <c r="AO3655" s="9">
        <v>0</v>
      </c>
    </row>
    <row r="3656" spans="1:41" x14ac:dyDescent="0.3">
      <c r="A3656" s="4" t="s">
        <v>185</v>
      </c>
      <c r="B3656" s="5">
        <v>186</v>
      </c>
      <c r="C3656">
        <v>1</v>
      </c>
      <c r="AG3656" s="4" t="s">
        <v>111</v>
      </c>
      <c r="AH3656" s="5">
        <v>-109</v>
      </c>
      <c r="AI3656" s="9">
        <v>0</v>
      </c>
      <c r="AJ3656" s="9">
        <v>0</v>
      </c>
      <c r="AK3656" s="9">
        <v>0</v>
      </c>
      <c r="AL3656" s="9">
        <v>1</v>
      </c>
      <c r="AM3656" s="9">
        <v>0</v>
      </c>
      <c r="AN3656" s="9">
        <v>0</v>
      </c>
      <c r="AO3656" s="9">
        <v>0</v>
      </c>
    </row>
    <row r="3657" spans="1:41" x14ac:dyDescent="0.3">
      <c r="A3657" s="4" t="s">
        <v>185</v>
      </c>
      <c r="B3657" s="5">
        <v>212</v>
      </c>
      <c r="C3657">
        <v>1</v>
      </c>
      <c r="AG3657" s="4" t="s">
        <v>111</v>
      </c>
      <c r="AH3657" s="5">
        <v>-69</v>
      </c>
      <c r="AI3657" s="9">
        <v>0</v>
      </c>
      <c r="AJ3657" s="9">
        <v>0</v>
      </c>
      <c r="AK3657" s="9">
        <v>0</v>
      </c>
      <c r="AL3657" s="9">
        <v>1</v>
      </c>
      <c r="AM3657" s="9">
        <v>0</v>
      </c>
      <c r="AN3657" s="9">
        <v>0</v>
      </c>
      <c r="AO3657" s="9">
        <v>0</v>
      </c>
    </row>
    <row r="3658" spans="1:41" x14ac:dyDescent="0.3">
      <c r="A3658" s="4" t="s">
        <v>185</v>
      </c>
      <c r="B3658" s="5">
        <v>-426</v>
      </c>
      <c r="C3658">
        <v>1</v>
      </c>
      <c r="AG3658" s="4" t="s">
        <v>111</v>
      </c>
      <c r="AH3658" s="5">
        <v>-61</v>
      </c>
      <c r="AI3658" s="9">
        <v>0</v>
      </c>
      <c r="AJ3658" s="9">
        <v>0</v>
      </c>
      <c r="AK3658" s="9">
        <v>0</v>
      </c>
      <c r="AL3658" s="9">
        <v>1</v>
      </c>
      <c r="AM3658" s="9">
        <v>0</v>
      </c>
      <c r="AN3658" s="9">
        <v>0</v>
      </c>
      <c r="AO3658" s="9">
        <v>0</v>
      </c>
    </row>
    <row r="3659" spans="1:41" x14ac:dyDescent="0.3">
      <c r="A3659" s="4" t="s">
        <v>185</v>
      </c>
      <c r="B3659" s="5">
        <v>371</v>
      </c>
      <c r="C3659">
        <v>1</v>
      </c>
      <c r="AG3659" s="4" t="s">
        <v>111</v>
      </c>
      <c r="AH3659" s="5">
        <v>-42</v>
      </c>
      <c r="AI3659" s="9">
        <v>0</v>
      </c>
      <c r="AJ3659" s="9">
        <v>0</v>
      </c>
      <c r="AK3659" s="9">
        <v>0</v>
      </c>
      <c r="AL3659" s="9">
        <v>1</v>
      </c>
      <c r="AM3659" s="9">
        <v>0</v>
      </c>
      <c r="AN3659" s="9">
        <v>0</v>
      </c>
      <c r="AO3659" s="9">
        <v>0</v>
      </c>
    </row>
    <row r="3660" spans="1:41" x14ac:dyDescent="0.3">
      <c r="A3660" s="4" t="s">
        <v>185</v>
      </c>
      <c r="B3660" s="5">
        <v>399</v>
      </c>
      <c r="C3660">
        <v>1</v>
      </c>
      <c r="AG3660" s="4" t="s">
        <v>111</v>
      </c>
      <c r="AH3660" s="5">
        <v>15</v>
      </c>
      <c r="AI3660" s="9">
        <v>0</v>
      </c>
      <c r="AJ3660" s="9">
        <v>0</v>
      </c>
      <c r="AK3660" s="9">
        <v>0</v>
      </c>
      <c r="AL3660" s="9">
        <v>1</v>
      </c>
      <c r="AM3660" s="9">
        <v>0</v>
      </c>
      <c r="AN3660" s="9">
        <v>0</v>
      </c>
      <c r="AO3660" s="9">
        <v>0</v>
      </c>
    </row>
    <row r="3661" spans="1:41" x14ac:dyDescent="0.3">
      <c r="A3661" s="4" t="s">
        <v>185</v>
      </c>
      <c r="B3661" s="5">
        <v>410</v>
      </c>
      <c r="C3661">
        <v>1</v>
      </c>
      <c r="AG3661" s="4" t="s">
        <v>111</v>
      </c>
      <c r="AH3661" s="5">
        <v>36</v>
      </c>
      <c r="AI3661" s="9">
        <v>0</v>
      </c>
      <c r="AJ3661" s="9">
        <v>0</v>
      </c>
      <c r="AK3661" s="9">
        <v>0</v>
      </c>
      <c r="AL3661" s="9">
        <v>1</v>
      </c>
      <c r="AM3661" s="9">
        <v>0</v>
      </c>
      <c r="AN3661" s="9">
        <v>0</v>
      </c>
      <c r="AO3661" s="9">
        <v>0</v>
      </c>
    </row>
    <row r="3662" spans="1:41" x14ac:dyDescent="0.3">
      <c r="A3662" s="4" t="s">
        <v>185</v>
      </c>
      <c r="B3662" s="5">
        <v>500</v>
      </c>
      <c r="C3662">
        <v>1</v>
      </c>
      <c r="AG3662" s="4" t="s">
        <v>111</v>
      </c>
      <c r="AH3662" s="5">
        <v>62</v>
      </c>
      <c r="AI3662" s="9">
        <v>0</v>
      </c>
      <c r="AJ3662" s="9">
        <v>0</v>
      </c>
      <c r="AK3662" s="9">
        <v>0</v>
      </c>
      <c r="AL3662" s="9">
        <v>1</v>
      </c>
      <c r="AM3662" s="9">
        <v>0</v>
      </c>
      <c r="AN3662" s="9">
        <v>0</v>
      </c>
      <c r="AO3662" s="9">
        <v>0</v>
      </c>
    </row>
    <row r="3663" spans="1:41" x14ac:dyDescent="0.3">
      <c r="A3663" s="4" t="s">
        <v>185</v>
      </c>
      <c r="B3663" s="5">
        <v>90</v>
      </c>
      <c r="C3663">
        <v>1</v>
      </c>
      <c r="AG3663" s="4" t="s">
        <v>111</v>
      </c>
      <c r="AH3663" s="5">
        <v>67</v>
      </c>
      <c r="AI3663" s="9">
        <v>0</v>
      </c>
      <c r="AJ3663" s="9">
        <v>0</v>
      </c>
      <c r="AK3663" s="9">
        <v>0</v>
      </c>
      <c r="AL3663" s="9">
        <v>1</v>
      </c>
      <c r="AM3663" s="9">
        <v>0</v>
      </c>
      <c r="AN3663" s="9">
        <v>0</v>
      </c>
      <c r="AO3663" s="9">
        <v>0</v>
      </c>
    </row>
    <row r="3664" spans="1:41" x14ac:dyDescent="0.3">
      <c r="A3664" s="4" t="s">
        <v>185</v>
      </c>
      <c r="B3664" s="5">
        <v>187</v>
      </c>
      <c r="C3664">
        <v>1</v>
      </c>
      <c r="AG3664" s="4" t="s">
        <v>111</v>
      </c>
      <c r="AH3664" s="5">
        <v>74</v>
      </c>
      <c r="AI3664" s="9">
        <v>0</v>
      </c>
      <c r="AJ3664" s="9">
        <v>0</v>
      </c>
      <c r="AK3664" s="9">
        <v>0</v>
      </c>
      <c r="AL3664" s="9">
        <v>1</v>
      </c>
      <c r="AM3664" s="9">
        <v>0</v>
      </c>
      <c r="AN3664" s="9">
        <v>0</v>
      </c>
      <c r="AO3664" s="9">
        <v>0</v>
      </c>
    </row>
    <row r="3665" spans="1:41" x14ac:dyDescent="0.3">
      <c r="A3665" s="4" t="s">
        <v>185</v>
      </c>
      <c r="B3665" s="5">
        <v>788</v>
      </c>
      <c r="C3665">
        <v>1</v>
      </c>
      <c r="AG3665" s="4" t="s">
        <v>111</v>
      </c>
      <c r="AH3665" s="5">
        <v>-542</v>
      </c>
      <c r="AI3665" s="9">
        <v>0</v>
      </c>
      <c r="AJ3665" s="9">
        <v>0</v>
      </c>
      <c r="AK3665" s="9">
        <v>1</v>
      </c>
      <c r="AL3665" s="9">
        <v>0</v>
      </c>
      <c r="AM3665" s="9">
        <v>0</v>
      </c>
      <c r="AN3665" s="9">
        <v>0</v>
      </c>
      <c r="AO3665" s="9">
        <v>0</v>
      </c>
    </row>
    <row r="3666" spans="1:41" x14ac:dyDescent="0.3">
      <c r="A3666" s="4" t="s">
        <v>185</v>
      </c>
      <c r="B3666" s="5">
        <v>794</v>
      </c>
      <c r="C3666">
        <v>1</v>
      </c>
      <c r="AG3666" s="4" t="s">
        <v>111</v>
      </c>
      <c r="AH3666" s="5">
        <v>-466</v>
      </c>
      <c r="AI3666" s="9">
        <v>0</v>
      </c>
      <c r="AJ3666" s="9">
        <v>0</v>
      </c>
      <c r="AK3666" s="9">
        <v>1</v>
      </c>
      <c r="AL3666" s="9">
        <v>0</v>
      </c>
      <c r="AM3666" s="9">
        <v>0</v>
      </c>
      <c r="AN3666" s="9">
        <v>0</v>
      </c>
      <c r="AO3666" s="9">
        <v>0</v>
      </c>
    </row>
    <row r="3667" spans="1:41" x14ac:dyDescent="0.3">
      <c r="A3667" s="4" t="s">
        <v>111</v>
      </c>
      <c r="B3667" s="5">
        <v>-4</v>
      </c>
      <c r="C3667">
        <v>1</v>
      </c>
      <c r="AG3667" s="4" t="s">
        <v>111</v>
      </c>
      <c r="AH3667" s="5">
        <v>-287</v>
      </c>
      <c r="AI3667" s="9">
        <v>0</v>
      </c>
      <c r="AJ3667" s="9">
        <v>0</v>
      </c>
      <c r="AK3667" s="9">
        <v>1</v>
      </c>
      <c r="AL3667" s="9">
        <v>0</v>
      </c>
      <c r="AM3667" s="9">
        <v>0</v>
      </c>
      <c r="AN3667" s="9">
        <v>0</v>
      </c>
      <c r="AO3667" s="9">
        <v>0</v>
      </c>
    </row>
    <row r="3668" spans="1:41" x14ac:dyDescent="0.3">
      <c r="A3668" s="4" t="s">
        <v>111</v>
      </c>
      <c r="B3668" s="5">
        <v>3</v>
      </c>
      <c r="C3668">
        <v>1</v>
      </c>
      <c r="AG3668" s="4" t="s">
        <v>111</v>
      </c>
      <c r="AH3668" s="5">
        <v>-248</v>
      </c>
      <c r="AI3668" s="9">
        <v>0</v>
      </c>
      <c r="AJ3668" s="9">
        <v>0</v>
      </c>
      <c r="AK3668" s="9">
        <v>1</v>
      </c>
      <c r="AL3668" s="9">
        <v>0</v>
      </c>
      <c r="AM3668" s="9">
        <v>0</v>
      </c>
      <c r="AN3668" s="9">
        <v>0</v>
      </c>
      <c r="AO3668" s="9">
        <v>0</v>
      </c>
    </row>
    <row r="3669" spans="1:41" x14ac:dyDescent="0.3">
      <c r="A3669" s="4" t="s">
        <v>111</v>
      </c>
      <c r="B3669" s="5">
        <v>13</v>
      </c>
      <c r="C3669">
        <v>1</v>
      </c>
      <c r="AG3669" s="4" t="s">
        <v>111</v>
      </c>
      <c r="AH3669" s="5">
        <v>-242</v>
      </c>
      <c r="AI3669" s="9">
        <v>0</v>
      </c>
      <c r="AJ3669" s="9">
        <v>0</v>
      </c>
      <c r="AK3669" s="9">
        <v>1</v>
      </c>
      <c r="AL3669" s="9">
        <v>0</v>
      </c>
      <c r="AM3669" s="9">
        <v>0</v>
      </c>
      <c r="AN3669" s="9">
        <v>0</v>
      </c>
      <c r="AO3669" s="9">
        <v>0</v>
      </c>
    </row>
    <row r="3670" spans="1:41" x14ac:dyDescent="0.3">
      <c r="A3670" s="4" t="s">
        <v>111</v>
      </c>
      <c r="B3670" s="5">
        <v>-185</v>
      </c>
      <c r="C3670">
        <v>1</v>
      </c>
      <c r="AG3670" s="4" t="s">
        <v>111</v>
      </c>
      <c r="AH3670" s="5">
        <v>-120</v>
      </c>
      <c r="AI3670" s="9">
        <v>0</v>
      </c>
      <c r="AJ3670" s="9">
        <v>0</v>
      </c>
      <c r="AK3670" s="9">
        <v>1</v>
      </c>
      <c r="AL3670" s="9">
        <v>0</v>
      </c>
      <c r="AM3670" s="9">
        <v>0</v>
      </c>
      <c r="AN3670" s="9">
        <v>0</v>
      </c>
      <c r="AO3670" s="9">
        <v>0</v>
      </c>
    </row>
    <row r="3671" spans="1:41" x14ac:dyDescent="0.3">
      <c r="A3671" s="4" t="s">
        <v>111</v>
      </c>
      <c r="B3671" s="5">
        <v>-73</v>
      </c>
      <c r="C3671">
        <v>1</v>
      </c>
      <c r="AG3671" s="4" t="s">
        <v>111</v>
      </c>
      <c r="AH3671" s="5">
        <v>-31</v>
      </c>
      <c r="AI3671" s="9">
        <v>0</v>
      </c>
      <c r="AJ3671" s="9">
        <v>0</v>
      </c>
      <c r="AK3671" s="9">
        <v>1</v>
      </c>
      <c r="AL3671" s="9">
        <v>0</v>
      </c>
      <c r="AM3671" s="9">
        <v>0</v>
      </c>
      <c r="AN3671" s="9">
        <v>0</v>
      </c>
      <c r="AO3671" s="9">
        <v>0</v>
      </c>
    </row>
    <row r="3672" spans="1:41" x14ac:dyDescent="0.3">
      <c r="A3672" s="4" t="s">
        <v>111</v>
      </c>
      <c r="B3672" s="5">
        <v>-49</v>
      </c>
      <c r="C3672">
        <v>1</v>
      </c>
      <c r="AG3672" s="4" t="s">
        <v>111</v>
      </c>
      <c r="AH3672" s="5">
        <v>124</v>
      </c>
      <c r="AI3672" s="9">
        <v>0</v>
      </c>
      <c r="AJ3672" s="9">
        <v>0</v>
      </c>
      <c r="AK3672" s="9">
        <v>1</v>
      </c>
      <c r="AL3672" s="9">
        <v>0</v>
      </c>
      <c r="AM3672" s="9">
        <v>0</v>
      </c>
      <c r="AN3672" s="9">
        <v>0</v>
      </c>
      <c r="AO3672" s="9">
        <v>0</v>
      </c>
    </row>
    <row r="3673" spans="1:41" x14ac:dyDescent="0.3">
      <c r="A3673" s="4" t="s">
        <v>111</v>
      </c>
      <c r="B3673" s="5">
        <v>-27</v>
      </c>
      <c r="C3673">
        <v>1</v>
      </c>
      <c r="AG3673" s="4" t="s">
        <v>111</v>
      </c>
      <c r="AH3673" s="5">
        <v>427</v>
      </c>
      <c r="AI3673" s="9">
        <v>0</v>
      </c>
      <c r="AJ3673" s="9">
        <v>0</v>
      </c>
      <c r="AK3673" s="9">
        <v>1</v>
      </c>
      <c r="AL3673" s="9">
        <v>0</v>
      </c>
      <c r="AM3673" s="9">
        <v>0</v>
      </c>
      <c r="AN3673" s="9">
        <v>0</v>
      </c>
      <c r="AO3673" s="9">
        <v>0</v>
      </c>
    </row>
    <row r="3674" spans="1:41" x14ac:dyDescent="0.3">
      <c r="A3674" s="4" t="s">
        <v>111</v>
      </c>
      <c r="B3674" s="5">
        <v>-23</v>
      </c>
      <c r="C3674">
        <v>1</v>
      </c>
      <c r="AG3674" s="4" t="s">
        <v>111</v>
      </c>
      <c r="AH3674" s="5">
        <v>-501</v>
      </c>
      <c r="AI3674" s="9">
        <v>1</v>
      </c>
      <c r="AJ3674" s="9">
        <v>0</v>
      </c>
      <c r="AK3674" s="9">
        <v>0</v>
      </c>
      <c r="AL3674" s="9">
        <v>0</v>
      </c>
      <c r="AM3674" s="9">
        <v>0</v>
      </c>
      <c r="AN3674" s="9">
        <v>0</v>
      </c>
      <c r="AO3674" s="9">
        <v>0</v>
      </c>
    </row>
    <row r="3675" spans="1:41" x14ac:dyDescent="0.3">
      <c r="A3675" s="4" t="s">
        <v>111</v>
      </c>
      <c r="B3675" s="5">
        <v>-1</v>
      </c>
      <c r="C3675">
        <v>1</v>
      </c>
      <c r="AG3675" s="4" t="s">
        <v>111</v>
      </c>
      <c r="AH3675" s="5">
        <v>-483</v>
      </c>
      <c r="AI3675" s="9">
        <v>1</v>
      </c>
      <c r="AJ3675" s="9">
        <v>0</v>
      </c>
      <c r="AK3675" s="9">
        <v>0</v>
      </c>
      <c r="AL3675" s="9">
        <v>0</v>
      </c>
      <c r="AM3675" s="9">
        <v>0</v>
      </c>
      <c r="AN3675" s="9">
        <v>0</v>
      </c>
      <c r="AO3675" s="9">
        <v>0</v>
      </c>
    </row>
    <row r="3676" spans="1:41" x14ac:dyDescent="0.3">
      <c r="A3676" s="4" t="s">
        <v>111</v>
      </c>
      <c r="B3676" s="5">
        <v>3</v>
      </c>
      <c r="C3676">
        <v>1</v>
      </c>
      <c r="AG3676" s="4" t="s">
        <v>111</v>
      </c>
      <c r="AH3676" s="5">
        <v>-413</v>
      </c>
      <c r="AI3676" s="9">
        <v>1</v>
      </c>
      <c r="AJ3676" s="9">
        <v>0</v>
      </c>
      <c r="AK3676" s="9">
        <v>0</v>
      </c>
      <c r="AL3676" s="9">
        <v>0</v>
      </c>
      <c r="AM3676" s="9">
        <v>0</v>
      </c>
      <c r="AN3676" s="9">
        <v>0</v>
      </c>
      <c r="AO3676" s="9">
        <v>0</v>
      </c>
    </row>
    <row r="3677" spans="1:41" x14ac:dyDescent="0.3">
      <c r="A3677" s="4" t="s">
        <v>111</v>
      </c>
      <c r="B3677" s="5">
        <v>48</v>
      </c>
      <c r="C3677">
        <v>1</v>
      </c>
      <c r="AG3677" s="4" t="s">
        <v>111</v>
      </c>
      <c r="AH3677" s="5">
        <v>-300</v>
      </c>
      <c r="AI3677" s="9">
        <v>1</v>
      </c>
      <c r="AJ3677" s="9">
        <v>0</v>
      </c>
      <c r="AK3677" s="9">
        <v>0</v>
      </c>
      <c r="AL3677" s="9">
        <v>0</v>
      </c>
      <c r="AM3677" s="9">
        <v>0</v>
      </c>
      <c r="AN3677" s="9">
        <v>0</v>
      </c>
      <c r="AO3677" s="9">
        <v>0</v>
      </c>
    </row>
    <row r="3678" spans="1:41" x14ac:dyDescent="0.3">
      <c r="A3678" s="4" t="s">
        <v>111</v>
      </c>
      <c r="B3678" s="5">
        <v>49</v>
      </c>
      <c r="C3678">
        <v>1</v>
      </c>
      <c r="AG3678" s="4" t="s">
        <v>111</v>
      </c>
      <c r="AH3678" s="5">
        <v>-267</v>
      </c>
      <c r="AI3678" s="9">
        <v>1</v>
      </c>
      <c r="AJ3678" s="9">
        <v>0</v>
      </c>
      <c r="AK3678" s="9">
        <v>0</v>
      </c>
      <c r="AL3678" s="9">
        <v>0</v>
      </c>
      <c r="AM3678" s="9">
        <v>0</v>
      </c>
      <c r="AN3678" s="9">
        <v>0</v>
      </c>
      <c r="AO3678" s="9">
        <v>0</v>
      </c>
    </row>
    <row r="3679" spans="1:41" x14ac:dyDescent="0.3">
      <c r="A3679" s="4" t="s">
        <v>111</v>
      </c>
      <c r="B3679" s="5">
        <v>58</v>
      </c>
      <c r="C3679">
        <v>1</v>
      </c>
      <c r="AG3679" s="4" t="s">
        <v>111</v>
      </c>
      <c r="AH3679" s="5">
        <v>-229</v>
      </c>
      <c r="AI3679" s="9">
        <v>1</v>
      </c>
      <c r="AJ3679" s="9">
        <v>0</v>
      </c>
      <c r="AK3679" s="9">
        <v>0</v>
      </c>
      <c r="AL3679" s="9">
        <v>0</v>
      </c>
      <c r="AM3679" s="9">
        <v>0</v>
      </c>
      <c r="AN3679" s="9">
        <v>0</v>
      </c>
      <c r="AO3679" s="9">
        <v>0</v>
      </c>
    </row>
    <row r="3680" spans="1:41" x14ac:dyDescent="0.3">
      <c r="A3680" s="4" t="s">
        <v>111</v>
      </c>
      <c r="B3680" s="5">
        <v>-228</v>
      </c>
      <c r="C3680">
        <v>1</v>
      </c>
      <c r="AG3680" s="4" t="s">
        <v>111</v>
      </c>
      <c r="AH3680" s="5">
        <v>-217</v>
      </c>
      <c r="AI3680" s="9">
        <v>1</v>
      </c>
      <c r="AJ3680" s="9">
        <v>0</v>
      </c>
      <c r="AK3680" s="9">
        <v>0</v>
      </c>
      <c r="AL3680" s="9">
        <v>0</v>
      </c>
      <c r="AM3680" s="9">
        <v>0</v>
      </c>
      <c r="AN3680" s="9">
        <v>0</v>
      </c>
      <c r="AO3680" s="9">
        <v>0</v>
      </c>
    </row>
    <row r="3681" spans="1:41" x14ac:dyDescent="0.3">
      <c r="A3681" s="4" t="s">
        <v>111</v>
      </c>
      <c r="B3681" s="5">
        <v>-109</v>
      </c>
      <c r="C3681">
        <v>1</v>
      </c>
      <c r="AG3681" s="4" t="s">
        <v>111</v>
      </c>
      <c r="AH3681" s="5">
        <v>-3</v>
      </c>
      <c r="AI3681" s="9">
        <v>1</v>
      </c>
      <c r="AJ3681" s="9">
        <v>0</v>
      </c>
      <c r="AK3681" s="9">
        <v>0</v>
      </c>
      <c r="AL3681" s="9">
        <v>0</v>
      </c>
      <c r="AM3681" s="9">
        <v>0</v>
      </c>
      <c r="AN3681" s="9">
        <v>0</v>
      </c>
      <c r="AO3681" s="9">
        <v>0</v>
      </c>
    </row>
    <row r="3682" spans="1:41" x14ac:dyDescent="0.3">
      <c r="A3682" s="4" t="s">
        <v>111</v>
      </c>
      <c r="B3682" s="5">
        <v>-69</v>
      </c>
      <c r="C3682">
        <v>1</v>
      </c>
      <c r="AG3682" s="4" t="s">
        <v>111</v>
      </c>
      <c r="AH3682" s="5">
        <v>61</v>
      </c>
      <c r="AI3682" s="9">
        <v>1</v>
      </c>
      <c r="AJ3682" s="9">
        <v>0</v>
      </c>
      <c r="AK3682" s="9">
        <v>0</v>
      </c>
      <c r="AL3682" s="9">
        <v>0</v>
      </c>
      <c r="AM3682" s="9">
        <v>0</v>
      </c>
      <c r="AN3682" s="9">
        <v>0</v>
      </c>
      <c r="AO3682" s="9">
        <v>0</v>
      </c>
    </row>
    <row r="3683" spans="1:41" x14ac:dyDescent="0.3">
      <c r="A3683" s="4" t="s">
        <v>111</v>
      </c>
      <c r="B3683" s="5">
        <v>-61</v>
      </c>
      <c r="C3683">
        <v>1</v>
      </c>
      <c r="AG3683" s="4" t="s">
        <v>111</v>
      </c>
      <c r="AH3683" s="5">
        <v>257</v>
      </c>
      <c r="AI3683" s="9">
        <v>1</v>
      </c>
      <c r="AJ3683" s="9">
        <v>0</v>
      </c>
      <c r="AK3683" s="9">
        <v>0</v>
      </c>
      <c r="AL3683" s="9">
        <v>0</v>
      </c>
      <c r="AM3683" s="9">
        <v>0</v>
      </c>
      <c r="AN3683" s="9">
        <v>0</v>
      </c>
      <c r="AO3683" s="9">
        <v>0</v>
      </c>
    </row>
    <row r="3684" spans="1:41" x14ac:dyDescent="0.3">
      <c r="A3684" s="4" t="s">
        <v>111</v>
      </c>
      <c r="B3684" s="5">
        <v>-42</v>
      </c>
      <c r="C3684">
        <v>1</v>
      </c>
      <c r="AG3684" s="4" t="s">
        <v>111</v>
      </c>
      <c r="AH3684" s="5">
        <v>-319</v>
      </c>
      <c r="AI3684" s="9">
        <v>0</v>
      </c>
      <c r="AJ3684" s="9">
        <v>1</v>
      </c>
      <c r="AK3684" s="9">
        <v>0</v>
      </c>
      <c r="AL3684" s="9">
        <v>0</v>
      </c>
      <c r="AM3684" s="9">
        <v>0</v>
      </c>
      <c r="AN3684" s="9">
        <v>0</v>
      </c>
      <c r="AO3684" s="9">
        <v>0</v>
      </c>
    </row>
    <row r="3685" spans="1:41" x14ac:dyDescent="0.3">
      <c r="A3685" s="4" t="s">
        <v>111</v>
      </c>
      <c r="B3685" s="5">
        <v>15</v>
      </c>
      <c r="C3685">
        <v>1</v>
      </c>
      <c r="AG3685" s="4" t="s">
        <v>111</v>
      </c>
      <c r="AH3685" s="5">
        <v>87</v>
      </c>
      <c r="AI3685" s="9">
        <v>0</v>
      </c>
      <c r="AJ3685" s="9">
        <v>1</v>
      </c>
      <c r="AK3685" s="9">
        <v>0</v>
      </c>
      <c r="AL3685" s="9">
        <v>0</v>
      </c>
      <c r="AM3685" s="9">
        <v>0</v>
      </c>
      <c r="AN3685" s="9">
        <v>0</v>
      </c>
      <c r="AO3685" s="9">
        <v>0</v>
      </c>
    </row>
    <row r="3686" spans="1:41" x14ac:dyDescent="0.3">
      <c r="A3686" s="4" t="s">
        <v>111</v>
      </c>
      <c r="B3686" s="5">
        <v>36</v>
      </c>
      <c r="C3686">
        <v>1</v>
      </c>
      <c r="AG3686" s="4" t="s">
        <v>111</v>
      </c>
      <c r="AH3686" s="5">
        <v>402</v>
      </c>
      <c r="AI3686" s="9">
        <v>0</v>
      </c>
      <c r="AJ3686" s="9">
        <v>1</v>
      </c>
      <c r="AK3686" s="9">
        <v>0</v>
      </c>
      <c r="AL3686" s="9">
        <v>0</v>
      </c>
      <c r="AM3686" s="9">
        <v>0</v>
      </c>
      <c r="AN3686" s="9">
        <v>0</v>
      </c>
      <c r="AO3686" s="9">
        <v>0</v>
      </c>
    </row>
    <row r="3687" spans="1:41" x14ac:dyDescent="0.3">
      <c r="A3687" s="4" t="s">
        <v>111</v>
      </c>
      <c r="B3687" s="5">
        <v>62</v>
      </c>
      <c r="C3687">
        <v>1</v>
      </c>
      <c r="AG3687" s="4" t="s">
        <v>111</v>
      </c>
      <c r="AH3687" s="5">
        <v>404</v>
      </c>
      <c r="AI3687" s="9">
        <v>0</v>
      </c>
      <c r="AJ3687" s="9">
        <v>1</v>
      </c>
      <c r="AK3687" s="9">
        <v>0</v>
      </c>
      <c r="AL3687" s="9">
        <v>0</v>
      </c>
      <c r="AM3687" s="9">
        <v>0</v>
      </c>
      <c r="AN3687" s="9">
        <v>0</v>
      </c>
      <c r="AO3687" s="9">
        <v>0</v>
      </c>
    </row>
    <row r="3688" spans="1:41" x14ac:dyDescent="0.3">
      <c r="A3688" s="4" t="s">
        <v>111</v>
      </c>
      <c r="B3688" s="5">
        <v>67</v>
      </c>
      <c r="C3688">
        <v>1</v>
      </c>
      <c r="AG3688" s="4" t="s">
        <v>111</v>
      </c>
      <c r="AH3688" s="5">
        <v>-582</v>
      </c>
      <c r="AI3688" s="9">
        <v>0</v>
      </c>
      <c r="AJ3688" s="9">
        <v>0</v>
      </c>
      <c r="AK3688" s="9">
        <v>0</v>
      </c>
      <c r="AL3688" s="9">
        <v>0</v>
      </c>
      <c r="AM3688" s="9">
        <v>0</v>
      </c>
      <c r="AN3688" s="9">
        <v>1</v>
      </c>
      <c r="AO3688" s="9">
        <v>0</v>
      </c>
    </row>
    <row r="3689" spans="1:41" x14ac:dyDescent="0.3">
      <c r="A3689" s="4" t="s">
        <v>111</v>
      </c>
      <c r="B3689" s="5">
        <v>74</v>
      </c>
      <c r="C3689">
        <v>1</v>
      </c>
      <c r="AG3689" s="4" t="s">
        <v>111</v>
      </c>
      <c r="AH3689" s="5">
        <v>2452</v>
      </c>
      <c r="AI3689" s="9">
        <v>0</v>
      </c>
      <c r="AJ3689" s="9">
        <v>0</v>
      </c>
      <c r="AK3689" s="9">
        <v>0</v>
      </c>
      <c r="AL3689" s="9">
        <v>0</v>
      </c>
      <c r="AM3689" s="9">
        <v>0</v>
      </c>
      <c r="AN3689" s="9">
        <v>1</v>
      </c>
      <c r="AO3689" s="9">
        <v>0</v>
      </c>
    </row>
    <row r="3690" spans="1:41" x14ac:dyDescent="0.3">
      <c r="A3690" s="4" t="s">
        <v>111</v>
      </c>
      <c r="B3690" s="5">
        <v>-542</v>
      </c>
      <c r="C3690">
        <v>1</v>
      </c>
      <c r="AG3690" s="4" t="s">
        <v>186</v>
      </c>
      <c r="AH3690" s="5">
        <v>-4</v>
      </c>
      <c r="AI3690" s="9">
        <v>0</v>
      </c>
      <c r="AJ3690" s="9">
        <v>0</v>
      </c>
      <c r="AK3690" s="9">
        <v>0</v>
      </c>
      <c r="AL3690" s="9">
        <v>0</v>
      </c>
      <c r="AM3690" s="9">
        <v>0</v>
      </c>
      <c r="AN3690" s="9">
        <v>0</v>
      </c>
      <c r="AO3690" s="9">
        <v>1</v>
      </c>
    </row>
    <row r="3691" spans="1:41" x14ac:dyDescent="0.3">
      <c r="A3691" s="4" t="s">
        <v>111</v>
      </c>
      <c r="B3691" s="5">
        <v>-466</v>
      </c>
      <c r="C3691">
        <v>1</v>
      </c>
      <c r="AG3691" s="4" t="s">
        <v>186</v>
      </c>
      <c r="AH3691" s="5">
        <v>5</v>
      </c>
      <c r="AI3691" s="9">
        <v>0</v>
      </c>
      <c r="AJ3691" s="9">
        <v>0</v>
      </c>
      <c r="AK3691" s="9">
        <v>0</v>
      </c>
      <c r="AL3691" s="9">
        <v>0</v>
      </c>
      <c r="AM3691" s="9">
        <v>0</v>
      </c>
      <c r="AN3691" s="9">
        <v>0</v>
      </c>
      <c r="AO3691" s="9">
        <v>1</v>
      </c>
    </row>
    <row r="3692" spans="1:41" x14ac:dyDescent="0.3">
      <c r="A3692" s="4" t="s">
        <v>111</v>
      </c>
      <c r="B3692" s="5">
        <v>-287</v>
      </c>
      <c r="C3692">
        <v>1</v>
      </c>
      <c r="AG3692" s="4" t="s">
        <v>186</v>
      </c>
      <c r="AH3692" s="5">
        <v>7</v>
      </c>
      <c r="AI3692" s="9">
        <v>0</v>
      </c>
      <c r="AJ3692" s="9">
        <v>0</v>
      </c>
      <c r="AK3692" s="9">
        <v>0</v>
      </c>
      <c r="AL3692" s="9">
        <v>0</v>
      </c>
      <c r="AM3692" s="9">
        <v>0</v>
      </c>
      <c r="AN3692" s="9">
        <v>0</v>
      </c>
      <c r="AO3692" s="9">
        <v>1</v>
      </c>
    </row>
    <row r="3693" spans="1:41" x14ac:dyDescent="0.3">
      <c r="A3693" s="4" t="s">
        <v>111</v>
      </c>
      <c r="B3693" s="5">
        <v>-248</v>
      </c>
      <c r="C3693">
        <v>1</v>
      </c>
      <c r="AG3693" s="4" t="s">
        <v>186</v>
      </c>
      <c r="AH3693" s="5">
        <v>-56</v>
      </c>
      <c r="AI3693" s="9">
        <v>0</v>
      </c>
      <c r="AJ3693" s="9">
        <v>0</v>
      </c>
      <c r="AK3693" s="9">
        <v>0</v>
      </c>
      <c r="AL3693" s="9">
        <v>0</v>
      </c>
      <c r="AM3693" s="9">
        <v>1</v>
      </c>
      <c r="AN3693" s="9">
        <v>0</v>
      </c>
      <c r="AO3693" s="9">
        <v>0</v>
      </c>
    </row>
    <row r="3694" spans="1:41" x14ac:dyDescent="0.3">
      <c r="A3694" s="4" t="s">
        <v>111</v>
      </c>
      <c r="B3694" s="5">
        <v>-242</v>
      </c>
      <c r="C3694">
        <v>1</v>
      </c>
      <c r="AG3694" s="4" t="s">
        <v>186</v>
      </c>
      <c r="AH3694" s="5">
        <v>-35</v>
      </c>
      <c r="AI3694" s="9">
        <v>0</v>
      </c>
      <c r="AJ3694" s="9">
        <v>0</v>
      </c>
      <c r="AK3694" s="9">
        <v>0</v>
      </c>
      <c r="AL3694" s="9">
        <v>0</v>
      </c>
      <c r="AM3694" s="9">
        <v>1</v>
      </c>
      <c r="AN3694" s="9">
        <v>0</v>
      </c>
      <c r="AO3694" s="9">
        <v>0</v>
      </c>
    </row>
    <row r="3695" spans="1:41" x14ac:dyDescent="0.3">
      <c r="A3695" s="4" t="s">
        <v>111</v>
      </c>
      <c r="B3695" s="5">
        <v>-120</v>
      </c>
      <c r="C3695">
        <v>1</v>
      </c>
      <c r="AG3695" s="4" t="s">
        <v>186</v>
      </c>
      <c r="AH3695" s="5">
        <v>-33</v>
      </c>
      <c r="AI3695" s="9">
        <v>0</v>
      </c>
      <c r="AJ3695" s="9">
        <v>0</v>
      </c>
      <c r="AK3695" s="9">
        <v>0</v>
      </c>
      <c r="AL3695" s="9">
        <v>0</v>
      </c>
      <c r="AM3695" s="9">
        <v>1</v>
      </c>
      <c r="AN3695" s="9">
        <v>0</v>
      </c>
      <c r="AO3695" s="9">
        <v>0</v>
      </c>
    </row>
    <row r="3696" spans="1:41" x14ac:dyDescent="0.3">
      <c r="A3696" s="4" t="s">
        <v>111</v>
      </c>
      <c r="B3696" s="5">
        <v>-31</v>
      </c>
      <c r="C3696">
        <v>1</v>
      </c>
      <c r="AG3696" s="4" t="s">
        <v>186</v>
      </c>
      <c r="AH3696" s="5">
        <v>-26</v>
      </c>
      <c r="AI3696" s="9">
        <v>0</v>
      </c>
      <c r="AJ3696" s="9">
        <v>0</v>
      </c>
      <c r="AK3696" s="9">
        <v>0</v>
      </c>
      <c r="AL3696" s="9">
        <v>0</v>
      </c>
      <c r="AM3696" s="9">
        <v>1</v>
      </c>
      <c r="AN3696" s="9">
        <v>0</v>
      </c>
      <c r="AO3696" s="9">
        <v>0</v>
      </c>
    </row>
    <row r="3697" spans="1:41" x14ac:dyDescent="0.3">
      <c r="A3697" s="4" t="s">
        <v>111</v>
      </c>
      <c r="B3697" s="5">
        <v>124</v>
      </c>
      <c r="C3697">
        <v>1</v>
      </c>
      <c r="AG3697" s="4" t="s">
        <v>186</v>
      </c>
      <c r="AH3697" s="5">
        <v>-3</v>
      </c>
      <c r="AI3697" s="9">
        <v>0</v>
      </c>
      <c r="AJ3697" s="9">
        <v>0</v>
      </c>
      <c r="AK3697" s="9">
        <v>0</v>
      </c>
      <c r="AL3697" s="9">
        <v>0</v>
      </c>
      <c r="AM3697" s="9">
        <v>1</v>
      </c>
      <c r="AN3697" s="9">
        <v>0</v>
      </c>
      <c r="AO3697" s="9">
        <v>0</v>
      </c>
    </row>
    <row r="3698" spans="1:41" x14ac:dyDescent="0.3">
      <c r="A3698" s="4" t="s">
        <v>111</v>
      </c>
      <c r="B3698" s="5">
        <v>427</v>
      </c>
      <c r="C3698">
        <v>1</v>
      </c>
      <c r="AG3698" s="4" t="s">
        <v>186</v>
      </c>
      <c r="AH3698" s="5">
        <v>4</v>
      </c>
      <c r="AI3698" s="9">
        <v>0</v>
      </c>
      <c r="AJ3698" s="9">
        <v>0</v>
      </c>
      <c r="AK3698" s="9">
        <v>0</v>
      </c>
      <c r="AL3698" s="9">
        <v>0</v>
      </c>
      <c r="AM3698" s="9">
        <v>1</v>
      </c>
      <c r="AN3698" s="9">
        <v>0</v>
      </c>
      <c r="AO3698" s="9">
        <v>0</v>
      </c>
    </row>
    <row r="3699" spans="1:41" x14ac:dyDescent="0.3">
      <c r="A3699" s="4" t="s">
        <v>111</v>
      </c>
      <c r="B3699" s="5">
        <v>-501</v>
      </c>
      <c r="C3699">
        <v>1</v>
      </c>
      <c r="AG3699" s="4" t="s">
        <v>186</v>
      </c>
      <c r="AH3699" s="5">
        <v>5</v>
      </c>
      <c r="AI3699" s="9">
        <v>0</v>
      </c>
      <c r="AJ3699" s="9">
        <v>0</v>
      </c>
      <c r="AK3699" s="9">
        <v>0</v>
      </c>
      <c r="AL3699" s="9">
        <v>0</v>
      </c>
      <c r="AM3699" s="9">
        <v>1</v>
      </c>
      <c r="AN3699" s="9">
        <v>0</v>
      </c>
      <c r="AO3699" s="9">
        <v>0</v>
      </c>
    </row>
    <row r="3700" spans="1:41" x14ac:dyDescent="0.3">
      <c r="A3700" s="4" t="s">
        <v>111</v>
      </c>
      <c r="B3700" s="5">
        <v>-483</v>
      </c>
      <c r="C3700">
        <v>1</v>
      </c>
      <c r="AG3700" s="4" t="s">
        <v>186</v>
      </c>
      <c r="AH3700" s="5">
        <v>14</v>
      </c>
      <c r="AI3700" s="9">
        <v>0</v>
      </c>
      <c r="AJ3700" s="9">
        <v>0</v>
      </c>
      <c r="AK3700" s="9">
        <v>0</v>
      </c>
      <c r="AL3700" s="9">
        <v>0</v>
      </c>
      <c r="AM3700" s="9">
        <v>1</v>
      </c>
      <c r="AN3700" s="9">
        <v>0</v>
      </c>
      <c r="AO3700" s="9">
        <v>0</v>
      </c>
    </row>
    <row r="3701" spans="1:41" x14ac:dyDescent="0.3">
      <c r="A3701" s="4" t="s">
        <v>111</v>
      </c>
      <c r="B3701" s="5">
        <v>-413</v>
      </c>
      <c r="C3701">
        <v>1</v>
      </c>
      <c r="AG3701" s="4" t="s">
        <v>186</v>
      </c>
      <c r="AH3701" s="5">
        <v>32</v>
      </c>
      <c r="AI3701" s="9">
        <v>0</v>
      </c>
      <c r="AJ3701" s="9">
        <v>0</v>
      </c>
      <c r="AK3701" s="9">
        <v>0</v>
      </c>
      <c r="AL3701" s="9">
        <v>0</v>
      </c>
      <c r="AM3701" s="9">
        <v>1</v>
      </c>
      <c r="AN3701" s="9">
        <v>0</v>
      </c>
      <c r="AO3701" s="9">
        <v>0</v>
      </c>
    </row>
    <row r="3702" spans="1:41" x14ac:dyDescent="0.3">
      <c r="A3702" s="4" t="s">
        <v>111</v>
      </c>
      <c r="B3702" s="5">
        <v>-300</v>
      </c>
      <c r="C3702">
        <v>1</v>
      </c>
      <c r="AG3702" s="4" t="s">
        <v>186</v>
      </c>
      <c r="AH3702" s="5">
        <v>90</v>
      </c>
      <c r="AI3702" s="9">
        <v>0</v>
      </c>
      <c r="AJ3702" s="9">
        <v>0</v>
      </c>
      <c r="AK3702" s="9">
        <v>0</v>
      </c>
      <c r="AL3702" s="9">
        <v>0</v>
      </c>
      <c r="AM3702" s="9">
        <v>1</v>
      </c>
      <c r="AN3702" s="9">
        <v>0</v>
      </c>
      <c r="AO3702" s="9">
        <v>0</v>
      </c>
    </row>
    <row r="3703" spans="1:41" x14ac:dyDescent="0.3">
      <c r="A3703" s="4" t="s">
        <v>111</v>
      </c>
      <c r="B3703" s="5">
        <v>-267</v>
      </c>
      <c r="C3703">
        <v>1</v>
      </c>
      <c r="AG3703" s="4" t="s">
        <v>186</v>
      </c>
      <c r="AH3703" s="5">
        <v>-5</v>
      </c>
      <c r="AI3703" s="9">
        <v>0</v>
      </c>
      <c r="AJ3703" s="9">
        <v>0</v>
      </c>
      <c r="AK3703" s="9">
        <v>0</v>
      </c>
      <c r="AL3703" s="9">
        <v>1</v>
      </c>
      <c r="AM3703" s="9">
        <v>0</v>
      </c>
      <c r="AN3703" s="9">
        <v>0</v>
      </c>
      <c r="AO3703" s="9">
        <v>0</v>
      </c>
    </row>
    <row r="3704" spans="1:41" x14ac:dyDescent="0.3">
      <c r="A3704" s="4" t="s">
        <v>111</v>
      </c>
      <c r="B3704" s="5">
        <v>-229</v>
      </c>
      <c r="C3704">
        <v>1</v>
      </c>
      <c r="AG3704" s="4" t="s">
        <v>186</v>
      </c>
      <c r="AH3704" s="5">
        <v>16</v>
      </c>
      <c r="AI3704" s="9">
        <v>0</v>
      </c>
      <c r="AJ3704" s="9">
        <v>0</v>
      </c>
      <c r="AK3704" s="9">
        <v>0</v>
      </c>
      <c r="AL3704" s="9">
        <v>1</v>
      </c>
      <c r="AM3704" s="9">
        <v>0</v>
      </c>
      <c r="AN3704" s="9">
        <v>0</v>
      </c>
      <c r="AO3704" s="9">
        <v>0</v>
      </c>
    </row>
    <row r="3705" spans="1:41" x14ac:dyDescent="0.3">
      <c r="A3705" s="4" t="s">
        <v>111</v>
      </c>
      <c r="B3705" s="5">
        <v>-217</v>
      </c>
      <c r="C3705">
        <v>1</v>
      </c>
      <c r="AG3705" s="4" t="s">
        <v>186</v>
      </c>
      <c r="AH3705" s="5">
        <v>135</v>
      </c>
      <c r="AI3705" s="9">
        <v>0</v>
      </c>
      <c r="AJ3705" s="9">
        <v>0</v>
      </c>
      <c r="AK3705" s="9">
        <v>0</v>
      </c>
      <c r="AL3705" s="9">
        <v>1</v>
      </c>
      <c r="AM3705" s="9">
        <v>0</v>
      </c>
      <c r="AN3705" s="9">
        <v>0</v>
      </c>
      <c r="AO3705" s="9">
        <v>0</v>
      </c>
    </row>
    <row r="3706" spans="1:41" x14ac:dyDescent="0.3">
      <c r="A3706" s="4" t="s">
        <v>111</v>
      </c>
      <c r="B3706" s="5">
        <v>-3</v>
      </c>
      <c r="C3706">
        <v>1</v>
      </c>
      <c r="AG3706" s="4" t="s">
        <v>186</v>
      </c>
      <c r="AH3706" s="5">
        <v>161</v>
      </c>
      <c r="AI3706" s="9">
        <v>0</v>
      </c>
      <c r="AJ3706" s="9">
        <v>0</v>
      </c>
      <c r="AK3706" s="9">
        <v>0</v>
      </c>
      <c r="AL3706" s="9">
        <v>1</v>
      </c>
      <c r="AM3706" s="9">
        <v>0</v>
      </c>
      <c r="AN3706" s="9">
        <v>0</v>
      </c>
      <c r="AO3706" s="9">
        <v>0</v>
      </c>
    </row>
    <row r="3707" spans="1:41" x14ac:dyDescent="0.3">
      <c r="A3707" s="4" t="s">
        <v>111</v>
      </c>
      <c r="B3707" s="5">
        <v>61</v>
      </c>
      <c r="C3707">
        <v>1</v>
      </c>
      <c r="AG3707" s="4" t="s">
        <v>186</v>
      </c>
      <c r="AH3707" s="5">
        <v>-318</v>
      </c>
      <c r="AI3707" s="9">
        <v>0</v>
      </c>
      <c r="AJ3707" s="9">
        <v>0</v>
      </c>
      <c r="AK3707" s="9">
        <v>1</v>
      </c>
      <c r="AL3707" s="9">
        <v>0</v>
      </c>
      <c r="AM3707" s="9">
        <v>0</v>
      </c>
      <c r="AN3707" s="9">
        <v>0</v>
      </c>
      <c r="AO3707" s="9">
        <v>0</v>
      </c>
    </row>
    <row r="3708" spans="1:41" x14ac:dyDescent="0.3">
      <c r="A3708" s="4" t="s">
        <v>111</v>
      </c>
      <c r="B3708" s="5">
        <v>257</v>
      </c>
      <c r="C3708">
        <v>1</v>
      </c>
      <c r="AG3708" s="4" t="s">
        <v>186</v>
      </c>
      <c r="AH3708" s="5">
        <v>-304</v>
      </c>
      <c r="AI3708" s="9">
        <v>0</v>
      </c>
      <c r="AJ3708" s="9">
        <v>0</v>
      </c>
      <c r="AK3708" s="9">
        <v>1</v>
      </c>
      <c r="AL3708" s="9">
        <v>0</v>
      </c>
      <c r="AM3708" s="9">
        <v>0</v>
      </c>
      <c r="AN3708" s="9">
        <v>0</v>
      </c>
      <c r="AO3708" s="9">
        <v>0</v>
      </c>
    </row>
    <row r="3709" spans="1:41" x14ac:dyDescent="0.3">
      <c r="A3709" s="4" t="s">
        <v>111</v>
      </c>
      <c r="B3709" s="5">
        <v>-319</v>
      </c>
      <c r="C3709">
        <v>1</v>
      </c>
      <c r="AG3709" s="4" t="s">
        <v>186</v>
      </c>
      <c r="AH3709" s="5">
        <v>-187</v>
      </c>
      <c r="AI3709" s="9">
        <v>0</v>
      </c>
      <c r="AJ3709" s="9">
        <v>0</v>
      </c>
      <c r="AK3709" s="9">
        <v>1</v>
      </c>
      <c r="AL3709" s="9">
        <v>0</v>
      </c>
      <c r="AM3709" s="9">
        <v>0</v>
      </c>
      <c r="AN3709" s="9">
        <v>0</v>
      </c>
      <c r="AO3709" s="9">
        <v>0</v>
      </c>
    </row>
    <row r="3710" spans="1:41" x14ac:dyDescent="0.3">
      <c r="A3710" s="4" t="s">
        <v>111</v>
      </c>
      <c r="B3710" s="5">
        <v>87</v>
      </c>
      <c r="C3710">
        <v>1</v>
      </c>
      <c r="AG3710" s="4" t="s">
        <v>186</v>
      </c>
      <c r="AH3710" s="5">
        <v>-120</v>
      </c>
      <c r="AI3710" s="9">
        <v>0</v>
      </c>
      <c r="AJ3710" s="9">
        <v>0</v>
      </c>
      <c r="AK3710" s="9">
        <v>1</v>
      </c>
      <c r="AL3710" s="9">
        <v>0</v>
      </c>
      <c r="AM3710" s="9">
        <v>0</v>
      </c>
      <c r="AN3710" s="9">
        <v>0</v>
      </c>
      <c r="AO3710" s="9">
        <v>0</v>
      </c>
    </row>
    <row r="3711" spans="1:41" x14ac:dyDescent="0.3">
      <c r="A3711" s="4" t="s">
        <v>111</v>
      </c>
      <c r="B3711" s="5">
        <v>402</v>
      </c>
      <c r="C3711">
        <v>1</v>
      </c>
      <c r="AG3711" s="4" t="s">
        <v>186</v>
      </c>
      <c r="AH3711" s="5">
        <v>-87</v>
      </c>
      <c r="AI3711" s="9">
        <v>0</v>
      </c>
      <c r="AJ3711" s="9">
        <v>0</v>
      </c>
      <c r="AK3711" s="9">
        <v>1</v>
      </c>
      <c r="AL3711" s="9">
        <v>0</v>
      </c>
      <c r="AM3711" s="9">
        <v>0</v>
      </c>
      <c r="AN3711" s="9">
        <v>0</v>
      </c>
      <c r="AO3711" s="9">
        <v>0</v>
      </c>
    </row>
    <row r="3712" spans="1:41" x14ac:dyDescent="0.3">
      <c r="A3712" s="4" t="s">
        <v>111</v>
      </c>
      <c r="B3712" s="5">
        <v>404</v>
      </c>
      <c r="C3712">
        <v>1</v>
      </c>
      <c r="AG3712" s="4" t="s">
        <v>186</v>
      </c>
      <c r="AH3712" s="5">
        <v>-22</v>
      </c>
      <c r="AI3712" s="9">
        <v>0</v>
      </c>
      <c r="AJ3712" s="9">
        <v>0</v>
      </c>
      <c r="AK3712" s="9">
        <v>1</v>
      </c>
      <c r="AL3712" s="9">
        <v>0</v>
      </c>
      <c r="AM3712" s="9">
        <v>0</v>
      </c>
      <c r="AN3712" s="9">
        <v>0</v>
      </c>
      <c r="AO3712" s="9">
        <v>0</v>
      </c>
    </row>
    <row r="3713" spans="1:41" x14ac:dyDescent="0.3">
      <c r="A3713" s="4" t="s">
        <v>111</v>
      </c>
      <c r="B3713" s="5">
        <v>-582</v>
      </c>
      <c r="C3713">
        <v>1</v>
      </c>
      <c r="AG3713" s="4" t="s">
        <v>186</v>
      </c>
      <c r="AH3713" s="5">
        <v>2</v>
      </c>
      <c r="AI3713" s="9">
        <v>0</v>
      </c>
      <c r="AJ3713" s="9">
        <v>0</v>
      </c>
      <c r="AK3713" s="9">
        <v>1</v>
      </c>
      <c r="AL3713" s="9">
        <v>0</v>
      </c>
      <c r="AM3713" s="9">
        <v>0</v>
      </c>
      <c r="AN3713" s="9">
        <v>0</v>
      </c>
      <c r="AO3713" s="9">
        <v>0</v>
      </c>
    </row>
    <row r="3714" spans="1:41" x14ac:dyDescent="0.3">
      <c r="A3714" s="4" t="s">
        <v>111</v>
      </c>
      <c r="B3714" s="5">
        <v>2452</v>
      </c>
      <c r="C3714">
        <v>1</v>
      </c>
      <c r="AG3714" s="4" t="s">
        <v>186</v>
      </c>
      <c r="AH3714" s="5">
        <v>176</v>
      </c>
      <c r="AI3714" s="9">
        <v>0</v>
      </c>
      <c r="AJ3714" s="9">
        <v>0</v>
      </c>
      <c r="AK3714" s="9">
        <v>1</v>
      </c>
      <c r="AL3714" s="9">
        <v>0</v>
      </c>
      <c r="AM3714" s="9">
        <v>0</v>
      </c>
      <c r="AN3714" s="9">
        <v>0</v>
      </c>
      <c r="AO3714" s="9">
        <v>0</v>
      </c>
    </row>
    <row r="3715" spans="1:41" x14ac:dyDescent="0.3">
      <c r="A3715" s="4" t="s">
        <v>186</v>
      </c>
      <c r="B3715" s="5">
        <v>-4</v>
      </c>
      <c r="C3715">
        <v>1</v>
      </c>
      <c r="AG3715" s="4" t="s">
        <v>186</v>
      </c>
      <c r="AH3715" s="5">
        <v>202</v>
      </c>
      <c r="AI3715" s="9">
        <v>0</v>
      </c>
      <c r="AJ3715" s="9">
        <v>0</v>
      </c>
      <c r="AK3715" s="9">
        <v>1</v>
      </c>
      <c r="AL3715" s="9">
        <v>0</v>
      </c>
      <c r="AM3715" s="9">
        <v>0</v>
      </c>
      <c r="AN3715" s="9">
        <v>0</v>
      </c>
      <c r="AO3715" s="9">
        <v>0</v>
      </c>
    </row>
    <row r="3716" spans="1:41" x14ac:dyDescent="0.3">
      <c r="A3716" s="4" t="s">
        <v>186</v>
      </c>
      <c r="B3716" s="5">
        <v>5</v>
      </c>
      <c r="C3716">
        <v>1</v>
      </c>
      <c r="AG3716" s="4" t="s">
        <v>186</v>
      </c>
      <c r="AH3716" s="5">
        <v>203</v>
      </c>
      <c r="AI3716" s="9">
        <v>0</v>
      </c>
      <c r="AJ3716" s="9">
        <v>0</v>
      </c>
      <c r="AK3716" s="9">
        <v>1</v>
      </c>
      <c r="AL3716" s="9">
        <v>0</v>
      </c>
      <c r="AM3716" s="9">
        <v>0</v>
      </c>
      <c r="AN3716" s="9">
        <v>0</v>
      </c>
      <c r="AO3716" s="9">
        <v>0</v>
      </c>
    </row>
    <row r="3717" spans="1:41" x14ac:dyDescent="0.3">
      <c r="A3717" s="4" t="s">
        <v>186</v>
      </c>
      <c r="B3717" s="5">
        <v>7</v>
      </c>
      <c r="C3717">
        <v>1</v>
      </c>
      <c r="AG3717" s="4" t="s">
        <v>186</v>
      </c>
      <c r="AH3717" s="5">
        <v>273</v>
      </c>
      <c r="AI3717" s="9">
        <v>0</v>
      </c>
      <c r="AJ3717" s="9">
        <v>0</v>
      </c>
      <c r="AK3717" s="9">
        <v>1</v>
      </c>
      <c r="AL3717" s="9">
        <v>0</v>
      </c>
      <c r="AM3717" s="9">
        <v>0</v>
      </c>
      <c r="AN3717" s="9">
        <v>0</v>
      </c>
      <c r="AO3717" s="9">
        <v>0</v>
      </c>
    </row>
    <row r="3718" spans="1:41" x14ac:dyDescent="0.3">
      <c r="A3718" s="4" t="s">
        <v>186</v>
      </c>
      <c r="B3718" s="5">
        <v>-56</v>
      </c>
      <c r="C3718">
        <v>1</v>
      </c>
      <c r="AG3718" s="4" t="s">
        <v>186</v>
      </c>
      <c r="AH3718" s="5">
        <v>327</v>
      </c>
      <c r="AI3718" s="9">
        <v>0</v>
      </c>
      <c r="AJ3718" s="9">
        <v>0</v>
      </c>
      <c r="AK3718" s="9">
        <v>1</v>
      </c>
      <c r="AL3718" s="9">
        <v>0</v>
      </c>
      <c r="AM3718" s="9">
        <v>0</v>
      </c>
      <c r="AN3718" s="9">
        <v>0</v>
      </c>
      <c r="AO3718" s="9">
        <v>0</v>
      </c>
    </row>
    <row r="3719" spans="1:41" x14ac:dyDescent="0.3">
      <c r="A3719" s="4" t="s">
        <v>186</v>
      </c>
      <c r="B3719" s="5">
        <v>-35</v>
      </c>
      <c r="C3719">
        <v>1</v>
      </c>
      <c r="AG3719" s="4" t="s">
        <v>186</v>
      </c>
      <c r="AH3719" s="5">
        <v>-952</v>
      </c>
      <c r="AI3719" s="9">
        <v>1</v>
      </c>
      <c r="AJ3719" s="9">
        <v>0</v>
      </c>
      <c r="AK3719" s="9">
        <v>0</v>
      </c>
      <c r="AL3719" s="9">
        <v>0</v>
      </c>
      <c r="AM3719" s="9">
        <v>0</v>
      </c>
      <c r="AN3719" s="9">
        <v>0</v>
      </c>
      <c r="AO3719" s="9">
        <v>0</v>
      </c>
    </row>
    <row r="3720" spans="1:41" x14ac:dyDescent="0.3">
      <c r="A3720" s="4" t="s">
        <v>186</v>
      </c>
      <c r="B3720" s="5">
        <v>-33</v>
      </c>
      <c r="C3720">
        <v>1</v>
      </c>
      <c r="AG3720" s="4" t="s">
        <v>186</v>
      </c>
      <c r="AH3720" s="5">
        <v>569</v>
      </c>
      <c r="AI3720" s="9">
        <v>0</v>
      </c>
      <c r="AJ3720" s="9">
        <v>0</v>
      </c>
      <c r="AK3720" s="9">
        <v>1</v>
      </c>
      <c r="AL3720" s="9">
        <v>0</v>
      </c>
      <c r="AM3720" s="9">
        <v>0</v>
      </c>
      <c r="AN3720" s="9">
        <v>0</v>
      </c>
      <c r="AO3720" s="9">
        <v>0</v>
      </c>
    </row>
    <row r="3721" spans="1:41" x14ac:dyDescent="0.3">
      <c r="A3721" s="4" t="s">
        <v>186</v>
      </c>
      <c r="B3721" s="5">
        <v>-26</v>
      </c>
      <c r="C3721">
        <v>1</v>
      </c>
      <c r="AG3721" s="4" t="s">
        <v>186</v>
      </c>
      <c r="AH3721" s="5">
        <v>898</v>
      </c>
      <c r="AI3721" s="9">
        <v>0</v>
      </c>
      <c r="AJ3721" s="9">
        <v>0</v>
      </c>
      <c r="AK3721" s="9">
        <v>1</v>
      </c>
      <c r="AL3721" s="9">
        <v>0</v>
      </c>
      <c r="AM3721" s="9">
        <v>0</v>
      </c>
      <c r="AN3721" s="9">
        <v>0</v>
      </c>
      <c r="AO3721" s="9">
        <v>0</v>
      </c>
    </row>
    <row r="3722" spans="1:41" x14ac:dyDescent="0.3">
      <c r="A3722" s="4" t="s">
        <v>186</v>
      </c>
      <c r="B3722" s="5">
        <v>-3</v>
      </c>
      <c r="C3722">
        <v>1</v>
      </c>
      <c r="AG3722" s="4" t="s">
        <v>186</v>
      </c>
      <c r="AH3722" s="5">
        <v>-420</v>
      </c>
      <c r="AI3722" s="9">
        <v>1</v>
      </c>
      <c r="AJ3722" s="9">
        <v>0</v>
      </c>
      <c r="AK3722" s="9">
        <v>0</v>
      </c>
      <c r="AL3722" s="9">
        <v>0</v>
      </c>
      <c r="AM3722" s="9">
        <v>0</v>
      </c>
      <c r="AN3722" s="9">
        <v>0</v>
      </c>
      <c r="AO3722" s="9">
        <v>0</v>
      </c>
    </row>
    <row r="3723" spans="1:41" x14ac:dyDescent="0.3">
      <c r="A3723" s="4" t="s">
        <v>186</v>
      </c>
      <c r="B3723" s="5">
        <v>4</v>
      </c>
      <c r="C3723">
        <v>1</v>
      </c>
      <c r="AG3723" s="4" t="s">
        <v>186</v>
      </c>
      <c r="AH3723" s="5">
        <v>-851</v>
      </c>
      <c r="AI3723" s="9">
        <v>0</v>
      </c>
      <c r="AJ3723" s="9">
        <v>1</v>
      </c>
      <c r="AK3723" s="9">
        <v>0</v>
      </c>
      <c r="AL3723" s="9">
        <v>0</v>
      </c>
      <c r="AM3723" s="9">
        <v>0</v>
      </c>
      <c r="AN3723" s="9">
        <v>0</v>
      </c>
      <c r="AO3723" s="9">
        <v>0</v>
      </c>
    </row>
    <row r="3724" spans="1:41" x14ac:dyDescent="0.3">
      <c r="A3724" s="4" t="s">
        <v>186</v>
      </c>
      <c r="B3724" s="5">
        <v>5</v>
      </c>
      <c r="C3724">
        <v>1</v>
      </c>
      <c r="AG3724" s="4" t="s">
        <v>186</v>
      </c>
      <c r="AH3724" s="5">
        <v>-134</v>
      </c>
      <c r="AI3724" s="9">
        <v>1</v>
      </c>
      <c r="AJ3724" s="9">
        <v>0</v>
      </c>
      <c r="AK3724" s="9">
        <v>0</v>
      </c>
      <c r="AL3724" s="9">
        <v>0</v>
      </c>
      <c r="AM3724" s="9">
        <v>0</v>
      </c>
      <c r="AN3724" s="9">
        <v>0</v>
      </c>
      <c r="AO3724" s="9">
        <v>0</v>
      </c>
    </row>
    <row r="3725" spans="1:41" x14ac:dyDescent="0.3">
      <c r="A3725" s="4" t="s">
        <v>186</v>
      </c>
      <c r="B3725" s="5">
        <v>14</v>
      </c>
      <c r="C3725">
        <v>1</v>
      </c>
      <c r="AG3725" s="4" t="s">
        <v>186</v>
      </c>
      <c r="AH3725" s="5">
        <v>112</v>
      </c>
      <c r="AI3725" s="9">
        <v>1</v>
      </c>
      <c r="AJ3725" s="9">
        <v>0</v>
      </c>
      <c r="AK3725" s="9">
        <v>0</v>
      </c>
      <c r="AL3725" s="9">
        <v>0</v>
      </c>
      <c r="AM3725" s="9">
        <v>0</v>
      </c>
      <c r="AN3725" s="9">
        <v>0</v>
      </c>
      <c r="AO3725" s="9">
        <v>0</v>
      </c>
    </row>
    <row r="3726" spans="1:41" x14ac:dyDescent="0.3">
      <c r="A3726" s="4" t="s">
        <v>186</v>
      </c>
      <c r="B3726" s="5">
        <v>32</v>
      </c>
      <c r="C3726">
        <v>1</v>
      </c>
      <c r="AG3726" s="4" t="s">
        <v>186</v>
      </c>
      <c r="AH3726" s="5">
        <v>118</v>
      </c>
      <c r="AI3726" s="9">
        <v>1</v>
      </c>
      <c r="AJ3726" s="9">
        <v>0</v>
      </c>
      <c r="AK3726" s="9">
        <v>0</v>
      </c>
      <c r="AL3726" s="9">
        <v>0</v>
      </c>
      <c r="AM3726" s="9">
        <v>0</v>
      </c>
      <c r="AN3726" s="9">
        <v>0</v>
      </c>
      <c r="AO3726" s="9">
        <v>0</v>
      </c>
    </row>
    <row r="3727" spans="1:41" x14ac:dyDescent="0.3">
      <c r="A3727" s="4" t="s">
        <v>186</v>
      </c>
      <c r="B3727" s="5">
        <v>90</v>
      </c>
      <c r="C3727">
        <v>1</v>
      </c>
      <c r="AG3727" s="4" t="s">
        <v>186</v>
      </c>
      <c r="AH3727" s="5">
        <v>159</v>
      </c>
      <c r="AI3727" s="9">
        <v>1</v>
      </c>
      <c r="AJ3727" s="9">
        <v>0</v>
      </c>
      <c r="AK3727" s="9">
        <v>0</v>
      </c>
      <c r="AL3727" s="9">
        <v>0</v>
      </c>
      <c r="AM3727" s="9">
        <v>0</v>
      </c>
      <c r="AN3727" s="9">
        <v>0</v>
      </c>
      <c r="AO3727" s="9">
        <v>0</v>
      </c>
    </row>
    <row r="3728" spans="1:41" x14ac:dyDescent="0.3">
      <c r="A3728" s="4" t="s">
        <v>186</v>
      </c>
      <c r="B3728" s="5">
        <v>-5</v>
      </c>
      <c r="C3728">
        <v>1</v>
      </c>
      <c r="AG3728" s="4" t="s">
        <v>186</v>
      </c>
      <c r="AH3728" s="5">
        <v>179</v>
      </c>
      <c r="AI3728" s="9">
        <v>1</v>
      </c>
      <c r="AJ3728" s="9">
        <v>0</v>
      </c>
      <c r="AK3728" s="9">
        <v>0</v>
      </c>
      <c r="AL3728" s="9">
        <v>0</v>
      </c>
      <c r="AM3728" s="9">
        <v>0</v>
      </c>
      <c r="AN3728" s="9">
        <v>0</v>
      </c>
      <c r="AO3728" s="9">
        <v>0</v>
      </c>
    </row>
    <row r="3729" spans="1:41" x14ac:dyDescent="0.3">
      <c r="A3729" s="4" t="s">
        <v>186</v>
      </c>
      <c r="B3729" s="5">
        <v>16</v>
      </c>
      <c r="C3729">
        <v>1</v>
      </c>
      <c r="AG3729" s="4" t="s">
        <v>186</v>
      </c>
      <c r="AH3729" s="5">
        <v>-431</v>
      </c>
      <c r="AI3729" s="9">
        <v>0</v>
      </c>
      <c r="AJ3729" s="9">
        <v>1</v>
      </c>
      <c r="AK3729" s="9">
        <v>0</v>
      </c>
      <c r="AL3729" s="9">
        <v>0</v>
      </c>
      <c r="AM3729" s="9">
        <v>0</v>
      </c>
      <c r="AN3729" s="9">
        <v>0</v>
      </c>
      <c r="AO3729" s="9">
        <v>0</v>
      </c>
    </row>
    <row r="3730" spans="1:41" x14ac:dyDescent="0.3">
      <c r="A3730" s="4" t="s">
        <v>186</v>
      </c>
      <c r="B3730" s="5">
        <v>135</v>
      </c>
      <c r="C3730">
        <v>1</v>
      </c>
      <c r="AG3730" s="4" t="s">
        <v>186</v>
      </c>
      <c r="AH3730" s="5">
        <v>-357</v>
      </c>
      <c r="AI3730" s="9">
        <v>0</v>
      </c>
      <c r="AJ3730" s="9">
        <v>1</v>
      </c>
      <c r="AK3730" s="9">
        <v>0</v>
      </c>
      <c r="AL3730" s="9">
        <v>0</v>
      </c>
      <c r="AM3730" s="9">
        <v>0</v>
      </c>
      <c r="AN3730" s="9">
        <v>0</v>
      </c>
      <c r="AO3730" s="9">
        <v>0</v>
      </c>
    </row>
    <row r="3731" spans="1:41" x14ac:dyDescent="0.3">
      <c r="A3731" s="4" t="s">
        <v>186</v>
      </c>
      <c r="B3731" s="5">
        <v>161</v>
      </c>
      <c r="C3731">
        <v>1</v>
      </c>
      <c r="AG3731" s="4" t="s">
        <v>186</v>
      </c>
      <c r="AH3731" s="5">
        <v>323</v>
      </c>
      <c r="AI3731" s="9">
        <v>1</v>
      </c>
      <c r="AJ3731" s="9">
        <v>0</v>
      </c>
      <c r="AK3731" s="9">
        <v>0</v>
      </c>
      <c r="AL3731" s="9">
        <v>0</v>
      </c>
      <c r="AM3731" s="9">
        <v>0</v>
      </c>
      <c r="AN3731" s="9">
        <v>0</v>
      </c>
      <c r="AO3731" s="9">
        <v>0</v>
      </c>
    </row>
    <row r="3732" spans="1:41" x14ac:dyDescent="0.3">
      <c r="A3732" s="4" t="s">
        <v>186</v>
      </c>
      <c r="B3732" s="5">
        <v>-318</v>
      </c>
      <c r="C3732">
        <v>1</v>
      </c>
      <c r="AG3732" s="4" t="s">
        <v>186</v>
      </c>
      <c r="AH3732" s="5">
        <v>345</v>
      </c>
      <c r="AI3732" s="9">
        <v>1</v>
      </c>
      <c r="AJ3732" s="9">
        <v>0</v>
      </c>
      <c r="AK3732" s="9">
        <v>0</v>
      </c>
      <c r="AL3732" s="9">
        <v>0</v>
      </c>
      <c r="AM3732" s="9">
        <v>0</v>
      </c>
      <c r="AN3732" s="9">
        <v>0</v>
      </c>
      <c r="AO3732" s="9">
        <v>0</v>
      </c>
    </row>
    <row r="3733" spans="1:41" x14ac:dyDescent="0.3">
      <c r="A3733" s="4" t="s">
        <v>186</v>
      </c>
      <c r="B3733" s="5">
        <v>-304</v>
      </c>
      <c r="C3733">
        <v>1</v>
      </c>
      <c r="AG3733" s="4" t="s">
        <v>186</v>
      </c>
      <c r="AH3733" s="5">
        <v>396</v>
      </c>
      <c r="AI3733" s="9">
        <v>1</v>
      </c>
      <c r="AJ3733" s="9">
        <v>0</v>
      </c>
      <c r="AK3733" s="9">
        <v>0</v>
      </c>
      <c r="AL3733" s="9">
        <v>0</v>
      </c>
      <c r="AM3733" s="9">
        <v>0</v>
      </c>
      <c r="AN3733" s="9">
        <v>0</v>
      </c>
      <c r="AO3733" s="9">
        <v>0</v>
      </c>
    </row>
    <row r="3734" spans="1:41" x14ac:dyDescent="0.3">
      <c r="A3734" s="4" t="s">
        <v>186</v>
      </c>
      <c r="B3734" s="5">
        <v>-187</v>
      </c>
      <c r="C3734">
        <v>1</v>
      </c>
      <c r="AG3734" s="4" t="s">
        <v>186</v>
      </c>
      <c r="AH3734" s="5">
        <v>331</v>
      </c>
      <c r="AI3734" s="9">
        <v>0</v>
      </c>
      <c r="AJ3734" s="9">
        <v>1</v>
      </c>
      <c r="AK3734" s="9">
        <v>0</v>
      </c>
      <c r="AL3734" s="9">
        <v>0</v>
      </c>
      <c r="AM3734" s="9">
        <v>0</v>
      </c>
      <c r="AN3734" s="9">
        <v>0</v>
      </c>
      <c r="AO3734" s="9">
        <v>0</v>
      </c>
    </row>
    <row r="3735" spans="1:41" x14ac:dyDescent="0.3">
      <c r="A3735" s="4" t="s">
        <v>186</v>
      </c>
      <c r="B3735" s="5">
        <v>-120</v>
      </c>
      <c r="C3735">
        <v>1</v>
      </c>
      <c r="AG3735" s="4" t="s">
        <v>186</v>
      </c>
      <c r="AH3735" s="5">
        <v>1438</v>
      </c>
      <c r="AI3735" s="9">
        <v>0</v>
      </c>
      <c r="AJ3735" s="9">
        <v>1</v>
      </c>
      <c r="AK3735" s="9">
        <v>0</v>
      </c>
      <c r="AL3735" s="9">
        <v>0</v>
      </c>
      <c r="AM3735" s="9">
        <v>0</v>
      </c>
      <c r="AN3735" s="9">
        <v>0</v>
      </c>
      <c r="AO3735" s="9">
        <v>0</v>
      </c>
    </row>
    <row r="3736" spans="1:41" x14ac:dyDescent="0.3">
      <c r="A3736" s="4" t="s">
        <v>186</v>
      </c>
      <c r="B3736" s="5">
        <v>-87</v>
      </c>
      <c r="C3736">
        <v>1</v>
      </c>
      <c r="AG3736" s="4" t="s">
        <v>187</v>
      </c>
      <c r="AH3736" s="5">
        <v>-9</v>
      </c>
      <c r="AI3736" s="9">
        <v>0</v>
      </c>
      <c r="AJ3736" s="9">
        <v>0</v>
      </c>
      <c r="AK3736" s="9">
        <v>0</v>
      </c>
      <c r="AL3736" s="9">
        <v>0</v>
      </c>
      <c r="AM3736" s="9">
        <v>0</v>
      </c>
      <c r="AN3736" s="9">
        <v>0</v>
      </c>
      <c r="AO3736" s="9">
        <v>1</v>
      </c>
    </row>
    <row r="3737" spans="1:41" x14ac:dyDescent="0.3">
      <c r="A3737" s="4" t="s">
        <v>186</v>
      </c>
      <c r="B3737" s="5">
        <v>-22</v>
      </c>
      <c r="C3737">
        <v>1</v>
      </c>
      <c r="AG3737" s="4" t="s">
        <v>187</v>
      </c>
      <c r="AH3737" s="5">
        <v>-6</v>
      </c>
      <c r="AI3737" s="9">
        <v>0</v>
      </c>
      <c r="AJ3737" s="9">
        <v>0</v>
      </c>
      <c r="AK3737" s="9">
        <v>0</v>
      </c>
      <c r="AL3737" s="9">
        <v>0</v>
      </c>
      <c r="AM3737" s="9">
        <v>0</v>
      </c>
      <c r="AN3737" s="9">
        <v>0</v>
      </c>
      <c r="AO3737" s="9">
        <v>1</v>
      </c>
    </row>
    <row r="3738" spans="1:41" x14ac:dyDescent="0.3">
      <c r="A3738" s="4" t="s">
        <v>186</v>
      </c>
      <c r="B3738" s="5">
        <v>2</v>
      </c>
      <c r="C3738">
        <v>1</v>
      </c>
      <c r="AG3738" s="4" t="s">
        <v>187</v>
      </c>
      <c r="AH3738" s="5">
        <v>-4</v>
      </c>
      <c r="AI3738" s="9">
        <v>0</v>
      </c>
      <c r="AJ3738" s="9">
        <v>0</v>
      </c>
      <c r="AK3738" s="9">
        <v>0</v>
      </c>
      <c r="AL3738" s="9">
        <v>0</v>
      </c>
      <c r="AM3738" s="9">
        <v>0</v>
      </c>
      <c r="AN3738" s="9">
        <v>0</v>
      </c>
      <c r="AO3738" s="9">
        <v>2</v>
      </c>
    </row>
    <row r="3739" spans="1:41" x14ac:dyDescent="0.3">
      <c r="A3739" s="4" t="s">
        <v>186</v>
      </c>
      <c r="B3739" s="5">
        <v>176</v>
      </c>
      <c r="C3739">
        <v>1</v>
      </c>
      <c r="AG3739" s="4" t="s">
        <v>187</v>
      </c>
      <c r="AH3739" s="5">
        <v>-1</v>
      </c>
      <c r="AI3739" s="9">
        <v>0</v>
      </c>
      <c r="AJ3739" s="9">
        <v>0</v>
      </c>
      <c r="AK3739" s="9">
        <v>0</v>
      </c>
      <c r="AL3739" s="9">
        <v>0</v>
      </c>
      <c r="AM3739" s="9">
        <v>0</v>
      </c>
      <c r="AN3739" s="9">
        <v>0</v>
      </c>
      <c r="AO3739" s="9">
        <v>1</v>
      </c>
    </row>
    <row r="3740" spans="1:41" x14ac:dyDescent="0.3">
      <c r="A3740" s="4" t="s">
        <v>186</v>
      </c>
      <c r="B3740" s="5">
        <v>202</v>
      </c>
      <c r="C3740">
        <v>1</v>
      </c>
      <c r="AG3740" s="4" t="s">
        <v>187</v>
      </c>
      <c r="AH3740" s="5">
        <v>0</v>
      </c>
      <c r="AI3740" s="9">
        <v>0</v>
      </c>
      <c r="AJ3740" s="9">
        <v>0</v>
      </c>
      <c r="AK3740" s="9">
        <v>0</v>
      </c>
      <c r="AL3740" s="9">
        <v>0</v>
      </c>
      <c r="AM3740" s="9">
        <v>0</v>
      </c>
      <c r="AN3740" s="9">
        <v>0</v>
      </c>
      <c r="AO3740" s="9">
        <v>1</v>
      </c>
    </row>
    <row r="3741" spans="1:41" x14ac:dyDescent="0.3">
      <c r="A3741" s="4" t="s">
        <v>186</v>
      </c>
      <c r="B3741" s="5">
        <v>203</v>
      </c>
      <c r="C3741">
        <v>1</v>
      </c>
      <c r="AG3741" s="4" t="s">
        <v>187</v>
      </c>
      <c r="AH3741" s="5">
        <v>3</v>
      </c>
      <c r="AI3741" s="9">
        <v>0</v>
      </c>
      <c r="AJ3741" s="9">
        <v>0</v>
      </c>
      <c r="AK3741" s="9">
        <v>0</v>
      </c>
      <c r="AL3741" s="9">
        <v>0</v>
      </c>
      <c r="AM3741" s="9">
        <v>0</v>
      </c>
      <c r="AN3741" s="9">
        <v>0</v>
      </c>
      <c r="AO3741" s="9">
        <v>1</v>
      </c>
    </row>
    <row r="3742" spans="1:41" x14ac:dyDescent="0.3">
      <c r="A3742" s="4" t="s">
        <v>186</v>
      </c>
      <c r="B3742" s="5">
        <v>273</v>
      </c>
      <c r="C3742">
        <v>1</v>
      </c>
      <c r="AG3742" s="4" t="s">
        <v>187</v>
      </c>
      <c r="AH3742" s="5">
        <v>-120</v>
      </c>
      <c r="AI3742" s="9">
        <v>0</v>
      </c>
      <c r="AJ3742" s="9">
        <v>0</v>
      </c>
      <c r="AK3742" s="9">
        <v>0</v>
      </c>
      <c r="AL3742" s="9">
        <v>0</v>
      </c>
      <c r="AM3742" s="9">
        <v>1</v>
      </c>
      <c r="AN3742" s="9">
        <v>0</v>
      </c>
      <c r="AO3742" s="9">
        <v>0</v>
      </c>
    </row>
    <row r="3743" spans="1:41" x14ac:dyDescent="0.3">
      <c r="A3743" s="4" t="s">
        <v>186</v>
      </c>
      <c r="B3743" s="5">
        <v>327</v>
      </c>
      <c r="C3743">
        <v>1</v>
      </c>
      <c r="AG3743" s="4" t="s">
        <v>187</v>
      </c>
      <c r="AH3743" s="5">
        <v>-72</v>
      </c>
      <c r="AI3743" s="9">
        <v>0</v>
      </c>
      <c r="AJ3743" s="9">
        <v>0</v>
      </c>
      <c r="AK3743" s="9">
        <v>0</v>
      </c>
      <c r="AL3743" s="9">
        <v>0</v>
      </c>
      <c r="AM3743" s="9">
        <v>1</v>
      </c>
      <c r="AN3743" s="9">
        <v>0</v>
      </c>
      <c r="AO3743" s="9">
        <v>0</v>
      </c>
    </row>
    <row r="3744" spans="1:41" x14ac:dyDescent="0.3">
      <c r="A3744" s="4" t="s">
        <v>186</v>
      </c>
      <c r="B3744" s="5">
        <v>-952</v>
      </c>
      <c r="C3744">
        <v>1</v>
      </c>
      <c r="AG3744" s="4" t="s">
        <v>187</v>
      </c>
      <c r="AH3744" s="5">
        <v>-68</v>
      </c>
      <c r="AI3744" s="9">
        <v>0</v>
      </c>
      <c r="AJ3744" s="9">
        <v>0</v>
      </c>
      <c r="AK3744" s="9">
        <v>0</v>
      </c>
      <c r="AL3744" s="9">
        <v>0</v>
      </c>
      <c r="AM3744" s="9">
        <v>1</v>
      </c>
      <c r="AN3744" s="9">
        <v>0</v>
      </c>
      <c r="AO3744" s="9">
        <v>0</v>
      </c>
    </row>
    <row r="3745" spans="1:41" x14ac:dyDescent="0.3">
      <c r="A3745" s="4" t="s">
        <v>186</v>
      </c>
      <c r="B3745" s="5">
        <v>569</v>
      </c>
      <c r="C3745">
        <v>1</v>
      </c>
      <c r="AG3745" s="4" t="s">
        <v>187</v>
      </c>
      <c r="AH3745" s="5">
        <v>-58</v>
      </c>
      <c r="AI3745" s="9">
        <v>0</v>
      </c>
      <c r="AJ3745" s="9">
        <v>0</v>
      </c>
      <c r="AK3745" s="9">
        <v>0</v>
      </c>
      <c r="AL3745" s="9">
        <v>0</v>
      </c>
      <c r="AM3745" s="9">
        <v>1</v>
      </c>
      <c r="AN3745" s="9">
        <v>0</v>
      </c>
      <c r="AO3745" s="9">
        <v>0</v>
      </c>
    </row>
    <row r="3746" spans="1:41" x14ac:dyDescent="0.3">
      <c r="A3746" s="4" t="s">
        <v>186</v>
      </c>
      <c r="B3746" s="5">
        <v>898</v>
      </c>
      <c r="C3746">
        <v>1</v>
      </c>
      <c r="AG3746" s="4" t="s">
        <v>187</v>
      </c>
      <c r="AH3746" s="5">
        <v>-54</v>
      </c>
      <c r="AI3746" s="9">
        <v>0</v>
      </c>
      <c r="AJ3746" s="9">
        <v>0</v>
      </c>
      <c r="AK3746" s="9">
        <v>0</v>
      </c>
      <c r="AL3746" s="9">
        <v>0</v>
      </c>
      <c r="AM3746" s="9">
        <v>1</v>
      </c>
      <c r="AN3746" s="9">
        <v>0</v>
      </c>
      <c r="AO3746" s="9">
        <v>0</v>
      </c>
    </row>
    <row r="3747" spans="1:41" x14ac:dyDescent="0.3">
      <c r="A3747" s="4" t="s">
        <v>186</v>
      </c>
      <c r="B3747" s="5">
        <v>-420</v>
      </c>
      <c r="C3747">
        <v>1</v>
      </c>
      <c r="AG3747" s="4" t="s">
        <v>187</v>
      </c>
      <c r="AH3747" s="5">
        <v>-50</v>
      </c>
      <c r="AI3747" s="9">
        <v>0</v>
      </c>
      <c r="AJ3747" s="9">
        <v>0</v>
      </c>
      <c r="AK3747" s="9">
        <v>0</v>
      </c>
      <c r="AL3747" s="9">
        <v>0</v>
      </c>
      <c r="AM3747" s="9">
        <v>1</v>
      </c>
      <c r="AN3747" s="9">
        <v>0</v>
      </c>
      <c r="AO3747" s="9">
        <v>0</v>
      </c>
    </row>
    <row r="3748" spans="1:41" x14ac:dyDescent="0.3">
      <c r="A3748" s="4" t="s">
        <v>186</v>
      </c>
      <c r="B3748" s="5">
        <v>-851</v>
      </c>
      <c r="C3748">
        <v>1</v>
      </c>
      <c r="AG3748" s="4" t="s">
        <v>187</v>
      </c>
      <c r="AH3748" s="5">
        <v>-27</v>
      </c>
      <c r="AI3748" s="9">
        <v>0</v>
      </c>
      <c r="AJ3748" s="9">
        <v>0</v>
      </c>
      <c r="AK3748" s="9">
        <v>0</v>
      </c>
      <c r="AL3748" s="9">
        <v>0</v>
      </c>
      <c r="AM3748" s="9">
        <v>1</v>
      </c>
      <c r="AN3748" s="9">
        <v>0</v>
      </c>
      <c r="AO3748" s="9">
        <v>0</v>
      </c>
    </row>
    <row r="3749" spans="1:41" x14ac:dyDescent="0.3">
      <c r="A3749" s="4" t="s">
        <v>186</v>
      </c>
      <c r="B3749" s="5">
        <v>-134</v>
      </c>
      <c r="C3749">
        <v>1</v>
      </c>
      <c r="AG3749" s="4" t="s">
        <v>187</v>
      </c>
      <c r="AH3749" s="5">
        <v>-15</v>
      </c>
      <c r="AI3749" s="9">
        <v>0</v>
      </c>
      <c r="AJ3749" s="9">
        <v>0</v>
      </c>
      <c r="AK3749" s="9">
        <v>0</v>
      </c>
      <c r="AL3749" s="9">
        <v>0</v>
      </c>
      <c r="AM3749" s="9">
        <v>1</v>
      </c>
      <c r="AN3749" s="9">
        <v>0</v>
      </c>
      <c r="AO3749" s="9">
        <v>0</v>
      </c>
    </row>
    <row r="3750" spans="1:41" x14ac:dyDescent="0.3">
      <c r="A3750" s="4" t="s">
        <v>186</v>
      </c>
      <c r="B3750" s="5">
        <v>112</v>
      </c>
      <c r="C3750">
        <v>1</v>
      </c>
      <c r="AG3750" s="4" t="s">
        <v>187</v>
      </c>
      <c r="AH3750" s="5">
        <v>-12</v>
      </c>
      <c r="AI3750" s="9">
        <v>0</v>
      </c>
      <c r="AJ3750" s="9">
        <v>0</v>
      </c>
      <c r="AK3750" s="9">
        <v>0</v>
      </c>
      <c r="AL3750" s="9">
        <v>0</v>
      </c>
      <c r="AM3750" s="9">
        <v>1</v>
      </c>
      <c r="AN3750" s="9">
        <v>0</v>
      </c>
      <c r="AO3750" s="9">
        <v>0</v>
      </c>
    </row>
    <row r="3751" spans="1:41" x14ac:dyDescent="0.3">
      <c r="A3751" s="4" t="s">
        <v>186</v>
      </c>
      <c r="B3751" s="5">
        <v>118</v>
      </c>
      <c r="C3751">
        <v>1</v>
      </c>
      <c r="AG3751" s="4" t="s">
        <v>187</v>
      </c>
      <c r="AH3751" s="5">
        <v>-10</v>
      </c>
      <c r="AI3751" s="9">
        <v>0</v>
      </c>
      <c r="AJ3751" s="9">
        <v>0</v>
      </c>
      <c r="AK3751" s="9">
        <v>0</v>
      </c>
      <c r="AL3751" s="9">
        <v>0</v>
      </c>
      <c r="AM3751" s="9">
        <v>1</v>
      </c>
      <c r="AN3751" s="9">
        <v>0</v>
      </c>
      <c r="AO3751" s="9">
        <v>0</v>
      </c>
    </row>
    <row r="3752" spans="1:41" x14ac:dyDescent="0.3">
      <c r="A3752" s="4" t="s">
        <v>186</v>
      </c>
      <c r="B3752" s="5">
        <v>159</v>
      </c>
      <c r="C3752">
        <v>1</v>
      </c>
      <c r="AG3752" s="4" t="s">
        <v>187</v>
      </c>
      <c r="AH3752" s="5">
        <v>-1</v>
      </c>
      <c r="AI3752" s="9">
        <v>0</v>
      </c>
      <c r="AJ3752" s="9">
        <v>0</v>
      </c>
      <c r="AK3752" s="9">
        <v>0</v>
      </c>
      <c r="AL3752" s="9">
        <v>0</v>
      </c>
      <c r="AM3752" s="9">
        <v>1</v>
      </c>
      <c r="AN3752" s="9">
        <v>0</v>
      </c>
      <c r="AO3752" s="9">
        <v>0</v>
      </c>
    </row>
    <row r="3753" spans="1:41" x14ac:dyDescent="0.3">
      <c r="A3753" s="4" t="s">
        <v>186</v>
      </c>
      <c r="B3753" s="5">
        <v>179</v>
      </c>
      <c r="C3753">
        <v>1</v>
      </c>
      <c r="AG3753" s="4" t="s">
        <v>187</v>
      </c>
      <c r="AH3753" s="5">
        <v>28</v>
      </c>
      <c r="AI3753" s="9">
        <v>0</v>
      </c>
      <c r="AJ3753" s="9">
        <v>0</v>
      </c>
      <c r="AK3753" s="9">
        <v>0</v>
      </c>
      <c r="AL3753" s="9">
        <v>0</v>
      </c>
      <c r="AM3753" s="9">
        <v>1</v>
      </c>
      <c r="AN3753" s="9">
        <v>0</v>
      </c>
      <c r="AO3753" s="9">
        <v>0</v>
      </c>
    </row>
    <row r="3754" spans="1:41" x14ac:dyDescent="0.3">
      <c r="A3754" s="4" t="s">
        <v>186</v>
      </c>
      <c r="B3754" s="5">
        <v>-431</v>
      </c>
      <c r="C3754">
        <v>1</v>
      </c>
      <c r="AG3754" s="4" t="s">
        <v>187</v>
      </c>
      <c r="AH3754" s="5">
        <v>34</v>
      </c>
      <c r="AI3754" s="9">
        <v>0</v>
      </c>
      <c r="AJ3754" s="9">
        <v>0</v>
      </c>
      <c r="AK3754" s="9">
        <v>0</v>
      </c>
      <c r="AL3754" s="9">
        <v>0</v>
      </c>
      <c r="AM3754" s="9">
        <v>1</v>
      </c>
      <c r="AN3754" s="9">
        <v>0</v>
      </c>
      <c r="AO3754" s="9">
        <v>0</v>
      </c>
    </row>
    <row r="3755" spans="1:41" x14ac:dyDescent="0.3">
      <c r="A3755" s="4" t="s">
        <v>186</v>
      </c>
      <c r="B3755" s="5">
        <v>-357</v>
      </c>
      <c r="C3755">
        <v>1</v>
      </c>
      <c r="AG3755" s="4" t="s">
        <v>187</v>
      </c>
      <c r="AH3755" s="5">
        <v>45</v>
      </c>
      <c r="AI3755" s="9">
        <v>0</v>
      </c>
      <c r="AJ3755" s="9">
        <v>0</v>
      </c>
      <c r="AK3755" s="9">
        <v>0</v>
      </c>
      <c r="AL3755" s="9">
        <v>0</v>
      </c>
      <c r="AM3755" s="9">
        <v>1</v>
      </c>
      <c r="AN3755" s="9">
        <v>0</v>
      </c>
      <c r="AO3755" s="9">
        <v>0</v>
      </c>
    </row>
    <row r="3756" spans="1:41" x14ac:dyDescent="0.3">
      <c r="A3756" s="4" t="s">
        <v>186</v>
      </c>
      <c r="B3756" s="5">
        <v>323</v>
      </c>
      <c r="C3756">
        <v>1</v>
      </c>
      <c r="AG3756" s="4" t="s">
        <v>187</v>
      </c>
      <c r="AH3756" s="5">
        <v>48</v>
      </c>
      <c r="AI3756" s="9">
        <v>0</v>
      </c>
      <c r="AJ3756" s="9">
        <v>0</v>
      </c>
      <c r="AK3756" s="9">
        <v>0</v>
      </c>
      <c r="AL3756" s="9">
        <v>0</v>
      </c>
      <c r="AM3756" s="9">
        <v>1</v>
      </c>
      <c r="AN3756" s="9">
        <v>0</v>
      </c>
      <c r="AO3756" s="9">
        <v>0</v>
      </c>
    </row>
    <row r="3757" spans="1:41" x14ac:dyDescent="0.3">
      <c r="A3757" s="4" t="s">
        <v>186</v>
      </c>
      <c r="B3757" s="5">
        <v>345</v>
      </c>
      <c r="C3757">
        <v>1</v>
      </c>
      <c r="AG3757" s="4" t="s">
        <v>187</v>
      </c>
      <c r="AH3757" s="5">
        <v>57</v>
      </c>
      <c r="AI3757" s="9">
        <v>0</v>
      </c>
      <c r="AJ3757" s="9">
        <v>0</v>
      </c>
      <c r="AK3757" s="9">
        <v>0</v>
      </c>
      <c r="AL3757" s="9">
        <v>0</v>
      </c>
      <c r="AM3757" s="9">
        <v>1</v>
      </c>
      <c r="AN3757" s="9">
        <v>0</v>
      </c>
      <c r="AO3757" s="9">
        <v>0</v>
      </c>
    </row>
    <row r="3758" spans="1:41" x14ac:dyDescent="0.3">
      <c r="A3758" s="4" t="s">
        <v>186</v>
      </c>
      <c r="B3758" s="5">
        <v>396</v>
      </c>
      <c r="C3758">
        <v>1</v>
      </c>
      <c r="AG3758" s="4" t="s">
        <v>187</v>
      </c>
      <c r="AH3758" s="5">
        <v>68</v>
      </c>
      <c r="AI3758" s="9">
        <v>0</v>
      </c>
      <c r="AJ3758" s="9">
        <v>0</v>
      </c>
      <c r="AK3758" s="9">
        <v>0</v>
      </c>
      <c r="AL3758" s="9">
        <v>0</v>
      </c>
      <c r="AM3758" s="9">
        <v>1</v>
      </c>
      <c r="AN3758" s="9">
        <v>0</v>
      </c>
      <c r="AO3758" s="9">
        <v>0</v>
      </c>
    </row>
    <row r="3759" spans="1:41" x14ac:dyDescent="0.3">
      <c r="A3759" s="4" t="s">
        <v>186</v>
      </c>
      <c r="B3759" s="5">
        <v>331</v>
      </c>
      <c r="C3759">
        <v>1</v>
      </c>
      <c r="AG3759" s="4" t="s">
        <v>187</v>
      </c>
      <c r="AH3759" s="5">
        <v>78</v>
      </c>
      <c r="AI3759" s="9">
        <v>0</v>
      </c>
      <c r="AJ3759" s="9">
        <v>0</v>
      </c>
      <c r="AK3759" s="9">
        <v>0</v>
      </c>
      <c r="AL3759" s="9">
        <v>0</v>
      </c>
      <c r="AM3759" s="9">
        <v>1</v>
      </c>
      <c r="AN3759" s="9">
        <v>0</v>
      </c>
      <c r="AO3759" s="9">
        <v>0</v>
      </c>
    </row>
    <row r="3760" spans="1:41" x14ac:dyDescent="0.3">
      <c r="A3760" s="4" t="s">
        <v>186</v>
      </c>
      <c r="B3760" s="5">
        <v>1438</v>
      </c>
      <c r="C3760">
        <v>1</v>
      </c>
      <c r="AG3760" s="4" t="s">
        <v>187</v>
      </c>
      <c r="AH3760" s="5">
        <v>103</v>
      </c>
      <c r="AI3760" s="9">
        <v>0</v>
      </c>
      <c r="AJ3760" s="9">
        <v>0</v>
      </c>
      <c r="AK3760" s="9">
        <v>0</v>
      </c>
      <c r="AL3760" s="9">
        <v>0</v>
      </c>
      <c r="AM3760" s="9">
        <v>1</v>
      </c>
      <c r="AN3760" s="9">
        <v>0</v>
      </c>
      <c r="AO3760" s="9">
        <v>0</v>
      </c>
    </row>
    <row r="3761" spans="1:41" x14ac:dyDescent="0.3">
      <c r="A3761" s="4" t="s">
        <v>187</v>
      </c>
      <c r="B3761" s="5">
        <v>-9</v>
      </c>
      <c r="C3761">
        <v>1</v>
      </c>
      <c r="AG3761" s="4" t="s">
        <v>187</v>
      </c>
      <c r="AH3761" s="5">
        <v>108</v>
      </c>
      <c r="AI3761" s="9">
        <v>0</v>
      </c>
      <c r="AJ3761" s="9">
        <v>0</v>
      </c>
      <c r="AK3761" s="9">
        <v>0</v>
      </c>
      <c r="AL3761" s="9">
        <v>0</v>
      </c>
      <c r="AM3761" s="9">
        <v>1</v>
      </c>
      <c r="AN3761" s="9">
        <v>0</v>
      </c>
      <c r="AO3761" s="9">
        <v>0</v>
      </c>
    </row>
    <row r="3762" spans="1:41" x14ac:dyDescent="0.3">
      <c r="A3762" s="4" t="s">
        <v>187</v>
      </c>
      <c r="B3762" s="5">
        <v>-6</v>
      </c>
      <c r="C3762">
        <v>1</v>
      </c>
      <c r="AG3762" s="4" t="s">
        <v>187</v>
      </c>
      <c r="AH3762" s="5">
        <v>-208</v>
      </c>
      <c r="AI3762" s="9">
        <v>0</v>
      </c>
      <c r="AJ3762" s="9">
        <v>0</v>
      </c>
      <c r="AK3762" s="9">
        <v>0</v>
      </c>
      <c r="AL3762" s="9">
        <v>1</v>
      </c>
      <c r="AM3762" s="9">
        <v>0</v>
      </c>
      <c r="AN3762" s="9">
        <v>0</v>
      </c>
      <c r="AO3762" s="9">
        <v>0</v>
      </c>
    </row>
    <row r="3763" spans="1:41" x14ac:dyDescent="0.3">
      <c r="A3763" s="4" t="s">
        <v>187</v>
      </c>
      <c r="B3763" s="5">
        <v>-4</v>
      </c>
      <c r="C3763">
        <v>2</v>
      </c>
      <c r="AG3763" s="4" t="s">
        <v>187</v>
      </c>
      <c r="AH3763" s="5">
        <v>-152</v>
      </c>
      <c r="AI3763" s="9">
        <v>0</v>
      </c>
      <c r="AJ3763" s="9">
        <v>0</v>
      </c>
      <c r="AK3763" s="9">
        <v>0</v>
      </c>
      <c r="AL3763" s="9">
        <v>1</v>
      </c>
      <c r="AM3763" s="9">
        <v>0</v>
      </c>
      <c r="AN3763" s="9">
        <v>0</v>
      </c>
      <c r="AO3763" s="9">
        <v>0</v>
      </c>
    </row>
    <row r="3764" spans="1:41" x14ac:dyDescent="0.3">
      <c r="A3764" s="4" t="s">
        <v>187</v>
      </c>
      <c r="B3764" s="5">
        <v>-1</v>
      </c>
      <c r="C3764">
        <v>1</v>
      </c>
      <c r="AG3764" s="4" t="s">
        <v>187</v>
      </c>
      <c r="AH3764" s="5">
        <v>-60</v>
      </c>
      <c r="AI3764" s="9">
        <v>0</v>
      </c>
      <c r="AJ3764" s="9">
        <v>0</v>
      </c>
      <c r="AK3764" s="9">
        <v>0</v>
      </c>
      <c r="AL3764" s="9">
        <v>1</v>
      </c>
      <c r="AM3764" s="9">
        <v>0</v>
      </c>
      <c r="AN3764" s="9">
        <v>0</v>
      </c>
      <c r="AO3764" s="9">
        <v>0</v>
      </c>
    </row>
    <row r="3765" spans="1:41" x14ac:dyDescent="0.3">
      <c r="A3765" s="4" t="s">
        <v>187</v>
      </c>
      <c r="B3765" s="5">
        <v>0</v>
      </c>
      <c r="C3765">
        <v>1</v>
      </c>
      <c r="AG3765" s="4" t="s">
        <v>187</v>
      </c>
      <c r="AH3765" s="5">
        <v>1</v>
      </c>
      <c r="AI3765" s="9">
        <v>0</v>
      </c>
      <c r="AJ3765" s="9">
        <v>0</v>
      </c>
      <c r="AK3765" s="9">
        <v>0</v>
      </c>
      <c r="AL3765" s="9">
        <v>1</v>
      </c>
      <c r="AM3765" s="9">
        <v>0</v>
      </c>
      <c r="AN3765" s="9">
        <v>0</v>
      </c>
      <c r="AO3765" s="9">
        <v>0</v>
      </c>
    </row>
    <row r="3766" spans="1:41" x14ac:dyDescent="0.3">
      <c r="A3766" s="4" t="s">
        <v>187</v>
      </c>
      <c r="B3766" s="5">
        <v>3</v>
      </c>
      <c r="C3766">
        <v>1</v>
      </c>
      <c r="AG3766" s="4" t="s">
        <v>187</v>
      </c>
      <c r="AH3766" s="5">
        <v>17</v>
      </c>
      <c r="AI3766" s="9">
        <v>0</v>
      </c>
      <c r="AJ3766" s="9">
        <v>0</v>
      </c>
      <c r="AK3766" s="9">
        <v>0</v>
      </c>
      <c r="AL3766" s="9">
        <v>1</v>
      </c>
      <c r="AM3766" s="9">
        <v>0</v>
      </c>
      <c r="AN3766" s="9">
        <v>0</v>
      </c>
      <c r="AO3766" s="9">
        <v>0</v>
      </c>
    </row>
    <row r="3767" spans="1:41" x14ac:dyDescent="0.3">
      <c r="A3767" s="4" t="s">
        <v>187</v>
      </c>
      <c r="B3767" s="5">
        <v>-120</v>
      </c>
      <c r="C3767">
        <v>1</v>
      </c>
      <c r="AG3767" s="4" t="s">
        <v>187</v>
      </c>
      <c r="AH3767" s="5">
        <v>25</v>
      </c>
      <c r="AI3767" s="9">
        <v>0</v>
      </c>
      <c r="AJ3767" s="9">
        <v>0</v>
      </c>
      <c r="AK3767" s="9">
        <v>0</v>
      </c>
      <c r="AL3767" s="9">
        <v>1</v>
      </c>
      <c r="AM3767" s="9">
        <v>0</v>
      </c>
      <c r="AN3767" s="9">
        <v>0</v>
      </c>
      <c r="AO3767" s="9">
        <v>0</v>
      </c>
    </row>
    <row r="3768" spans="1:41" x14ac:dyDescent="0.3">
      <c r="A3768" s="4" t="s">
        <v>187</v>
      </c>
      <c r="B3768" s="5">
        <v>-72</v>
      </c>
      <c r="C3768">
        <v>1</v>
      </c>
      <c r="AG3768" s="4" t="s">
        <v>187</v>
      </c>
      <c r="AH3768" s="5">
        <v>38</v>
      </c>
      <c r="AI3768" s="9">
        <v>0</v>
      </c>
      <c r="AJ3768" s="9">
        <v>0</v>
      </c>
      <c r="AK3768" s="9">
        <v>0</v>
      </c>
      <c r="AL3768" s="9">
        <v>1</v>
      </c>
      <c r="AM3768" s="9">
        <v>0</v>
      </c>
      <c r="AN3768" s="9">
        <v>0</v>
      </c>
      <c r="AO3768" s="9">
        <v>0</v>
      </c>
    </row>
    <row r="3769" spans="1:41" x14ac:dyDescent="0.3">
      <c r="A3769" s="4" t="s">
        <v>187</v>
      </c>
      <c r="B3769" s="5">
        <v>-68</v>
      </c>
      <c r="C3769">
        <v>1</v>
      </c>
      <c r="AG3769" s="4" t="s">
        <v>187</v>
      </c>
      <c r="AH3769" s="5">
        <v>-488</v>
      </c>
      <c r="AI3769" s="9">
        <v>0</v>
      </c>
      <c r="AJ3769" s="9">
        <v>0</v>
      </c>
      <c r="AK3769" s="9">
        <v>1</v>
      </c>
      <c r="AL3769" s="9">
        <v>0</v>
      </c>
      <c r="AM3769" s="9">
        <v>0</v>
      </c>
      <c r="AN3769" s="9">
        <v>0</v>
      </c>
      <c r="AO3769" s="9">
        <v>0</v>
      </c>
    </row>
    <row r="3770" spans="1:41" x14ac:dyDescent="0.3">
      <c r="A3770" s="4" t="s">
        <v>187</v>
      </c>
      <c r="B3770" s="5">
        <v>-58</v>
      </c>
      <c r="C3770">
        <v>1</v>
      </c>
      <c r="AG3770" s="4" t="s">
        <v>187</v>
      </c>
      <c r="AH3770" s="5">
        <v>-372</v>
      </c>
      <c r="AI3770" s="9">
        <v>0</v>
      </c>
      <c r="AJ3770" s="9">
        <v>0</v>
      </c>
      <c r="AK3770" s="9">
        <v>1</v>
      </c>
      <c r="AL3770" s="9">
        <v>0</v>
      </c>
      <c r="AM3770" s="9">
        <v>0</v>
      </c>
      <c r="AN3770" s="9">
        <v>0</v>
      </c>
      <c r="AO3770" s="9">
        <v>0</v>
      </c>
    </row>
    <row r="3771" spans="1:41" x14ac:dyDescent="0.3">
      <c r="A3771" s="4" t="s">
        <v>187</v>
      </c>
      <c r="B3771" s="5">
        <v>-54</v>
      </c>
      <c r="C3771">
        <v>1</v>
      </c>
      <c r="AG3771" s="4" t="s">
        <v>187</v>
      </c>
      <c r="AH3771" s="5">
        <v>-151</v>
      </c>
      <c r="AI3771" s="9">
        <v>0</v>
      </c>
      <c r="AJ3771" s="9">
        <v>0</v>
      </c>
      <c r="AK3771" s="9">
        <v>1</v>
      </c>
      <c r="AL3771" s="9">
        <v>0</v>
      </c>
      <c r="AM3771" s="9">
        <v>0</v>
      </c>
      <c r="AN3771" s="9">
        <v>0</v>
      </c>
      <c r="AO3771" s="9">
        <v>0</v>
      </c>
    </row>
    <row r="3772" spans="1:41" x14ac:dyDescent="0.3">
      <c r="A3772" s="4" t="s">
        <v>187</v>
      </c>
      <c r="B3772" s="5">
        <v>-50</v>
      </c>
      <c r="C3772">
        <v>1</v>
      </c>
      <c r="AG3772" s="4" t="s">
        <v>187</v>
      </c>
      <c r="AH3772" s="5">
        <v>-136</v>
      </c>
      <c r="AI3772" s="9">
        <v>0</v>
      </c>
      <c r="AJ3772" s="9">
        <v>0</v>
      </c>
      <c r="AK3772" s="9">
        <v>1</v>
      </c>
      <c r="AL3772" s="9">
        <v>0</v>
      </c>
      <c r="AM3772" s="9">
        <v>0</v>
      </c>
      <c r="AN3772" s="9">
        <v>0</v>
      </c>
      <c r="AO3772" s="9">
        <v>0</v>
      </c>
    </row>
    <row r="3773" spans="1:41" x14ac:dyDescent="0.3">
      <c r="A3773" s="4" t="s">
        <v>187</v>
      </c>
      <c r="B3773" s="5">
        <v>-27</v>
      </c>
      <c r="C3773">
        <v>1</v>
      </c>
      <c r="AG3773" s="4" t="s">
        <v>187</v>
      </c>
      <c r="AH3773" s="5">
        <v>279</v>
      </c>
      <c r="AI3773" s="9">
        <v>0</v>
      </c>
      <c r="AJ3773" s="9">
        <v>0</v>
      </c>
      <c r="AK3773" s="9">
        <v>1</v>
      </c>
      <c r="AL3773" s="9">
        <v>0</v>
      </c>
      <c r="AM3773" s="9">
        <v>0</v>
      </c>
      <c r="AN3773" s="9">
        <v>0</v>
      </c>
      <c r="AO3773" s="9">
        <v>0</v>
      </c>
    </row>
    <row r="3774" spans="1:41" x14ac:dyDescent="0.3">
      <c r="A3774" s="4" t="s">
        <v>187</v>
      </c>
      <c r="B3774" s="5">
        <v>-15</v>
      </c>
      <c r="C3774">
        <v>1</v>
      </c>
      <c r="AG3774" s="4" t="s">
        <v>187</v>
      </c>
      <c r="AH3774" s="5">
        <v>292</v>
      </c>
      <c r="AI3774" s="9">
        <v>0</v>
      </c>
      <c r="AJ3774" s="9">
        <v>0</v>
      </c>
      <c r="AK3774" s="9">
        <v>1</v>
      </c>
      <c r="AL3774" s="9">
        <v>0</v>
      </c>
      <c r="AM3774" s="9">
        <v>0</v>
      </c>
      <c r="AN3774" s="9">
        <v>0</v>
      </c>
      <c r="AO3774" s="9">
        <v>0</v>
      </c>
    </row>
    <row r="3775" spans="1:41" x14ac:dyDescent="0.3">
      <c r="A3775" s="4" t="s">
        <v>187</v>
      </c>
      <c r="B3775" s="5">
        <v>-12</v>
      </c>
      <c r="C3775">
        <v>1</v>
      </c>
      <c r="AG3775" s="4" t="s">
        <v>187</v>
      </c>
      <c r="AH3775" s="5">
        <v>-465</v>
      </c>
      <c r="AI3775" s="9">
        <v>1</v>
      </c>
      <c r="AJ3775" s="9">
        <v>0</v>
      </c>
      <c r="AK3775" s="9">
        <v>0</v>
      </c>
      <c r="AL3775" s="9">
        <v>0</v>
      </c>
      <c r="AM3775" s="9">
        <v>0</v>
      </c>
      <c r="AN3775" s="9">
        <v>0</v>
      </c>
      <c r="AO3775" s="9">
        <v>0</v>
      </c>
    </row>
    <row r="3776" spans="1:41" x14ac:dyDescent="0.3">
      <c r="A3776" s="4" t="s">
        <v>187</v>
      </c>
      <c r="B3776" s="5">
        <v>-10</v>
      </c>
      <c r="C3776">
        <v>1</v>
      </c>
      <c r="AG3776" s="4" t="s">
        <v>187</v>
      </c>
      <c r="AH3776" s="5">
        <v>-439</v>
      </c>
      <c r="AI3776" s="9">
        <v>1</v>
      </c>
      <c r="AJ3776" s="9">
        <v>0</v>
      </c>
      <c r="AK3776" s="9">
        <v>0</v>
      </c>
      <c r="AL3776" s="9">
        <v>0</v>
      </c>
      <c r="AM3776" s="9">
        <v>0</v>
      </c>
      <c r="AN3776" s="9">
        <v>0</v>
      </c>
      <c r="AO3776" s="9">
        <v>0</v>
      </c>
    </row>
    <row r="3777" spans="1:41" x14ac:dyDescent="0.3">
      <c r="A3777" s="4" t="s">
        <v>187</v>
      </c>
      <c r="B3777" s="5">
        <v>-1</v>
      </c>
      <c r="C3777">
        <v>1</v>
      </c>
      <c r="AG3777" s="4" t="s">
        <v>187</v>
      </c>
      <c r="AH3777" s="5">
        <v>-334</v>
      </c>
      <c r="AI3777" s="9">
        <v>1</v>
      </c>
      <c r="AJ3777" s="9">
        <v>0</v>
      </c>
      <c r="AK3777" s="9">
        <v>0</v>
      </c>
      <c r="AL3777" s="9">
        <v>0</v>
      </c>
      <c r="AM3777" s="9">
        <v>0</v>
      </c>
      <c r="AN3777" s="9">
        <v>0</v>
      </c>
      <c r="AO3777" s="9">
        <v>0</v>
      </c>
    </row>
    <row r="3778" spans="1:41" x14ac:dyDescent="0.3">
      <c r="A3778" s="4" t="s">
        <v>187</v>
      </c>
      <c r="B3778" s="5">
        <v>28</v>
      </c>
      <c r="C3778">
        <v>1</v>
      </c>
      <c r="AG3778" s="4" t="s">
        <v>187</v>
      </c>
      <c r="AH3778" s="5">
        <v>-225</v>
      </c>
      <c r="AI3778" s="9">
        <v>1</v>
      </c>
      <c r="AJ3778" s="9">
        <v>0</v>
      </c>
      <c r="AK3778" s="9">
        <v>0</v>
      </c>
      <c r="AL3778" s="9">
        <v>0</v>
      </c>
      <c r="AM3778" s="9">
        <v>0</v>
      </c>
      <c r="AN3778" s="9">
        <v>0</v>
      </c>
      <c r="AO3778" s="9">
        <v>0</v>
      </c>
    </row>
    <row r="3779" spans="1:41" x14ac:dyDescent="0.3">
      <c r="A3779" s="4" t="s">
        <v>187</v>
      </c>
      <c r="B3779" s="5">
        <v>34</v>
      </c>
      <c r="C3779">
        <v>1</v>
      </c>
      <c r="AG3779" s="4" t="s">
        <v>187</v>
      </c>
      <c r="AH3779" s="5">
        <v>-636</v>
      </c>
      <c r="AI3779" s="9">
        <v>0</v>
      </c>
      <c r="AJ3779" s="9">
        <v>1</v>
      </c>
      <c r="AK3779" s="9">
        <v>0</v>
      </c>
      <c r="AL3779" s="9">
        <v>0</v>
      </c>
      <c r="AM3779" s="9">
        <v>0</v>
      </c>
      <c r="AN3779" s="9">
        <v>0</v>
      </c>
      <c r="AO3779" s="9">
        <v>0</v>
      </c>
    </row>
    <row r="3780" spans="1:41" x14ac:dyDescent="0.3">
      <c r="A3780" s="4" t="s">
        <v>187</v>
      </c>
      <c r="B3780" s="5">
        <v>45</v>
      </c>
      <c r="C3780">
        <v>1</v>
      </c>
      <c r="AG3780" s="4" t="s">
        <v>187</v>
      </c>
      <c r="AH3780" s="5">
        <v>57</v>
      </c>
      <c r="AI3780" s="9">
        <v>1</v>
      </c>
      <c r="AJ3780" s="9">
        <v>0</v>
      </c>
      <c r="AK3780" s="9">
        <v>0</v>
      </c>
      <c r="AL3780" s="9">
        <v>0</v>
      </c>
      <c r="AM3780" s="9">
        <v>0</v>
      </c>
      <c r="AN3780" s="9">
        <v>0</v>
      </c>
      <c r="AO3780" s="9">
        <v>0</v>
      </c>
    </row>
    <row r="3781" spans="1:41" x14ac:dyDescent="0.3">
      <c r="A3781" s="4" t="s">
        <v>187</v>
      </c>
      <c r="B3781" s="5">
        <v>48</v>
      </c>
      <c r="C3781">
        <v>1</v>
      </c>
      <c r="AG3781" s="4" t="s">
        <v>187</v>
      </c>
      <c r="AH3781" s="5">
        <v>83</v>
      </c>
      <c r="AI3781" s="9">
        <v>1</v>
      </c>
      <c r="AJ3781" s="9">
        <v>0</v>
      </c>
      <c r="AK3781" s="9">
        <v>0</v>
      </c>
      <c r="AL3781" s="9">
        <v>0</v>
      </c>
      <c r="AM3781" s="9">
        <v>0</v>
      </c>
      <c r="AN3781" s="9">
        <v>0</v>
      </c>
      <c r="AO3781" s="9">
        <v>0</v>
      </c>
    </row>
    <row r="3782" spans="1:41" x14ac:dyDescent="0.3">
      <c r="A3782" s="4" t="s">
        <v>187</v>
      </c>
      <c r="B3782" s="5">
        <v>57</v>
      </c>
      <c r="C3782">
        <v>1</v>
      </c>
      <c r="AG3782" s="4" t="s">
        <v>187</v>
      </c>
      <c r="AH3782" s="5">
        <v>406</v>
      </c>
      <c r="AI3782" s="9">
        <v>1</v>
      </c>
      <c r="AJ3782" s="9">
        <v>0</v>
      </c>
      <c r="AK3782" s="9">
        <v>0</v>
      </c>
      <c r="AL3782" s="9">
        <v>0</v>
      </c>
      <c r="AM3782" s="9">
        <v>0</v>
      </c>
      <c r="AN3782" s="9">
        <v>0</v>
      </c>
      <c r="AO3782" s="9">
        <v>0</v>
      </c>
    </row>
    <row r="3783" spans="1:41" x14ac:dyDescent="0.3">
      <c r="A3783" s="4" t="s">
        <v>187</v>
      </c>
      <c r="B3783" s="5">
        <v>68</v>
      </c>
      <c r="C3783">
        <v>1</v>
      </c>
      <c r="AG3783" s="4" t="s">
        <v>187</v>
      </c>
      <c r="AH3783" s="5">
        <v>21</v>
      </c>
      <c r="AI3783" s="9">
        <v>0</v>
      </c>
      <c r="AJ3783" s="9">
        <v>1</v>
      </c>
      <c r="AK3783" s="9">
        <v>0</v>
      </c>
      <c r="AL3783" s="9">
        <v>0</v>
      </c>
      <c r="AM3783" s="9">
        <v>0</v>
      </c>
      <c r="AN3783" s="9">
        <v>0</v>
      </c>
      <c r="AO3783" s="9">
        <v>0</v>
      </c>
    </row>
    <row r="3784" spans="1:41" x14ac:dyDescent="0.3">
      <c r="A3784" s="4" t="s">
        <v>187</v>
      </c>
      <c r="B3784" s="5">
        <v>78</v>
      </c>
      <c r="C3784">
        <v>1</v>
      </c>
      <c r="AG3784" s="4" t="s">
        <v>187</v>
      </c>
      <c r="AH3784" s="5">
        <v>718</v>
      </c>
      <c r="AI3784" s="9">
        <v>1</v>
      </c>
      <c r="AJ3784" s="9">
        <v>0</v>
      </c>
      <c r="AK3784" s="9">
        <v>0</v>
      </c>
      <c r="AL3784" s="9">
        <v>0</v>
      </c>
      <c r="AM3784" s="9">
        <v>0</v>
      </c>
      <c r="AN3784" s="9">
        <v>0</v>
      </c>
      <c r="AO3784" s="9">
        <v>0</v>
      </c>
    </row>
    <row r="3785" spans="1:41" x14ac:dyDescent="0.3">
      <c r="A3785" s="4" t="s">
        <v>187</v>
      </c>
      <c r="B3785" s="5">
        <v>103</v>
      </c>
      <c r="C3785">
        <v>1</v>
      </c>
      <c r="AG3785" s="4" t="s">
        <v>187</v>
      </c>
      <c r="AH3785" s="5">
        <v>800</v>
      </c>
      <c r="AI3785" s="9">
        <v>1</v>
      </c>
      <c r="AJ3785" s="9">
        <v>0</v>
      </c>
      <c r="AK3785" s="9">
        <v>0</v>
      </c>
      <c r="AL3785" s="9">
        <v>0</v>
      </c>
      <c r="AM3785" s="9">
        <v>0</v>
      </c>
      <c r="AN3785" s="9">
        <v>0</v>
      </c>
      <c r="AO3785" s="9">
        <v>0</v>
      </c>
    </row>
    <row r="3786" spans="1:41" x14ac:dyDescent="0.3">
      <c r="A3786" s="4" t="s">
        <v>187</v>
      </c>
      <c r="B3786" s="5">
        <v>108</v>
      </c>
      <c r="C3786">
        <v>1</v>
      </c>
      <c r="AG3786" s="4" t="s">
        <v>187</v>
      </c>
      <c r="AH3786" s="5">
        <v>401</v>
      </c>
      <c r="AI3786" s="9">
        <v>0</v>
      </c>
      <c r="AJ3786" s="9">
        <v>1</v>
      </c>
      <c r="AK3786" s="9">
        <v>0</v>
      </c>
      <c r="AL3786" s="9">
        <v>0</v>
      </c>
      <c r="AM3786" s="9">
        <v>0</v>
      </c>
      <c r="AN3786" s="9">
        <v>0</v>
      </c>
      <c r="AO3786" s="9">
        <v>0</v>
      </c>
    </row>
    <row r="3787" spans="1:41" x14ac:dyDescent="0.3">
      <c r="A3787" s="4" t="s">
        <v>187</v>
      </c>
      <c r="B3787" s="5">
        <v>-208</v>
      </c>
      <c r="C3787">
        <v>1</v>
      </c>
      <c r="AG3787" s="4" t="s">
        <v>187</v>
      </c>
      <c r="AH3787" s="5">
        <v>1874</v>
      </c>
      <c r="AI3787" s="9">
        <v>0</v>
      </c>
      <c r="AJ3787" s="9">
        <v>1</v>
      </c>
      <c r="AK3787" s="9">
        <v>0</v>
      </c>
      <c r="AL3787" s="9">
        <v>0</v>
      </c>
      <c r="AM3787" s="9">
        <v>0</v>
      </c>
      <c r="AN3787" s="9">
        <v>0</v>
      </c>
      <c r="AO3787" s="9">
        <v>0</v>
      </c>
    </row>
    <row r="3788" spans="1:41" x14ac:dyDescent="0.3">
      <c r="A3788" s="4" t="s">
        <v>187</v>
      </c>
      <c r="B3788" s="5">
        <v>-152</v>
      </c>
      <c r="C3788">
        <v>1</v>
      </c>
      <c r="AG3788" s="4" t="s">
        <v>187</v>
      </c>
      <c r="AH3788" s="5">
        <v>-1480</v>
      </c>
      <c r="AI3788" s="9">
        <v>0</v>
      </c>
      <c r="AJ3788" s="9">
        <v>0</v>
      </c>
      <c r="AK3788" s="9">
        <v>0</v>
      </c>
      <c r="AL3788" s="9">
        <v>0</v>
      </c>
      <c r="AM3788" s="9">
        <v>0</v>
      </c>
      <c r="AN3788" s="9">
        <v>1</v>
      </c>
      <c r="AO3788" s="9">
        <v>0</v>
      </c>
    </row>
    <row r="3789" spans="1:41" x14ac:dyDescent="0.3">
      <c r="A3789" s="4" t="s">
        <v>187</v>
      </c>
      <c r="B3789" s="5">
        <v>-60</v>
      </c>
      <c r="C3789">
        <v>1</v>
      </c>
      <c r="AG3789" s="4" t="s">
        <v>188</v>
      </c>
      <c r="AH3789" s="5">
        <v>-1</v>
      </c>
      <c r="AI3789" s="9">
        <v>0</v>
      </c>
      <c r="AJ3789" s="9">
        <v>0</v>
      </c>
      <c r="AK3789" s="9">
        <v>0</v>
      </c>
      <c r="AL3789" s="9">
        <v>0</v>
      </c>
      <c r="AM3789" s="9">
        <v>0</v>
      </c>
      <c r="AN3789" s="9">
        <v>0</v>
      </c>
      <c r="AO3789" s="9">
        <v>1</v>
      </c>
    </row>
    <row r="3790" spans="1:41" x14ac:dyDescent="0.3">
      <c r="A3790" s="4" t="s">
        <v>187</v>
      </c>
      <c r="B3790" s="5">
        <v>1</v>
      </c>
      <c r="C3790">
        <v>1</v>
      </c>
      <c r="AG3790" s="4" t="s">
        <v>188</v>
      </c>
      <c r="AH3790" s="5">
        <v>0</v>
      </c>
      <c r="AI3790" s="9">
        <v>0</v>
      </c>
      <c r="AJ3790" s="9">
        <v>0</v>
      </c>
      <c r="AK3790" s="9">
        <v>0</v>
      </c>
      <c r="AL3790" s="9">
        <v>0</v>
      </c>
      <c r="AM3790" s="9">
        <v>0</v>
      </c>
      <c r="AN3790" s="9">
        <v>0</v>
      </c>
      <c r="AO3790" s="9">
        <v>2</v>
      </c>
    </row>
    <row r="3791" spans="1:41" x14ac:dyDescent="0.3">
      <c r="A3791" s="4" t="s">
        <v>187</v>
      </c>
      <c r="B3791" s="5">
        <v>17</v>
      </c>
      <c r="C3791">
        <v>1</v>
      </c>
      <c r="AG3791" s="4" t="s">
        <v>188</v>
      </c>
      <c r="AH3791" s="5">
        <v>1</v>
      </c>
      <c r="AI3791" s="9">
        <v>0</v>
      </c>
      <c r="AJ3791" s="9">
        <v>0</v>
      </c>
      <c r="AK3791" s="9">
        <v>0</v>
      </c>
      <c r="AL3791" s="9">
        <v>0</v>
      </c>
      <c r="AM3791" s="9">
        <v>0</v>
      </c>
      <c r="AN3791" s="9">
        <v>0</v>
      </c>
      <c r="AO3791" s="9">
        <v>1</v>
      </c>
    </row>
    <row r="3792" spans="1:41" x14ac:dyDescent="0.3">
      <c r="A3792" s="4" t="s">
        <v>187</v>
      </c>
      <c r="B3792" s="5">
        <v>25</v>
      </c>
      <c r="C3792">
        <v>1</v>
      </c>
      <c r="AG3792" s="4" t="s">
        <v>188</v>
      </c>
      <c r="AH3792" s="5">
        <v>2</v>
      </c>
      <c r="AI3792" s="9">
        <v>0</v>
      </c>
      <c r="AJ3792" s="9">
        <v>0</v>
      </c>
      <c r="AK3792" s="9">
        <v>0</v>
      </c>
      <c r="AL3792" s="9">
        <v>0</v>
      </c>
      <c r="AM3792" s="9">
        <v>0</v>
      </c>
      <c r="AN3792" s="9">
        <v>0</v>
      </c>
      <c r="AO3792" s="9">
        <v>1</v>
      </c>
    </row>
    <row r="3793" spans="1:41" x14ac:dyDescent="0.3">
      <c r="A3793" s="4" t="s">
        <v>187</v>
      </c>
      <c r="B3793" s="5">
        <v>38</v>
      </c>
      <c r="C3793">
        <v>1</v>
      </c>
      <c r="AG3793" s="4" t="s">
        <v>188</v>
      </c>
      <c r="AH3793" s="5">
        <v>5</v>
      </c>
      <c r="AI3793" s="9">
        <v>0</v>
      </c>
      <c r="AJ3793" s="9">
        <v>0</v>
      </c>
      <c r="AK3793" s="9">
        <v>0</v>
      </c>
      <c r="AL3793" s="9">
        <v>0</v>
      </c>
      <c r="AM3793" s="9">
        <v>0</v>
      </c>
      <c r="AN3793" s="9">
        <v>0</v>
      </c>
      <c r="AO3793" s="9">
        <v>1</v>
      </c>
    </row>
    <row r="3794" spans="1:41" x14ac:dyDescent="0.3">
      <c r="A3794" s="4" t="s">
        <v>187</v>
      </c>
      <c r="B3794" s="5">
        <v>-488</v>
      </c>
      <c r="C3794">
        <v>1</v>
      </c>
      <c r="AG3794" s="4" t="s">
        <v>188</v>
      </c>
      <c r="AH3794" s="5">
        <v>8</v>
      </c>
      <c r="AI3794" s="9">
        <v>0</v>
      </c>
      <c r="AJ3794" s="9">
        <v>0</v>
      </c>
      <c r="AK3794" s="9">
        <v>0</v>
      </c>
      <c r="AL3794" s="9">
        <v>0</v>
      </c>
      <c r="AM3794" s="9">
        <v>0</v>
      </c>
      <c r="AN3794" s="9">
        <v>0</v>
      </c>
      <c r="AO3794" s="9">
        <v>1</v>
      </c>
    </row>
    <row r="3795" spans="1:41" x14ac:dyDescent="0.3">
      <c r="A3795" s="4" t="s">
        <v>187</v>
      </c>
      <c r="B3795" s="5">
        <v>-372</v>
      </c>
      <c r="C3795">
        <v>1</v>
      </c>
      <c r="AG3795" s="4" t="s">
        <v>188</v>
      </c>
      <c r="AH3795" s="5">
        <v>13</v>
      </c>
      <c r="AI3795" s="9">
        <v>0</v>
      </c>
      <c r="AJ3795" s="9">
        <v>0</v>
      </c>
      <c r="AK3795" s="9">
        <v>0</v>
      </c>
      <c r="AL3795" s="9">
        <v>0</v>
      </c>
      <c r="AM3795" s="9">
        <v>0</v>
      </c>
      <c r="AN3795" s="9">
        <v>0</v>
      </c>
      <c r="AO3795" s="9">
        <v>1</v>
      </c>
    </row>
    <row r="3796" spans="1:41" x14ac:dyDescent="0.3">
      <c r="A3796" s="4" t="s">
        <v>187</v>
      </c>
      <c r="B3796" s="5">
        <v>-151</v>
      </c>
      <c r="C3796">
        <v>1</v>
      </c>
      <c r="AG3796" s="4" t="s">
        <v>188</v>
      </c>
      <c r="AH3796" s="5">
        <v>-78</v>
      </c>
      <c r="AI3796" s="9">
        <v>0</v>
      </c>
      <c r="AJ3796" s="9">
        <v>0</v>
      </c>
      <c r="AK3796" s="9">
        <v>0</v>
      </c>
      <c r="AL3796" s="9">
        <v>0</v>
      </c>
      <c r="AM3796" s="9">
        <v>1</v>
      </c>
      <c r="AN3796" s="9">
        <v>0</v>
      </c>
      <c r="AO3796" s="9">
        <v>0</v>
      </c>
    </row>
    <row r="3797" spans="1:41" x14ac:dyDescent="0.3">
      <c r="A3797" s="4" t="s">
        <v>187</v>
      </c>
      <c r="B3797" s="5">
        <v>-136</v>
      </c>
      <c r="C3797">
        <v>1</v>
      </c>
      <c r="AG3797" s="4" t="s">
        <v>188</v>
      </c>
      <c r="AH3797" s="5">
        <v>-69</v>
      </c>
      <c r="AI3797" s="9">
        <v>0</v>
      </c>
      <c r="AJ3797" s="9">
        <v>0</v>
      </c>
      <c r="AK3797" s="9">
        <v>0</v>
      </c>
      <c r="AL3797" s="9">
        <v>0</v>
      </c>
      <c r="AM3797" s="9">
        <v>1</v>
      </c>
      <c r="AN3797" s="9">
        <v>0</v>
      </c>
      <c r="AO3797" s="9">
        <v>0</v>
      </c>
    </row>
    <row r="3798" spans="1:41" x14ac:dyDescent="0.3">
      <c r="A3798" s="4" t="s">
        <v>187</v>
      </c>
      <c r="B3798" s="5">
        <v>279</v>
      </c>
      <c r="C3798">
        <v>1</v>
      </c>
      <c r="AG3798" s="4" t="s">
        <v>188</v>
      </c>
      <c r="AH3798" s="5">
        <v>-40</v>
      </c>
      <c r="AI3798" s="9">
        <v>0</v>
      </c>
      <c r="AJ3798" s="9">
        <v>0</v>
      </c>
      <c r="AK3798" s="9">
        <v>0</v>
      </c>
      <c r="AL3798" s="9">
        <v>0</v>
      </c>
      <c r="AM3798" s="9">
        <v>1</v>
      </c>
      <c r="AN3798" s="9">
        <v>0</v>
      </c>
      <c r="AO3798" s="9">
        <v>0</v>
      </c>
    </row>
    <row r="3799" spans="1:41" x14ac:dyDescent="0.3">
      <c r="A3799" s="4" t="s">
        <v>187</v>
      </c>
      <c r="B3799" s="5">
        <v>292</v>
      </c>
      <c r="C3799">
        <v>1</v>
      </c>
      <c r="AG3799" s="4" t="s">
        <v>188</v>
      </c>
      <c r="AH3799" s="5">
        <v>23</v>
      </c>
      <c r="AI3799" s="9">
        <v>0</v>
      </c>
      <c r="AJ3799" s="9">
        <v>0</v>
      </c>
      <c r="AK3799" s="9">
        <v>0</v>
      </c>
      <c r="AL3799" s="9">
        <v>0</v>
      </c>
      <c r="AM3799" s="9">
        <v>1</v>
      </c>
      <c r="AN3799" s="9">
        <v>0</v>
      </c>
      <c r="AO3799" s="9">
        <v>0</v>
      </c>
    </row>
    <row r="3800" spans="1:41" x14ac:dyDescent="0.3">
      <c r="A3800" s="4" t="s">
        <v>187</v>
      </c>
      <c r="B3800" s="5">
        <v>-465</v>
      </c>
      <c r="C3800">
        <v>1</v>
      </c>
      <c r="AG3800" s="4" t="s">
        <v>188</v>
      </c>
      <c r="AH3800" s="5">
        <v>26</v>
      </c>
      <c r="AI3800" s="9">
        <v>0</v>
      </c>
      <c r="AJ3800" s="9">
        <v>0</v>
      </c>
      <c r="AK3800" s="9">
        <v>0</v>
      </c>
      <c r="AL3800" s="9">
        <v>0</v>
      </c>
      <c r="AM3800" s="9">
        <v>1</v>
      </c>
      <c r="AN3800" s="9">
        <v>0</v>
      </c>
      <c r="AO3800" s="9">
        <v>0</v>
      </c>
    </row>
    <row r="3801" spans="1:41" x14ac:dyDescent="0.3">
      <c r="A3801" s="4" t="s">
        <v>187</v>
      </c>
      <c r="B3801" s="5">
        <v>-439</v>
      </c>
      <c r="C3801">
        <v>1</v>
      </c>
      <c r="AG3801" s="4" t="s">
        <v>188</v>
      </c>
      <c r="AH3801" s="5">
        <v>42</v>
      </c>
      <c r="AI3801" s="9">
        <v>0</v>
      </c>
      <c r="AJ3801" s="9">
        <v>0</v>
      </c>
      <c r="AK3801" s="9">
        <v>0</v>
      </c>
      <c r="AL3801" s="9">
        <v>0</v>
      </c>
      <c r="AM3801" s="9">
        <v>1</v>
      </c>
      <c r="AN3801" s="9">
        <v>0</v>
      </c>
      <c r="AO3801" s="9">
        <v>0</v>
      </c>
    </row>
    <row r="3802" spans="1:41" x14ac:dyDescent="0.3">
      <c r="A3802" s="4" t="s">
        <v>187</v>
      </c>
      <c r="B3802" s="5">
        <v>-334</v>
      </c>
      <c r="C3802">
        <v>1</v>
      </c>
      <c r="AG3802" s="4" t="s">
        <v>188</v>
      </c>
      <c r="AH3802" s="5">
        <v>45</v>
      </c>
      <c r="AI3802" s="9">
        <v>0</v>
      </c>
      <c r="AJ3802" s="9">
        <v>0</v>
      </c>
      <c r="AK3802" s="9">
        <v>0</v>
      </c>
      <c r="AL3802" s="9">
        <v>0</v>
      </c>
      <c r="AM3802" s="9">
        <v>1</v>
      </c>
      <c r="AN3802" s="9">
        <v>0</v>
      </c>
      <c r="AO3802" s="9">
        <v>0</v>
      </c>
    </row>
    <row r="3803" spans="1:41" x14ac:dyDescent="0.3">
      <c r="A3803" s="4" t="s">
        <v>187</v>
      </c>
      <c r="B3803" s="5">
        <v>-225</v>
      </c>
      <c r="C3803">
        <v>1</v>
      </c>
      <c r="AG3803" s="4" t="s">
        <v>188</v>
      </c>
      <c r="AH3803" s="5">
        <v>59</v>
      </c>
      <c r="AI3803" s="9">
        <v>0</v>
      </c>
      <c r="AJ3803" s="9">
        <v>0</v>
      </c>
      <c r="AK3803" s="9">
        <v>0</v>
      </c>
      <c r="AL3803" s="9">
        <v>0</v>
      </c>
      <c r="AM3803" s="9">
        <v>1</v>
      </c>
      <c r="AN3803" s="9">
        <v>0</v>
      </c>
      <c r="AO3803" s="9">
        <v>0</v>
      </c>
    </row>
    <row r="3804" spans="1:41" x14ac:dyDescent="0.3">
      <c r="A3804" s="4" t="s">
        <v>187</v>
      </c>
      <c r="B3804" s="5">
        <v>-636</v>
      </c>
      <c r="C3804">
        <v>1</v>
      </c>
      <c r="AG3804" s="4" t="s">
        <v>188</v>
      </c>
      <c r="AH3804" s="5">
        <v>-192</v>
      </c>
      <c r="AI3804" s="9">
        <v>0</v>
      </c>
      <c r="AJ3804" s="9">
        <v>0</v>
      </c>
      <c r="AK3804" s="9">
        <v>0</v>
      </c>
      <c r="AL3804" s="9">
        <v>1</v>
      </c>
      <c r="AM3804" s="9">
        <v>0</v>
      </c>
      <c r="AN3804" s="9">
        <v>0</v>
      </c>
      <c r="AO3804" s="9">
        <v>0</v>
      </c>
    </row>
    <row r="3805" spans="1:41" x14ac:dyDescent="0.3">
      <c r="A3805" s="4" t="s">
        <v>187</v>
      </c>
      <c r="B3805" s="5">
        <v>57</v>
      </c>
      <c r="C3805">
        <v>1</v>
      </c>
      <c r="AG3805" s="4" t="s">
        <v>188</v>
      </c>
      <c r="AH3805" s="5">
        <v>-119</v>
      </c>
      <c r="AI3805" s="9">
        <v>0</v>
      </c>
      <c r="AJ3805" s="9">
        <v>0</v>
      </c>
      <c r="AK3805" s="9">
        <v>0</v>
      </c>
      <c r="AL3805" s="9">
        <v>1</v>
      </c>
      <c r="AM3805" s="9">
        <v>0</v>
      </c>
      <c r="AN3805" s="9">
        <v>0</v>
      </c>
      <c r="AO3805" s="9">
        <v>0</v>
      </c>
    </row>
    <row r="3806" spans="1:41" x14ac:dyDescent="0.3">
      <c r="A3806" s="4" t="s">
        <v>187</v>
      </c>
      <c r="B3806" s="5">
        <v>83</v>
      </c>
      <c r="C3806">
        <v>1</v>
      </c>
      <c r="AG3806" s="4" t="s">
        <v>188</v>
      </c>
      <c r="AH3806" s="5">
        <v>-85</v>
      </c>
      <c r="AI3806" s="9">
        <v>0</v>
      </c>
      <c r="AJ3806" s="9">
        <v>0</v>
      </c>
      <c r="AK3806" s="9">
        <v>0</v>
      </c>
      <c r="AL3806" s="9">
        <v>1</v>
      </c>
      <c r="AM3806" s="9">
        <v>0</v>
      </c>
      <c r="AN3806" s="9">
        <v>0</v>
      </c>
      <c r="AO3806" s="9">
        <v>0</v>
      </c>
    </row>
    <row r="3807" spans="1:41" x14ac:dyDescent="0.3">
      <c r="A3807" s="4" t="s">
        <v>187</v>
      </c>
      <c r="B3807" s="5">
        <v>406</v>
      </c>
      <c r="C3807">
        <v>1</v>
      </c>
      <c r="AG3807" s="4" t="s">
        <v>188</v>
      </c>
      <c r="AH3807" s="5">
        <v>-67</v>
      </c>
      <c r="AI3807" s="9">
        <v>0</v>
      </c>
      <c r="AJ3807" s="9">
        <v>0</v>
      </c>
      <c r="AK3807" s="9">
        <v>0</v>
      </c>
      <c r="AL3807" s="9">
        <v>1</v>
      </c>
      <c r="AM3807" s="9">
        <v>0</v>
      </c>
      <c r="AN3807" s="9">
        <v>0</v>
      </c>
      <c r="AO3807" s="9">
        <v>0</v>
      </c>
    </row>
    <row r="3808" spans="1:41" x14ac:dyDescent="0.3">
      <c r="A3808" s="4" t="s">
        <v>187</v>
      </c>
      <c r="B3808" s="5">
        <v>21</v>
      </c>
      <c r="C3808">
        <v>1</v>
      </c>
      <c r="AG3808" s="4" t="s">
        <v>188</v>
      </c>
      <c r="AH3808" s="5">
        <v>40</v>
      </c>
      <c r="AI3808" s="9">
        <v>0</v>
      </c>
      <c r="AJ3808" s="9">
        <v>0</v>
      </c>
      <c r="AK3808" s="9">
        <v>0</v>
      </c>
      <c r="AL3808" s="9">
        <v>1</v>
      </c>
      <c r="AM3808" s="9">
        <v>0</v>
      </c>
      <c r="AN3808" s="9">
        <v>0</v>
      </c>
      <c r="AO3808" s="9">
        <v>0</v>
      </c>
    </row>
    <row r="3809" spans="1:41" x14ac:dyDescent="0.3">
      <c r="A3809" s="4" t="s">
        <v>187</v>
      </c>
      <c r="B3809" s="5">
        <v>718</v>
      </c>
      <c r="C3809">
        <v>1</v>
      </c>
      <c r="AG3809" s="4" t="s">
        <v>188</v>
      </c>
      <c r="AH3809" s="5">
        <v>71</v>
      </c>
      <c r="AI3809" s="9">
        <v>0</v>
      </c>
      <c r="AJ3809" s="9">
        <v>0</v>
      </c>
      <c r="AK3809" s="9">
        <v>0</v>
      </c>
      <c r="AL3809" s="9">
        <v>1</v>
      </c>
      <c r="AM3809" s="9">
        <v>0</v>
      </c>
      <c r="AN3809" s="9">
        <v>0</v>
      </c>
      <c r="AO3809" s="9">
        <v>0</v>
      </c>
    </row>
    <row r="3810" spans="1:41" x14ac:dyDescent="0.3">
      <c r="A3810" s="4" t="s">
        <v>187</v>
      </c>
      <c r="B3810" s="5">
        <v>800</v>
      </c>
      <c r="C3810">
        <v>1</v>
      </c>
      <c r="AG3810" s="4" t="s">
        <v>188</v>
      </c>
      <c r="AH3810" s="5">
        <v>-144</v>
      </c>
      <c r="AI3810" s="9">
        <v>0</v>
      </c>
      <c r="AJ3810" s="9">
        <v>0</v>
      </c>
      <c r="AK3810" s="9">
        <v>1</v>
      </c>
      <c r="AL3810" s="9">
        <v>0</v>
      </c>
      <c r="AM3810" s="9">
        <v>0</v>
      </c>
      <c r="AN3810" s="9">
        <v>0</v>
      </c>
      <c r="AO3810" s="9">
        <v>0</v>
      </c>
    </row>
    <row r="3811" spans="1:41" x14ac:dyDescent="0.3">
      <c r="A3811" s="4" t="s">
        <v>187</v>
      </c>
      <c r="B3811" s="5">
        <v>401</v>
      </c>
      <c r="C3811">
        <v>1</v>
      </c>
      <c r="AG3811" s="4" t="s">
        <v>188</v>
      </c>
      <c r="AH3811" s="5">
        <v>22</v>
      </c>
      <c r="AI3811" s="9">
        <v>0</v>
      </c>
      <c r="AJ3811" s="9">
        <v>0</v>
      </c>
      <c r="AK3811" s="9">
        <v>1</v>
      </c>
      <c r="AL3811" s="9">
        <v>0</v>
      </c>
      <c r="AM3811" s="9">
        <v>0</v>
      </c>
      <c r="AN3811" s="9">
        <v>0</v>
      </c>
      <c r="AO3811" s="9">
        <v>0</v>
      </c>
    </row>
    <row r="3812" spans="1:41" x14ac:dyDescent="0.3">
      <c r="A3812" s="4" t="s">
        <v>187</v>
      </c>
      <c r="B3812" s="5">
        <v>1874</v>
      </c>
      <c r="C3812">
        <v>1</v>
      </c>
      <c r="AG3812" s="4" t="s">
        <v>188</v>
      </c>
      <c r="AH3812" s="5">
        <v>184</v>
      </c>
      <c r="AI3812" s="9">
        <v>0</v>
      </c>
      <c r="AJ3812" s="9">
        <v>0</v>
      </c>
      <c r="AK3812" s="9">
        <v>1</v>
      </c>
      <c r="AL3812" s="9">
        <v>0</v>
      </c>
      <c r="AM3812" s="9">
        <v>0</v>
      </c>
      <c r="AN3812" s="9">
        <v>0</v>
      </c>
      <c r="AO3812" s="9">
        <v>0</v>
      </c>
    </row>
    <row r="3813" spans="1:41" x14ac:dyDescent="0.3">
      <c r="A3813" s="4" t="s">
        <v>187</v>
      </c>
      <c r="B3813" s="5">
        <v>-1480</v>
      </c>
      <c r="C3813">
        <v>1</v>
      </c>
      <c r="AG3813" s="4" t="s">
        <v>188</v>
      </c>
      <c r="AH3813" s="5">
        <v>251</v>
      </c>
      <c r="AI3813" s="9">
        <v>0</v>
      </c>
      <c r="AJ3813" s="9">
        <v>0</v>
      </c>
      <c r="AK3813" s="9">
        <v>1</v>
      </c>
      <c r="AL3813" s="9">
        <v>0</v>
      </c>
      <c r="AM3813" s="9">
        <v>0</v>
      </c>
      <c r="AN3813" s="9">
        <v>0</v>
      </c>
      <c r="AO3813" s="9">
        <v>0</v>
      </c>
    </row>
    <row r="3814" spans="1:41" x14ac:dyDescent="0.3">
      <c r="A3814" s="4" t="s">
        <v>188</v>
      </c>
      <c r="B3814" s="5">
        <v>-1</v>
      </c>
      <c r="C3814">
        <v>1</v>
      </c>
      <c r="AG3814" s="4" t="s">
        <v>188</v>
      </c>
      <c r="AH3814" s="5">
        <v>-830</v>
      </c>
      <c r="AI3814" s="9">
        <v>1</v>
      </c>
      <c r="AJ3814" s="9">
        <v>0</v>
      </c>
      <c r="AK3814" s="9">
        <v>0</v>
      </c>
      <c r="AL3814" s="9">
        <v>0</v>
      </c>
      <c r="AM3814" s="9">
        <v>0</v>
      </c>
      <c r="AN3814" s="9">
        <v>0</v>
      </c>
      <c r="AO3814" s="9">
        <v>0</v>
      </c>
    </row>
    <row r="3815" spans="1:41" x14ac:dyDescent="0.3">
      <c r="A3815" s="4" t="s">
        <v>188</v>
      </c>
      <c r="B3815" s="5">
        <v>0</v>
      </c>
      <c r="C3815">
        <v>2</v>
      </c>
      <c r="AG3815" s="4" t="s">
        <v>188</v>
      </c>
      <c r="AH3815" s="5">
        <v>-681</v>
      </c>
      <c r="AI3815" s="9">
        <v>1</v>
      </c>
      <c r="AJ3815" s="9">
        <v>0</v>
      </c>
      <c r="AK3815" s="9">
        <v>0</v>
      </c>
      <c r="AL3815" s="9">
        <v>0</v>
      </c>
      <c r="AM3815" s="9">
        <v>0</v>
      </c>
      <c r="AN3815" s="9">
        <v>0</v>
      </c>
      <c r="AO3815" s="9">
        <v>0</v>
      </c>
    </row>
    <row r="3816" spans="1:41" x14ac:dyDescent="0.3">
      <c r="A3816" s="4" t="s">
        <v>188</v>
      </c>
      <c r="B3816" s="5">
        <v>1</v>
      </c>
      <c r="C3816">
        <v>1</v>
      </c>
      <c r="AG3816" s="4" t="s">
        <v>188</v>
      </c>
      <c r="AH3816" s="5">
        <v>-359</v>
      </c>
      <c r="AI3816" s="9">
        <v>1</v>
      </c>
      <c r="AJ3816" s="9">
        <v>0</v>
      </c>
      <c r="AK3816" s="9">
        <v>0</v>
      </c>
      <c r="AL3816" s="9">
        <v>0</v>
      </c>
      <c r="AM3816" s="9">
        <v>0</v>
      </c>
      <c r="AN3816" s="9">
        <v>0</v>
      </c>
      <c r="AO3816" s="9">
        <v>0</v>
      </c>
    </row>
    <row r="3817" spans="1:41" x14ac:dyDescent="0.3">
      <c r="A3817" s="4" t="s">
        <v>188</v>
      </c>
      <c r="B3817" s="5">
        <v>2</v>
      </c>
      <c r="C3817">
        <v>1</v>
      </c>
      <c r="AG3817" s="4" t="s">
        <v>188</v>
      </c>
      <c r="AH3817" s="5">
        <v>-330</v>
      </c>
      <c r="AI3817" s="9">
        <v>1</v>
      </c>
      <c r="AJ3817" s="9">
        <v>0</v>
      </c>
      <c r="AK3817" s="9">
        <v>0</v>
      </c>
      <c r="AL3817" s="9">
        <v>0</v>
      </c>
      <c r="AM3817" s="9">
        <v>0</v>
      </c>
      <c r="AN3817" s="9">
        <v>0</v>
      </c>
      <c r="AO3817" s="9">
        <v>0</v>
      </c>
    </row>
    <row r="3818" spans="1:41" x14ac:dyDescent="0.3">
      <c r="A3818" s="4" t="s">
        <v>188</v>
      </c>
      <c r="B3818" s="5">
        <v>5</v>
      </c>
      <c r="C3818">
        <v>1</v>
      </c>
      <c r="AG3818" s="4" t="s">
        <v>188</v>
      </c>
      <c r="AH3818" s="5">
        <v>-281</v>
      </c>
      <c r="AI3818" s="9">
        <v>0</v>
      </c>
      <c r="AJ3818" s="9">
        <v>1</v>
      </c>
      <c r="AK3818" s="9">
        <v>0</v>
      </c>
      <c r="AL3818" s="9">
        <v>0</v>
      </c>
      <c r="AM3818" s="9">
        <v>0</v>
      </c>
      <c r="AN3818" s="9">
        <v>0</v>
      </c>
      <c r="AO3818" s="9">
        <v>0</v>
      </c>
    </row>
    <row r="3819" spans="1:41" x14ac:dyDescent="0.3">
      <c r="A3819" s="4" t="s">
        <v>188</v>
      </c>
      <c r="B3819" s="5">
        <v>8</v>
      </c>
      <c r="C3819">
        <v>1</v>
      </c>
      <c r="AG3819" s="4" t="s">
        <v>188</v>
      </c>
      <c r="AH3819" s="5">
        <v>481</v>
      </c>
      <c r="AI3819" s="9">
        <v>1</v>
      </c>
      <c r="AJ3819" s="9">
        <v>0</v>
      </c>
      <c r="AK3819" s="9">
        <v>0</v>
      </c>
      <c r="AL3819" s="9">
        <v>0</v>
      </c>
      <c r="AM3819" s="9">
        <v>0</v>
      </c>
      <c r="AN3819" s="9">
        <v>0</v>
      </c>
      <c r="AO3819" s="9">
        <v>0</v>
      </c>
    </row>
    <row r="3820" spans="1:41" x14ac:dyDescent="0.3">
      <c r="A3820" s="4" t="s">
        <v>188</v>
      </c>
      <c r="B3820" s="5">
        <v>13</v>
      </c>
      <c r="C3820">
        <v>1</v>
      </c>
      <c r="AG3820" s="4" t="s">
        <v>188</v>
      </c>
      <c r="AH3820" s="5">
        <v>495</v>
      </c>
      <c r="AI3820" s="9">
        <v>1</v>
      </c>
      <c r="AJ3820" s="9">
        <v>0</v>
      </c>
      <c r="AK3820" s="9">
        <v>0</v>
      </c>
      <c r="AL3820" s="9">
        <v>0</v>
      </c>
      <c r="AM3820" s="9">
        <v>0</v>
      </c>
      <c r="AN3820" s="9">
        <v>0</v>
      </c>
      <c r="AO3820" s="9">
        <v>0</v>
      </c>
    </row>
    <row r="3821" spans="1:41" x14ac:dyDescent="0.3">
      <c r="A3821" s="4" t="s">
        <v>188</v>
      </c>
      <c r="B3821" s="5">
        <v>-78</v>
      </c>
      <c r="C3821">
        <v>1</v>
      </c>
      <c r="AG3821" s="4" t="s">
        <v>188</v>
      </c>
      <c r="AH3821" s="5">
        <v>737</v>
      </c>
      <c r="AI3821" s="9">
        <v>1</v>
      </c>
      <c r="AJ3821" s="9">
        <v>0</v>
      </c>
      <c r="AK3821" s="9">
        <v>0</v>
      </c>
      <c r="AL3821" s="9">
        <v>0</v>
      </c>
      <c r="AM3821" s="9">
        <v>0</v>
      </c>
      <c r="AN3821" s="9">
        <v>0</v>
      </c>
      <c r="AO3821" s="9">
        <v>0</v>
      </c>
    </row>
    <row r="3822" spans="1:41" x14ac:dyDescent="0.3">
      <c r="A3822" s="4" t="s">
        <v>188</v>
      </c>
      <c r="B3822" s="5">
        <v>-69</v>
      </c>
      <c r="C3822">
        <v>1</v>
      </c>
      <c r="AG3822" s="4" t="s">
        <v>188</v>
      </c>
      <c r="AH3822" s="5">
        <v>379</v>
      </c>
      <c r="AI3822" s="9">
        <v>0</v>
      </c>
      <c r="AJ3822" s="9">
        <v>1</v>
      </c>
      <c r="AK3822" s="9">
        <v>0</v>
      </c>
      <c r="AL3822" s="9">
        <v>0</v>
      </c>
      <c r="AM3822" s="9">
        <v>0</v>
      </c>
      <c r="AN3822" s="9">
        <v>0</v>
      </c>
      <c r="AO3822" s="9">
        <v>0</v>
      </c>
    </row>
    <row r="3823" spans="1:41" x14ac:dyDescent="0.3">
      <c r="A3823" s="4" t="s">
        <v>188</v>
      </c>
      <c r="B3823" s="5">
        <v>-40</v>
      </c>
      <c r="C3823">
        <v>1</v>
      </c>
      <c r="AG3823" s="4" t="s">
        <v>188</v>
      </c>
      <c r="AH3823" s="5">
        <v>635</v>
      </c>
      <c r="AI3823" s="9">
        <v>0</v>
      </c>
      <c r="AJ3823" s="9">
        <v>1</v>
      </c>
      <c r="AK3823" s="9">
        <v>0</v>
      </c>
      <c r="AL3823" s="9">
        <v>0</v>
      </c>
      <c r="AM3823" s="9">
        <v>0</v>
      </c>
      <c r="AN3823" s="9">
        <v>0</v>
      </c>
      <c r="AO3823" s="9">
        <v>0</v>
      </c>
    </row>
    <row r="3824" spans="1:41" x14ac:dyDescent="0.3">
      <c r="A3824" s="4" t="s">
        <v>188</v>
      </c>
      <c r="B3824" s="5">
        <v>23</v>
      </c>
      <c r="C3824">
        <v>1</v>
      </c>
      <c r="AG3824" s="4" t="s">
        <v>189</v>
      </c>
      <c r="AH3824" s="5">
        <v>-13</v>
      </c>
      <c r="AI3824" s="9">
        <v>0</v>
      </c>
      <c r="AJ3824" s="9">
        <v>0</v>
      </c>
      <c r="AK3824" s="9">
        <v>0</v>
      </c>
      <c r="AL3824" s="9">
        <v>0</v>
      </c>
      <c r="AM3824" s="9">
        <v>0</v>
      </c>
      <c r="AN3824" s="9">
        <v>0</v>
      </c>
      <c r="AO3824" s="9">
        <v>1</v>
      </c>
    </row>
    <row r="3825" spans="1:41" x14ac:dyDescent="0.3">
      <c r="A3825" s="4" t="s">
        <v>188</v>
      </c>
      <c r="B3825" s="5">
        <v>26</v>
      </c>
      <c r="C3825">
        <v>1</v>
      </c>
      <c r="AG3825" s="4" t="s">
        <v>189</v>
      </c>
      <c r="AH3825" s="5">
        <v>-10</v>
      </c>
      <c r="AI3825" s="9">
        <v>0</v>
      </c>
      <c r="AJ3825" s="9">
        <v>0</v>
      </c>
      <c r="AK3825" s="9">
        <v>0</v>
      </c>
      <c r="AL3825" s="9">
        <v>0</v>
      </c>
      <c r="AM3825" s="9">
        <v>0</v>
      </c>
      <c r="AN3825" s="9">
        <v>0</v>
      </c>
      <c r="AO3825" s="9">
        <v>1</v>
      </c>
    </row>
    <row r="3826" spans="1:41" x14ac:dyDescent="0.3">
      <c r="A3826" s="4" t="s">
        <v>188</v>
      </c>
      <c r="B3826" s="5">
        <v>42</v>
      </c>
      <c r="C3826">
        <v>1</v>
      </c>
      <c r="AG3826" s="4" t="s">
        <v>189</v>
      </c>
      <c r="AH3826" s="5">
        <v>-5</v>
      </c>
      <c r="AI3826" s="9">
        <v>0</v>
      </c>
      <c r="AJ3826" s="9">
        <v>0</v>
      </c>
      <c r="AK3826" s="9">
        <v>0</v>
      </c>
      <c r="AL3826" s="9">
        <v>0</v>
      </c>
      <c r="AM3826" s="9">
        <v>0</v>
      </c>
      <c r="AN3826" s="9">
        <v>0</v>
      </c>
      <c r="AO3826" s="9">
        <v>1</v>
      </c>
    </row>
    <row r="3827" spans="1:41" x14ac:dyDescent="0.3">
      <c r="A3827" s="4" t="s">
        <v>188</v>
      </c>
      <c r="B3827" s="5">
        <v>45</v>
      </c>
      <c r="C3827">
        <v>1</v>
      </c>
      <c r="AG3827" s="4" t="s">
        <v>189</v>
      </c>
      <c r="AH3827" s="5">
        <v>-2</v>
      </c>
      <c r="AI3827" s="9">
        <v>0</v>
      </c>
      <c r="AJ3827" s="9">
        <v>0</v>
      </c>
      <c r="AK3827" s="9">
        <v>0</v>
      </c>
      <c r="AL3827" s="9">
        <v>0</v>
      </c>
      <c r="AM3827" s="9">
        <v>0</v>
      </c>
      <c r="AN3827" s="9">
        <v>0</v>
      </c>
      <c r="AO3827" s="9">
        <v>1</v>
      </c>
    </row>
    <row r="3828" spans="1:41" x14ac:dyDescent="0.3">
      <c r="A3828" s="4" t="s">
        <v>188</v>
      </c>
      <c r="B3828" s="5">
        <v>59</v>
      </c>
      <c r="C3828">
        <v>1</v>
      </c>
      <c r="AG3828" s="4" t="s">
        <v>189</v>
      </c>
      <c r="AH3828" s="5">
        <v>-1</v>
      </c>
      <c r="AI3828" s="9">
        <v>0</v>
      </c>
      <c r="AJ3828" s="9">
        <v>0</v>
      </c>
      <c r="AK3828" s="9">
        <v>0</v>
      </c>
      <c r="AL3828" s="9">
        <v>0</v>
      </c>
      <c r="AM3828" s="9">
        <v>0</v>
      </c>
      <c r="AN3828" s="9">
        <v>0</v>
      </c>
      <c r="AO3828" s="9">
        <v>1</v>
      </c>
    </row>
    <row r="3829" spans="1:41" x14ac:dyDescent="0.3">
      <c r="A3829" s="4" t="s">
        <v>188</v>
      </c>
      <c r="B3829" s="5">
        <v>-192</v>
      </c>
      <c r="C3829">
        <v>1</v>
      </c>
      <c r="AG3829" s="4" t="s">
        <v>189</v>
      </c>
      <c r="AH3829" s="5">
        <v>4</v>
      </c>
      <c r="AI3829" s="9">
        <v>0</v>
      </c>
      <c r="AJ3829" s="9">
        <v>0</v>
      </c>
      <c r="AK3829" s="9">
        <v>0</v>
      </c>
      <c r="AL3829" s="9">
        <v>0</v>
      </c>
      <c r="AM3829" s="9">
        <v>0</v>
      </c>
      <c r="AN3829" s="9">
        <v>0</v>
      </c>
      <c r="AO3829" s="9">
        <v>1</v>
      </c>
    </row>
    <row r="3830" spans="1:41" x14ac:dyDescent="0.3">
      <c r="A3830" s="4" t="s">
        <v>188</v>
      </c>
      <c r="B3830" s="5">
        <v>-119</v>
      </c>
      <c r="C3830">
        <v>1</v>
      </c>
      <c r="AG3830" s="4" t="s">
        <v>189</v>
      </c>
      <c r="AH3830" s="5">
        <v>-93</v>
      </c>
      <c r="AI3830" s="9">
        <v>0</v>
      </c>
      <c r="AJ3830" s="9">
        <v>0</v>
      </c>
      <c r="AK3830" s="9">
        <v>0</v>
      </c>
      <c r="AL3830" s="9">
        <v>0</v>
      </c>
      <c r="AM3830" s="9">
        <v>1</v>
      </c>
      <c r="AN3830" s="9">
        <v>0</v>
      </c>
      <c r="AO3830" s="9">
        <v>0</v>
      </c>
    </row>
    <row r="3831" spans="1:41" x14ac:dyDescent="0.3">
      <c r="A3831" s="4" t="s">
        <v>188</v>
      </c>
      <c r="B3831" s="5">
        <v>-85</v>
      </c>
      <c r="C3831">
        <v>1</v>
      </c>
      <c r="AG3831" s="4" t="s">
        <v>189</v>
      </c>
      <c r="AH3831" s="5">
        <v>-59</v>
      </c>
      <c r="AI3831" s="9">
        <v>0</v>
      </c>
      <c r="AJ3831" s="9">
        <v>0</v>
      </c>
      <c r="AK3831" s="9">
        <v>0</v>
      </c>
      <c r="AL3831" s="9">
        <v>0</v>
      </c>
      <c r="AM3831" s="9">
        <v>1</v>
      </c>
      <c r="AN3831" s="9">
        <v>0</v>
      </c>
      <c r="AO3831" s="9">
        <v>0</v>
      </c>
    </row>
    <row r="3832" spans="1:41" x14ac:dyDescent="0.3">
      <c r="A3832" s="4" t="s">
        <v>188</v>
      </c>
      <c r="B3832" s="5">
        <v>-67</v>
      </c>
      <c r="C3832">
        <v>1</v>
      </c>
      <c r="AG3832" s="4" t="s">
        <v>189</v>
      </c>
      <c r="AH3832" s="5">
        <v>-58</v>
      </c>
      <c r="AI3832" s="9">
        <v>0</v>
      </c>
      <c r="AJ3832" s="9">
        <v>0</v>
      </c>
      <c r="AK3832" s="9">
        <v>0</v>
      </c>
      <c r="AL3832" s="9">
        <v>0</v>
      </c>
      <c r="AM3832" s="9">
        <v>1</v>
      </c>
      <c r="AN3832" s="9">
        <v>0</v>
      </c>
      <c r="AO3832" s="9">
        <v>0</v>
      </c>
    </row>
    <row r="3833" spans="1:41" x14ac:dyDescent="0.3">
      <c r="A3833" s="4" t="s">
        <v>188</v>
      </c>
      <c r="B3833" s="5">
        <v>40</v>
      </c>
      <c r="C3833">
        <v>1</v>
      </c>
      <c r="AG3833" s="4" t="s">
        <v>189</v>
      </c>
      <c r="AH3833" s="5">
        <v>-26</v>
      </c>
      <c r="AI3833" s="9">
        <v>0</v>
      </c>
      <c r="AJ3833" s="9">
        <v>0</v>
      </c>
      <c r="AK3833" s="9">
        <v>0</v>
      </c>
      <c r="AL3833" s="9">
        <v>0</v>
      </c>
      <c r="AM3833" s="9">
        <v>1</v>
      </c>
      <c r="AN3833" s="9">
        <v>0</v>
      </c>
      <c r="AO3833" s="9">
        <v>0</v>
      </c>
    </row>
    <row r="3834" spans="1:41" x14ac:dyDescent="0.3">
      <c r="A3834" s="4" t="s">
        <v>188</v>
      </c>
      <c r="B3834" s="5">
        <v>71</v>
      </c>
      <c r="C3834">
        <v>1</v>
      </c>
      <c r="AG3834" s="4" t="s">
        <v>189</v>
      </c>
      <c r="AH3834" s="5">
        <v>-15</v>
      </c>
      <c r="AI3834" s="9">
        <v>0</v>
      </c>
      <c r="AJ3834" s="9">
        <v>0</v>
      </c>
      <c r="AK3834" s="9">
        <v>0</v>
      </c>
      <c r="AL3834" s="9">
        <v>0</v>
      </c>
      <c r="AM3834" s="9">
        <v>1</v>
      </c>
      <c r="AN3834" s="9">
        <v>0</v>
      </c>
      <c r="AO3834" s="9">
        <v>0</v>
      </c>
    </row>
    <row r="3835" spans="1:41" x14ac:dyDescent="0.3">
      <c r="A3835" s="4" t="s">
        <v>188</v>
      </c>
      <c r="B3835" s="5">
        <v>-144</v>
      </c>
      <c r="C3835">
        <v>1</v>
      </c>
      <c r="AG3835" s="4" t="s">
        <v>189</v>
      </c>
      <c r="AH3835" s="5">
        <v>-4</v>
      </c>
      <c r="AI3835" s="9">
        <v>0</v>
      </c>
      <c r="AJ3835" s="9">
        <v>0</v>
      </c>
      <c r="AK3835" s="9">
        <v>0</v>
      </c>
      <c r="AL3835" s="9">
        <v>0</v>
      </c>
      <c r="AM3835" s="9">
        <v>1</v>
      </c>
      <c r="AN3835" s="9">
        <v>0</v>
      </c>
      <c r="AO3835" s="9">
        <v>0</v>
      </c>
    </row>
    <row r="3836" spans="1:41" x14ac:dyDescent="0.3">
      <c r="A3836" s="4" t="s">
        <v>188</v>
      </c>
      <c r="B3836" s="5">
        <v>22</v>
      </c>
      <c r="C3836">
        <v>1</v>
      </c>
      <c r="AG3836" s="4" t="s">
        <v>189</v>
      </c>
      <c r="AH3836" s="5">
        <v>3</v>
      </c>
      <c r="AI3836" s="9">
        <v>0</v>
      </c>
      <c r="AJ3836" s="9">
        <v>0</v>
      </c>
      <c r="AK3836" s="9">
        <v>0</v>
      </c>
      <c r="AL3836" s="9">
        <v>0</v>
      </c>
      <c r="AM3836" s="9">
        <v>1</v>
      </c>
      <c r="AN3836" s="9">
        <v>0</v>
      </c>
      <c r="AO3836" s="9">
        <v>0</v>
      </c>
    </row>
    <row r="3837" spans="1:41" x14ac:dyDescent="0.3">
      <c r="A3837" s="4" t="s">
        <v>188</v>
      </c>
      <c r="B3837" s="5">
        <v>184</v>
      </c>
      <c r="C3837">
        <v>1</v>
      </c>
      <c r="AG3837" s="4" t="s">
        <v>189</v>
      </c>
      <c r="AH3837" s="5">
        <v>30</v>
      </c>
      <c r="AI3837" s="9">
        <v>0</v>
      </c>
      <c r="AJ3837" s="9">
        <v>0</v>
      </c>
      <c r="AK3837" s="9">
        <v>0</v>
      </c>
      <c r="AL3837" s="9">
        <v>0</v>
      </c>
      <c r="AM3837" s="9">
        <v>1</v>
      </c>
      <c r="AN3837" s="9">
        <v>0</v>
      </c>
      <c r="AO3837" s="9">
        <v>0</v>
      </c>
    </row>
    <row r="3838" spans="1:41" x14ac:dyDescent="0.3">
      <c r="A3838" s="4" t="s">
        <v>188</v>
      </c>
      <c r="B3838" s="5">
        <v>251</v>
      </c>
      <c r="C3838">
        <v>1</v>
      </c>
      <c r="AG3838" s="4" t="s">
        <v>189</v>
      </c>
      <c r="AH3838" s="5">
        <v>-245</v>
      </c>
      <c r="AI3838" s="9">
        <v>0</v>
      </c>
      <c r="AJ3838" s="9">
        <v>0</v>
      </c>
      <c r="AK3838" s="9">
        <v>0</v>
      </c>
      <c r="AL3838" s="9">
        <v>1</v>
      </c>
      <c r="AM3838" s="9">
        <v>0</v>
      </c>
      <c r="AN3838" s="9">
        <v>0</v>
      </c>
      <c r="AO3838" s="9">
        <v>0</v>
      </c>
    </row>
    <row r="3839" spans="1:41" x14ac:dyDescent="0.3">
      <c r="A3839" s="4" t="s">
        <v>188</v>
      </c>
      <c r="B3839" s="5">
        <v>-830</v>
      </c>
      <c r="C3839">
        <v>1</v>
      </c>
      <c r="AG3839" s="4" t="s">
        <v>189</v>
      </c>
      <c r="AH3839" s="5">
        <v>-118</v>
      </c>
      <c r="AI3839" s="9">
        <v>0</v>
      </c>
      <c r="AJ3839" s="9">
        <v>0</v>
      </c>
      <c r="AK3839" s="9">
        <v>0</v>
      </c>
      <c r="AL3839" s="9">
        <v>1</v>
      </c>
      <c r="AM3839" s="9">
        <v>0</v>
      </c>
      <c r="AN3839" s="9">
        <v>0</v>
      </c>
      <c r="AO3839" s="9">
        <v>0</v>
      </c>
    </row>
    <row r="3840" spans="1:41" x14ac:dyDescent="0.3">
      <c r="A3840" s="4" t="s">
        <v>188</v>
      </c>
      <c r="B3840" s="5">
        <v>-681</v>
      </c>
      <c r="C3840">
        <v>1</v>
      </c>
      <c r="AG3840" s="4" t="s">
        <v>189</v>
      </c>
      <c r="AH3840" s="5">
        <v>-67</v>
      </c>
      <c r="AI3840" s="9">
        <v>0</v>
      </c>
      <c r="AJ3840" s="9">
        <v>0</v>
      </c>
      <c r="AK3840" s="9">
        <v>0</v>
      </c>
      <c r="AL3840" s="9">
        <v>1</v>
      </c>
      <c r="AM3840" s="9">
        <v>0</v>
      </c>
      <c r="AN3840" s="9">
        <v>0</v>
      </c>
      <c r="AO3840" s="9">
        <v>0</v>
      </c>
    </row>
    <row r="3841" spans="1:41" x14ac:dyDescent="0.3">
      <c r="A3841" s="4" t="s">
        <v>188</v>
      </c>
      <c r="B3841" s="5">
        <v>-359</v>
      </c>
      <c r="C3841">
        <v>1</v>
      </c>
      <c r="AG3841" s="4" t="s">
        <v>189</v>
      </c>
      <c r="AH3841" s="5">
        <v>-59</v>
      </c>
      <c r="AI3841" s="9">
        <v>0</v>
      </c>
      <c r="AJ3841" s="9">
        <v>0</v>
      </c>
      <c r="AK3841" s="9">
        <v>0</v>
      </c>
      <c r="AL3841" s="9">
        <v>1</v>
      </c>
      <c r="AM3841" s="9">
        <v>0</v>
      </c>
      <c r="AN3841" s="9">
        <v>0</v>
      </c>
      <c r="AO3841" s="9">
        <v>0</v>
      </c>
    </row>
    <row r="3842" spans="1:41" x14ac:dyDescent="0.3">
      <c r="A3842" s="4" t="s">
        <v>188</v>
      </c>
      <c r="B3842" s="5">
        <v>-330</v>
      </c>
      <c r="C3842">
        <v>1</v>
      </c>
      <c r="AG3842" s="4" t="s">
        <v>189</v>
      </c>
      <c r="AH3842" s="5">
        <v>-31</v>
      </c>
      <c r="AI3842" s="9">
        <v>0</v>
      </c>
      <c r="AJ3842" s="9">
        <v>0</v>
      </c>
      <c r="AK3842" s="9">
        <v>0</v>
      </c>
      <c r="AL3842" s="9">
        <v>1</v>
      </c>
      <c r="AM3842" s="9">
        <v>0</v>
      </c>
      <c r="AN3842" s="9">
        <v>0</v>
      </c>
      <c r="AO3842" s="9">
        <v>0</v>
      </c>
    </row>
    <row r="3843" spans="1:41" x14ac:dyDescent="0.3">
      <c r="A3843" s="4" t="s">
        <v>188</v>
      </c>
      <c r="B3843" s="5">
        <v>-281</v>
      </c>
      <c r="C3843">
        <v>1</v>
      </c>
      <c r="AG3843" s="4" t="s">
        <v>189</v>
      </c>
      <c r="AH3843" s="5">
        <v>26</v>
      </c>
      <c r="AI3843" s="9">
        <v>0</v>
      </c>
      <c r="AJ3843" s="9">
        <v>0</v>
      </c>
      <c r="AK3843" s="9">
        <v>0</v>
      </c>
      <c r="AL3843" s="9">
        <v>1</v>
      </c>
      <c r="AM3843" s="9">
        <v>0</v>
      </c>
      <c r="AN3843" s="9">
        <v>0</v>
      </c>
      <c r="AO3843" s="9">
        <v>0</v>
      </c>
    </row>
    <row r="3844" spans="1:41" x14ac:dyDescent="0.3">
      <c r="A3844" s="4" t="s">
        <v>188</v>
      </c>
      <c r="B3844" s="5">
        <v>481</v>
      </c>
      <c r="C3844">
        <v>1</v>
      </c>
      <c r="AG3844" s="4" t="s">
        <v>189</v>
      </c>
      <c r="AH3844" s="5">
        <v>48</v>
      </c>
      <c r="AI3844" s="9">
        <v>0</v>
      </c>
      <c r="AJ3844" s="9">
        <v>0</v>
      </c>
      <c r="AK3844" s="9">
        <v>0</v>
      </c>
      <c r="AL3844" s="9">
        <v>1</v>
      </c>
      <c r="AM3844" s="9">
        <v>0</v>
      </c>
      <c r="AN3844" s="9">
        <v>0</v>
      </c>
      <c r="AO3844" s="9">
        <v>0</v>
      </c>
    </row>
    <row r="3845" spans="1:41" x14ac:dyDescent="0.3">
      <c r="A3845" s="4" t="s">
        <v>188</v>
      </c>
      <c r="B3845" s="5">
        <v>495</v>
      </c>
      <c r="C3845">
        <v>1</v>
      </c>
      <c r="AG3845" s="4" t="s">
        <v>189</v>
      </c>
      <c r="AH3845" s="5">
        <v>70</v>
      </c>
      <c r="AI3845" s="9">
        <v>0</v>
      </c>
      <c r="AJ3845" s="9">
        <v>0</v>
      </c>
      <c r="AK3845" s="9">
        <v>0</v>
      </c>
      <c r="AL3845" s="9">
        <v>1</v>
      </c>
      <c r="AM3845" s="9">
        <v>0</v>
      </c>
      <c r="AN3845" s="9">
        <v>0</v>
      </c>
      <c r="AO3845" s="9">
        <v>0</v>
      </c>
    </row>
    <row r="3846" spans="1:41" x14ac:dyDescent="0.3">
      <c r="A3846" s="4" t="s">
        <v>188</v>
      </c>
      <c r="B3846" s="5">
        <v>737</v>
      </c>
      <c r="C3846">
        <v>1</v>
      </c>
      <c r="AG3846" s="4" t="s">
        <v>189</v>
      </c>
      <c r="AH3846" s="5">
        <v>83</v>
      </c>
      <c r="AI3846" s="9">
        <v>0</v>
      </c>
      <c r="AJ3846" s="9">
        <v>0</v>
      </c>
      <c r="AK3846" s="9">
        <v>0</v>
      </c>
      <c r="AL3846" s="9">
        <v>1</v>
      </c>
      <c r="AM3846" s="9">
        <v>0</v>
      </c>
      <c r="AN3846" s="9">
        <v>0</v>
      </c>
      <c r="AO3846" s="9">
        <v>0</v>
      </c>
    </row>
    <row r="3847" spans="1:41" x14ac:dyDescent="0.3">
      <c r="A3847" s="4" t="s">
        <v>188</v>
      </c>
      <c r="B3847" s="5">
        <v>379</v>
      </c>
      <c r="C3847">
        <v>1</v>
      </c>
      <c r="AG3847" s="4" t="s">
        <v>189</v>
      </c>
      <c r="AH3847" s="5">
        <v>135</v>
      </c>
      <c r="AI3847" s="9">
        <v>0</v>
      </c>
      <c r="AJ3847" s="9">
        <v>0</v>
      </c>
      <c r="AK3847" s="9">
        <v>0</v>
      </c>
      <c r="AL3847" s="9">
        <v>1</v>
      </c>
      <c r="AM3847" s="9">
        <v>0</v>
      </c>
      <c r="AN3847" s="9">
        <v>0</v>
      </c>
      <c r="AO3847" s="9">
        <v>0</v>
      </c>
    </row>
    <row r="3848" spans="1:41" x14ac:dyDescent="0.3">
      <c r="A3848" s="4" t="s">
        <v>188</v>
      </c>
      <c r="B3848" s="5">
        <v>635</v>
      </c>
      <c r="C3848">
        <v>1</v>
      </c>
      <c r="AG3848" s="4" t="s">
        <v>189</v>
      </c>
      <c r="AH3848" s="5">
        <v>258</v>
      </c>
      <c r="AI3848" s="9">
        <v>0</v>
      </c>
      <c r="AJ3848" s="9">
        <v>0</v>
      </c>
      <c r="AK3848" s="9">
        <v>0</v>
      </c>
      <c r="AL3848" s="9">
        <v>1</v>
      </c>
      <c r="AM3848" s="9">
        <v>0</v>
      </c>
      <c r="AN3848" s="9">
        <v>0</v>
      </c>
      <c r="AO3848" s="9">
        <v>0</v>
      </c>
    </row>
    <row r="3849" spans="1:41" x14ac:dyDescent="0.3">
      <c r="A3849" s="4" t="s">
        <v>189</v>
      </c>
      <c r="B3849" s="5">
        <v>-13</v>
      </c>
      <c r="C3849">
        <v>1</v>
      </c>
      <c r="AG3849" s="4" t="s">
        <v>189</v>
      </c>
      <c r="AH3849" s="5">
        <v>-456</v>
      </c>
      <c r="AI3849" s="9">
        <v>0</v>
      </c>
      <c r="AJ3849" s="9">
        <v>0</v>
      </c>
      <c r="AK3849" s="9">
        <v>1</v>
      </c>
      <c r="AL3849" s="9">
        <v>0</v>
      </c>
      <c r="AM3849" s="9">
        <v>0</v>
      </c>
      <c r="AN3849" s="9">
        <v>0</v>
      </c>
      <c r="AO3849" s="9">
        <v>0</v>
      </c>
    </row>
    <row r="3850" spans="1:41" x14ac:dyDescent="0.3">
      <c r="A3850" s="4" t="s">
        <v>189</v>
      </c>
      <c r="B3850" s="5">
        <v>-10</v>
      </c>
      <c r="C3850">
        <v>1</v>
      </c>
      <c r="AG3850" s="4" t="s">
        <v>189</v>
      </c>
      <c r="AH3850" s="5">
        <v>-306</v>
      </c>
      <c r="AI3850" s="9">
        <v>0</v>
      </c>
      <c r="AJ3850" s="9">
        <v>0</v>
      </c>
      <c r="AK3850" s="9">
        <v>1</v>
      </c>
      <c r="AL3850" s="9">
        <v>0</v>
      </c>
      <c r="AM3850" s="9">
        <v>0</v>
      </c>
      <c r="AN3850" s="9">
        <v>0</v>
      </c>
      <c r="AO3850" s="9">
        <v>0</v>
      </c>
    </row>
    <row r="3851" spans="1:41" x14ac:dyDescent="0.3">
      <c r="A3851" s="4" t="s">
        <v>189</v>
      </c>
      <c r="B3851" s="5">
        <v>-5</v>
      </c>
      <c r="C3851">
        <v>1</v>
      </c>
      <c r="AG3851" s="4" t="s">
        <v>189</v>
      </c>
      <c r="AH3851" s="5">
        <v>225</v>
      </c>
      <c r="AI3851" s="9">
        <v>0</v>
      </c>
      <c r="AJ3851" s="9">
        <v>0</v>
      </c>
      <c r="AK3851" s="9">
        <v>1</v>
      </c>
      <c r="AL3851" s="9">
        <v>0</v>
      </c>
      <c r="AM3851" s="9">
        <v>0</v>
      </c>
      <c r="AN3851" s="9">
        <v>0</v>
      </c>
      <c r="AO3851" s="9">
        <v>0</v>
      </c>
    </row>
    <row r="3852" spans="1:41" x14ac:dyDescent="0.3">
      <c r="A3852" s="4" t="s">
        <v>189</v>
      </c>
      <c r="B3852" s="5">
        <v>-2</v>
      </c>
      <c r="C3852">
        <v>1</v>
      </c>
      <c r="AG3852" s="4" t="s">
        <v>189</v>
      </c>
      <c r="AH3852" s="5">
        <v>-276</v>
      </c>
      <c r="AI3852" s="9">
        <v>1</v>
      </c>
      <c r="AJ3852" s="9">
        <v>0</v>
      </c>
      <c r="AK3852" s="9">
        <v>0</v>
      </c>
      <c r="AL3852" s="9">
        <v>0</v>
      </c>
      <c r="AM3852" s="9">
        <v>0</v>
      </c>
      <c r="AN3852" s="9">
        <v>0</v>
      </c>
      <c r="AO3852" s="9">
        <v>0</v>
      </c>
    </row>
    <row r="3853" spans="1:41" x14ac:dyDescent="0.3">
      <c r="A3853" s="4" t="s">
        <v>189</v>
      </c>
      <c r="B3853" s="5">
        <v>-1</v>
      </c>
      <c r="C3853">
        <v>1</v>
      </c>
      <c r="AG3853" s="4" t="s">
        <v>189</v>
      </c>
      <c r="AH3853" s="5">
        <v>-823</v>
      </c>
      <c r="AI3853" s="9">
        <v>0</v>
      </c>
      <c r="AJ3853" s="9">
        <v>1</v>
      </c>
      <c r="AK3853" s="9">
        <v>0</v>
      </c>
      <c r="AL3853" s="9">
        <v>0</v>
      </c>
      <c r="AM3853" s="9">
        <v>0</v>
      </c>
      <c r="AN3853" s="9">
        <v>0</v>
      </c>
      <c r="AO3853" s="9">
        <v>0</v>
      </c>
    </row>
    <row r="3854" spans="1:41" x14ac:dyDescent="0.3">
      <c r="A3854" s="4" t="s">
        <v>189</v>
      </c>
      <c r="B3854" s="5">
        <v>4</v>
      </c>
      <c r="C3854">
        <v>1</v>
      </c>
      <c r="AG3854" s="4" t="s">
        <v>189</v>
      </c>
      <c r="AH3854" s="5">
        <v>-814</v>
      </c>
      <c r="AI3854" s="9">
        <v>0</v>
      </c>
      <c r="AJ3854" s="9">
        <v>1</v>
      </c>
      <c r="AK3854" s="9">
        <v>0</v>
      </c>
      <c r="AL3854" s="9">
        <v>0</v>
      </c>
      <c r="AM3854" s="9">
        <v>0</v>
      </c>
      <c r="AN3854" s="9">
        <v>0</v>
      </c>
      <c r="AO3854" s="9">
        <v>0</v>
      </c>
    </row>
    <row r="3855" spans="1:41" x14ac:dyDescent="0.3">
      <c r="A3855" s="4" t="s">
        <v>189</v>
      </c>
      <c r="B3855" s="5">
        <v>-93</v>
      </c>
      <c r="C3855">
        <v>1</v>
      </c>
      <c r="AG3855" s="4" t="s">
        <v>189</v>
      </c>
      <c r="AH3855" s="5">
        <v>-634</v>
      </c>
      <c r="AI3855" s="9">
        <v>0</v>
      </c>
      <c r="AJ3855" s="9">
        <v>1</v>
      </c>
      <c r="AK3855" s="9">
        <v>0</v>
      </c>
      <c r="AL3855" s="9">
        <v>0</v>
      </c>
      <c r="AM3855" s="9">
        <v>0</v>
      </c>
      <c r="AN3855" s="9">
        <v>0</v>
      </c>
      <c r="AO3855" s="9">
        <v>0</v>
      </c>
    </row>
    <row r="3856" spans="1:41" x14ac:dyDescent="0.3">
      <c r="A3856" s="4" t="s">
        <v>189</v>
      </c>
      <c r="B3856" s="5">
        <v>-59</v>
      </c>
      <c r="C3856">
        <v>1</v>
      </c>
      <c r="AG3856" s="4" t="s">
        <v>189</v>
      </c>
      <c r="AH3856" s="5">
        <v>-208</v>
      </c>
      <c r="AI3856" s="9">
        <v>0</v>
      </c>
      <c r="AJ3856" s="9">
        <v>1</v>
      </c>
      <c r="AK3856" s="9">
        <v>0</v>
      </c>
      <c r="AL3856" s="9">
        <v>0</v>
      </c>
      <c r="AM3856" s="9">
        <v>0</v>
      </c>
      <c r="AN3856" s="9">
        <v>0</v>
      </c>
      <c r="AO3856" s="9">
        <v>0</v>
      </c>
    </row>
    <row r="3857" spans="1:41" x14ac:dyDescent="0.3">
      <c r="A3857" s="4" t="s">
        <v>189</v>
      </c>
      <c r="B3857" s="5">
        <v>-58</v>
      </c>
      <c r="C3857">
        <v>1</v>
      </c>
      <c r="AG3857" s="4" t="s">
        <v>189</v>
      </c>
      <c r="AH3857" s="5">
        <v>-139</v>
      </c>
      <c r="AI3857" s="9">
        <v>0</v>
      </c>
      <c r="AJ3857" s="9">
        <v>1</v>
      </c>
      <c r="AK3857" s="9">
        <v>0</v>
      </c>
      <c r="AL3857" s="9">
        <v>0</v>
      </c>
      <c r="AM3857" s="9">
        <v>0</v>
      </c>
      <c r="AN3857" s="9">
        <v>0</v>
      </c>
      <c r="AO3857" s="9">
        <v>0</v>
      </c>
    </row>
    <row r="3858" spans="1:41" x14ac:dyDescent="0.3">
      <c r="A3858" s="4" t="s">
        <v>189</v>
      </c>
      <c r="B3858" s="5">
        <v>-26</v>
      </c>
      <c r="C3858">
        <v>1</v>
      </c>
      <c r="AG3858" s="4" t="s">
        <v>190</v>
      </c>
      <c r="AH3858" s="5">
        <v>-3</v>
      </c>
      <c r="AI3858" s="9">
        <v>0</v>
      </c>
      <c r="AJ3858" s="9">
        <v>0</v>
      </c>
      <c r="AK3858" s="9">
        <v>0</v>
      </c>
      <c r="AL3858" s="9">
        <v>0</v>
      </c>
      <c r="AM3858" s="9">
        <v>0</v>
      </c>
      <c r="AN3858" s="9">
        <v>0</v>
      </c>
      <c r="AO3858" s="9">
        <v>1</v>
      </c>
    </row>
    <row r="3859" spans="1:41" x14ac:dyDescent="0.3">
      <c r="A3859" s="4" t="s">
        <v>189</v>
      </c>
      <c r="B3859" s="5">
        <v>-15</v>
      </c>
      <c r="C3859">
        <v>1</v>
      </c>
      <c r="AG3859" s="4" t="s">
        <v>190</v>
      </c>
      <c r="AH3859" s="5">
        <v>-2</v>
      </c>
      <c r="AI3859" s="9">
        <v>0</v>
      </c>
      <c r="AJ3859" s="9">
        <v>0</v>
      </c>
      <c r="AK3859" s="9">
        <v>0</v>
      </c>
      <c r="AL3859" s="9">
        <v>0</v>
      </c>
      <c r="AM3859" s="9">
        <v>0</v>
      </c>
      <c r="AN3859" s="9">
        <v>0</v>
      </c>
      <c r="AO3859" s="9">
        <v>2</v>
      </c>
    </row>
    <row r="3860" spans="1:41" x14ac:dyDescent="0.3">
      <c r="A3860" s="4" t="s">
        <v>189</v>
      </c>
      <c r="B3860" s="5">
        <v>-4</v>
      </c>
      <c r="C3860">
        <v>1</v>
      </c>
      <c r="AG3860" s="4" t="s">
        <v>190</v>
      </c>
      <c r="AH3860" s="5">
        <v>0</v>
      </c>
      <c r="AI3860" s="9">
        <v>0</v>
      </c>
      <c r="AJ3860" s="9">
        <v>0</v>
      </c>
      <c r="AK3860" s="9">
        <v>0</v>
      </c>
      <c r="AL3860" s="9">
        <v>0</v>
      </c>
      <c r="AM3860" s="9">
        <v>0</v>
      </c>
      <c r="AN3860" s="9">
        <v>0</v>
      </c>
      <c r="AO3860" s="9">
        <v>1</v>
      </c>
    </row>
    <row r="3861" spans="1:41" x14ac:dyDescent="0.3">
      <c r="A3861" s="4" t="s">
        <v>189</v>
      </c>
      <c r="B3861" s="5">
        <v>3</v>
      </c>
      <c r="C3861">
        <v>1</v>
      </c>
      <c r="AG3861" s="4" t="s">
        <v>190</v>
      </c>
      <c r="AH3861" s="5">
        <v>4</v>
      </c>
      <c r="AI3861" s="9">
        <v>0</v>
      </c>
      <c r="AJ3861" s="9">
        <v>0</v>
      </c>
      <c r="AK3861" s="9">
        <v>0</v>
      </c>
      <c r="AL3861" s="9">
        <v>0</v>
      </c>
      <c r="AM3861" s="9">
        <v>0</v>
      </c>
      <c r="AN3861" s="9">
        <v>0</v>
      </c>
      <c r="AO3861" s="9">
        <v>1</v>
      </c>
    </row>
    <row r="3862" spans="1:41" x14ac:dyDescent="0.3">
      <c r="A3862" s="4" t="s">
        <v>189</v>
      </c>
      <c r="B3862" s="5">
        <v>30</v>
      </c>
      <c r="C3862">
        <v>1</v>
      </c>
      <c r="AG3862" s="4" t="s">
        <v>190</v>
      </c>
      <c r="AH3862" s="5">
        <v>-36</v>
      </c>
      <c r="AI3862" s="9">
        <v>0</v>
      </c>
      <c r="AJ3862" s="9">
        <v>0</v>
      </c>
      <c r="AK3862" s="9">
        <v>0</v>
      </c>
      <c r="AL3862" s="9">
        <v>0</v>
      </c>
      <c r="AM3862" s="9">
        <v>1</v>
      </c>
      <c r="AN3862" s="9">
        <v>0</v>
      </c>
      <c r="AO3862" s="9">
        <v>0</v>
      </c>
    </row>
    <row r="3863" spans="1:41" x14ac:dyDescent="0.3">
      <c r="A3863" s="4" t="s">
        <v>189</v>
      </c>
      <c r="B3863" s="5">
        <v>-245</v>
      </c>
      <c r="C3863">
        <v>1</v>
      </c>
      <c r="AG3863" s="4" t="s">
        <v>190</v>
      </c>
      <c r="AH3863" s="5">
        <v>-21</v>
      </c>
      <c r="AI3863" s="9">
        <v>0</v>
      </c>
      <c r="AJ3863" s="9">
        <v>0</v>
      </c>
      <c r="AK3863" s="9">
        <v>0</v>
      </c>
      <c r="AL3863" s="9">
        <v>0</v>
      </c>
      <c r="AM3863" s="9">
        <v>1</v>
      </c>
      <c r="AN3863" s="9">
        <v>0</v>
      </c>
      <c r="AO3863" s="9">
        <v>0</v>
      </c>
    </row>
    <row r="3864" spans="1:41" x14ac:dyDescent="0.3">
      <c r="A3864" s="4" t="s">
        <v>189</v>
      </c>
      <c r="B3864" s="5">
        <v>-118</v>
      </c>
      <c r="C3864">
        <v>1</v>
      </c>
      <c r="AG3864" s="4" t="s">
        <v>190</v>
      </c>
      <c r="AH3864" s="5">
        <v>-8</v>
      </c>
      <c r="AI3864" s="9">
        <v>0</v>
      </c>
      <c r="AJ3864" s="9">
        <v>0</v>
      </c>
      <c r="AK3864" s="9">
        <v>0</v>
      </c>
      <c r="AL3864" s="9">
        <v>0</v>
      </c>
      <c r="AM3864" s="9">
        <v>1</v>
      </c>
      <c r="AN3864" s="9">
        <v>0</v>
      </c>
      <c r="AO3864" s="9">
        <v>0</v>
      </c>
    </row>
    <row r="3865" spans="1:41" x14ac:dyDescent="0.3">
      <c r="A3865" s="4" t="s">
        <v>189</v>
      </c>
      <c r="B3865" s="5">
        <v>-67</v>
      </c>
      <c r="C3865">
        <v>1</v>
      </c>
      <c r="AG3865" s="4" t="s">
        <v>190</v>
      </c>
      <c r="AH3865" s="5">
        <v>0</v>
      </c>
      <c r="AI3865" s="9">
        <v>0</v>
      </c>
      <c r="AJ3865" s="9">
        <v>0</v>
      </c>
      <c r="AK3865" s="9">
        <v>0</v>
      </c>
      <c r="AL3865" s="9">
        <v>0</v>
      </c>
      <c r="AM3865" s="9">
        <v>1</v>
      </c>
      <c r="AN3865" s="9">
        <v>0</v>
      </c>
      <c r="AO3865" s="9">
        <v>0</v>
      </c>
    </row>
    <row r="3866" spans="1:41" x14ac:dyDescent="0.3">
      <c r="A3866" s="4" t="s">
        <v>189</v>
      </c>
      <c r="B3866" s="5">
        <v>-59</v>
      </c>
      <c r="C3866">
        <v>1</v>
      </c>
      <c r="AG3866" s="4" t="s">
        <v>190</v>
      </c>
      <c r="AH3866" s="5">
        <v>10</v>
      </c>
      <c r="AI3866" s="9">
        <v>0</v>
      </c>
      <c r="AJ3866" s="9">
        <v>0</v>
      </c>
      <c r="AK3866" s="9">
        <v>0</v>
      </c>
      <c r="AL3866" s="9">
        <v>0</v>
      </c>
      <c r="AM3866" s="9">
        <v>1</v>
      </c>
      <c r="AN3866" s="9">
        <v>0</v>
      </c>
      <c r="AO3866" s="9">
        <v>0</v>
      </c>
    </row>
    <row r="3867" spans="1:41" x14ac:dyDescent="0.3">
      <c r="A3867" s="4" t="s">
        <v>189</v>
      </c>
      <c r="B3867" s="5">
        <v>-31</v>
      </c>
      <c r="C3867">
        <v>1</v>
      </c>
      <c r="AG3867" s="4" t="s">
        <v>190</v>
      </c>
      <c r="AH3867" s="5">
        <v>17</v>
      </c>
      <c r="AI3867" s="9">
        <v>0</v>
      </c>
      <c r="AJ3867" s="9">
        <v>0</v>
      </c>
      <c r="AK3867" s="9">
        <v>0</v>
      </c>
      <c r="AL3867" s="9">
        <v>0</v>
      </c>
      <c r="AM3867" s="9">
        <v>1</v>
      </c>
      <c r="AN3867" s="9">
        <v>0</v>
      </c>
      <c r="AO3867" s="9">
        <v>0</v>
      </c>
    </row>
    <row r="3868" spans="1:41" x14ac:dyDescent="0.3">
      <c r="A3868" s="4" t="s">
        <v>189</v>
      </c>
      <c r="B3868" s="5">
        <v>26</v>
      </c>
      <c r="C3868">
        <v>1</v>
      </c>
      <c r="AG3868" s="4" t="s">
        <v>190</v>
      </c>
      <c r="AH3868" s="5">
        <v>24</v>
      </c>
      <c r="AI3868" s="9">
        <v>0</v>
      </c>
      <c r="AJ3868" s="9">
        <v>0</v>
      </c>
      <c r="AK3868" s="9">
        <v>0</v>
      </c>
      <c r="AL3868" s="9">
        <v>0</v>
      </c>
      <c r="AM3868" s="9">
        <v>1</v>
      </c>
      <c r="AN3868" s="9">
        <v>0</v>
      </c>
      <c r="AO3868" s="9">
        <v>0</v>
      </c>
    </row>
    <row r="3869" spans="1:41" x14ac:dyDescent="0.3">
      <c r="A3869" s="4" t="s">
        <v>189</v>
      </c>
      <c r="B3869" s="5">
        <v>48</v>
      </c>
      <c r="C3869">
        <v>1</v>
      </c>
      <c r="AG3869" s="4" t="s">
        <v>190</v>
      </c>
      <c r="AH3869" s="5">
        <v>28</v>
      </c>
      <c r="AI3869" s="9">
        <v>0</v>
      </c>
      <c r="AJ3869" s="9">
        <v>0</v>
      </c>
      <c r="AK3869" s="9">
        <v>0</v>
      </c>
      <c r="AL3869" s="9">
        <v>0</v>
      </c>
      <c r="AM3869" s="9">
        <v>1</v>
      </c>
      <c r="AN3869" s="9">
        <v>0</v>
      </c>
      <c r="AO3869" s="9">
        <v>0</v>
      </c>
    </row>
    <row r="3870" spans="1:41" x14ac:dyDescent="0.3">
      <c r="A3870" s="4" t="s">
        <v>189</v>
      </c>
      <c r="B3870" s="5">
        <v>70</v>
      </c>
      <c r="C3870">
        <v>1</v>
      </c>
      <c r="AG3870" s="4" t="s">
        <v>190</v>
      </c>
      <c r="AH3870" s="5">
        <v>55</v>
      </c>
      <c r="AI3870" s="9">
        <v>0</v>
      </c>
      <c r="AJ3870" s="9">
        <v>0</v>
      </c>
      <c r="AK3870" s="9">
        <v>0</v>
      </c>
      <c r="AL3870" s="9">
        <v>0</v>
      </c>
      <c r="AM3870" s="9">
        <v>1</v>
      </c>
      <c r="AN3870" s="9">
        <v>0</v>
      </c>
      <c r="AO3870" s="9">
        <v>0</v>
      </c>
    </row>
    <row r="3871" spans="1:41" x14ac:dyDescent="0.3">
      <c r="A3871" s="4" t="s">
        <v>189</v>
      </c>
      <c r="B3871" s="5">
        <v>83</v>
      </c>
      <c r="C3871">
        <v>1</v>
      </c>
      <c r="AG3871" s="4" t="s">
        <v>190</v>
      </c>
      <c r="AH3871" s="5">
        <v>-72</v>
      </c>
      <c r="AI3871" s="9">
        <v>0</v>
      </c>
      <c r="AJ3871" s="9">
        <v>0</v>
      </c>
      <c r="AK3871" s="9">
        <v>0</v>
      </c>
      <c r="AL3871" s="9">
        <v>1</v>
      </c>
      <c r="AM3871" s="9">
        <v>0</v>
      </c>
      <c r="AN3871" s="9">
        <v>0</v>
      </c>
      <c r="AO3871" s="9">
        <v>0</v>
      </c>
    </row>
    <row r="3872" spans="1:41" x14ac:dyDescent="0.3">
      <c r="A3872" s="4" t="s">
        <v>189</v>
      </c>
      <c r="B3872" s="5">
        <v>135</v>
      </c>
      <c r="C3872">
        <v>1</v>
      </c>
      <c r="AG3872" s="4" t="s">
        <v>190</v>
      </c>
      <c r="AH3872" s="5">
        <v>-22</v>
      </c>
      <c r="AI3872" s="9">
        <v>0</v>
      </c>
      <c r="AJ3872" s="9">
        <v>0</v>
      </c>
      <c r="AK3872" s="9">
        <v>0</v>
      </c>
      <c r="AL3872" s="9">
        <v>1</v>
      </c>
      <c r="AM3872" s="9">
        <v>0</v>
      </c>
      <c r="AN3872" s="9">
        <v>0</v>
      </c>
      <c r="AO3872" s="9">
        <v>0</v>
      </c>
    </row>
    <row r="3873" spans="1:41" x14ac:dyDescent="0.3">
      <c r="A3873" s="4" t="s">
        <v>189</v>
      </c>
      <c r="B3873" s="5">
        <v>258</v>
      </c>
      <c r="C3873">
        <v>1</v>
      </c>
      <c r="AG3873" s="4" t="s">
        <v>190</v>
      </c>
      <c r="AH3873" s="5">
        <v>65</v>
      </c>
      <c r="AI3873" s="9">
        <v>0</v>
      </c>
      <c r="AJ3873" s="9">
        <v>0</v>
      </c>
      <c r="AK3873" s="9">
        <v>0</v>
      </c>
      <c r="AL3873" s="9">
        <v>1</v>
      </c>
      <c r="AM3873" s="9">
        <v>0</v>
      </c>
      <c r="AN3873" s="9">
        <v>0</v>
      </c>
      <c r="AO3873" s="9">
        <v>0</v>
      </c>
    </row>
    <row r="3874" spans="1:41" x14ac:dyDescent="0.3">
      <c r="A3874" s="4" t="s">
        <v>189</v>
      </c>
      <c r="B3874" s="5">
        <v>-456</v>
      </c>
      <c r="C3874">
        <v>1</v>
      </c>
      <c r="AG3874" s="4" t="s">
        <v>190</v>
      </c>
      <c r="AH3874" s="5">
        <v>-190</v>
      </c>
      <c r="AI3874" s="9">
        <v>0</v>
      </c>
      <c r="AJ3874" s="9">
        <v>0</v>
      </c>
      <c r="AK3874" s="9">
        <v>1</v>
      </c>
      <c r="AL3874" s="9">
        <v>0</v>
      </c>
      <c r="AM3874" s="9">
        <v>0</v>
      </c>
      <c r="AN3874" s="9">
        <v>0</v>
      </c>
      <c r="AO3874" s="9">
        <v>0</v>
      </c>
    </row>
    <row r="3875" spans="1:41" x14ac:dyDescent="0.3">
      <c r="A3875" s="4" t="s">
        <v>189</v>
      </c>
      <c r="B3875" s="5">
        <v>-306</v>
      </c>
      <c r="C3875">
        <v>1</v>
      </c>
      <c r="AG3875" s="4" t="s">
        <v>190</v>
      </c>
      <c r="AH3875" s="5">
        <v>-42</v>
      </c>
      <c r="AI3875" s="9">
        <v>0</v>
      </c>
      <c r="AJ3875" s="9">
        <v>0</v>
      </c>
      <c r="AK3875" s="9">
        <v>1</v>
      </c>
      <c r="AL3875" s="9">
        <v>0</v>
      </c>
      <c r="AM3875" s="9">
        <v>0</v>
      </c>
      <c r="AN3875" s="9">
        <v>0</v>
      </c>
      <c r="AO3875" s="9">
        <v>0</v>
      </c>
    </row>
    <row r="3876" spans="1:41" x14ac:dyDescent="0.3">
      <c r="A3876" s="4" t="s">
        <v>189</v>
      </c>
      <c r="B3876" s="5">
        <v>225</v>
      </c>
      <c r="C3876">
        <v>1</v>
      </c>
      <c r="AG3876" s="4" t="s">
        <v>190</v>
      </c>
      <c r="AH3876" s="5">
        <v>-574</v>
      </c>
      <c r="AI3876" s="9">
        <v>1</v>
      </c>
      <c r="AJ3876" s="9">
        <v>0</v>
      </c>
      <c r="AK3876" s="9">
        <v>0</v>
      </c>
      <c r="AL3876" s="9">
        <v>0</v>
      </c>
      <c r="AM3876" s="9">
        <v>0</v>
      </c>
      <c r="AN3876" s="9">
        <v>0</v>
      </c>
      <c r="AO3876" s="9">
        <v>0</v>
      </c>
    </row>
    <row r="3877" spans="1:41" x14ac:dyDescent="0.3">
      <c r="A3877" s="4" t="s">
        <v>189</v>
      </c>
      <c r="B3877" s="5">
        <v>-276</v>
      </c>
      <c r="C3877">
        <v>1</v>
      </c>
      <c r="AG3877" s="4" t="s">
        <v>190</v>
      </c>
      <c r="AH3877" s="5">
        <v>-246</v>
      </c>
      <c r="AI3877" s="9">
        <v>1</v>
      </c>
      <c r="AJ3877" s="9">
        <v>0</v>
      </c>
      <c r="AK3877" s="9">
        <v>0</v>
      </c>
      <c r="AL3877" s="9">
        <v>0</v>
      </c>
      <c r="AM3877" s="9">
        <v>0</v>
      </c>
      <c r="AN3877" s="9">
        <v>0</v>
      </c>
      <c r="AO3877" s="9">
        <v>0</v>
      </c>
    </row>
    <row r="3878" spans="1:41" x14ac:dyDescent="0.3">
      <c r="A3878" s="4" t="s">
        <v>189</v>
      </c>
      <c r="B3878" s="5">
        <v>-823</v>
      </c>
      <c r="C3878">
        <v>1</v>
      </c>
      <c r="AG3878" s="4" t="s">
        <v>190</v>
      </c>
      <c r="AH3878" s="5">
        <v>-716</v>
      </c>
      <c r="AI3878" s="9">
        <v>0</v>
      </c>
      <c r="AJ3878" s="9">
        <v>1</v>
      </c>
      <c r="AK3878" s="9">
        <v>0</v>
      </c>
      <c r="AL3878" s="9">
        <v>0</v>
      </c>
      <c r="AM3878" s="9">
        <v>0</v>
      </c>
      <c r="AN3878" s="9">
        <v>0</v>
      </c>
      <c r="AO3878" s="9">
        <v>0</v>
      </c>
    </row>
    <row r="3879" spans="1:41" x14ac:dyDescent="0.3">
      <c r="A3879" s="4" t="s">
        <v>189</v>
      </c>
      <c r="B3879" s="5">
        <v>-814</v>
      </c>
      <c r="C3879">
        <v>1</v>
      </c>
      <c r="AG3879" s="4" t="s">
        <v>190</v>
      </c>
      <c r="AH3879" s="5">
        <v>31</v>
      </c>
      <c r="AI3879" s="9">
        <v>1</v>
      </c>
      <c r="AJ3879" s="9">
        <v>0</v>
      </c>
      <c r="AK3879" s="9">
        <v>0</v>
      </c>
      <c r="AL3879" s="9">
        <v>0</v>
      </c>
      <c r="AM3879" s="9">
        <v>0</v>
      </c>
      <c r="AN3879" s="9">
        <v>0</v>
      </c>
      <c r="AO3879" s="9">
        <v>0</v>
      </c>
    </row>
    <row r="3880" spans="1:41" x14ac:dyDescent="0.3">
      <c r="A3880" s="4" t="s">
        <v>189</v>
      </c>
      <c r="B3880" s="5">
        <v>-634</v>
      </c>
      <c r="C3880">
        <v>1</v>
      </c>
      <c r="AG3880" s="4" t="s">
        <v>190</v>
      </c>
      <c r="AH3880" s="5">
        <v>189</v>
      </c>
      <c r="AI3880" s="9">
        <v>1</v>
      </c>
      <c r="AJ3880" s="9">
        <v>0</v>
      </c>
      <c r="AK3880" s="9">
        <v>0</v>
      </c>
      <c r="AL3880" s="9">
        <v>0</v>
      </c>
      <c r="AM3880" s="9">
        <v>0</v>
      </c>
      <c r="AN3880" s="9">
        <v>0</v>
      </c>
      <c r="AO3880" s="9">
        <v>0</v>
      </c>
    </row>
    <row r="3881" spans="1:41" x14ac:dyDescent="0.3">
      <c r="A3881" s="4" t="s">
        <v>189</v>
      </c>
      <c r="B3881" s="5">
        <v>-208</v>
      </c>
      <c r="C3881">
        <v>1</v>
      </c>
      <c r="AG3881" s="4" t="s">
        <v>190</v>
      </c>
      <c r="AH3881" s="5">
        <v>285</v>
      </c>
      <c r="AI3881" s="9">
        <v>1</v>
      </c>
      <c r="AJ3881" s="9">
        <v>0</v>
      </c>
      <c r="AK3881" s="9">
        <v>0</v>
      </c>
      <c r="AL3881" s="9">
        <v>0</v>
      </c>
      <c r="AM3881" s="9">
        <v>0</v>
      </c>
      <c r="AN3881" s="9">
        <v>0</v>
      </c>
      <c r="AO3881" s="9">
        <v>0</v>
      </c>
    </row>
    <row r="3882" spans="1:41" x14ac:dyDescent="0.3">
      <c r="A3882" s="4" t="s">
        <v>189</v>
      </c>
      <c r="B3882" s="5">
        <v>-139</v>
      </c>
      <c r="C3882">
        <v>1</v>
      </c>
      <c r="AG3882" s="4" t="s">
        <v>190</v>
      </c>
      <c r="AH3882" s="5">
        <v>291</v>
      </c>
      <c r="AI3882" s="9">
        <v>1</v>
      </c>
      <c r="AJ3882" s="9">
        <v>0</v>
      </c>
      <c r="AK3882" s="9">
        <v>0</v>
      </c>
      <c r="AL3882" s="9">
        <v>0</v>
      </c>
      <c r="AM3882" s="9">
        <v>0</v>
      </c>
      <c r="AN3882" s="9">
        <v>0</v>
      </c>
      <c r="AO3882" s="9">
        <v>0</v>
      </c>
    </row>
    <row r="3883" spans="1:41" x14ac:dyDescent="0.3">
      <c r="A3883" s="4" t="s">
        <v>190</v>
      </c>
      <c r="B3883" s="5">
        <v>-3</v>
      </c>
      <c r="C3883">
        <v>1</v>
      </c>
      <c r="AG3883" s="4" t="s">
        <v>190</v>
      </c>
      <c r="AH3883" s="5">
        <v>312</v>
      </c>
      <c r="AI3883" s="9">
        <v>1</v>
      </c>
      <c r="AJ3883" s="9">
        <v>0</v>
      </c>
      <c r="AK3883" s="9">
        <v>0</v>
      </c>
      <c r="AL3883" s="9">
        <v>0</v>
      </c>
      <c r="AM3883" s="9">
        <v>0</v>
      </c>
      <c r="AN3883" s="9">
        <v>0</v>
      </c>
      <c r="AO3883" s="9">
        <v>0</v>
      </c>
    </row>
    <row r="3884" spans="1:41" x14ac:dyDescent="0.3">
      <c r="A3884" s="4" t="s">
        <v>190</v>
      </c>
      <c r="B3884" s="5">
        <v>-2</v>
      </c>
      <c r="C3884">
        <v>2</v>
      </c>
      <c r="AG3884" s="4" t="s">
        <v>190</v>
      </c>
      <c r="AH3884" s="5">
        <v>423</v>
      </c>
      <c r="AI3884" s="9">
        <v>1</v>
      </c>
      <c r="AJ3884" s="9">
        <v>0</v>
      </c>
      <c r="AK3884" s="9">
        <v>0</v>
      </c>
      <c r="AL3884" s="9">
        <v>0</v>
      </c>
      <c r="AM3884" s="9">
        <v>0</v>
      </c>
      <c r="AN3884" s="9">
        <v>0</v>
      </c>
      <c r="AO3884" s="9">
        <v>0</v>
      </c>
    </row>
    <row r="3885" spans="1:41" x14ac:dyDescent="0.3">
      <c r="A3885" s="4" t="s">
        <v>190</v>
      </c>
      <c r="B3885" s="5">
        <v>0</v>
      </c>
      <c r="C3885">
        <v>1</v>
      </c>
      <c r="AG3885" s="4" t="s">
        <v>190</v>
      </c>
      <c r="AH3885" s="5">
        <v>-237</v>
      </c>
      <c r="AI3885" s="9">
        <v>0</v>
      </c>
      <c r="AJ3885" s="9">
        <v>1</v>
      </c>
      <c r="AK3885" s="9">
        <v>0</v>
      </c>
      <c r="AL3885" s="9">
        <v>0</v>
      </c>
      <c r="AM3885" s="9">
        <v>0</v>
      </c>
      <c r="AN3885" s="9">
        <v>0</v>
      </c>
      <c r="AO3885" s="9">
        <v>0</v>
      </c>
    </row>
    <row r="3886" spans="1:41" x14ac:dyDescent="0.3">
      <c r="A3886" s="4" t="s">
        <v>190</v>
      </c>
      <c r="B3886" s="5">
        <v>4</v>
      </c>
      <c r="C3886">
        <v>1</v>
      </c>
      <c r="AG3886" s="4" t="s">
        <v>190</v>
      </c>
      <c r="AH3886" s="5">
        <v>567</v>
      </c>
      <c r="AI3886" s="9">
        <v>1</v>
      </c>
      <c r="AJ3886" s="9">
        <v>0</v>
      </c>
      <c r="AK3886" s="9">
        <v>0</v>
      </c>
      <c r="AL3886" s="9">
        <v>0</v>
      </c>
      <c r="AM3886" s="9">
        <v>0</v>
      </c>
      <c r="AN3886" s="9">
        <v>0</v>
      </c>
      <c r="AO3886" s="9">
        <v>0</v>
      </c>
    </row>
    <row r="3887" spans="1:41" x14ac:dyDescent="0.3">
      <c r="A3887" s="4" t="s">
        <v>190</v>
      </c>
      <c r="B3887" s="5">
        <v>-36</v>
      </c>
      <c r="C3887">
        <v>1</v>
      </c>
      <c r="AG3887" s="4" t="s">
        <v>190</v>
      </c>
      <c r="AH3887" s="5">
        <v>-75</v>
      </c>
      <c r="AI3887" s="9">
        <v>0</v>
      </c>
      <c r="AJ3887" s="9">
        <v>1</v>
      </c>
      <c r="AK3887" s="9">
        <v>0</v>
      </c>
      <c r="AL3887" s="9">
        <v>0</v>
      </c>
      <c r="AM3887" s="9">
        <v>0</v>
      </c>
      <c r="AN3887" s="9">
        <v>0</v>
      </c>
      <c r="AO3887" s="9">
        <v>0</v>
      </c>
    </row>
    <row r="3888" spans="1:41" x14ac:dyDescent="0.3">
      <c r="A3888" s="4" t="s">
        <v>190</v>
      </c>
      <c r="B3888" s="5">
        <v>-21</v>
      </c>
      <c r="C3888">
        <v>1</v>
      </c>
      <c r="AG3888" s="4" t="s">
        <v>190</v>
      </c>
      <c r="AH3888" s="5">
        <v>232</v>
      </c>
      <c r="AI3888" s="9">
        <v>0</v>
      </c>
      <c r="AJ3888" s="9">
        <v>1</v>
      </c>
      <c r="AK3888" s="9">
        <v>0</v>
      </c>
      <c r="AL3888" s="9">
        <v>0</v>
      </c>
      <c r="AM3888" s="9">
        <v>0</v>
      </c>
      <c r="AN3888" s="9">
        <v>0</v>
      </c>
      <c r="AO3888" s="9">
        <v>0</v>
      </c>
    </row>
    <row r="3889" spans="1:41" x14ac:dyDescent="0.3">
      <c r="A3889" s="4" t="s">
        <v>190</v>
      </c>
      <c r="B3889" s="5">
        <v>-8</v>
      </c>
      <c r="C3889">
        <v>1</v>
      </c>
      <c r="AG3889" s="4" t="s">
        <v>190</v>
      </c>
      <c r="AH3889" s="5">
        <v>966</v>
      </c>
      <c r="AI3889" s="9">
        <v>1</v>
      </c>
      <c r="AJ3889" s="9">
        <v>0</v>
      </c>
      <c r="AK3889" s="9">
        <v>0</v>
      </c>
      <c r="AL3889" s="9">
        <v>0</v>
      </c>
      <c r="AM3889" s="9">
        <v>0</v>
      </c>
      <c r="AN3889" s="9">
        <v>0</v>
      </c>
      <c r="AO3889" s="9">
        <v>0</v>
      </c>
    </row>
    <row r="3890" spans="1:41" x14ac:dyDescent="0.3">
      <c r="A3890" s="4" t="s">
        <v>190</v>
      </c>
      <c r="B3890" s="5">
        <v>0</v>
      </c>
      <c r="C3890">
        <v>1</v>
      </c>
      <c r="AG3890" s="4" t="s">
        <v>191</v>
      </c>
      <c r="AH3890" s="5">
        <v>-7</v>
      </c>
      <c r="AI3890" s="9">
        <v>0</v>
      </c>
      <c r="AJ3890" s="9">
        <v>0</v>
      </c>
      <c r="AK3890" s="9">
        <v>0</v>
      </c>
      <c r="AL3890" s="9">
        <v>0</v>
      </c>
      <c r="AM3890" s="9">
        <v>0</v>
      </c>
      <c r="AN3890" s="9">
        <v>0</v>
      </c>
      <c r="AO3890" s="9">
        <v>1</v>
      </c>
    </row>
    <row r="3891" spans="1:41" x14ac:dyDescent="0.3">
      <c r="A3891" s="4" t="s">
        <v>190</v>
      </c>
      <c r="B3891" s="5">
        <v>10</v>
      </c>
      <c r="C3891">
        <v>1</v>
      </c>
      <c r="AG3891" s="4" t="s">
        <v>191</v>
      </c>
      <c r="AH3891" s="5">
        <v>-3</v>
      </c>
      <c r="AI3891" s="9">
        <v>0</v>
      </c>
      <c r="AJ3891" s="9">
        <v>0</v>
      </c>
      <c r="AK3891" s="9">
        <v>0</v>
      </c>
      <c r="AL3891" s="9">
        <v>0</v>
      </c>
      <c r="AM3891" s="9">
        <v>0</v>
      </c>
      <c r="AN3891" s="9">
        <v>0</v>
      </c>
      <c r="AO3891" s="9">
        <v>2</v>
      </c>
    </row>
    <row r="3892" spans="1:41" x14ac:dyDescent="0.3">
      <c r="A3892" s="4" t="s">
        <v>190</v>
      </c>
      <c r="B3892" s="5">
        <v>17</v>
      </c>
      <c r="C3892">
        <v>1</v>
      </c>
      <c r="AG3892" s="4" t="s">
        <v>191</v>
      </c>
      <c r="AH3892" s="5">
        <v>-2</v>
      </c>
      <c r="AI3892" s="9">
        <v>0</v>
      </c>
      <c r="AJ3892" s="9">
        <v>0</v>
      </c>
      <c r="AK3892" s="9">
        <v>0</v>
      </c>
      <c r="AL3892" s="9">
        <v>0</v>
      </c>
      <c r="AM3892" s="9">
        <v>0</v>
      </c>
      <c r="AN3892" s="9">
        <v>0</v>
      </c>
      <c r="AO3892" s="9">
        <v>1</v>
      </c>
    </row>
    <row r="3893" spans="1:41" x14ac:dyDescent="0.3">
      <c r="A3893" s="4" t="s">
        <v>190</v>
      </c>
      <c r="B3893" s="5">
        <v>24</v>
      </c>
      <c r="C3893">
        <v>1</v>
      </c>
      <c r="AG3893" s="4" t="s">
        <v>191</v>
      </c>
      <c r="AH3893" s="5">
        <v>2</v>
      </c>
      <c r="AI3893" s="9">
        <v>0</v>
      </c>
      <c r="AJ3893" s="9">
        <v>0</v>
      </c>
      <c r="AK3893" s="9">
        <v>0</v>
      </c>
      <c r="AL3893" s="9">
        <v>0</v>
      </c>
      <c r="AM3893" s="9">
        <v>0</v>
      </c>
      <c r="AN3893" s="9">
        <v>0</v>
      </c>
      <c r="AO3893" s="9">
        <v>2</v>
      </c>
    </row>
    <row r="3894" spans="1:41" x14ac:dyDescent="0.3">
      <c r="A3894" s="4" t="s">
        <v>190</v>
      </c>
      <c r="B3894" s="5">
        <v>28</v>
      </c>
      <c r="C3894">
        <v>1</v>
      </c>
      <c r="AG3894" s="4" t="s">
        <v>191</v>
      </c>
      <c r="AH3894" s="5">
        <v>5</v>
      </c>
      <c r="AI3894" s="9">
        <v>0</v>
      </c>
      <c r="AJ3894" s="9">
        <v>0</v>
      </c>
      <c r="AK3894" s="9">
        <v>0</v>
      </c>
      <c r="AL3894" s="9">
        <v>0</v>
      </c>
      <c r="AM3894" s="9">
        <v>0</v>
      </c>
      <c r="AN3894" s="9">
        <v>0</v>
      </c>
      <c r="AO3894" s="9">
        <v>1</v>
      </c>
    </row>
    <row r="3895" spans="1:41" x14ac:dyDescent="0.3">
      <c r="A3895" s="4" t="s">
        <v>190</v>
      </c>
      <c r="B3895" s="5">
        <v>55</v>
      </c>
      <c r="C3895">
        <v>1</v>
      </c>
      <c r="AG3895" s="4" t="s">
        <v>191</v>
      </c>
      <c r="AH3895" s="5">
        <v>7</v>
      </c>
      <c r="AI3895" s="9">
        <v>0</v>
      </c>
      <c r="AJ3895" s="9">
        <v>0</v>
      </c>
      <c r="AK3895" s="9">
        <v>0</v>
      </c>
      <c r="AL3895" s="9">
        <v>0</v>
      </c>
      <c r="AM3895" s="9">
        <v>0</v>
      </c>
      <c r="AN3895" s="9">
        <v>0</v>
      </c>
      <c r="AO3895" s="9">
        <v>1</v>
      </c>
    </row>
    <row r="3896" spans="1:41" x14ac:dyDescent="0.3">
      <c r="A3896" s="4" t="s">
        <v>190</v>
      </c>
      <c r="B3896" s="5">
        <v>-72</v>
      </c>
      <c r="C3896">
        <v>1</v>
      </c>
      <c r="AG3896" s="4" t="s">
        <v>191</v>
      </c>
      <c r="AH3896" s="5">
        <v>-76</v>
      </c>
      <c r="AI3896" s="9">
        <v>0</v>
      </c>
      <c r="AJ3896" s="9">
        <v>0</v>
      </c>
      <c r="AK3896" s="9">
        <v>0</v>
      </c>
      <c r="AL3896" s="9">
        <v>0</v>
      </c>
      <c r="AM3896" s="9">
        <v>1</v>
      </c>
      <c r="AN3896" s="9">
        <v>0</v>
      </c>
      <c r="AO3896" s="9">
        <v>0</v>
      </c>
    </row>
    <row r="3897" spans="1:41" x14ac:dyDescent="0.3">
      <c r="A3897" s="4" t="s">
        <v>190</v>
      </c>
      <c r="B3897" s="5">
        <v>-22</v>
      </c>
      <c r="C3897">
        <v>1</v>
      </c>
      <c r="AG3897" s="4" t="s">
        <v>191</v>
      </c>
      <c r="AH3897" s="5">
        <v>-18</v>
      </c>
      <c r="AI3897" s="9">
        <v>0</v>
      </c>
      <c r="AJ3897" s="9">
        <v>0</v>
      </c>
      <c r="AK3897" s="9">
        <v>0</v>
      </c>
      <c r="AL3897" s="9">
        <v>0</v>
      </c>
      <c r="AM3897" s="9">
        <v>1</v>
      </c>
      <c r="AN3897" s="9">
        <v>0</v>
      </c>
      <c r="AO3897" s="9">
        <v>0</v>
      </c>
    </row>
    <row r="3898" spans="1:41" x14ac:dyDescent="0.3">
      <c r="A3898" s="4" t="s">
        <v>190</v>
      </c>
      <c r="B3898" s="5">
        <v>65</v>
      </c>
      <c r="C3898">
        <v>1</v>
      </c>
      <c r="AG3898" s="4" t="s">
        <v>191</v>
      </c>
      <c r="AH3898" s="5">
        <v>0</v>
      </c>
      <c r="AI3898" s="9">
        <v>0</v>
      </c>
      <c r="AJ3898" s="9">
        <v>0</v>
      </c>
      <c r="AK3898" s="9">
        <v>0</v>
      </c>
      <c r="AL3898" s="9">
        <v>0</v>
      </c>
      <c r="AM3898" s="9">
        <v>1</v>
      </c>
      <c r="AN3898" s="9">
        <v>0</v>
      </c>
      <c r="AO3898" s="9">
        <v>0</v>
      </c>
    </row>
    <row r="3899" spans="1:41" x14ac:dyDescent="0.3">
      <c r="A3899" s="4" t="s">
        <v>190</v>
      </c>
      <c r="B3899" s="5">
        <v>-190</v>
      </c>
      <c r="C3899">
        <v>1</v>
      </c>
      <c r="AG3899" s="4" t="s">
        <v>191</v>
      </c>
      <c r="AH3899" s="5">
        <v>23</v>
      </c>
      <c r="AI3899" s="9">
        <v>0</v>
      </c>
      <c r="AJ3899" s="9">
        <v>0</v>
      </c>
      <c r="AK3899" s="9">
        <v>0</v>
      </c>
      <c r="AL3899" s="9">
        <v>0</v>
      </c>
      <c r="AM3899" s="9">
        <v>1</v>
      </c>
      <c r="AN3899" s="9">
        <v>0</v>
      </c>
      <c r="AO3899" s="9">
        <v>0</v>
      </c>
    </row>
    <row r="3900" spans="1:41" x14ac:dyDescent="0.3">
      <c r="A3900" s="4" t="s">
        <v>190</v>
      </c>
      <c r="B3900" s="5">
        <v>-42</v>
      </c>
      <c r="C3900">
        <v>1</v>
      </c>
      <c r="AG3900" s="4" t="s">
        <v>191</v>
      </c>
      <c r="AH3900" s="5">
        <v>26</v>
      </c>
      <c r="AI3900" s="9">
        <v>0</v>
      </c>
      <c r="AJ3900" s="9">
        <v>0</v>
      </c>
      <c r="AK3900" s="9">
        <v>0</v>
      </c>
      <c r="AL3900" s="9">
        <v>0</v>
      </c>
      <c r="AM3900" s="9">
        <v>1</v>
      </c>
      <c r="AN3900" s="9">
        <v>0</v>
      </c>
      <c r="AO3900" s="9">
        <v>0</v>
      </c>
    </row>
    <row r="3901" spans="1:41" x14ac:dyDescent="0.3">
      <c r="A3901" s="4" t="s">
        <v>190</v>
      </c>
      <c r="B3901" s="5">
        <v>-574</v>
      </c>
      <c r="C3901">
        <v>1</v>
      </c>
      <c r="AG3901" s="4" t="s">
        <v>191</v>
      </c>
      <c r="AH3901" s="5">
        <v>37</v>
      </c>
      <c r="AI3901" s="9">
        <v>0</v>
      </c>
      <c r="AJ3901" s="9">
        <v>0</v>
      </c>
      <c r="AK3901" s="9">
        <v>0</v>
      </c>
      <c r="AL3901" s="9">
        <v>0</v>
      </c>
      <c r="AM3901" s="9">
        <v>1</v>
      </c>
      <c r="AN3901" s="9">
        <v>0</v>
      </c>
      <c r="AO3901" s="9">
        <v>0</v>
      </c>
    </row>
    <row r="3902" spans="1:41" x14ac:dyDescent="0.3">
      <c r="A3902" s="4" t="s">
        <v>190</v>
      </c>
      <c r="B3902" s="5">
        <v>-246</v>
      </c>
      <c r="C3902">
        <v>1</v>
      </c>
      <c r="AG3902" s="4" t="s">
        <v>191</v>
      </c>
      <c r="AH3902" s="5">
        <v>40</v>
      </c>
      <c r="AI3902" s="9">
        <v>0</v>
      </c>
      <c r="AJ3902" s="9">
        <v>0</v>
      </c>
      <c r="AK3902" s="9">
        <v>0</v>
      </c>
      <c r="AL3902" s="9">
        <v>0</v>
      </c>
      <c r="AM3902" s="9">
        <v>1</v>
      </c>
      <c r="AN3902" s="9">
        <v>0</v>
      </c>
      <c r="AO3902" s="9">
        <v>0</v>
      </c>
    </row>
    <row r="3903" spans="1:41" x14ac:dyDescent="0.3">
      <c r="A3903" s="4" t="s">
        <v>190</v>
      </c>
      <c r="B3903" s="5">
        <v>-716</v>
      </c>
      <c r="C3903">
        <v>1</v>
      </c>
      <c r="AG3903" s="4" t="s">
        <v>191</v>
      </c>
      <c r="AH3903" s="5">
        <v>47</v>
      </c>
      <c r="AI3903" s="9">
        <v>0</v>
      </c>
      <c r="AJ3903" s="9">
        <v>0</v>
      </c>
      <c r="AK3903" s="9">
        <v>0</v>
      </c>
      <c r="AL3903" s="9">
        <v>0</v>
      </c>
      <c r="AM3903" s="9">
        <v>1</v>
      </c>
      <c r="AN3903" s="9">
        <v>0</v>
      </c>
      <c r="AO3903" s="9">
        <v>0</v>
      </c>
    </row>
    <row r="3904" spans="1:41" x14ac:dyDescent="0.3">
      <c r="A3904" s="4" t="s">
        <v>190</v>
      </c>
      <c r="B3904" s="5">
        <v>31</v>
      </c>
      <c r="C3904">
        <v>1</v>
      </c>
      <c r="AG3904" s="4" t="s">
        <v>191</v>
      </c>
      <c r="AH3904" s="5">
        <v>78</v>
      </c>
      <c r="AI3904" s="9">
        <v>0</v>
      </c>
      <c r="AJ3904" s="9">
        <v>0</v>
      </c>
      <c r="AK3904" s="9">
        <v>0</v>
      </c>
      <c r="AL3904" s="9">
        <v>0</v>
      </c>
      <c r="AM3904" s="9">
        <v>1</v>
      </c>
      <c r="AN3904" s="9">
        <v>0</v>
      </c>
      <c r="AO3904" s="9">
        <v>0</v>
      </c>
    </row>
    <row r="3905" spans="1:41" x14ac:dyDescent="0.3">
      <c r="A3905" s="4" t="s">
        <v>190</v>
      </c>
      <c r="B3905" s="5">
        <v>189</v>
      </c>
      <c r="C3905">
        <v>1</v>
      </c>
      <c r="AG3905" s="4" t="s">
        <v>191</v>
      </c>
      <c r="AH3905" s="5">
        <v>-214</v>
      </c>
      <c r="AI3905" s="9">
        <v>0</v>
      </c>
      <c r="AJ3905" s="9">
        <v>0</v>
      </c>
      <c r="AK3905" s="9">
        <v>0</v>
      </c>
      <c r="AL3905" s="9">
        <v>1</v>
      </c>
      <c r="AM3905" s="9">
        <v>0</v>
      </c>
      <c r="AN3905" s="9">
        <v>0</v>
      </c>
      <c r="AO3905" s="9">
        <v>0</v>
      </c>
    </row>
    <row r="3906" spans="1:41" x14ac:dyDescent="0.3">
      <c r="A3906" s="4" t="s">
        <v>190</v>
      </c>
      <c r="B3906" s="5">
        <v>285</v>
      </c>
      <c r="C3906">
        <v>1</v>
      </c>
      <c r="AG3906" s="4" t="s">
        <v>191</v>
      </c>
      <c r="AH3906" s="5">
        <v>-143</v>
      </c>
      <c r="AI3906" s="9">
        <v>0</v>
      </c>
      <c r="AJ3906" s="9">
        <v>0</v>
      </c>
      <c r="AK3906" s="9">
        <v>0</v>
      </c>
      <c r="AL3906" s="9">
        <v>1</v>
      </c>
      <c r="AM3906" s="9">
        <v>0</v>
      </c>
      <c r="AN3906" s="9">
        <v>0</v>
      </c>
      <c r="AO3906" s="9">
        <v>0</v>
      </c>
    </row>
    <row r="3907" spans="1:41" x14ac:dyDescent="0.3">
      <c r="A3907" s="4" t="s">
        <v>190</v>
      </c>
      <c r="B3907" s="5">
        <v>291</v>
      </c>
      <c r="C3907">
        <v>1</v>
      </c>
      <c r="AG3907" s="4" t="s">
        <v>191</v>
      </c>
      <c r="AH3907" s="5">
        <v>-53</v>
      </c>
      <c r="AI3907" s="9">
        <v>0</v>
      </c>
      <c r="AJ3907" s="9">
        <v>0</v>
      </c>
      <c r="AK3907" s="9">
        <v>0</v>
      </c>
      <c r="AL3907" s="9">
        <v>1</v>
      </c>
      <c r="AM3907" s="9">
        <v>0</v>
      </c>
      <c r="AN3907" s="9">
        <v>0</v>
      </c>
      <c r="AO3907" s="9">
        <v>0</v>
      </c>
    </row>
    <row r="3908" spans="1:41" x14ac:dyDescent="0.3">
      <c r="A3908" s="4" t="s">
        <v>190</v>
      </c>
      <c r="B3908" s="5">
        <v>312</v>
      </c>
      <c r="C3908">
        <v>1</v>
      </c>
      <c r="AG3908" s="4" t="s">
        <v>191</v>
      </c>
      <c r="AH3908" s="5">
        <v>-10</v>
      </c>
      <c r="AI3908" s="9">
        <v>0</v>
      </c>
      <c r="AJ3908" s="9">
        <v>0</v>
      </c>
      <c r="AK3908" s="9">
        <v>0</v>
      </c>
      <c r="AL3908" s="9">
        <v>1</v>
      </c>
      <c r="AM3908" s="9">
        <v>0</v>
      </c>
      <c r="AN3908" s="9">
        <v>0</v>
      </c>
      <c r="AO3908" s="9">
        <v>0</v>
      </c>
    </row>
    <row r="3909" spans="1:41" x14ac:dyDescent="0.3">
      <c r="A3909" s="4" t="s">
        <v>190</v>
      </c>
      <c r="B3909" s="5">
        <v>423</v>
      </c>
      <c r="C3909">
        <v>1</v>
      </c>
      <c r="AG3909" s="4" t="s">
        <v>191</v>
      </c>
      <c r="AH3909" s="5">
        <v>10</v>
      </c>
      <c r="AI3909" s="9">
        <v>0</v>
      </c>
      <c r="AJ3909" s="9">
        <v>0</v>
      </c>
      <c r="AK3909" s="9">
        <v>0</v>
      </c>
      <c r="AL3909" s="9">
        <v>2</v>
      </c>
      <c r="AM3909" s="9">
        <v>0</v>
      </c>
      <c r="AN3909" s="9">
        <v>0</v>
      </c>
      <c r="AO3909" s="9">
        <v>0</v>
      </c>
    </row>
    <row r="3910" spans="1:41" x14ac:dyDescent="0.3">
      <c r="A3910" s="4" t="s">
        <v>190</v>
      </c>
      <c r="B3910" s="5">
        <v>-237</v>
      </c>
      <c r="C3910">
        <v>1</v>
      </c>
      <c r="AG3910" s="4" t="s">
        <v>191</v>
      </c>
      <c r="AH3910" s="5">
        <v>-214</v>
      </c>
      <c r="AI3910" s="9">
        <v>0</v>
      </c>
      <c r="AJ3910" s="9">
        <v>0</v>
      </c>
      <c r="AK3910" s="9">
        <v>1</v>
      </c>
      <c r="AL3910" s="9">
        <v>0</v>
      </c>
      <c r="AM3910" s="9">
        <v>0</v>
      </c>
      <c r="AN3910" s="9">
        <v>0</v>
      </c>
      <c r="AO3910" s="9">
        <v>0</v>
      </c>
    </row>
    <row r="3911" spans="1:41" x14ac:dyDescent="0.3">
      <c r="A3911" s="4" t="s">
        <v>190</v>
      </c>
      <c r="B3911" s="5">
        <v>567</v>
      </c>
      <c r="C3911">
        <v>1</v>
      </c>
      <c r="AG3911" s="4" t="s">
        <v>191</v>
      </c>
      <c r="AH3911" s="5">
        <v>325</v>
      </c>
      <c r="AI3911" s="9">
        <v>0</v>
      </c>
      <c r="AJ3911" s="9">
        <v>0</v>
      </c>
      <c r="AK3911" s="9">
        <v>1</v>
      </c>
      <c r="AL3911" s="9">
        <v>0</v>
      </c>
      <c r="AM3911" s="9">
        <v>0</v>
      </c>
      <c r="AN3911" s="9">
        <v>0</v>
      </c>
      <c r="AO3911" s="9">
        <v>0</v>
      </c>
    </row>
    <row r="3912" spans="1:41" x14ac:dyDescent="0.3">
      <c r="A3912" s="4" t="s">
        <v>190</v>
      </c>
      <c r="B3912" s="5">
        <v>-75</v>
      </c>
      <c r="C3912">
        <v>1</v>
      </c>
      <c r="AG3912" s="4" t="s">
        <v>191</v>
      </c>
      <c r="AH3912" s="5">
        <v>329</v>
      </c>
      <c r="AI3912" s="9">
        <v>0</v>
      </c>
      <c r="AJ3912" s="9">
        <v>0</v>
      </c>
      <c r="AK3912" s="9">
        <v>1</v>
      </c>
      <c r="AL3912" s="9">
        <v>0</v>
      </c>
      <c r="AM3912" s="9">
        <v>0</v>
      </c>
      <c r="AN3912" s="9">
        <v>0</v>
      </c>
      <c r="AO3912" s="9">
        <v>0</v>
      </c>
    </row>
    <row r="3913" spans="1:41" x14ac:dyDescent="0.3">
      <c r="A3913" s="4" t="s">
        <v>190</v>
      </c>
      <c r="B3913" s="5">
        <v>232</v>
      </c>
      <c r="C3913">
        <v>1</v>
      </c>
      <c r="AG3913" s="4" t="s">
        <v>191</v>
      </c>
      <c r="AH3913" s="5">
        <v>345</v>
      </c>
      <c r="AI3913" s="9">
        <v>0</v>
      </c>
      <c r="AJ3913" s="9">
        <v>0</v>
      </c>
      <c r="AK3913" s="9">
        <v>1</v>
      </c>
      <c r="AL3913" s="9">
        <v>0</v>
      </c>
      <c r="AM3913" s="9">
        <v>0</v>
      </c>
      <c r="AN3913" s="9">
        <v>0</v>
      </c>
      <c r="AO3913" s="9">
        <v>0</v>
      </c>
    </row>
    <row r="3914" spans="1:41" x14ac:dyDescent="0.3">
      <c r="A3914" s="4" t="s">
        <v>190</v>
      </c>
      <c r="B3914" s="5">
        <v>966</v>
      </c>
      <c r="C3914">
        <v>1</v>
      </c>
      <c r="AG3914" s="4" t="s">
        <v>191</v>
      </c>
      <c r="AH3914" s="5">
        <v>-465</v>
      </c>
      <c r="AI3914" s="9">
        <v>1</v>
      </c>
      <c r="AJ3914" s="9">
        <v>0</v>
      </c>
      <c r="AK3914" s="9">
        <v>0</v>
      </c>
      <c r="AL3914" s="9">
        <v>0</v>
      </c>
      <c r="AM3914" s="9">
        <v>0</v>
      </c>
      <c r="AN3914" s="9">
        <v>0</v>
      </c>
      <c r="AO3914" s="9">
        <v>0</v>
      </c>
    </row>
    <row r="3915" spans="1:41" x14ac:dyDescent="0.3">
      <c r="A3915" s="4" t="s">
        <v>191</v>
      </c>
      <c r="B3915" s="5">
        <v>-7</v>
      </c>
      <c r="C3915">
        <v>1</v>
      </c>
      <c r="AG3915" s="4" t="s">
        <v>191</v>
      </c>
      <c r="AH3915" s="5">
        <v>-207</v>
      </c>
      <c r="AI3915" s="9">
        <v>1</v>
      </c>
      <c r="AJ3915" s="9">
        <v>0</v>
      </c>
      <c r="AK3915" s="9">
        <v>0</v>
      </c>
      <c r="AL3915" s="9">
        <v>0</v>
      </c>
      <c r="AM3915" s="9">
        <v>0</v>
      </c>
      <c r="AN3915" s="9">
        <v>0</v>
      </c>
      <c r="AO3915" s="9">
        <v>0</v>
      </c>
    </row>
    <row r="3916" spans="1:41" x14ac:dyDescent="0.3">
      <c r="A3916" s="4" t="s">
        <v>191</v>
      </c>
      <c r="B3916" s="5">
        <v>-3</v>
      </c>
      <c r="C3916">
        <v>2</v>
      </c>
      <c r="AG3916" s="4" t="s">
        <v>191</v>
      </c>
      <c r="AH3916" s="5">
        <v>-696</v>
      </c>
      <c r="AI3916" s="9">
        <v>0</v>
      </c>
      <c r="AJ3916" s="9">
        <v>1</v>
      </c>
      <c r="AK3916" s="9">
        <v>0</v>
      </c>
      <c r="AL3916" s="9">
        <v>0</v>
      </c>
      <c r="AM3916" s="9">
        <v>0</v>
      </c>
      <c r="AN3916" s="9">
        <v>0</v>
      </c>
      <c r="AO3916" s="9">
        <v>0</v>
      </c>
    </row>
    <row r="3917" spans="1:41" x14ac:dyDescent="0.3">
      <c r="A3917" s="4" t="s">
        <v>191</v>
      </c>
      <c r="B3917" s="5">
        <v>-2</v>
      </c>
      <c r="C3917">
        <v>1</v>
      </c>
      <c r="AG3917" s="4" t="s">
        <v>191</v>
      </c>
      <c r="AH3917" s="5">
        <v>-72</v>
      </c>
      <c r="AI3917" s="9">
        <v>0</v>
      </c>
      <c r="AJ3917" s="9">
        <v>1</v>
      </c>
      <c r="AK3917" s="9">
        <v>0</v>
      </c>
      <c r="AL3917" s="9">
        <v>0</v>
      </c>
      <c r="AM3917" s="9">
        <v>0</v>
      </c>
      <c r="AN3917" s="9">
        <v>0</v>
      </c>
      <c r="AO3917" s="9">
        <v>0</v>
      </c>
    </row>
    <row r="3918" spans="1:41" x14ac:dyDescent="0.3">
      <c r="A3918" s="4" t="s">
        <v>191</v>
      </c>
      <c r="B3918" s="5">
        <v>2</v>
      </c>
      <c r="C3918">
        <v>2</v>
      </c>
      <c r="AG3918" s="4" t="s">
        <v>191</v>
      </c>
      <c r="AH3918" s="5">
        <v>719</v>
      </c>
      <c r="AI3918" s="9">
        <v>1</v>
      </c>
      <c r="AJ3918" s="9">
        <v>0</v>
      </c>
      <c r="AK3918" s="9">
        <v>0</v>
      </c>
      <c r="AL3918" s="9">
        <v>0</v>
      </c>
      <c r="AM3918" s="9">
        <v>0</v>
      </c>
      <c r="AN3918" s="9">
        <v>0</v>
      </c>
      <c r="AO3918" s="9">
        <v>0</v>
      </c>
    </row>
    <row r="3919" spans="1:41" x14ac:dyDescent="0.3">
      <c r="A3919" s="4" t="s">
        <v>191</v>
      </c>
      <c r="B3919" s="5">
        <v>5</v>
      </c>
      <c r="C3919">
        <v>1</v>
      </c>
      <c r="AG3919" s="4" t="s">
        <v>191</v>
      </c>
      <c r="AH3919" s="5">
        <v>-871</v>
      </c>
      <c r="AI3919" s="9">
        <v>0</v>
      </c>
      <c r="AJ3919" s="9">
        <v>0</v>
      </c>
      <c r="AK3919" s="9">
        <v>0</v>
      </c>
      <c r="AL3919" s="9">
        <v>0</v>
      </c>
      <c r="AM3919" s="9">
        <v>0</v>
      </c>
      <c r="AN3919" s="9">
        <v>1</v>
      </c>
      <c r="AO3919" s="9">
        <v>0</v>
      </c>
    </row>
    <row r="3920" spans="1:41" x14ac:dyDescent="0.3">
      <c r="A3920" s="4" t="s">
        <v>191</v>
      </c>
      <c r="B3920" s="5">
        <v>7</v>
      </c>
      <c r="C3920">
        <v>1</v>
      </c>
      <c r="AG3920" s="4" t="s">
        <v>192</v>
      </c>
      <c r="AH3920" s="5">
        <v>-6</v>
      </c>
      <c r="AI3920" s="9">
        <v>0</v>
      </c>
      <c r="AJ3920" s="9">
        <v>0</v>
      </c>
      <c r="AK3920" s="9">
        <v>0</v>
      </c>
      <c r="AL3920" s="9">
        <v>0</v>
      </c>
      <c r="AM3920" s="9">
        <v>0</v>
      </c>
      <c r="AN3920" s="9">
        <v>0</v>
      </c>
      <c r="AO3920" s="9">
        <v>1</v>
      </c>
    </row>
    <row r="3921" spans="1:41" x14ac:dyDescent="0.3">
      <c r="A3921" s="4" t="s">
        <v>191</v>
      </c>
      <c r="B3921" s="5">
        <v>-76</v>
      </c>
      <c r="C3921">
        <v>1</v>
      </c>
      <c r="AG3921" s="4" t="s">
        <v>192</v>
      </c>
      <c r="AH3921" s="5">
        <v>-1</v>
      </c>
      <c r="AI3921" s="9">
        <v>0</v>
      </c>
      <c r="AJ3921" s="9">
        <v>0</v>
      </c>
      <c r="AK3921" s="9">
        <v>0</v>
      </c>
      <c r="AL3921" s="9">
        <v>0</v>
      </c>
      <c r="AM3921" s="9">
        <v>0</v>
      </c>
      <c r="AN3921" s="9">
        <v>0</v>
      </c>
      <c r="AO3921" s="9">
        <v>1</v>
      </c>
    </row>
    <row r="3922" spans="1:41" x14ac:dyDescent="0.3">
      <c r="A3922" s="4" t="s">
        <v>191</v>
      </c>
      <c r="B3922" s="5">
        <v>-18</v>
      </c>
      <c r="C3922">
        <v>1</v>
      </c>
      <c r="AG3922" s="4" t="s">
        <v>192</v>
      </c>
      <c r="AH3922" s="5">
        <v>4</v>
      </c>
      <c r="AI3922" s="9">
        <v>0</v>
      </c>
      <c r="AJ3922" s="9">
        <v>0</v>
      </c>
      <c r="AK3922" s="9">
        <v>0</v>
      </c>
      <c r="AL3922" s="9">
        <v>0</v>
      </c>
      <c r="AM3922" s="9">
        <v>0</v>
      </c>
      <c r="AN3922" s="9">
        <v>0</v>
      </c>
      <c r="AO3922" s="9">
        <v>2</v>
      </c>
    </row>
    <row r="3923" spans="1:41" x14ac:dyDescent="0.3">
      <c r="A3923" s="4" t="s">
        <v>191</v>
      </c>
      <c r="B3923" s="5">
        <v>0</v>
      </c>
      <c r="C3923">
        <v>1</v>
      </c>
      <c r="AG3923" s="4" t="s">
        <v>192</v>
      </c>
      <c r="AH3923" s="5">
        <v>-92</v>
      </c>
      <c r="AI3923" s="9">
        <v>0</v>
      </c>
      <c r="AJ3923" s="9">
        <v>0</v>
      </c>
      <c r="AK3923" s="9">
        <v>0</v>
      </c>
      <c r="AL3923" s="9">
        <v>0</v>
      </c>
      <c r="AM3923" s="9">
        <v>1</v>
      </c>
      <c r="AN3923" s="9">
        <v>0</v>
      </c>
      <c r="AO3923" s="9">
        <v>0</v>
      </c>
    </row>
    <row r="3924" spans="1:41" x14ac:dyDescent="0.3">
      <c r="A3924" s="4" t="s">
        <v>191</v>
      </c>
      <c r="B3924" s="5">
        <v>23</v>
      </c>
      <c r="C3924">
        <v>1</v>
      </c>
      <c r="AG3924" s="4" t="s">
        <v>192</v>
      </c>
      <c r="AH3924" s="5">
        <v>-57</v>
      </c>
      <c r="AI3924" s="9">
        <v>0</v>
      </c>
      <c r="AJ3924" s="9">
        <v>0</v>
      </c>
      <c r="AK3924" s="9">
        <v>0</v>
      </c>
      <c r="AL3924" s="9">
        <v>0</v>
      </c>
      <c r="AM3924" s="9">
        <v>1</v>
      </c>
      <c r="AN3924" s="9">
        <v>0</v>
      </c>
      <c r="AO3924" s="9">
        <v>0</v>
      </c>
    </row>
    <row r="3925" spans="1:41" x14ac:dyDescent="0.3">
      <c r="A3925" s="4" t="s">
        <v>191</v>
      </c>
      <c r="B3925" s="5">
        <v>26</v>
      </c>
      <c r="C3925">
        <v>1</v>
      </c>
      <c r="AG3925" s="4" t="s">
        <v>192</v>
      </c>
      <c r="AH3925" s="5">
        <v>-44</v>
      </c>
      <c r="AI3925" s="9">
        <v>0</v>
      </c>
      <c r="AJ3925" s="9">
        <v>0</v>
      </c>
      <c r="AK3925" s="9">
        <v>0</v>
      </c>
      <c r="AL3925" s="9">
        <v>0</v>
      </c>
      <c r="AM3925" s="9">
        <v>1</v>
      </c>
      <c r="AN3925" s="9">
        <v>0</v>
      </c>
      <c r="AO3925" s="9">
        <v>0</v>
      </c>
    </row>
    <row r="3926" spans="1:41" x14ac:dyDescent="0.3">
      <c r="A3926" s="4" t="s">
        <v>191</v>
      </c>
      <c r="B3926" s="5">
        <v>37</v>
      </c>
      <c r="C3926">
        <v>1</v>
      </c>
      <c r="AG3926" s="4" t="s">
        <v>192</v>
      </c>
      <c r="AH3926" s="5">
        <v>-38</v>
      </c>
      <c r="AI3926" s="9">
        <v>0</v>
      </c>
      <c r="AJ3926" s="9">
        <v>0</v>
      </c>
      <c r="AK3926" s="9">
        <v>0</v>
      </c>
      <c r="AL3926" s="9">
        <v>0</v>
      </c>
      <c r="AM3926" s="9">
        <v>1</v>
      </c>
      <c r="AN3926" s="9">
        <v>0</v>
      </c>
      <c r="AO3926" s="9">
        <v>0</v>
      </c>
    </row>
    <row r="3927" spans="1:41" x14ac:dyDescent="0.3">
      <c r="A3927" s="4" t="s">
        <v>191</v>
      </c>
      <c r="B3927" s="5">
        <v>40</v>
      </c>
      <c r="C3927">
        <v>1</v>
      </c>
      <c r="AG3927" s="4" t="s">
        <v>192</v>
      </c>
      <c r="AH3927" s="5">
        <v>2</v>
      </c>
      <c r="AI3927" s="9">
        <v>0</v>
      </c>
      <c r="AJ3927" s="9">
        <v>0</v>
      </c>
      <c r="AK3927" s="9">
        <v>0</v>
      </c>
      <c r="AL3927" s="9">
        <v>0</v>
      </c>
      <c r="AM3927" s="9">
        <v>1</v>
      </c>
      <c r="AN3927" s="9">
        <v>0</v>
      </c>
      <c r="AO3927" s="9">
        <v>0</v>
      </c>
    </row>
    <row r="3928" spans="1:41" x14ac:dyDescent="0.3">
      <c r="A3928" s="4" t="s">
        <v>191</v>
      </c>
      <c r="B3928" s="5">
        <v>47</v>
      </c>
      <c r="C3928">
        <v>1</v>
      </c>
      <c r="AG3928" s="4" t="s">
        <v>192</v>
      </c>
      <c r="AH3928" s="5">
        <v>36</v>
      </c>
      <c r="AI3928" s="9">
        <v>0</v>
      </c>
      <c r="AJ3928" s="9">
        <v>0</v>
      </c>
      <c r="AK3928" s="9">
        <v>0</v>
      </c>
      <c r="AL3928" s="9">
        <v>0</v>
      </c>
      <c r="AM3928" s="9">
        <v>2</v>
      </c>
      <c r="AN3928" s="9">
        <v>0</v>
      </c>
      <c r="AO3928" s="9">
        <v>0</v>
      </c>
    </row>
    <row r="3929" spans="1:41" x14ac:dyDescent="0.3">
      <c r="A3929" s="4" t="s">
        <v>191</v>
      </c>
      <c r="B3929" s="5">
        <v>78</v>
      </c>
      <c r="C3929">
        <v>1</v>
      </c>
      <c r="AG3929" s="4" t="s">
        <v>192</v>
      </c>
      <c r="AH3929" s="5">
        <v>-156</v>
      </c>
      <c r="AI3929" s="9">
        <v>0</v>
      </c>
      <c r="AJ3929" s="9">
        <v>0</v>
      </c>
      <c r="AK3929" s="9">
        <v>0</v>
      </c>
      <c r="AL3929" s="9">
        <v>1</v>
      </c>
      <c r="AM3929" s="9">
        <v>0</v>
      </c>
      <c r="AN3929" s="9">
        <v>0</v>
      </c>
      <c r="AO3929" s="9">
        <v>0</v>
      </c>
    </row>
    <row r="3930" spans="1:41" x14ac:dyDescent="0.3">
      <c r="A3930" s="4" t="s">
        <v>191</v>
      </c>
      <c r="B3930" s="5">
        <v>-214</v>
      </c>
      <c r="C3930">
        <v>1</v>
      </c>
      <c r="AG3930" s="4" t="s">
        <v>192</v>
      </c>
      <c r="AH3930" s="5">
        <v>-113</v>
      </c>
      <c r="AI3930" s="9">
        <v>0</v>
      </c>
      <c r="AJ3930" s="9">
        <v>0</v>
      </c>
      <c r="AK3930" s="9">
        <v>0</v>
      </c>
      <c r="AL3930" s="9">
        <v>1</v>
      </c>
      <c r="AM3930" s="9">
        <v>0</v>
      </c>
      <c r="AN3930" s="9">
        <v>0</v>
      </c>
      <c r="AO3930" s="9">
        <v>0</v>
      </c>
    </row>
    <row r="3931" spans="1:41" x14ac:dyDescent="0.3">
      <c r="A3931" s="4" t="s">
        <v>191</v>
      </c>
      <c r="B3931" s="5">
        <v>-143</v>
      </c>
      <c r="C3931">
        <v>1</v>
      </c>
      <c r="AG3931" s="4" t="s">
        <v>192</v>
      </c>
      <c r="AH3931" s="5">
        <v>-50</v>
      </c>
      <c r="AI3931" s="9">
        <v>0</v>
      </c>
      <c r="AJ3931" s="9">
        <v>0</v>
      </c>
      <c r="AK3931" s="9">
        <v>0</v>
      </c>
      <c r="AL3931" s="9">
        <v>1</v>
      </c>
      <c r="AM3931" s="9">
        <v>0</v>
      </c>
      <c r="AN3931" s="9">
        <v>0</v>
      </c>
      <c r="AO3931" s="9">
        <v>0</v>
      </c>
    </row>
    <row r="3932" spans="1:41" x14ac:dyDescent="0.3">
      <c r="A3932" s="4" t="s">
        <v>191</v>
      </c>
      <c r="B3932" s="5">
        <v>-53</v>
      </c>
      <c r="C3932">
        <v>1</v>
      </c>
      <c r="AG3932" s="4" t="s">
        <v>192</v>
      </c>
      <c r="AH3932" s="5">
        <v>-32</v>
      </c>
      <c r="AI3932" s="9">
        <v>0</v>
      </c>
      <c r="AJ3932" s="9">
        <v>0</v>
      </c>
      <c r="AK3932" s="9">
        <v>0</v>
      </c>
      <c r="AL3932" s="9">
        <v>1</v>
      </c>
      <c r="AM3932" s="9">
        <v>0</v>
      </c>
      <c r="AN3932" s="9">
        <v>0</v>
      </c>
      <c r="AO3932" s="9">
        <v>0</v>
      </c>
    </row>
    <row r="3933" spans="1:41" x14ac:dyDescent="0.3">
      <c r="A3933" s="4" t="s">
        <v>191</v>
      </c>
      <c r="B3933" s="5">
        <v>-10</v>
      </c>
      <c r="C3933">
        <v>1</v>
      </c>
      <c r="AG3933" s="4" t="s">
        <v>192</v>
      </c>
      <c r="AH3933" s="5">
        <v>18</v>
      </c>
      <c r="AI3933" s="9">
        <v>0</v>
      </c>
      <c r="AJ3933" s="9">
        <v>0</v>
      </c>
      <c r="AK3933" s="9">
        <v>0</v>
      </c>
      <c r="AL3933" s="9">
        <v>1</v>
      </c>
      <c r="AM3933" s="9">
        <v>0</v>
      </c>
      <c r="AN3933" s="9">
        <v>0</v>
      </c>
      <c r="AO3933" s="9">
        <v>0</v>
      </c>
    </row>
    <row r="3934" spans="1:41" x14ac:dyDescent="0.3">
      <c r="A3934" s="4" t="s">
        <v>191</v>
      </c>
      <c r="B3934" s="5">
        <v>10</v>
      </c>
      <c r="C3934">
        <v>2</v>
      </c>
      <c r="AG3934" s="4" t="s">
        <v>192</v>
      </c>
      <c r="AH3934" s="5">
        <v>27</v>
      </c>
      <c r="AI3934" s="9">
        <v>0</v>
      </c>
      <c r="AJ3934" s="9">
        <v>0</v>
      </c>
      <c r="AK3934" s="9">
        <v>0</v>
      </c>
      <c r="AL3934" s="9">
        <v>1</v>
      </c>
      <c r="AM3934" s="9">
        <v>0</v>
      </c>
      <c r="AN3934" s="9">
        <v>0</v>
      </c>
      <c r="AO3934" s="9">
        <v>0</v>
      </c>
    </row>
    <row r="3935" spans="1:41" x14ac:dyDescent="0.3">
      <c r="A3935" s="4" t="s">
        <v>191</v>
      </c>
      <c r="B3935" s="5">
        <v>-214</v>
      </c>
      <c r="C3935">
        <v>1</v>
      </c>
      <c r="AG3935" s="4" t="s">
        <v>192</v>
      </c>
      <c r="AH3935" s="5">
        <v>80</v>
      </c>
      <c r="AI3935" s="9">
        <v>0</v>
      </c>
      <c r="AJ3935" s="9">
        <v>0</v>
      </c>
      <c r="AK3935" s="9">
        <v>0</v>
      </c>
      <c r="AL3935" s="9">
        <v>1</v>
      </c>
      <c r="AM3935" s="9">
        <v>0</v>
      </c>
      <c r="AN3935" s="9">
        <v>0</v>
      </c>
      <c r="AO3935" s="9">
        <v>0</v>
      </c>
    </row>
    <row r="3936" spans="1:41" x14ac:dyDescent="0.3">
      <c r="A3936" s="4" t="s">
        <v>191</v>
      </c>
      <c r="B3936" s="5">
        <v>325</v>
      </c>
      <c r="C3936">
        <v>1</v>
      </c>
      <c r="AG3936" s="4" t="s">
        <v>192</v>
      </c>
      <c r="AH3936" s="5">
        <v>163</v>
      </c>
      <c r="AI3936" s="9">
        <v>0</v>
      </c>
      <c r="AJ3936" s="9">
        <v>0</v>
      </c>
      <c r="AK3936" s="9">
        <v>0</v>
      </c>
      <c r="AL3936" s="9">
        <v>1</v>
      </c>
      <c r="AM3936" s="9">
        <v>0</v>
      </c>
      <c r="AN3936" s="9">
        <v>0</v>
      </c>
      <c r="AO3936" s="9">
        <v>0</v>
      </c>
    </row>
    <row r="3937" spans="1:41" x14ac:dyDescent="0.3">
      <c r="A3937" s="4" t="s">
        <v>191</v>
      </c>
      <c r="B3937" s="5">
        <v>329</v>
      </c>
      <c r="C3937">
        <v>1</v>
      </c>
      <c r="AG3937" s="4" t="s">
        <v>192</v>
      </c>
      <c r="AH3937" s="5">
        <v>-397</v>
      </c>
      <c r="AI3937" s="9">
        <v>0</v>
      </c>
      <c r="AJ3937" s="9">
        <v>0</v>
      </c>
      <c r="AK3937" s="9">
        <v>1</v>
      </c>
      <c r="AL3937" s="9">
        <v>0</v>
      </c>
      <c r="AM3937" s="9">
        <v>0</v>
      </c>
      <c r="AN3937" s="9">
        <v>0</v>
      </c>
      <c r="AO3937" s="9">
        <v>0</v>
      </c>
    </row>
    <row r="3938" spans="1:41" x14ac:dyDescent="0.3">
      <c r="A3938" s="4" t="s">
        <v>191</v>
      </c>
      <c r="B3938" s="5">
        <v>345</v>
      </c>
      <c r="C3938">
        <v>1</v>
      </c>
      <c r="AG3938" s="4" t="s">
        <v>192</v>
      </c>
      <c r="AH3938" s="5">
        <v>-332</v>
      </c>
      <c r="AI3938" s="9">
        <v>0</v>
      </c>
      <c r="AJ3938" s="9">
        <v>0</v>
      </c>
      <c r="AK3938" s="9">
        <v>1</v>
      </c>
      <c r="AL3938" s="9">
        <v>0</v>
      </c>
      <c r="AM3938" s="9">
        <v>0</v>
      </c>
      <c r="AN3938" s="9">
        <v>0</v>
      </c>
      <c r="AO3938" s="9">
        <v>0</v>
      </c>
    </row>
    <row r="3939" spans="1:41" x14ac:dyDescent="0.3">
      <c r="A3939" s="4" t="s">
        <v>191</v>
      </c>
      <c r="B3939" s="5">
        <v>-465</v>
      </c>
      <c r="C3939">
        <v>1</v>
      </c>
      <c r="AG3939" s="4" t="s">
        <v>192</v>
      </c>
      <c r="AH3939" s="5">
        <v>-255</v>
      </c>
      <c r="AI3939" s="9">
        <v>0</v>
      </c>
      <c r="AJ3939" s="9">
        <v>0</v>
      </c>
      <c r="AK3939" s="9">
        <v>1</v>
      </c>
      <c r="AL3939" s="9">
        <v>0</v>
      </c>
      <c r="AM3939" s="9">
        <v>0</v>
      </c>
      <c r="AN3939" s="9">
        <v>0</v>
      </c>
      <c r="AO3939" s="9">
        <v>0</v>
      </c>
    </row>
    <row r="3940" spans="1:41" x14ac:dyDescent="0.3">
      <c r="A3940" s="4" t="s">
        <v>191</v>
      </c>
      <c r="B3940" s="5">
        <v>-207</v>
      </c>
      <c r="C3940">
        <v>1</v>
      </c>
      <c r="AG3940" s="4" t="s">
        <v>192</v>
      </c>
      <c r="AH3940" s="5">
        <v>-238</v>
      </c>
      <c r="AI3940" s="9">
        <v>0</v>
      </c>
      <c r="AJ3940" s="9">
        <v>0</v>
      </c>
      <c r="AK3940" s="9">
        <v>1</v>
      </c>
      <c r="AL3940" s="9">
        <v>0</v>
      </c>
      <c r="AM3940" s="9">
        <v>0</v>
      </c>
      <c r="AN3940" s="9">
        <v>0</v>
      </c>
      <c r="AO3940" s="9">
        <v>0</v>
      </c>
    </row>
    <row r="3941" spans="1:41" x14ac:dyDescent="0.3">
      <c r="A3941" s="4" t="s">
        <v>191</v>
      </c>
      <c r="B3941" s="5">
        <v>-696</v>
      </c>
      <c r="C3941">
        <v>1</v>
      </c>
      <c r="AG3941" s="4" t="s">
        <v>192</v>
      </c>
      <c r="AH3941" s="5">
        <v>-168</v>
      </c>
      <c r="AI3941" s="9">
        <v>0</v>
      </c>
      <c r="AJ3941" s="9">
        <v>0</v>
      </c>
      <c r="AK3941" s="9">
        <v>1</v>
      </c>
      <c r="AL3941" s="9">
        <v>0</v>
      </c>
      <c r="AM3941" s="9">
        <v>0</v>
      </c>
      <c r="AN3941" s="9">
        <v>0</v>
      </c>
      <c r="AO3941" s="9">
        <v>0</v>
      </c>
    </row>
    <row r="3942" spans="1:41" x14ac:dyDescent="0.3">
      <c r="A3942" s="4" t="s">
        <v>191</v>
      </c>
      <c r="B3942" s="5">
        <v>-72</v>
      </c>
      <c r="C3942">
        <v>1</v>
      </c>
      <c r="AG3942" s="4" t="s">
        <v>192</v>
      </c>
      <c r="AH3942" s="5">
        <v>30</v>
      </c>
      <c r="AI3942" s="9">
        <v>0</v>
      </c>
      <c r="AJ3942" s="9">
        <v>0</v>
      </c>
      <c r="AK3942" s="9">
        <v>1</v>
      </c>
      <c r="AL3942" s="9">
        <v>0</v>
      </c>
      <c r="AM3942" s="9">
        <v>0</v>
      </c>
      <c r="AN3942" s="9">
        <v>0</v>
      </c>
      <c r="AO3942" s="9">
        <v>0</v>
      </c>
    </row>
    <row r="3943" spans="1:41" x14ac:dyDescent="0.3">
      <c r="A3943" s="4" t="s">
        <v>191</v>
      </c>
      <c r="B3943" s="5">
        <v>719</v>
      </c>
      <c r="C3943">
        <v>1</v>
      </c>
      <c r="AG3943" s="4" t="s">
        <v>192</v>
      </c>
      <c r="AH3943" s="5">
        <v>272</v>
      </c>
      <c r="AI3943" s="9">
        <v>0</v>
      </c>
      <c r="AJ3943" s="9">
        <v>0</v>
      </c>
      <c r="AK3943" s="9">
        <v>1</v>
      </c>
      <c r="AL3943" s="9">
        <v>0</v>
      </c>
      <c r="AM3943" s="9">
        <v>0</v>
      </c>
      <c r="AN3943" s="9">
        <v>0</v>
      </c>
      <c r="AO3943" s="9">
        <v>0</v>
      </c>
    </row>
    <row r="3944" spans="1:41" x14ac:dyDescent="0.3">
      <c r="A3944" s="4" t="s">
        <v>191</v>
      </c>
      <c r="B3944" s="5">
        <v>-871</v>
      </c>
      <c r="C3944">
        <v>1</v>
      </c>
      <c r="AG3944" s="4" t="s">
        <v>192</v>
      </c>
      <c r="AH3944" s="5">
        <v>302</v>
      </c>
      <c r="AI3944" s="9">
        <v>0</v>
      </c>
      <c r="AJ3944" s="9">
        <v>0</v>
      </c>
      <c r="AK3944" s="9">
        <v>1</v>
      </c>
      <c r="AL3944" s="9">
        <v>0</v>
      </c>
      <c r="AM3944" s="9">
        <v>0</v>
      </c>
      <c r="AN3944" s="9">
        <v>0</v>
      </c>
      <c r="AO3944" s="9">
        <v>0</v>
      </c>
    </row>
    <row r="3945" spans="1:41" x14ac:dyDescent="0.3">
      <c r="A3945" s="4" t="s">
        <v>192</v>
      </c>
      <c r="B3945" s="5">
        <v>-6</v>
      </c>
      <c r="C3945">
        <v>1</v>
      </c>
      <c r="AG3945" s="4" t="s">
        <v>192</v>
      </c>
      <c r="AH3945" s="5">
        <v>465</v>
      </c>
      <c r="AI3945" s="9">
        <v>0</v>
      </c>
      <c r="AJ3945" s="9">
        <v>0</v>
      </c>
      <c r="AK3945" s="9">
        <v>1</v>
      </c>
      <c r="AL3945" s="9">
        <v>0</v>
      </c>
      <c r="AM3945" s="9">
        <v>0</v>
      </c>
      <c r="AN3945" s="9">
        <v>0</v>
      </c>
      <c r="AO3945" s="9">
        <v>0</v>
      </c>
    </row>
    <row r="3946" spans="1:41" x14ac:dyDescent="0.3">
      <c r="A3946" s="4" t="s">
        <v>192</v>
      </c>
      <c r="B3946" s="5">
        <v>-1</v>
      </c>
      <c r="C3946">
        <v>1</v>
      </c>
      <c r="AG3946" s="4" t="s">
        <v>192</v>
      </c>
      <c r="AH3946" s="5">
        <v>-798</v>
      </c>
      <c r="AI3946" s="9">
        <v>1</v>
      </c>
      <c r="AJ3946" s="9">
        <v>0</v>
      </c>
      <c r="AK3946" s="9">
        <v>0</v>
      </c>
      <c r="AL3946" s="9">
        <v>0</v>
      </c>
      <c r="AM3946" s="9">
        <v>0</v>
      </c>
      <c r="AN3946" s="9">
        <v>0</v>
      </c>
      <c r="AO3946" s="9">
        <v>0</v>
      </c>
    </row>
    <row r="3947" spans="1:41" x14ac:dyDescent="0.3">
      <c r="A3947" s="4" t="s">
        <v>192</v>
      </c>
      <c r="B3947" s="5">
        <v>4</v>
      </c>
      <c r="C3947">
        <v>2</v>
      </c>
      <c r="AG3947" s="4" t="s">
        <v>192</v>
      </c>
      <c r="AH3947" s="5">
        <v>-696</v>
      </c>
      <c r="AI3947" s="9">
        <v>1</v>
      </c>
      <c r="AJ3947" s="9">
        <v>0</v>
      </c>
      <c r="AK3947" s="9">
        <v>0</v>
      </c>
      <c r="AL3947" s="9">
        <v>0</v>
      </c>
      <c r="AM3947" s="9">
        <v>0</v>
      </c>
      <c r="AN3947" s="9">
        <v>0</v>
      </c>
      <c r="AO3947" s="9">
        <v>0</v>
      </c>
    </row>
    <row r="3948" spans="1:41" x14ac:dyDescent="0.3">
      <c r="A3948" s="4" t="s">
        <v>192</v>
      </c>
      <c r="B3948" s="5">
        <v>-92</v>
      </c>
      <c r="C3948">
        <v>1</v>
      </c>
      <c r="AG3948" s="4" t="s">
        <v>192</v>
      </c>
      <c r="AH3948" s="5">
        <v>-513</v>
      </c>
      <c r="AI3948" s="9">
        <v>1</v>
      </c>
      <c r="AJ3948" s="9">
        <v>0</v>
      </c>
      <c r="AK3948" s="9">
        <v>0</v>
      </c>
      <c r="AL3948" s="9">
        <v>0</v>
      </c>
      <c r="AM3948" s="9">
        <v>0</v>
      </c>
      <c r="AN3948" s="9">
        <v>0</v>
      </c>
      <c r="AO3948" s="9">
        <v>0</v>
      </c>
    </row>
    <row r="3949" spans="1:41" x14ac:dyDescent="0.3">
      <c r="A3949" s="4" t="s">
        <v>192</v>
      </c>
      <c r="B3949" s="5">
        <v>-57</v>
      </c>
      <c r="C3949">
        <v>1</v>
      </c>
      <c r="AG3949" s="4" t="s">
        <v>192</v>
      </c>
      <c r="AH3949" s="5">
        <v>-446</v>
      </c>
      <c r="AI3949" s="9">
        <v>1</v>
      </c>
      <c r="AJ3949" s="9">
        <v>0</v>
      </c>
      <c r="AK3949" s="9">
        <v>0</v>
      </c>
      <c r="AL3949" s="9">
        <v>0</v>
      </c>
      <c r="AM3949" s="9">
        <v>0</v>
      </c>
      <c r="AN3949" s="9">
        <v>0</v>
      </c>
      <c r="AO3949" s="9">
        <v>0</v>
      </c>
    </row>
    <row r="3950" spans="1:41" x14ac:dyDescent="0.3">
      <c r="A3950" s="4" t="s">
        <v>192</v>
      </c>
      <c r="B3950" s="5">
        <v>-44</v>
      </c>
      <c r="C3950">
        <v>1</v>
      </c>
      <c r="AG3950" s="4" t="s">
        <v>192</v>
      </c>
      <c r="AH3950" s="5">
        <v>-395</v>
      </c>
      <c r="AI3950" s="9">
        <v>1</v>
      </c>
      <c r="AJ3950" s="9">
        <v>0</v>
      </c>
      <c r="AK3950" s="9">
        <v>0</v>
      </c>
      <c r="AL3950" s="9">
        <v>0</v>
      </c>
      <c r="AM3950" s="9">
        <v>0</v>
      </c>
      <c r="AN3950" s="9">
        <v>0</v>
      </c>
      <c r="AO3950" s="9">
        <v>0</v>
      </c>
    </row>
    <row r="3951" spans="1:41" x14ac:dyDescent="0.3">
      <c r="A3951" s="4" t="s">
        <v>192</v>
      </c>
      <c r="B3951" s="5">
        <v>-38</v>
      </c>
      <c r="C3951">
        <v>1</v>
      </c>
      <c r="AG3951" s="4" t="s">
        <v>192</v>
      </c>
      <c r="AH3951" s="5">
        <v>-323</v>
      </c>
      <c r="AI3951" s="9">
        <v>1</v>
      </c>
      <c r="AJ3951" s="9">
        <v>0</v>
      </c>
      <c r="AK3951" s="9">
        <v>0</v>
      </c>
      <c r="AL3951" s="9">
        <v>0</v>
      </c>
      <c r="AM3951" s="9">
        <v>0</v>
      </c>
      <c r="AN3951" s="9">
        <v>0</v>
      </c>
      <c r="AO3951" s="9">
        <v>0</v>
      </c>
    </row>
    <row r="3952" spans="1:41" x14ac:dyDescent="0.3">
      <c r="A3952" s="4" t="s">
        <v>192</v>
      </c>
      <c r="B3952" s="5">
        <v>2</v>
      </c>
      <c r="C3952">
        <v>1</v>
      </c>
      <c r="AG3952" s="4" t="s">
        <v>192</v>
      </c>
      <c r="AH3952" s="5">
        <v>-304</v>
      </c>
      <c r="AI3952" s="9">
        <v>1</v>
      </c>
      <c r="AJ3952" s="9">
        <v>0</v>
      </c>
      <c r="AK3952" s="9">
        <v>0</v>
      </c>
      <c r="AL3952" s="9">
        <v>0</v>
      </c>
      <c r="AM3952" s="9">
        <v>0</v>
      </c>
      <c r="AN3952" s="9">
        <v>0</v>
      </c>
      <c r="AO3952" s="9">
        <v>0</v>
      </c>
    </row>
    <row r="3953" spans="1:41" x14ac:dyDescent="0.3">
      <c r="A3953" s="4" t="s">
        <v>192</v>
      </c>
      <c r="B3953" s="5">
        <v>36</v>
      </c>
      <c r="C3953">
        <v>2</v>
      </c>
      <c r="AG3953" s="4" t="s">
        <v>192</v>
      </c>
      <c r="AH3953" s="5">
        <v>-266</v>
      </c>
      <c r="AI3953" s="9">
        <v>1</v>
      </c>
      <c r="AJ3953" s="9">
        <v>0</v>
      </c>
      <c r="AK3953" s="9">
        <v>0</v>
      </c>
      <c r="AL3953" s="9">
        <v>0</v>
      </c>
      <c r="AM3953" s="9">
        <v>0</v>
      </c>
      <c r="AN3953" s="9">
        <v>0</v>
      </c>
      <c r="AO3953" s="9">
        <v>0</v>
      </c>
    </row>
    <row r="3954" spans="1:41" x14ac:dyDescent="0.3">
      <c r="A3954" s="4" t="s">
        <v>192</v>
      </c>
      <c r="B3954" s="5">
        <v>-156</v>
      </c>
      <c r="C3954">
        <v>1</v>
      </c>
      <c r="AG3954" s="4" t="s">
        <v>192</v>
      </c>
      <c r="AH3954" s="5">
        <v>-834</v>
      </c>
      <c r="AI3954" s="9">
        <v>0</v>
      </c>
      <c r="AJ3954" s="9">
        <v>1</v>
      </c>
      <c r="AK3954" s="9">
        <v>0</v>
      </c>
      <c r="AL3954" s="9">
        <v>0</v>
      </c>
      <c r="AM3954" s="9">
        <v>0</v>
      </c>
      <c r="AN3954" s="9">
        <v>0</v>
      </c>
      <c r="AO3954" s="9">
        <v>0</v>
      </c>
    </row>
    <row r="3955" spans="1:41" x14ac:dyDescent="0.3">
      <c r="A3955" s="4" t="s">
        <v>192</v>
      </c>
      <c r="B3955" s="5">
        <v>-113</v>
      </c>
      <c r="C3955">
        <v>1</v>
      </c>
      <c r="AG3955" s="4" t="s">
        <v>192</v>
      </c>
      <c r="AH3955" s="5">
        <v>-78</v>
      </c>
      <c r="AI3955" s="9">
        <v>1</v>
      </c>
      <c r="AJ3955" s="9">
        <v>0</v>
      </c>
      <c r="AK3955" s="9">
        <v>0</v>
      </c>
      <c r="AL3955" s="9">
        <v>0</v>
      </c>
      <c r="AM3955" s="9">
        <v>0</v>
      </c>
      <c r="AN3955" s="9">
        <v>0</v>
      </c>
      <c r="AO3955" s="9">
        <v>0</v>
      </c>
    </row>
    <row r="3956" spans="1:41" x14ac:dyDescent="0.3">
      <c r="A3956" s="4" t="s">
        <v>192</v>
      </c>
      <c r="B3956" s="5">
        <v>-50</v>
      </c>
      <c r="C3956">
        <v>1</v>
      </c>
      <c r="AG3956" s="4" t="s">
        <v>192</v>
      </c>
      <c r="AH3956" s="5">
        <v>85</v>
      </c>
      <c r="AI3956" s="9">
        <v>1</v>
      </c>
      <c r="AJ3956" s="9">
        <v>0</v>
      </c>
      <c r="AK3956" s="9">
        <v>0</v>
      </c>
      <c r="AL3956" s="9">
        <v>0</v>
      </c>
      <c r="AM3956" s="9">
        <v>0</v>
      </c>
      <c r="AN3956" s="9">
        <v>0</v>
      </c>
      <c r="AO3956" s="9">
        <v>0</v>
      </c>
    </row>
    <row r="3957" spans="1:41" x14ac:dyDescent="0.3">
      <c r="A3957" s="4" t="s">
        <v>192</v>
      </c>
      <c r="B3957" s="5">
        <v>-32</v>
      </c>
      <c r="C3957">
        <v>1</v>
      </c>
      <c r="AG3957" s="4" t="s">
        <v>192</v>
      </c>
      <c r="AH3957" s="5">
        <v>267</v>
      </c>
      <c r="AI3957" s="9">
        <v>1</v>
      </c>
      <c r="AJ3957" s="9">
        <v>0</v>
      </c>
      <c r="AK3957" s="9">
        <v>0</v>
      </c>
      <c r="AL3957" s="9">
        <v>0</v>
      </c>
      <c r="AM3957" s="9">
        <v>0</v>
      </c>
      <c r="AN3957" s="9">
        <v>0</v>
      </c>
      <c r="AO3957" s="9">
        <v>0</v>
      </c>
    </row>
    <row r="3958" spans="1:41" x14ac:dyDescent="0.3">
      <c r="A3958" s="4" t="s">
        <v>192</v>
      </c>
      <c r="B3958" s="5">
        <v>18</v>
      </c>
      <c r="C3958">
        <v>1</v>
      </c>
      <c r="AG3958" s="4" t="s">
        <v>192</v>
      </c>
      <c r="AH3958" s="5">
        <v>-310</v>
      </c>
      <c r="AI3958" s="9">
        <v>0</v>
      </c>
      <c r="AJ3958" s="9">
        <v>1</v>
      </c>
      <c r="AK3958" s="9">
        <v>0</v>
      </c>
      <c r="AL3958" s="9">
        <v>0</v>
      </c>
      <c r="AM3958" s="9">
        <v>0</v>
      </c>
      <c r="AN3958" s="9">
        <v>0</v>
      </c>
      <c r="AO3958" s="9">
        <v>0</v>
      </c>
    </row>
    <row r="3959" spans="1:41" x14ac:dyDescent="0.3">
      <c r="A3959" s="4" t="s">
        <v>192</v>
      </c>
      <c r="B3959" s="5">
        <v>27</v>
      </c>
      <c r="C3959">
        <v>1</v>
      </c>
      <c r="AG3959" s="4" t="s">
        <v>192</v>
      </c>
      <c r="AH3959" s="5">
        <v>484</v>
      </c>
      <c r="AI3959" s="9">
        <v>1</v>
      </c>
      <c r="AJ3959" s="9">
        <v>0</v>
      </c>
      <c r="AK3959" s="9">
        <v>0</v>
      </c>
      <c r="AL3959" s="9">
        <v>0</v>
      </c>
      <c r="AM3959" s="9">
        <v>0</v>
      </c>
      <c r="AN3959" s="9">
        <v>0</v>
      </c>
      <c r="AO3959" s="9">
        <v>0</v>
      </c>
    </row>
    <row r="3960" spans="1:41" x14ac:dyDescent="0.3">
      <c r="A3960" s="4" t="s">
        <v>192</v>
      </c>
      <c r="B3960" s="5">
        <v>80</v>
      </c>
      <c r="C3960">
        <v>1</v>
      </c>
      <c r="AG3960" s="4" t="s">
        <v>192</v>
      </c>
      <c r="AH3960" s="5">
        <v>298</v>
      </c>
      <c r="AI3960" s="9">
        <v>0</v>
      </c>
      <c r="AJ3960" s="9">
        <v>1</v>
      </c>
      <c r="AK3960" s="9">
        <v>0</v>
      </c>
      <c r="AL3960" s="9">
        <v>0</v>
      </c>
      <c r="AM3960" s="9">
        <v>0</v>
      </c>
      <c r="AN3960" s="9">
        <v>0</v>
      </c>
      <c r="AO3960" s="9">
        <v>0</v>
      </c>
    </row>
    <row r="3961" spans="1:41" x14ac:dyDescent="0.3">
      <c r="A3961" s="4" t="s">
        <v>192</v>
      </c>
      <c r="B3961" s="5">
        <v>163</v>
      </c>
      <c r="C3961">
        <v>1</v>
      </c>
      <c r="AG3961" s="4" t="s">
        <v>192</v>
      </c>
      <c r="AH3961" s="5">
        <v>558</v>
      </c>
      <c r="AI3961" s="9">
        <v>0</v>
      </c>
      <c r="AJ3961" s="9">
        <v>1</v>
      </c>
      <c r="AK3961" s="9">
        <v>0</v>
      </c>
      <c r="AL3961" s="9">
        <v>0</v>
      </c>
      <c r="AM3961" s="9">
        <v>0</v>
      </c>
      <c r="AN3961" s="9">
        <v>0</v>
      </c>
      <c r="AO3961" s="9">
        <v>0</v>
      </c>
    </row>
    <row r="3962" spans="1:41" x14ac:dyDescent="0.3">
      <c r="A3962" s="4" t="s">
        <v>192</v>
      </c>
      <c r="B3962" s="5">
        <v>-397</v>
      </c>
      <c r="C3962">
        <v>1</v>
      </c>
      <c r="AG3962" s="4" t="s">
        <v>192</v>
      </c>
      <c r="AH3962" s="5">
        <v>698</v>
      </c>
      <c r="AI3962" s="9">
        <v>0</v>
      </c>
      <c r="AJ3962" s="9">
        <v>1</v>
      </c>
      <c r="AK3962" s="9">
        <v>0</v>
      </c>
      <c r="AL3962" s="9">
        <v>0</v>
      </c>
      <c r="AM3962" s="9">
        <v>0</v>
      </c>
      <c r="AN3962" s="9">
        <v>0</v>
      </c>
      <c r="AO3962" s="9">
        <v>0</v>
      </c>
    </row>
    <row r="3963" spans="1:41" x14ac:dyDescent="0.3">
      <c r="A3963" s="4" t="s">
        <v>192</v>
      </c>
      <c r="B3963" s="5">
        <v>-332</v>
      </c>
      <c r="C3963">
        <v>1</v>
      </c>
      <c r="AG3963" s="4" t="s">
        <v>192</v>
      </c>
      <c r="AH3963" s="5">
        <v>864</v>
      </c>
      <c r="AI3963" s="9">
        <v>0</v>
      </c>
      <c r="AJ3963" s="9">
        <v>1</v>
      </c>
      <c r="AK3963" s="9">
        <v>0</v>
      </c>
      <c r="AL3963" s="9">
        <v>0</v>
      </c>
      <c r="AM3963" s="9">
        <v>0</v>
      </c>
      <c r="AN3963" s="9">
        <v>0</v>
      </c>
      <c r="AO3963" s="9">
        <v>0</v>
      </c>
    </row>
    <row r="3964" spans="1:41" x14ac:dyDescent="0.3">
      <c r="A3964" s="4" t="s">
        <v>192</v>
      </c>
      <c r="B3964" s="5">
        <v>-255</v>
      </c>
      <c r="C3964">
        <v>1</v>
      </c>
      <c r="AG3964" s="4" t="s">
        <v>192</v>
      </c>
      <c r="AH3964" s="5">
        <v>987</v>
      </c>
      <c r="AI3964" s="9">
        <v>0</v>
      </c>
      <c r="AJ3964" s="9">
        <v>1</v>
      </c>
      <c r="AK3964" s="9">
        <v>0</v>
      </c>
      <c r="AL3964" s="9">
        <v>0</v>
      </c>
      <c r="AM3964" s="9">
        <v>0</v>
      </c>
      <c r="AN3964" s="9">
        <v>0</v>
      </c>
      <c r="AO3964" s="9">
        <v>0</v>
      </c>
    </row>
    <row r="3965" spans="1:41" x14ac:dyDescent="0.3">
      <c r="A3965" s="4" t="s">
        <v>192</v>
      </c>
      <c r="B3965" s="5">
        <v>-238</v>
      </c>
      <c r="C3965">
        <v>1</v>
      </c>
      <c r="AG3965" s="4" t="s">
        <v>193</v>
      </c>
      <c r="AH3965" s="5">
        <v>-6</v>
      </c>
      <c r="AI3965" s="9">
        <v>0</v>
      </c>
      <c r="AJ3965" s="9">
        <v>0</v>
      </c>
      <c r="AK3965" s="9">
        <v>0</v>
      </c>
      <c r="AL3965" s="9">
        <v>0</v>
      </c>
      <c r="AM3965" s="9">
        <v>0</v>
      </c>
      <c r="AN3965" s="9">
        <v>0</v>
      </c>
      <c r="AO3965" s="9">
        <v>1</v>
      </c>
    </row>
    <row r="3966" spans="1:41" x14ac:dyDescent="0.3">
      <c r="A3966" s="4" t="s">
        <v>192</v>
      </c>
      <c r="B3966" s="5">
        <v>-168</v>
      </c>
      <c r="C3966">
        <v>1</v>
      </c>
      <c r="AG3966" s="4" t="s">
        <v>193</v>
      </c>
      <c r="AH3966" s="5">
        <v>-4</v>
      </c>
      <c r="AI3966" s="9">
        <v>0</v>
      </c>
      <c r="AJ3966" s="9">
        <v>0</v>
      </c>
      <c r="AK3966" s="9">
        <v>0</v>
      </c>
      <c r="AL3966" s="9">
        <v>0</v>
      </c>
      <c r="AM3966" s="9">
        <v>0</v>
      </c>
      <c r="AN3966" s="9">
        <v>0</v>
      </c>
      <c r="AO3966" s="9">
        <v>1</v>
      </c>
    </row>
    <row r="3967" spans="1:41" x14ac:dyDescent="0.3">
      <c r="A3967" s="4" t="s">
        <v>192</v>
      </c>
      <c r="B3967" s="5">
        <v>30</v>
      </c>
      <c r="C3967">
        <v>1</v>
      </c>
      <c r="AG3967" s="4" t="s">
        <v>193</v>
      </c>
      <c r="AH3967" s="5">
        <v>0</v>
      </c>
      <c r="AI3967" s="9">
        <v>0</v>
      </c>
      <c r="AJ3967" s="9">
        <v>0</v>
      </c>
      <c r="AK3967" s="9">
        <v>0</v>
      </c>
      <c r="AL3967" s="9">
        <v>0</v>
      </c>
      <c r="AM3967" s="9">
        <v>0</v>
      </c>
      <c r="AN3967" s="9">
        <v>0</v>
      </c>
      <c r="AO3967" s="9">
        <v>2</v>
      </c>
    </row>
    <row r="3968" spans="1:41" x14ac:dyDescent="0.3">
      <c r="A3968" s="4" t="s">
        <v>192</v>
      </c>
      <c r="B3968" s="5">
        <v>272</v>
      </c>
      <c r="C3968">
        <v>1</v>
      </c>
      <c r="AG3968" s="4" t="s">
        <v>193</v>
      </c>
      <c r="AH3968" s="5">
        <v>5</v>
      </c>
      <c r="AI3968" s="9">
        <v>0</v>
      </c>
      <c r="AJ3968" s="9">
        <v>0</v>
      </c>
      <c r="AK3968" s="9">
        <v>0</v>
      </c>
      <c r="AL3968" s="9">
        <v>0</v>
      </c>
      <c r="AM3968" s="9">
        <v>0</v>
      </c>
      <c r="AN3968" s="9">
        <v>0</v>
      </c>
      <c r="AO3968" s="9">
        <v>1</v>
      </c>
    </row>
    <row r="3969" spans="1:41" x14ac:dyDescent="0.3">
      <c r="A3969" s="4" t="s">
        <v>192</v>
      </c>
      <c r="B3969" s="5">
        <v>302</v>
      </c>
      <c r="C3969">
        <v>1</v>
      </c>
      <c r="AG3969" s="4" t="s">
        <v>193</v>
      </c>
      <c r="AH3969" s="5">
        <v>2</v>
      </c>
      <c r="AI3969" s="9">
        <v>0</v>
      </c>
      <c r="AJ3969" s="9">
        <v>0</v>
      </c>
      <c r="AK3969" s="9">
        <v>0</v>
      </c>
      <c r="AL3969" s="9">
        <v>0</v>
      </c>
      <c r="AM3969" s="9">
        <v>1</v>
      </c>
      <c r="AN3969" s="9">
        <v>0</v>
      </c>
      <c r="AO3969" s="9">
        <v>0</v>
      </c>
    </row>
    <row r="3970" spans="1:41" x14ac:dyDescent="0.3">
      <c r="A3970" s="4" t="s">
        <v>192</v>
      </c>
      <c r="B3970" s="5">
        <v>465</v>
      </c>
      <c r="C3970">
        <v>1</v>
      </c>
      <c r="AG3970" s="4" t="s">
        <v>193</v>
      </c>
      <c r="AH3970" s="5">
        <v>9</v>
      </c>
      <c r="AI3970" s="9">
        <v>0</v>
      </c>
      <c r="AJ3970" s="9">
        <v>0</v>
      </c>
      <c r="AK3970" s="9">
        <v>0</v>
      </c>
      <c r="AL3970" s="9">
        <v>0</v>
      </c>
      <c r="AM3970" s="9">
        <v>1</v>
      </c>
      <c r="AN3970" s="9">
        <v>0</v>
      </c>
      <c r="AO3970" s="9">
        <v>0</v>
      </c>
    </row>
    <row r="3971" spans="1:41" x14ac:dyDescent="0.3">
      <c r="A3971" s="4" t="s">
        <v>192</v>
      </c>
      <c r="B3971" s="5">
        <v>-798</v>
      </c>
      <c r="C3971">
        <v>1</v>
      </c>
      <c r="AG3971" s="4" t="s">
        <v>193</v>
      </c>
      <c r="AH3971" s="5">
        <v>15</v>
      </c>
      <c r="AI3971" s="9">
        <v>0</v>
      </c>
      <c r="AJ3971" s="9">
        <v>0</v>
      </c>
      <c r="AK3971" s="9">
        <v>0</v>
      </c>
      <c r="AL3971" s="9">
        <v>0</v>
      </c>
      <c r="AM3971" s="9">
        <v>1</v>
      </c>
      <c r="AN3971" s="9">
        <v>0</v>
      </c>
      <c r="AO3971" s="9">
        <v>0</v>
      </c>
    </row>
    <row r="3972" spans="1:41" x14ac:dyDescent="0.3">
      <c r="A3972" s="4" t="s">
        <v>192</v>
      </c>
      <c r="B3972" s="5">
        <v>-696</v>
      </c>
      <c r="C3972">
        <v>1</v>
      </c>
      <c r="AG3972" s="4" t="s">
        <v>193</v>
      </c>
      <c r="AH3972" s="5">
        <v>18</v>
      </c>
      <c r="AI3972" s="9">
        <v>0</v>
      </c>
      <c r="AJ3972" s="9">
        <v>0</v>
      </c>
      <c r="AK3972" s="9">
        <v>0</v>
      </c>
      <c r="AL3972" s="9">
        <v>0</v>
      </c>
      <c r="AM3972" s="9">
        <v>1</v>
      </c>
      <c r="AN3972" s="9">
        <v>0</v>
      </c>
      <c r="AO3972" s="9">
        <v>0</v>
      </c>
    </row>
    <row r="3973" spans="1:41" x14ac:dyDescent="0.3">
      <c r="A3973" s="4" t="s">
        <v>192</v>
      </c>
      <c r="B3973" s="5">
        <v>-513</v>
      </c>
      <c r="C3973">
        <v>1</v>
      </c>
      <c r="AG3973" s="4" t="s">
        <v>193</v>
      </c>
      <c r="AH3973" s="5">
        <v>44</v>
      </c>
      <c r="AI3973" s="9">
        <v>0</v>
      </c>
      <c r="AJ3973" s="9">
        <v>0</v>
      </c>
      <c r="AK3973" s="9">
        <v>0</v>
      </c>
      <c r="AL3973" s="9">
        <v>0</v>
      </c>
      <c r="AM3973" s="9">
        <v>1</v>
      </c>
      <c r="AN3973" s="9">
        <v>0</v>
      </c>
      <c r="AO3973" s="9">
        <v>0</v>
      </c>
    </row>
    <row r="3974" spans="1:41" x14ac:dyDescent="0.3">
      <c r="A3974" s="4" t="s">
        <v>192</v>
      </c>
      <c r="B3974" s="5">
        <v>-446</v>
      </c>
      <c r="C3974">
        <v>1</v>
      </c>
      <c r="AG3974" s="4" t="s">
        <v>193</v>
      </c>
      <c r="AH3974" s="5">
        <v>90</v>
      </c>
      <c r="AI3974" s="9">
        <v>0</v>
      </c>
      <c r="AJ3974" s="9">
        <v>0</v>
      </c>
      <c r="AK3974" s="9">
        <v>0</v>
      </c>
      <c r="AL3974" s="9">
        <v>0</v>
      </c>
      <c r="AM3974" s="9">
        <v>1</v>
      </c>
      <c r="AN3974" s="9">
        <v>0</v>
      </c>
      <c r="AO3974" s="9">
        <v>0</v>
      </c>
    </row>
    <row r="3975" spans="1:41" x14ac:dyDescent="0.3">
      <c r="A3975" s="4" t="s">
        <v>192</v>
      </c>
      <c r="B3975" s="5">
        <v>-395</v>
      </c>
      <c r="C3975">
        <v>1</v>
      </c>
      <c r="AG3975" s="4" t="s">
        <v>193</v>
      </c>
      <c r="AH3975" s="5">
        <v>-215</v>
      </c>
      <c r="AI3975" s="9">
        <v>0</v>
      </c>
      <c r="AJ3975" s="9">
        <v>0</v>
      </c>
      <c r="AK3975" s="9">
        <v>0</v>
      </c>
      <c r="AL3975" s="9">
        <v>1</v>
      </c>
      <c r="AM3975" s="9">
        <v>0</v>
      </c>
      <c r="AN3975" s="9">
        <v>0</v>
      </c>
      <c r="AO3975" s="9">
        <v>0</v>
      </c>
    </row>
    <row r="3976" spans="1:41" x14ac:dyDescent="0.3">
      <c r="A3976" s="4" t="s">
        <v>192</v>
      </c>
      <c r="B3976" s="5">
        <v>-323</v>
      </c>
      <c r="C3976">
        <v>1</v>
      </c>
      <c r="AG3976" s="4" t="s">
        <v>193</v>
      </c>
      <c r="AH3976" s="5">
        <v>-134</v>
      </c>
      <c r="AI3976" s="9">
        <v>0</v>
      </c>
      <c r="AJ3976" s="9">
        <v>0</v>
      </c>
      <c r="AK3976" s="9">
        <v>0</v>
      </c>
      <c r="AL3976" s="9">
        <v>1</v>
      </c>
      <c r="AM3976" s="9">
        <v>0</v>
      </c>
      <c r="AN3976" s="9">
        <v>0</v>
      </c>
      <c r="AO3976" s="9">
        <v>0</v>
      </c>
    </row>
    <row r="3977" spans="1:41" x14ac:dyDescent="0.3">
      <c r="A3977" s="4" t="s">
        <v>192</v>
      </c>
      <c r="B3977" s="5">
        <v>-304</v>
      </c>
      <c r="C3977">
        <v>1</v>
      </c>
      <c r="AG3977" s="4" t="s">
        <v>193</v>
      </c>
      <c r="AH3977" s="5">
        <v>-116</v>
      </c>
      <c r="AI3977" s="9">
        <v>0</v>
      </c>
      <c r="AJ3977" s="9">
        <v>0</v>
      </c>
      <c r="AK3977" s="9">
        <v>0</v>
      </c>
      <c r="AL3977" s="9">
        <v>1</v>
      </c>
      <c r="AM3977" s="9">
        <v>0</v>
      </c>
      <c r="AN3977" s="9">
        <v>0</v>
      </c>
      <c r="AO3977" s="9">
        <v>0</v>
      </c>
    </row>
    <row r="3978" spans="1:41" x14ac:dyDescent="0.3">
      <c r="A3978" s="4" t="s">
        <v>192</v>
      </c>
      <c r="B3978" s="5">
        <v>-266</v>
      </c>
      <c r="C3978">
        <v>1</v>
      </c>
      <c r="AG3978" s="4" t="s">
        <v>193</v>
      </c>
      <c r="AH3978" s="5">
        <v>-70</v>
      </c>
      <c r="AI3978" s="9">
        <v>0</v>
      </c>
      <c r="AJ3978" s="9">
        <v>0</v>
      </c>
      <c r="AK3978" s="9">
        <v>0</v>
      </c>
      <c r="AL3978" s="9">
        <v>1</v>
      </c>
      <c r="AM3978" s="9">
        <v>0</v>
      </c>
      <c r="AN3978" s="9">
        <v>0</v>
      </c>
      <c r="AO3978" s="9">
        <v>0</v>
      </c>
    </row>
    <row r="3979" spans="1:41" x14ac:dyDescent="0.3">
      <c r="A3979" s="4" t="s">
        <v>192</v>
      </c>
      <c r="B3979" s="5">
        <v>-834</v>
      </c>
      <c r="C3979">
        <v>1</v>
      </c>
      <c r="AG3979" s="4" t="s">
        <v>193</v>
      </c>
      <c r="AH3979" s="5">
        <v>2</v>
      </c>
      <c r="AI3979" s="9">
        <v>0</v>
      </c>
      <c r="AJ3979" s="9">
        <v>0</v>
      </c>
      <c r="AK3979" s="9">
        <v>0</v>
      </c>
      <c r="AL3979" s="9">
        <v>1</v>
      </c>
      <c r="AM3979" s="9">
        <v>0</v>
      </c>
      <c r="AN3979" s="9">
        <v>0</v>
      </c>
      <c r="AO3979" s="9">
        <v>0</v>
      </c>
    </row>
    <row r="3980" spans="1:41" x14ac:dyDescent="0.3">
      <c r="A3980" s="4" t="s">
        <v>192</v>
      </c>
      <c r="B3980" s="5">
        <v>-78</v>
      </c>
      <c r="C3980">
        <v>1</v>
      </c>
      <c r="AG3980" s="4" t="s">
        <v>193</v>
      </c>
      <c r="AH3980" s="5">
        <v>31</v>
      </c>
      <c r="AI3980" s="9">
        <v>0</v>
      </c>
      <c r="AJ3980" s="9">
        <v>0</v>
      </c>
      <c r="AK3980" s="9">
        <v>0</v>
      </c>
      <c r="AL3980" s="9">
        <v>1</v>
      </c>
      <c r="AM3980" s="9">
        <v>0</v>
      </c>
      <c r="AN3980" s="9">
        <v>0</v>
      </c>
      <c r="AO3980" s="9">
        <v>0</v>
      </c>
    </row>
    <row r="3981" spans="1:41" x14ac:dyDescent="0.3">
      <c r="A3981" s="4" t="s">
        <v>192</v>
      </c>
      <c r="B3981" s="5">
        <v>85</v>
      </c>
      <c r="C3981">
        <v>1</v>
      </c>
      <c r="AG3981" s="4" t="s">
        <v>193</v>
      </c>
      <c r="AH3981" s="5">
        <v>48</v>
      </c>
      <c r="AI3981" s="9">
        <v>0</v>
      </c>
      <c r="AJ3981" s="9">
        <v>0</v>
      </c>
      <c r="AK3981" s="9">
        <v>0</v>
      </c>
      <c r="AL3981" s="9">
        <v>1</v>
      </c>
      <c r="AM3981" s="9">
        <v>0</v>
      </c>
      <c r="AN3981" s="9">
        <v>0</v>
      </c>
      <c r="AO3981" s="9">
        <v>0</v>
      </c>
    </row>
    <row r="3982" spans="1:41" x14ac:dyDescent="0.3">
      <c r="A3982" s="4" t="s">
        <v>192</v>
      </c>
      <c r="B3982" s="5">
        <v>267</v>
      </c>
      <c r="C3982">
        <v>1</v>
      </c>
      <c r="AG3982" s="4" t="s">
        <v>193</v>
      </c>
      <c r="AH3982" s="5">
        <v>93</v>
      </c>
      <c r="AI3982" s="9">
        <v>0</v>
      </c>
      <c r="AJ3982" s="9">
        <v>0</v>
      </c>
      <c r="AK3982" s="9">
        <v>0</v>
      </c>
      <c r="AL3982" s="9">
        <v>2</v>
      </c>
      <c r="AM3982" s="9">
        <v>0</v>
      </c>
      <c r="AN3982" s="9">
        <v>0</v>
      </c>
      <c r="AO3982" s="9">
        <v>0</v>
      </c>
    </row>
    <row r="3983" spans="1:41" x14ac:dyDescent="0.3">
      <c r="A3983" s="4" t="s">
        <v>192</v>
      </c>
      <c r="B3983" s="5">
        <v>-310</v>
      </c>
      <c r="C3983">
        <v>1</v>
      </c>
      <c r="AG3983" s="4" t="s">
        <v>193</v>
      </c>
      <c r="AH3983" s="5">
        <v>100</v>
      </c>
      <c r="AI3983" s="9">
        <v>0</v>
      </c>
      <c r="AJ3983" s="9">
        <v>0</v>
      </c>
      <c r="AK3983" s="9">
        <v>0</v>
      </c>
      <c r="AL3983" s="9">
        <v>1</v>
      </c>
      <c r="AM3983" s="9">
        <v>0</v>
      </c>
      <c r="AN3983" s="9">
        <v>0</v>
      </c>
      <c r="AO3983" s="9">
        <v>0</v>
      </c>
    </row>
    <row r="3984" spans="1:41" x14ac:dyDescent="0.3">
      <c r="A3984" s="4" t="s">
        <v>192</v>
      </c>
      <c r="B3984" s="5">
        <v>484</v>
      </c>
      <c r="C3984">
        <v>1</v>
      </c>
      <c r="AG3984" s="4" t="s">
        <v>193</v>
      </c>
      <c r="AH3984" s="5">
        <v>-654</v>
      </c>
      <c r="AI3984" s="9">
        <v>0</v>
      </c>
      <c r="AJ3984" s="9">
        <v>0</v>
      </c>
      <c r="AK3984" s="9">
        <v>1</v>
      </c>
      <c r="AL3984" s="9">
        <v>0</v>
      </c>
      <c r="AM3984" s="9">
        <v>0</v>
      </c>
      <c r="AN3984" s="9">
        <v>0</v>
      </c>
      <c r="AO3984" s="9">
        <v>0</v>
      </c>
    </row>
    <row r="3985" spans="1:41" x14ac:dyDescent="0.3">
      <c r="A3985" s="4" t="s">
        <v>192</v>
      </c>
      <c r="B3985" s="5">
        <v>298</v>
      </c>
      <c r="C3985">
        <v>1</v>
      </c>
      <c r="AG3985" s="4" t="s">
        <v>193</v>
      </c>
      <c r="AH3985" s="5">
        <v>-142</v>
      </c>
      <c r="AI3985" s="9">
        <v>0</v>
      </c>
      <c r="AJ3985" s="9">
        <v>0</v>
      </c>
      <c r="AK3985" s="9">
        <v>1</v>
      </c>
      <c r="AL3985" s="9">
        <v>0</v>
      </c>
      <c r="AM3985" s="9">
        <v>0</v>
      </c>
      <c r="AN3985" s="9">
        <v>0</v>
      </c>
      <c r="AO3985" s="9">
        <v>0</v>
      </c>
    </row>
    <row r="3986" spans="1:41" x14ac:dyDescent="0.3">
      <c r="A3986" s="4" t="s">
        <v>192</v>
      </c>
      <c r="B3986" s="5">
        <v>558</v>
      </c>
      <c r="C3986">
        <v>1</v>
      </c>
      <c r="AG3986" s="4" t="s">
        <v>193</v>
      </c>
      <c r="AH3986" s="5">
        <v>-126</v>
      </c>
      <c r="AI3986" s="9">
        <v>0</v>
      </c>
      <c r="AJ3986" s="9">
        <v>0</v>
      </c>
      <c r="AK3986" s="9">
        <v>1</v>
      </c>
      <c r="AL3986" s="9">
        <v>0</v>
      </c>
      <c r="AM3986" s="9">
        <v>0</v>
      </c>
      <c r="AN3986" s="9">
        <v>0</v>
      </c>
      <c r="AO3986" s="9">
        <v>0</v>
      </c>
    </row>
    <row r="3987" spans="1:41" x14ac:dyDescent="0.3">
      <c r="A3987" s="4" t="s">
        <v>192</v>
      </c>
      <c r="B3987" s="5">
        <v>698</v>
      </c>
      <c r="C3987">
        <v>1</v>
      </c>
      <c r="AG3987" s="4" t="s">
        <v>193</v>
      </c>
      <c r="AH3987" s="5">
        <v>72</v>
      </c>
      <c r="AI3987" s="9">
        <v>0</v>
      </c>
      <c r="AJ3987" s="9">
        <v>0</v>
      </c>
      <c r="AK3987" s="9">
        <v>1</v>
      </c>
      <c r="AL3987" s="9">
        <v>0</v>
      </c>
      <c r="AM3987" s="9">
        <v>0</v>
      </c>
      <c r="AN3987" s="9">
        <v>0</v>
      </c>
      <c r="AO3987" s="9">
        <v>0</v>
      </c>
    </row>
    <row r="3988" spans="1:41" x14ac:dyDescent="0.3">
      <c r="A3988" s="4" t="s">
        <v>192</v>
      </c>
      <c r="B3988" s="5">
        <v>864</v>
      </c>
      <c r="C3988">
        <v>1</v>
      </c>
      <c r="AG3988" s="4" t="s">
        <v>193</v>
      </c>
      <c r="AH3988" s="5">
        <v>254</v>
      </c>
      <c r="AI3988" s="9">
        <v>0</v>
      </c>
      <c r="AJ3988" s="9">
        <v>0</v>
      </c>
      <c r="AK3988" s="9">
        <v>1</v>
      </c>
      <c r="AL3988" s="9">
        <v>0</v>
      </c>
      <c r="AM3988" s="9">
        <v>0</v>
      </c>
      <c r="AN3988" s="9">
        <v>0</v>
      </c>
      <c r="AO3988" s="9">
        <v>0</v>
      </c>
    </row>
    <row r="3989" spans="1:41" x14ac:dyDescent="0.3">
      <c r="A3989" s="4" t="s">
        <v>192</v>
      </c>
      <c r="B3989" s="5">
        <v>987</v>
      </c>
      <c r="C3989">
        <v>1</v>
      </c>
      <c r="AG3989" s="4" t="s">
        <v>193</v>
      </c>
      <c r="AH3989" s="5">
        <v>276</v>
      </c>
      <c r="AI3989" s="9">
        <v>0</v>
      </c>
      <c r="AJ3989" s="9">
        <v>0</v>
      </c>
      <c r="AK3989" s="9">
        <v>1</v>
      </c>
      <c r="AL3989" s="9">
        <v>0</v>
      </c>
      <c r="AM3989" s="9">
        <v>0</v>
      </c>
      <c r="AN3989" s="9">
        <v>0</v>
      </c>
      <c r="AO3989" s="9">
        <v>0</v>
      </c>
    </row>
    <row r="3990" spans="1:41" x14ac:dyDescent="0.3">
      <c r="A3990" s="4" t="s">
        <v>193</v>
      </c>
      <c r="B3990" s="5">
        <v>-6</v>
      </c>
      <c r="C3990">
        <v>1</v>
      </c>
      <c r="AG3990" s="4" t="s">
        <v>193</v>
      </c>
      <c r="AH3990" s="5">
        <v>342</v>
      </c>
      <c r="AI3990" s="9">
        <v>0</v>
      </c>
      <c r="AJ3990" s="9">
        <v>0</v>
      </c>
      <c r="AK3990" s="9">
        <v>1</v>
      </c>
      <c r="AL3990" s="9">
        <v>0</v>
      </c>
      <c r="AM3990" s="9">
        <v>0</v>
      </c>
      <c r="AN3990" s="9">
        <v>0</v>
      </c>
      <c r="AO3990" s="9">
        <v>0</v>
      </c>
    </row>
    <row r="3991" spans="1:41" x14ac:dyDescent="0.3">
      <c r="A3991" s="4" t="s">
        <v>193</v>
      </c>
      <c r="B3991" s="5">
        <v>-4</v>
      </c>
      <c r="C3991">
        <v>1</v>
      </c>
      <c r="AG3991" s="4" t="s">
        <v>193</v>
      </c>
      <c r="AH3991" s="5">
        <v>-363</v>
      </c>
      <c r="AI3991" s="9">
        <v>1</v>
      </c>
      <c r="AJ3991" s="9">
        <v>0</v>
      </c>
      <c r="AK3991" s="9">
        <v>0</v>
      </c>
      <c r="AL3991" s="9">
        <v>0</v>
      </c>
      <c r="AM3991" s="9">
        <v>0</v>
      </c>
      <c r="AN3991" s="9">
        <v>0</v>
      </c>
      <c r="AO3991" s="9">
        <v>0</v>
      </c>
    </row>
    <row r="3992" spans="1:41" x14ac:dyDescent="0.3">
      <c r="A3992" s="4" t="s">
        <v>193</v>
      </c>
      <c r="B3992" s="5">
        <v>0</v>
      </c>
      <c r="C3992">
        <v>2</v>
      </c>
      <c r="AG3992" s="4" t="s">
        <v>193</v>
      </c>
      <c r="AH3992" s="5">
        <v>-186</v>
      </c>
      <c r="AI3992" s="9">
        <v>1</v>
      </c>
      <c r="AJ3992" s="9">
        <v>0</v>
      </c>
      <c r="AK3992" s="9">
        <v>0</v>
      </c>
      <c r="AL3992" s="9">
        <v>0</v>
      </c>
      <c r="AM3992" s="9">
        <v>0</v>
      </c>
      <c r="AN3992" s="9">
        <v>0</v>
      </c>
      <c r="AO3992" s="9">
        <v>0</v>
      </c>
    </row>
    <row r="3993" spans="1:41" x14ac:dyDescent="0.3">
      <c r="A3993" s="4" t="s">
        <v>193</v>
      </c>
      <c r="B3993" s="5">
        <v>5</v>
      </c>
      <c r="C3993">
        <v>1</v>
      </c>
      <c r="AG3993" s="4" t="s">
        <v>193</v>
      </c>
      <c r="AH3993" s="5">
        <v>40</v>
      </c>
      <c r="AI3993" s="9">
        <v>1</v>
      </c>
      <c r="AJ3993" s="9">
        <v>0</v>
      </c>
      <c r="AK3993" s="9">
        <v>0</v>
      </c>
      <c r="AL3993" s="9">
        <v>0</v>
      </c>
      <c r="AM3993" s="9">
        <v>0</v>
      </c>
      <c r="AN3993" s="9">
        <v>0</v>
      </c>
      <c r="AO3993" s="9">
        <v>0</v>
      </c>
    </row>
    <row r="3994" spans="1:41" x14ac:dyDescent="0.3">
      <c r="A3994" s="4" t="s">
        <v>193</v>
      </c>
      <c r="B3994" s="5">
        <v>2</v>
      </c>
      <c r="C3994">
        <v>1</v>
      </c>
      <c r="AG3994" s="4" t="s">
        <v>193</v>
      </c>
      <c r="AH3994" s="5">
        <v>-465</v>
      </c>
      <c r="AI3994" s="9">
        <v>0</v>
      </c>
      <c r="AJ3994" s="9">
        <v>1</v>
      </c>
      <c r="AK3994" s="9">
        <v>0</v>
      </c>
      <c r="AL3994" s="9">
        <v>0</v>
      </c>
      <c r="AM3994" s="9">
        <v>0</v>
      </c>
      <c r="AN3994" s="9">
        <v>0</v>
      </c>
      <c r="AO3994" s="9">
        <v>0</v>
      </c>
    </row>
    <row r="3995" spans="1:41" x14ac:dyDescent="0.3">
      <c r="A3995" s="4" t="s">
        <v>193</v>
      </c>
      <c r="B3995" s="5">
        <v>9</v>
      </c>
      <c r="C3995">
        <v>1</v>
      </c>
      <c r="AG3995" s="4" t="s">
        <v>193</v>
      </c>
      <c r="AH3995" s="5">
        <v>214</v>
      </c>
      <c r="AI3995" s="9">
        <v>1</v>
      </c>
      <c r="AJ3995" s="9">
        <v>0</v>
      </c>
      <c r="AK3995" s="9">
        <v>0</v>
      </c>
      <c r="AL3995" s="9">
        <v>0</v>
      </c>
      <c r="AM3995" s="9">
        <v>0</v>
      </c>
      <c r="AN3995" s="9">
        <v>0</v>
      </c>
      <c r="AO3995" s="9">
        <v>0</v>
      </c>
    </row>
    <row r="3996" spans="1:41" x14ac:dyDescent="0.3">
      <c r="A3996" s="4" t="s">
        <v>193</v>
      </c>
      <c r="B3996" s="5">
        <v>15</v>
      </c>
      <c r="C3996">
        <v>1</v>
      </c>
      <c r="AG3996" s="4" t="s">
        <v>193</v>
      </c>
      <c r="AH3996" s="5">
        <v>-334</v>
      </c>
      <c r="AI3996" s="9">
        <v>0</v>
      </c>
      <c r="AJ3996" s="9">
        <v>1</v>
      </c>
      <c r="AK3996" s="9">
        <v>0</v>
      </c>
      <c r="AL3996" s="9">
        <v>0</v>
      </c>
      <c r="AM3996" s="9">
        <v>0</v>
      </c>
      <c r="AN3996" s="9">
        <v>0</v>
      </c>
      <c r="AO3996" s="9">
        <v>0</v>
      </c>
    </row>
    <row r="3997" spans="1:41" x14ac:dyDescent="0.3">
      <c r="A3997" s="4" t="s">
        <v>193</v>
      </c>
      <c r="B3997" s="5">
        <v>18</v>
      </c>
      <c r="C3997">
        <v>1</v>
      </c>
      <c r="AG3997" s="4" t="s">
        <v>193</v>
      </c>
      <c r="AH3997" s="5">
        <v>391</v>
      </c>
      <c r="AI3997" s="9">
        <v>1</v>
      </c>
      <c r="AJ3997" s="9">
        <v>0</v>
      </c>
      <c r="AK3997" s="9">
        <v>0</v>
      </c>
      <c r="AL3997" s="9">
        <v>0</v>
      </c>
      <c r="AM3997" s="9">
        <v>0</v>
      </c>
      <c r="AN3997" s="9">
        <v>0</v>
      </c>
      <c r="AO3997" s="9">
        <v>0</v>
      </c>
    </row>
    <row r="3998" spans="1:41" x14ac:dyDescent="0.3">
      <c r="A3998" s="4" t="s">
        <v>193</v>
      </c>
      <c r="B3998" s="5">
        <v>44</v>
      </c>
      <c r="C3998">
        <v>1</v>
      </c>
      <c r="AG3998" s="4" t="s">
        <v>193</v>
      </c>
      <c r="AH3998" s="5">
        <v>76</v>
      </c>
      <c r="AI3998" s="9">
        <v>0</v>
      </c>
      <c r="AJ3998" s="9">
        <v>1</v>
      </c>
      <c r="AK3998" s="9">
        <v>0</v>
      </c>
      <c r="AL3998" s="9">
        <v>0</v>
      </c>
      <c r="AM3998" s="9">
        <v>0</v>
      </c>
      <c r="AN3998" s="9">
        <v>0</v>
      </c>
      <c r="AO3998" s="9">
        <v>0</v>
      </c>
    </row>
    <row r="3999" spans="1:41" x14ac:dyDescent="0.3">
      <c r="A3999" s="4" t="s">
        <v>193</v>
      </c>
      <c r="B3999" s="5">
        <v>90</v>
      </c>
      <c r="C3999">
        <v>1</v>
      </c>
    </row>
    <row r="4000" spans="1:41" x14ac:dyDescent="0.3">
      <c r="A4000" s="4" t="s">
        <v>193</v>
      </c>
      <c r="B4000" s="5">
        <v>-215</v>
      </c>
      <c r="C4000">
        <v>1</v>
      </c>
    </row>
    <row r="4001" spans="1:3" x14ac:dyDescent="0.3">
      <c r="A4001" s="4" t="s">
        <v>193</v>
      </c>
      <c r="B4001" s="5">
        <v>-134</v>
      </c>
      <c r="C4001">
        <v>1</v>
      </c>
    </row>
    <row r="4002" spans="1:3" x14ac:dyDescent="0.3">
      <c r="A4002" s="4" t="s">
        <v>193</v>
      </c>
      <c r="B4002" s="5">
        <v>-116</v>
      </c>
      <c r="C4002">
        <v>1</v>
      </c>
    </row>
    <row r="4003" spans="1:3" x14ac:dyDescent="0.3">
      <c r="A4003" s="4" t="s">
        <v>193</v>
      </c>
      <c r="B4003" s="5">
        <v>-70</v>
      </c>
      <c r="C4003">
        <v>1</v>
      </c>
    </row>
    <row r="4004" spans="1:3" x14ac:dyDescent="0.3">
      <c r="A4004" s="4" t="s">
        <v>193</v>
      </c>
      <c r="B4004" s="5">
        <v>2</v>
      </c>
      <c r="C4004">
        <v>1</v>
      </c>
    </row>
    <row r="4005" spans="1:3" x14ac:dyDescent="0.3">
      <c r="A4005" s="4" t="s">
        <v>193</v>
      </c>
      <c r="B4005" s="5">
        <v>31</v>
      </c>
      <c r="C4005">
        <v>1</v>
      </c>
    </row>
    <row r="4006" spans="1:3" x14ac:dyDescent="0.3">
      <c r="A4006" s="4" t="s">
        <v>193</v>
      </c>
      <c r="B4006" s="5">
        <v>48</v>
      </c>
      <c r="C4006">
        <v>1</v>
      </c>
    </row>
    <row r="4007" spans="1:3" x14ac:dyDescent="0.3">
      <c r="A4007" s="4" t="s">
        <v>193</v>
      </c>
      <c r="B4007" s="5">
        <v>93</v>
      </c>
      <c r="C4007">
        <v>2</v>
      </c>
    </row>
    <row r="4008" spans="1:3" x14ac:dyDescent="0.3">
      <c r="A4008" s="4" t="s">
        <v>193</v>
      </c>
      <c r="B4008" s="5">
        <v>100</v>
      </c>
      <c r="C4008">
        <v>1</v>
      </c>
    </row>
    <row r="4009" spans="1:3" x14ac:dyDescent="0.3">
      <c r="A4009" s="4" t="s">
        <v>193</v>
      </c>
      <c r="B4009" s="5">
        <v>-654</v>
      </c>
      <c r="C4009">
        <v>1</v>
      </c>
    </row>
    <row r="4010" spans="1:3" x14ac:dyDescent="0.3">
      <c r="A4010" s="4" t="s">
        <v>193</v>
      </c>
      <c r="B4010" s="5">
        <v>-142</v>
      </c>
      <c r="C4010">
        <v>1</v>
      </c>
    </row>
    <row r="4011" spans="1:3" x14ac:dyDescent="0.3">
      <c r="A4011" s="4" t="s">
        <v>193</v>
      </c>
      <c r="B4011" s="5">
        <v>-126</v>
      </c>
      <c r="C4011">
        <v>1</v>
      </c>
    </row>
    <row r="4012" spans="1:3" x14ac:dyDescent="0.3">
      <c r="A4012" s="4" t="s">
        <v>193</v>
      </c>
      <c r="B4012" s="5">
        <v>72</v>
      </c>
      <c r="C4012">
        <v>1</v>
      </c>
    </row>
    <row r="4013" spans="1:3" x14ac:dyDescent="0.3">
      <c r="A4013" s="4" t="s">
        <v>193</v>
      </c>
      <c r="B4013" s="5">
        <v>254</v>
      </c>
      <c r="C4013">
        <v>1</v>
      </c>
    </row>
    <row r="4014" spans="1:3" x14ac:dyDescent="0.3">
      <c r="A4014" s="4" t="s">
        <v>193</v>
      </c>
      <c r="B4014" s="5">
        <v>276</v>
      </c>
      <c r="C4014">
        <v>1</v>
      </c>
    </row>
    <row r="4015" spans="1:3" x14ac:dyDescent="0.3">
      <c r="A4015" s="4" t="s">
        <v>193</v>
      </c>
      <c r="B4015" s="5">
        <v>342</v>
      </c>
      <c r="C4015">
        <v>1</v>
      </c>
    </row>
    <row r="4016" spans="1:3" x14ac:dyDescent="0.3">
      <c r="A4016" s="4" t="s">
        <v>193</v>
      </c>
      <c r="B4016" s="5">
        <v>-363</v>
      </c>
      <c r="C4016">
        <v>1</v>
      </c>
    </row>
    <row r="4017" spans="1:3" x14ac:dyDescent="0.3">
      <c r="A4017" s="4" t="s">
        <v>193</v>
      </c>
      <c r="B4017" s="5">
        <v>-186</v>
      </c>
      <c r="C4017">
        <v>1</v>
      </c>
    </row>
    <row r="4018" spans="1:3" x14ac:dyDescent="0.3">
      <c r="A4018" s="4" t="s">
        <v>193</v>
      </c>
      <c r="B4018" s="5">
        <v>40</v>
      </c>
      <c r="C4018">
        <v>1</v>
      </c>
    </row>
    <row r="4019" spans="1:3" x14ac:dyDescent="0.3">
      <c r="A4019" s="4" t="s">
        <v>193</v>
      </c>
      <c r="B4019" s="5">
        <v>-465</v>
      </c>
      <c r="C4019">
        <v>1</v>
      </c>
    </row>
    <row r="4020" spans="1:3" x14ac:dyDescent="0.3">
      <c r="A4020" s="4" t="s">
        <v>193</v>
      </c>
      <c r="B4020" s="5">
        <v>214</v>
      </c>
      <c r="C4020">
        <v>1</v>
      </c>
    </row>
    <row r="4021" spans="1:3" x14ac:dyDescent="0.3">
      <c r="A4021" s="4" t="s">
        <v>193</v>
      </c>
      <c r="B4021" s="5">
        <v>-334</v>
      </c>
      <c r="C4021">
        <v>1</v>
      </c>
    </row>
    <row r="4022" spans="1:3" x14ac:dyDescent="0.3">
      <c r="A4022" s="4" t="s">
        <v>193</v>
      </c>
      <c r="B4022" s="5">
        <v>391</v>
      </c>
      <c r="C4022">
        <v>1</v>
      </c>
    </row>
    <row r="4023" spans="1:3" x14ac:dyDescent="0.3">
      <c r="A4023" s="4" t="s">
        <v>193</v>
      </c>
      <c r="B4023" s="5">
        <v>76</v>
      </c>
      <c r="C4023">
        <v>1</v>
      </c>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8153E-B564-44D3-8CC3-BEB54DE03714}">
  <sheetPr codeName="Sheet12"/>
  <dimension ref="A1:Y3268"/>
  <sheetViews>
    <sheetView tabSelected="1" workbookViewId="0">
      <selection activeCell="T9" sqref="T9"/>
    </sheetView>
  </sheetViews>
  <sheetFormatPr defaultRowHeight="16.5" x14ac:dyDescent="0.3"/>
  <cols>
    <col min="1" max="1" width="18" customWidth="1"/>
    <col min="2" max="2" width="15.875" customWidth="1"/>
    <col min="3" max="3" width="12.5" customWidth="1"/>
    <col min="5" max="5" width="19" style="4" customWidth="1"/>
    <col min="6" max="6" width="16.5" style="4" customWidth="1"/>
    <col min="7" max="7" width="13.5" style="4" customWidth="1"/>
    <col min="8" max="8" width="15.875" style="5" customWidth="1"/>
    <col min="9" max="9" width="20" style="5" customWidth="1"/>
    <col min="10" max="10" width="15.25" style="5" customWidth="1"/>
    <col min="11" max="11" width="12.375" customWidth="1"/>
    <col min="13" max="13" width="13.5" style="4" customWidth="1"/>
    <col min="14" max="14" width="12.75" style="9" customWidth="1"/>
    <col min="15" max="15" width="12.5" style="9" customWidth="1"/>
    <col min="16" max="16" width="15.75" style="9" customWidth="1"/>
    <col min="17" max="17" width="18" style="7" customWidth="1"/>
    <col min="18" max="18" width="11.625" style="7" customWidth="1"/>
    <col min="20" max="20" width="19" style="4" customWidth="1"/>
    <col min="21" max="21" width="15.875" style="11" customWidth="1"/>
    <col min="22" max="22" width="15.25" style="11" customWidth="1"/>
    <col min="23" max="23" width="12.625" style="10" customWidth="1"/>
  </cols>
  <sheetData>
    <row r="1" spans="1:25" x14ac:dyDescent="0.3">
      <c r="A1" t="s">
        <v>0</v>
      </c>
      <c r="B1" t="s">
        <v>1</v>
      </c>
      <c r="C1" t="s">
        <v>2</v>
      </c>
      <c r="E1" s="4" t="s">
        <v>0</v>
      </c>
      <c r="F1" s="4" t="s">
        <v>17</v>
      </c>
      <c r="G1" s="4" t="s">
        <v>18</v>
      </c>
      <c r="H1" s="5" t="s">
        <v>19</v>
      </c>
      <c r="I1" s="5" t="s">
        <v>20</v>
      </c>
      <c r="J1" s="5" t="s">
        <v>21</v>
      </c>
      <c r="K1" t="s">
        <v>22</v>
      </c>
      <c r="M1" s="4" t="s">
        <v>0</v>
      </c>
      <c r="N1" s="9" t="s">
        <v>1</v>
      </c>
      <c r="O1" s="9" t="s">
        <v>2</v>
      </c>
      <c r="P1" s="9" t="s">
        <v>56</v>
      </c>
      <c r="Q1" s="7" t="s">
        <v>57</v>
      </c>
      <c r="R1" s="7" t="s">
        <v>58</v>
      </c>
    </row>
    <row r="2" spans="1:25" x14ac:dyDescent="0.3">
      <c r="A2" t="s">
        <v>3</v>
      </c>
      <c r="B2">
        <v>747</v>
      </c>
      <c r="C2">
        <v>349</v>
      </c>
      <c r="E2" s="4" t="s">
        <v>3</v>
      </c>
      <c r="F2" s="4" t="s">
        <v>23</v>
      </c>
      <c r="G2" s="4" t="s">
        <v>24</v>
      </c>
      <c r="H2" s="5">
        <v>773129</v>
      </c>
      <c r="I2" s="5">
        <v>771360</v>
      </c>
      <c r="J2" s="5">
        <v>4832.0562499999996</v>
      </c>
      <c r="K2">
        <v>2.3E-3</v>
      </c>
      <c r="M2" s="4" t="s">
        <v>38</v>
      </c>
      <c r="N2" s="9">
        <v>160</v>
      </c>
      <c r="O2" s="9">
        <v>72</v>
      </c>
      <c r="P2" s="9">
        <v>50</v>
      </c>
      <c r="Q2" s="7">
        <v>0.31</v>
      </c>
      <c r="R2" s="7">
        <v>0.45</v>
      </c>
      <c r="T2" s="4" t="s">
        <v>0</v>
      </c>
      <c r="U2" s="11" t="s">
        <v>19</v>
      </c>
      <c r="V2" s="11" t="s">
        <v>21</v>
      </c>
      <c r="W2" s="10" t="s">
        <v>61</v>
      </c>
      <c r="X2" t="s">
        <v>62</v>
      </c>
      <c r="Y2" t="s">
        <v>63</v>
      </c>
    </row>
    <row r="3" spans="1:25" x14ac:dyDescent="0.3">
      <c r="A3" t="s">
        <v>4</v>
      </c>
      <c r="B3">
        <v>451</v>
      </c>
      <c r="C3">
        <v>221</v>
      </c>
      <c r="E3" s="4" t="s">
        <v>25</v>
      </c>
      <c r="F3" s="4" t="s">
        <v>26</v>
      </c>
      <c r="G3" s="4" t="s">
        <v>27</v>
      </c>
      <c r="H3" s="5">
        <v>241420</v>
      </c>
      <c r="I3" s="5">
        <v>241208</v>
      </c>
      <c r="J3" s="5">
        <v>5486.8181818181802</v>
      </c>
      <c r="K3">
        <v>8.9999999999999998E-4</v>
      </c>
      <c r="M3" s="4" t="s">
        <v>34</v>
      </c>
      <c r="N3" s="9">
        <v>177</v>
      </c>
      <c r="O3" s="9">
        <v>80</v>
      </c>
      <c r="P3" s="9">
        <v>51</v>
      </c>
      <c r="Q3" s="7">
        <v>0.28999999999999998</v>
      </c>
      <c r="R3" s="7">
        <v>0.45</v>
      </c>
      <c r="T3" s="4" t="s">
        <v>45</v>
      </c>
      <c r="U3" s="11">
        <v>35230</v>
      </c>
      <c r="V3" s="11">
        <v>8807.5</v>
      </c>
      <c r="W3" s="10">
        <v>42961</v>
      </c>
      <c r="X3" t="str">
        <f>TEXT(Table5[[#This Row],[close_date]],"mmmm")</f>
        <v>August</v>
      </c>
      <c r="Y3" t="str">
        <f>TEXT(Table5[[#This Row],[close_date]],"yyyy")</f>
        <v>2017</v>
      </c>
    </row>
    <row r="4" spans="1:25" x14ac:dyDescent="0.3">
      <c r="A4" t="s">
        <v>5</v>
      </c>
      <c r="B4">
        <v>448</v>
      </c>
      <c r="C4">
        <v>208</v>
      </c>
      <c r="E4" s="4" t="s">
        <v>6</v>
      </c>
      <c r="F4" s="4" t="s">
        <v>26</v>
      </c>
      <c r="G4" s="4" t="s">
        <v>24</v>
      </c>
      <c r="H4" s="5">
        <v>238907</v>
      </c>
      <c r="I4" s="5">
        <v>241050</v>
      </c>
      <c r="J4" s="5">
        <v>4778.1400000000003</v>
      </c>
      <c r="K4">
        <v>-8.9999999999999993E-3</v>
      </c>
      <c r="M4" s="4" t="s">
        <v>33</v>
      </c>
      <c r="N4" s="9">
        <v>259</v>
      </c>
      <c r="O4" s="9">
        <v>114</v>
      </c>
      <c r="P4" s="9">
        <v>72</v>
      </c>
      <c r="Q4" s="7">
        <v>0.28000000000000003</v>
      </c>
      <c r="R4" s="7">
        <v>0.44</v>
      </c>
      <c r="T4" s="4" t="s">
        <v>45</v>
      </c>
      <c r="U4" s="11">
        <v>33409</v>
      </c>
      <c r="V4" s="11">
        <v>11136.333333333299</v>
      </c>
      <c r="W4" s="10">
        <v>42913</v>
      </c>
      <c r="X4" t="str">
        <f>TEXT(Table5[[#This Row],[close_date]],"mmmm")</f>
        <v>June</v>
      </c>
      <c r="Y4" t="str">
        <f>TEXT(Table5[[#This Row],[close_date]],"yyyy")</f>
        <v>2017</v>
      </c>
    </row>
    <row r="5" spans="1:25" x14ac:dyDescent="0.3">
      <c r="A5" t="s">
        <v>6</v>
      </c>
      <c r="B5">
        <v>438</v>
      </c>
      <c r="C5">
        <v>209</v>
      </c>
      <c r="E5" s="4" t="s">
        <v>9</v>
      </c>
      <c r="F5" s="4" t="s">
        <v>26</v>
      </c>
      <c r="G5" s="4" t="s">
        <v>24</v>
      </c>
      <c r="H5" s="5">
        <v>225031</v>
      </c>
      <c r="I5" s="5">
        <v>221766</v>
      </c>
      <c r="J5" s="5">
        <v>4891.9782608695696</v>
      </c>
      <c r="K5">
        <v>1.4500000000000001E-2</v>
      </c>
      <c r="M5" s="4" t="s">
        <v>47</v>
      </c>
      <c r="N5" s="9">
        <v>110</v>
      </c>
      <c r="O5" s="9">
        <v>55</v>
      </c>
      <c r="P5" s="9">
        <v>31</v>
      </c>
      <c r="Q5" s="7">
        <v>0.28000000000000003</v>
      </c>
      <c r="R5" s="7">
        <v>0.5</v>
      </c>
      <c r="T5" s="4" t="s">
        <v>34</v>
      </c>
      <c r="U5" s="11">
        <v>31615</v>
      </c>
      <c r="V5" s="11">
        <v>15807.5</v>
      </c>
      <c r="W5" s="10">
        <v>42914</v>
      </c>
      <c r="X5" t="str">
        <f>TEXT(Table5[[#This Row],[close_date]],"mmmm")</f>
        <v>June</v>
      </c>
      <c r="Y5" t="str">
        <f>TEXT(Table5[[#This Row],[close_date]],"yyyy")</f>
        <v>2017</v>
      </c>
    </row>
    <row r="6" spans="1:25" x14ac:dyDescent="0.3">
      <c r="A6" t="s">
        <v>7</v>
      </c>
      <c r="B6">
        <v>362</v>
      </c>
      <c r="C6">
        <v>174</v>
      </c>
      <c r="E6" s="4" t="s">
        <v>28</v>
      </c>
      <c r="F6" s="4" t="s">
        <v>26</v>
      </c>
      <c r="G6" s="4" t="s">
        <v>29</v>
      </c>
      <c r="H6" s="5">
        <v>199309</v>
      </c>
      <c r="I6" s="5">
        <v>200187</v>
      </c>
      <c r="J6" s="5">
        <v>3378.1186440677998</v>
      </c>
      <c r="K6">
        <v>-4.4000000000000003E-3</v>
      </c>
      <c r="M6" s="4" t="s">
        <v>42</v>
      </c>
      <c r="N6" s="9">
        <v>210</v>
      </c>
      <c r="O6" s="9">
        <v>101</v>
      </c>
      <c r="P6" s="9">
        <v>57</v>
      </c>
      <c r="Q6" s="7">
        <v>0.27</v>
      </c>
      <c r="R6" s="7">
        <v>0.48</v>
      </c>
      <c r="T6" s="4" t="s">
        <v>34</v>
      </c>
      <c r="U6" s="11">
        <v>31597</v>
      </c>
      <c r="V6" s="11">
        <v>10532.333333333299</v>
      </c>
      <c r="W6" s="10">
        <v>43037</v>
      </c>
      <c r="X6" t="str">
        <f>TEXT(Table5[[#This Row],[close_date]],"mmmm")</f>
        <v>October</v>
      </c>
      <c r="Y6" t="str">
        <f>TEXT(Table5[[#This Row],[close_date]],"yyyy")</f>
        <v>2017</v>
      </c>
    </row>
    <row r="7" spans="1:25" x14ac:dyDescent="0.3">
      <c r="A7" t="s">
        <v>8</v>
      </c>
      <c r="B7">
        <v>361</v>
      </c>
      <c r="C7">
        <v>176</v>
      </c>
      <c r="E7" s="4" t="s">
        <v>30</v>
      </c>
      <c r="F7" s="4" t="s">
        <v>31</v>
      </c>
      <c r="G7" s="4" t="s">
        <v>24</v>
      </c>
      <c r="H7" s="5">
        <v>198871</v>
      </c>
      <c r="I7" s="5">
        <v>202482</v>
      </c>
      <c r="J7" s="5">
        <v>4735.0238095238101</v>
      </c>
      <c r="K7">
        <v>-1.8200000000000001E-2</v>
      </c>
      <c r="M7" s="4" t="s">
        <v>49</v>
      </c>
      <c r="N7" s="9">
        <v>261</v>
      </c>
      <c r="O7" s="9">
        <v>122</v>
      </c>
      <c r="P7" s="9">
        <v>68</v>
      </c>
      <c r="Q7" s="7">
        <v>0.26</v>
      </c>
      <c r="R7" s="7">
        <v>0.47</v>
      </c>
      <c r="T7" s="4" t="s">
        <v>38</v>
      </c>
      <c r="U7" s="11">
        <v>30288</v>
      </c>
      <c r="V7" s="11">
        <v>30288</v>
      </c>
      <c r="W7" s="10">
        <v>42893</v>
      </c>
      <c r="X7" t="str">
        <f>TEXT(Table5[[#This Row],[close_date]],"mmmm")</f>
        <v>June</v>
      </c>
      <c r="Y7" t="str">
        <f>TEXT(Table5[[#This Row],[close_date]],"yyyy")</f>
        <v>2017</v>
      </c>
    </row>
    <row r="8" spans="1:25" x14ac:dyDescent="0.3">
      <c r="A8" t="s">
        <v>9</v>
      </c>
      <c r="B8">
        <v>349</v>
      </c>
      <c r="C8">
        <v>161</v>
      </c>
      <c r="E8" s="4" t="s">
        <v>32</v>
      </c>
      <c r="F8" s="4" t="s">
        <v>31</v>
      </c>
      <c r="G8" s="4" t="s">
        <v>24</v>
      </c>
      <c r="H8" s="5">
        <v>196421</v>
      </c>
      <c r="I8" s="5">
        <v>192840</v>
      </c>
      <c r="J8" s="5">
        <v>4910.5249999999996</v>
      </c>
      <c r="K8">
        <v>1.8200000000000001E-2</v>
      </c>
      <c r="M8" s="4" t="s">
        <v>36</v>
      </c>
      <c r="N8" s="9">
        <v>310</v>
      </c>
      <c r="O8" s="9">
        <v>150</v>
      </c>
      <c r="P8" s="9">
        <v>81</v>
      </c>
      <c r="Q8" s="7">
        <v>0.26</v>
      </c>
      <c r="R8" s="7">
        <v>0.48</v>
      </c>
      <c r="T8" s="4" t="s">
        <v>34</v>
      </c>
      <c r="U8" s="11">
        <v>29220</v>
      </c>
      <c r="V8" s="11">
        <v>29220</v>
      </c>
      <c r="W8" s="10">
        <v>43073</v>
      </c>
      <c r="X8" t="str">
        <f>TEXT(Table5[[#This Row],[close_date]],"mmmm")</f>
        <v>December</v>
      </c>
      <c r="Y8" t="str">
        <f>TEXT(Table5[[#This Row],[close_date]],"yyyy")</f>
        <v>2017</v>
      </c>
    </row>
    <row r="9" spans="1:25" x14ac:dyDescent="0.3">
      <c r="A9" t="s">
        <v>10</v>
      </c>
      <c r="B9">
        <v>346</v>
      </c>
      <c r="C9">
        <v>163</v>
      </c>
      <c r="E9" s="4" t="s">
        <v>33</v>
      </c>
      <c r="F9" s="4" t="s">
        <v>31</v>
      </c>
      <c r="G9" s="4" t="s">
        <v>24</v>
      </c>
      <c r="H9" s="5">
        <v>195754</v>
      </c>
      <c r="I9" s="5">
        <v>192840</v>
      </c>
      <c r="J9" s="5">
        <v>4893.8500000000004</v>
      </c>
      <c r="K9">
        <v>1.49E-2</v>
      </c>
      <c r="M9" s="4" t="s">
        <v>45</v>
      </c>
      <c r="N9" s="9">
        <v>306</v>
      </c>
      <c r="O9" s="9">
        <v>130</v>
      </c>
      <c r="P9" s="9">
        <v>79</v>
      </c>
      <c r="Q9" s="7">
        <v>0.26</v>
      </c>
      <c r="R9" s="7">
        <v>0.42</v>
      </c>
      <c r="T9" s="4" t="s">
        <v>45</v>
      </c>
      <c r="U9" s="11">
        <v>29166</v>
      </c>
      <c r="V9" s="11">
        <v>29166</v>
      </c>
      <c r="W9" s="10">
        <v>43004</v>
      </c>
      <c r="X9" t="str">
        <f>TEXT(Table5[[#This Row],[close_date]],"mmmm")</f>
        <v>September</v>
      </c>
      <c r="Y9" t="str">
        <f>TEXT(Table5[[#This Row],[close_date]],"yyyy")</f>
        <v>2017</v>
      </c>
    </row>
    <row r="10" spans="1:25" x14ac:dyDescent="0.3">
      <c r="A10" t="s">
        <v>11</v>
      </c>
      <c r="B10">
        <v>345</v>
      </c>
      <c r="C10">
        <v>171</v>
      </c>
      <c r="E10" s="4" t="s">
        <v>4</v>
      </c>
      <c r="F10" s="4" t="s">
        <v>26</v>
      </c>
      <c r="G10" s="4" t="s">
        <v>24</v>
      </c>
      <c r="H10" s="5">
        <v>189026</v>
      </c>
      <c r="I10" s="5">
        <v>192840</v>
      </c>
      <c r="J10" s="5">
        <v>4725.6499999999996</v>
      </c>
      <c r="K10">
        <v>-2.0199999999999999E-2</v>
      </c>
      <c r="M10" s="4" t="s">
        <v>37</v>
      </c>
      <c r="N10" s="9">
        <v>285</v>
      </c>
      <c r="O10" s="9">
        <v>149</v>
      </c>
      <c r="P10" s="9">
        <v>72</v>
      </c>
      <c r="Q10" s="7">
        <v>0.25</v>
      </c>
      <c r="R10" s="7">
        <v>0.52</v>
      </c>
      <c r="T10" s="4" t="s">
        <v>34</v>
      </c>
      <c r="U10" s="11">
        <v>27385</v>
      </c>
      <c r="V10" s="11">
        <v>27385</v>
      </c>
      <c r="W10" s="10">
        <v>42904</v>
      </c>
      <c r="X10" t="str">
        <f>TEXT(Table5[[#This Row],[close_date]],"mmmm")</f>
        <v>June</v>
      </c>
      <c r="Y10" t="str">
        <f>TEXT(Table5[[#This Row],[close_date]],"yyyy")</f>
        <v>2017</v>
      </c>
    </row>
    <row r="11" spans="1:25" x14ac:dyDescent="0.3">
      <c r="A11" t="s">
        <v>12</v>
      </c>
      <c r="B11">
        <v>317</v>
      </c>
      <c r="C11">
        <v>135</v>
      </c>
      <c r="E11" s="4" t="s">
        <v>34</v>
      </c>
      <c r="F11" s="4" t="s">
        <v>26</v>
      </c>
      <c r="G11" s="4" t="s">
        <v>35</v>
      </c>
      <c r="H11" s="5">
        <v>184632</v>
      </c>
      <c r="I11" s="5">
        <v>187376</v>
      </c>
      <c r="J11" s="5">
        <v>26376</v>
      </c>
      <c r="K11">
        <v>-1.49E-2</v>
      </c>
      <c r="M11" s="4" t="s">
        <v>7</v>
      </c>
      <c r="N11" s="9">
        <v>362</v>
      </c>
      <c r="O11" s="9">
        <v>174</v>
      </c>
      <c r="P11" s="9">
        <v>90</v>
      </c>
      <c r="Q11" s="7">
        <v>0.25</v>
      </c>
      <c r="R11" s="7">
        <v>0.48</v>
      </c>
      <c r="T11" s="4" t="s">
        <v>38</v>
      </c>
      <c r="U11" s="11">
        <v>26186</v>
      </c>
      <c r="V11" s="11">
        <v>26186</v>
      </c>
      <c r="W11" s="10">
        <v>43049</v>
      </c>
      <c r="X11" t="str">
        <f>TEXT(Table5[[#This Row],[close_date]],"mmmm")</f>
        <v>November</v>
      </c>
      <c r="Y11" t="str">
        <f>TEXT(Table5[[#This Row],[close_date]],"yyyy")</f>
        <v>2017</v>
      </c>
    </row>
    <row r="12" spans="1:25" x14ac:dyDescent="0.3">
      <c r="E12" s="4" t="s">
        <v>36</v>
      </c>
      <c r="F12" s="4" t="s">
        <v>31</v>
      </c>
      <c r="G12" s="4" t="s">
        <v>24</v>
      </c>
      <c r="H12" s="5">
        <v>180679</v>
      </c>
      <c r="I12" s="5">
        <v>178377</v>
      </c>
      <c r="J12" s="5">
        <v>4883.2162162162203</v>
      </c>
      <c r="K12">
        <v>1.2699999999999999E-2</v>
      </c>
      <c r="M12" s="4" t="s">
        <v>10</v>
      </c>
      <c r="N12" s="9">
        <v>346</v>
      </c>
      <c r="O12" s="9">
        <v>163</v>
      </c>
      <c r="P12" s="9">
        <v>85</v>
      </c>
      <c r="Q12" s="7">
        <v>0.25</v>
      </c>
      <c r="R12" s="7">
        <v>0.47</v>
      </c>
      <c r="T12" s="4" t="s">
        <v>34</v>
      </c>
      <c r="U12" s="11">
        <v>25897</v>
      </c>
      <c r="V12" s="11">
        <v>25897</v>
      </c>
      <c r="W12" s="10">
        <v>42803</v>
      </c>
      <c r="X12" t="str">
        <f>TEXT(Table5[[#This Row],[close_date]],"mmmm")</f>
        <v>March</v>
      </c>
      <c r="Y12" t="str">
        <f>TEXT(Table5[[#This Row],[close_date]],"yyyy")</f>
        <v>2017</v>
      </c>
    </row>
    <row r="13" spans="1:25" x14ac:dyDescent="0.3">
      <c r="A13" t="s">
        <v>0</v>
      </c>
      <c r="B13" t="s">
        <v>19</v>
      </c>
      <c r="E13" s="4" t="s">
        <v>10</v>
      </c>
      <c r="F13" s="4" t="s">
        <v>31</v>
      </c>
      <c r="G13" s="4" t="s">
        <v>24</v>
      </c>
      <c r="H13" s="5">
        <v>180437</v>
      </c>
      <c r="I13" s="5">
        <v>183198</v>
      </c>
      <c r="J13" s="5">
        <v>4748.3421052631602</v>
      </c>
      <c r="K13">
        <v>-1.5299999999999999E-2</v>
      </c>
      <c r="M13" s="4" t="s">
        <v>28</v>
      </c>
      <c r="N13" s="9">
        <v>202</v>
      </c>
      <c r="O13" s="9">
        <v>107</v>
      </c>
      <c r="P13" s="9">
        <v>50</v>
      </c>
      <c r="Q13" s="7">
        <v>0.25</v>
      </c>
      <c r="R13" s="7">
        <v>0.53</v>
      </c>
      <c r="T13" s="4" t="s">
        <v>38</v>
      </c>
      <c r="U13" s="11">
        <v>25791</v>
      </c>
      <c r="V13" s="11">
        <v>25791</v>
      </c>
      <c r="W13" s="10">
        <v>42976</v>
      </c>
      <c r="X13" t="str">
        <f>TEXT(Table5[[#This Row],[close_date]],"mmmm")</f>
        <v>August</v>
      </c>
      <c r="Y13" t="str">
        <f>TEXT(Table5[[#This Row],[close_date]],"yyyy")</f>
        <v>2017</v>
      </c>
    </row>
    <row r="14" spans="1:25" x14ac:dyDescent="0.3">
      <c r="A14" s="4" t="s">
        <v>3</v>
      </c>
      <c r="B14" s="5">
        <v>1153214</v>
      </c>
      <c r="E14" s="4" t="s">
        <v>3</v>
      </c>
      <c r="F14" s="4" t="s">
        <v>23</v>
      </c>
      <c r="G14" s="4" t="s">
        <v>27</v>
      </c>
      <c r="H14" s="5">
        <v>176844</v>
      </c>
      <c r="I14" s="5">
        <v>180906</v>
      </c>
      <c r="J14" s="5">
        <v>5358.9090909090901</v>
      </c>
      <c r="K14">
        <v>-2.3E-2</v>
      </c>
      <c r="M14" s="4" t="s">
        <v>9</v>
      </c>
      <c r="N14" s="9">
        <v>349</v>
      </c>
      <c r="O14" s="9">
        <v>161</v>
      </c>
      <c r="P14" s="9">
        <v>88</v>
      </c>
      <c r="Q14" s="7">
        <v>0.25</v>
      </c>
      <c r="R14" s="7">
        <v>0.46</v>
      </c>
      <c r="T14" s="4" t="s">
        <v>34</v>
      </c>
      <c r="U14" s="11">
        <v>25464</v>
      </c>
      <c r="V14" s="11">
        <v>25464</v>
      </c>
      <c r="W14" s="10">
        <v>42916</v>
      </c>
      <c r="X14" t="str">
        <f>TEXT(Table5[[#This Row],[close_date]],"mmmm")</f>
        <v>June</v>
      </c>
      <c r="Y14" t="str">
        <f>TEXT(Table5[[#This Row],[close_date]],"yyyy")</f>
        <v>2017</v>
      </c>
    </row>
    <row r="15" spans="1:25" x14ac:dyDescent="0.3">
      <c r="A15" s="4" t="s">
        <v>4</v>
      </c>
      <c r="B15" s="5">
        <v>478396</v>
      </c>
      <c r="E15" s="4" t="s">
        <v>36</v>
      </c>
      <c r="F15" s="4" t="s">
        <v>31</v>
      </c>
      <c r="G15" s="4" t="s">
        <v>27</v>
      </c>
      <c r="H15" s="5">
        <v>160653</v>
      </c>
      <c r="I15" s="5">
        <v>164460</v>
      </c>
      <c r="J15" s="5">
        <v>5355.1</v>
      </c>
      <c r="K15">
        <v>-2.3699999999999999E-2</v>
      </c>
      <c r="M15" s="4" t="s">
        <v>40</v>
      </c>
      <c r="N15" s="9">
        <v>160</v>
      </c>
      <c r="O15" s="9">
        <v>78</v>
      </c>
      <c r="P15" s="9">
        <v>39</v>
      </c>
      <c r="Q15" s="7">
        <v>0.24</v>
      </c>
      <c r="R15" s="7">
        <v>0.49</v>
      </c>
      <c r="T15" s="4" t="s">
        <v>38</v>
      </c>
      <c r="U15" s="11">
        <v>25288</v>
      </c>
      <c r="V15" s="11">
        <v>25288</v>
      </c>
      <c r="W15" s="10">
        <v>42830</v>
      </c>
      <c r="X15" t="str">
        <f>TEXT(Table5[[#This Row],[close_date]],"mmmm")</f>
        <v>April</v>
      </c>
      <c r="Y15" t="str">
        <f>TEXT(Table5[[#This Row],[close_date]],"yyyy")</f>
        <v>2017</v>
      </c>
    </row>
    <row r="16" spans="1:25" x14ac:dyDescent="0.3">
      <c r="A16" s="4" t="s">
        <v>6</v>
      </c>
      <c r="B16" s="5">
        <v>454298</v>
      </c>
      <c r="E16" s="4" t="s">
        <v>4</v>
      </c>
      <c r="F16" s="4" t="s">
        <v>26</v>
      </c>
      <c r="G16" s="4" t="s">
        <v>29</v>
      </c>
      <c r="H16" s="5">
        <v>152820</v>
      </c>
      <c r="I16" s="5">
        <v>152685</v>
      </c>
      <c r="J16" s="5">
        <v>3396</v>
      </c>
      <c r="K16">
        <v>8.9999999999999998E-4</v>
      </c>
      <c r="M16" s="4" t="s">
        <v>6</v>
      </c>
      <c r="N16" s="9">
        <v>438</v>
      </c>
      <c r="O16" s="9">
        <v>209</v>
      </c>
      <c r="P16" s="9">
        <v>103</v>
      </c>
      <c r="Q16" s="7">
        <v>0.24</v>
      </c>
      <c r="R16" s="7">
        <v>0.48</v>
      </c>
      <c r="T16" s="4" t="s">
        <v>38</v>
      </c>
      <c r="U16" s="11">
        <v>24899</v>
      </c>
      <c r="V16" s="11">
        <v>24899</v>
      </c>
      <c r="W16" s="10">
        <v>42975</v>
      </c>
      <c r="X16" t="str">
        <f>TEXT(Table5[[#This Row],[close_date]],"mmmm")</f>
        <v>August</v>
      </c>
      <c r="Y16" t="str">
        <f>TEXT(Table5[[#This Row],[close_date]],"yyyy")</f>
        <v>2017</v>
      </c>
    </row>
    <row r="17" spans="1:25" x14ac:dyDescent="0.3">
      <c r="A17" s="4" t="s">
        <v>10</v>
      </c>
      <c r="B17" s="5">
        <v>450489</v>
      </c>
      <c r="E17" s="4" t="s">
        <v>5</v>
      </c>
      <c r="F17" s="4" t="s">
        <v>23</v>
      </c>
      <c r="G17" s="4" t="s">
        <v>27</v>
      </c>
      <c r="H17" s="5">
        <v>152674</v>
      </c>
      <c r="I17" s="5">
        <v>153496</v>
      </c>
      <c r="J17" s="5">
        <v>5452.6428571428596</v>
      </c>
      <c r="K17">
        <v>-5.4000000000000003E-3</v>
      </c>
      <c r="M17" s="4" t="s">
        <v>25</v>
      </c>
      <c r="N17" s="9">
        <v>267</v>
      </c>
      <c r="O17" s="9">
        <v>135</v>
      </c>
      <c r="P17" s="9">
        <v>61</v>
      </c>
      <c r="Q17" s="7">
        <v>0.23</v>
      </c>
      <c r="R17" s="7">
        <v>0.51</v>
      </c>
      <c r="T17" s="4" t="s">
        <v>34</v>
      </c>
      <c r="U17" s="11">
        <v>23746</v>
      </c>
      <c r="V17" s="11">
        <v>23746</v>
      </c>
      <c r="W17" s="10">
        <v>42845</v>
      </c>
      <c r="X17" t="str">
        <f>TEXT(Table5[[#This Row],[close_date]],"mmmm")</f>
        <v>April</v>
      </c>
      <c r="Y17" t="str">
        <f>TEXT(Table5[[#This Row],[close_date]],"yyyy")</f>
        <v>2017</v>
      </c>
    </row>
    <row r="18" spans="1:25" x14ac:dyDescent="0.3">
      <c r="A18" s="4" t="s">
        <v>32</v>
      </c>
      <c r="B18" s="5">
        <v>445860</v>
      </c>
      <c r="E18" s="4" t="s">
        <v>11</v>
      </c>
      <c r="F18" s="4" t="s">
        <v>23</v>
      </c>
      <c r="G18" s="4" t="s">
        <v>24</v>
      </c>
      <c r="H18" s="5">
        <v>147812</v>
      </c>
      <c r="I18" s="5">
        <v>149451</v>
      </c>
      <c r="J18" s="5">
        <v>4768.1290322580599</v>
      </c>
      <c r="K18">
        <v>-1.11E-2</v>
      </c>
      <c r="M18" s="4" t="s">
        <v>4</v>
      </c>
      <c r="N18" s="9">
        <v>451</v>
      </c>
      <c r="O18" s="9">
        <v>221</v>
      </c>
      <c r="P18" s="9">
        <v>104</v>
      </c>
      <c r="Q18" s="7">
        <v>0.23</v>
      </c>
      <c r="R18" s="7">
        <v>0.49</v>
      </c>
      <c r="T18" s="4" t="s">
        <v>3</v>
      </c>
      <c r="U18" s="11">
        <v>22596</v>
      </c>
      <c r="V18" s="11">
        <v>3766</v>
      </c>
      <c r="W18" s="10">
        <v>42981</v>
      </c>
      <c r="X18" t="str">
        <f>TEXT(Table5[[#This Row],[close_date]],"mmmm")</f>
        <v>September</v>
      </c>
      <c r="Y18" t="str">
        <f>TEXT(Table5[[#This Row],[close_date]],"yyyy")</f>
        <v>2017</v>
      </c>
    </row>
    <row r="19" spans="1:25" x14ac:dyDescent="0.3">
      <c r="A19" s="4" t="s">
        <v>30</v>
      </c>
      <c r="B19" s="5">
        <v>438336</v>
      </c>
      <c r="E19" s="4" t="s">
        <v>37</v>
      </c>
      <c r="F19" s="4" t="s">
        <v>26</v>
      </c>
      <c r="G19" s="4" t="s">
        <v>27</v>
      </c>
      <c r="H19" s="5">
        <v>142094</v>
      </c>
      <c r="I19" s="5">
        <v>142532</v>
      </c>
      <c r="J19" s="5">
        <v>5465.1538461538503</v>
      </c>
      <c r="K19">
        <v>-3.0999999999999999E-3</v>
      </c>
      <c r="M19" s="4" t="s">
        <v>43</v>
      </c>
      <c r="N19" s="9">
        <v>311</v>
      </c>
      <c r="O19" s="9">
        <v>127</v>
      </c>
      <c r="P19" s="9">
        <v>40</v>
      </c>
      <c r="Q19" s="7">
        <v>0.13</v>
      </c>
      <c r="R19" s="7">
        <v>0.41</v>
      </c>
      <c r="T19" s="4" t="s">
        <v>32</v>
      </c>
      <c r="U19" s="11">
        <v>22294</v>
      </c>
      <c r="V19" s="11">
        <v>4458.8</v>
      </c>
      <c r="W19" s="10">
        <v>42958</v>
      </c>
      <c r="X19" t="str">
        <f>TEXT(Table5[[#This Row],[close_date]],"mmmm")</f>
        <v>August</v>
      </c>
      <c r="Y19" t="str">
        <f>TEXT(Table5[[#This Row],[close_date]],"yyyy")</f>
        <v>2017</v>
      </c>
    </row>
    <row r="20" spans="1:25" x14ac:dyDescent="0.3">
      <c r="A20" s="4" t="s">
        <v>9</v>
      </c>
      <c r="B20" s="5">
        <v>430068</v>
      </c>
      <c r="E20" s="4" t="s">
        <v>38</v>
      </c>
      <c r="F20" s="4" t="s">
        <v>26</v>
      </c>
      <c r="G20" s="4" t="s">
        <v>35</v>
      </c>
      <c r="H20" s="5">
        <v>132452</v>
      </c>
      <c r="I20" s="5">
        <v>133840</v>
      </c>
      <c r="J20" s="5">
        <v>26490.400000000001</v>
      </c>
      <c r="K20">
        <v>-1.0500000000000001E-2</v>
      </c>
      <c r="M20" s="4" t="s">
        <v>46</v>
      </c>
      <c r="N20" s="9">
        <v>239</v>
      </c>
      <c r="O20" s="9">
        <v>105</v>
      </c>
      <c r="P20" s="9">
        <v>30</v>
      </c>
      <c r="Q20" s="7">
        <v>0.13</v>
      </c>
      <c r="R20" s="7">
        <v>0.44</v>
      </c>
      <c r="T20" s="4" t="s">
        <v>42</v>
      </c>
      <c r="U20" s="11">
        <v>20171</v>
      </c>
      <c r="V20" s="11">
        <v>4034.2</v>
      </c>
      <c r="W20" s="10">
        <v>43099</v>
      </c>
      <c r="X20" t="str">
        <f>TEXT(Table5[[#This Row],[close_date]],"mmmm")</f>
        <v>December</v>
      </c>
      <c r="Y20" t="str">
        <f>TEXT(Table5[[#This Row],[close_date]],"yyyy")</f>
        <v>2017</v>
      </c>
    </row>
    <row r="21" spans="1:25" x14ac:dyDescent="0.3">
      <c r="A21" s="4" t="s">
        <v>36</v>
      </c>
      <c r="B21" s="5">
        <v>421036</v>
      </c>
      <c r="E21" s="4" t="s">
        <v>39</v>
      </c>
      <c r="F21" s="4" t="s">
        <v>23</v>
      </c>
      <c r="G21" s="4" t="s">
        <v>27</v>
      </c>
      <c r="H21" s="5">
        <v>128833</v>
      </c>
      <c r="I21" s="5">
        <v>126086</v>
      </c>
      <c r="J21" s="5">
        <v>5601.4347826086996</v>
      </c>
      <c r="K21">
        <v>2.1299999999999999E-2</v>
      </c>
      <c r="M21" s="4" t="s">
        <v>5</v>
      </c>
      <c r="N21" s="9">
        <v>448</v>
      </c>
      <c r="O21" s="9">
        <v>208</v>
      </c>
      <c r="P21" s="9">
        <v>57</v>
      </c>
      <c r="Q21" s="7">
        <v>0.13</v>
      </c>
      <c r="R21" s="7">
        <v>0.46</v>
      </c>
      <c r="T21" s="4" t="s">
        <v>3</v>
      </c>
      <c r="U21" s="11">
        <v>18969</v>
      </c>
      <c r="V21" s="11">
        <v>4742.25</v>
      </c>
      <c r="W21" s="10">
        <v>42988</v>
      </c>
      <c r="X21" t="str">
        <f>TEXT(Table5[[#This Row],[close_date]],"mmmm")</f>
        <v>September</v>
      </c>
      <c r="Y21" t="str">
        <f>TEXT(Table5[[#This Row],[close_date]],"yyyy")</f>
        <v>2017</v>
      </c>
    </row>
    <row r="22" spans="1:25" x14ac:dyDescent="0.3">
      <c r="A22" s="4" t="s">
        <v>25</v>
      </c>
      <c r="B22" s="5">
        <v>413533</v>
      </c>
      <c r="E22" s="4" t="s">
        <v>12</v>
      </c>
      <c r="F22" s="4" t="s">
        <v>23</v>
      </c>
      <c r="G22" s="4" t="s">
        <v>24</v>
      </c>
      <c r="H22" s="5">
        <v>127995</v>
      </c>
      <c r="I22" s="5">
        <v>125346</v>
      </c>
      <c r="J22" s="5">
        <v>4922.8846153846198</v>
      </c>
      <c r="K22">
        <v>2.07E-2</v>
      </c>
      <c r="M22" s="4" t="s">
        <v>44</v>
      </c>
      <c r="N22" s="9">
        <v>260</v>
      </c>
      <c r="O22" s="9">
        <v>129</v>
      </c>
      <c r="P22" s="9">
        <v>34</v>
      </c>
      <c r="Q22" s="7">
        <v>0.13</v>
      </c>
      <c r="R22" s="7">
        <v>0.5</v>
      </c>
      <c r="T22" s="4" t="s">
        <v>3</v>
      </c>
      <c r="U22" s="11">
        <v>16712</v>
      </c>
      <c r="V22" s="11">
        <v>3342.4</v>
      </c>
      <c r="W22" s="10">
        <v>42972</v>
      </c>
      <c r="X22" t="str">
        <f>TEXT(Table5[[#This Row],[close_date]],"mmmm")</f>
        <v>August</v>
      </c>
      <c r="Y22" t="str">
        <f>TEXT(Table5[[#This Row],[close_date]],"yyyy")</f>
        <v>2017</v>
      </c>
    </row>
    <row r="23" spans="1:25" x14ac:dyDescent="0.3">
      <c r="A23" s="4" t="s">
        <v>33</v>
      </c>
      <c r="B23" s="5">
        <v>364229</v>
      </c>
      <c r="E23" s="4" t="s">
        <v>10</v>
      </c>
      <c r="F23" s="4" t="s">
        <v>31</v>
      </c>
      <c r="G23" s="4" t="s">
        <v>29</v>
      </c>
      <c r="H23" s="5">
        <v>123793</v>
      </c>
      <c r="I23" s="5">
        <v>122148</v>
      </c>
      <c r="J23" s="5">
        <v>3438.6944444444398</v>
      </c>
      <c r="K23">
        <v>1.3299999999999999E-2</v>
      </c>
      <c r="M23" s="4" t="s">
        <v>8</v>
      </c>
      <c r="N23" s="9">
        <v>361</v>
      </c>
      <c r="O23" s="9">
        <v>176</v>
      </c>
      <c r="P23" s="9">
        <v>43</v>
      </c>
      <c r="Q23" s="7">
        <v>0.12</v>
      </c>
      <c r="R23" s="7">
        <v>0.49</v>
      </c>
      <c r="T23" s="4" t="s">
        <v>3</v>
      </c>
      <c r="U23" s="11">
        <v>16257</v>
      </c>
      <c r="V23" s="11">
        <v>5419</v>
      </c>
      <c r="W23" s="10">
        <v>42956</v>
      </c>
      <c r="X23" t="str">
        <f>TEXT(Table5[[#This Row],[close_date]],"mmmm")</f>
        <v>August</v>
      </c>
      <c r="Y23" t="str">
        <f>TEXT(Table5[[#This Row],[close_date]],"yyyy")</f>
        <v>2017</v>
      </c>
    </row>
    <row r="24" spans="1:25" x14ac:dyDescent="0.3">
      <c r="E24" s="4" t="s">
        <v>40</v>
      </c>
      <c r="F24" s="4" t="s">
        <v>31</v>
      </c>
      <c r="G24" s="4" t="s">
        <v>24</v>
      </c>
      <c r="H24" s="5">
        <v>122774</v>
      </c>
      <c r="I24" s="5">
        <v>120525</v>
      </c>
      <c r="J24" s="5">
        <v>4910.96</v>
      </c>
      <c r="K24">
        <v>1.83E-2</v>
      </c>
      <c r="M24" s="4" t="s">
        <v>39</v>
      </c>
      <c r="N24" s="9">
        <v>281</v>
      </c>
      <c r="O24" s="9">
        <v>122</v>
      </c>
      <c r="P24" s="9">
        <v>33</v>
      </c>
      <c r="Q24" s="7">
        <v>0.12</v>
      </c>
      <c r="R24" s="7">
        <v>0.43</v>
      </c>
      <c r="T24" s="4" t="s">
        <v>3</v>
      </c>
      <c r="U24" s="11">
        <v>16144</v>
      </c>
      <c r="V24" s="11">
        <v>3228.8</v>
      </c>
      <c r="W24" s="10">
        <v>42824</v>
      </c>
      <c r="X24" t="str">
        <f>TEXT(Table5[[#This Row],[close_date]],"mmmm")</f>
        <v>March</v>
      </c>
      <c r="Y24" t="str">
        <f>TEXT(Table5[[#This Row],[close_date]],"yyyy")</f>
        <v>2017</v>
      </c>
    </row>
    <row r="25" spans="1:25" x14ac:dyDescent="0.3">
      <c r="E25" s="4" t="s">
        <v>3</v>
      </c>
      <c r="F25" s="4" t="s">
        <v>23</v>
      </c>
      <c r="G25" s="4" t="s">
        <v>29</v>
      </c>
      <c r="H25" s="5">
        <v>120360</v>
      </c>
      <c r="I25" s="5">
        <v>122148</v>
      </c>
      <c r="J25" s="5">
        <v>3343.3333333333298</v>
      </c>
      <c r="K25">
        <v>-1.49E-2</v>
      </c>
      <c r="M25" s="4" t="s">
        <v>3</v>
      </c>
      <c r="N25" s="9">
        <v>747</v>
      </c>
      <c r="O25" s="9">
        <v>349</v>
      </c>
      <c r="P25" s="9">
        <v>83</v>
      </c>
      <c r="Q25" s="7">
        <v>0.11</v>
      </c>
      <c r="R25" s="7">
        <v>0.47</v>
      </c>
      <c r="T25" s="4" t="s">
        <v>3</v>
      </c>
      <c r="U25" s="11">
        <v>16097</v>
      </c>
      <c r="V25" s="11">
        <v>4024.25</v>
      </c>
      <c r="W25" s="10">
        <v>42990</v>
      </c>
      <c r="X25" t="str">
        <f>TEXT(Table5[[#This Row],[close_date]],"mmmm")</f>
        <v>September</v>
      </c>
      <c r="Y25" t="str">
        <f>TEXT(Table5[[#This Row],[close_date]],"yyyy")</f>
        <v>2017</v>
      </c>
    </row>
    <row r="26" spans="1:25" x14ac:dyDescent="0.3">
      <c r="E26" s="4" t="s">
        <v>9</v>
      </c>
      <c r="F26" s="4" t="s">
        <v>26</v>
      </c>
      <c r="G26" s="4" t="s">
        <v>27</v>
      </c>
      <c r="H26" s="5">
        <v>115301</v>
      </c>
      <c r="I26" s="5">
        <v>115122</v>
      </c>
      <c r="J26" s="5">
        <v>5490.5238095238101</v>
      </c>
      <c r="K26">
        <v>1.6000000000000001E-3</v>
      </c>
      <c r="M26" s="4" t="s">
        <v>12</v>
      </c>
      <c r="N26" s="9">
        <v>317</v>
      </c>
      <c r="O26" s="9">
        <v>135</v>
      </c>
      <c r="P26" s="9">
        <v>36</v>
      </c>
      <c r="Q26" s="7">
        <v>0.11</v>
      </c>
      <c r="R26" s="7">
        <v>0.43</v>
      </c>
      <c r="T26" s="4" t="s">
        <v>3</v>
      </c>
      <c r="U26" s="11">
        <v>15923</v>
      </c>
      <c r="V26" s="11">
        <v>5307.6666666666697</v>
      </c>
      <c r="W26" s="10">
        <v>42860</v>
      </c>
      <c r="X26" t="str">
        <f>TEXT(Table5[[#This Row],[close_date]],"mmmm")</f>
        <v>May</v>
      </c>
      <c r="Y26" t="str">
        <f>TEXT(Table5[[#This Row],[close_date]],"yyyy")</f>
        <v>2017</v>
      </c>
    </row>
    <row r="27" spans="1:25" x14ac:dyDescent="0.3">
      <c r="E27" s="4" t="s">
        <v>41</v>
      </c>
      <c r="F27" s="4" t="s">
        <v>23</v>
      </c>
      <c r="G27" s="4" t="s">
        <v>29</v>
      </c>
      <c r="H27" s="5">
        <v>113800</v>
      </c>
      <c r="I27" s="5">
        <v>111969</v>
      </c>
      <c r="J27" s="5">
        <v>3448.4848484848499</v>
      </c>
      <c r="K27">
        <v>1.61E-2</v>
      </c>
      <c r="M27" s="4" t="s">
        <v>11</v>
      </c>
      <c r="N27" s="9">
        <v>345</v>
      </c>
      <c r="O27" s="9">
        <v>171</v>
      </c>
      <c r="P27" s="9">
        <v>33</v>
      </c>
      <c r="Q27" s="7">
        <v>0.1</v>
      </c>
      <c r="R27" s="7">
        <v>0.5</v>
      </c>
      <c r="T27" s="4" t="s">
        <v>3</v>
      </c>
      <c r="U27" s="11">
        <v>15657</v>
      </c>
      <c r="V27" s="11">
        <v>3914.25</v>
      </c>
      <c r="W27" s="10">
        <v>43089</v>
      </c>
      <c r="X27" t="str">
        <f>TEXT(Table5[[#This Row],[close_date]],"mmmm")</f>
        <v>December</v>
      </c>
      <c r="Y27" t="str">
        <f>TEXT(Table5[[#This Row],[close_date]],"yyyy")</f>
        <v>2017</v>
      </c>
    </row>
    <row r="28" spans="1:25" x14ac:dyDescent="0.3">
      <c r="E28" s="4" t="s">
        <v>12</v>
      </c>
      <c r="F28" s="4" t="s">
        <v>23</v>
      </c>
      <c r="G28" s="4" t="s">
        <v>29</v>
      </c>
      <c r="H28" s="5">
        <v>111314</v>
      </c>
      <c r="I28" s="5">
        <v>111969</v>
      </c>
      <c r="J28" s="5">
        <v>3373.15151515152</v>
      </c>
      <c r="K28">
        <v>-5.8999999999999999E-3</v>
      </c>
      <c r="M28" s="4" t="s">
        <v>41</v>
      </c>
      <c r="N28" s="9">
        <v>203</v>
      </c>
      <c r="O28" s="9">
        <v>107</v>
      </c>
      <c r="P28" s="9">
        <v>19</v>
      </c>
      <c r="Q28" s="7">
        <v>0.09</v>
      </c>
      <c r="R28" s="7">
        <v>0.53</v>
      </c>
      <c r="T28" s="4" t="s">
        <v>3</v>
      </c>
      <c r="U28" s="11">
        <v>15399</v>
      </c>
      <c r="V28" s="11">
        <v>5133</v>
      </c>
      <c r="W28" s="10">
        <v>43035</v>
      </c>
      <c r="X28" t="str">
        <f>TEXT(Table5[[#This Row],[close_date]],"mmmm")</f>
        <v>October</v>
      </c>
      <c r="Y28" t="str">
        <f>TEXT(Table5[[#This Row],[close_date]],"yyyy")</f>
        <v>2017</v>
      </c>
    </row>
    <row r="29" spans="1:25" x14ac:dyDescent="0.3">
      <c r="E29" s="4" t="s">
        <v>6</v>
      </c>
      <c r="F29" s="4" t="s">
        <v>26</v>
      </c>
      <c r="G29" s="4" t="s">
        <v>27</v>
      </c>
      <c r="H29" s="5">
        <v>110481</v>
      </c>
      <c r="I29" s="5">
        <v>109640</v>
      </c>
      <c r="J29" s="5">
        <v>5524.05</v>
      </c>
      <c r="K29">
        <v>7.6E-3</v>
      </c>
      <c r="M29" s="4" t="s">
        <v>48</v>
      </c>
      <c r="N29" s="9">
        <v>123</v>
      </c>
      <c r="O29" s="9">
        <v>75</v>
      </c>
      <c r="P29" s="9">
        <v>0</v>
      </c>
      <c r="Q29" s="7">
        <v>0</v>
      </c>
      <c r="R29" s="7">
        <v>0.61</v>
      </c>
      <c r="T29" s="4" t="s">
        <v>9</v>
      </c>
      <c r="U29" s="11">
        <v>15210</v>
      </c>
      <c r="V29" s="11">
        <v>5070</v>
      </c>
      <c r="W29" s="10">
        <v>42877</v>
      </c>
      <c r="X29" t="str">
        <f>TEXT(Table5[[#This Row],[close_date]],"mmmm")</f>
        <v>May</v>
      </c>
      <c r="Y29" t="str">
        <f>TEXT(Table5[[#This Row],[close_date]],"yyyy")</f>
        <v>2017</v>
      </c>
    </row>
    <row r="30" spans="1:25" x14ac:dyDescent="0.3">
      <c r="E30" s="4" t="s">
        <v>7</v>
      </c>
      <c r="F30" s="4" t="s">
        <v>26</v>
      </c>
      <c r="G30" s="4" t="s">
        <v>24</v>
      </c>
      <c r="H30" s="5">
        <v>108722</v>
      </c>
      <c r="I30" s="5">
        <v>110883</v>
      </c>
      <c r="J30" s="5">
        <v>4727.04347826087</v>
      </c>
      <c r="K30">
        <v>-1.9900000000000001E-2</v>
      </c>
      <c r="M30" s="4" t="s">
        <v>32</v>
      </c>
      <c r="N30" s="9">
        <v>275</v>
      </c>
      <c r="O30" s="9">
        <v>158</v>
      </c>
      <c r="P30" s="9">
        <v>0</v>
      </c>
      <c r="Q30" s="7">
        <v>0</v>
      </c>
      <c r="R30" s="7">
        <v>0.56999999999999995</v>
      </c>
      <c r="T30" s="4" t="s">
        <v>6</v>
      </c>
      <c r="U30" s="11">
        <v>15034</v>
      </c>
      <c r="V30" s="11">
        <v>5011.3333333333303</v>
      </c>
      <c r="W30" s="10">
        <v>42809</v>
      </c>
      <c r="X30" t="str">
        <f>TEXT(Table5[[#This Row],[close_date]],"mmmm")</f>
        <v>March</v>
      </c>
      <c r="Y30" t="str">
        <f>TEXT(Table5[[#This Row],[close_date]],"yyyy")</f>
        <v>2017</v>
      </c>
    </row>
    <row r="31" spans="1:25" x14ac:dyDescent="0.3">
      <c r="E31" s="4" t="s">
        <v>32</v>
      </c>
      <c r="F31" s="4" t="s">
        <v>31</v>
      </c>
      <c r="G31" s="4" t="s">
        <v>29</v>
      </c>
      <c r="H31" s="5">
        <v>108720</v>
      </c>
      <c r="I31" s="5">
        <v>108576</v>
      </c>
      <c r="J31" s="5">
        <v>3397.5</v>
      </c>
      <c r="K31">
        <v>1.2999999999999999E-3</v>
      </c>
      <c r="M31" s="4" t="s">
        <v>30</v>
      </c>
      <c r="N31" s="9">
        <v>237</v>
      </c>
      <c r="O31" s="9">
        <v>155</v>
      </c>
      <c r="P31" s="9">
        <v>0</v>
      </c>
      <c r="Q31" s="7">
        <v>0</v>
      </c>
      <c r="R31" s="7">
        <v>0.65</v>
      </c>
      <c r="T31" s="4" t="s">
        <v>3</v>
      </c>
      <c r="U31" s="11">
        <v>13572</v>
      </c>
      <c r="V31" s="11">
        <v>4524</v>
      </c>
      <c r="W31" s="10">
        <v>42804</v>
      </c>
      <c r="X31" t="str">
        <f>TEXT(Table5[[#This Row],[close_date]],"mmmm")</f>
        <v>March</v>
      </c>
      <c r="Y31" t="str">
        <f>TEXT(Table5[[#This Row],[close_date]],"yyyy")</f>
        <v>2017</v>
      </c>
    </row>
    <row r="32" spans="1:25" x14ac:dyDescent="0.3">
      <c r="E32" s="4" t="s">
        <v>37</v>
      </c>
      <c r="F32" s="4" t="s">
        <v>26</v>
      </c>
      <c r="G32" s="4" t="s">
        <v>24</v>
      </c>
      <c r="H32" s="5">
        <v>106370</v>
      </c>
      <c r="I32" s="5">
        <v>110883</v>
      </c>
      <c r="J32" s="5">
        <v>4624.7826086956502</v>
      </c>
      <c r="K32">
        <v>-4.24E-2</v>
      </c>
      <c r="T32" s="4" t="s">
        <v>37</v>
      </c>
      <c r="U32" s="11">
        <v>13504</v>
      </c>
      <c r="V32" s="11">
        <v>4501.3333333333303</v>
      </c>
      <c r="W32" s="10">
        <v>43045</v>
      </c>
      <c r="X32" t="str">
        <f>TEXT(Table5[[#This Row],[close_date]],"mmmm")</f>
        <v>November</v>
      </c>
      <c r="Y32" t="str">
        <f>TEXT(Table5[[#This Row],[close_date]],"yyyy")</f>
        <v>2017</v>
      </c>
    </row>
    <row r="33" spans="5:25" x14ac:dyDescent="0.3">
      <c r="E33" s="4" t="s">
        <v>30</v>
      </c>
      <c r="F33" s="4" t="s">
        <v>31</v>
      </c>
      <c r="G33" s="4" t="s">
        <v>27</v>
      </c>
      <c r="H33" s="5">
        <v>102189</v>
      </c>
      <c r="I33" s="5">
        <v>98676</v>
      </c>
      <c r="J33" s="5">
        <v>5677.1666666666697</v>
      </c>
      <c r="K33">
        <v>3.44E-2</v>
      </c>
      <c r="T33" s="4" t="s">
        <v>6</v>
      </c>
      <c r="U33" s="11">
        <v>13101</v>
      </c>
      <c r="V33" s="11">
        <v>4367</v>
      </c>
      <c r="W33" s="10">
        <v>42942</v>
      </c>
      <c r="X33" t="str">
        <f>TEXT(Table5[[#This Row],[close_date]],"mmmm")</f>
        <v>July</v>
      </c>
      <c r="Y33" t="str">
        <f>TEXT(Table5[[#This Row],[close_date]],"yyyy")</f>
        <v>2017</v>
      </c>
    </row>
    <row r="34" spans="5:25" x14ac:dyDescent="0.3">
      <c r="E34" s="4" t="s">
        <v>42</v>
      </c>
      <c r="F34" s="4" t="s">
        <v>31</v>
      </c>
      <c r="G34" s="4" t="s">
        <v>27</v>
      </c>
      <c r="H34" s="5">
        <v>102096</v>
      </c>
      <c r="I34" s="5">
        <v>98676</v>
      </c>
      <c r="J34" s="5">
        <v>5672</v>
      </c>
      <c r="K34">
        <v>3.3500000000000002E-2</v>
      </c>
      <c r="T34" s="4" t="s">
        <v>3</v>
      </c>
      <c r="U34" s="11">
        <v>12904</v>
      </c>
      <c r="V34" s="11">
        <v>3226</v>
      </c>
      <c r="W34" s="10">
        <v>42949</v>
      </c>
      <c r="X34" t="str">
        <f>TEXT(Table5[[#This Row],[close_date]],"mmmm")</f>
        <v>August</v>
      </c>
      <c r="Y34" t="str">
        <f>TEXT(Table5[[#This Row],[close_date]],"yyyy")</f>
        <v>2017</v>
      </c>
    </row>
    <row r="35" spans="5:25" x14ac:dyDescent="0.3">
      <c r="E35" s="4" t="s">
        <v>33</v>
      </c>
      <c r="F35" s="4" t="s">
        <v>31</v>
      </c>
      <c r="G35" s="4" t="s">
        <v>27</v>
      </c>
      <c r="H35" s="5">
        <v>100521</v>
      </c>
      <c r="I35" s="5">
        <v>98676</v>
      </c>
      <c r="J35" s="5">
        <v>5584.5</v>
      </c>
      <c r="K35">
        <v>1.84E-2</v>
      </c>
      <c r="T35" s="4" t="s">
        <v>6</v>
      </c>
      <c r="U35" s="11">
        <v>12643</v>
      </c>
      <c r="V35" s="11">
        <v>4214.3333333333303</v>
      </c>
      <c r="W35" s="10">
        <v>42822</v>
      </c>
      <c r="X35" t="str">
        <f>TEXT(Table5[[#This Row],[close_date]],"mmmm")</f>
        <v>March</v>
      </c>
      <c r="Y35" t="str">
        <f>TEXT(Table5[[#This Row],[close_date]],"yyyy")</f>
        <v>2017</v>
      </c>
    </row>
    <row r="36" spans="5:25" x14ac:dyDescent="0.3">
      <c r="E36" s="4" t="s">
        <v>25</v>
      </c>
      <c r="F36" s="4" t="s">
        <v>26</v>
      </c>
      <c r="G36" s="4" t="s">
        <v>24</v>
      </c>
      <c r="H36" s="5">
        <v>97681</v>
      </c>
      <c r="I36" s="5">
        <v>96420</v>
      </c>
      <c r="J36" s="5">
        <v>4884.05</v>
      </c>
      <c r="K36">
        <v>1.29E-2</v>
      </c>
      <c r="T36" s="4" t="s">
        <v>3</v>
      </c>
      <c r="U36" s="11">
        <v>12586</v>
      </c>
      <c r="V36" s="11">
        <v>3146.5</v>
      </c>
      <c r="W36" s="10">
        <v>42958</v>
      </c>
      <c r="X36" t="str">
        <f>TEXT(Table5[[#This Row],[close_date]],"mmmm")</f>
        <v>August</v>
      </c>
      <c r="Y36" t="str">
        <f>TEXT(Table5[[#This Row],[close_date]],"yyyy")</f>
        <v>2017</v>
      </c>
    </row>
    <row r="37" spans="5:25" x14ac:dyDescent="0.3">
      <c r="E37" s="4" t="s">
        <v>10</v>
      </c>
      <c r="F37" s="4" t="s">
        <v>31</v>
      </c>
      <c r="G37" s="4" t="s">
        <v>27</v>
      </c>
      <c r="H37" s="5">
        <v>97608</v>
      </c>
      <c r="I37" s="5">
        <v>98676</v>
      </c>
      <c r="J37" s="5">
        <v>5422.6666666666697</v>
      </c>
      <c r="K37">
        <v>-1.09E-2</v>
      </c>
      <c r="T37" s="4" t="s">
        <v>25</v>
      </c>
      <c r="U37" s="11">
        <v>12260</v>
      </c>
      <c r="V37" s="11">
        <v>4086.6666666666702</v>
      </c>
      <c r="W37" s="10">
        <v>42804</v>
      </c>
      <c r="X37" t="str">
        <f>TEXT(Table5[[#This Row],[close_date]],"mmmm")</f>
        <v>March</v>
      </c>
      <c r="Y37" t="str">
        <f>TEXT(Table5[[#This Row],[close_date]],"yyyy")</f>
        <v>2017</v>
      </c>
    </row>
    <row r="38" spans="5:25" x14ac:dyDescent="0.3">
      <c r="E38" s="4" t="s">
        <v>30</v>
      </c>
      <c r="F38" s="4" t="s">
        <v>31</v>
      </c>
      <c r="G38" s="4" t="s">
        <v>29</v>
      </c>
      <c r="H38" s="5">
        <v>93415</v>
      </c>
      <c r="I38" s="5">
        <v>95004</v>
      </c>
      <c r="J38" s="5">
        <v>3336.25</v>
      </c>
      <c r="K38">
        <v>-1.7000000000000001E-2</v>
      </c>
      <c r="T38" s="4" t="s">
        <v>3</v>
      </c>
      <c r="U38" s="11">
        <v>12096</v>
      </c>
      <c r="V38" s="11">
        <v>4032</v>
      </c>
      <c r="W38" s="10">
        <v>42995</v>
      </c>
      <c r="X38" t="str">
        <f>TEXT(Table5[[#This Row],[close_date]],"mmmm")</f>
        <v>September</v>
      </c>
      <c r="Y38" t="str">
        <f>TEXT(Table5[[#This Row],[close_date]],"yyyy")</f>
        <v>2017</v>
      </c>
    </row>
    <row r="39" spans="5:25" x14ac:dyDescent="0.3">
      <c r="E39" s="4" t="s">
        <v>32</v>
      </c>
      <c r="F39" s="4" t="s">
        <v>31</v>
      </c>
      <c r="G39" s="4" t="s">
        <v>27</v>
      </c>
      <c r="H39" s="5">
        <v>93329</v>
      </c>
      <c r="I39" s="5">
        <v>93194</v>
      </c>
      <c r="J39" s="5">
        <v>5489.9411764705901</v>
      </c>
      <c r="K39">
        <v>1.4E-3</v>
      </c>
      <c r="T39" s="4" t="s">
        <v>4</v>
      </c>
      <c r="U39" s="11">
        <v>12081</v>
      </c>
      <c r="V39" s="11">
        <v>6040.5</v>
      </c>
      <c r="W39" s="10">
        <v>42970</v>
      </c>
      <c r="X39" t="str">
        <f>TEXT(Table5[[#This Row],[close_date]],"mmmm")</f>
        <v>August</v>
      </c>
      <c r="Y39" t="str">
        <f>TEXT(Table5[[#This Row],[close_date]],"yyyy")</f>
        <v>2017</v>
      </c>
    </row>
    <row r="40" spans="5:25" x14ac:dyDescent="0.3">
      <c r="E40" s="4" t="s">
        <v>43</v>
      </c>
      <c r="F40" s="4" t="s">
        <v>23</v>
      </c>
      <c r="G40" s="4" t="s">
        <v>29</v>
      </c>
      <c r="H40" s="5">
        <v>92588</v>
      </c>
      <c r="I40" s="5">
        <v>95004</v>
      </c>
      <c r="J40" s="5">
        <v>3306.7142857142899</v>
      </c>
      <c r="K40">
        <v>-2.6100000000000002E-2</v>
      </c>
      <c r="T40" s="4" t="s">
        <v>3</v>
      </c>
      <c r="U40" s="11">
        <v>12016</v>
      </c>
      <c r="V40" s="11">
        <v>3004</v>
      </c>
      <c r="W40" s="10">
        <v>43007</v>
      </c>
      <c r="X40" t="str">
        <f>TEXT(Table5[[#This Row],[close_date]],"mmmm")</f>
        <v>September</v>
      </c>
      <c r="Y40" t="str">
        <f>TEXT(Table5[[#This Row],[close_date]],"yyyy")</f>
        <v>2017</v>
      </c>
    </row>
    <row r="41" spans="5:25" x14ac:dyDescent="0.3">
      <c r="E41" s="4" t="s">
        <v>44</v>
      </c>
      <c r="F41" s="4" t="s">
        <v>23</v>
      </c>
      <c r="G41" s="4" t="s">
        <v>29</v>
      </c>
      <c r="H41" s="5">
        <v>89932</v>
      </c>
      <c r="I41" s="5">
        <v>88218</v>
      </c>
      <c r="J41" s="5">
        <v>3458.9230769230799</v>
      </c>
      <c r="K41">
        <v>1.9099999999999999E-2</v>
      </c>
      <c r="T41" s="4" t="s">
        <v>3</v>
      </c>
      <c r="U41" s="11">
        <v>11956</v>
      </c>
      <c r="V41" s="11">
        <v>2989</v>
      </c>
      <c r="W41" s="10">
        <v>42808</v>
      </c>
      <c r="X41" t="str">
        <f>TEXT(Table5[[#This Row],[close_date]],"mmmm")</f>
        <v>March</v>
      </c>
      <c r="Y41" t="str">
        <f>TEXT(Table5[[#This Row],[close_date]],"yyyy")</f>
        <v>2017</v>
      </c>
    </row>
    <row r="42" spans="5:25" x14ac:dyDescent="0.3">
      <c r="E42" s="4" t="s">
        <v>8</v>
      </c>
      <c r="F42" s="4" t="s">
        <v>23</v>
      </c>
      <c r="G42" s="4" t="s">
        <v>29</v>
      </c>
      <c r="H42" s="5">
        <v>89901</v>
      </c>
      <c r="I42" s="5">
        <v>91611</v>
      </c>
      <c r="J42" s="5">
        <v>3329.6666666666702</v>
      </c>
      <c r="K42">
        <v>-1.9E-2</v>
      </c>
      <c r="T42" s="4" t="s">
        <v>8</v>
      </c>
      <c r="U42" s="11">
        <v>11943</v>
      </c>
      <c r="V42" s="11">
        <v>3981</v>
      </c>
      <c r="W42" s="10">
        <v>42819</v>
      </c>
      <c r="X42" t="str">
        <f>TEXT(Table5[[#This Row],[close_date]],"mmmm")</f>
        <v>March</v>
      </c>
      <c r="Y42" t="str">
        <f>TEXT(Table5[[#This Row],[close_date]],"yyyy")</f>
        <v>2017</v>
      </c>
    </row>
    <row r="43" spans="5:25" x14ac:dyDescent="0.3">
      <c r="E43" s="4" t="s">
        <v>4</v>
      </c>
      <c r="F43" s="4" t="s">
        <v>26</v>
      </c>
      <c r="G43" s="4" t="s">
        <v>27</v>
      </c>
      <c r="H43" s="5">
        <v>88919</v>
      </c>
      <c r="I43" s="5">
        <v>87712</v>
      </c>
      <c r="J43" s="5">
        <v>5557.4375</v>
      </c>
      <c r="K43">
        <v>1.3599999999999999E-2</v>
      </c>
      <c r="T43" s="4" t="s">
        <v>30</v>
      </c>
      <c r="U43" s="11">
        <v>11938</v>
      </c>
      <c r="V43" s="11">
        <v>3979.3333333333298</v>
      </c>
      <c r="W43" s="10">
        <v>42896</v>
      </c>
      <c r="X43" t="str">
        <f>TEXT(Table5[[#This Row],[close_date]],"mmmm")</f>
        <v>June</v>
      </c>
      <c r="Y43" t="str">
        <f>TEXT(Table5[[#This Row],[close_date]],"yyyy")</f>
        <v>2017</v>
      </c>
    </row>
    <row r="44" spans="5:25" x14ac:dyDescent="0.3">
      <c r="E44" s="4" t="s">
        <v>41</v>
      </c>
      <c r="F44" s="4" t="s">
        <v>23</v>
      </c>
      <c r="G44" s="4" t="s">
        <v>27</v>
      </c>
      <c r="H44" s="5">
        <v>88326</v>
      </c>
      <c r="I44" s="5">
        <v>93194</v>
      </c>
      <c r="J44" s="5">
        <v>5195.6470588235297</v>
      </c>
      <c r="K44">
        <v>-5.5100000000000003E-2</v>
      </c>
      <c r="T44" s="4" t="s">
        <v>3</v>
      </c>
      <c r="U44" s="11">
        <v>11911</v>
      </c>
      <c r="V44" s="11">
        <v>5955.5</v>
      </c>
      <c r="W44" s="10">
        <v>43042</v>
      </c>
      <c r="X44" t="str">
        <f>TEXT(Table5[[#This Row],[close_date]],"mmmm")</f>
        <v>November</v>
      </c>
      <c r="Y44" t="str">
        <f>TEXT(Table5[[#This Row],[close_date]],"yyyy")</f>
        <v>2017</v>
      </c>
    </row>
    <row r="45" spans="5:25" x14ac:dyDescent="0.3">
      <c r="E45" s="4" t="s">
        <v>45</v>
      </c>
      <c r="F45" s="4" t="s">
        <v>26</v>
      </c>
      <c r="G45" s="4" t="s">
        <v>24</v>
      </c>
      <c r="H45" s="5">
        <v>86077</v>
      </c>
      <c r="I45" s="5">
        <v>86778</v>
      </c>
      <c r="J45" s="5">
        <v>4782.0555555555602</v>
      </c>
      <c r="K45">
        <v>-8.0999999999999996E-3</v>
      </c>
      <c r="T45" s="4" t="s">
        <v>3</v>
      </c>
      <c r="U45" s="11">
        <v>11892</v>
      </c>
      <c r="V45" s="11">
        <v>3964</v>
      </c>
      <c r="W45" s="10">
        <v>42942</v>
      </c>
      <c r="X45" t="str">
        <f>TEXT(Table5[[#This Row],[close_date]],"mmmm")</f>
        <v>July</v>
      </c>
      <c r="Y45" t="str">
        <f>TEXT(Table5[[#This Row],[close_date]],"yyyy")</f>
        <v>2017</v>
      </c>
    </row>
    <row r="46" spans="5:25" x14ac:dyDescent="0.3">
      <c r="E46" s="4" t="s">
        <v>45</v>
      </c>
      <c r="F46" s="4" t="s">
        <v>26</v>
      </c>
      <c r="G46" s="4" t="s">
        <v>29</v>
      </c>
      <c r="H46" s="5">
        <v>83562</v>
      </c>
      <c r="I46" s="5">
        <v>81432</v>
      </c>
      <c r="J46" s="5">
        <v>3481.75</v>
      </c>
      <c r="K46">
        <v>2.5499999999999998E-2</v>
      </c>
      <c r="T46" s="4" t="s">
        <v>3</v>
      </c>
      <c r="U46" s="11">
        <v>11801</v>
      </c>
      <c r="V46" s="11">
        <v>3933.6666666666702</v>
      </c>
      <c r="W46" s="10">
        <v>43017</v>
      </c>
      <c r="X46" t="str">
        <f>TEXT(Table5[[#This Row],[close_date]],"mmmm")</f>
        <v>October</v>
      </c>
      <c r="Y46" t="str">
        <f>TEXT(Table5[[#This Row],[close_date]],"yyyy")</f>
        <v>2017</v>
      </c>
    </row>
    <row r="47" spans="5:25" x14ac:dyDescent="0.3">
      <c r="E47" s="4" t="s">
        <v>45</v>
      </c>
      <c r="F47" s="4" t="s">
        <v>26</v>
      </c>
      <c r="G47" s="4" t="s">
        <v>35</v>
      </c>
      <c r="H47" s="5">
        <v>83528</v>
      </c>
      <c r="I47" s="5">
        <v>80304</v>
      </c>
      <c r="J47" s="5">
        <v>27842.666666666701</v>
      </c>
      <c r="K47">
        <v>3.8600000000000002E-2</v>
      </c>
      <c r="T47" s="4" t="s">
        <v>36</v>
      </c>
      <c r="U47" s="11">
        <v>11797</v>
      </c>
      <c r="V47" s="11">
        <v>3932.3333333333298</v>
      </c>
      <c r="W47" s="10">
        <v>42897</v>
      </c>
      <c r="X47" t="str">
        <f>TEXT(Table5[[#This Row],[close_date]],"mmmm")</f>
        <v>June</v>
      </c>
      <c r="Y47" t="str">
        <f>TEXT(Table5[[#This Row],[close_date]],"yyyy")</f>
        <v>2017</v>
      </c>
    </row>
    <row r="48" spans="5:25" x14ac:dyDescent="0.3">
      <c r="E48" s="4" t="s">
        <v>7</v>
      </c>
      <c r="F48" s="4" t="s">
        <v>26</v>
      </c>
      <c r="G48" s="4" t="s">
        <v>27</v>
      </c>
      <c r="H48" s="5">
        <v>80201</v>
      </c>
      <c r="I48" s="5">
        <v>82230</v>
      </c>
      <c r="J48" s="5">
        <v>5346.7333333333299</v>
      </c>
      <c r="K48">
        <v>-2.53E-2</v>
      </c>
      <c r="T48" s="4" t="s">
        <v>3</v>
      </c>
      <c r="U48" s="11">
        <v>11766</v>
      </c>
      <c r="V48" s="11">
        <v>3922</v>
      </c>
      <c r="W48" s="10">
        <v>42883</v>
      </c>
      <c r="X48" t="str">
        <f>TEXT(Table5[[#This Row],[close_date]],"mmmm")</f>
        <v>May</v>
      </c>
      <c r="Y48" t="str">
        <f>TEXT(Table5[[#This Row],[close_date]],"yyyy")</f>
        <v>2017</v>
      </c>
    </row>
    <row r="49" spans="5:25" x14ac:dyDescent="0.3">
      <c r="E49" s="4" t="s">
        <v>8</v>
      </c>
      <c r="F49" s="4" t="s">
        <v>23</v>
      </c>
      <c r="G49" s="4" t="s">
        <v>27</v>
      </c>
      <c r="H49" s="5">
        <v>79880</v>
      </c>
      <c r="I49" s="5">
        <v>82230</v>
      </c>
      <c r="J49" s="5">
        <v>5325.3333333333303</v>
      </c>
      <c r="K49">
        <v>-2.9399999999999999E-2</v>
      </c>
      <c r="T49" s="4" t="s">
        <v>9</v>
      </c>
      <c r="U49" s="11">
        <v>11579</v>
      </c>
      <c r="V49" s="11">
        <v>5789.5</v>
      </c>
      <c r="W49" s="10">
        <v>43031</v>
      </c>
      <c r="X49" t="str">
        <f>TEXT(Table5[[#This Row],[close_date]],"mmmm")</f>
        <v>October</v>
      </c>
      <c r="Y49" t="str">
        <f>TEXT(Table5[[#This Row],[close_date]],"yyyy")</f>
        <v>2017</v>
      </c>
    </row>
    <row r="50" spans="5:25" x14ac:dyDescent="0.3">
      <c r="E50" s="4" t="s">
        <v>42</v>
      </c>
      <c r="F50" s="4" t="s">
        <v>31</v>
      </c>
      <c r="G50" s="4" t="s">
        <v>24</v>
      </c>
      <c r="H50" s="5">
        <v>78810</v>
      </c>
      <c r="I50" s="5">
        <v>81957</v>
      </c>
      <c r="J50" s="5">
        <v>4635.8823529411802</v>
      </c>
      <c r="K50">
        <v>-3.9899999999999998E-2</v>
      </c>
      <c r="T50" s="4" t="s">
        <v>9</v>
      </c>
      <c r="U50" s="11">
        <v>11573</v>
      </c>
      <c r="V50" s="11">
        <v>5786.5</v>
      </c>
      <c r="W50" s="10">
        <v>42868</v>
      </c>
      <c r="X50" t="str">
        <f>TEXT(Table5[[#This Row],[close_date]],"mmmm")</f>
        <v>May</v>
      </c>
      <c r="Y50" t="str">
        <f>TEXT(Table5[[#This Row],[close_date]],"yyyy")</f>
        <v>2017</v>
      </c>
    </row>
    <row r="51" spans="5:25" x14ac:dyDescent="0.3">
      <c r="E51" s="4" t="s">
        <v>12</v>
      </c>
      <c r="F51" s="4" t="s">
        <v>23</v>
      </c>
      <c r="G51" s="4" t="s">
        <v>27</v>
      </c>
      <c r="H51" s="5">
        <v>77812</v>
      </c>
      <c r="I51" s="5">
        <v>76748</v>
      </c>
      <c r="J51" s="5">
        <v>5558</v>
      </c>
      <c r="K51">
        <v>1.37E-2</v>
      </c>
      <c r="T51" s="4" t="s">
        <v>3</v>
      </c>
      <c r="U51" s="11">
        <v>11551</v>
      </c>
      <c r="V51" s="11">
        <v>2887.75</v>
      </c>
      <c r="W51" s="10">
        <v>42970</v>
      </c>
      <c r="X51" t="str">
        <f>TEXT(Table5[[#This Row],[close_date]],"mmmm")</f>
        <v>August</v>
      </c>
      <c r="Y51" t="str">
        <f>TEXT(Table5[[#This Row],[close_date]],"yyyy")</f>
        <v>2017</v>
      </c>
    </row>
    <row r="52" spans="5:25" x14ac:dyDescent="0.3">
      <c r="E52" s="4" t="s">
        <v>44</v>
      </c>
      <c r="F52" s="4" t="s">
        <v>23</v>
      </c>
      <c r="G52" s="4" t="s">
        <v>27</v>
      </c>
      <c r="H52" s="5">
        <v>72526</v>
      </c>
      <c r="I52" s="5">
        <v>71266</v>
      </c>
      <c r="J52" s="5">
        <v>5578.9230769230799</v>
      </c>
      <c r="K52">
        <v>1.7399999999999999E-2</v>
      </c>
      <c r="T52" s="4" t="s">
        <v>33</v>
      </c>
      <c r="U52" s="11">
        <v>11512</v>
      </c>
      <c r="V52" s="11">
        <v>3837.3333333333298</v>
      </c>
      <c r="W52" s="10">
        <v>43040</v>
      </c>
      <c r="X52" t="str">
        <f>TEXT(Table5[[#This Row],[close_date]],"mmmm")</f>
        <v>November</v>
      </c>
      <c r="Y52" t="str">
        <f>TEXT(Table5[[#This Row],[close_date]],"yyyy")</f>
        <v>2017</v>
      </c>
    </row>
    <row r="53" spans="5:25" x14ac:dyDescent="0.3">
      <c r="E53" s="4" t="s">
        <v>5</v>
      </c>
      <c r="F53" s="4" t="s">
        <v>23</v>
      </c>
      <c r="G53" s="4" t="s">
        <v>29</v>
      </c>
      <c r="H53" s="5">
        <v>72008</v>
      </c>
      <c r="I53" s="5">
        <v>71253</v>
      </c>
      <c r="J53" s="5">
        <v>3428.9523809523798</v>
      </c>
      <c r="K53">
        <v>1.0500000000000001E-2</v>
      </c>
      <c r="T53" s="4" t="s">
        <v>37</v>
      </c>
      <c r="U53" s="11">
        <v>11473</v>
      </c>
      <c r="V53" s="11">
        <v>5736.5</v>
      </c>
      <c r="W53" s="10">
        <v>42869</v>
      </c>
      <c r="X53" t="str">
        <f>TEXT(Table5[[#This Row],[close_date]],"mmmm")</f>
        <v>May</v>
      </c>
      <c r="Y53" t="str">
        <f>TEXT(Table5[[#This Row],[close_date]],"yyyy")</f>
        <v>2017</v>
      </c>
    </row>
    <row r="54" spans="5:25" x14ac:dyDescent="0.3">
      <c r="E54" s="4" t="s">
        <v>46</v>
      </c>
      <c r="F54" s="4" t="s">
        <v>23</v>
      </c>
      <c r="G54" s="4" t="s">
        <v>27</v>
      </c>
      <c r="H54" s="5">
        <v>70804</v>
      </c>
      <c r="I54" s="5">
        <v>65784</v>
      </c>
      <c r="J54" s="5">
        <v>5900.3333333333303</v>
      </c>
      <c r="K54">
        <v>7.0900000000000005E-2</v>
      </c>
      <c r="T54" s="4" t="s">
        <v>10</v>
      </c>
      <c r="U54" s="11">
        <v>11467</v>
      </c>
      <c r="V54" s="11">
        <v>3822.3333333333298</v>
      </c>
      <c r="W54" s="10">
        <v>43005</v>
      </c>
      <c r="X54" t="str">
        <f>TEXT(Table5[[#This Row],[close_date]],"mmmm")</f>
        <v>September</v>
      </c>
      <c r="Y54" t="str">
        <f>TEXT(Table5[[#This Row],[close_date]],"yyyy")</f>
        <v>2017</v>
      </c>
    </row>
    <row r="55" spans="5:25" x14ac:dyDescent="0.3">
      <c r="E55" s="4" t="s">
        <v>47</v>
      </c>
      <c r="F55" s="4" t="s">
        <v>31</v>
      </c>
      <c r="G55" s="4" t="s">
        <v>29</v>
      </c>
      <c r="H55" s="5">
        <v>70538</v>
      </c>
      <c r="I55" s="5">
        <v>71253</v>
      </c>
      <c r="J55" s="5">
        <v>3358.9523809523798</v>
      </c>
      <c r="K55">
        <v>-1.01E-2</v>
      </c>
      <c r="T55" s="4" t="s">
        <v>44</v>
      </c>
      <c r="U55" s="11">
        <v>11375</v>
      </c>
      <c r="V55" s="11">
        <v>5687.5</v>
      </c>
      <c r="W55" s="10">
        <v>43078</v>
      </c>
      <c r="X55" t="str">
        <f>TEXT(Table5[[#This Row],[close_date]],"mmmm")</f>
        <v>December</v>
      </c>
      <c r="Y55" t="str">
        <f>TEXT(Table5[[#This Row],[close_date]],"yyyy")</f>
        <v>2017</v>
      </c>
    </row>
    <row r="56" spans="5:25" x14ac:dyDescent="0.3">
      <c r="E56" s="4" t="s">
        <v>39</v>
      </c>
      <c r="F56" s="4" t="s">
        <v>23</v>
      </c>
      <c r="G56" s="4" t="s">
        <v>29</v>
      </c>
      <c r="H56" s="5">
        <v>68209</v>
      </c>
      <c r="I56" s="5">
        <v>67860</v>
      </c>
      <c r="J56" s="5">
        <v>3410.45</v>
      </c>
      <c r="K56">
        <v>5.1000000000000004E-3</v>
      </c>
      <c r="T56" s="4" t="s">
        <v>3</v>
      </c>
      <c r="U56" s="11">
        <v>11341</v>
      </c>
      <c r="V56" s="11">
        <v>1890.1666666666699</v>
      </c>
      <c r="W56" s="10">
        <v>42814</v>
      </c>
      <c r="X56" t="str">
        <f>TEXT(Table5[[#This Row],[close_date]],"mmmm")</f>
        <v>March</v>
      </c>
      <c r="Y56" t="str">
        <f>TEXT(Table5[[#This Row],[close_date]],"yyyy")</f>
        <v>2017</v>
      </c>
    </row>
    <row r="57" spans="5:25" x14ac:dyDescent="0.3">
      <c r="E57" s="4" t="s">
        <v>48</v>
      </c>
      <c r="F57" s="4" t="s">
        <v>31</v>
      </c>
      <c r="G57" s="4" t="s">
        <v>27</v>
      </c>
      <c r="H57" s="5">
        <v>64818</v>
      </c>
      <c r="I57" s="5">
        <v>65784</v>
      </c>
      <c r="J57" s="5">
        <v>5401.5</v>
      </c>
      <c r="K57">
        <v>-1.49E-2</v>
      </c>
      <c r="T57" s="4" t="s">
        <v>25</v>
      </c>
      <c r="U57" s="11">
        <v>11326</v>
      </c>
      <c r="V57" s="11">
        <v>3775.3333333333298</v>
      </c>
      <c r="W57" s="10">
        <v>42963</v>
      </c>
      <c r="X57" t="str">
        <f>TEXT(Table5[[#This Row],[close_date]],"mmmm")</f>
        <v>August</v>
      </c>
      <c r="Y57" t="str">
        <f>TEXT(Table5[[#This Row],[close_date]],"yyyy")</f>
        <v>2017</v>
      </c>
    </row>
    <row r="58" spans="5:25" x14ac:dyDescent="0.3">
      <c r="E58" s="4" t="s">
        <v>49</v>
      </c>
      <c r="F58" s="4" t="s">
        <v>31</v>
      </c>
      <c r="G58" s="4" t="s">
        <v>29</v>
      </c>
      <c r="H58" s="5">
        <v>64187</v>
      </c>
      <c r="I58" s="5">
        <v>64467</v>
      </c>
      <c r="J58" s="5">
        <v>3378.2631578947398</v>
      </c>
      <c r="K58">
        <v>-4.4000000000000003E-3</v>
      </c>
      <c r="T58" s="4" t="s">
        <v>36</v>
      </c>
      <c r="U58" s="11">
        <v>11274</v>
      </c>
      <c r="V58" s="11">
        <v>3758</v>
      </c>
      <c r="W58" s="10">
        <v>42993</v>
      </c>
      <c r="X58" t="str">
        <f>TEXT(Table5[[#This Row],[close_date]],"mmmm")</f>
        <v>September</v>
      </c>
      <c r="Y58" t="str">
        <f>TEXT(Table5[[#This Row],[close_date]],"yyyy")</f>
        <v>2017</v>
      </c>
    </row>
    <row r="59" spans="5:25" x14ac:dyDescent="0.3">
      <c r="E59" s="4" t="s">
        <v>48</v>
      </c>
      <c r="F59" s="4" t="s">
        <v>31</v>
      </c>
      <c r="G59" s="4" t="s">
        <v>24</v>
      </c>
      <c r="H59" s="5">
        <v>61878</v>
      </c>
      <c r="I59" s="5">
        <v>62673</v>
      </c>
      <c r="J59" s="5">
        <v>4759.8461538461497</v>
      </c>
      <c r="K59">
        <v>-1.2800000000000001E-2</v>
      </c>
      <c r="T59" s="4" t="s">
        <v>44</v>
      </c>
      <c r="U59" s="11">
        <v>11250</v>
      </c>
      <c r="V59" s="11">
        <v>3750</v>
      </c>
      <c r="W59" s="10">
        <v>42963</v>
      </c>
      <c r="X59" t="str">
        <f>TEXT(Table5[[#This Row],[close_date]],"mmmm")</f>
        <v>August</v>
      </c>
      <c r="Y59" t="str">
        <f>TEXT(Table5[[#This Row],[close_date]],"yyyy")</f>
        <v>2017</v>
      </c>
    </row>
    <row r="60" spans="5:25" x14ac:dyDescent="0.3">
      <c r="E60" s="4" t="s">
        <v>3</v>
      </c>
      <c r="F60" s="4" t="s">
        <v>23</v>
      </c>
      <c r="G60" s="4" t="s">
        <v>50</v>
      </c>
      <c r="H60" s="5">
        <v>61207</v>
      </c>
      <c r="I60" s="5">
        <v>61376</v>
      </c>
      <c r="J60" s="5">
        <v>1092.9821428571399</v>
      </c>
      <c r="K60">
        <v>-2.8E-3</v>
      </c>
      <c r="T60" s="4" t="s">
        <v>6</v>
      </c>
      <c r="U60" s="11">
        <v>11247</v>
      </c>
      <c r="V60" s="11">
        <v>5623.5</v>
      </c>
      <c r="W60" s="10">
        <v>42844</v>
      </c>
      <c r="X60" t="str">
        <f>TEXT(Table5[[#This Row],[close_date]],"mmmm")</f>
        <v>April</v>
      </c>
      <c r="Y60" t="str">
        <f>TEXT(Table5[[#This Row],[close_date]],"yyyy")</f>
        <v>2017</v>
      </c>
    </row>
    <row r="61" spans="5:25" x14ac:dyDescent="0.3">
      <c r="E61" s="4" t="s">
        <v>7</v>
      </c>
      <c r="F61" s="4" t="s">
        <v>26</v>
      </c>
      <c r="G61" s="4" t="s">
        <v>29</v>
      </c>
      <c r="H61" s="5">
        <v>59865</v>
      </c>
      <c r="I61" s="5">
        <v>61074</v>
      </c>
      <c r="J61" s="5">
        <v>3325.8333333333298</v>
      </c>
      <c r="K61">
        <v>-2.0199999999999999E-2</v>
      </c>
      <c r="T61" s="4" t="s">
        <v>9</v>
      </c>
      <c r="U61" s="11">
        <v>11205</v>
      </c>
      <c r="V61" s="11">
        <v>2801.25</v>
      </c>
      <c r="W61" s="10">
        <v>42808</v>
      </c>
      <c r="X61" t="str">
        <f>TEXT(Table5[[#This Row],[close_date]],"mmmm")</f>
        <v>March</v>
      </c>
      <c r="Y61" t="str">
        <f>TEXT(Table5[[#This Row],[close_date]],"yyyy")</f>
        <v>2017</v>
      </c>
    </row>
    <row r="62" spans="5:25" x14ac:dyDescent="0.3">
      <c r="E62" s="4" t="s">
        <v>38</v>
      </c>
      <c r="F62" s="4" t="s">
        <v>26</v>
      </c>
      <c r="G62" s="4" t="s">
        <v>29</v>
      </c>
      <c r="H62" s="5">
        <v>55391</v>
      </c>
      <c r="I62" s="5">
        <v>54288</v>
      </c>
      <c r="J62" s="5">
        <v>3461.9375</v>
      </c>
      <c r="K62">
        <v>1.9900000000000001E-2</v>
      </c>
      <c r="T62" s="4" t="s">
        <v>6</v>
      </c>
      <c r="U62" s="11">
        <v>11201</v>
      </c>
      <c r="V62" s="11">
        <v>3733.6666666666702</v>
      </c>
      <c r="W62" s="10">
        <v>43024</v>
      </c>
      <c r="X62" t="str">
        <f>TEXT(Table5[[#This Row],[close_date]],"mmmm")</f>
        <v>October</v>
      </c>
      <c r="Y62" t="str">
        <f>TEXT(Table5[[#This Row],[close_date]],"yyyy")</f>
        <v>2017</v>
      </c>
    </row>
    <row r="63" spans="5:25" x14ac:dyDescent="0.3">
      <c r="E63" s="4" t="s">
        <v>40</v>
      </c>
      <c r="F63" s="4" t="s">
        <v>31</v>
      </c>
      <c r="G63" s="4" t="s">
        <v>27</v>
      </c>
      <c r="H63" s="5">
        <v>55387</v>
      </c>
      <c r="I63" s="5">
        <v>54820</v>
      </c>
      <c r="J63" s="5">
        <v>5538.7</v>
      </c>
      <c r="K63">
        <v>1.0200000000000001E-2</v>
      </c>
      <c r="T63" s="4" t="s">
        <v>39</v>
      </c>
      <c r="U63" s="11">
        <v>11184</v>
      </c>
      <c r="V63" s="11">
        <v>5592</v>
      </c>
      <c r="W63" s="10">
        <v>42968</v>
      </c>
      <c r="X63" t="str">
        <f>TEXT(Table5[[#This Row],[close_date]],"mmmm")</f>
        <v>August</v>
      </c>
      <c r="Y63" t="str">
        <f>TEXT(Table5[[#This Row],[close_date]],"yyyy")</f>
        <v>2017</v>
      </c>
    </row>
    <row r="64" spans="5:25" x14ac:dyDescent="0.3">
      <c r="E64" s="4" t="s">
        <v>43</v>
      </c>
      <c r="F64" s="4" t="s">
        <v>23</v>
      </c>
      <c r="G64" s="4" t="s">
        <v>27</v>
      </c>
      <c r="H64" s="5">
        <v>55097</v>
      </c>
      <c r="I64" s="5">
        <v>54820</v>
      </c>
      <c r="J64" s="5">
        <v>5509.7</v>
      </c>
      <c r="K64">
        <v>5.0000000000000001E-3</v>
      </c>
      <c r="T64" s="4" t="s">
        <v>3</v>
      </c>
      <c r="U64" s="11">
        <v>11174</v>
      </c>
      <c r="V64" s="11">
        <v>3724.6666666666702</v>
      </c>
      <c r="W64" s="10">
        <v>43073</v>
      </c>
      <c r="X64" t="str">
        <f>TEXT(Table5[[#This Row],[close_date]],"mmmm")</f>
        <v>December</v>
      </c>
      <c r="Y64" t="str">
        <f>TEXT(Table5[[#This Row],[close_date]],"yyyy")</f>
        <v>2017</v>
      </c>
    </row>
    <row r="65" spans="5:25" x14ac:dyDescent="0.3">
      <c r="E65" s="4" t="s">
        <v>37</v>
      </c>
      <c r="F65" s="4" t="s">
        <v>26</v>
      </c>
      <c r="G65" s="4" t="s">
        <v>50</v>
      </c>
      <c r="H65" s="5">
        <v>55030</v>
      </c>
      <c r="I65" s="5">
        <v>56992</v>
      </c>
      <c r="J65" s="5">
        <v>1058.26923076923</v>
      </c>
      <c r="K65">
        <v>-3.5700000000000003E-2</v>
      </c>
      <c r="T65" s="4" t="s">
        <v>25</v>
      </c>
      <c r="U65" s="11">
        <v>11109</v>
      </c>
      <c r="V65" s="11">
        <v>5554.5</v>
      </c>
      <c r="W65" s="10">
        <v>42996</v>
      </c>
      <c r="X65" t="str">
        <f>TEXT(Table5[[#This Row],[close_date]],"mmmm")</f>
        <v>September</v>
      </c>
      <c r="Y65" t="str">
        <f>TEXT(Table5[[#This Row],[close_date]],"yyyy")</f>
        <v>2017</v>
      </c>
    </row>
    <row r="66" spans="5:25" x14ac:dyDescent="0.3">
      <c r="E66" s="4" t="s">
        <v>48</v>
      </c>
      <c r="F66" s="4" t="s">
        <v>31</v>
      </c>
      <c r="G66" s="4" t="s">
        <v>29</v>
      </c>
      <c r="H66" s="5">
        <v>53530</v>
      </c>
      <c r="I66" s="5">
        <v>54288</v>
      </c>
      <c r="J66" s="5">
        <v>3345.625</v>
      </c>
      <c r="K66">
        <v>-1.4200000000000001E-2</v>
      </c>
      <c r="T66" s="4" t="s">
        <v>6</v>
      </c>
      <c r="U66" s="11">
        <v>11100</v>
      </c>
      <c r="V66" s="11">
        <v>3700</v>
      </c>
      <c r="W66" s="10">
        <v>43051</v>
      </c>
      <c r="X66" t="str">
        <f>TEXT(Table5[[#This Row],[close_date]],"mmmm")</f>
        <v>November</v>
      </c>
      <c r="Y66" t="str">
        <f>TEXT(Table5[[#This Row],[close_date]],"yyyy")</f>
        <v>2017</v>
      </c>
    </row>
    <row r="67" spans="5:25" x14ac:dyDescent="0.3">
      <c r="E67" s="4" t="s">
        <v>28</v>
      </c>
      <c r="F67" s="4" t="s">
        <v>26</v>
      </c>
      <c r="G67" s="4" t="s">
        <v>27</v>
      </c>
      <c r="H67" s="5">
        <v>48184</v>
      </c>
      <c r="I67" s="5">
        <v>49338</v>
      </c>
      <c r="J67" s="5">
        <v>5353.7777777777801</v>
      </c>
      <c r="K67">
        <v>-2.3900000000000001E-2</v>
      </c>
      <c r="T67" s="4" t="s">
        <v>32</v>
      </c>
      <c r="U67" s="11">
        <v>11094</v>
      </c>
      <c r="V67" s="11">
        <v>5547</v>
      </c>
      <c r="W67" s="10">
        <v>42870</v>
      </c>
      <c r="X67" t="str">
        <f>TEXT(Table5[[#This Row],[close_date]],"mmmm")</f>
        <v>May</v>
      </c>
      <c r="Y67" t="str">
        <f>TEXT(Table5[[#This Row],[close_date]],"yyyy")</f>
        <v>2017</v>
      </c>
    </row>
    <row r="68" spans="5:25" x14ac:dyDescent="0.3">
      <c r="E68" s="4" t="s">
        <v>39</v>
      </c>
      <c r="F68" s="4" t="s">
        <v>23</v>
      </c>
      <c r="G68" s="4" t="s">
        <v>24</v>
      </c>
      <c r="H68" s="5">
        <v>46058</v>
      </c>
      <c r="I68" s="5">
        <v>48210</v>
      </c>
      <c r="J68" s="5">
        <v>4605.8</v>
      </c>
      <c r="K68">
        <v>-4.6699999999999998E-2</v>
      </c>
      <c r="T68" s="4" t="s">
        <v>45</v>
      </c>
      <c r="U68" s="11">
        <v>10984</v>
      </c>
      <c r="V68" s="11">
        <v>3661.3333333333298</v>
      </c>
      <c r="W68" s="10">
        <v>43008</v>
      </c>
      <c r="X68" t="str">
        <f>TEXT(Table5[[#This Row],[close_date]],"mmmm")</f>
        <v>September</v>
      </c>
      <c r="Y68" t="str">
        <f>TEXT(Table5[[#This Row],[close_date]],"yyyy")</f>
        <v>2017</v>
      </c>
    </row>
    <row r="69" spans="5:25" x14ac:dyDescent="0.3">
      <c r="E69" s="4" t="s">
        <v>47</v>
      </c>
      <c r="F69" s="4" t="s">
        <v>31</v>
      </c>
      <c r="G69" s="4" t="s">
        <v>24</v>
      </c>
      <c r="H69" s="5">
        <v>44839</v>
      </c>
      <c r="I69" s="5">
        <v>43389</v>
      </c>
      <c r="J69" s="5">
        <v>4982.1111111111104</v>
      </c>
      <c r="K69">
        <v>3.2300000000000002E-2</v>
      </c>
      <c r="T69" s="4" t="s">
        <v>44</v>
      </c>
      <c r="U69" s="11">
        <v>10977</v>
      </c>
      <c r="V69" s="11">
        <v>3659</v>
      </c>
      <c r="W69" s="10">
        <v>43097</v>
      </c>
      <c r="X69" t="str">
        <f>TEXT(Table5[[#This Row],[close_date]],"mmmm")</f>
        <v>December</v>
      </c>
      <c r="Y69" t="str">
        <f>TEXT(Table5[[#This Row],[close_date]],"yyyy")</f>
        <v>2017</v>
      </c>
    </row>
    <row r="70" spans="5:25" x14ac:dyDescent="0.3">
      <c r="E70" s="4" t="s">
        <v>6</v>
      </c>
      <c r="F70" s="4" t="s">
        <v>26</v>
      </c>
      <c r="G70" s="4" t="s">
        <v>51</v>
      </c>
      <c r="H70" s="5">
        <v>44671</v>
      </c>
      <c r="I70" s="5">
        <v>45100</v>
      </c>
      <c r="J70" s="5">
        <v>544.76829268292704</v>
      </c>
      <c r="K70">
        <v>-9.5999999999999992E-3</v>
      </c>
      <c r="T70" s="4" t="s">
        <v>3</v>
      </c>
      <c r="U70" s="11">
        <v>10975</v>
      </c>
      <c r="V70" s="11">
        <v>3658.3333333333298</v>
      </c>
      <c r="W70" s="10">
        <v>43024</v>
      </c>
      <c r="X70" t="str">
        <f>TEXT(Table5[[#This Row],[close_date]],"mmmm")</f>
        <v>October</v>
      </c>
      <c r="Y70" t="str">
        <f>TEXT(Table5[[#This Row],[close_date]],"yyyy")</f>
        <v>2017</v>
      </c>
    </row>
    <row r="71" spans="5:25" x14ac:dyDescent="0.3">
      <c r="E71" s="4" t="s">
        <v>34</v>
      </c>
      <c r="F71" s="4" t="s">
        <v>26</v>
      </c>
      <c r="G71" s="4" t="s">
        <v>29</v>
      </c>
      <c r="H71" s="5">
        <v>44332</v>
      </c>
      <c r="I71" s="5">
        <v>44109</v>
      </c>
      <c r="J71" s="5">
        <v>3410.1538461538498</v>
      </c>
      <c r="K71">
        <v>5.0000000000000001E-3</v>
      </c>
      <c r="T71" s="4" t="s">
        <v>25</v>
      </c>
      <c r="U71" s="11">
        <v>10944</v>
      </c>
      <c r="V71" s="11">
        <v>3648</v>
      </c>
      <c r="W71" s="10">
        <v>42800</v>
      </c>
      <c r="X71" t="str">
        <f>TEXT(Table5[[#This Row],[close_date]],"mmmm")</f>
        <v>March</v>
      </c>
      <c r="Y71" t="str">
        <f>TEXT(Table5[[#This Row],[close_date]],"yyyy")</f>
        <v>2017</v>
      </c>
    </row>
    <row r="72" spans="5:25" x14ac:dyDescent="0.3">
      <c r="E72" s="4" t="s">
        <v>40</v>
      </c>
      <c r="F72" s="4" t="s">
        <v>31</v>
      </c>
      <c r="G72" s="4" t="s">
        <v>29</v>
      </c>
      <c r="H72" s="5">
        <v>44202</v>
      </c>
      <c r="I72" s="5">
        <v>44109</v>
      </c>
      <c r="J72" s="5">
        <v>3400.1538461538498</v>
      </c>
      <c r="K72">
        <v>2.0999999999999999E-3</v>
      </c>
      <c r="T72" s="4" t="s">
        <v>36</v>
      </c>
      <c r="U72" s="11">
        <v>10897</v>
      </c>
      <c r="V72" s="11">
        <v>5448.5</v>
      </c>
      <c r="W72" s="10">
        <v>43043</v>
      </c>
      <c r="X72" t="str">
        <f>TEXT(Table5[[#This Row],[close_date]],"mmmm")</f>
        <v>November</v>
      </c>
      <c r="Y72" t="str">
        <f>TEXT(Table5[[#This Row],[close_date]],"yyyy")</f>
        <v>2017</v>
      </c>
    </row>
    <row r="73" spans="5:25" x14ac:dyDescent="0.3">
      <c r="E73" s="4" t="s">
        <v>25</v>
      </c>
      <c r="F73" s="4" t="s">
        <v>26</v>
      </c>
      <c r="G73" s="4" t="s">
        <v>29</v>
      </c>
      <c r="H73" s="5">
        <v>40978</v>
      </c>
      <c r="I73" s="5">
        <v>40716</v>
      </c>
      <c r="J73" s="5">
        <v>3414.8333333333298</v>
      </c>
      <c r="K73">
        <v>6.4000000000000003E-3</v>
      </c>
      <c r="T73" s="4" t="s">
        <v>3</v>
      </c>
      <c r="U73" s="11">
        <v>10887</v>
      </c>
      <c r="V73" s="11">
        <v>5443.5</v>
      </c>
      <c r="W73" s="10">
        <v>42854</v>
      </c>
      <c r="X73" t="str">
        <f>TEXT(Table5[[#This Row],[close_date]],"mmmm")</f>
        <v>April</v>
      </c>
      <c r="Y73" t="str">
        <f>TEXT(Table5[[#This Row],[close_date]],"yyyy")</f>
        <v>2017</v>
      </c>
    </row>
    <row r="74" spans="5:25" x14ac:dyDescent="0.3">
      <c r="E74" s="4" t="s">
        <v>42</v>
      </c>
      <c r="F74" s="4" t="s">
        <v>31</v>
      </c>
      <c r="G74" s="4" t="s">
        <v>29</v>
      </c>
      <c r="H74" s="5">
        <v>40530</v>
      </c>
      <c r="I74" s="5">
        <v>40716</v>
      </c>
      <c r="J74" s="5">
        <v>3377.5</v>
      </c>
      <c r="K74">
        <v>-4.5999999999999999E-3</v>
      </c>
      <c r="T74" s="4" t="s">
        <v>3</v>
      </c>
      <c r="U74" s="11">
        <v>10857</v>
      </c>
      <c r="V74" s="11">
        <v>5428.5</v>
      </c>
      <c r="W74" s="10">
        <v>42924</v>
      </c>
      <c r="X74" t="str">
        <f>TEXT(Table5[[#This Row],[close_date]],"mmmm")</f>
        <v>July</v>
      </c>
      <c r="Y74" t="str">
        <f>TEXT(Table5[[#This Row],[close_date]],"yyyy")</f>
        <v>2017</v>
      </c>
    </row>
    <row r="75" spans="5:25" x14ac:dyDescent="0.3">
      <c r="E75" s="4" t="s">
        <v>46</v>
      </c>
      <c r="F75" s="4" t="s">
        <v>23</v>
      </c>
      <c r="G75" s="4" t="s">
        <v>29</v>
      </c>
      <c r="H75" s="5">
        <v>40385</v>
      </c>
      <c r="I75" s="5">
        <v>40716</v>
      </c>
      <c r="J75" s="5">
        <v>3365.4166666666702</v>
      </c>
      <c r="K75">
        <v>-8.2000000000000007E-3</v>
      </c>
      <c r="T75" s="4" t="s">
        <v>28</v>
      </c>
      <c r="U75" s="11">
        <v>10825</v>
      </c>
      <c r="V75" s="11">
        <v>3608.3333333333298</v>
      </c>
      <c r="W75" s="10">
        <v>42890</v>
      </c>
      <c r="X75" t="str">
        <f>TEXT(Table5[[#This Row],[close_date]],"mmmm")</f>
        <v>June</v>
      </c>
      <c r="Y75" t="str">
        <f>TEXT(Table5[[#This Row],[close_date]],"yyyy")</f>
        <v>2017</v>
      </c>
    </row>
    <row r="76" spans="5:25" x14ac:dyDescent="0.3">
      <c r="E76" s="4" t="s">
        <v>34</v>
      </c>
      <c r="F76" s="4" t="s">
        <v>26</v>
      </c>
      <c r="G76" s="4" t="s">
        <v>24</v>
      </c>
      <c r="H76" s="5">
        <v>39349</v>
      </c>
      <c r="I76" s="5">
        <v>38568</v>
      </c>
      <c r="J76" s="5">
        <v>4918.625</v>
      </c>
      <c r="K76">
        <v>1.9800000000000002E-2</v>
      </c>
      <c r="T76" s="4" t="s">
        <v>40</v>
      </c>
      <c r="U76" s="11">
        <v>10823</v>
      </c>
      <c r="V76" s="11">
        <v>5411.5</v>
      </c>
      <c r="W76" s="10">
        <v>42833</v>
      </c>
      <c r="X76" t="str">
        <f>TEXT(Table5[[#This Row],[close_date]],"mmmm")</f>
        <v>April</v>
      </c>
      <c r="Y76" t="str">
        <f>TEXT(Table5[[#This Row],[close_date]],"yyyy")</f>
        <v>2017</v>
      </c>
    </row>
    <row r="77" spans="5:25" x14ac:dyDescent="0.3">
      <c r="E77" s="4" t="s">
        <v>11</v>
      </c>
      <c r="F77" s="4" t="s">
        <v>23</v>
      </c>
      <c r="G77" s="4" t="s">
        <v>51</v>
      </c>
      <c r="H77" s="5">
        <v>39204</v>
      </c>
      <c r="I77" s="5">
        <v>39050</v>
      </c>
      <c r="J77" s="5">
        <v>552.16901408450701</v>
      </c>
      <c r="K77">
        <v>3.8999999999999998E-3</v>
      </c>
      <c r="T77" s="4" t="s">
        <v>6</v>
      </c>
      <c r="U77" s="11">
        <v>10816</v>
      </c>
      <c r="V77" s="11">
        <v>2704</v>
      </c>
      <c r="W77" s="10">
        <v>43053</v>
      </c>
      <c r="X77" t="str">
        <f>TEXT(Table5[[#This Row],[close_date]],"mmmm")</f>
        <v>November</v>
      </c>
      <c r="Y77" t="str">
        <f>TEXT(Table5[[#This Row],[close_date]],"yyyy")</f>
        <v>2017</v>
      </c>
    </row>
    <row r="78" spans="5:25" x14ac:dyDescent="0.3">
      <c r="E78" s="4" t="s">
        <v>7</v>
      </c>
      <c r="F78" s="4" t="s">
        <v>26</v>
      </c>
      <c r="G78" s="4" t="s">
        <v>51</v>
      </c>
      <c r="H78" s="5">
        <v>38543</v>
      </c>
      <c r="I78" s="5">
        <v>39050</v>
      </c>
      <c r="J78" s="5">
        <v>542.85915492957702</v>
      </c>
      <c r="K78">
        <v>-1.32E-2</v>
      </c>
      <c r="T78" s="4" t="s">
        <v>25</v>
      </c>
      <c r="U78" s="11">
        <v>10776</v>
      </c>
      <c r="V78" s="11">
        <v>5388</v>
      </c>
      <c r="W78" s="10">
        <v>43049</v>
      </c>
      <c r="X78" t="str">
        <f>TEXT(Table5[[#This Row],[close_date]],"mmmm")</f>
        <v>November</v>
      </c>
      <c r="Y78" t="str">
        <f>TEXT(Table5[[#This Row],[close_date]],"yyyy")</f>
        <v>2017</v>
      </c>
    </row>
    <row r="79" spans="5:25" x14ac:dyDescent="0.3">
      <c r="E79" s="4" t="s">
        <v>46</v>
      </c>
      <c r="F79" s="4" t="s">
        <v>23</v>
      </c>
      <c r="G79" s="4" t="s">
        <v>50</v>
      </c>
      <c r="H79" s="5">
        <v>38371</v>
      </c>
      <c r="I79" s="5">
        <v>38360</v>
      </c>
      <c r="J79" s="5">
        <v>1096.31428571429</v>
      </c>
      <c r="K79">
        <v>2.9999999999999997E-4</v>
      </c>
      <c r="T79" s="4" t="s">
        <v>41</v>
      </c>
      <c r="U79" s="11">
        <v>10747</v>
      </c>
      <c r="V79" s="11">
        <v>5373.5</v>
      </c>
      <c r="W79" s="10">
        <v>43008</v>
      </c>
      <c r="X79" t="str">
        <f>TEXT(Table5[[#This Row],[close_date]],"mmmm")</f>
        <v>September</v>
      </c>
      <c r="Y79" t="str">
        <f>TEXT(Table5[[#This Row],[close_date]],"yyyy")</f>
        <v>2017</v>
      </c>
    </row>
    <row r="80" spans="5:25" x14ac:dyDescent="0.3">
      <c r="E80" s="4" t="s">
        <v>39</v>
      </c>
      <c r="F80" s="4" t="s">
        <v>23</v>
      </c>
      <c r="G80" s="4" t="s">
        <v>50</v>
      </c>
      <c r="H80" s="5">
        <v>37736</v>
      </c>
      <c r="I80" s="5">
        <v>38360</v>
      </c>
      <c r="J80" s="5">
        <v>1078.1714285714299</v>
      </c>
      <c r="K80">
        <v>-1.6500000000000001E-2</v>
      </c>
      <c r="T80" s="4" t="s">
        <v>3</v>
      </c>
      <c r="U80" s="11">
        <v>10746</v>
      </c>
      <c r="V80" s="11">
        <v>3582</v>
      </c>
      <c r="W80" s="10">
        <v>42907</v>
      </c>
      <c r="X80" t="str">
        <f>TEXT(Table5[[#This Row],[close_date]],"mmmm")</f>
        <v>June</v>
      </c>
      <c r="Y80" t="str">
        <f>TEXT(Table5[[#This Row],[close_date]],"yyyy")</f>
        <v>2017</v>
      </c>
    </row>
    <row r="81" spans="5:25" x14ac:dyDescent="0.3">
      <c r="E81" s="4" t="s">
        <v>11</v>
      </c>
      <c r="F81" s="4" t="s">
        <v>23</v>
      </c>
      <c r="G81" s="4" t="s">
        <v>50</v>
      </c>
      <c r="H81" s="5">
        <v>37104</v>
      </c>
      <c r="I81" s="5">
        <v>37264</v>
      </c>
      <c r="J81" s="5">
        <v>1091.2941176470599</v>
      </c>
      <c r="K81">
        <v>-4.3E-3</v>
      </c>
      <c r="T81" s="4" t="s">
        <v>9</v>
      </c>
      <c r="U81" s="11">
        <v>10684</v>
      </c>
      <c r="V81" s="11">
        <v>3561.3333333333298</v>
      </c>
      <c r="W81" s="10">
        <v>42891</v>
      </c>
      <c r="X81" t="str">
        <f>TEXT(Table5[[#This Row],[close_date]],"mmmm")</f>
        <v>June</v>
      </c>
      <c r="Y81" t="str">
        <f>TEXT(Table5[[#This Row],[close_date]],"yyyy")</f>
        <v>2017</v>
      </c>
    </row>
    <row r="82" spans="5:25" x14ac:dyDescent="0.3">
      <c r="E82" s="4" t="s">
        <v>45</v>
      </c>
      <c r="F82" s="4" t="s">
        <v>26</v>
      </c>
      <c r="G82" s="4" t="s">
        <v>27</v>
      </c>
      <c r="H82" s="5">
        <v>35922</v>
      </c>
      <c r="I82" s="5">
        <v>38374</v>
      </c>
      <c r="J82" s="5">
        <v>5131.7142857142899</v>
      </c>
      <c r="K82">
        <v>-6.83E-2</v>
      </c>
      <c r="T82" s="4" t="s">
        <v>45</v>
      </c>
      <c r="U82" s="11">
        <v>10677</v>
      </c>
      <c r="V82" s="11">
        <v>5338.5</v>
      </c>
      <c r="W82" s="10">
        <v>42858</v>
      </c>
      <c r="X82" t="str">
        <f>TEXT(Table5[[#This Row],[close_date]],"mmmm")</f>
        <v>May</v>
      </c>
      <c r="Y82" t="str">
        <f>TEXT(Table5[[#This Row],[close_date]],"yyyy")</f>
        <v>2017</v>
      </c>
    </row>
    <row r="83" spans="5:25" x14ac:dyDescent="0.3">
      <c r="E83" s="4" t="s">
        <v>9</v>
      </c>
      <c r="F83" s="4" t="s">
        <v>26</v>
      </c>
      <c r="G83" s="4" t="s">
        <v>29</v>
      </c>
      <c r="H83" s="5">
        <v>34996</v>
      </c>
      <c r="I83" s="5">
        <v>33930</v>
      </c>
      <c r="J83" s="5">
        <v>3499.6</v>
      </c>
      <c r="K83">
        <v>3.0499999999999999E-2</v>
      </c>
      <c r="T83" s="4" t="s">
        <v>42</v>
      </c>
      <c r="U83" s="11">
        <v>10668</v>
      </c>
      <c r="V83" s="11">
        <v>5334</v>
      </c>
      <c r="W83" s="10">
        <v>42991</v>
      </c>
      <c r="X83" t="str">
        <f>TEXT(Table5[[#This Row],[close_date]],"mmmm")</f>
        <v>September</v>
      </c>
      <c r="Y83" t="str">
        <f>TEXT(Table5[[#This Row],[close_date]],"yyyy")</f>
        <v>2017</v>
      </c>
    </row>
    <row r="84" spans="5:25" x14ac:dyDescent="0.3">
      <c r="E84" s="4" t="s">
        <v>33</v>
      </c>
      <c r="F84" s="4" t="s">
        <v>31</v>
      </c>
      <c r="G84" s="4" t="s">
        <v>50</v>
      </c>
      <c r="H84" s="5">
        <v>34484</v>
      </c>
      <c r="I84" s="5">
        <v>33976</v>
      </c>
      <c r="J84" s="5">
        <v>1112.38709677419</v>
      </c>
      <c r="K84">
        <v>1.47E-2</v>
      </c>
      <c r="T84" s="4" t="s">
        <v>9</v>
      </c>
      <c r="U84" s="11">
        <v>10667</v>
      </c>
      <c r="V84" s="11">
        <v>3555.6666666666702</v>
      </c>
      <c r="W84" s="10">
        <v>43005</v>
      </c>
      <c r="X84" t="str">
        <f>TEXT(Table5[[#This Row],[close_date]],"mmmm")</f>
        <v>September</v>
      </c>
      <c r="Y84" t="str">
        <f>TEXT(Table5[[#This Row],[close_date]],"yyyy")</f>
        <v>2017</v>
      </c>
    </row>
    <row r="85" spans="5:25" x14ac:dyDescent="0.3">
      <c r="E85" s="4" t="s">
        <v>47</v>
      </c>
      <c r="F85" s="4" t="s">
        <v>31</v>
      </c>
      <c r="G85" s="4" t="s">
        <v>27</v>
      </c>
      <c r="H85" s="5">
        <v>33899</v>
      </c>
      <c r="I85" s="5">
        <v>32892</v>
      </c>
      <c r="J85" s="5">
        <v>5649.8333333333303</v>
      </c>
      <c r="K85">
        <v>2.9700000000000001E-2</v>
      </c>
      <c r="T85" s="4" t="s">
        <v>10</v>
      </c>
      <c r="U85" s="11">
        <v>10648</v>
      </c>
      <c r="V85" s="11">
        <v>5324</v>
      </c>
      <c r="W85" s="10">
        <v>42979</v>
      </c>
      <c r="X85" t="str">
        <f>TEXT(Table5[[#This Row],[close_date]],"mmmm")</f>
        <v>September</v>
      </c>
      <c r="Y85" t="str">
        <f>TEXT(Table5[[#This Row],[close_date]],"yyyy")</f>
        <v>2017</v>
      </c>
    </row>
    <row r="86" spans="5:25" x14ac:dyDescent="0.3">
      <c r="E86" s="4" t="s">
        <v>37</v>
      </c>
      <c r="F86" s="4" t="s">
        <v>26</v>
      </c>
      <c r="G86" s="4" t="s">
        <v>29</v>
      </c>
      <c r="H86" s="5">
        <v>32921</v>
      </c>
      <c r="I86" s="5">
        <v>33930</v>
      </c>
      <c r="J86" s="5">
        <v>3292.1</v>
      </c>
      <c r="K86">
        <v>-3.0599999999999999E-2</v>
      </c>
      <c r="T86" s="4" t="s">
        <v>5</v>
      </c>
      <c r="U86" s="11">
        <v>10644</v>
      </c>
      <c r="V86" s="11">
        <v>1774</v>
      </c>
      <c r="W86" s="10">
        <v>42795</v>
      </c>
      <c r="X86" t="str">
        <f>TEXT(Table5[[#This Row],[close_date]],"mmmm")</f>
        <v>March</v>
      </c>
      <c r="Y86" t="str">
        <f>TEXT(Table5[[#This Row],[close_date]],"yyyy")</f>
        <v>2017</v>
      </c>
    </row>
    <row r="87" spans="5:25" x14ac:dyDescent="0.3">
      <c r="E87" s="4" t="s">
        <v>6</v>
      </c>
      <c r="F87" s="4" t="s">
        <v>26</v>
      </c>
      <c r="G87" s="4" t="s">
        <v>50</v>
      </c>
      <c r="H87" s="5">
        <v>31805</v>
      </c>
      <c r="I87" s="5">
        <v>32880</v>
      </c>
      <c r="J87" s="5">
        <v>1060.1666666666699</v>
      </c>
      <c r="K87">
        <v>-3.3799999999999997E-2</v>
      </c>
      <c r="T87" s="4" t="s">
        <v>36</v>
      </c>
      <c r="U87" s="11">
        <v>10556</v>
      </c>
      <c r="V87" s="11">
        <v>5278</v>
      </c>
      <c r="W87" s="10">
        <v>42877</v>
      </c>
      <c r="X87" t="str">
        <f>TEXT(Table5[[#This Row],[close_date]],"mmmm")</f>
        <v>May</v>
      </c>
      <c r="Y87" t="str">
        <f>TEXT(Table5[[#This Row],[close_date]],"yyyy")</f>
        <v>2017</v>
      </c>
    </row>
    <row r="88" spans="5:25" x14ac:dyDescent="0.3">
      <c r="E88" s="4" t="s">
        <v>42</v>
      </c>
      <c r="F88" s="4" t="s">
        <v>31</v>
      </c>
      <c r="G88" s="4" t="s">
        <v>50</v>
      </c>
      <c r="H88" s="5">
        <v>30684</v>
      </c>
      <c r="I88" s="5">
        <v>30688</v>
      </c>
      <c r="J88" s="5">
        <v>1095.8571428571399</v>
      </c>
      <c r="K88">
        <v>-1E-4</v>
      </c>
      <c r="T88" s="4" t="s">
        <v>48</v>
      </c>
      <c r="U88" s="11">
        <v>10534</v>
      </c>
      <c r="V88" s="11">
        <v>5267</v>
      </c>
      <c r="W88" s="10">
        <v>43015</v>
      </c>
      <c r="X88" t="str">
        <f>TEXT(Table5[[#This Row],[close_date]],"mmmm")</f>
        <v>October</v>
      </c>
      <c r="Y88" t="str">
        <f>TEXT(Table5[[#This Row],[close_date]],"yyyy")</f>
        <v>2017</v>
      </c>
    </row>
    <row r="89" spans="5:25" x14ac:dyDescent="0.3">
      <c r="E89" s="4" t="s">
        <v>11</v>
      </c>
      <c r="F89" s="4" t="s">
        <v>23</v>
      </c>
      <c r="G89" s="4" t="s">
        <v>29</v>
      </c>
      <c r="H89" s="5">
        <v>30450</v>
      </c>
      <c r="I89" s="5">
        <v>30537</v>
      </c>
      <c r="J89" s="5">
        <v>3383.3333333333298</v>
      </c>
      <c r="K89">
        <v>-2.8999999999999998E-3</v>
      </c>
      <c r="T89" s="4" t="s">
        <v>10</v>
      </c>
      <c r="U89" s="11">
        <v>10495</v>
      </c>
      <c r="V89" s="11">
        <v>5247.5</v>
      </c>
      <c r="W89" s="10">
        <v>42901</v>
      </c>
      <c r="X89" t="str">
        <f>TEXT(Table5[[#This Row],[close_date]],"mmmm")</f>
        <v>June</v>
      </c>
      <c r="Y89" t="str">
        <f>TEXT(Table5[[#This Row],[close_date]],"yyyy")</f>
        <v>2017</v>
      </c>
    </row>
    <row r="90" spans="5:25" x14ac:dyDescent="0.3">
      <c r="E90" s="4" t="s">
        <v>4</v>
      </c>
      <c r="F90" s="4" t="s">
        <v>26</v>
      </c>
      <c r="G90" s="4" t="s">
        <v>51</v>
      </c>
      <c r="H90" s="5">
        <v>30440</v>
      </c>
      <c r="I90" s="5">
        <v>30800</v>
      </c>
      <c r="J90" s="5">
        <v>543.57142857142901</v>
      </c>
      <c r="K90">
        <v>-1.18E-2</v>
      </c>
      <c r="T90" s="4" t="s">
        <v>3</v>
      </c>
      <c r="U90" s="11">
        <v>10488</v>
      </c>
      <c r="V90" s="11">
        <v>5244</v>
      </c>
      <c r="W90" s="10">
        <v>43069</v>
      </c>
      <c r="X90" t="str">
        <f>TEXT(Table5[[#This Row],[close_date]],"mmmm")</f>
        <v>November</v>
      </c>
      <c r="Y90" t="str">
        <f>TEXT(Table5[[#This Row],[close_date]],"yyyy")</f>
        <v>2017</v>
      </c>
    </row>
    <row r="91" spans="5:25" x14ac:dyDescent="0.3">
      <c r="E91" s="4" t="s">
        <v>30</v>
      </c>
      <c r="F91" s="4" t="s">
        <v>31</v>
      </c>
      <c r="G91" s="4" t="s">
        <v>50</v>
      </c>
      <c r="H91" s="5">
        <v>30068</v>
      </c>
      <c r="I91" s="5">
        <v>30688</v>
      </c>
      <c r="J91" s="5">
        <v>1073.8571428571399</v>
      </c>
      <c r="K91">
        <v>-2.06E-2</v>
      </c>
      <c r="T91" s="4" t="s">
        <v>25</v>
      </c>
      <c r="U91" s="11">
        <v>10469</v>
      </c>
      <c r="V91" s="11">
        <v>5234.5</v>
      </c>
      <c r="W91" s="10">
        <v>42994</v>
      </c>
      <c r="X91" t="str">
        <f>TEXT(Table5[[#This Row],[close_date]],"mmmm")</f>
        <v>September</v>
      </c>
      <c r="Y91" t="str">
        <f>TEXT(Table5[[#This Row],[close_date]],"yyyy")</f>
        <v>2017</v>
      </c>
    </row>
    <row r="92" spans="5:25" x14ac:dyDescent="0.3">
      <c r="E92" s="4" t="s">
        <v>43</v>
      </c>
      <c r="F92" s="4" t="s">
        <v>23</v>
      </c>
      <c r="G92" s="4" t="s">
        <v>51</v>
      </c>
      <c r="H92" s="5">
        <v>29903</v>
      </c>
      <c r="I92" s="5">
        <v>30800</v>
      </c>
      <c r="J92" s="5">
        <v>533.982142857143</v>
      </c>
      <c r="K92">
        <v>-0.03</v>
      </c>
      <c r="T92" s="4" t="s">
        <v>3</v>
      </c>
      <c r="U92" s="11">
        <v>10452</v>
      </c>
      <c r="V92" s="11">
        <v>5226</v>
      </c>
      <c r="W92" s="10">
        <v>43032</v>
      </c>
      <c r="X92" t="str">
        <f>TEXT(Table5[[#This Row],[close_date]],"mmmm")</f>
        <v>October</v>
      </c>
      <c r="Y92" t="str">
        <f>TEXT(Table5[[#This Row],[close_date]],"yyyy")</f>
        <v>2017</v>
      </c>
    </row>
    <row r="93" spans="5:25" x14ac:dyDescent="0.3">
      <c r="E93" s="4" t="s">
        <v>36</v>
      </c>
      <c r="F93" s="4" t="s">
        <v>31</v>
      </c>
      <c r="G93" s="4" t="s">
        <v>29</v>
      </c>
      <c r="H93" s="5">
        <v>29903</v>
      </c>
      <c r="I93" s="5">
        <v>30537</v>
      </c>
      <c r="J93" s="5">
        <v>3322.5555555555602</v>
      </c>
      <c r="K93">
        <v>-2.12E-2</v>
      </c>
      <c r="T93" s="4" t="s">
        <v>4</v>
      </c>
      <c r="U93" s="11">
        <v>10418</v>
      </c>
      <c r="V93" s="11">
        <v>5209</v>
      </c>
      <c r="W93" s="10">
        <v>42993</v>
      </c>
      <c r="X93" t="str">
        <f>TEXT(Table5[[#This Row],[close_date]],"mmmm")</f>
        <v>September</v>
      </c>
      <c r="Y93" t="str">
        <f>TEXT(Table5[[#This Row],[close_date]],"yyyy")</f>
        <v>2017</v>
      </c>
    </row>
    <row r="94" spans="5:25" x14ac:dyDescent="0.3">
      <c r="E94" s="4" t="s">
        <v>38</v>
      </c>
      <c r="F94" s="4" t="s">
        <v>26</v>
      </c>
      <c r="G94" s="4" t="s">
        <v>24</v>
      </c>
      <c r="H94" s="5">
        <v>29659</v>
      </c>
      <c r="I94" s="5">
        <v>28926</v>
      </c>
      <c r="J94" s="5">
        <v>4943.1666666666697</v>
      </c>
      <c r="K94">
        <v>2.47E-2</v>
      </c>
      <c r="T94" s="4" t="s">
        <v>36</v>
      </c>
      <c r="U94" s="11">
        <v>10386</v>
      </c>
      <c r="V94" s="11">
        <v>5193</v>
      </c>
      <c r="W94" s="10">
        <v>42912</v>
      </c>
      <c r="X94" t="str">
        <f>TEXT(Table5[[#This Row],[close_date]],"mmmm")</f>
        <v>June</v>
      </c>
      <c r="Y94" t="str">
        <f>TEXT(Table5[[#This Row],[close_date]],"yyyy")</f>
        <v>2017</v>
      </c>
    </row>
    <row r="95" spans="5:25" x14ac:dyDescent="0.3">
      <c r="E95" s="4" t="s">
        <v>36</v>
      </c>
      <c r="F95" s="4" t="s">
        <v>31</v>
      </c>
      <c r="G95" s="4" t="s">
        <v>50</v>
      </c>
      <c r="H95" s="5">
        <v>29230</v>
      </c>
      <c r="I95" s="5">
        <v>29592</v>
      </c>
      <c r="J95" s="5">
        <v>1082.5925925925901</v>
      </c>
      <c r="K95">
        <v>-1.24E-2</v>
      </c>
      <c r="T95" s="4" t="s">
        <v>9</v>
      </c>
      <c r="U95" s="11">
        <v>10378</v>
      </c>
      <c r="V95" s="11">
        <v>5189</v>
      </c>
      <c r="W95" s="10">
        <v>42810</v>
      </c>
      <c r="X95" t="str">
        <f>TEXT(Table5[[#This Row],[close_date]],"mmmm")</f>
        <v>March</v>
      </c>
      <c r="Y95" t="str">
        <f>TEXT(Table5[[#This Row],[close_date]],"yyyy")</f>
        <v>2017</v>
      </c>
    </row>
    <row r="96" spans="5:25" x14ac:dyDescent="0.3">
      <c r="E96" s="4" t="s">
        <v>11</v>
      </c>
      <c r="F96" s="4" t="s">
        <v>23</v>
      </c>
      <c r="G96" s="4" t="s">
        <v>27</v>
      </c>
      <c r="H96" s="5">
        <v>29108</v>
      </c>
      <c r="I96" s="5">
        <v>27410</v>
      </c>
      <c r="J96" s="5">
        <v>5821.6</v>
      </c>
      <c r="K96">
        <v>5.8299999999999998E-2</v>
      </c>
      <c r="T96" s="4" t="s">
        <v>33</v>
      </c>
      <c r="U96" s="11">
        <v>10320</v>
      </c>
      <c r="V96" s="11">
        <v>5160</v>
      </c>
      <c r="W96" s="10">
        <v>43013</v>
      </c>
      <c r="X96" t="str">
        <f>TEXT(Table5[[#This Row],[close_date]],"mmmm")</f>
        <v>October</v>
      </c>
      <c r="Y96" t="str">
        <f>TEXT(Table5[[#This Row],[close_date]],"yyyy")</f>
        <v>2017</v>
      </c>
    </row>
    <row r="97" spans="5:25" x14ac:dyDescent="0.3">
      <c r="E97" s="4" t="s">
        <v>10</v>
      </c>
      <c r="F97" s="4" t="s">
        <v>31</v>
      </c>
      <c r="G97" s="4" t="s">
        <v>50</v>
      </c>
      <c r="H97" s="5">
        <v>28404</v>
      </c>
      <c r="I97" s="5">
        <v>28496</v>
      </c>
      <c r="J97" s="5">
        <v>1092.4615384615399</v>
      </c>
      <c r="K97">
        <v>-3.2000000000000002E-3</v>
      </c>
      <c r="T97" s="4" t="s">
        <v>3</v>
      </c>
      <c r="U97" s="11">
        <v>10203</v>
      </c>
      <c r="V97" s="11">
        <v>3401</v>
      </c>
      <c r="W97" s="10">
        <v>42969</v>
      </c>
      <c r="X97" t="str">
        <f>TEXT(Table5[[#This Row],[close_date]],"mmmm")</f>
        <v>August</v>
      </c>
      <c r="Y97" t="str">
        <f>TEXT(Table5[[#This Row],[close_date]],"yyyy")</f>
        <v>2017</v>
      </c>
    </row>
    <row r="98" spans="5:25" x14ac:dyDescent="0.3">
      <c r="E98" s="4" t="s">
        <v>9</v>
      </c>
      <c r="F98" s="4" t="s">
        <v>26</v>
      </c>
      <c r="G98" s="4" t="s">
        <v>50</v>
      </c>
      <c r="H98" s="5">
        <v>28125</v>
      </c>
      <c r="I98" s="5">
        <v>28496</v>
      </c>
      <c r="J98" s="5">
        <v>1081.73076923077</v>
      </c>
      <c r="K98">
        <v>-1.32E-2</v>
      </c>
      <c r="T98" s="4" t="s">
        <v>47</v>
      </c>
      <c r="U98" s="11">
        <v>10183</v>
      </c>
      <c r="V98" s="11">
        <v>5091.5</v>
      </c>
      <c r="W98" s="10">
        <v>43068</v>
      </c>
      <c r="X98" t="str">
        <f>TEXT(Table5[[#This Row],[close_date]],"mmmm")</f>
        <v>November</v>
      </c>
      <c r="Y98" t="str">
        <f>TEXT(Table5[[#This Row],[close_date]],"yyyy")</f>
        <v>2017</v>
      </c>
    </row>
    <row r="99" spans="5:25" x14ac:dyDescent="0.3">
      <c r="E99" s="4" t="s">
        <v>7</v>
      </c>
      <c r="F99" s="4" t="s">
        <v>26</v>
      </c>
      <c r="G99" s="4" t="s">
        <v>50</v>
      </c>
      <c r="H99" s="5">
        <v>27975</v>
      </c>
      <c r="I99" s="5">
        <v>28496</v>
      </c>
      <c r="J99" s="5">
        <v>1075.9615384615399</v>
      </c>
      <c r="K99">
        <v>-1.8599999999999998E-2</v>
      </c>
      <c r="T99" s="4" t="s">
        <v>30</v>
      </c>
      <c r="U99" s="11">
        <v>10175</v>
      </c>
      <c r="V99" s="11">
        <v>3391.6666666666702</v>
      </c>
      <c r="W99" s="10">
        <v>42970</v>
      </c>
      <c r="X99" t="str">
        <f>TEXT(Table5[[#This Row],[close_date]],"mmmm")</f>
        <v>August</v>
      </c>
      <c r="Y99" t="str">
        <f>TEXT(Table5[[#This Row],[close_date]],"yyyy")</f>
        <v>2017</v>
      </c>
    </row>
    <row r="100" spans="5:25" x14ac:dyDescent="0.3">
      <c r="E100" s="4" t="s">
        <v>6</v>
      </c>
      <c r="F100" s="4" t="s">
        <v>26</v>
      </c>
      <c r="G100" s="4" t="s">
        <v>29</v>
      </c>
      <c r="H100" s="5">
        <v>27352</v>
      </c>
      <c r="I100" s="5">
        <v>27144</v>
      </c>
      <c r="J100" s="5">
        <v>3419</v>
      </c>
      <c r="K100">
        <v>7.6E-3</v>
      </c>
      <c r="T100" s="4" t="s">
        <v>4</v>
      </c>
      <c r="U100" s="11">
        <v>10097</v>
      </c>
      <c r="V100" s="11">
        <v>3365.6666666666702</v>
      </c>
      <c r="W100" s="10">
        <v>42966</v>
      </c>
      <c r="X100" t="str">
        <f>TEXT(Table5[[#This Row],[close_date]],"mmmm")</f>
        <v>August</v>
      </c>
      <c r="Y100" t="str">
        <f>TEXT(Table5[[#This Row],[close_date]],"yyyy")</f>
        <v>2017</v>
      </c>
    </row>
    <row r="101" spans="5:25" x14ac:dyDescent="0.3">
      <c r="E101" s="4" t="s">
        <v>5</v>
      </c>
      <c r="F101" s="4" t="s">
        <v>23</v>
      </c>
      <c r="G101" s="4" t="s">
        <v>50</v>
      </c>
      <c r="H101" s="5">
        <v>27241</v>
      </c>
      <c r="I101" s="5">
        <v>27400</v>
      </c>
      <c r="J101" s="5">
        <v>1089.6400000000001</v>
      </c>
      <c r="K101">
        <v>-5.7999999999999996E-3</v>
      </c>
      <c r="T101" s="4" t="s">
        <v>9</v>
      </c>
      <c r="U101" s="11">
        <v>10089</v>
      </c>
      <c r="V101" s="11">
        <v>5044.5</v>
      </c>
      <c r="W101" s="10">
        <v>42854</v>
      </c>
      <c r="X101" t="str">
        <f>TEXT(Table5[[#This Row],[close_date]],"mmmm")</f>
        <v>April</v>
      </c>
      <c r="Y101" t="str">
        <f>TEXT(Table5[[#This Row],[close_date]],"yyyy")</f>
        <v>2017</v>
      </c>
    </row>
    <row r="102" spans="5:25" x14ac:dyDescent="0.3">
      <c r="E102" s="4" t="s">
        <v>33</v>
      </c>
      <c r="F102" s="4" t="s">
        <v>31</v>
      </c>
      <c r="G102" s="4" t="s">
        <v>29</v>
      </c>
      <c r="H102" s="5">
        <v>27096</v>
      </c>
      <c r="I102" s="5">
        <v>27144</v>
      </c>
      <c r="J102" s="5">
        <v>3387</v>
      </c>
      <c r="K102">
        <v>-1.8E-3</v>
      </c>
      <c r="T102" s="4" t="s">
        <v>36</v>
      </c>
      <c r="U102" s="11">
        <v>10070</v>
      </c>
      <c r="V102" s="11">
        <v>3356.6666666666702</v>
      </c>
      <c r="W102" s="10">
        <v>42996</v>
      </c>
      <c r="X102" t="str">
        <f>TEXT(Table5[[#This Row],[close_date]],"mmmm")</f>
        <v>September</v>
      </c>
      <c r="Y102" t="str">
        <f>TEXT(Table5[[#This Row],[close_date]],"yyyy")</f>
        <v>2017</v>
      </c>
    </row>
    <row r="103" spans="5:25" x14ac:dyDescent="0.3">
      <c r="E103" s="4" t="s">
        <v>9</v>
      </c>
      <c r="F103" s="4" t="s">
        <v>26</v>
      </c>
      <c r="G103" s="4" t="s">
        <v>51</v>
      </c>
      <c r="H103" s="5">
        <v>26068</v>
      </c>
      <c r="I103" s="5">
        <v>26400</v>
      </c>
      <c r="J103" s="5">
        <v>543.08333333333303</v>
      </c>
      <c r="K103">
        <v>-1.2699999999999999E-2</v>
      </c>
      <c r="T103" s="4" t="s">
        <v>3</v>
      </c>
      <c r="U103" s="11">
        <v>10066</v>
      </c>
      <c r="V103" s="11">
        <v>5033</v>
      </c>
      <c r="W103" s="10">
        <v>42898</v>
      </c>
      <c r="X103" t="str">
        <f>TEXT(Table5[[#This Row],[close_date]],"mmmm")</f>
        <v>June</v>
      </c>
      <c r="Y103" t="str">
        <f>TEXT(Table5[[#This Row],[close_date]],"yyyy")</f>
        <v>2017</v>
      </c>
    </row>
    <row r="104" spans="5:25" x14ac:dyDescent="0.3">
      <c r="E104" s="4" t="s">
        <v>44</v>
      </c>
      <c r="F104" s="4" t="s">
        <v>23</v>
      </c>
      <c r="G104" s="4" t="s">
        <v>51</v>
      </c>
      <c r="H104" s="5">
        <v>25566</v>
      </c>
      <c r="I104" s="5">
        <v>25850</v>
      </c>
      <c r="J104" s="5">
        <v>543.95744680851101</v>
      </c>
      <c r="K104">
        <v>-1.11E-2</v>
      </c>
      <c r="T104" s="4" t="s">
        <v>30</v>
      </c>
      <c r="U104" s="11">
        <v>10064</v>
      </c>
      <c r="V104" s="11">
        <v>5032</v>
      </c>
      <c r="W104" s="10">
        <v>42980</v>
      </c>
      <c r="X104" t="str">
        <f>TEXT(Table5[[#This Row],[close_date]],"mmmm")</f>
        <v>September</v>
      </c>
      <c r="Y104" t="str">
        <f>TEXT(Table5[[#This Row],[close_date]],"yyyy")</f>
        <v>2017</v>
      </c>
    </row>
    <row r="105" spans="5:25" x14ac:dyDescent="0.3">
      <c r="E105" s="4" t="s">
        <v>49</v>
      </c>
      <c r="F105" s="4" t="s">
        <v>31</v>
      </c>
      <c r="G105" s="4" t="s">
        <v>24</v>
      </c>
      <c r="H105" s="5">
        <v>25184</v>
      </c>
      <c r="I105" s="5">
        <v>24105</v>
      </c>
      <c r="J105" s="5">
        <v>5036.8</v>
      </c>
      <c r="K105">
        <v>4.2799999999999998E-2</v>
      </c>
      <c r="T105" s="4" t="s">
        <v>32</v>
      </c>
      <c r="U105" s="11">
        <v>10054</v>
      </c>
      <c r="V105" s="11">
        <v>5027</v>
      </c>
      <c r="W105" s="10">
        <v>42885</v>
      </c>
      <c r="X105" t="str">
        <f>TEXT(Table5[[#This Row],[close_date]],"mmmm")</f>
        <v>May</v>
      </c>
      <c r="Y105" t="str">
        <f>TEXT(Table5[[#This Row],[close_date]],"yyyy")</f>
        <v>2017</v>
      </c>
    </row>
    <row r="106" spans="5:25" x14ac:dyDescent="0.3">
      <c r="E106" s="4" t="s">
        <v>32</v>
      </c>
      <c r="F106" s="4" t="s">
        <v>31</v>
      </c>
      <c r="G106" s="4" t="s">
        <v>51</v>
      </c>
      <c r="H106" s="5">
        <v>24462</v>
      </c>
      <c r="I106" s="5">
        <v>24750</v>
      </c>
      <c r="J106" s="5">
        <v>543.6</v>
      </c>
      <c r="K106">
        <v>-1.18E-2</v>
      </c>
      <c r="T106" s="4" t="s">
        <v>3</v>
      </c>
      <c r="U106" s="11">
        <v>10041</v>
      </c>
      <c r="V106" s="11">
        <v>5020.5</v>
      </c>
      <c r="W106" s="10">
        <v>43044</v>
      </c>
      <c r="X106" t="str">
        <f>TEXT(Table5[[#This Row],[close_date]],"mmmm")</f>
        <v>November</v>
      </c>
      <c r="Y106" t="str">
        <f>TEXT(Table5[[#This Row],[close_date]],"yyyy")</f>
        <v>2017</v>
      </c>
    </row>
    <row r="107" spans="5:25" x14ac:dyDescent="0.3">
      <c r="E107" s="4" t="s">
        <v>28</v>
      </c>
      <c r="F107" s="4" t="s">
        <v>26</v>
      </c>
      <c r="G107" s="4" t="s">
        <v>50</v>
      </c>
      <c r="H107" s="5">
        <v>23652</v>
      </c>
      <c r="I107" s="5">
        <v>24112</v>
      </c>
      <c r="J107" s="5">
        <v>1075.0909090909099</v>
      </c>
      <c r="K107">
        <v>-1.9400000000000001E-2</v>
      </c>
      <c r="T107" s="4" t="s">
        <v>33</v>
      </c>
      <c r="U107" s="11">
        <v>9989</v>
      </c>
      <c r="V107" s="11">
        <v>4994.5</v>
      </c>
      <c r="W107" s="10">
        <v>42985</v>
      </c>
      <c r="X107" t="str">
        <f>TEXT(Table5[[#This Row],[close_date]],"mmmm")</f>
        <v>September</v>
      </c>
      <c r="Y107" t="str">
        <f>TEXT(Table5[[#This Row],[close_date]],"yyyy")</f>
        <v>2017</v>
      </c>
    </row>
    <row r="108" spans="5:25" x14ac:dyDescent="0.3">
      <c r="E108" s="4" t="s">
        <v>32</v>
      </c>
      <c r="F108" s="4" t="s">
        <v>31</v>
      </c>
      <c r="G108" s="4" t="s">
        <v>50</v>
      </c>
      <c r="H108" s="5">
        <v>22774</v>
      </c>
      <c r="I108" s="5">
        <v>23016</v>
      </c>
      <c r="J108" s="5">
        <v>1084.4761904761899</v>
      </c>
      <c r="K108">
        <v>-1.06E-2</v>
      </c>
      <c r="T108" s="4" t="s">
        <v>3</v>
      </c>
      <c r="U108" s="11">
        <v>9972</v>
      </c>
      <c r="V108" s="11">
        <v>4986</v>
      </c>
      <c r="W108" s="10">
        <v>42879</v>
      </c>
      <c r="X108" t="str">
        <f>TEXT(Table5[[#This Row],[close_date]],"mmmm")</f>
        <v>May</v>
      </c>
      <c r="Y108" t="str">
        <f>TEXT(Table5[[#This Row],[close_date]],"yyyy")</f>
        <v>2017</v>
      </c>
    </row>
    <row r="109" spans="5:25" x14ac:dyDescent="0.3">
      <c r="E109" s="4" t="s">
        <v>45</v>
      </c>
      <c r="F109" s="4" t="s">
        <v>26</v>
      </c>
      <c r="G109" s="4" t="s">
        <v>50</v>
      </c>
      <c r="H109" s="5">
        <v>22352</v>
      </c>
      <c r="I109" s="5">
        <v>23016</v>
      </c>
      <c r="J109" s="5">
        <v>1064.38095238095</v>
      </c>
      <c r="K109">
        <v>-2.9700000000000001E-2</v>
      </c>
      <c r="T109" s="4" t="s">
        <v>3</v>
      </c>
      <c r="U109" s="11">
        <v>9945</v>
      </c>
      <c r="V109" s="11">
        <v>4972.5</v>
      </c>
      <c r="W109" s="10">
        <v>43075</v>
      </c>
      <c r="X109" t="str">
        <f>TEXT(Table5[[#This Row],[close_date]],"mmmm")</f>
        <v>December</v>
      </c>
      <c r="Y109" t="str">
        <f>TEXT(Table5[[#This Row],[close_date]],"yyyy")</f>
        <v>2017</v>
      </c>
    </row>
    <row r="110" spans="5:25" x14ac:dyDescent="0.3">
      <c r="E110" s="4" t="s">
        <v>3</v>
      </c>
      <c r="F110" s="4" t="s">
        <v>23</v>
      </c>
      <c r="G110" s="4" t="s">
        <v>51</v>
      </c>
      <c r="H110" s="5">
        <v>20124</v>
      </c>
      <c r="I110" s="5">
        <v>19800</v>
      </c>
      <c r="J110" s="5">
        <v>559</v>
      </c>
      <c r="K110">
        <v>1.61E-2</v>
      </c>
      <c r="T110" s="4" t="s">
        <v>36</v>
      </c>
      <c r="U110" s="11">
        <v>9865</v>
      </c>
      <c r="V110" s="11">
        <v>4932.5</v>
      </c>
      <c r="W110" s="10">
        <v>42887</v>
      </c>
      <c r="X110" t="str">
        <f>TEXT(Table5[[#This Row],[close_date]],"mmmm")</f>
        <v>June</v>
      </c>
      <c r="Y110" t="str">
        <f>TEXT(Table5[[#This Row],[close_date]],"yyyy")</f>
        <v>2017</v>
      </c>
    </row>
    <row r="111" spans="5:25" x14ac:dyDescent="0.3">
      <c r="E111" s="4" t="s">
        <v>36</v>
      </c>
      <c r="F111" s="4" t="s">
        <v>31</v>
      </c>
      <c r="G111" s="4" t="s">
        <v>51</v>
      </c>
      <c r="H111" s="5">
        <v>19970</v>
      </c>
      <c r="I111" s="5">
        <v>19800</v>
      </c>
      <c r="J111" s="5">
        <v>554.72222222222194</v>
      </c>
      <c r="K111">
        <v>8.5000000000000006E-3</v>
      </c>
      <c r="T111" s="4" t="s">
        <v>6</v>
      </c>
      <c r="U111" s="11">
        <v>9861</v>
      </c>
      <c r="V111" s="11">
        <v>4930.5</v>
      </c>
      <c r="W111" s="10">
        <v>42876</v>
      </c>
      <c r="X111" t="str">
        <f>TEXT(Table5[[#This Row],[close_date]],"mmmm")</f>
        <v>May</v>
      </c>
      <c r="Y111" t="str">
        <f>TEXT(Table5[[#This Row],[close_date]],"yyyy")</f>
        <v>2017</v>
      </c>
    </row>
    <row r="112" spans="5:25" x14ac:dyDescent="0.3">
      <c r="E112" s="4" t="s">
        <v>10</v>
      </c>
      <c r="F112" s="4" t="s">
        <v>31</v>
      </c>
      <c r="G112" s="4" t="s">
        <v>51</v>
      </c>
      <c r="H112" s="5">
        <v>19699</v>
      </c>
      <c r="I112" s="5">
        <v>19250</v>
      </c>
      <c r="J112" s="5">
        <v>562.82857142857097</v>
      </c>
      <c r="K112">
        <v>2.2800000000000001E-2</v>
      </c>
      <c r="T112" s="4" t="s">
        <v>39</v>
      </c>
      <c r="U112" s="11">
        <v>9849</v>
      </c>
      <c r="V112" s="11">
        <v>4924.5</v>
      </c>
      <c r="W112" s="10">
        <v>43084</v>
      </c>
      <c r="X112" t="str">
        <f>TEXT(Table5[[#This Row],[close_date]],"mmmm")</f>
        <v>December</v>
      </c>
      <c r="Y112" t="str">
        <f>TEXT(Table5[[#This Row],[close_date]],"yyyy")</f>
        <v>2017</v>
      </c>
    </row>
    <row r="113" spans="5:25" x14ac:dyDescent="0.3">
      <c r="E113" s="4" t="s">
        <v>12</v>
      </c>
      <c r="F113" s="4" t="s">
        <v>23</v>
      </c>
      <c r="G113" s="4" t="s">
        <v>50</v>
      </c>
      <c r="H113" s="5">
        <v>19212</v>
      </c>
      <c r="I113" s="5">
        <v>19728</v>
      </c>
      <c r="J113" s="5">
        <v>1067.3333333333301</v>
      </c>
      <c r="K113">
        <v>-2.69E-2</v>
      </c>
      <c r="T113" s="4" t="s">
        <v>6</v>
      </c>
      <c r="U113" s="11">
        <v>9841</v>
      </c>
      <c r="V113" s="11">
        <v>4920.5</v>
      </c>
      <c r="W113" s="10">
        <v>43096</v>
      </c>
      <c r="X113" t="str">
        <f>TEXT(Table5[[#This Row],[close_date]],"mmmm")</f>
        <v>December</v>
      </c>
      <c r="Y113" t="str">
        <f>TEXT(Table5[[#This Row],[close_date]],"yyyy")</f>
        <v>2017</v>
      </c>
    </row>
    <row r="114" spans="5:25" x14ac:dyDescent="0.3">
      <c r="E114" s="4" t="s">
        <v>44</v>
      </c>
      <c r="F114" s="4" t="s">
        <v>23</v>
      </c>
      <c r="G114" s="4" t="s">
        <v>50</v>
      </c>
      <c r="H114" s="5">
        <v>17713</v>
      </c>
      <c r="I114" s="5">
        <v>18632</v>
      </c>
      <c r="J114" s="5">
        <v>1041.9411764705901</v>
      </c>
      <c r="K114">
        <v>-5.1900000000000002E-2</v>
      </c>
      <c r="T114" s="4" t="s">
        <v>42</v>
      </c>
      <c r="U114" s="11">
        <v>9817</v>
      </c>
      <c r="V114" s="11">
        <v>4908.5</v>
      </c>
      <c r="W114" s="10">
        <v>43076</v>
      </c>
      <c r="X114" t="str">
        <f>TEXT(Table5[[#This Row],[close_date]],"mmmm")</f>
        <v>December</v>
      </c>
      <c r="Y114" t="str">
        <f>TEXT(Table5[[#This Row],[close_date]],"yyyy")</f>
        <v>2017</v>
      </c>
    </row>
    <row r="115" spans="5:25" x14ac:dyDescent="0.3">
      <c r="E115" s="4" t="s">
        <v>46</v>
      </c>
      <c r="F115" s="4" t="s">
        <v>23</v>
      </c>
      <c r="G115" s="4" t="s">
        <v>51</v>
      </c>
      <c r="H115" s="5">
        <v>17624</v>
      </c>
      <c r="I115" s="5">
        <v>17600</v>
      </c>
      <c r="J115" s="5">
        <v>550.75</v>
      </c>
      <c r="K115">
        <v>1.4E-3</v>
      </c>
      <c r="T115" s="4" t="s">
        <v>3</v>
      </c>
      <c r="U115" s="11">
        <v>9815</v>
      </c>
      <c r="V115" s="11">
        <v>4907.5</v>
      </c>
      <c r="W115" s="10">
        <v>42843</v>
      </c>
      <c r="X115" t="str">
        <f>TEXT(Table5[[#This Row],[close_date]],"mmmm")</f>
        <v>April</v>
      </c>
      <c r="Y115" t="str">
        <f>TEXT(Table5[[#This Row],[close_date]],"yyyy")</f>
        <v>2017</v>
      </c>
    </row>
    <row r="116" spans="5:25" x14ac:dyDescent="0.3">
      <c r="E116" s="4" t="s">
        <v>25</v>
      </c>
      <c r="F116" s="4" t="s">
        <v>26</v>
      </c>
      <c r="G116" s="4" t="s">
        <v>51</v>
      </c>
      <c r="H116" s="5">
        <v>17599</v>
      </c>
      <c r="I116" s="5">
        <v>18700</v>
      </c>
      <c r="J116" s="5">
        <v>517.61764705882399</v>
      </c>
      <c r="K116">
        <v>-6.2600000000000003E-2</v>
      </c>
      <c r="T116" s="4" t="s">
        <v>10</v>
      </c>
      <c r="U116" s="11">
        <v>9814</v>
      </c>
      <c r="V116" s="11">
        <v>4907</v>
      </c>
      <c r="W116" s="10">
        <v>42916</v>
      </c>
      <c r="X116" t="str">
        <f>TEXT(Table5[[#This Row],[close_date]],"mmmm")</f>
        <v>June</v>
      </c>
      <c r="Y116" t="str">
        <f>TEXT(Table5[[#This Row],[close_date]],"yyyy")</f>
        <v>2017</v>
      </c>
    </row>
    <row r="117" spans="5:25" x14ac:dyDescent="0.3">
      <c r="E117" s="4" t="s">
        <v>41</v>
      </c>
      <c r="F117" s="4" t="s">
        <v>23</v>
      </c>
      <c r="G117" s="4" t="s">
        <v>50</v>
      </c>
      <c r="H117" s="5">
        <v>17520</v>
      </c>
      <c r="I117" s="5">
        <v>17536</v>
      </c>
      <c r="J117" s="5">
        <v>1095</v>
      </c>
      <c r="K117">
        <v>-8.9999999999999998E-4</v>
      </c>
      <c r="T117" s="4" t="s">
        <v>33</v>
      </c>
      <c r="U117" s="11">
        <v>9801</v>
      </c>
      <c r="V117" s="11">
        <v>4900.5</v>
      </c>
      <c r="W117" s="10">
        <v>42914</v>
      </c>
      <c r="X117" t="str">
        <f>TEXT(Table5[[#This Row],[close_date]],"mmmm")</f>
        <v>June</v>
      </c>
      <c r="Y117" t="str">
        <f>TEXT(Table5[[#This Row],[close_date]],"yyyy")</f>
        <v>2017</v>
      </c>
    </row>
    <row r="118" spans="5:25" x14ac:dyDescent="0.3">
      <c r="E118" s="4" t="s">
        <v>5</v>
      </c>
      <c r="F118" s="4" t="s">
        <v>23</v>
      </c>
      <c r="G118" s="4" t="s">
        <v>51</v>
      </c>
      <c r="H118" s="5">
        <v>17437</v>
      </c>
      <c r="I118" s="5">
        <v>17600</v>
      </c>
      <c r="J118" s="5">
        <v>544.90625</v>
      </c>
      <c r="K118">
        <v>-9.2999999999999992E-3</v>
      </c>
      <c r="T118" s="4" t="s">
        <v>45</v>
      </c>
      <c r="U118" s="11">
        <v>9781</v>
      </c>
      <c r="V118" s="11">
        <v>3260.3333333333298</v>
      </c>
      <c r="W118" s="10">
        <v>43094</v>
      </c>
      <c r="X118" t="str">
        <f>TEXT(Table5[[#This Row],[close_date]],"mmmm")</f>
        <v>December</v>
      </c>
      <c r="Y118" t="str">
        <f>TEXT(Table5[[#This Row],[close_date]],"yyyy")</f>
        <v>2017</v>
      </c>
    </row>
    <row r="119" spans="5:25" x14ac:dyDescent="0.3">
      <c r="E119" s="4" t="s">
        <v>43</v>
      </c>
      <c r="F119" s="4" t="s">
        <v>23</v>
      </c>
      <c r="G119" s="4" t="s">
        <v>50</v>
      </c>
      <c r="H119" s="5">
        <v>16083</v>
      </c>
      <c r="I119" s="5">
        <v>16440</v>
      </c>
      <c r="J119" s="5">
        <v>1072.2</v>
      </c>
      <c r="K119">
        <v>-2.2200000000000001E-2</v>
      </c>
      <c r="T119" s="4" t="s">
        <v>10</v>
      </c>
      <c r="U119" s="11">
        <v>9767</v>
      </c>
      <c r="V119" s="11">
        <v>3255.6666666666702</v>
      </c>
      <c r="W119" s="10">
        <v>43074</v>
      </c>
      <c r="X119" t="str">
        <f>TEXT(Table5[[#This Row],[close_date]],"mmmm")</f>
        <v>December</v>
      </c>
      <c r="Y119" t="str">
        <f>TEXT(Table5[[#This Row],[close_date]],"yyyy")</f>
        <v>2017</v>
      </c>
    </row>
    <row r="120" spans="5:25" x14ac:dyDescent="0.3">
      <c r="E120" s="4" t="s">
        <v>45</v>
      </c>
      <c r="F120" s="4" t="s">
        <v>26</v>
      </c>
      <c r="G120" s="4" t="s">
        <v>51</v>
      </c>
      <c r="H120" s="5">
        <v>15815</v>
      </c>
      <c r="I120" s="5">
        <v>15950</v>
      </c>
      <c r="J120" s="5">
        <v>545.34482758620697</v>
      </c>
      <c r="K120">
        <v>-8.5000000000000006E-3</v>
      </c>
      <c r="T120" s="4" t="s">
        <v>3</v>
      </c>
      <c r="U120" s="11">
        <v>9765</v>
      </c>
      <c r="V120" s="11">
        <v>3255</v>
      </c>
      <c r="W120" s="10">
        <v>43099</v>
      </c>
      <c r="X120" t="str">
        <f>TEXT(Table5[[#This Row],[close_date]],"mmmm")</f>
        <v>December</v>
      </c>
      <c r="Y120" t="str">
        <f>TEXT(Table5[[#This Row],[close_date]],"yyyy")</f>
        <v>2017</v>
      </c>
    </row>
    <row r="121" spans="5:25" x14ac:dyDescent="0.3">
      <c r="E121" s="4" t="s">
        <v>25</v>
      </c>
      <c r="F121" s="4" t="s">
        <v>26</v>
      </c>
      <c r="G121" s="4" t="s">
        <v>50</v>
      </c>
      <c r="H121" s="5">
        <v>15258</v>
      </c>
      <c r="I121" s="5">
        <v>15344</v>
      </c>
      <c r="J121" s="5">
        <v>1089.8571428571399</v>
      </c>
      <c r="K121">
        <v>-5.5999999999999999E-3</v>
      </c>
      <c r="T121" s="4" t="s">
        <v>30</v>
      </c>
      <c r="U121" s="11">
        <v>9741</v>
      </c>
      <c r="V121" s="11">
        <v>4870.5</v>
      </c>
      <c r="W121" s="10">
        <v>43086</v>
      </c>
      <c r="X121" t="str">
        <f>TEXT(Table5[[#This Row],[close_date]],"mmmm")</f>
        <v>December</v>
      </c>
      <c r="Y121" t="str">
        <f>TEXT(Table5[[#This Row],[close_date]],"yyyy")</f>
        <v>2017</v>
      </c>
    </row>
    <row r="122" spans="5:25" x14ac:dyDescent="0.3">
      <c r="E122" s="4" t="s">
        <v>4</v>
      </c>
      <c r="F122" s="4" t="s">
        <v>26</v>
      </c>
      <c r="G122" s="4" t="s">
        <v>50</v>
      </c>
      <c r="H122" s="5">
        <v>14381</v>
      </c>
      <c r="I122" s="5">
        <v>14248</v>
      </c>
      <c r="J122" s="5">
        <v>1106.23076923077</v>
      </c>
      <c r="K122">
        <v>9.1999999999999998E-3</v>
      </c>
      <c r="T122" s="4" t="s">
        <v>32</v>
      </c>
      <c r="U122" s="11">
        <v>9741</v>
      </c>
      <c r="V122" s="11">
        <v>3247</v>
      </c>
      <c r="W122" s="10">
        <v>42957</v>
      </c>
      <c r="X122" t="str">
        <f>TEXT(Table5[[#This Row],[close_date]],"mmmm")</f>
        <v>August</v>
      </c>
      <c r="Y122" t="str">
        <f>TEXT(Table5[[#This Row],[close_date]],"yyyy")</f>
        <v>2017</v>
      </c>
    </row>
    <row r="123" spans="5:25" x14ac:dyDescent="0.3">
      <c r="E123" s="4" t="s">
        <v>37</v>
      </c>
      <c r="F123" s="4" t="s">
        <v>26</v>
      </c>
      <c r="G123" s="4" t="s">
        <v>51</v>
      </c>
      <c r="H123" s="5">
        <v>13140</v>
      </c>
      <c r="I123" s="5">
        <v>12650</v>
      </c>
      <c r="J123" s="5">
        <v>571.304347826087</v>
      </c>
      <c r="K123">
        <v>3.73E-2</v>
      </c>
      <c r="T123" s="4" t="s">
        <v>48</v>
      </c>
      <c r="U123" s="11">
        <v>9740</v>
      </c>
      <c r="V123" s="11">
        <v>4870</v>
      </c>
      <c r="W123" s="10">
        <v>42815</v>
      </c>
      <c r="X123" t="str">
        <f>TEXT(Table5[[#This Row],[close_date]],"mmmm")</f>
        <v>March</v>
      </c>
      <c r="Y123" t="str">
        <f>TEXT(Table5[[#This Row],[close_date]],"yyyy")</f>
        <v>2017</v>
      </c>
    </row>
    <row r="124" spans="5:25" x14ac:dyDescent="0.3">
      <c r="E124" s="4" t="s">
        <v>30</v>
      </c>
      <c r="F124" s="4" t="s">
        <v>31</v>
      </c>
      <c r="G124" s="4" t="s">
        <v>51</v>
      </c>
      <c r="H124" s="5">
        <v>12962</v>
      </c>
      <c r="I124" s="5">
        <v>13200</v>
      </c>
      <c r="J124" s="5">
        <v>540.08333333333303</v>
      </c>
      <c r="K124">
        <v>-1.84E-2</v>
      </c>
      <c r="T124" s="4" t="s">
        <v>4</v>
      </c>
      <c r="U124" s="11">
        <v>9702</v>
      </c>
      <c r="V124" s="11">
        <v>3234</v>
      </c>
      <c r="W124" s="10">
        <v>42985</v>
      </c>
      <c r="X124" t="str">
        <f>TEXT(Table5[[#This Row],[close_date]],"mmmm")</f>
        <v>September</v>
      </c>
      <c r="Y124" t="str">
        <f>TEXT(Table5[[#This Row],[close_date]],"yyyy")</f>
        <v>2017</v>
      </c>
    </row>
    <row r="125" spans="5:25" x14ac:dyDescent="0.3">
      <c r="E125" s="4" t="s">
        <v>49</v>
      </c>
      <c r="F125" s="4" t="s">
        <v>31</v>
      </c>
      <c r="G125" s="4" t="s">
        <v>27</v>
      </c>
      <c r="H125" s="5">
        <v>11668</v>
      </c>
      <c r="I125" s="5">
        <v>10964</v>
      </c>
      <c r="J125" s="5">
        <v>5834</v>
      </c>
      <c r="K125">
        <v>6.0299999999999999E-2</v>
      </c>
      <c r="T125" s="4" t="s">
        <v>46</v>
      </c>
      <c r="U125" s="11">
        <v>9693</v>
      </c>
      <c r="V125" s="11">
        <v>4846.5</v>
      </c>
      <c r="W125" s="10">
        <v>42870</v>
      </c>
      <c r="X125" t="str">
        <f>TEXT(Table5[[#This Row],[close_date]],"mmmm")</f>
        <v>May</v>
      </c>
      <c r="Y125" t="str">
        <f>TEXT(Table5[[#This Row],[close_date]],"yyyy")</f>
        <v>2017</v>
      </c>
    </row>
    <row r="126" spans="5:25" x14ac:dyDescent="0.3">
      <c r="E126" s="4" t="s">
        <v>49</v>
      </c>
      <c r="F126" s="4" t="s">
        <v>31</v>
      </c>
      <c r="G126" s="4" t="s">
        <v>50</v>
      </c>
      <c r="H126" s="5">
        <v>10280</v>
      </c>
      <c r="I126" s="5">
        <v>10960</v>
      </c>
      <c r="J126" s="5">
        <v>1028</v>
      </c>
      <c r="K126">
        <v>-6.6100000000000006E-2</v>
      </c>
      <c r="T126" s="4" t="s">
        <v>40</v>
      </c>
      <c r="U126" s="11">
        <v>9672</v>
      </c>
      <c r="V126" s="11">
        <v>4836</v>
      </c>
      <c r="W126" s="10">
        <v>42913</v>
      </c>
      <c r="X126" t="str">
        <f>TEXT(Table5[[#This Row],[close_date]],"mmmm")</f>
        <v>June</v>
      </c>
      <c r="Y126" t="str">
        <f>TEXT(Table5[[#This Row],[close_date]],"yyyy")</f>
        <v>2017</v>
      </c>
    </row>
    <row r="127" spans="5:25" x14ac:dyDescent="0.3">
      <c r="E127" s="4" t="s">
        <v>39</v>
      </c>
      <c r="F127" s="4" t="s">
        <v>23</v>
      </c>
      <c r="G127" s="4" t="s">
        <v>51</v>
      </c>
      <c r="H127" s="5">
        <v>9410</v>
      </c>
      <c r="I127" s="5">
        <v>9350</v>
      </c>
      <c r="J127" s="5">
        <v>553.52941176470597</v>
      </c>
      <c r="K127">
        <v>6.4000000000000003E-3</v>
      </c>
      <c r="T127" s="4" t="s">
        <v>39</v>
      </c>
      <c r="U127" s="11">
        <v>9619</v>
      </c>
      <c r="V127" s="11">
        <v>4809.5</v>
      </c>
      <c r="W127" s="10">
        <v>43053</v>
      </c>
      <c r="X127" t="str">
        <f>TEXT(Table5[[#This Row],[close_date]],"mmmm")</f>
        <v>November</v>
      </c>
      <c r="Y127" t="str">
        <f>TEXT(Table5[[#This Row],[close_date]],"yyyy")</f>
        <v>2017</v>
      </c>
    </row>
    <row r="128" spans="5:25" x14ac:dyDescent="0.3">
      <c r="E128" s="4" t="s">
        <v>46</v>
      </c>
      <c r="F128" s="4" t="s">
        <v>23</v>
      </c>
      <c r="G128" s="4" t="s">
        <v>24</v>
      </c>
      <c r="H128" s="5">
        <v>9115</v>
      </c>
      <c r="I128" s="5">
        <v>9642</v>
      </c>
      <c r="J128" s="5">
        <v>4557.5</v>
      </c>
      <c r="K128">
        <v>-5.7799999999999997E-2</v>
      </c>
      <c r="T128" s="4" t="s">
        <v>30</v>
      </c>
      <c r="U128" s="11">
        <v>9604</v>
      </c>
      <c r="V128" s="11">
        <v>4802</v>
      </c>
      <c r="W128" s="10">
        <v>42889</v>
      </c>
      <c r="X128" t="str">
        <f>TEXT(Table5[[#This Row],[close_date]],"mmmm")</f>
        <v>June</v>
      </c>
      <c r="Y128" t="str">
        <f>TEXT(Table5[[#This Row],[close_date]],"yyyy")</f>
        <v>2017</v>
      </c>
    </row>
    <row r="129" spans="5:25" x14ac:dyDescent="0.3">
      <c r="E129" s="4" t="s">
        <v>42</v>
      </c>
      <c r="F129" s="4" t="s">
        <v>31</v>
      </c>
      <c r="G129" s="4" t="s">
        <v>51</v>
      </c>
      <c r="H129" s="5">
        <v>9041</v>
      </c>
      <c r="I129" s="5">
        <v>9350</v>
      </c>
      <c r="J129" s="5">
        <v>531.82352941176498</v>
      </c>
      <c r="K129">
        <v>-3.4200000000000001E-2</v>
      </c>
      <c r="T129" s="4" t="s">
        <v>3</v>
      </c>
      <c r="U129" s="11">
        <v>9601</v>
      </c>
      <c r="V129" s="11">
        <v>4800.5</v>
      </c>
      <c r="W129" s="10">
        <v>43078</v>
      </c>
      <c r="X129" t="str">
        <f>TEXT(Table5[[#This Row],[close_date]],"mmmm")</f>
        <v>December</v>
      </c>
      <c r="Y129" t="str">
        <f>TEXT(Table5[[#This Row],[close_date]],"yyyy")</f>
        <v>2017</v>
      </c>
    </row>
    <row r="130" spans="5:25" x14ac:dyDescent="0.3">
      <c r="E130" s="4" t="s">
        <v>41</v>
      </c>
      <c r="F130" s="4" t="s">
        <v>23</v>
      </c>
      <c r="G130" s="4" t="s">
        <v>51</v>
      </c>
      <c r="H130" s="5">
        <v>8756</v>
      </c>
      <c r="I130" s="5">
        <v>8800</v>
      </c>
      <c r="J130" s="5">
        <v>547.25</v>
      </c>
      <c r="K130">
        <v>-5.0000000000000001E-3</v>
      </c>
      <c r="T130" s="4" t="s">
        <v>36</v>
      </c>
      <c r="U130" s="11">
        <v>9536</v>
      </c>
      <c r="V130" s="11">
        <v>4768</v>
      </c>
      <c r="W130" s="10">
        <v>42969</v>
      </c>
      <c r="X130" t="str">
        <f>TEXT(Table5[[#This Row],[close_date]],"mmmm")</f>
        <v>August</v>
      </c>
      <c r="Y130" t="str">
        <f>TEXT(Table5[[#This Row],[close_date]],"yyyy")</f>
        <v>2017</v>
      </c>
    </row>
    <row r="131" spans="5:25" x14ac:dyDescent="0.3">
      <c r="E131" s="4" t="s">
        <v>48</v>
      </c>
      <c r="F131" s="4" t="s">
        <v>31</v>
      </c>
      <c r="G131" s="4" t="s">
        <v>51</v>
      </c>
      <c r="H131" s="5">
        <v>8532</v>
      </c>
      <c r="I131" s="5">
        <v>8800</v>
      </c>
      <c r="J131" s="5">
        <v>533.25</v>
      </c>
      <c r="K131">
        <v>-3.1399999999999997E-2</v>
      </c>
      <c r="T131" s="4" t="s">
        <v>3</v>
      </c>
      <c r="U131" s="11">
        <v>9529</v>
      </c>
      <c r="V131" s="11">
        <v>4764.5</v>
      </c>
      <c r="W131" s="10">
        <v>42893</v>
      </c>
      <c r="X131" t="str">
        <f>TEXT(Table5[[#This Row],[close_date]],"mmmm")</f>
        <v>June</v>
      </c>
      <c r="Y131" t="str">
        <f>TEXT(Table5[[#This Row],[close_date]],"yyyy")</f>
        <v>2017</v>
      </c>
    </row>
    <row r="132" spans="5:25" x14ac:dyDescent="0.3">
      <c r="E132" s="4" t="s">
        <v>48</v>
      </c>
      <c r="F132" s="4" t="s">
        <v>31</v>
      </c>
      <c r="G132" s="4" t="s">
        <v>50</v>
      </c>
      <c r="H132" s="5">
        <v>8461</v>
      </c>
      <c r="I132" s="5">
        <v>8768</v>
      </c>
      <c r="J132" s="5">
        <v>1057.625</v>
      </c>
      <c r="K132">
        <v>-3.6299999999999999E-2</v>
      </c>
      <c r="T132" s="4" t="s">
        <v>32</v>
      </c>
      <c r="U132" s="11">
        <v>9524</v>
      </c>
      <c r="V132" s="11">
        <v>3174.6666666666702</v>
      </c>
      <c r="W132" s="10">
        <v>42897</v>
      </c>
      <c r="X132" t="str">
        <f>TEXT(Table5[[#This Row],[close_date]],"mmmm")</f>
        <v>June</v>
      </c>
      <c r="Y132" t="str">
        <f>TEXT(Table5[[#This Row],[close_date]],"yyyy")</f>
        <v>2017</v>
      </c>
    </row>
    <row r="133" spans="5:25" x14ac:dyDescent="0.3">
      <c r="E133" s="4" t="s">
        <v>49</v>
      </c>
      <c r="F133" s="4" t="s">
        <v>31</v>
      </c>
      <c r="G133" s="4" t="s">
        <v>51</v>
      </c>
      <c r="H133" s="5">
        <v>8231</v>
      </c>
      <c r="I133" s="5">
        <v>8250</v>
      </c>
      <c r="J133" s="5">
        <v>548.73333333333301</v>
      </c>
      <c r="K133">
        <v>-2.3E-3</v>
      </c>
      <c r="T133" s="4" t="s">
        <v>39</v>
      </c>
      <c r="U133" s="11">
        <v>9517</v>
      </c>
      <c r="V133" s="11">
        <v>3172.3333333333298</v>
      </c>
      <c r="W133" s="10">
        <v>42966</v>
      </c>
      <c r="X133" t="str">
        <f>TEXT(Table5[[#This Row],[close_date]],"mmmm")</f>
        <v>August</v>
      </c>
      <c r="Y133" t="str">
        <f>TEXT(Table5[[#This Row],[close_date]],"yyyy")</f>
        <v>2017</v>
      </c>
    </row>
    <row r="134" spans="5:25" x14ac:dyDescent="0.3">
      <c r="E134" s="4" t="s">
        <v>12</v>
      </c>
      <c r="F134" s="4" t="s">
        <v>23</v>
      </c>
      <c r="G134" s="4" t="s">
        <v>51</v>
      </c>
      <c r="H134" s="5">
        <v>7721</v>
      </c>
      <c r="I134" s="5">
        <v>7700</v>
      </c>
      <c r="J134" s="5">
        <v>551.5</v>
      </c>
      <c r="K134">
        <v>2.7000000000000001E-3</v>
      </c>
      <c r="T134" s="4" t="s">
        <v>32</v>
      </c>
      <c r="U134" s="11">
        <v>9468</v>
      </c>
      <c r="V134" s="11">
        <v>4734</v>
      </c>
      <c r="W134" s="10">
        <v>42838</v>
      </c>
      <c r="X134" t="str">
        <f>TEXT(Table5[[#This Row],[close_date]],"mmmm")</f>
        <v>April</v>
      </c>
      <c r="Y134" t="str">
        <f>TEXT(Table5[[#This Row],[close_date]],"yyyy")</f>
        <v>2017</v>
      </c>
    </row>
    <row r="135" spans="5:25" x14ac:dyDescent="0.3">
      <c r="E135" s="4" t="s">
        <v>34</v>
      </c>
      <c r="F135" s="4" t="s">
        <v>26</v>
      </c>
      <c r="G135" s="4" t="s">
        <v>51</v>
      </c>
      <c r="H135" s="5">
        <v>7095</v>
      </c>
      <c r="I135" s="5">
        <v>7150</v>
      </c>
      <c r="J135" s="5">
        <v>545.76923076923094</v>
      </c>
      <c r="K135">
        <v>-7.7999999999999996E-3</v>
      </c>
      <c r="T135" s="4" t="s">
        <v>30</v>
      </c>
      <c r="U135" s="11">
        <v>9456</v>
      </c>
      <c r="V135" s="11">
        <v>4728</v>
      </c>
      <c r="W135" s="10">
        <v>42955</v>
      </c>
      <c r="X135" t="str">
        <f>TEXT(Table5[[#This Row],[close_date]],"mmmm")</f>
        <v>August</v>
      </c>
      <c r="Y135" t="str">
        <f>TEXT(Table5[[#This Row],[close_date]],"yyyy")</f>
        <v>2017</v>
      </c>
    </row>
    <row r="136" spans="5:25" x14ac:dyDescent="0.3">
      <c r="E136" s="4" t="s">
        <v>8</v>
      </c>
      <c r="F136" s="4" t="s">
        <v>23</v>
      </c>
      <c r="G136" s="4" t="s">
        <v>51</v>
      </c>
      <c r="H136" s="5">
        <v>7094</v>
      </c>
      <c r="I136" s="5">
        <v>7150</v>
      </c>
      <c r="J136" s="5">
        <v>545.69230769230796</v>
      </c>
      <c r="K136">
        <v>-7.9000000000000008E-3</v>
      </c>
      <c r="T136" s="4" t="s">
        <v>9</v>
      </c>
      <c r="U136" s="11">
        <v>9455</v>
      </c>
      <c r="V136" s="11">
        <v>4727.5</v>
      </c>
      <c r="W136" s="10">
        <v>42812</v>
      </c>
      <c r="X136" t="str">
        <f>TEXT(Table5[[#This Row],[close_date]],"mmmm")</f>
        <v>March</v>
      </c>
      <c r="Y136" t="str">
        <f>TEXT(Table5[[#This Row],[close_date]],"yyyy")</f>
        <v>2017</v>
      </c>
    </row>
    <row r="137" spans="5:25" x14ac:dyDescent="0.3">
      <c r="E137" s="4" t="s">
        <v>34</v>
      </c>
      <c r="F137" s="4" t="s">
        <v>26</v>
      </c>
      <c r="G137" s="4" t="s">
        <v>27</v>
      </c>
      <c r="H137" s="5">
        <v>6666</v>
      </c>
      <c r="I137" s="5">
        <v>5482</v>
      </c>
      <c r="J137" s="5">
        <v>6666</v>
      </c>
      <c r="K137">
        <v>0.17760000000000001</v>
      </c>
      <c r="T137" s="4" t="s">
        <v>25</v>
      </c>
      <c r="U137" s="11">
        <v>9451</v>
      </c>
      <c r="V137" s="11">
        <v>4725.5</v>
      </c>
      <c r="W137" s="10">
        <v>42892</v>
      </c>
      <c r="X137" t="str">
        <f>TEXT(Table5[[#This Row],[close_date]],"mmmm")</f>
        <v>June</v>
      </c>
      <c r="Y137" t="str">
        <f>TEXT(Table5[[#This Row],[close_date]],"yyyy")</f>
        <v>2017</v>
      </c>
    </row>
    <row r="138" spans="5:25" x14ac:dyDescent="0.3">
      <c r="E138" s="4" t="s">
        <v>8</v>
      </c>
      <c r="F138" s="4" t="s">
        <v>23</v>
      </c>
      <c r="G138" s="4" t="s">
        <v>52</v>
      </c>
      <c r="H138" s="5">
        <v>6493</v>
      </c>
      <c r="I138" s="5">
        <v>6435</v>
      </c>
      <c r="J138" s="5">
        <v>55.495726495726501</v>
      </c>
      <c r="K138">
        <v>8.8999999999999999E-3</v>
      </c>
      <c r="T138" s="4" t="s">
        <v>3</v>
      </c>
      <c r="U138" s="11">
        <v>9441</v>
      </c>
      <c r="V138" s="11">
        <v>3147</v>
      </c>
      <c r="W138" s="10">
        <v>42922</v>
      </c>
      <c r="X138" t="str">
        <f>TEXT(Table5[[#This Row],[close_date]],"mmmm")</f>
        <v>July</v>
      </c>
      <c r="Y138" t="str">
        <f>TEXT(Table5[[#This Row],[close_date]],"yyyy")</f>
        <v>2017</v>
      </c>
    </row>
    <row r="139" spans="5:25" x14ac:dyDescent="0.3">
      <c r="E139" s="4" t="s">
        <v>38</v>
      </c>
      <c r="F139" s="4" t="s">
        <v>26</v>
      </c>
      <c r="G139" s="4" t="s">
        <v>27</v>
      </c>
      <c r="H139" s="5">
        <v>6391</v>
      </c>
      <c r="I139" s="5">
        <v>5482</v>
      </c>
      <c r="J139" s="5">
        <v>6391</v>
      </c>
      <c r="K139">
        <v>0.14219999999999999</v>
      </c>
      <c r="T139" s="4" t="s">
        <v>32</v>
      </c>
      <c r="U139" s="11">
        <v>9429</v>
      </c>
      <c r="V139" s="11">
        <v>4714.5</v>
      </c>
      <c r="W139" s="10">
        <v>42889</v>
      </c>
      <c r="X139" t="str">
        <f>TEXT(Table5[[#This Row],[close_date]],"mmmm")</f>
        <v>June</v>
      </c>
      <c r="Y139" t="str">
        <f>TEXT(Table5[[#This Row],[close_date]],"yyyy")</f>
        <v>2017</v>
      </c>
    </row>
    <row r="140" spans="5:25" x14ac:dyDescent="0.3">
      <c r="E140" s="4" t="s">
        <v>33</v>
      </c>
      <c r="F140" s="4" t="s">
        <v>31</v>
      </c>
      <c r="G140" s="4" t="s">
        <v>51</v>
      </c>
      <c r="H140" s="5">
        <v>6030</v>
      </c>
      <c r="I140" s="5">
        <v>6050</v>
      </c>
      <c r="J140" s="5">
        <v>548.18181818181802</v>
      </c>
      <c r="K140">
        <v>-3.3E-3</v>
      </c>
      <c r="T140" s="4" t="s">
        <v>3</v>
      </c>
      <c r="U140" s="11">
        <v>9408</v>
      </c>
      <c r="V140" s="11">
        <v>4704</v>
      </c>
      <c r="W140" s="10">
        <v>42842</v>
      </c>
      <c r="X140" t="str">
        <f>TEXT(Table5[[#This Row],[close_date]],"mmmm")</f>
        <v>April</v>
      </c>
      <c r="Y140" t="str">
        <f>TEXT(Table5[[#This Row],[close_date]],"yyyy")</f>
        <v>2017</v>
      </c>
    </row>
    <row r="141" spans="5:25" x14ac:dyDescent="0.3">
      <c r="E141" s="4" t="s">
        <v>38</v>
      </c>
      <c r="F141" s="4" t="s">
        <v>26</v>
      </c>
      <c r="G141" s="4" t="s">
        <v>51</v>
      </c>
      <c r="H141" s="5">
        <v>5722</v>
      </c>
      <c r="I141" s="5">
        <v>5500</v>
      </c>
      <c r="J141" s="5">
        <v>572.20000000000005</v>
      </c>
      <c r="K141">
        <v>3.8800000000000001E-2</v>
      </c>
      <c r="T141" s="4" t="s">
        <v>3</v>
      </c>
      <c r="U141" s="11">
        <v>9396</v>
      </c>
      <c r="V141" s="11">
        <v>3132</v>
      </c>
      <c r="W141" s="10">
        <v>42834</v>
      </c>
      <c r="X141" t="str">
        <f>TEXT(Table5[[#This Row],[close_date]],"mmmm")</f>
        <v>April</v>
      </c>
      <c r="Y141" t="str">
        <f>TEXT(Table5[[#This Row],[close_date]],"yyyy")</f>
        <v>2017</v>
      </c>
    </row>
    <row r="142" spans="5:25" x14ac:dyDescent="0.3">
      <c r="E142" s="4" t="s">
        <v>5</v>
      </c>
      <c r="F142" s="4" t="s">
        <v>23</v>
      </c>
      <c r="G142" s="4" t="s">
        <v>52</v>
      </c>
      <c r="H142" s="5">
        <v>5696</v>
      </c>
      <c r="I142" s="5">
        <v>5610</v>
      </c>
      <c r="J142" s="5">
        <v>55.843137254901997</v>
      </c>
      <c r="K142">
        <v>1.5100000000000001E-2</v>
      </c>
      <c r="T142" s="4" t="s">
        <v>30</v>
      </c>
      <c r="U142" s="11">
        <v>9375</v>
      </c>
      <c r="V142" s="11">
        <v>4687.5</v>
      </c>
      <c r="W142" s="10">
        <v>42864</v>
      </c>
      <c r="X142" t="str">
        <f>TEXT(Table5[[#This Row],[close_date]],"mmmm")</f>
        <v>May</v>
      </c>
      <c r="Y142" t="str">
        <f>TEXT(Table5[[#This Row],[close_date]],"yyyy")</f>
        <v>2017</v>
      </c>
    </row>
    <row r="143" spans="5:25" x14ac:dyDescent="0.3">
      <c r="E143" s="4" t="s">
        <v>34</v>
      </c>
      <c r="F143" s="4" t="s">
        <v>26</v>
      </c>
      <c r="G143" s="4" t="s">
        <v>50</v>
      </c>
      <c r="H143" s="5">
        <v>5357</v>
      </c>
      <c r="I143" s="5">
        <v>5480</v>
      </c>
      <c r="J143" s="5">
        <v>1071.4000000000001</v>
      </c>
      <c r="K143">
        <v>-2.3E-2</v>
      </c>
      <c r="T143" s="4" t="s">
        <v>9</v>
      </c>
      <c r="U143" s="11">
        <v>9347</v>
      </c>
      <c r="V143" s="11">
        <v>4673.5</v>
      </c>
      <c r="W143" s="10">
        <v>42913</v>
      </c>
      <c r="X143" t="str">
        <f>TEXT(Table5[[#This Row],[close_date]],"mmmm")</f>
        <v>June</v>
      </c>
      <c r="Y143" t="str">
        <f>TEXT(Table5[[#This Row],[close_date]],"yyyy")</f>
        <v>2017</v>
      </c>
    </row>
    <row r="144" spans="5:25" x14ac:dyDescent="0.3">
      <c r="E144" s="4" t="s">
        <v>47</v>
      </c>
      <c r="F144" s="4" t="s">
        <v>31</v>
      </c>
      <c r="G144" s="4" t="s">
        <v>51</v>
      </c>
      <c r="H144" s="5">
        <v>4695</v>
      </c>
      <c r="I144" s="5">
        <v>4950</v>
      </c>
      <c r="J144" s="5">
        <v>521.66666666666697</v>
      </c>
      <c r="K144">
        <v>-5.4300000000000001E-2</v>
      </c>
      <c r="T144" s="4" t="s">
        <v>7</v>
      </c>
      <c r="U144" s="11">
        <v>9302</v>
      </c>
      <c r="V144" s="11">
        <v>3100.6666666666702</v>
      </c>
      <c r="W144" s="10">
        <v>42859</v>
      </c>
      <c r="X144" t="str">
        <f>TEXT(Table5[[#This Row],[close_date]],"mmmm")</f>
        <v>May</v>
      </c>
      <c r="Y144" t="str">
        <f>TEXT(Table5[[#This Row],[close_date]],"yyyy")</f>
        <v>2017</v>
      </c>
    </row>
    <row r="145" spans="5:25" x14ac:dyDescent="0.3">
      <c r="E145" s="4" t="s">
        <v>8</v>
      </c>
      <c r="F145" s="4" t="s">
        <v>23</v>
      </c>
      <c r="G145" s="4" t="s">
        <v>50</v>
      </c>
      <c r="H145" s="5">
        <v>4325</v>
      </c>
      <c r="I145" s="5">
        <v>4384</v>
      </c>
      <c r="J145" s="5">
        <v>1081.25</v>
      </c>
      <c r="K145">
        <v>-1.3599999999999999E-2</v>
      </c>
      <c r="T145" s="4" t="s">
        <v>11</v>
      </c>
      <c r="U145" s="11">
        <v>9273</v>
      </c>
      <c r="V145" s="11">
        <v>4636.5</v>
      </c>
      <c r="W145" s="10">
        <v>43091</v>
      </c>
      <c r="X145" t="str">
        <f>TEXT(Table5[[#This Row],[close_date]],"mmmm")</f>
        <v>December</v>
      </c>
      <c r="Y145" t="str">
        <f>TEXT(Table5[[#This Row],[close_date]],"yyyy")</f>
        <v>2017</v>
      </c>
    </row>
    <row r="146" spans="5:25" x14ac:dyDescent="0.3">
      <c r="E146" s="4" t="s">
        <v>38</v>
      </c>
      <c r="F146" s="4" t="s">
        <v>26</v>
      </c>
      <c r="G146" s="4" t="s">
        <v>50</v>
      </c>
      <c r="H146" s="5">
        <v>4149</v>
      </c>
      <c r="I146" s="5">
        <v>4384</v>
      </c>
      <c r="J146" s="5">
        <v>1037.25</v>
      </c>
      <c r="K146">
        <v>-5.6599999999999998E-2</v>
      </c>
      <c r="T146" s="4" t="s">
        <v>39</v>
      </c>
      <c r="U146" s="11">
        <v>9237</v>
      </c>
      <c r="V146" s="11">
        <v>4618.5</v>
      </c>
      <c r="W146" s="10">
        <v>43013</v>
      </c>
      <c r="X146" t="str">
        <f>TEXT(Table5[[#This Row],[close_date]],"mmmm")</f>
        <v>October</v>
      </c>
      <c r="Y146" t="str">
        <f>TEXT(Table5[[#This Row],[close_date]],"yyyy")</f>
        <v>2017</v>
      </c>
    </row>
    <row r="147" spans="5:25" x14ac:dyDescent="0.3">
      <c r="E147" s="4" t="s">
        <v>49</v>
      </c>
      <c r="F147" s="4" t="s">
        <v>31</v>
      </c>
      <c r="G147" s="4" t="s">
        <v>52</v>
      </c>
      <c r="H147" s="5">
        <v>3881</v>
      </c>
      <c r="I147" s="5">
        <v>3905</v>
      </c>
      <c r="J147" s="5">
        <v>54.661971830985898</v>
      </c>
      <c r="K147">
        <v>-6.1999999999999998E-3</v>
      </c>
      <c r="T147" s="4" t="s">
        <v>3</v>
      </c>
      <c r="U147" s="11">
        <v>9217</v>
      </c>
      <c r="V147" s="11">
        <v>4608.5</v>
      </c>
      <c r="W147" s="10">
        <v>42881</v>
      </c>
      <c r="X147" t="str">
        <f>TEXT(Table5[[#This Row],[close_date]],"mmmm")</f>
        <v>May</v>
      </c>
      <c r="Y147" t="str">
        <f>TEXT(Table5[[#This Row],[close_date]],"yyyy")</f>
        <v>2017</v>
      </c>
    </row>
    <row r="148" spans="5:25" x14ac:dyDescent="0.3">
      <c r="E148" s="4" t="s">
        <v>40</v>
      </c>
      <c r="F148" s="4" t="s">
        <v>31</v>
      </c>
      <c r="G148" s="4" t="s">
        <v>51</v>
      </c>
      <c r="H148" s="5">
        <v>3709</v>
      </c>
      <c r="I148" s="5">
        <v>3850</v>
      </c>
      <c r="J148" s="5">
        <v>529.857142857143</v>
      </c>
      <c r="K148">
        <v>-3.7999999999999999E-2</v>
      </c>
      <c r="T148" s="4" t="s">
        <v>5</v>
      </c>
      <c r="U148" s="11">
        <v>9178</v>
      </c>
      <c r="V148" s="11">
        <v>3059.3333333333298</v>
      </c>
      <c r="W148" s="10">
        <v>43076</v>
      </c>
      <c r="X148" t="str">
        <f>TEXT(Table5[[#This Row],[close_date]],"mmmm")</f>
        <v>December</v>
      </c>
      <c r="Y148" t="str">
        <f>TEXT(Table5[[#This Row],[close_date]],"yyyy")</f>
        <v>2017</v>
      </c>
    </row>
    <row r="149" spans="5:25" x14ac:dyDescent="0.3">
      <c r="E149" s="4" t="s">
        <v>47</v>
      </c>
      <c r="F149" s="4" t="s">
        <v>31</v>
      </c>
      <c r="G149" s="4" t="s">
        <v>50</v>
      </c>
      <c r="H149" s="5">
        <v>3318</v>
      </c>
      <c r="I149" s="5">
        <v>3288</v>
      </c>
      <c r="J149" s="5">
        <v>1106</v>
      </c>
      <c r="K149">
        <v>8.9999999999999993E-3</v>
      </c>
      <c r="T149" s="4" t="s">
        <v>11</v>
      </c>
      <c r="U149" s="11">
        <v>9165</v>
      </c>
      <c r="V149" s="11">
        <v>4582.5</v>
      </c>
      <c r="W149" s="10">
        <v>43049</v>
      </c>
      <c r="X149" t="str">
        <f>TEXT(Table5[[#This Row],[close_date]],"mmmm")</f>
        <v>November</v>
      </c>
      <c r="Y149" t="str">
        <f>TEXT(Table5[[#This Row],[close_date]],"yyyy")</f>
        <v>2017</v>
      </c>
    </row>
    <row r="150" spans="5:25" x14ac:dyDescent="0.3">
      <c r="E150" s="4" t="s">
        <v>40</v>
      </c>
      <c r="F150" s="4" t="s">
        <v>31</v>
      </c>
      <c r="G150" s="4" t="s">
        <v>50</v>
      </c>
      <c r="H150" s="5">
        <v>2976</v>
      </c>
      <c r="I150" s="5">
        <v>3288</v>
      </c>
      <c r="J150" s="5">
        <v>992</v>
      </c>
      <c r="K150">
        <v>-0.1048</v>
      </c>
      <c r="T150" s="4" t="s">
        <v>3</v>
      </c>
      <c r="U150" s="11">
        <v>9144</v>
      </c>
      <c r="V150" s="11">
        <v>3048</v>
      </c>
      <c r="W150" s="10">
        <v>42964</v>
      </c>
      <c r="X150" t="str">
        <f>TEXT(Table5[[#This Row],[close_date]],"mmmm")</f>
        <v>August</v>
      </c>
      <c r="Y150" t="str">
        <f>TEXT(Table5[[#This Row],[close_date]],"yyyy")</f>
        <v>2017</v>
      </c>
    </row>
    <row r="151" spans="5:25" x14ac:dyDescent="0.3">
      <c r="E151" s="4" t="s">
        <v>4</v>
      </c>
      <c r="F151" s="4" t="s">
        <v>26</v>
      </c>
      <c r="G151" s="4" t="s">
        <v>52</v>
      </c>
      <c r="H151" s="5">
        <v>2810</v>
      </c>
      <c r="I151" s="5">
        <v>2805</v>
      </c>
      <c r="J151" s="5">
        <v>55.098039215686299</v>
      </c>
      <c r="K151">
        <v>1.8E-3</v>
      </c>
      <c r="T151" s="4" t="s">
        <v>36</v>
      </c>
      <c r="U151" s="11">
        <v>9141</v>
      </c>
      <c r="V151" s="11">
        <v>4570.5</v>
      </c>
      <c r="W151" s="10">
        <v>42797</v>
      </c>
      <c r="X151" t="str">
        <f>TEXT(Table5[[#This Row],[close_date]],"mmmm")</f>
        <v>March</v>
      </c>
      <c r="Y151" t="str">
        <f>TEXT(Table5[[#This Row],[close_date]],"yyyy")</f>
        <v>2017</v>
      </c>
    </row>
    <row r="152" spans="5:25" x14ac:dyDescent="0.3">
      <c r="E152" s="4" t="s">
        <v>34</v>
      </c>
      <c r="F152" s="4" t="s">
        <v>26</v>
      </c>
      <c r="G152" s="4" t="s">
        <v>52</v>
      </c>
      <c r="H152" s="5">
        <v>1764</v>
      </c>
      <c r="I152" s="5">
        <v>1815</v>
      </c>
      <c r="J152" s="5">
        <v>53.454545454545503</v>
      </c>
      <c r="K152">
        <v>-2.8899999999999999E-2</v>
      </c>
      <c r="T152" s="4" t="s">
        <v>39</v>
      </c>
      <c r="U152" s="11">
        <v>9121</v>
      </c>
      <c r="V152" s="11">
        <v>4560.5</v>
      </c>
      <c r="W152" s="10">
        <v>42925</v>
      </c>
      <c r="X152" t="str">
        <f>TEXT(Table5[[#This Row],[close_date]],"mmmm")</f>
        <v>July</v>
      </c>
      <c r="Y152" t="str">
        <f>TEXT(Table5[[#This Row],[close_date]],"yyyy")</f>
        <v>2017</v>
      </c>
    </row>
    <row r="153" spans="5:25" x14ac:dyDescent="0.3">
      <c r="E153" s="4" t="s">
        <v>38</v>
      </c>
      <c r="F153" s="4" t="s">
        <v>26</v>
      </c>
      <c r="G153" s="4" t="s">
        <v>52</v>
      </c>
      <c r="H153" s="5">
        <v>1639</v>
      </c>
      <c r="I153" s="5">
        <v>1650</v>
      </c>
      <c r="J153" s="5">
        <v>54.633333333333297</v>
      </c>
      <c r="K153">
        <v>-6.7000000000000002E-3</v>
      </c>
      <c r="T153" s="4" t="s">
        <v>33</v>
      </c>
      <c r="U153" s="11">
        <v>9084</v>
      </c>
      <c r="V153" s="11">
        <v>4542</v>
      </c>
      <c r="W153" s="10">
        <v>42888</v>
      </c>
      <c r="X153" t="str">
        <f>TEXT(Table5[[#This Row],[close_date]],"mmmm")</f>
        <v>June</v>
      </c>
      <c r="Y153" t="str">
        <f>TEXT(Table5[[#This Row],[close_date]],"yyyy")</f>
        <v>2017</v>
      </c>
    </row>
    <row r="154" spans="5:25" x14ac:dyDescent="0.3">
      <c r="E154" s="4" t="s">
        <v>12</v>
      </c>
      <c r="F154" s="4" t="s">
        <v>23</v>
      </c>
      <c r="G154" s="4" t="s">
        <v>52</v>
      </c>
      <c r="H154" s="5">
        <v>1620</v>
      </c>
      <c r="I154" s="5">
        <v>1650</v>
      </c>
      <c r="J154" s="5">
        <v>54</v>
      </c>
      <c r="K154">
        <v>-1.8499999999999999E-2</v>
      </c>
      <c r="T154" s="4" t="s">
        <v>3</v>
      </c>
      <c r="U154" s="11">
        <v>9082</v>
      </c>
      <c r="V154" s="11">
        <v>4541</v>
      </c>
      <c r="W154" s="10">
        <v>43048</v>
      </c>
      <c r="X154" t="str">
        <f>TEXT(Table5[[#This Row],[close_date]],"mmmm")</f>
        <v>November</v>
      </c>
      <c r="Y154" t="str">
        <f>TEXT(Table5[[#This Row],[close_date]],"yyyy")</f>
        <v>2017</v>
      </c>
    </row>
    <row r="155" spans="5:25" x14ac:dyDescent="0.3">
      <c r="E155" s="4" t="s">
        <v>3</v>
      </c>
      <c r="F155" s="4" t="s">
        <v>23</v>
      </c>
      <c r="G155" s="4" t="s">
        <v>52</v>
      </c>
      <c r="H155" s="5">
        <v>1550</v>
      </c>
      <c r="I155" s="5">
        <v>1540</v>
      </c>
      <c r="J155" s="5">
        <v>55.357142857142897</v>
      </c>
      <c r="K155">
        <v>6.4999999999999997E-3</v>
      </c>
      <c r="T155" s="4" t="s">
        <v>12</v>
      </c>
      <c r="U155" s="11">
        <v>9054</v>
      </c>
      <c r="V155" s="11">
        <v>3018</v>
      </c>
      <c r="W155" s="10">
        <v>43005</v>
      </c>
      <c r="X155" t="str">
        <f>TEXT(Table5[[#This Row],[close_date]],"mmmm")</f>
        <v>September</v>
      </c>
      <c r="Y155" t="str">
        <f>TEXT(Table5[[#This Row],[close_date]],"yyyy")</f>
        <v>2017</v>
      </c>
    </row>
    <row r="156" spans="5:25" x14ac:dyDescent="0.3">
      <c r="E156" s="4" t="s">
        <v>45</v>
      </c>
      <c r="F156" s="4" t="s">
        <v>26</v>
      </c>
      <c r="G156" s="4" t="s">
        <v>52</v>
      </c>
      <c r="H156" s="5">
        <v>1536</v>
      </c>
      <c r="I156" s="5">
        <v>1540</v>
      </c>
      <c r="J156" s="5">
        <v>54.857142857142897</v>
      </c>
      <c r="K156">
        <v>-2.5999999999999999E-3</v>
      </c>
      <c r="T156" s="4" t="s">
        <v>33</v>
      </c>
      <c r="U156" s="11">
        <v>8994</v>
      </c>
      <c r="V156" s="11">
        <v>4497</v>
      </c>
      <c r="W156" s="10">
        <v>42905</v>
      </c>
      <c r="X156" t="str">
        <f>TEXT(Table5[[#This Row],[close_date]],"mmmm")</f>
        <v>June</v>
      </c>
      <c r="Y156" t="str">
        <f>TEXT(Table5[[#This Row],[close_date]],"yyyy")</f>
        <v>2017</v>
      </c>
    </row>
    <row r="157" spans="5:25" x14ac:dyDescent="0.3">
      <c r="E157" s="4" t="s">
        <v>44</v>
      </c>
      <c r="F157" s="4" t="s">
        <v>23</v>
      </c>
      <c r="G157" s="4" t="s">
        <v>52</v>
      </c>
      <c r="H157" s="5">
        <v>1445</v>
      </c>
      <c r="I157" s="5">
        <v>1430</v>
      </c>
      <c r="J157" s="5">
        <v>55.576923076923102</v>
      </c>
      <c r="K157">
        <v>1.04E-2</v>
      </c>
      <c r="T157" s="4" t="s">
        <v>3</v>
      </c>
      <c r="U157" s="11">
        <v>8982</v>
      </c>
      <c r="V157" s="11">
        <v>4491</v>
      </c>
      <c r="W157" s="10">
        <v>42888</v>
      </c>
      <c r="X157" t="str">
        <f>TEXT(Table5[[#This Row],[close_date]],"mmmm")</f>
        <v>June</v>
      </c>
      <c r="Y157" t="str">
        <f>TEXT(Table5[[#This Row],[close_date]],"yyyy")</f>
        <v>2017</v>
      </c>
    </row>
    <row r="158" spans="5:25" x14ac:dyDescent="0.3">
      <c r="E158" s="4" t="s">
        <v>41</v>
      </c>
      <c r="F158" s="4" t="s">
        <v>23</v>
      </c>
      <c r="G158" s="4" t="s">
        <v>52</v>
      </c>
      <c r="H158" s="5">
        <v>1398</v>
      </c>
      <c r="I158" s="5">
        <v>1375</v>
      </c>
      <c r="J158" s="5">
        <v>55.92</v>
      </c>
      <c r="K158">
        <v>1.6500000000000001E-2</v>
      </c>
      <c r="T158" s="4" t="s">
        <v>6</v>
      </c>
      <c r="U158" s="11">
        <v>8956</v>
      </c>
      <c r="V158" s="11">
        <v>4478</v>
      </c>
      <c r="W158" s="10">
        <v>42905</v>
      </c>
      <c r="X158" t="str">
        <f>TEXT(Table5[[#This Row],[close_date]],"mmmm")</f>
        <v>June</v>
      </c>
      <c r="Y158" t="str">
        <f>TEXT(Table5[[#This Row],[close_date]],"yyyy")</f>
        <v>2017</v>
      </c>
    </row>
    <row r="159" spans="5:25" x14ac:dyDescent="0.3">
      <c r="E159" s="4" t="s">
        <v>11</v>
      </c>
      <c r="F159" s="4" t="s">
        <v>23</v>
      </c>
      <c r="G159" s="4" t="s">
        <v>52</v>
      </c>
      <c r="H159" s="5">
        <v>1208</v>
      </c>
      <c r="I159" s="5">
        <v>1155</v>
      </c>
      <c r="J159" s="5">
        <v>57.523809523809497</v>
      </c>
      <c r="K159">
        <v>4.3900000000000002E-2</v>
      </c>
      <c r="T159" s="4" t="s">
        <v>3</v>
      </c>
      <c r="U159" s="11">
        <v>8942</v>
      </c>
      <c r="V159" s="11">
        <v>4471</v>
      </c>
      <c r="W159" s="10">
        <v>42946</v>
      </c>
      <c r="X159" t="str">
        <f>TEXT(Table5[[#This Row],[close_date]],"mmmm")</f>
        <v>July</v>
      </c>
      <c r="Y159" t="str">
        <f>TEXT(Table5[[#This Row],[close_date]],"yyyy")</f>
        <v>2017</v>
      </c>
    </row>
    <row r="160" spans="5:25" x14ac:dyDescent="0.3">
      <c r="E160" s="4" t="s">
        <v>7</v>
      </c>
      <c r="F160" s="4" t="s">
        <v>26</v>
      </c>
      <c r="G160" s="4" t="s">
        <v>52</v>
      </c>
      <c r="H160" s="5">
        <v>1150</v>
      </c>
      <c r="I160" s="5">
        <v>1155</v>
      </c>
      <c r="J160" s="5">
        <v>54.761904761904802</v>
      </c>
      <c r="K160">
        <v>-4.3E-3</v>
      </c>
      <c r="T160" s="4" t="s">
        <v>38</v>
      </c>
      <c r="U160" s="11">
        <v>8935</v>
      </c>
      <c r="V160" s="11">
        <v>4467.5</v>
      </c>
      <c r="W160" s="10">
        <v>42827</v>
      </c>
      <c r="X160" t="str">
        <f>TEXT(Table5[[#This Row],[close_date]],"mmmm")</f>
        <v>April</v>
      </c>
      <c r="Y160" t="str">
        <f>TEXT(Table5[[#This Row],[close_date]],"yyyy")</f>
        <v>2017</v>
      </c>
    </row>
    <row r="161" spans="5:25" x14ac:dyDescent="0.3">
      <c r="E161" s="4" t="s">
        <v>40</v>
      </c>
      <c r="F161" s="4" t="s">
        <v>31</v>
      </c>
      <c r="G161" s="4" t="s">
        <v>52</v>
      </c>
      <c r="H161" s="5">
        <v>1121</v>
      </c>
      <c r="I161" s="5">
        <v>1100</v>
      </c>
      <c r="J161" s="5">
        <v>56.05</v>
      </c>
      <c r="K161">
        <v>1.8700000000000001E-2</v>
      </c>
      <c r="T161" s="4" t="s">
        <v>6</v>
      </c>
      <c r="U161" s="11">
        <v>8926</v>
      </c>
      <c r="V161" s="11">
        <v>4463</v>
      </c>
      <c r="W161" s="10">
        <v>42959</v>
      </c>
      <c r="X161" t="str">
        <f>TEXT(Table5[[#This Row],[close_date]],"mmmm")</f>
        <v>August</v>
      </c>
      <c r="Y161" t="str">
        <f>TEXT(Table5[[#This Row],[close_date]],"yyyy")</f>
        <v>2017</v>
      </c>
    </row>
    <row r="162" spans="5:25" x14ac:dyDescent="0.3">
      <c r="E162" s="4" t="s">
        <v>6</v>
      </c>
      <c r="F162" s="4" t="s">
        <v>26</v>
      </c>
      <c r="G162" s="4" t="s">
        <v>52</v>
      </c>
      <c r="H162" s="5">
        <v>1082</v>
      </c>
      <c r="I162" s="5">
        <v>1045</v>
      </c>
      <c r="J162" s="5">
        <v>56.947368421052602</v>
      </c>
      <c r="K162">
        <v>3.4200000000000001E-2</v>
      </c>
      <c r="T162" s="4" t="s">
        <v>41</v>
      </c>
      <c r="U162" s="11">
        <v>8877</v>
      </c>
      <c r="V162" s="11">
        <v>2959</v>
      </c>
      <c r="W162" s="10">
        <v>42889</v>
      </c>
      <c r="X162" t="str">
        <f>TEXT(Table5[[#This Row],[close_date]],"mmmm")</f>
        <v>June</v>
      </c>
      <c r="Y162" t="str">
        <f>TEXT(Table5[[#This Row],[close_date]],"yyyy")</f>
        <v>2017</v>
      </c>
    </row>
    <row r="163" spans="5:25" x14ac:dyDescent="0.3">
      <c r="E163" s="4" t="s">
        <v>28</v>
      </c>
      <c r="F163" s="4" t="s">
        <v>26</v>
      </c>
      <c r="G163" s="4" t="s">
        <v>52</v>
      </c>
      <c r="H163" s="5">
        <v>966</v>
      </c>
      <c r="I163" s="5">
        <v>935</v>
      </c>
      <c r="J163" s="5">
        <v>56.823529411764703</v>
      </c>
      <c r="K163">
        <v>3.2099999999999997E-2</v>
      </c>
      <c r="T163" s="4" t="s">
        <v>3</v>
      </c>
      <c r="U163" s="11">
        <v>8828</v>
      </c>
      <c r="V163" s="11">
        <v>4414</v>
      </c>
      <c r="W163" s="10">
        <v>42819</v>
      </c>
      <c r="X163" t="str">
        <f>TEXT(Table5[[#This Row],[close_date]],"mmmm")</f>
        <v>March</v>
      </c>
      <c r="Y163" t="str">
        <f>TEXT(Table5[[#This Row],[close_date]],"yyyy")</f>
        <v>2017</v>
      </c>
    </row>
    <row r="164" spans="5:25" x14ac:dyDescent="0.3">
      <c r="E164" s="4" t="s">
        <v>43</v>
      </c>
      <c r="F164" s="4" t="s">
        <v>23</v>
      </c>
      <c r="G164" s="4" t="s">
        <v>52</v>
      </c>
      <c r="H164" s="5">
        <v>961</v>
      </c>
      <c r="I164" s="5">
        <v>990</v>
      </c>
      <c r="J164" s="5">
        <v>53.3888888888889</v>
      </c>
      <c r="K164">
        <v>-3.0200000000000001E-2</v>
      </c>
      <c r="T164" s="4" t="s">
        <v>40</v>
      </c>
      <c r="U164" s="11">
        <v>8819</v>
      </c>
      <c r="V164" s="11">
        <v>4409.5</v>
      </c>
      <c r="W164" s="10">
        <v>42982</v>
      </c>
      <c r="X164" t="str">
        <f>TEXT(Table5[[#This Row],[close_date]],"mmmm")</f>
        <v>September</v>
      </c>
      <c r="Y164" t="str">
        <f>TEXT(Table5[[#This Row],[close_date]],"yyyy")</f>
        <v>2017</v>
      </c>
    </row>
    <row r="165" spans="5:25" x14ac:dyDescent="0.3">
      <c r="E165" s="4" t="s">
        <v>39</v>
      </c>
      <c r="F165" s="4" t="s">
        <v>23</v>
      </c>
      <c r="G165" s="4" t="s">
        <v>52</v>
      </c>
      <c r="H165" s="5">
        <v>949</v>
      </c>
      <c r="I165" s="5">
        <v>935</v>
      </c>
      <c r="J165" s="5">
        <v>55.823529411764703</v>
      </c>
      <c r="K165">
        <v>1.4800000000000001E-2</v>
      </c>
      <c r="T165" s="4" t="s">
        <v>32</v>
      </c>
      <c r="U165" s="11">
        <v>8799</v>
      </c>
      <c r="V165" s="11">
        <v>4399.5</v>
      </c>
      <c r="W165" s="10">
        <v>43083</v>
      </c>
      <c r="X165" t="str">
        <f>TEXT(Table5[[#This Row],[close_date]],"mmmm")</f>
        <v>December</v>
      </c>
      <c r="Y165" t="str">
        <f>TEXT(Table5[[#This Row],[close_date]],"yyyy")</f>
        <v>2017</v>
      </c>
    </row>
    <row r="166" spans="5:25" x14ac:dyDescent="0.3">
      <c r="E166" s="4" t="s">
        <v>37</v>
      </c>
      <c r="F166" s="4" t="s">
        <v>26</v>
      </c>
      <c r="G166" s="4" t="s">
        <v>52</v>
      </c>
      <c r="H166" s="5">
        <v>840</v>
      </c>
      <c r="I166" s="5">
        <v>825</v>
      </c>
      <c r="J166" s="5">
        <v>56</v>
      </c>
      <c r="K166">
        <v>1.7899999999999999E-2</v>
      </c>
      <c r="T166" s="4" t="s">
        <v>25</v>
      </c>
      <c r="U166" s="11">
        <v>8785</v>
      </c>
      <c r="V166" s="11">
        <v>4392.5</v>
      </c>
      <c r="W166" s="10">
        <v>42949</v>
      </c>
      <c r="X166" t="str">
        <f>TEXT(Table5[[#This Row],[close_date]],"mmmm")</f>
        <v>August</v>
      </c>
      <c r="Y166" t="str">
        <f>TEXT(Table5[[#This Row],[close_date]],"yyyy")</f>
        <v>2017</v>
      </c>
    </row>
    <row r="167" spans="5:25" x14ac:dyDescent="0.3">
      <c r="E167" s="4" t="s">
        <v>30</v>
      </c>
      <c r="F167" s="4" t="s">
        <v>31</v>
      </c>
      <c r="G167" s="4" t="s">
        <v>52</v>
      </c>
      <c r="H167" s="5">
        <v>831</v>
      </c>
      <c r="I167" s="5">
        <v>825</v>
      </c>
      <c r="J167" s="5">
        <v>55.4</v>
      </c>
      <c r="K167">
        <v>7.1999999999999998E-3</v>
      </c>
      <c r="T167" s="4" t="s">
        <v>3</v>
      </c>
      <c r="U167" s="11">
        <v>8781</v>
      </c>
      <c r="V167" s="11">
        <v>4390.5</v>
      </c>
      <c r="W167" s="10">
        <v>42816</v>
      </c>
      <c r="X167" t="str">
        <f>TEXT(Table5[[#This Row],[close_date]],"mmmm")</f>
        <v>March</v>
      </c>
      <c r="Y167" t="str">
        <f>TEXT(Table5[[#This Row],[close_date]],"yyyy")</f>
        <v>2017</v>
      </c>
    </row>
    <row r="168" spans="5:25" x14ac:dyDescent="0.3">
      <c r="E168" s="4" t="s">
        <v>46</v>
      </c>
      <c r="F168" s="4" t="s">
        <v>23</v>
      </c>
      <c r="G168" s="4" t="s">
        <v>52</v>
      </c>
      <c r="H168" s="5">
        <v>662</v>
      </c>
      <c r="I168" s="5">
        <v>660</v>
      </c>
      <c r="J168" s="5">
        <v>55.1666666666667</v>
      </c>
      <c r="K168">
        <v>3.0000000000000001E-3</v>
      </c>
      <c r="T168" s="4" t="s">
        <v>7</v>
      </c>
      <c r="U168" s="11">
        <v>8736</v>
      </c>
      <c r="V168" s="11">
        <v>2184</v>
      </c>
      <c r="W168" s="10">
        <v>43058</v>
      </c>
      <c r="X168" t="str">
        <f>TEXT(Table5[[#This Row],[close_date]],"mmmm")</f>
        <v>November</v>
      </c>
      <c r="Y168" t="str">
        <f>TEXT(Table5[[#This Row],[close_date]],"yyyy")</f>
        <v>2017</v>
      </c>
    </row>
    <row r="169" spans="5:25" x14ac:dyDescent="0.3">
      <c r="E169" s="4" t="s">
        <v>36</v>
      </c>
      <c r="F169" s="4" t="s">
        <v>31</v>
      </c>
      <c r="G169" s="4" t="s">
        <v>52</v>
      </c>
      <c r="H169" s="5">
        <v>601</v>
      </c>
      <c r="I169" s="5">
        <v>605</v>
      </c>
      <c r="J169" s="5">
        <v>54.636363636363598</v>
      </c>
      <c r="K169">
        <v>-6.7000000000000002E-3</v>
      </c>
      <c r="T169" s="4" t="s">
        <v>10</v>
      </c>
      <c r="U169" s="11">
        <v>8733</v>
      </c>
      <c r="V169" s="11">
        <v>4366.5</v>
      </c>
      <c r="W169" s="10">
        <v>42809</v>
      </c>
      <c r="X169" t="str">
        <f>TEXT(Table5[[#This Row],[close_date]],"mmmm")</f>
        <v>March</v>
      </c>
      <c r="Y169" t="str">
        <f>TEXT(Table5[[#This Row],[close_date]],"yyyy")</f>
        <v>2017</v>
      </c>
    </row>
    <row r="170" spans="5:25" x14ac:dyDescent="0.3">
      <c r="E170" s="4" t="s">
        <v>25</v>
      </c>
      <c r="F170" s="4" t="s">
        <v>26</v>
      </c>
      <c r="G170" s="4" t="s">
        <v>52</v>
      </c>
      <c r="H170" s="5">
        <v>597</v>
      </c>
      <c r="I170" s="5">
        <v>605</v>
      </c>
      <c r="J170" s="5">
        <v>54.272727272727302</v>
      </c>
      <c r="K170">
        <v>-1.34E-2</v>
      </c>
      <c r="T170" s="4" t="s">
        <v>4</v>
      </c>
      <c r="U170" s="11">
        <v>8728</v>
      </c>
      <c r="V170" s="11">
        <v>4364</v>
      </c>
      <c r="W170" s="10">
        <v>42992</v>
      </c>
      <c r="X170" t="str">
        <f>TEXT(Table5[[#This Row],[close_date]],"mmmm")</f>
        <v>September</v>
      </c>
      <c r="Y170" t="str">
        <f>TEXT(Table5[[#This Row],[close_date]],"yyyy")</f>
        <v>2017</v>
      </c>
    </row>
    <row r="171" spans="5:25" x14ac:dyDescent="0.3">
      <c r="E171" s="4" t="s">
        <v>48</v>
      </c>
      <c r="F171" s="4" t="s">
        <v>31</v>
      </c>
      <c r="G171" s="4" t="s">
        <v>52</v>
      </c>
      <c r="H171" s="5">
        <v>554</v>
      </c>
      <c r="I171" s="5">
        <v>550</v>
      </c>
      <c r="J171" s="5">
        <v>55.4</v>
      </c>
      <c r="K171">
        <v>7.1999999999999998E-3</v>
      </c>
      <c r="T171" s="4" t="s">
        <v>4</v>
      </c>
      <c r="U171" s="11">
        <v>8727</v>
      </c>
      <c r="V171" s="11">
        <v>4363.5</v>
      </c>
      <c r="W171" s="10">
        <v>42959</v>
      </c>
      <c r="X171" t="str">
        <f>TEXT(Table5[[#This Row],[close_date]],"mmmm")</f>
        <v>August</v>
      </c>
      <c r="Y171" t="str">
        <f>TEXT(Table5[[#This Row],[close_date]],"yyyy")</f>
        <v>2017</v>
      </c>
    </row>
    <row r="172" spans="5:25" x14ac:dyDescent="0.3">
      <c r="E172" s="4" t="s">
        <v>10</v>
      </c>
      <c r="F172" s="4" t="s">
        <v>31</v>
      </c>
      <c r="G172" s="4" t="s">
        <v>52</v>
      </c>
      <c r="H172" s="5">
        <v>548</v>
      </c>
      <c r="I172" s="5">
        <v>550</v>
      </c>
      <c r="J172" s="5">
        <v>54.8</v>
      </c>
      <c r="K172">
        <v>-3.5999999999999999E-3</v>
      </c>
      <c r="T172" s="4" t="s">
        <v>10</v>
      </c>
      <c r="U172" s="11">
        <v>8725</v>
      </c>
      <c r="V172" s="11">
        <v>4362.5</v>
      </c>
      <c r="W172" s="10">
        <v>42944</v>
      </c>
      <c r="X172" t="str">
        <f>TEXT(Table5[[#This Row],[close_date]],"mmmm")</f>
        <v>July</v>
      </c>
      <c r="Y172" t="str">
        <f>TEXT(Table5[[#This Row],[close_date]],"yyyy")</f>
        <v>2017</v>
      </c>
    </row>
    <row r="173" spans="5:25" x14ac:dyDescent="0.3">
      <c r="E173" s="4" t="s">
        <v>9</v>
      </c>
      <c r="F173" s="4" t="s">
        <v>26</v>
      </c>
      <c r="G173" s="4" t="s">
        <v>52</v>
      </c>
      <c r="H173" s="5">
        <v>547</v>
      </c>
      <c r="I173" s="5">
        <v>550</v>
      </c>
      <c r="J173" s="5">
        <v>54.7</v>
      </c>
      <c r="K173">
        <v>-5.4999999999999997E-3</v>
      </c>
      <c r="T173" s="4" t="s">
        <v>9</v>
      </c>
      <c r="U173" s="11">
        <v>8697</v>
      </c>
      <c r="V173" s="11">
        <v>4348.5</v>
      </c>
      <c r="W173" s="10">
        <v>42828</v>
      </c>
      <c r="X173" t="str">
        <f>TEXT(Table5[[#This Row],[close_date]],"mmmm")</f>
        <v>April</v>
      </c>
      <c r="Y173" t="str">
        <f>TEXT(Table5[[#This Row],[close_date]],"yyyy")</f>
        <v>2017</v>
      </c>
    </row>
    <row r="174" spans="5:25" x14ac:dyDescent="0.3">
      <c r="E174" s="4" t="s">
        <v>42</v>
      </c>
      <c r="F174" s="4" t="s">
        <v>31</v>
      </c>
      <c r="G174" s="4" t="s">
        <v>52</v>
      </c>
      <c r="H174" s="5">
        <v>470</v>
      </c>
      <c r="I174" s="5">
        <v>495</v>
      </c>
      <c r="J174" s="5">
        <v>52.2222222222222</v>
      </c>
      <c r="K174">
        <v>-5.3199999999999997E-2</v>
      </c>
      <c r="T174" s="4" t="s">
        <v>3</v>
      </c>
      <c r="U174" s="11">
        <v>8673</v>
      </c>
      <c r="V174" s="11">
        <v>4336.5</v>
      </c>
      <c r="W174" s="10">
        <v>42902</v>
      </c>
      <c r="X174" t="str">
        <f>TEXT(Table5[[#This Row],[close_date]],"mmmm")</f>
        <v>June</v>
      </c>
      <c r="Y174" t="str">
        <f>TEXT(Table5[[#This Row],[close_date]],"yyyy")</f>
        <v>2017</v>
      </c>
    </row>
    <row r="175" spans="5:25" x14ac:dyDescent="0.3">
      <c r="E175" s="4" t="s">
        <v>47</v>
      </c>
      <c r="F175" s="4" t="s">
        <v>31</v>
      </c>
      <c r="G175" s="4" t="s">
        <v>52</v>
      </c>
      <c r="H175" s="5">
        <v>351</v>
      </c>
      <c r="I175" s="5">
        <v>385</v>
      </c>
      <c r="J175" s="5">
        <v>50.142857142857103</v>
      </c>
      <c r="K175">
        <v>-9.69E-2</v>
      </c>
      <c r="T175" s="4" t="s">
        <v>3</v>
      </c>
      <c r="U175" s="11">
        <v>8645</v>
      </c>
      <c r="V175" s="11">
        <v>4322.5</v>
      </c>
      <c r="W175" s="10">
        <v>43022</v>
      </c>
      <c r="X175" t="str">
        <f>TEXT(Table5[[#This Row],[close_date]],"mmmm")</f>
        <v>October</v>
      </c>
      <c r="Y175" t="str">
        <f>TEXT(Table5[[#This Row],[close_date]],"yyyy")</f>
        <v>2017</v>
      </c>
    </row>
    <row r="176" spans="5:25" x14ac:dyDescent="0.3">
      <c r="E176" s="4" t="s">
        <v>33</v>
      </c>
      <c r="F176" s="4" t="s">
        <v>31</v>
      </c>
      <c r="G176" s="4" t="s">
        <v>52</v>
      </c>
      <c r="H176" s="5">
        <v>344</v>
      </c>
      <c r="I176" s="5">
        <v>330</v>
      </c>
      <c r="J176" s="5">
        <v>57.3333333333333</v>
      </c>
      <c r="K176">
        <v>4.07E-2</v>
      </c>
      <c r="T176" s="4" t="s">
        <v>3</v>
      </c>
      <c r="U176" s="11">
        <v>8629</v>
      </c>
      <c r="V176" s="11">
        <v>4314.5</v>
      </c>
      <c r="W176" s="10">
        <v>42961</v>
      </c>
      <c r="X176" t="str">
        <f>TEXT(Table5[[#This Row],[close_date]],"mmmm")</f>
        <v>August</v>
      </c>
      <c r="Y176" t="str">
        <f>TEXT(Table5[[#This Row],[close_date]],"yyyy")</f>
        <v>2017</v>
      </c>
    </row>
    <row r="177" spans="5:25" x14ac:dyDescent="0.3">
      <c r="E177" s="4" t="s">
        <v>32</v>
      </c>
      <c r="F177" s="4" t="s">
        <v>31</v>
      </c>
      <c r="G177" s="4" t="s">
        <v>52</v>
      </c>
      <c r="H177" s="5">
        <v>154</v>
      </c>
      <c r="I177" s="5">
        <v>165</v>
      </c>
      <c r="J177" s="5">
        <v>51.3333333333333</v>
      </c>
      <c r="K177">
        <v>-7.1400000000000005E-2</v>
      </c>
      <c r="T177" s="4" t="s">
        <v>39</v>
      </c>
      <c r="U177" s="11">
        <v>8551</v>
      </c>
      <c r="V177" s="11">
        <v>4275.5</v>
      </c>
      <c r="W177" s="10">
        <v>43089</v>
      </c>
      <c r="X177" t="str">
        <f>TEXT(Table5[[#This Row],[close_date]],"mmmm")</f>
        <v>December</v>
      </c>
      <c r="Y177" t="str">
        <f>TEXT(Table5[[#This Row],[close_date]],"yyyy")</f>
        <v>2017</v>
      </c>
    </row>
    <row r="178" spans="5:25" x14ac:dyDescent="0.3">
      <c r="T178" s="4" t="s">
        <v>11</v>
      </c>
      <c r="U178" s="11">
        <v>8543</v>
      </c>
      <c r="V178" s="11">
        <v>2847.6666666666702</v>
      </c>
      <c r="W178" s="10">
        <v>42861</v>
      </c>
      <c r="X178" t="str">
        <f>TEXT(Table5[[#This Row],[close_date]],"mmmm")</f>
        <v>May</v>
      </c>
      <c r="Y178" t="str">
        <f>TEXT(Table5[[#This Row],[close_date]],"yyyy")</f>
        <v>2017</v>
      </c>
    </row>
    <row r="179" spans="5:25" x14ac:dyDescent="0.3">
      <c r="T179" s="4" t="s">
        <v>7</v>
      </c>
      <c r="U179" s="11">
        <v>8520</v>
      </c>
      <c r="V179" s="11">
        <v>4260</v>
      </c>
      <c r="W179" s="10">
        <v>43001</v>
      </c>
      <c r="X179" t="str">
        <f>TEXT(Table5[[#This Row],[close_date]],"mmmm")</f>
        <v>September</v>
      </c>
      <c r="Y179" t="str">
        <f>TEXT(Table5[[#This Row],[close_date]],"yyyy")</f>
        <v>2017</v>
      </c>
    </row>
    <row r="180" spans="5:25" x14ac:dyDescent="0.3">
      <c r="T180" s="4" t="s">
        <v>7</v>
      </c>
      <c r="U180" s="11">
        <v>8496</v>
      </c>
      <c r="V180" s="11">
        <v>4248</v>
      </c>
      <c r="W180" s="10">
        <v>43007</v>
      </c>
      <c r="X180" t="str">
        <f>TEXT(Table5[[#This Row],[close_date]],"mmmm")</f>
        <v>September</v>
      </c>
      <c r="Y180" t="str">
        <f>TEXT(Table5[[#This Row],[close_date]],"yyyy")</f>
        <v>2017</v>
      </c>
    </row>
    <row r="181" spans="5:25" x14ac:dyDescent="0.3">
      <c r="T181" s="4" t="s">
        <v>3</v>
      </c>
      <c r="U181" s="11">
        <v>8484</v>
      </c>
      <c r="V181" s="11">
        <v>4242</v>
      </c>
      <c r="W181" s="10">
        <v>43043</v>
      </c>
      <c r="X181" t="str">
        <f>TEXT(Table5[[#This Row],[close_date]],"mmmm")</f>
        <v>November</v>
      </c>
      <c r="Y181" t="str">
        <f>TEXT(Table5[[#This Row],[close_date]],"yyyy")</f>
        <v>2017</v>
      </c>
    </row>
    <row r="182" spans="5:25" x14ac:dyDescent="0.3">
      <c r="T182" s="4" t="s">
        <v>3</v>
      </c>
      <c r="U182" s="11">
        <v>8481</v>
      </c>
      <c r="V182" s="11">
        <v>4240.5</v>
      </c>
      <c r="W182" s="10">
        <v>42962</v>
      </c>
      <c r="X182" t="str">
        <f>TEXT(Table5[[#This Row],[close_date]],"mmmm")</f>
        <v>August</v>
      </c>
      <c r="Y182" t="str">
        <f>TEXT(Table5[[#This Row],[close_date]],"yyyy")</f>
        <v>2017</v>
      </c>
    </row>
    <row r="183" spans="5:25" x14ac:dyDescent="0.3">
      <c r="T183" s="4" t="s">
        <v>10</v>
      </c>
      <c r="U183" s="11">
        <v>8446</v>
      </c>
      <c r="V183" s="11">
        <v>4223</v>
      </c>
      <c r="W183" s="10">
        <v>42880</v>
      </c>
      <c r="X183" t="str">
        <f>TEXT(Table5[[#This Row],[close_date]],"mmmm")</f>
        <v>May</v>
      </c>
      <c r="Y183" t="str">
        <f>TEXT(Table5[[#This Row],[close_date]],"yyyy")</f>
        <v>2017</v>
      </c>
    </row>
    <row r="184" spans="5:25" x14ac:dyDescent="0.3">
      <c r="T184" s="4" t="s">
        <v>10</v>
      </c>
      <c r="U184" s="11">
        <v>8406</v>
      </c>
      <c r="V184" s="11">
        <v>4203</v>
      </c>
      <c r="W184" s="10">
        <v>42951</v>
      </c>
      <c r="X184" t="str">
        <f>TEXT(Table5[[#This Row],[close_date]],"mmmm")</f>
        <v>August</v>
      </c>
      <c r="Y184" t="str">
        <f>TEXT(Table5[[#This Row],[close_date]],"yyyy")</f>
        <v>2017</v>
      </c>
    </row>
    <row r="185" spans="5:25" x14ac:dyDescent="0.3">
      <c r="T185" s="4" t="s">
        <v>8</v>
      </c>
      <c r="U185" s="11">
        <v>8376</v>
      </c>
      <c r="V185" s="11">
        <v>4188</v>
      </c>
      <c r="W185" s="10">
        <v>43068</v>
      </c>
      <c r="X185" t="str">
        <f>TEXT(Table5[[#This Row],[close_date]],"mmmm")</f>
        <v>November</v>
      </c>
      <c r="Y185" t="str">
        <f>TEXT(Table5[[#This Row],[close_date]],"yyyy")</f>
        <v>2017</v>
      </c>
    </row>
    <row r="186" spans="5:25" x14ac:dyDescent="0.3">
      <c r="T186" s="4" t="s">
        <v>4</v>
      </c>
      <c r="U186" s="11">
        <v>8349</v>
      </c>
      <c r="V186" s="11">
        <v>4174.5</v>
      </c>
      <c r="W186" s="10">
        <v>42995</v>
      </c>
      <c r="X186" t="str">
        <f>TEXT(Table5[[#This Row],[close_date]],"mmmm")</f>
        <v>September</v>
      </c>
      <c r="Y186" t="str">
        <f>TEXT(Table5[[#This Row],[close_date]],"yyyy")</f>
        <v>2017</v>
      </c>
    </row>
    <row r="187" spans="5:25" x14ac:dyDescent="0.3">
      <c r="T187" s="4" t="s">
        <v>8</v>
      </c>
      <c r="U187" s="11">
        <v>8331</v>
      </c>
      <c r="V187" s="11">
        <v>2777</v>
      </c>
      <c r="W187" s="10">
        <v>42917</v>
      </c>
      <c r="X187" t="str">
        <f>TEXT(Table5[[#This Row],[close_date]],"mmmm")</f>
        <v>July</v>
      </c>
      <c r="Y187" t="str">
        <f>TEXT(Table5[[#This Row],[close_date]],"yyyy")</f>
        <v>2017</v>
      </c>
    </row>
    <row r="188" spans="5:25" x14ac:dyDescent="0.3">
      <c r="T188" s="4" t="s">
        <v>42</v>
      </c>
      <c r="U188" s="11">
        <v>8327</v>
      </c>
      <c r="V188" s="11">
        <v>4163.5</v>
      </c>
      <c r="W188" s="10">
        <v>43046</v>
      </c>
      <c r="X188" t="str">
        <f>TEXT(Table5[[#This Row],[close_date]],"mmmm")</f>
        <v>November</v>
      </c>
      <c r="Y188" t="str">
        <f>TEXT(Table5[[#This Row],[close_date]],"yyyy")</f>
        <v>2017</v>
      </c>
    </row>
    <row r="189" spans="5:25" x14ac:dyDescent="0.3">
      <c r="T189" s="4" t="s">
        <v>3</v>
      </c>
      <c r="U189" s="11">
        <v>8311</v>
      </c>
      <c r="V189" s="11">
        <v>4155.5</v>
      </c>
      <c r="W189" s="10">
        <v>43038</v>
      </c>
      <c r="X189" t="str">
        <f>TEXT(Table5[[#This Row],[close_date]],"mmmm")</f>
        <v>October</v>
      </c>
      <c r="Y189" t="str">
        <f>TEXT(Table5[[#This Row],[close_date]],"yyyy")</f>
        <v>2017</v>
      </c>
    </row>
    <row r="190" spans="5:25" x14ac:dyDescent="0.3">
      <c r="T190" s="4" t="s">
        <v>3</v>
      </c>
      <c r="U190" s="11">
        <v>8283</v>
      </c>
      <c r="V190" s="11">
        <v>2070.75</v>
      </c>
      <c r="W190" s="10">
        <v>42910</v>
      </c>
      <c r="X190" t="str">
        <f>TEXT(Table5[[#This Row],[close_date]],"mmmm")</f>
        <v>June</v>
      </c>
      <c r="Y190" t="str">
        <f>TEXT(Table5[[#This Row],[close_date]],"yyyy")</f>
        <v>2017</v>
      </c>
    </row>
    <row r="191" spans="5:25" x14ac:dyDescent="0.3">
      <c r="T191" s="4" t="s">
        <v>39</v>
      </c>
      <c r="U191" s="11">
        <v>8251</v>
      </c>
      <c r="V191" s="11">
        <v>4125.5</v>
      </c>
      <c r="W191" s="10">
        <v>42889</v>
      </c>
      <c r="X191" t="str">
        <f>TEXT(Table5[[#This Row],[close_date]],"mmmm")</f>
        <v>June</v>
      </c>
      <c r="Y191" t="str">
        <f>TEXT(Table5[[#This Row],[close_date]],"yyyy")</f>
        <v>2017</v>
      </c>
    </row>
    <row r="192" spans="5:25" x14ac:dyDescent="0.3">
      <c r="T192" s="4" t="s">
        <v>40</v>
      </c>
      <c r="U192" s="11">
        <v>8216</v>
      </c>
      <c r="V192" s="11">
        <v>4108</v>
      </c>
      <c r="W192" s="10">
        <v>42884</v>
      </c>
      <c r="X192" t="str">
        <f>TEXT(Table5[[#This Row],[close_date]],"mmmm")</f>
        <v>May</v>
      </c>
      <c r="Y192" t="str">
        <f>TEXT(Table5[[#This Row],[close_date]],"yyyy")</f>
        <v>2017</v>
      </c>
    </row>
    <row r="193" spans="20:25" x14ac:dyDescent="0.3">
      <c r="T193" s="4" t="s">
        <v>6</v>
      </c>
      <c r="U193" s="11">
        <v>8179</v>
      </c>
      <c r="V193" s="11">
        <v>4089.5</v>
      </c>
      <c r="W193" s="10">
        <v>43081</v>
      </c>
      <c r="X193" t="str">
        <f>TEXT(Table5[[#This Row],[close_date]],"mmmm")</f>
        <v>December</v>
      </c>
      <c r="Y193" t="str">
        <f>TEXT(Table5[[#This Row],[close_date]],"yyyy")</f>
        <v>2017</v>
      </c>
    </row>
    <row r="194" spans="20:25" x14ac:dyDescent="0.3">
      <c r="T194" s="4" t="s">
        <v>32</v>
      </c>
      <c r="U194" s="11">
        <v>8140</v>
      </c>
      <c r="V194" s="11">
        <v>2713.3333333333298</v>
      </c>
      <c r="W194" s="10">
        <v>42900</v>
      </c>
      <c r="X194" t="str">
        <f>TEXT(Table5[[#This Row],[close_date]],"mmmm")</f>
        <v>June</v>
      </c>
      <c r="Y194" t="str">
        <f>TEXT(Table5[[#This Row],[close_date]],"yyyy")</f>
        <v>2017</v>
      </c>
    </row>
    <row r="195" spans="20:25" x14ac:dyDescent="0.3">
      <c r="T195" s="4" t="s">
        <v>48</v>
      </c>
      <c r="U195" s="11">
        <v>8057</v>
      </c>
      <c r="V195" s="11">
        <v>4028.5</v>
      </c>
      <c r="W195" s="10">
        <v>42873</v>
      </c>
      <c r="X195" t="str">
        <f>TEXT(Table5[[#This Row],[close_date]],"mmmm")</f>
        <v>May</v>
      </c>
      <c r="Y195" t="str">
        <f>TEXT(Table5[[#This Row],[close_date]],"yyyy")</f>
        <v>2017</v>
      </c>
    </row>
    <row r="196" spans="20:25" x14ac:dyDescent="0.3">
      <c r="T196" s="4" t="s">
        <v>4</v>
      </c>
      <c r="U196" s="11">
        <v>8056</v>
      </c>
      <c r="V196" s="11">
        <v>4028</v>
      </c>
      <c r="W196" s="10">
        <v>43085</v>
      </c>
      <c r="X196" t="str">
        <f>TEXT(Table5[[#This Row],[close_date]],"mmmm")</f>
        <v>December</v>
      </c>
      <c r="Y196" t="str">
        <f>TEXT(Table5[[#This Row],[close_date]],"yyyy")</f>
        <v>2017</v>
      </c>
    </row>
    <row r="197" spans="20:25" x14ac:dyDescent="0.3">
      <c r="T197" s="4" t="s">
        <v>32</v>
      </c>
      <c r="U197" s="11">
        <v>7938</v>
      </c>
      <c r="V197" s="11">
        <v>1984.5</v>
      </c>
      <c r="W197" s="10">
        <v>42986</v>
      </c>
      <c r="X197" t="str">
        <f>TEXT(Table5[[#This Row],[close_date]],"mmmm")</f>
        <v>September</v>
      </c>
      <c r="Y197" t="str">
        <f>TEXT(Table5[[#This Row],[close_date]],"yyyy")</f>
        <v>2017</v>
      </c>
    </row>
    <row r="198" spans="20:25" x14ac:dyDescent="0.3">
      <c r="T198" s="4" t="s">
        <v>7</v>
      </c>
      <c r="U198" s="11">
        <v>7899</v>
      </c>
      <c r="V198" s="11">
        <v>3949.5</v>
      </c>
      <c r="W198" s="10">
        <v>42905</v>
      </c>
      <c r="X198" t="str">
        <f>TEXT(Table5[[#This Row],[close_date]],"mmmm")</f>
        <v>June</v>
      </c>
      <c r="Y198" t="str">
        <f>TEXT(Table5[[#This Row],[close_date]],"yyyy")</f>
        <v>2017</v>
      </c>
    </row>
    <row r="199" spans="20:25" x14ac:dyDescent="0.3">
      <c r="T199" s="4" t="s">
        <v>7</v>
      </c>
      <c r="U199" s="11">
        <v>7890</v>
      </c>
      <c r="V199" s="11">
        <v>3945</v>
      </c>
      <c r="W199" s="10">
        <v>42990</v>
      </c>
      <c r="X199" t="str">
        <f>TEXT(Table5[[#This Row],[close_date]],"mmmm")</f>
        <v>September</v>
      </c>
      <c r="Y199" t="str">
        <f>TEXT(Table5[[#This Row],[close_date]],"yyyy")</f>
        <v>2017</v>
      </c>
    </row>
    <row r="200" spans="20:25" x14ac:dyDescent="0.3">
      <c r="T200" s="4" t="s">
        <v>32</v>
      </c>
      <c r="U200" s="11">
        <v>7858</v>
      </c>
      <c r="V200" s="11">
        <v>3929</v>
      </c>
      <c r="W200" s="10">
        <v>42817</v>
      </c>
      <c r="X200" t="str">
        <f>TEXT(Table5[[#This Row],[close_date]],"mmmm")</f>
        <v>March</v>
      </c>
      <c r="Y200" t="str">
        <f>TEXT(Table5[[#This Row],[close_date]],"yyyy")</f>
        <v>2017</v>
      </c>
    </row>
    <row r="201" spans="20:25" x14ac:dyDescent="0.3">
      <c r="T201" s="4" t="s">
        <v>3</v>
      </c>
      <c r="U201" s="11">
        <v>7825</v>
      </c>
      <c r="V201" s="11">
        <v>3912.5</v>
      </c>
      <c r="W201" s="10">
        <v>42904</v>
      </c>
      <c r="X201" t="str">
        <f>TEXT(Table5[[#This Row],[close_date]],"mmmm")</f>
        <v>June</v>
      </c>
      <c r="Y201" t="str">
        <f>TEXT(Table5[[#This Row],[close_date]],"yyyy")</f>
        <v>2017</v>
      </c>
    </row>
    <row r="202" spans="20:25" x14ac:dyDescent="0.3">
      <c r="T202" s="4" t="s">
        <v>4</v>
      </c>
      <c r="U202" s="11">
        <v>7818</v>
      </c>
      <c r="V202" s="11">
        <v>3909</v>
      </c>
      <c r="W202" s="10">
        <v>43060</v>
      </c>
      <c r="X202" t="str">
        <f>TEXT(Table5[[#This Row],[close_date]],"mmmm")</f>
        <v>November</v>
      </c>
      <c r="Y202" t="str">
        <f>TEXT(Table5[[#This Row],[close_date]],"yyyy")</f>
        <v>2017</v>
      </c>
    </row>
    <row r="203" spans="20:25" x14ac:dyDescent="0.3">
      <c r="T203" s="4" t="s">
        <v>30</v>
      </c>
      <c r="U203" s="11">
        <v>7774</v>
      </c>
      <c r="V203" s="11">
        <v>3887</v>
      </c>
      <c r="W203" s="10">
        <v>43000</v>
      </c>
      <c r="X203" t="str">
        <f>TEXT(Table5[[#This Row],[close_date]],"mmmm")</f>
        <v>September</v>
      </c>
      <c r="Y203" t="str">
        <f>TEXT(Table5[[#This Row],[close_date]],"yyyy")</f>
        <v>2017</v>
      </c>
    </row>
    <row r="204" spans="20:25" x14ac:dyDescent="0.3">
      <c r="T204" s="4" t="s">
        <v>32</v>
      </c>
      <c r="U204" s="11">
        <v>7735</v>
      </c>
      <c r="V204" s="11">
        <v>3867.5</v>
      </c>
      <c r="W204" s="10">
        <v>42905</v>
      </c>
      <c r="X204" t="str">
        <f>TEXT(Table5[[#This Row],[close_date]],"mmmm")</f>
        <v>June</v>
      </c>
      <c r="Y204" t="str">
        <f>TEXT(Table5[[#This Row],[close_date]],"yyyy")</f>
        <v>2017</v>
      </c>
    </row>
    <row r="205" spans="20:25" x14ac:dyDescent="0.3">
      <c r="T205" s="4" t="s">
        <v>4</v>
      </c>
      <c r="U205" s="11">
        <v>7709</v>
      </c>
      <c r="V205" s="11">
        <v>3854.5</v>
      </c>
      <c r="W205" s="10">
        <v>43053</v>
      </c>
      <c r="X205" t="str">
        <f>TEXT(Table5[[#This Row],[close_date]],"mmmm")</f>
        <v>November</v>
      </c>
      <c r="Y205" t="str">
        <f>TEXT(Table5[[#This Row],[close_date]],"yyyy")</f>
        <v>2017</v>
      </c>
    </row>
    <row r="206" spans="20:25" x14ac:dyDescent="0.3">
      <c r="T206" s="4" t="s">
        <v>3</v>
      </c>
      <c r="U206" s="11">
        <v>7621</v>
      </c>
      <c r="V206" s="11">
        <v>2540.3333333333298</v>
      </c>
      <c r="W206" s="10">
        <v>42903</v>
      </c>
      <c r="X206" t="str">
        <f>TEXT(Table5[[#This Row],[close_date]],"mmmm")</f>
        <v>June</v>
      </c>
      <c r="Y206" t="str">
        <f>TEXT(Table5[[#This Row],[close_date]],"yyyy")</f>
        <v>2017</v>
      </c>
    </row>
    <row r="207" spans="20:25" x14ac:dyDescent="0.3">
      <c r="T207" s="4" t="s">
        <v>7</v>
      </c>
      <c r="U207" s="11">
        <v>7617</v>
      </c>
      <c r="V207" s="11">
        <v>3808.5</v>
      </c>
      <c r="W207" s="10">
        <v>42815</v>
      </c>
      <c r="X207" t="str">
        <f>TEXT(Table5[[#This Row],[close_date]],"mmmm")</f>
        <v>March</v>
      </c>
      <c r="Y207" t="str">
        <f>TEXT(Table5[[#This Row],[close_date]],"yyyy")</f>
        <v>2017</v>
      </c>
    </row>
    <row r="208" spans="20:25" x14ac:dyDescent="0.3">
      <c r="T208" s="4" t="s">
        <v>40</v>
      </c>
      <c r="U208" s="11">
        <v>7577</v>
      </c>
      <c r="V208" s="11">
        <v>3788.5</v>
      </c>
      <c r="W208" s="10">
        <v>43019</v>
      </c>
      <c r="X208" t="str">
        <f>TEXT(Table5[[#This Row],[close_date]],"mmmm")</f>
        <v>October</v>
      </c>
      <c r="Y208" t="str">
        <f>TEXT(Table5[[#This Row],[close_date]],"yyyy")</f>
        <v>2017</v>
      </c>
    </row>
    <row r="209" spans="20:25" x14ac:dyDescent="0.3">
      <c r="T209" s="4" t="s">
        <v>4</v>
      </c>
      <c r="U209" s="11">
        <v>7573</v>
      </c>
      <c r="V209" s="11">
        <v>1514.6</v>
      </c>
      <c r="W209" s="10">
        <v>42859</v>
      </c>
      <c r="X209" t="str">
        <f>TEXT(Table5[[#This Row],[close_date]],"mmmm")</f>
        <v>May</v>
      </c>
      <c r="Y209" t="str">
        <f>TEXT(Table5[[#This Row],[close_date]],"yyyy")</f>
        <v>2017</v>
      </c>
    </row>
    <row r="210" spans="20:25" x14ac:dyDescent="0.3">
      <c r="T210" s="4" t="s">
        <v>6</v>
      </c>
      <c r="U210" s="11">
        <v>7530</v>
      </c>
      <c r="V210" s="11">
        <v>2510</v>
      </c>
      <c r="W210" s="10">
        <v>42964</v>
      </c>
      <c r="X210" t="str">
        <f>TEXT(Table5[[#This Row],[close_date]],"mmmm")</f>
        <v>August</v>
      </c>
      <c r="Y210" t="str">
        <f>TEXT(Table5[[#This Row],[close_date]],"yyyy")</f>
        <v>2017</v>
      </c>
    </row>
    <row r="211" spans="20:25" x14ac:dyDescent="0.3">
      <c r="T211" s="4" t="s">
        <v>36</v>
      </c>
      <c r="U211" s="11">
        <v>7512</v>
      </c>
      <c r="V211" s="11">
        <v>3756</v>
      </c>
      <c r="W211" s="10">
        <v>43034</v>
      </c>
      <c r="X211" t="str">
        <f>TEXT(Table5[[#This Row],[close_date]],"mmmm")</f>
        <v>October</v>
      </c>
      <c r="Y211" t="str">
        <f>TEXT(Table5[[#This Row],[close_date]],"yyyy")</f>
        <v>2017</v>
      </c>
    </row>
    <row r="212" spans="20:25" x14ac:dyDescent="0.3">
      <c r="T212" s="4" t="s">
        <v>25</v>
      </c>
      <c r="U212" s="11">
        <v>7484</v>
      </c>
      <c r="V212" s="11">
        <v>3742</v>
      </c>
      <c r="W212" s="10">
        <v>43064</v>
      </c>
      <c r="X212" t="str">
        <f>TEXT(Table5[[#This Row],[close_date]],"mmmm")</f>
        <v>November</v>
      </c>
      <c r="Y212" t="str">
        <f>TEXT(Table5[[#This Row],[close_date]],"yyyy")</f>
        <v>2017</v>
      </c>
    </row>
    <row r="213" spans="20:25" x14ac:dyDescent="0.3">
      <c r="T213" s="4" t="s">
        <v>12</v>
      </c>
      <c r="U213" s="11">
        <v>7477</v>
      </c>
      <c r="V213" s="11">
        <v>2492.3333333333298</v>
      </c>
      <c r="W213" s="10">
        <v>43099</v>
      </c>
      <c r="X213" t="str">
        <f>TEXT(Table5[[#This Row],[close_date]],"mmmm")</f>
        <v>December</v>
      </c>
      <c r="Y213" t="str">
        <f>TEXT(Table5[[#This Row],[close_date]],"yyyy")</f>
        <v>2017</v>
      </c>
    </row>
    <row r="214" spans="20:25" x14ac:dyDescent="0.3">
      <c r="T214" s="4" t="s">
        <v>32</v>
      </c>
      <c r="U214" s="11">
        <v>7474</v>
      </c>
      <c r="V214" s="11">
        <v>3737</v>
      </c>
      <c r="W214" s="10">
        <v>42952</v>
      </c>
      <c r="X214" t="str">
        <f>TEXT(Table5[[#This Row],[close_date]],"mmmm")</f>
        <v>August</v>
      </c>
      <c r="Y214" t="str">
        <f>TEXT(Table5[[#This Row],[close_date]],"yyyy")</f>
        <v>2017</v>
      </c>
    </row>
    <row r="215" spans="20:25" x14ac:dyDescent="0.3">
      <c r="T215" s="4" t="s">
        <v>44</v>
      </c>
      <c r="U215" s="11">
        <v>7394</v>
      </c>
      <c r="V215" s="11">
        <v>3697</v>
      </c>
      <c r="W215" s="10">
        <v>42807</v>
      </c>
      <c r="X215" t="str">
        <f>TEXT(Table5[[#This Row],[close_date]],"mmmm")</f>
        <v>March</v>
      </c>
      <c r="Y215" t="str">
        <f>TEXT(Table5[[#This Row],[close_date]],"yyyy")</f>
        <v>2017</v>
      </c>
    </row>
    <row r="216" spans="20:25" x14ac:dyDescent="0.3">
      <c r="T216" s="4" t="s">
        <v>41</v>
      </c>
      <c r="U216" s="11">
        <v>7389</v>
      </c>
      <c r="V216" s="11">
        <v>3694.5</v>
      </c>
      <c r="W216" s="10">
        <v>42882</v>
      </c>
      <c r="X216" t="str">
        <f>TEXT(Table5[[#This Row],[close_date]],"mmmm")</f>
        <v>May</v>
      </c>
      <c r="Y216" t="str">
        <f>TEXT(Table5[[#This Row],[close_date]],"yyyy")</f>
        <v>2017</v>
      </c>
    </row>
    <row r="217" spans="20:25" x14ac:dyDescent="0.3">
      <c r="T217" s="4" t="s">
        <v>43</v>
      </c>
      <c r="U217" s="11">
        <v>7385</v>
      </c>
      <c r="V217" s="11">
        <v>3692.5</v>
      </c>
      <c r="W217" s="10">
        <v>43014</v>
      </c>
      <c r="X217" t="str">
        <f>TEXT(Table5[[#This Row],[close_date]],"mmmm")</f>
        <v>October</v>
      </c>
      <c r="Y217" t="str">
        <f>TEXT(Table5[[#This Row],[close_date]],"yyyy")</f>
        <v>2017</v>
      </c>
    </row>
    <row r="218" spans="20:25" x14ac:dyDescent="0.3">
      <c r="T218" s="4" t="s">
        <v>46</v>
      </c>
      <c r="U218" s="11">
        <v>7372</v>
      </c>
      <c r="V218" s="11">
        <v>3686</v>
      </c>
      <c r="W218" s="10">
        <v>43066</v>
      </c>
      <c r="X218" t="str">
        <f>TEXT(Table5[[#This Row],[close_date]],"mmmm")</f>
        <v>November</v>
      </c>
      <c r="Y218" t="str">
        <f>TEXT(Table5[[#This Row],[close_date]],"yyyy")</f>
        <v>2017</v>
      </c>
    </row>
    <row r="219" spans="20:25" x14ac:dyDescent="0.3">
      <c r="T219" s="4" t="s">
        <v>11</v>
      </c>
      <c r="U219" s="11">
        <v>7358</v>
      </c>
      <c r="V219" s="11">
        <v>1839.5</v>
      </c>
      <c r="W219" s="10">
        <v>42980</v>
      </c>
      <c r="X219" t="str">
        <f>TEXT(Table5[[#This Row],[close_date]],"mmmm")</f>
        <v>September</v>
      </c>
      <c r="Y219" t="str">
        <f>TEXT(Table5[[#This Row],[close_date]],"yyyy")</f>
        <v>2017</v>
      </c>
    </row>
    <row r="220" spans="20:25" x14ac:dyDescent="0.3">
      <c r="T220" s="4" t="s">
        <v>25</v>
      </c>
      <c r="U220" s="11">
        <v>7356</v>
      </c>
      <c r="V220" s="11">
        <v>7356</v>
      </c>
      <c r="W220" s="10">
        <v>42912</v>
      </c>
      <c r="X220" t="str">
        <f>TEXT(Table5[[#This Row],[close_date]],"mmmm")</f>
        <v>June</v>
      </c>
      <c r="Y220" t="str">
        <f>TEXT(Table5[[#This Row],[close_date]],"yyyy")</f>
        <v>2017</v>
      </c>
    </row>
    <row r="221" spans="20:25" x14ac:dyDescent="0.3">
      <c r="T221" s="4" t="s">
        <v>32</v>
      </c>
      <c r="U221" s="11">
        <v>7322</v>
      </c>
      <c r="V221" s="11">
        <v>2440.6666666666702</v>
      </c>
      <c r="W221" s="10">
        <v>42861</v>
      </c>
      <c r="X221" t="str">
        <f>TEXT(Table5[[#This Row],[close_date]],"mmmm")</f>
        <v>May</v>
      </c>
      <c r="Y221" t="str">
        <f>TEXT(Table5[[#This Row],[close_date]],"yyyy")</f>
        <v>2017</v>
      </c>
    </row>
    <row r="222" spans="20:25" x14ac:dyDescent="0.3">
      <c r="T222" s="4" t="s">
        <v>30</v>
      </c>
      <c r="U222" s="11">
        <v>7306</v>
      </c>
      <c r="V222" s="11">
        <v>3653</v>
      </c>
      <c r="W222" s="10">
        <v>43046</v>
      </c>
      <c r="X222" t="str">
        <f>TEXT(Table5[[#This Row],[close_date]],"mmmm")</f>
        <v>November</v>
      </c>
      <c r="Y222" t="str">
        <f>TEXT(Table5[[#This Row],[close_date]],"yyyy")</f>
        <v>2017</v>
      </c>
    </row>
    <row r="223" spans="20:25" x14ac:dyDescent="0.3">
      <c r="T223" s="4" t="s">
        <v>8</v>
      </c>
      <c r="U223" s="11">
        <v>7235</v>
      </c>
      <c r="V223" s="11">
        <v>1808.75</v>
      </c>
      <c r="W223" s="10">
        <v>43081</v>
      </c>
      <c r="X223" t="str">
        <f>TEXT(Table5[[#This Row],[close_date]],"mmmm")</f>
        <v>December</v>
      </c>
      <c r="Y223" t="str">
        <f>TEXT(Table5[[#This Row],[close_date]],"yyyy")</f>
        <v>2017</v>
      </c>
    </row>
    <row r="224" spans="20:25" x14ac:dyDescent="0.3">
      <c r="T224" s="4" t="s">
        <v>6</v>
      </c>
      <c r="U224" s="11">
        <v>7205</v>
      </c>
      <c r="V224" s="11">
        <v>1801.25</v>
      </c>
      <c r="W224" s="10">
        <v>42824</v>
      </c>
      <c r="X224" t="str">
        <f>TEXT(Table5[[#This Row],[close_date]],"mmmm")</f>
        <v>March</v>
      </c>
      <c r="Y224" t="str">
        <f>TEXT(Table5[[#This Row],[close_date]],"yyyy")</f>
        <v>2017</v>
      </c>
    </row>
    <row r="225" spans="20:25" x14ac:dyDescent="0.3">
      <c r="T225" s="4" t="s">
        <v>5</v>
      </c>
      <c r="U225" s="11">
        <v>7178</v>
      </c>
      <c r="V225" s="11">
        <v>1794.5</v>
      </c>
      <c r="W225" s="10">
        <v>42897</v>
      </c>
      <c r="X225" t="str">
        <f>TEXT(Table5[[#This Row],[close_date]],"mmmm")</f>
        <v>June</v>
      </c>
      <c r="Y225" t="str">
        <f>TEXT(Table5[[#This Row],[close_date]],"yyyy")</f>
        <v>2017</v>
      </c>
    </row>
    <row r="226" spans="20:25" x14ac:dyDescent="0.3">
      <c r="T226" s="4" t="s">
        <v>30</v>
      </c>
      <c r="U226" s="11">
        <v>7152</v>
      </c>
      <c r="V226" s="11">
        <v>3576</v>
      </c>
      <c r="W226" s="10">
        <v>43020</v>
      </c>
      <c r="X226" t="str">
        <f>TEXT(Table5[[#This Row],[close_date]],"mmmm")</f>
        <v>October</v>
      </c>
      <c r="Y226" t="str">
        <f>TEXT(Table5[[#This Row],[close_date]],"yyyy")</f>
        <v>2017</v>
      </c>
    </row>
    <row r="227" spans="20:25" x14ac:dyDescent="0.3">
      <c r="T227" s="4" t="s">
        <v>6</v>
      </c>
      <c r="U227" s="11">
        <v>7146</v>
      </c>
      <c r="V227" s="11">
        <v>2382</v>
      </c>
      <c r="W227" s="10">
        <v>42808</v>
      </c>
      <c r="X227" t="str">
        <f>TEXT(Table5[[#This Row],[close_date]],"mmmm")</f>
        <v>March</v>
      </c>
      <c r="Y227" t="str">
        <f>TEXT(Table5[[#This Row],[close_date]],"yyyy")</f>
        <v>2017</v>
      </c>
    </row>
    <row r="228" spans="20:25" x14ac:dyDescent="0.3">
      <c r="T228" s="4" t="s">
        <v>37</v>
      </c>
      <c r="U228" s="11">
        <v>7121</v>
      </c>
      <c r="V228" s="11">
        <v>2373.6666666666702</v>
      </c>
      <c r="W228" s="10">
        <v>42877</v>
      </c>
      <c r="X228" t="str">
        <f>TEXT(Table5[[#This Row],[close_date]],"mmmm")</f>
        <v>May</v>
      </c>
      <c r="Y228" t="str">
        <f>TEXT(Table5[[#This Row],[close_date]],"yyyy")</f>
        <v>2017</v>
      </c>
    </row>
    <row r="229" spans="20:25" x14ac:dyDescent="0.3">
      <c r="T229" s="4" t="s">
        <v>42</v>
      </c>
      <c r="U229" s="11">
        <v>7113</v>
      </c>
      <c r="V229" s="11">
        <v>3556.5</v>
      </c>
      <c r="W229" s="10">
        <v>42894</v>
      </c>
      <c r="X229" t="str">
        <f>TEXT(Table5[[#This Row],[close_date]],"mmmm")</f>
        <v>June</v>
      </c>
      <c r="Y229" t="str">
        <f>TEXT(Table5[[#This Row],[close_date]],"yyyy")</f>
        <v>2017</v>
      </c>
    </row>
    <row r="230" spans="20:25" x14ac:dyDescent="0.3">
      <c r="T230" s="4" t="s">
        <v>33</v>
      </c>
      <c r="U230" s="11">
        <v>7089</v>
      </c>
      <c r="V230" s="11">
        <v>3544.5</v>
      </c>
      <c r="W230" s="10">
        <v>42815</v>
      </c>
      <c r="X230" t="str">
        <f>TEXT(Table5[[#This Row],[close_date]],"mmmm")</f>
        <v>March</v>
      </c>
      <c r="Y230" t="str">
        <f>TEXT(Table5[[#This Row],[close_date]],"yyyy")</f>
        <v>2017</v>
      </c>
    </row>
    <row r="231" spans="20:25" x14ac:dyDescent="0.3">
      <c r="T231" s="4" t="s">
        <v>32</v>
      </c>
      <c r="U231" s="11">
        <v>7072</v>
      </c>
      <c r="V231" s="11">
        <v>3536</v>
      </c>
      <c r="W231" s="10">
        <v>43067</v>
      </c>
      <c r="X231" t="str">
        <f>TEXT(Table5[[#This Row],[close_date]],"mmmm")</f>
        <v>November</v>
      </c>
      <c r="Y231" t="str">
        <f>TEXT(Table5[[#This Row],[close_date]],"yyyy")</f>
        <v>2017</v>
      </c>
    </row>
    <row r="232" spans="20:25" x14ac:dyDescent="0.3">
      <c r="T232" s="4" t="s">
        <v>45</v>
      </c>
      <c r="U232" s="11">
        <v>7053</v>
      </c>
      <c r="V232" s="11">
        <v>2351</v>
      </c>
      <c r="W232" s="10">
        <v>42810</v>
      </c>
      <c r="X232" t="str">
        <f>TEXT(Table5[[#This Row],[close_date]],"mmmm")</f>
        <v>March</v>
      </c>
      <c r="Y232" t="str">
        <f>TEXT(Table5[[#This Row],[close_date]],"yyyy")</f>
        <v>2017</v>
      </c>
    </row>
    <row r="233" spans="20:25" x14ac:dyDescent="0.3">
      <c r="T233" s="4" t="s">
        <v>39</v>
      </c>
      <c r="U233" s="11">
        <v>7043</v>
      </c>
      <c r="V233" s="11">
        <v>3521.5</v>
      </c>
      <c r="W233" s="10">
        <v>42888</v>
      </c>
      <c r="X233" t="str">
        <f>TEXT(Table5[[#This Row],[close_date]],"mmmm")</f>
        <v>June</v>
      </c>
      <c r="Y233" t="str">
        <f>TEXT(Table5[[#This Row],[close_date]],"yyyy")</f>
        <v>2017</v>
      </c>
    </row>
    <row r="234" spans="20:25" x14ac:dyDescent="0.3">
      <c r="T234" s="4" t="s">
        <v>11</v>
      </c>
      <c r="U234" s="11">
        <v>7024</v>
      </c>
      <c r="V234" s="11">
        <v>3512</v>
      </c>
      <c r="W234" s="10">
        <v>42912</v>
      </c>
      <c r="X234" t="str">
        <f>TEXT(Table5[[#This Row],[close_date]],"mmmm")</f>
        <v>June</v>
      </c>
      <c r="Y234" t="str">
        <f>TEXT(Table5[[#This Row],[close_date]],"yyyy")</f>
        <v>2017</v>
      </c>
    </row>
    <row r="235" spans="20:25" x14ac:dyDescent="0.3">
      <c r="T235" s="4" t="s">
        <v>3</v>
      </c>
      <c r="U235" s="11">
        <v>7016</v>
      </c>
      <c r="V235" s="11">
        <v>3508</v>
      </c>
      <c r="W235" s="10">
        <v>43058</v>
      </c>
      <c r="X235" t="str">
        <f>TEXT(Table5[[#This Row],[close_date]],"mmmm")</f>
        <v>November</v>
      </c>
      <c r="Y235" t="str">
        <f>TEXT(Table5[[#This Row],[close_date]],"yyyy")</f>
        <v>2017</v>
      </c>
    </row>
    <row r="236" spans="20:25" x14ac:dyDescent="0.3">
      <c r="T236" s="4" t="s">
        <v>45</v>
      </c>
      <c r="U236" s="11">
        <v>6998</v>
      </c>
      <c r="V236" s="11">
        <v>3499</v>
      </c>
      <c r="W236" s="10">
        <v>42831</v>
      </c>
      <c r="X236" t="str">
        <f>TEXT(Table5[[#This Row],[close_date]],"mmmm")</f>
        <v>April</v>
      </c>
      <c r="Y236" t="str">
        <f>TEXT(Table5[[#This Row],[close_date]],"yyyy")</f>
        <v>2017</v>
      </c>
    </row>
    <row r="237" spans="20:25" x14ac:dyDescent="0.3">
      <c r="T237" s="4" t="s">
        <v>33</v>
      </c>
      <c r="U237" s="11">
        <v>6995</v>
      </c>
      <c r="V237" s="11">
        <v>3497.5</v>
      </c>
      <c r="W237" s="10">
        <v>42830</v>
      </c>
      <c r="X237" t="str">
        <f>TEXT(Table5[[#This Row],[close_date]],"mmmm")</f>
        <v>April</v>
      </c>
      <c r="Y237" t="str">
        <f>TEXT(Table5[[#This Row],[close_date]],"yyyy")</f>
        <v>2017</v>
      </c>
    </row>
    <row r="238" spans="20:25" x14ac:dyDescent="0.3">
      <c r="T238" s="4" t="s">
        <v>36</v>
      </c>
      <c r="U238" s="11">
        <v>6991</v>
      </c>
      <c r="V238" s="11">
        <v>3495.5</v>
      </c>
      <c r="W238" s="10">
        <v>43048</v>
      </c>
      <c r="X238" t="str">
        <f>TEXT(Table5[[#This Row],[close_date]],"mmmm")</f>
        <v>November</v>
      </c>
      <c r="Y238" t="str">
        <f>TEXT(Table5[[#This Row],[close_date]],"yyyy")</f>
        <v>2017</v>
      </c>
    </row>
    <row r="239" spans="20:25" x14ac:dyDescent="0.3">
      <c r="T239" s="4" t="s">
        <v>37</v>
      </c>
      <c r="U239" s="11">
        <v>6974</v>
      </c>
      <c r="V239" s="11">
        <v>3487</v>
      </c>
      <c r="W239" s="10">
        <v>42836</v>
      </c>
      <c r="X239" t="str">
        <f>TEXT(Table5[[#This Row],[close_date]],"mmmm")</f>
        <v>April</v>
      </c>
      <c r="Y239" t="str">
        <f>TEXT(Table5[[#This Row],[close_date]],"yyyy")</f>
        <v>2017</v>
      </c>
    </row>
    <row r="240" spans="20:25" x14ac:dyDescent="0.3">
      <c r="T240" s="4" t="s">
        <v>6</v>
      </c>
      <c r="U240" s="11">
        <v>6957</v>
      </c>
      <c r="V240" s="11">
        <v>3478.5</v>
      </c>
      <c r="W240" s="10">
        <v>42823</v>
      </c>
      <c r="X240" t="str">
        <f>TEXT(Table5[[#This Row],[close_date]],"mmmm")</f>
        <v>March</v>
      </c>
      <c r="Y240" t="str">
        <f>TEXT(Table5[[#This Row],[close_date]],"yyyy")</f>
        <v>2017</v>
      </c>
    </row>
    <row r="241" spans="20:25" x14ac:dyDescent="0.3">
      <c r="T241" s="4" t="s">
        <v>28</v>
      </c>
      <c r="U241" s="11">
        <v>6943</v>
      </c>
      <c r="V241" s="11">
        <v>3471.5</v>
      </c>
      <c r="W241" s="10">
        <v>42805</v>
      </c>
      <c r="X241" t="str">
        <f>TEXT(Table5[[#This Row],[close_date]],"mmmm")</f>
        <v>March</v>
      </c>
      <c r="Y241" t="str">
        <f>TEXT(Table5[[#This Row],[close_date]],"yyyy")</f>
        <v>2017</v>
      </c>
    </row>
    <row r="242" spans="20:25" x14ac:dyDescent="0.3">
      <c r="T242" s="4" t="s">
        <v>28</v>
      </c>
      <c r="U242" s="11">
        <v>6936</v>
      </c>
      <c r="V242" s="11">
        <v>3468</v>
      </c>
      <c r="W242" s="10">
        <v>42914</v>
      </c>
      <c r="X242" t="str">
        <f>TEXT(Table5[[#This Row],[close_date]],"mmmm")</f>
        <v>June</v>
      </c>
      <c r="Y242" t="str">
        <f>TEXT(Table5[[#This Row],[close_date]],"yyyy")</f>
        <v>2017</v>
      </c>
    </row>
    <row r="243" spans="20:25" x14ac:dyDescent="0.3">
      <c r="T243" s="4" t="s">
        <v>33</v>
      </c>
      <c r="U243" s="11">
        <v>6920</v>
      </c>
      <c r="V243" s="11">
        <v>6920</v>
      </c>
      <c r="W243" s="10">
        <v>42909</v>
      </c>
      <c r="X243" t="str">
        <f>TEXT(Table5[[#This Row],[close_date]],"mmmm")</f>
        <v>June</v>
      </c>
      <c r="Y243" t="str">
        <f>TEXT(Table5[[#This Row],[close_date]],"yyyy")</f>
        <v>2017</v>
      </c>
    </row>
    <row r="244" spans="20:25" x14ac:dyDescent="0.3">
      <c r="T244" s="4" t="s">
        <v>30</v>
      </c>
      <c r="U244" s="11">
        <v>6920</v>
      </c>
      <c r="V244" s="11">
        <v>3460</v>
      </c>
      <c r="W244" s="10">
        <v>42948</v>
      </c>
      <c r="X244" t="str">
        <f>TEXT(Table5[[#This Row],[close_date]],"mmmm")</f>
        <v>August</v>
      </c>
      <c r="Y244" t="str">
        <f>TEXT(Table5[[#This Row],[close_date]],"yyyy")</f>
        <v>2017</v>
      </c>
    </row>
    <row r="245" spans="20:25" x14ac:dyDescent="0.3">
      <c r="T245" s="4" t="s">
        <v>28</v>
      </c>
      <c r="U245" s="11">
        <v>6896</v>
      </c>
      <c r="V245" s="11">
        <v>2298.6666666666702</v>
      </c>
      <c r="W245" s="10">
        <v>43083</v>
      </c>
      <c r="X245" t="str">
        <f>TEXT(Table5[[#This Row],[close_date]],"mmmm")</f>
        <v>December</v>
      </c>
      <c r="Y245" t="str">
        <f>TEXT(Table5[[#This Row],[close_date]],"yyyy")</f>
        <v>2017</v>
      </c>
    </row>
    <row r="246" spans="20:25" x14ac:dyDescent="0.3">
      <c r="T246" s="4" t="s">
        <v>6</v>
      </c>
      <c r="U246" s="11">
        <v>6896</v>
      </c>
      <c r="V246" s="11">
        <v>3448</v>
      </c>
      <c r="W246" s="10">
        <v>43091</v>
      </c>
      <c r="X246" t="str">
        <f>TEXT(Table5[[#This Row],[close_date]],"mmmm")</f>
        <v>December</v>
      </c>
      <c r="Y246" t="str">
        <f>TEXT(Table5[[#This Row],[close_date]],"yyyy")</f>
        <v>2017</v>
      </c>
    </row>
    <row r="247" spans="20:25" x14ac:dyDescent="0.3">
      <c r="T247" s="4" t="s">
        <v>28</v>
      </c>
      <c r="U247" s="11">
        <v>6894</v>
      </c>
      <c r="V247" s="11">
        <v>3447</v>
      </c>
      <c r="W247" s="10">
        <v>43081</v>
      </c>
      <c r="X247" t="str">
        <f>TEXT(Table5[[#This Row],[close_date]],"mmmm")</f>
        <v>December</v>
      </c>
      <c r="Y247" t="str">
        <f>TEXT(Table5[[#This Row],[close_date]],"yyyy")</f>
        <v>2017</v>
      </c>
    </row>
    <row r="248" spans="20:25" x14ac:dyDescent="0.3">
      <c r="T248" s="4" t="s">
        <v>49</v>
      </c>
      <c r="U248" s="11">
        <v>6877</v>
      </c>
      <c r="V248" s="11">
        <v>3438.5</v>
      </c>
      <c r="W248" s="10">
        <v>43100</v>
      </c>
      <c r="X248" t="str">
        <f>TEXT(Table5[[#This Row],[close_date]],"mmmm")</f>
        <v>December</v>
      </c>
      <c r="Y248" t="str">
        <f>TEXT(Table5[[#This Row],[close_date]],"yyyy")</f>
        <v>2017</v>
      </c>
    </row>
    <row r="249" spans="20:25" x14ac:dyDescent="0.3">
      <c r="T249" s="4" t="s">
        <v>11</v>
      </c>
      <c r="U249" s="11">
        <v>6854</v>
      </c>
      <c r="V249" s="11">
        <v>3427</v>
      </c>
      <c r="W249" s="10">
        <v>42964</v>
      </c>
      <c r="X249" t="str">
        <f>TEXT(Table5[[#This Row],[close_date]],"mmmm")</f>
        <v>August</v>
      </c>
      <c r="Y249" t="str">
        <f>TEXT(Table5[[#This Row],[close_date]],"yyyy")</f>
        <v>2017</v>
      </c>
    </row>
    <row r="250" spans="20:25" x14ac:dyDescent="0.3">
      <c r="T250" s="4" t="s">
        <v>39</v>
      </c>
      <c r="U250" s="11">
        <v>6849</v>
      </c>
      <c r="V250" s="11">
        <v>3424.5</v>
      </c>
      <c r="W250" s="10">
        <v>42810</v>
      </c>
      <c r="X250" t="str">
        <f>TEXT(Table5[[#This Row],[close_date]],"mmmm")</f>
        <v>March</v>
      </c>
      <c r="Y250" t="str">
        <f>TEXT(Table5[[#This Row],[close_date]],"yyyy")</f>
        <v>2017</v>
      </c>
    </row>
    <row r="251" spans="20:25" x14ac:dyDescent="0.3">
      <c r="T251" s="4" t="s">
        <v>33</v>
      </c>
      <c r="U251" s="11">
        <v>6842</v>
      </c>
      <c r="V251" s="11">
        <v>3421</v>
      </c>
      <c r="W251" s="10">
        <v>42911</v>
      </c>
      <c r="X251" t="str">
        <f>TEXT(Table5[[#This Row],[close_date]],"mmmm")</f>
        <v>June</v>
      </c>
      <c r="Y251" t="str">
        <f>TEXT(Table5[[#This Row],[close_date]],"yyyy")</f>
        <v>2017</v>
      </c>
    </row>
    <row r="252" spans="20:25" x14ac:dyDescent="0.3">
      <c r="T252" s="4" t="s">
        <v>48</v>
      </c>
      <c r="U252" s="11">
        <v>6818</v>
      </c>
      <c r="V252" s="11">
        <v>6818</v>
      </c>
      <c r="W252" s="10">
        <v>43047</v>
      </c>
      <c r="X252" t="str">
        <f>TEXT(Table5[[#This Row],[close_date]],"mmmm")</f>
        <v>November</v>
      </c>
      <c r="Y252" t="str">
        <f>TEXT(Table5[[#This Row],[close_date]],"yyyy")</f>
        <v>2017</v>
      </c>
    </row>
    <row r="253" spans="20:25" x14ac:dyDescent="0.3">
      <c r="T253" s="4" t="s">
        <v>42</v>
      </c>
      <c r="U253" s="11">
        <v>6809</v>
      </c>
      <c r="V253" s="11">
        <v>3404.5</v>
      </c>
      <c r="W253" s="10">
        <v>43072</v>
      </c>
      <c r="X253" t="str">
        <f>TEXT(Table5[[#This Row],[close_date]],"mmmm")</f>
        <v>December</v>
      </c>
      <c r="Y253" t="str">
        <f>TEXT(Table5[[#This Row],[close_date]],"yyyy")</f>
        <v>2017</v>
      </c>
    </row>
    <row r="254" spans="20:25" x14ac:dyDescent="0.3">
      <c r="T254" s="4" t="s">
        <v>10</v>
      </c>
      <c r="U254" s="11">
        <v>6808</v>
      </c>
      <c r="V254" s="11">
        <v>3404</v>
      </c>
      <c r="W254" s="10">
        <v>43062</v>
      </c>
      <c r="X254" t="str">
        <f>TEXT(Table5[[#This Row],[close_date]],"mmmm")</f>
        <v>November</v>
      </c>
      <c r="Y254" t="str">
        <f>TEXT(Table5[[#This Row],[close_date]],"yyyy")</f>
        <v>2017</v>
      </c>
    </row>
    <row r="255" spans="20:25" x14ac:dyDescent="0.3">
      <c r="T255" s="4" t="s">
        <v>30</v>
      </c>
      <c r="U255" s="11">
        <v>6783</v>
      </c>
      <c r="V255" s="11">
        <v>3391.5</v>
      </c>
      <c r="W255" s="10">
        <v>42870</v>
      </c>
      <c r="X255" t="str">
        <f>TEXT(Table5[[#This Row],[close_date]],"mmmm")</f>
        <v>May</v>
      </c>
      <c r="Y255" t="str">
        <f>TEXT(Table5[[#This Row],[close_date]],"yyyy")</f>
        <v>2017</v>
      </c>
    </row>
    <row r="256" spans="20:25" x14ac:dyDescent="0.3">
      <c r="T256" s="4" t="s">
        <v>4</v>
      </c>
      <c r="U256" s="11">
        <v>6773</v>
      </c>
      <c r="V256" s="11">
        <v>3386.5</v>
      </c>
      <c r="W256" s="10">
        <v>42807</v>
      </c>
      <c r="X256" t="str">
        <f>TEXT(Table5[[#This Row],[close_date]],"mmmm")</f>
        <v>March</v>
      </c>
      <c r="Y256" t="str">
        <f>TEXT(Table5[[#This Row],[close_date]],"yyyy")</f>
        <v>2017</v>
      </c>
    </row>
    <row r="257" spans="20:25" x14ac:dyDescent="0.3">
      <c r="T257" s="4" t="s">
        <v>37</v>
      </c>
      <c r="U257" s="11">
        <v>6767</v>
      </c>
      <c r="V257" s="11">
        <v>3383.5</v>
      </c>
      <c r="W257" s="10">
        <v>42990</v>
      </c>
      <c r="X257" t="str">
        <f>TEXT(Table5[[#This Row],[close_date]],"mmmm")</f>
        <v>September</v>
      </c>
      <c r="Y257" t="str">
        <f>TEXT(Table5[[#This Row],[close_date]],"yyyy")</f>
        <v>2017</v>
      </c>
    </row>
    <row r="258" spans="20:25" x14ac:dyDescent="0.3">
      <c r="T258" s="4" t="s">
        <v>25</v>
      </c>
      <c r="U258" s="11">
        <v>6751</v>
      </c>
      <c r="V258" s="11">
        <v>6751</v>
      </c>
      <c r="W258" s="10">
        <v>43027</v>
      </c>
      <c r="X258" t="str">
        <f>TEXT(Table5[[#This Row],[close_date]],"mmmm")</f>
        <v>October</v>
      </c>
      <c r="Y258" t="str">
        <f>TEXT(Table5[[#This Row],[close_date]],"yyyy")</f>
        <v>2017</v>
      </c>
    </row>
    <row r="259" spans="20:25" x14ac:dyDescent="0.3">
      <c r="T259" s="4" t="s">
        <v>46</v>
      </c>
      <c r="U259" s="11">
        <v>6728</v>
      </c>
      <c r="V259" s="11">
        <v>3364</v>
      </c>
      <c r="W259" s="10">
        <v>43088</v>
      </c>
      <c r="X259" t="str">
        <f>TEXT(Table5[[#This Row],[close_date]],"mmmm")</f>
        <v>December</v>
      </c>
      <c r="Y259" t="str">
        <f>TEXT(Table5[[#This Row],[close_date]],"yyyy")</f>
        <v>2017</v>
      </c>
    </row>
    <row r="260" spans="20:25" x14ac:dyDescent="0.3">
      <c r="T260" s="4" t="s">
        <v>12</v>
      </c>
      <c r="U260" s="11">
        <v>6719</v>
      </c>
      <c r="V260" s="11">
        <v>6719</v>
      </c>
      <c r="W260" s="10">
        <v>42795</v>
      </c>
      <c r="X260" t="str">
        <f>TEXT(Table5[[#This Row],[close_date]],"mmmm")</f>
        <v>March</v>
      </c>
      <c r="Y260" t="str">
        <f>TEXT(Table5[[#This Row],[close_date]],"yyyy")</f>
        <v>2017</v>
      </c>
    </row>
    <row r="261" spans="20:25" x14ac:dyDescent="0.3">
      <c r="T261" s="4" t="s">
        <v>25</v>
      </c>
      <c r="U261" s="11">
        <v>6718</v>
      </c>
      <c r="V261" s="11">
        <v>2239.3333333333298</v>
      </c>
      <c r="W261" s="10">
        <v>43079</v>
      </c>
      <c r="X261" t="str">
        <f>TEXT(Table5[[#This Row],[close_date]],"mmmm")</f>
        <v>December</v>
      </c>
      <c r="Y261" t="str">
        <f>TEXT(Table5[[#This Row],[close_date]],"yyyy")</f>
        <v>2017</v>
      </c>
    </row>
    <row r="262" spans="20:25" x14ac:dyDescent="0.3">
      <c r="T262" s="4" t="s">
        <v>5</v>
      </c>
      <c r="U262" s="11">
        <v>6709</v>
      </c>
      <c r="V262" s="11">
        <v>3354.5</v>
      </c>
      <c r="W262" s="10">
        <v>43041</v>
      </c>
      <c r="X262" t="str">
        <f>TEXT(Table5[[#This Row],[close_date]],"mmmm")</f>
        <v>November</v>
      </c>
      <c r="Y262" t="str">
        <f>TEXT(Table5[[#This Row],[close_date]],"yyyy")</f>
        <v>2017</v>
      </c>
    </row>
    <row r="263" spans="20:25" x14ac:dyDescent="0.3">
      <c r="T263" s="4" t="s">
        <v>11</v>
      </c>
      <c r="U263" s="11">
        <v>6708</v>
      </c>
      <c r="V263" s="11">
        <v>3354</v>
      </c>
      <c r="W263" s="10">
        <v>42974</v>
      </c>
      <c r="X263" t="str">
        <f>TEXT(Table5[[#This Row],[close_date]],"mmmm")</f>
        <v>August</v>
      </c>
      <c r="Y263" t="str">
        <f>TEXT(Table5[[#This Row],[close_date]],"yyyy")</f>
        <v>2017</v>
      </c>
    </row>
    <row r="264" spans="20:25" x14ac:dyDescent="0.3">
      <c r="T264" s="4" t="s">
        <v>25</v>
      </c>
      <c r="U264" s="11">
        <v>6693</v>
      </c>
      <c r="V264" s="11">
        <v>6693</v>
      </c>
      <c r="W264" s="10">
        <v>43005</v>
      </c>
      <c r="X264" t="str">
        <f>TEXT(Table5[[#This Row],[close_date]],"mmmm")</f>
        <v>September</v>
      </c>
      <c r="Y264" t="str">
        <f>TEXT(Table5[[#This Row],[close_date]],"yyyy")</f>
        <v>2017</v>
      </c>
    </row>
    <row r="265" spans="20:25" x14ac:dyDescent="0.3">
      <c r="T265" s="4" t="s">
        <v>32</v>
      </c>
      <c r="U265" s="11">
        <v>6676</v>
      </c>
      <c r="V265" s="11">
        <v>3338</v>
      </c>
      <c r="W265" s="10">
        <v>42991</v>
      </c>
      <c r="X265" t="str">
        <f>TEXT(Table5[[#This Row],[close_date]],"mmmm")</f>
        <v>September</v>
      </c>
      <c r="Y265" t="str">
        <f>TEXT(Table5[[#This Row],[close_date]],"yyyy")</f>
        <v>2017</v>
      </c>
    </row>
    <row r="266" spans="20:25" x14ac:dyDescent="0.3">
      <c r="T266" s="4" t="s">
        <v>37</v>
      </c>
      <c r="U266" s="11">
        <v>6656</v>
      </c>
      <c r="V266" s="11">
        <v>6656</v>
      </c>
      <c r="W266" s="10">
        <v>42987</v>
      </c>
      <c r="X266" t="str">
        <f>TEXT(Table5[[#This Row],[close_date]],"mmmm")</f>
        <v>September</v>
      </c>
      <c r="Y266" t="str">
        <f>TEXT(Table5[[#This Row],[close_date]],"yyyy")</f>
        <v>2017</v>
      </c>
    </row>
    <row r="267" spans="20:25" x14ac:dyDescent="0.3">
      <c r="T267" s="4" t="s">
        <v>44</v>
      </c>
      <c r="U267" s="11">
        <v>6604</v>
      </c>
      <c r="V267" s="11">
        <v>3302</v>
      </c>
      <c r="W267" s="10">
        <v>42889</v>
      </c>
      <c r="X267" t="str">
        <f>TEXT(Table5[[#This Row],[close_date]],"mmmm")</f>
        <v>June</v>
      </c>
      <c r="Y267" t="str">
        <f>TEXT(Table5[[#This Row],[close_date]],"yyyy")</f>
        <v>2017</v>
      </c>
    </row>
    <row r="268" spans="20:25" x14ac:dyDescent="0.3">
      <c r="T268" s="4" t="s">
        <v>3</v>
      </c>
      <c r="U268" s="11">
        <v>6602</v>
      </c>
      <c r="V268" s="11">
        <v>3301</v>
      </c>
      <c r="W268" s="10">
        <v>43004</v>
      </c>
      <c r="X268" t="str">
        <f>TEXT(Table5[[#This Row],[close_date]],"mmmm")</f>
        <v>September</v>
      </c>
      <c r="Y268" t="str">
        <f>TEXT(Table5[[#This Row],[close_date]],"yyyy")</f>
        <v>2017</v>
      </c>
    </row>
    <row r="269" spans="20:25" x14ac:dyDescent="0.3">
      <c r="T269" s="4" t="s">
        <v>3</v>
      </c>
      <c r="U269" s="11">
        <v>6601</v>
      </c>
      <c r="V269" s="11">
        <v>3300.5</v>
      </c>
      <c r="W269" s="10">
        <v>42864</v>
      </c>
      <c r="X269" t="str">
        <f>TEXT(Table5[[#This Row],[close_date]],"mmmm")</f>
        <v>May</v>
      </c>
      <c r="Y269" t="str">
        <f>TEXT(Table5[[#This Row],[close_date]],"yyyy")</f>
        <v>2017</v>
      </c>
    </row>
    <row r="270" spans="20:25" x14ac:dyDescent="0.3">
      <c r="T270" s="4" t="s">
        <v>9</v>
      </c>
      <c r="U270" s="11">
        <v>6590</v>
      </c>
      <c r="V270" s="11">
        <v>2196.6666666666702</v>
      </c>
      <c r="W270" s="10">
        <v>43092</v>
      </c>
      <c r="X270" t="str">
        <f>TEXT(Table5[[#This Row],[close_date]],"mmmm")</f>
        <v>December</v>
      </c>
      <c r="Y270" t="str">
        <f>TEXT(Table5[[#This Row],[close_date]],"yyyy")</f>
        <v>2017</v>
      </c>
    </row>
    <row r="271" spans="20:25" x14ac:dyDescent="0.3">
      <c r="T271" s="4" t="s">
        <v>4</v>
      </c>
      <c r="U271" s="11">
        <v>6572</v>
      </c>
      <c r="V271" s="11">
        <v>3286</v>
      </c>
      <c r="W271" s="10">
        <v>42900</v>
      </c>
      <c r="X271" t="str">
        <f>TEXT(Table5[[#This Row],[close_date]],"mmmm")</f>
        <v>June</v>
      </c>
      <c r="Y271" t="str">
        <f>TEXT(Table5[[#This Row],[close_date]],"yyyy")</f>
        <v>2017</v>
      </c>
    </row>
    <row r="272" spans="20:25" x14ac:dyDescent="0.3">
      <c r="T272" s="4" t="s">
        <v>41</v>
      </c>
      <c r="U272" s="11">
        <v>6563</v>
      </c>
      <c r="V272" s="11">
        <v>3281.5</v>
      </c>
      <c r="W272" s="10">
        <v>43018</v>
      </c>
      <c r="X272" t="str">
        <f>TEXT(Table5[[#This Row],[close_date]],"mmmm")</f>
        <v>October</v>
      </c>
      <c r="Y272" t="str">
        <f>TEXT(Table5[[#This Row],[close_date]],"yyyy")</f>
        <v>2017</v>
      </c>
    </row>
    <row r="273" spans="20:25" x14ac:dyDescent="0.3">
      <c r="T273" s="4" t="s">
        <v>6</v>
      </c>
      <c r="U273" s="11">
        <v>6561</v>
      </c>
      <c r="V273" s="11">
        <v>3280.5</v>
      </c>
      <c r="W273" s="10">
        <v>42807</v>
      </c>
      <c r="X273" t="str">
        <f>TEXT(Table5[[#This Row],[close_date]],"mmmm")</f>
        <v>March</v>
      </c>
      <c r="Y273" t="str">
        <f>TEXT(Table5[[#This Row],[close_date]],"yyyy")</f>
        <v>2017</v>
      </c>
    </row>
    <row r="274" spans="20:25" x14ac:dyDescent="0.3">
      <c r="T274" s="4" t="s">
        <v>6</v>
      </c>
      <c r="U274" s="11">
        <v>6555</v>
      </c>
      <c r="V274" s="11">
        <v>6555</v>
      </c>
      <c r="W274" s="10">
        <v>43029</v>
      </c>
      <c r="X274" t="str">
        <f>TEXT(Table5[[#This Row],[close_date]],"mmmm")</f>
        <v>October</v>
      </c>
      <c r="Y274" t="str">
        <f>TEXT(Table5[[#This Row],[close_date]],"yyyy")</f>
        <v>2017</v>
      </c>
    </row>
    <row r="275" spans="20:25" x14ac:dyDescent="0.3">
      <c r="T275" s="4" t="s">
        <v>30</v>
      </c>
      <c r="U275" s="11">
        <v>6541</v>
      </c>
      <c r="V275" s="11">
        <v>3270.5</v>
      </c>
      <c r="W275" s="10">
        <v>42872</v>
      </c>
      <c r="X275" t="str">
        <f>TEXT(Table5[[#This Row],[close_date]],"mmmm")</f>
        <v>May</v>
      </c>
      <c r="Y275" t="str">
        <f>TEXT(Table5[[#This Row],[close_date]],"yyyy")</f>
        <v>2017</v>
      </c>
    </row>
    <row r="276" spans="20:25" x14ac:dyDescent="0.3">
      <c r="T276" s="4" t="s">
        <v>28</v>
      </c>
      <c r="U276" s="11">
        <v>6529</v>
      </c>
      <c r="V276" s="11">
        <v>6529</v>
      </c>
      <c r="W276" s="10">
        <v>42967</v>
      </c>
      <c r="X276" t="str">
        <f>TEXT(Table5[[#This Row],[close_date]],"mmmm")</f>
        <v>August</v>
      </c>
      <c r="Y276" t="str">
        <f>TEXT(Table5[[#This Row],[close_date]],"yyyy")</f>
        <v>2017</v>
      </c>
    </row>
    <row r="277" spans="20:25" x14ac:dyDescent="0.3">
      <c r="T277" s="4" t="s">
        <v>46</v>
      </c>
      <c r="U277" s="11">
        <v>6512</v>
      </c>
      <c r="V277" s="11">
        <v>3256</v>
      </c>
      <c r="W277" s="10">
        <v>43002</v>
      </c>
      <c r="X277" t="str">
        <f>TEXT(Table5[[#This Row],[close_date]],"mmmm")</f>
        <v>September</v>
      </c>
      <c r="Y277" t="str">
        <f>TEXT(Table5[[#This Row],[close_date]],"yyyy")</f>
        <v>2017</v>
      </c>
    </row>
    <row r="278" spans="20:25" x14ac:dyDescent="0.3">
      <c r="T278" s="4" t="s">
        <v>9</v>
      </c>
      <c r="U278" s="11">
        <v>6499</v>
      </c>
      <c r="V278" s="11">
        <v>6499</v>
      </c>
      <c r="W278" s="10">
        <v>42815</v>
      </c>
      <c r="X278" t="str">
        <f>TEXT(Table5[[#This Row],[close_date]],"mmmm")</f>
        <v>March</v>
      </c>
      <c r="Y278" t="str">
        <f>TEXT(Table5[[#This Row],[close_date]],"yyyy")</f>
        <v>2017</v>
      </c>
    </row>
    <row r="279" spans="20:25" x14ac:dyDescent="0.3">
      <c r="T279" s="4" t="s">
        <v>37</v>
      </c>
      <c r="U279" s="11">
        <v>6489</v>
      </c>
      <c r="V279" s="11">
        <v>6489</v>
      </c>
      <c r="W279" s="10">
        <v>43077</v>
      </c>
      <c r="X279" t="str">
        <f>TEXT(Table5[[#This Row],[close_date]],"mmmm")</f>
        <v>December</v>
      </c>
      <c r="Y279" t="str">
        <f>TEXT(Table5[[#This Row],[close_date]],"yyyy")</f>
        <v>2017</v>
      </c>
    </row>
    <row r="280" spans="20:25" x14ac:dyDescent="0.3">
      <c r="T280" s="4" t="s">
        <v>3</v>
      </c>
      <c r="U280" s="11">
        <v>6476</v>
      </c>
      <c r="V280" s="11">
        <v>1619</v>
      </c>
      <c r="W280" s="10">
        <v>42947</v>
      </c>
      <c r="X280" t="str">
        <f>TEXT(Table5[[#This Row],[close_date]],"mmmm")</f>
        <v>July</v>
      </c>
      <c r="Y280" t="str">
        <f>TEXT(Table5[[#This Row],[close_date]],"yyyy")</f>
        <v>2017</v>
      </c>
    </row>
    <row r="281" spans="20:25" x14ac:dyDescent="0.3">
      <c r="T281" s="4" t="s">
        <v>47</v>
      </c>
      <c r="U281" s="11">
        <v>6469</v>
      </c>
      <c r="V281" s="11">
        <v>3234.5</v>
      </c>
      <c r="W281" s="10">
        <v>42873</v>
      </c>
      <c r="X281" t="str">
        <f>TEXT(Table5[[#This Row],[close_date]],"mmmm")</f>
        <v>May</v>
      </c>
      <c r="Y281" t="str">
        <f>TEXT(Table5[[#This Row],[close_date]],"yyyy")</f>
        <v>2017</v>
      </c>
    </row>
    <row r="282" spans="20:25" x14ac:dyDescent="0.3">
      <c r="T282" s="4" t="s">
        <v>4</v>
      </c>
      <c r="U282" s="11">
        <v>6462</v>
      </c>
      <c r="V282" s="11">
        <v>3231</v>
      </c>
      <c r="W282" s="10">
        <v>42930</v>
      </c>
      <c r="X282" t="str">
        <f>TEXT(Table5[[#This Row],[close_date]],"mmmm")</f>
        <v>July</v>
      </c>
      <c r="Y282" t="str">
        <f>TEXT(Table5[[#This Row],[close_date]],"yyyy")</f>
        <v>2017</v>
      </c>
    </row>
    <row r="283" spans="20:25" x14ac:dyDescent="0.3">
      <c r="T283" s="4" t="s">
        <v>6</v>
      </c>
      <c r="U283" s="11">
        <v>6443</v>
      </c>
      <c r="V283" s="11">
        <v>2147.6666666666702</v>
      </c>
      <c r="W283" s="10">
        <v>42813</v>
      </c>
      <c r="X283" t="str">
        <f>TEXT(Table5[[#This Row],[close_date]],"mmmm")</f>
        <v>March</v>
      </c>
      <c r="Y283" t="str">
        <f>TEXT(Table5[[#This Row],[close_date]],"yyyy")</f>
        <v>2017</v>
      </c>
    </row>
    <row r="284" spans="20:25" x14ac:dyDescent="0.3">
      <c r="T284" s="4" t="s">
        <v>25</v>
      </c>
      <c r="U284" s="11">
        <v>6434</v>
      </c>
      <c r="V284" s="11">
        <v>3217</v>
      </c>
      <c r="W284" s="10">
        <v>42858</v>
      </c>
      <c r="X284" t="str">
        <f>TEXT(Table5[[#This Row],[close_date]],"mmmm")</f>
        <v>May</v>
      </c>
      <c r="Y284" t="str">
        <f>TEXT(Table5[[#This Row],[close_date]],"yyyy")</f>
        <v>2017</v>
      </c>
    </row>
    <row r="285" spans="20:25" x14ac:dyDescent="0.3">
      <c r="T285" s="4" t="s">
        <v>3</v>
      </c>
      <c r="U285" s="11">
        <v>6425</v>
      </c>
      <c r="V285" s="11">
        <v>3212.5</v>
      </c>
      <c r="W285" s="10">
        <v>42935</v>
      </c>
      <c r="X285" t="str">
        <f>TEXT(Table5[[#This Row],[close_date]],"mmmm")</f>
        <v>July</v>
      </c>
      <c r="Y285" t="str">
        <f>TEXT(Table5[[#This Row],[close_date]],"yyyy")</f>
        <v>2017</v>
      </c>
    </row>
    <row r="286" spans="20:25" x14ac:dyDescent="0.3">
      <c r="T286" s="4" t="s">
        <v>3</v>
      </c>
      <c r="U286" s="11">
        <v>6413</v>
      </c>
      <c r="V286" s="11">
        <v>3206.5</v>
      </c>
      <c r="W286" s="10">
        <v>42983</v>
      </c>
      <c r="X286" t="str">
        <f>TEXT(Table5[[#This Row],[close_date]],"mmmm")</f>
        <v>September</v>
      </c>
      <c r="Y286" t="str">
        <f>TEXT(Table5[[#This Row],[close_date]],"yyyy")</f>
        <v>2017</v>
      </c>
    </row>
    <row r="287" spans="20:25" x14ac:dyDescent="0.3">
      <c r="T287" s="4" t="s">
        <v>25</v>
      </c>
      <c r="U287" s="11">
        <v>6408</v>
      </c>
      <c r="V287" s="11">
        <v>3204</v>
      </c>
      <c r="W287" s="10">
        <v>43076</v>
      </c>
      <c r="X287" t="str">
        <f>TEXT(Table5[[#This Row],[close_date]],"mmmm")</f>
        <v>December</v>
      </c>
      <c r="Y287" t="str">
        <f>TEXT(Table5[[#This Row],[close_date]],"yyyy")</f>
        <v>2017</v>
      </c>
    </row>
    <row r="288" spans="20:25" x14ac:dyDescent="0.3">
      <c r="T288" s="4" t="s">
        <v>38</v>
      </c>
      <c r="U288" s="11">
        <v>6391</v>
      </c>
      <c r="V288" s="11">
        <v>6391</v>
      </c>
      <c r="W288" s="10">
        <v>42991</v>
      </c>
      <c r="X288" t="str">
        <f>TEXT(Table5[[#This Row],[close_date]],"mmmm")</f>
        <v>September</v>
      </c>
      <c r="Y288" t="str">
        <f>TEXT(Table5[[#This Row],[close_date]],"yyyy")</f>
        <v>2017</v>
      </c>
    </row>
    <row r="289" spans="20:25" x14ac:dyDescent="0.3">
      <c r="T289" s="4" t="s">
        <v>46</v>
      </c>
      <c r="U289" s="11">
        <v>6384</v>
      </c>
      <c r="V289" s="11">
        <v>6384</v>
      </c>
      <c r="W289" s="10">
        <v>42855</v>
      </c>
      <c r="X289" t="str">
        <f>TEXT(Table5[[#This Row],[close_date]],"mmmm")</f>
        <v>April</v>
      </c>
      <c r="Y289" t="str">
        <f>TEXT(Table5[[#This Row],[close_date]],"yyyy")</f>
        <v>2017</v>
      </c>
    </row>
    <row r="290" spans="20:25" x14ac:dyDescent="0.3">
      <c r="T290" s="4" t="s">
        <v>10</v>
      </c>
      <c r="U290" s="11">
        <v>6382</v>
      </c>
      <c r="V290" s="11">
        <v>2127.3333333333298</v>
      </c>
      <c r="W290" s="10">
        <v>42872</v>
      </c>
      <c r="X290" t="str">
        <f>TEXT(Table5[[#This Row],[close_date]],"mmmm")</f>
        <v>May</v>
      </c>
      <c r="Y290" t="str">
        <f>TEXT(Table5[[#This Row],[close_date]],"yyyy")</f>
        <v>2017</v>
      </c>
    </row>
    <row r="291" spans="20:25" x14ac:dyDescent="0.3">
      <c r="T291" s="4" t="s">
        <v>32</v>
      </c>
      <c r="U291" s="11">
        <v>6376</v>
      </c>
      <c r="V291" s="11">
        <v>3188</v>
      </c>
      <c r="W291" s="10">
        <v>42970</v>
      </c>
      <c r="X291" t="str">
        <f>TEXT(Table5[[#This Row],[close_date]],"mmmm")</f>
        <v>August</v>
      </c>
      <c r="Y291" t="str">
        <f>TEXT(Table5[[#This Row],[close_date]],"yyyy")</f>
        <v>2017</v>
      </c>
    </row>
    <row r="292" spans="20:25" x14ac:dyDescent="0.3">
      <c r="T292" s="4" t="s">
        <v>7</v>
      </c>
      <c r="U292" s="11">
        <v>6367</v>
      </c>
      <c r="V292" s="11">
        <v>3183.5</v>
      </c>
      <c r="W292" s="10">
        <v>43000</v>
      </c>
      <c r="X292" t="str">
        <f>TEXT(Table5[[#This Row],[close_date]],"mmmm")</f>
        <v>September</v>
      </c>
      <c r="Y292" t="str">
        <f>TEXT(Table5[[#This Row],[close_date]],"yyyy")</f>
        <v>2017</v>
      </c>
    </row>
    <row r="293" spans="20:25" x14ac:dyDescent="0.3">
      <c r="T293" s="4" t="s">
        <v>12</v>
      </c>
      <c r="U293" s="11">
        <v>6365</v>
      </c>
      <c r="V293" s="11">
        <v>6365</v>
      </c>
      <c r="W293" s="10">
        <v>42911</v>
      </c>
      <c r="X293" t="str">
        <f>TEXT(Table5[[#This Row],[close_date]],"mmmm")</f>
        <v>June</v>
      </c>
      <c r="Y293" t="str">
        <f>TEXT(Table5[[#This Row],[close_date]],"yyyy")</f>
        <v>2017</v>
      </c>
    </row>
    <row r="294" spans="20:25" x14ac:dyDescent="0.3">
      <c r="T294" s="4" t="s">
        <v>9</v>
      </c>
      <c r="U294" s="11">
        <v>6361</v>
      </c>
      <c r="V294" s="11">
        <v>3180.5</v>
      </c>
      <c r="W294" s="10">
        <v>42886</v>
      </c>
      <c r="X294" t="str">
        <f>TEXT(Table5[[#This Row],[close_date]],"mmmm")</f>
        <v>May</v>
      </c>
      <c r="Y294" t="str">
        <f>TEXT(Table5[[#This Row],[close_date]],"yyyy")</f>
        <v>2017</v>
      </c>
    </row>
    <row r="295" spans="20:25" x14ac:dyDescent="0.3">
      <c r="T295" s="4" t="s">
        <v>30</v>
      </c>
      <c r="U295" s="11">
        <v>6346</v>
      </c>
      <c r="V295" s="11">
        <v>6346</v>
      </c>
      <c r="W295" s="10">
        <v>42967</v>
      </c>
      <c r="X295" t="str">
        <f>TEXT(Table5[[#This Row],[close_date]],"mmmm")</f>
        <v>August</v>
      </c>
      <c r="Y295" t="str">
        <f>TEXT(Table5[[#This Row],[close_date]],"yyyy")</f>
        <v>2017</v>
      </c>
    </row>
    <row r="296" spans="20:25" x14ac:dyDescent="0.3">
      <c r="T296" s="4" t="s">
        <v>4</v>
      </c>
      <c r="U296" s="11">
        <v>6345</v>
      </c>
      <c r="V296" s="11">
        <v>3172.5</v>
      </c>
      <c r="W296" s="10">
        <v>42899</v>
      </c>
      <c r="X296" t="str">
        <f>TEXT(Table5[[#This Row],[close_date]],"mmmm")</f>
        <v>June</v>
      </c>
      <c r="Y296" t="str">
        <f>TEXT(Table5[[#This Row],[close_date]],"yyyy")</f>
        <v>2017</v>
      </c>
    </row>
    <row r="297" spans="20:25" x14ac:dyDescent="0.3">
      <c r="T297" s="4" t="s">
        <v>43</v>
      </c>
      <c r="U297" s="11">
        <v>6340</v>
      </c>
      <c r="V297" s="11">
        <v>6340</v>
      </c>
      <c r="W297" s="10">
        <v>43098</v>
      </c>
      <c r="X297" t="str">
        <f>TEXT(Table5[[#This Row],[close_date]],"mmmm")</f>
        <v>December</v>
      </c>
      <c r="Y297" t="str">
        <f>TEXT(Table5[[#This Row],[close_date]],"yyyy")</f>
        <v>2017</v>
      </c>
    </row>
    <row r="298" spans="20:25" x14ac:dyDescent="0.3">
      <c r="T298" s="4" t="s">
        <v>4</v>
      </c>
      <c r="U298" s="11">
        <v>6325</v>
      </c>
      <c r="V298" s="11">
        <v>2108.3333333333298</v>
      </c>
      <c r="W298" s="10">
        <v>42907</v>
      </c>
      <c r="X298" t="str">
        <f>TEXT(Table5[[#This Row],[close_date]],"mmmm")</f>
        <v>June</v>
      </c>
      <c r="Y298" t="str">
        <f>TEXT(Table5[[#This Row],[close_date]],"yyyy")</f>
        <v>2017</v>
      </c>
    </row>
    <row r="299" spans="20:25" x14ac:dyDescent="0.3">
      <c r="T299" s="4" t="s">
        <v>39</v>
      </c>
      <c r="U299" s="11">
        <v>6322</v>
      </c>
      <c r="V299" s="11">
        <v>6322</v>
      </c>
      <c r="W299" s="10">
        <v>43042</v>
      </c>
      <c r="X299" t="str">
        <f>TEXT(Table5[[#This Row],[close_date]],"mmmm")</f>
        <v>November</v>
      </c>
      <c r="Y299" t="str">
        <f>TEXT(Table5[[#This Row],[close_date]],"yyyy")</f>
        <v>2017</v>
      </c>
    </row>
    <row r="300" spans="20:25" x14ac:dyDescent="0.3">
      <c r="T300" s="4" t="s">
        <v>30</v>
      </c>
      <c r="U300" s="11">
        <v>6318</v>
      </c>
      <c r="V300" s="11">
        <v>6318</v>
      </c>
      <c r="W300" s="10">
        <v>43085</v>
      </c>
      <c r="X300" t="str">
        <f>TEXT(Table5[[#This Row],[close_date]],"mmmm")</f>
        <v>December</v>
      </c>
      <c r="Y300" t="str">
        <f>TEXT(Table5[[#This Row],[close_date]],"yyyy")</f>
        <v>2017</v>
      </c>
    </row>
    <row r="301" spans="20:25" x14ac:dyDescent="0.3">
      <c r="T301" s="4" t="s">
        <v>7</v>
      </c>
      <c r="U301" s="11">
        <v>6304</v>
      </c>
      <c r="V301" s="11">
        <v>6304</v>
      </c>
      <c r="W301" s="10">
        <v>43021</v>
      </c>
      <c r="X301" t="str">
        <f>TEXT(Table5[[#This Row],[close_date]],"mmmm")</f>
        <v>October</v>
      </c>
      <c r="Y301" t="str">
        <f>TEXT(Table5[[#This Row],[close_date]],"yyyy")</f>
        <v>2017</v>
      </c>
    </row>
    <row r="302" spans="20:25" x14ac:dyDescent="0.3">
      <c r="T302" s="4" t="s">
        <v>39</v>
      </c>
      <c r="U302" s="11">
        <v>6292</v>
      </c>
      <c r="V302" s="11">
        <v>6292</v>
      </c>
      <c r="W302" s="10">
        <v>42859</v>
      </c>
      <c r="X302" t="str">
        <f>TEXT(Table5[[#This Row],[close_date]],"mmmm")</f>
        <v>May</v>
      </c>
      <c r="Y302" t="str">
        <f>TEXT(Table5[[#This Row],[close_date]],"yyyy")</f>
        <v>2017</v>
      </c>
    </row>
    <row r="303" spans="20:25" x14ac:dyDescent="0.3">
      <c r="T303" s="4" t="s">
        <v>33</v>
      </c>
      <c r="U303" s="11">
        <v>6284</v>
      </c>
      <c r="V303" s="11">
        <v>6284</v>
      </c>
      <c r="W303" s="10">
        <v>42961</v>
      </c>
      <c r="X303" t="str">
        <f>TEXT(Table5[[#This Row],[close_date]],"mmmm")</f>
        <v>August</v>
      </c>
      <c r="Y303" t="str">
        <f>TEXT(Table5[[#This Row],[close_date]],"yyyy")</f>
        <v>2017</v>
      </c>
    </row>
    <row r="304" spans="20:25" x14ac:dyDescent="0.3">
      <c r="T304" s="4" t="s">
        <v>12</v>
      </c>
      <c r="U304" s="11">
        <v>6274</v>
      </c>
      <c r="V304" s="11">
        <v>6274</v>
      </c>
      <c r="W304" s="10">
        <v>42980</v>
      </c>
      <c r="X304" t="str">
        <f>TEXT(Table5[[#This Row],[close_date]],"mmmm")</f>
        <v>September</v>
      </c>
      <c r="Y304" t="str">
        <f>TEXT(Table5[[#This Row],[close_date]],"yyyy")</f>
        <v>2017</v>
      </c>
    </row>
    <row r="305" spans="20:25" x14ac:dyDescent="0.3">
      <c r="T305" s="4" t="s">
        <v>37</v>
      </c>
      <c r="U305" s="11">
        <v>6270</v>
      </c>
      <c r="V305" s="11">
        <v>3135</v>
      </c>
      <c r="W305" s="10">
        <v>42881</v>
      </c>
      <c r="X305" t="str">
        <f>TEXT(Table5[[#This Row],[close_date]],"mmmm")</f>
        <v>May</v>
      </c>
      <c r="Y305" t="str">
        <f>TEXT(Table5[[#This Row],[close_date]],"yyyy")</f>
        <v>2017</v>
      </c>
    </row>
    <row r="306" spans="20:25" x14ac:dyDescent="0.3">
      <c r="T306" s="4" t="s">
        <v>47</v>
      </c>
      <c r="U306" s="11">
        <v>6263</v>
      </c>
      <c r="V306" s="11">
        <v>6263</v>
      </c>
      <c r="W306" s="10">
        <v>42847</v>
      </c>
      <c r="X306" t="str">
        <f>TEXT(Table5[[#This Row],[close_date]],"mmmm")</f>
        <v>April</v>
      </c>
      <c r="Y306" t="str">
        <f>TEXT(Table5[[#This Row],[close_date]],"yyyy")</f>
        <v>2017</v>
      </c>
    </row>
    <row r="307" spans="20:25" x14ac:dyDescent="0.3">
      <c r="T307" s="4" t="s">
        <v>5</v>
      </c>
      <c r="U307" s="11">
        <v>6250</v>
      </c>
      <c r="V307" s="11">
        <v>6250</v>
      </c>
      <c r="W307" s="10">
        <v>42990</v>
      </c>
      <c r="X307" t="str">
        <f>TEXT(Table5[[#This Row],[close_date]],"mmmm")</f>
        <v>September</v>
      </c>
      <c r="Y307" t="str">
        <f>TEXT(Table5[[#This Row],[close_date]],"yyyy")</f>
        <v>2017</v>
      </c>
    </row>
    <row r="308" spans="20:25" x14ac:dyDescent="0.3">
      <c r="T308" s="4" t="s">
        <v>28</v>
      </c>
      <c r="U308" s="11">
        <v>6249</v>
      </c>
      <c r="V308" s="11">
        <v>3124.5</v>
      </c>
      <c r="W308" s="10">
        <v>42856</v>
      </c>
      <c r="X308" t="str">
        <f>TEXT(Table5[[#This Row],[close_date]],"mmmm")</f>
        <v>May</v>
      </c>
      <c r="Y308" t="str">
        <f>TEXT(Table5[[#This Row],[close_date]],"yyyy")</f>
        <v>2017</v>
      </c>
    </row>
    <row r="309" spans="20:25" x14ac:dyDescent="0.3">
      <c r="T309" s="4" t="s">
        <v>3</v>
      </c>
      <c r="U309" s="11">
        <v>6245</v>
      </c>
      <c r="V309" s="11">
        <v>2081.6666666666702</v>
      </c>
      <c r="W309" s="10">
        <v>43018</v>
      </c>
      <c r="X309" t="str">
        <f>TEXT(Table5[[#This Row],[close_date]],"mmmm")</f>
        <v>October</v>
      </c>
      <c r="Y309" t="str">
        <f>TEXT(Table5[[#This Row],[close_date]],"yyyy")</f>
        <v>2017</v>
      </c>
    </row>
    <row r="310" spans="20:25" x14ac:dyDescent="0.3">
      <c r="T310" s="4" t="s">
        <v>36</v>
      </c>
      <c r="U310" s="11">
        <v>6237</v>
      </c>
      <c r="V310" s="11">
        <v>3118.5</v>
      </c>
      <c r="W310" s="10">
        <v>42810</v>
      </c>
      <c r="X310" t="str">
        <f>TEXT(Table5[[#This Row],[close_date]],"mmmm")</f>
        <v>March</v>
      </c>
      <c r="Y310" t="str">
        <f>TEXT(Table5[[#This Row],[close_date]],"yyyy")</f>
        <v>2017</v>
      </c>
    </row>
    <row r="311" spans="20:25" x14ac:dyDescent="0.3">
      <c r="T311" s="4" t="s">
        <v>39</v>
      </c>
      <c r="U311" s="11">
        <v>6233</v>
      </c>
      <c r="V311" s="11">
        <v>6233</v>
      </c>
      <c r="W311" s="10">
        <v>43031</v>
      </c>
      <c r="X311" t="str">
        <f>TEXT(Table5[[#This Row],[close_date]],"mmmm")</f>
        <v>October</v>
      </c>
      <c r="Y311" t="str">
        <f>TEXT(Table5[[#This Row],[close_date]],"yyyy")</f>
        <v>2017</v>
      </c>
    </row>
    <row r="312" spans="20:25" x14ac:dyDescent="0.3">
      <c r="T312" s="4" t="s">
        <v>11</v>
      </c>
      <c r="U312" s="11">
        <v>6230</v>
      </c>
      <c r="V312" s="11">
        <v>3115</v>
      </c>
      <c r="W312" s="10">
        <v>43097</v>
      </c>
      <c r="X312" t="str">
        <f>TEXT(Table5[[#This Row],[close_date]],"mmmm")</f>
        <v>December</v>
      </c>
      <c r="Y312" t="str">
        <f>TEXT(Table5[[#This Row],[close_date]],"yyyy")</f>
        <v>2017</v>
      </c>
    </row>
    <row r="313" spans="20:25" x14ac:dyDescent="0.3">
      <c r="T313" s="4" t="s">
        <v>40</v>
      </c>
      <c r="U313" s="11">
        <v>6228</v>
      </c>
      <c r="V313" s="11">
        <v>6228</v>
      </c>
      <c r="W313" s="10">
        <v>43022</v>
      </c>
      <c r="X313" t="str">
        <f>TEXT(Table5[[#This Row],[close_date]],"mmmm")</f>
        <v>October</v>
      </c>
      <c r="Y313" t="str">
        <f>TEXT(Table5[[#This Row],[close_date]],"yyyy")</f>
        <v>2017</v>
      </c>
    </row>
    <row r="314" spans="20:25" x14ac:dyDescent="0.3">
      <c r="T314" s="4" t="s">
        <v>9</v>
      </c>
      <c r="U314" s="11">
        <v>6227</v>
      </c>
      <c r="V314" s="11">
        <v>6227</v>
      </c>
      <c r="W314" s="10">
        <v>42835</v>
      </c>
      <c r="X314" t="str">
        <f>TEXT(Table5[[#This Row],[close_date]],"mmmm")</f>
        <v>April</v>
      </c>
      <c r="Y314" t="str">
        <f>TEXT(Table5[[#This Row],[close_date]],"yyyy")</f>
        <v>2017</v>
      </c>
    </row>
    <row r="315" spans="20:25" x14ac:dyDescent="0.3">
      <c r="T315" s="4" t="s">
        <v>37</v>
      </c>
      <c r="U315" s="11">
        <v>6225</v>
      </c>
      <c r="V315" s="11">
        <v>2075</v>
      </c>
      <c r="W315" s="10">
        <v>42819</v>
      </c>
      <c r="X315" t="str">
        <f>TEXT(Table5[[#This Row],[close_date]],"mmmm")</f>
        <v>March</v>
      </c>
      <c r="Y315" t="str">
        <f>TEXT(Table5[[#This Row],[close_date]],"yyyy")</f>
        <v>2017</v>
      </c>
    </row>
    <row r="316" spans="20:25" x14ac:dyDescent="0.3">
      <c r="T316" s="4" t="s">
        <v>33</v>
      </c>
      <c r="U316" s="11">
        <v>6218</v>
      </c>
      <c r="V316" s="11">
        <v>3109</v>
      </c>
      <c r="W316" s="10">
        <v>42913</v>
      </c>
      <c r="X316" t="str">
        <f>TEXT(Table5[[#This Row],[close_date]],"mmmm")</f>
        <v>June</v>
      </c>
      <c r="Y316" t="str">
        <f>TEXT(Table5[[#This Row],[close_date]],"yyyy")</f>
        <v>2017</v>
      </c>
    </row>
    <row r="317" spans="20:25" x14ac:dyDescent="0.3">
      <c r="T317" s="4" t="s">
        <v>7</v>
      </c>
      <c r="U317" s="11">
        <v>6215</v>
      </c>
      <c r="V317" s="11">
        <v>3107.5</v>
      </c>
      <c r="W317" s="10">
        <v>42847</v>
      </c>
      <c r="X317" t="str">
        <f>TEXT(Table5[[#This Row],[close_date]],"mmmm")</f>
        <v>April</v>
      </c>
      <c r="Y317" t="str">
        <f>TEXT(Table5[[#This Row],[close_date]],"yyyy")</f>
        <v>2017</v>
      </c>
    </row>
    <row r="318" spans="20:25" x14ac:dyDescent="0.3">
      <c r="T318" s="4" t="s">
        <v>4</v>
      </c>
      <c r="U318" s="11">
        <v>6206</v>
      </c>
      <c r="V318" s="11">
        <v>6206</v>
      </c>
      <c r="W318" s="10">
        <v>42964</v>
      </c>
      <c r="X318" t="str">
        <f>TEXT(Table5[[#This Row],[close_date]],"mmmm")</f>
        <v>August</v>
      </c>
      <c r="Y318" t="str">
        <f>TEXT(Table5[[#This Row],[close_date]],"yyyy")</f>
        <v>2017</v>
      </c>
    </row>
    <row r="319" spans="20:25" x14ac:dyDescent="0.3">
      <c r="T319" s="4" t="s">
        <v>10</v>
      </c>
      <c r="U319" s="11">
        <v>6198</v>
      </c>
      <c r="V319" s="11">
        <v>3099</v>
      </c>
      <c r="W319" s="10">
        <v>42956</v>
      </c>
      <c r="X319" t="str">
        <f>TEXT(Table5[[#This Row],[close_date]],"mmmm")</f>
        <v>August</v>
      </c>
      <c r="Y319" t="str">
        <f>TEXT(Table5[[#This Row],[close_date]],"yyyy")</f>
        <v>2017</v>
      </c>
    </row>
    <row r="320" spans="20:25" x14ac:dyDescent="0.3">
      <c r="T320" s="4" t="s">
        <v>36</v>
      </c>
      <c r="U320" s="11">
        <v>6196</v>
      </c>
      <c r="V320" s="11">
        <v>3098</v>
      </c>
      <c r="W320" s="10">
        <v>43050</v>
      </c>
      <c r="X320" t="str">
        <f>TEXT(Table5[[#This Row],[close_date]],"mmmm")</f>
        <v>November</v>
      </c>
      <c r="Y320" t="str">
        <f>TEXT(Table5[[#This Row],[close_date]],"yyyy")</f>
        <v>2017</v>
      </c>
    </row>
    <row r="321" spans="20:25" x14ac:dyDescent="0.3">
      <c r="T321" s="4" t="s">
        <v>12</v>
      </c>
      <c r="U321" s="11">
        <v>6193</v>
      </c>
      <c r="V321" s="11">
        <v>6193</v>
      </c>
      <c r="W321" s="10">
        <v>42995</v>
      </c>
      <c r="X321" t="str">
        <f>TEXT(Table5[[#This Row],[close_date]],"mmmm")</f>
        <v>September</v>
      </c>
      <c r="Y321" t="str">
        <f>TEXT(Table5[[#This Row],[close_date]],"yyyy")</f>
        <v>2017</v>
      </c>
    </row>
    <row r="322" spans="20:25" x14ac:dyDescent="0.3">
      <c r="T322" s="4" t="s">
        <v>7</v>
      </c>
      <c r="U322" s="11">
        <v>6186</v>
      </c>
      <c r="V322" s="11">
        <v>6186</v>
      </c>
      <c r="W322" s="10">
        <v>43049</v>
      </c>
      <c r="X322" t="str">
        <f>TEXT(Table5[[#This Row],[close_date]],"mmmm")</f>
        <v>November</v>
      </c>
      <c r="Y322" t="str">
        <f>TEXT(Table5[[#This Row],[close_date]],"yyyy")</f>
        <v>2017</v>
      </c>
    </row>
    <row r="323" spans="20:25" x14ac:dyDescent="0.3">
      <c r="T323" s="4" t="s">
        <v>38</v>
      </c>
      <c r="U323" s="11">
        <v>6183</v>
      </c>
      <c r="V323" s="11">
        <v>3091.5</v>
      </c>
      <c r="W323" s="10">
        <v>42985</v>
      </c>
      <c r="X323" t="str">
        <f>TEXT(Table5[[#This Row],[close_date]],"mmmm")</f>
        <v>September</v>
      </c>
      <c r="Y323" t="str">
        <f>TEXT(Table5[[#This Row],[close_date]],"yyyy")</f>
        <v>2017</v>
      </c>
    </row>
    <row r="324" spans="20:25" x14ac:dyDescent="0.3">
      <c r="T324" s="4" t="s">
        <v>7</v>
      </c>
      <c r="U324" s="11">
        <v>6183</v>
      </c>
      <c r="V324" s="11">
        <v>3091.5</v>
      </c>
      <c r="W324" s="10">
        <v>42800</v>
      </c>
      <c r="X324" t="str">
        <f>TEXT(Table5[[#This Row],[close_date]],"mmmm")</f>
        <v>March</v>
      </c>
      <c r="Y324" t="str">
        <f>TEXT(Table5[[#This Row],[close_date]],"yyyy")</f>
        <v>2017</v>
      </c>
    </row>
    <row r="325" spans="20:25" x14ac:dyDescent="0.3">
      <c r="T325" s="4" t="s">
        <v>41</v>
      </c>
      <c r="U325" s="11">
        <v>6182</v>
      </c>
      <c r="V325" s="11">
        <v>3091</v>
      </c>
      <c r="W325" s="10">
        <v>42884</v>
      </c>
      <c r="X325" t="str">
        <f>TEXT(Table5[[#This Row],[close_date]],"mmmm")</f>
        <v>May</v>
      </c>
      <c r="Y325" t="str">
        <f>TEXT(Table5[[#This Row],[close_date]],"yyyy")</f>
        <v>2017</v>
      </c>
    </row>
    <row r="326" spans="20:25" x14ac:dyDescent="0.3">
      <c r="T326" s="4" t="s">
        <v>30</v>
      </c>
      <c r="U326" s="11">
        <v>6180</v>
      </c>
      <c r="V326" s="11">
        <v>6180</v>
      </c>
      <c r="W326" s="10">
        <v>43006</v>
      </c>
      <c r="X326" t="str">
        <f>TEXT(Table5[[#This Row],[close_date]],"mmmm")</f>
        <v>September</v>
      </c>
      <c r="Y326" t="str">
        <f>TEXT(Table5[[#This Row],[close_date]],"yyyy")</f>
        <v>2017</v>
      </c>
    </row>
    <row r="327" spans="20:25" x14ac:dyDescent="0.3">
      <c r="T327" s="4" t="s">
        <v>3</v>
      </c>
      <c r="U327" s="11">
        <v>6179</v>
      </c>
      <c r="V327" s="11">
        <v>3089.5</v>
      </c>
      <c r="W327" s="10">
        <v>42806</v>
      </c>
      <c r="X327" t="str">
        <f>TEXT(Table5[[#This Row],[close_date]],"mmmm")</f>
        <v>March</v>
      </c>
      <c r="Y327" t="str">
        <f>TEXT(Table5[[#This Row],[close_date]],"yyyy")</f>
        <v>2017</v>
      </c>
    </row>
    <row r="328" spans="20:25" x14ac:dyDescent="0.3">
      <c r="T328" s="4" t="s">
        <v>48</v>
      </c>
      <c r="U328" s="11">
        <v>6177</v>
      </c>
      <c r="V328" s="11">
        <v>6177</v>
      </c>
      <c r="W328" s="10">
        <v>42875</v>
      </c>
      <c r="X328" t="str">
        <f>TEXT(Table5[[#This Row],[close_date]],"mmmm")</f>
        <v>May</v>
      </c>
      <c r="Y328" t="str">
        <f>TEXT(Table5[[#This Row],[close_date]],"yyyy")</f>
        <v>2017</v>
      </c>
    </row>
    <row r="329" spans="20:25" x14ac:dyDescent="0.3">
      <c r="T329" s="4" t="s">
        <v>46</v>
      </c>
      <c r="U329" s="11">
        <v>6173</v>
      </c>
      <c r="V329" s="11">
        <v>3086.5</v>
      </c>
      <c r="W329" s="10">
        <v>42861</v>
      </c>
      <c r="X329" t="str">
        <f>TEXT(Table5[[#This Row],[close_date]],"mmmm")</f>
        <v>May</v>
      </c>
      <c r="Y329" t="str">
        <f>TEXT(Table5[[#This Row],[close_date]],"yyyy")</f>
        <v>2017</v>
      </c>
    </row>
    <row r="330" spans="20:25" x14ac:dyDescent="0.3">
      <c r="T330" s="4" t="s">
        <v>43</v>
      </c>
      <c r="U330" s="11">
        <v>6156</v>
      </c>
      <c r="V330" s="11">
        <v>6156</v>
      </c>
      <c r="W330" s="10">
        <v>43019</v>
      </c>
      <c r="X330" t="str">
        <f>TEXT(Table5[[#This Row],[close_date]],"mmmm")</f>
        <v>October</v>
      </c>
      <c r="Y330" t="str">
        <f>TEXT(Table5[[#This Row],[close_date]],"yyyy")</f>
        <v>2017</v>
      </c>
    </row>
    <row r="331" spans="20:25" x14ac:dyDescent="0.3">
      <c r="T331" s="4" t="s">
        <v>4</v>
      </c>
      <c r="U331" s="11">
        <v>6155</v>
      </c>
      <c r="V331" s="11">
        <v>3077.5</v>
      </c>
      <c r="W331" s="10">
        <v>42962</v>
      </c>
      <c r="X331" t="str">
        <f>TEXT(Table5[[#This Row],[close_date]],"mmmm")</f>
        <v>August</v>
      </c>
      <c r="Y331" t="str">
        <f>TEXT(Table5[[#This Row],[close_date]],"yyyy")</f>
        <v>2017</v>
      </c>
    </row>
    <row r="332" spans="20:25" x14ac:dyDescent="0.3">
      <c r="T332" s="4" t="s">
        <v>28</v>
      </c>
      <c r="U332" s="11">
        <v>6155</v>
      </c>
      <c r="V332" s="11">
        <v>3077.5</v>
      </c>
      <c r="W332" s="10">
        <v>42930</v>
      </c>
      <c r="X332" t="str">
        <f>TEXT(Table5[[#This Row],[close_date]],"mmmm")</f>
        <v>July</v>
      </c>
      <c r="Y332" t="str">
        <f>TEXT(Table5[[#This Row],[close_date]],"yyyy")</f>
        <v>2017</v>
      </c>
    </row>
    <row r="333" spans="20:25" x14ac:dyDescent="0.3">
      <c r="T333" s="4" t="s">
        <v>6</v>
      </c>
      <c r="U333" s="11">
        <v>6154</v>
      </c>
      <c r="V333" s="11">
        <v>6154</v>
      </c>
      <c r="W333" s="10">
        <v>42832</v>
      </c>
      <c r="X333" t="str">
        <f>TEXT(Table5[[#This Row],[close_date]],"mmmm")</f>
        <v>April</v>
      </c>
      <c r="Y333" t="str">
        <f>TEXT(Table5[[#This Row],[close_date]],"yyyy")</f>
        <v>2017</v>
      </c>
    </row>
    <row r="334" spans="20:25" x14ac:dyDescent="0.3">
      <c r="T334" s="4" t="s">
        <v>3</v>
      </c>
      <c r="U334" s="11">
        <v>6149</v>
      </c>
      <c r="V334" s="11">
        <v>2049.6666666666702</v>
      </c>
      <c r="W334" s="10">
        <v>42906</v>
      </c>
      <c r="X334" t="str">
        <f>TEXT(Table5[[#This Row],[close_date]],"mmmm")</f>
        <v>June</v>
      </c>
      <c r="Y334" t="str">
        <f>TEXT(Table5[[#This Row],[close_date]],"yyyy")</f>
        <v>2017</v>
      </c>
    </row>
    <row r="335" spans="20:25" x14ac:dyDescent="0.3">
      <c r="T335" s="4" t="s">
        <v>37</v>
      </c>
      <c r="U335" s="11">
        <v>6142</v>
      </c>
      <c r="V335" s="11">
        <v>6142</v>
      </c>
      <c r="W335" s="10">
        <v>42816</v>
      </c>
      <c r="X335" t="str">
        <f>TEXT(Table5[[#This Row],[close_date]],"mmmm")</f>
        <v>March</v>
      </c>
      <c r="Y335" t="str">
        <f>TEXT(Table5[[#This Row],[close_date]],"yyyy")</f>
        <v>2017</v>
      </c>
    </row>
    <row r="336" spans="20:25" x14ac:dyDescent="0.3">
      <c r="T336" s="4" t="s">
        <v>46</v>
      </c>
      <c r="U336" s="11">
        <v>6142</v>
      </c>
      <c r="V336" s="11">
        <v>6142</v>
      </c>
      <c r="W336" s="10">
        <v>43079</v>
      </c>
      <c r="X336" t="str">
        <f>TEXT(Table5[[#This Row],[close_date]],"mmmm")</f>
        <v>December</v>
      </c>
      <c r="Y336" t="str">
        <f>TEXT(Table5[[#This Row],[close_date]],"yyyy")</f>
        <v>2017</v>
      </c>
    </row>
    <row r="337" spans="20:25" x14ac:dyDescent="0.3">
      <c r="T337" s="4" t="s">
        <v>47</v>
      </c>
      <c r="U337" s="11">
        <v>6135</v>
      </c>
      <c r="V337" s="11">
        <v>6135</v>
      </c>
      <c r="W337" s="10">
        <v>42885</v>
      </c>
      <c r="X337" t="str">
        <f>TEXT(Table5[[#This Row],[close_date]],"mmmm")</f>
        <v>May</v>
      </c>
      <c r="Y337" t="str">
        <f>TEXT(Table5[[#This Row],[close_date]],"yyyy")</f>
        <v>2017</v>
      </c>
    </row>
    <row r="338" spans="20:25" x14ac:dyDescent="0.3">
      <c r="T338" s="4" t="s">
        <v>25</v>
      </c>
      <c r="U338" s="11">
        <v>6127</v>
      </c>
      <c r="V338" s="11">
        <v>3063.5</v>
      </c>
      <c r="W338" s="10">
        <v>42993</v>
      </c>
      <c r="X338" t="str">
        <f>TEXT(Table5[[#This Row],[close_date]],"mmmm")</f>
        <v>September</v>
      </c>
      <c r="Y338" t="str">
        <f>TEXT(Table5[[#This Row],[close_date]],"yyyy")</f>
        <v>2017</v>
      </c>
    </row>
    <row r="339" spans="20:25" x14ac:dyDescent="0.3">
      <c r="T339" s="4" t="s">
        <v>5</v>
      </c>
      <c r="U339" s="11">
        <v>6123</v>
      </c>
      <c r="V339" s="11">
        <v>3061.5</v>
      </c>
      <c r="W339" s="10">
        <v>42820</v>
      </c>
      <c r="X339" t="str">
        <f>TEXT(Table5[[#This Row],[close_date]],"mmmm")</f>
        <v>March</v>
      </c>
      <c r="Y339" t="str">
        <f>TEXT(Table5[[#This Row],[close_date]],"yyyy")</f>
        <v>2017</v>
      </c>
    </row>
    <row r="340" spans="20:25" x14ac:dyDescent="0.3">
      <c r="T340" s="4" t="s">
        <v>28</v>
      </c>
      <c r="U340" s="11">
        <v>6121</v>
      </c>
      <c r="V340" s="11">
        <v>3060.5</v>
      </c>
      <c r="W340" s="10">
        <v>42944</v>
      </c>
      <c r="X340" t="str">
        <f>TEXT(Table5[[#This Row],[close_date]],"mmmm")</f>
        <v>July</v>
      </c>
      <c r="Y340" t="str">
        <f>TEXT(Table5[[#This Row],[close_date]],"yyyy")</f>
        <v>2017</v>
      </c>
    </row>
    <row r="341" spans="20:25" x14ac:dyDescent="0.3">
      <c r="T341" s="4" t="s">
        <v>42</v>
      </c>
      <c r="U341" s="11">
        <v>6117</v>
      </c>
      <c r="V341" s="11">
        <v>6117</v>
      </c>
      <c r="W341" s="10">
        <v>42985</v>
      </c>
      <c r="X341" t="str">
        <f>TEXT(Table5[[#This Row],[close_date]],"mmmm")</f>
        <v>September</v>
      </c>
      <c r="Y341" t="str">
        <f>TEXT(Table5[[#This Row],[close_date]],"yyyy")</f>
        <v>2017</v>
      </c>
    </row>
    <row r="342" spans="20:25" x14ac:dyDescent="0.3">
      <c r="T342" s="4" t="s">
        <v>10</v>
      </c>
      <c r="U342" s="11">
        <v>6117</v>
      </c>
      <c r="V342" s="11">
        <v>6117</v>
      </c>
      <c r="W342" s="10">
        <v>42868</v>
      </c>
      <c r="X342" t="str">
        <f>TEXT(Table5[[#This Row],[close_date]],"mmmm")</f>
        <v>May</v>
      </c>
      <c r="Y342" t="str">
        <f>TEXT(Table5[[#This Row],[close_date]],"yyyy")</f>
        <v>2017</v>
      </c>
    </row>
    <row r="343" spans="20:25" x14ac:dyDescent="0.3">
      <c r="T343" s="4" t="s">
        <v>11</v>
      </c>
      <c r="U343" s="11">
        <v>6106</v>
      </c>
      <c r="V343" s="11">
        <v>3053</v>
      </c>
      <c r="W343" s="10">
        <v>43058</v>
      </c>
      <c r="X343" t="str">
        <f>TEXT(Table5[[#This Row],[close_date]],"mmmm")</f>
        <v>November</v>
      </c>
      <c r="Y343" t="str">
        <f>TEXT(Table5[[#This Row],[close_date]],"yyyy")</f>
        <v>2017</v>
      </c>
    </row>
    <row r="344" spans="20:25" x14ac:dyDescent="0.3">
      <c r="T344" s="4" t="s">
        <v>7</v>
      </c>
      <c r="U344" s="11">
        <v>6105</v>
      </c>
      <c r="V344" s="11">
        <v>6105</v>
      </c>
      <c r="W344" s="10">
        <v>43066</v>
      </c>
      <c r="X344" t="str">
        <f>TEXT(Table5[[#This Row],[close_date]],"mmmm")</f>
        <v>November</v>
      </c>
      <c r="Y344" t="str">
        <f>TEXT(Table5[[#This Row],[close_date]],"yyyy")</f>
        <v>2017</v>
      </c>
    </row>
    <row r="345" spans="20:25" x14ac:dyDescent="0.3">
      <c r="T345" s="4" t="s">
        <v>45</v>
      </c>
      <c r="U345" s="11">
        <v>6103</v>
      </c>
      <c r="V345" s="11">
        <v>3051.5</v>
      </c>
      <c r="W345" s="10">
        <v>42912</v>
      </c>
      <c r="X345" t="str">
        <f>TEXT(Table5[[#This Row],[close_date]],"mmmm")</f>
        <v>June</v>
      </c>
      <c r="Y345" t="str">
        <f>TEXT(Table5[[#This Row],[close_date]],"yyyy")</f>
        <v>2017</v>
      </c>
    </row>
    <row r="346" spans="20:25" x14ac:dyDescent="0.3">
      <c r="T346" s="4" t="s">
        <v>25</v>
      </c>
      <c r="U346" s="11">
        <v>6101</v>
      </c>
      <c r="V346" s="11">
        <v>6101</v>
      </c>
      <c r="W346" s="10">
        <v>43052</v>
      </c>
      <c r="X346" t="str">
        <f>TEXT(Table5[[#This Row],[close_date]],"mmmm")</f>
        <v>November</v>
      </c>
      <c r="Y346" t="str">
        <f>TEXT(Table5[[#This Row],[close_date]],"yyyy")</f>
        <v>2017</v>
      </c>
    </row>
    <row r="347" spans="20:25" x14ac:dyDescent="0.3">
      <c r="T347" s="4" t="s">
        <v>33</v>
      </c>
      <c r="U347" s="11">
        <v>6100</v>
      </c>
      <c r="V347" s="11">
        <v>6100</v>
      </c>
      <c r="W347" s="10">
        <v>42943</v>
      </c>
      <c r="X347" t="str">
        <f>TEXT(Table5[[#This Row],[close_date]],"mmmm")</f>
        <v>July</v>
      </c>
      <c r="Y347" t="str">
        <f>TEXT(Table5[[#This Row],[close_date]],"yyyy")</f>
        <v>2017</v>
      </c>
    </row>
    <row r="348" spans="20:25" x14ac:dyDescent="0.3">
      <c r="T348" s="4" t="s">
        <v>5</v>
      </c>
      <c r="U348" s="11">
        <v>6096</v>
      </c>
      <c r="V348" s="11">
        <v>3048</v>
      </c>
      <c r="W348" s="10">
        <v>43099</v>
      </c>
      <c r="X348" t="str">
        <f>TEXT(Table5[[#This Row],[close_date]],"mmmm")</f>
        <v>December</v>
      </c>
      <c r="Y348" t="str">
        <f>TEXT(Table5[[#This Row],[close_date]],"yyyy")</f>
        <v>2017</v>
      </c>
    </row>
    <row r="349" spans="20:25" x14ac:dyDescent="0.3">
      <c r="T349" s="4" t="s">
        <v>4</v>
      </c>
      <c r="U349" s="11">
        <v>6079</v>
      </c>
      <c r="V349" s="11">
        <v>6079</v>
      </c>
      <c r="W349" s="10">
        <v>42874</v>
      </c>
      <c r="X349" t="str">
        <f>TEXT(Table5[[#This Row],[close_date]],"mmmm")</f>
        <v>May</v>
      </c>
      <c r="Y349" t="str">
        <f>TEXT(Table5[[#This Row],[close_date]],"yyyy")</f>
        <v>2017</v>
      </c>
    </row>
    <row r="350" spans="20:25" x14ac:dyDescent="0.3">
      <c r="T350" s="4" t="s">
        <v>9</v>
      </c>
      <c r="U350" s="11">
        <v>6069</v>
      </c>
      <c r="V350" s="11">
        <v>6069</v>
      </c>
      <c r="W350" s="10">
        <v>42967</v>
      </c>
      <c r="X350" t="str">
        <f>TEXT(Table5[[#This Row],[close_date]],"mmmm")</f>
        <v>August</v>
      </c>
      <c r="Y350" t="str">
        <f>TEXT(Table5[[#This Row],[close_date]],"yyyy")</f>
        <v>2017</v>
      </c>
    </row>
    <row r="351" spans="20:25" x14ac:dyDescent="0.3">
      <c r="T351" s="4" t="s">
        <v>3</v>
      </c>
      <c r="U351" s="11">
        <v>6066</v>
      </c>
      <c r="V351" s="11">
        <v>1516.5</v>
      </c>
      <c r="W351" s="10">
        <v>43059</v>
      </c>
      <c r="X351" t="str">
        <f>TEXT(Table5[[#This Row],[close_date]],"mmmm")</f>
        <v>November</v>
      </c>
      <c r="Y351" t="str">
        <f>TEXT(Table5[[#This Row],[close_date]],"yyyy")</f>
        <v>2017</v>
      </c>
    </row>
    <row r="352" spans="20:25" x14ac:dyDescent="0.3">
      <c r="T352" s="4" t="s">
        <v>8</v>
      </c>
      <c r="U352" s="11">
        <v>6057</v>
      </c>
      <c r="V352" s="11">
        <v>3028.5</v>
      </c>
      <c r="W352" s="10">
        <v>43100</v>
      </c>
      <c r="X352" t="str">
        <f>TEXT(Table5[[#This Row],[close_date]],"mmmm")</f>
        <v>December</v>
      </c>
      <c r="Y352" t="str">
        <f>TEXT(Table5[[#This Row],[close_date]],"yyyy")</f>
        <v>2017</v>
      </c>
    </row>
    <row r="353" spans="20:25" x14ac:dyDescent="0.3">
      <c r="T353" s="4" t="s">
        <v>42</v>
      </c>
      <c r="U353" s="11">
        <v>6040</v>
      </c>
      <c r="V353" s="11">
        <v>6040</v>
      </c>
      <c r="W353" s="10">
        <v>42914</v>
      </c>
      <c r="X353" t="str">
        <f>TEXT(Table5[[#This Row],[close_date]],"mmmm")</f>
        <v>June</v>
      </c>
      <c r="Y353" t="str">
        <f>TEXT(Table5[[#This Row],[close_date]],"yyyy")</f>
        <v>2017</v>
      </c>
    </row>
    <row r="354" spans="20:25" x14ac:dyDescent="0.3">
      <c r="T354" s="4" t="s">
        <v>46</v>
      </c>
      <c r="U354" s="11">
        <v>6039</v>
      </c>
      <c r="V354" s="11">
        <v>6039</v>
      </c>
      <c r="W354" s="10">
        <v>42866</v>
      </c>
      <c r="X354" t="str">
        <f>TEXT(Table5[[#This Row],[close_date]],"mmmm")</f>
        <v>May</v>
      </c>
      <c r="Y354" t="str">
        <f>TEXT(Table5[[#This Row],[close_date]],"yyyy")</f>
        <v>2017</v>
      </c>
    </row>
    <row r="355" spans="20:25" x14ac:dyDescent="0.3">
      <c r="T355" s="4" t="s">
        <v>25</v>
      </c>
      <c r="U355" s="11">
        <v>6029</v>
      </c>
      <c r="V355" s="11">
        <v>6029</v>
      </c>
      <c r="W355" s="10">
        <v>42984</v>
      </c>
      <c r="X355" t="str">
        <f>TEXT(Table5[[#This Row],[close_date]],"mmmm")</f>
        <v>September</v>
      </c>
      <c r="Y355" t="str">
        <f>TEXT(Table5[[#This Row],[close_date]],"yyyy")</f>
        <v>2017</v>
      </c>
    </row>
    <row r="356" spans="20:25" x14ac:dyDescent="0.3">
      <c r="T356" s="4" t="s">
        <v>48</v>
      </c>
      <c r="U356" s="11">
        <v>6027</v>
      </c>
      <c r="V356" s="11">
        <v>3013.5</v>
      </c>
      <c r="W356" s="10">
        <v>43028</v>
      </c>
      <c r="X356" t="str">
        <f>TEXT(Table5[[#This Row],[close_date]],"mmmm")</f>
        <v>October</v>
      </c>
      <c r="Y356" t="str">
        <f>TEXT(Table5[[#This Row],[close_date]],"yyyy")</f>
        <v>2017</v>
      </c>
    </row>
    <row r="357" spans="20:25" x14ac:dyDescent="0.3">
      <c r="T357" s="4" t="s">
        <v>28</v>
      </c>
      <c r="U357" s="11">
        <v>6026</v>
      </c>
      <c r="V357" s="11">
        <v>6026</v>
      </c>
      <c r="W357" s="10">
        <v>43029</v>
      </c>
      <c r="X357" t="str">
        <f>TEXT(Table5[[#This Row],[close_date]],"mmmm")</f>
        <v>October</v>
      </c>
      <c r="Y357" t="str">
        <f>TEXT(Table5[[#This Row],[close_date]],"yyyy")</f>
        <v>2017</v>
      </c>
    </row>
    <row r="358" spans="20:25" x14ac:dyDescent="0.3">
      <c r="T358" s="4" t="s">
        <v>12</v>
      </c>
      <c r="U358" s="11">
        <v>6026</v>
      </c>
      <c r="V358" s="11">
        <v>3013</v>
      </c>
      <c r="W358" s="10">
        <v>42953</v>
      </c>
      <c r="X358" t="str">
        <f>TEXT(Table5[[#This Row],[close_date]],"mmmm")</f>
        <v>August</v>
      </c>
      <c r="Y358" t="str">
        <f>TEXT(Table5[[#This Row],[close_date]],"yyyy")</f>
        <v>2017</v>
      </c>
    </row>
    <row r="359" spans="20:25" x14ac:dyDescent="0.3">
      <c r="T359" s="4" t="s">
        <v>9</v>
      </c>
      <c r="U359" s="11">
        <v>6016</v>
      </c>
      <c r="V359" s="11">
        <v>3008</v>
      </c>
      <c r="W359" s="10">
        <v>43023</v>
      </c>
      <c r="X359" t="str">
        <f>TEXT(Table5[[#This Row],[close_date]],"mmmm")</f>
        <v>October</v>
      </c>
      <c r="Y359" t="str">
        <f>TEXT(Table5[[#This Row],[close_date]],"yyyy")</f>
        <v>2017</v>
      </c>
    </row>
    <row r="360" spans="20:25" x14ac:dyDescent="0.3">
      <c r="T360" s="4" t="s">
        <v>9</v>
      </c>
      <c r="U360" s="11">
        <v>6014</v>
      </c>
      <c r="V360" s="11">
        <v>3007</v>
      </c>
      <c r="W360" s="10">
        <v>42796</v>
      </c>
      <c r="X360" t="str">
        <f>TEXT(Table5[[#This Row],[close_date]],"mmmm")</f>
        <v>March</v>
      </c>
      <c r="Y360" t="str">
        <f>TEXT(Table5[[#This Row],[close_date]],"yyyy")</f>
        <v>2017</v>
      </c>
    </row>
    <row r="361" spans="20:25" x14ac:dyDescent="0.3">
      <c r="T361" s="4" t="s">
        <v>33</v>
      </c>
      <c r="U361" s="11">
        <v>6006</v>
      </c>
      <c r="V361" s="11">
        <v>3003</v>
      </c>
      <c r="W361" s="10">
        <v>42903</v>
      </c>
      <c r="X361" t="str">
        <f>TEXT(Table5[[#This Row],[close_date]],"mmmm")</f>
        <v>June</v>
      </c>
      <c r="Y361" t="str">
        <f>TEXT(Table5[[#This Row],[close_date]],"yyyy")</f>
        <v>2017</v>
      </c>
    </row>
    <row r="362" spans="20:25" x14ac:dyDescent="0.3">
      <c r="T362" s="4" t="s">
        <v>37</v>
      </c>
      <c r="U362" s="11">
        <v>6001</v>
      </c>
      <c r="V362" s="11">
        <v>3000.5</v>
      </c>
      <c r="W362" s="10">
        <v>43078</v>
      </c>
      <c r="X362" t="str">
        <f>TEXT(Table5[[#This Row],[close_date]],"mmmm")</f>
        <v>December</v>
      </c>
      <c r="Y362" t="str">
        <f>TEXT(Table5[[#This Row],[close_date]],"yyyy")</f>
        <v>2017</v>
      </c>
    </row>
    <row r="363" spans="20:25" x14ac:dyDescent="0.3">
      <c r="T363" s="4" t="s">
        <v>9</v>
      </c>
      <c r="U363" s="11">
        <v>6000</v>
      </c>
      <c r="V363" s="11">
        <v>6000</v>
      </c>
      <c r="W363" s="10">
        <v>43004</v>
      </c>
      <c r="X363" t="str">
        <f>TEXT(Table5[[#This Row],[close_date]],"mmmm")</f>
        <v>September</v>
      </c>
      <c r="Y363" t="str">
        <f>TEXT(Table5[[#This Row],[close_date]],"yyyy")</f>
        <v>2017</v>
      </c>
    </row>
    <row r="364" spans="20:25" x14ac:dyDescent="0.3">
      <c r="T364" s="4" t="s">
        <v>10</v>
      </c>
      <c r="U364" s="11">
        <v>5989</v>
      </c>
      <c r="V364" s="11">
        <v>5989</v>
      </c>
      <c r="W364" s="10">
        <v>43022</v>
      </c>
      <c r="X364" t="str">
        <f>TEXT(Table5[[#This Row],[close_date]],"mmmm")</f>
        <v>October</v>
      </c>
      <c r="Y364" t="str">
        <f>TEXT(Table5[[#This Row],[close_date]],"yyyy")</f>
        <v>2017</v>
      </c>
    </row>
    <row r="365" spans="20:25" x14ac:dyDescent="0.3">
      <c r="T365" s="4" t="s">
        <v>40</v>
      </c>
      <c r="U365" s="11">
        <v>5986</v>
      </c>
      <c r="V365" s="11">
        <v>5986</v>
      </c>
      <c r="W365" s="10">
        <v>42904</v>
      </c>
      <c r="X365" t="str">
        <f>TEXT(Table5[[#This Row],[close_date]],"mmmm")</f>
        <v>June</v>
      </c>
      <c r="Y365" t="str">
        <f>TEXT(Table5[[#This Row],[close_date]],"yyyy")</f>
        <v>2017</v>
      </c>
    </row>
    <row r="366" spans="20:25" x14ac:dyDescent="0.3">
      <c r="T366" s="4" t="s">
        <v>46</v>
      </c>
      <c r="U366" s="11">
        <v>5972</v>
      </c>
      <c r="V366" s="11">
        <v>5972</v>
      </c>
      <c r="W366" s="10">
        <v>42830</v>
      </c>
      <c r="X366" t="str">
        <f>TEXT(Table5[[#This Row],[close_date]],"mmmm")</f>
        <v>April</v>
      </c>
      <c r="Y366" t="str">
        <f>TEXT(Table5[[#This Row],[close_date]],"yyyy")</f>
        <v>2017</v>
      </c>
    </row>
    <row r="367" spans="20:25" x14ac:dyDescent="0.3">
      <c r="T367" s="4" t="s">
        <v>48</v>
      </c>
      <c r="U367" s="11">
        <v>5970</v>
      </c>
      <c r="V367" s="11">
        <v>2985</v>
      </c>
      <c r="W367" s="10">
        <v>42898</v>
      </c>
      <c r="X367" t="str">
        <f>TEXT(Table5[[#This Row],[close_date]],"mmmm")</f>
        <v>June</v>
      </c>
      <c r="Y367" t="str">
        <f>TEXT(Table5[[#This Row],[close_date]],"yyyy")</f>
        <v>2017</v>
      </c>
    </row>
    <row r="368" spans="20:25" x14ac:dyDescent="0.3">
      <c r="T368" s="4" t="s">
        <v>39</v>
      </c>
      <c r="U368" s="11">
        <v>5966</v>
      </c>
      <c r="V368" s="11">
        <v>5966</v>
      </c>
      <c r="W368" s="10">
        <v>42923</v>
      </c>
      <c r="X368" t="str">
        <f>TEXT(Table5[[#This Row],[close_date]],"mmmm")</f>
        <v>July</v>
      </c>
      <c r="Y368" t="str">
        <f>TEXT(Table5[[#This Row],[close_date]],"yyyy")</f>
        <v>2017</v>
      </c>
    </row>
    <row r="369" spans="20:25" x14ac:dyDescent="0.3">
      <c r="T369" s="4" t="s">
        <v>37</v>
      </c>
      <c r="U369" s="11">
        <v>5966</v>
      </c>
      <c r="V369" s="11">
        <v>5966</v>
      </c>
      <c r="W369" s="10">
        <v>42979</v>
      </c>
      <c r="X369" t="str">
        <f>TEXT(Table5[[#This Row],[close_date]],"mmmm")</f>
        <v>September</v>
      </c>
      <c r="Y369" t="str">
        <f>TEXT(Table5[[#This Row],[close_date]],"yyyy")</f>
        <v>2017</v>
      </c>
    </row>
    <row r="370" spans="20:25" x14ac:dyDescent="0.3">
      <c r="T370" s="4" t="s">
        <v>36</v>
      </c>
      <c r="U370" s="11">
        <v>5964</v>
      </c>
      <c r="V370" s="11">
        <v>5964</v>
      </c>
      <c r="W370" s="10">
        <v>42795</v>
      </c>
      <c r="X370" t="str">
        <f>TEXT(Table5[[#This Row],[close_date]],"mmmm")</f>
        <v>March</v>
      </c>
      <c r="Y370" t="str">
        <f>TEXT(Table5[[#This Row],[close_date]],"yyyy")</f>
        <v>2017</v>
      </c>
    </row>
    <row r="371" spans="20:25" x14ac:dyDescent="0.3">
      <c r="T371" s="4" t="s">
        <v>9</v>
      </c>
      <c r="U371" s="11">
        <v>5961</v>
      </c>
      <c r="V371" s="11">
        <v>2980.5</v>
      </c>
      <c r="W371" s="10">
        <v>42964</v>
      </c>
      <c r="X371" t="str">
        <f>TEXT(Table5[[#This Row],[close_date]],"mmmm")</f>
        <v>August</v>
      </c>
      <c r="Y371" t="str">
        <f>TEXT(Table5[[#This Row],[close_date]],"yyyy")</f>
        <v>2017</v>
      </c>
    </row>
    <row r="372" spans="20:25" x14ac:dyDescent="0.3">
      <c r="T372" s="4" t="s">
        <v>3</v>
      </c>
      <c r="U372" s="11">
        <v>5961</v>
      </c>
      <c r="V372" s="11">
        <v>5961</v>
      </c>
      <c r="W372" s="10">
        <v>43005</v>
      </c>
      <c r="X372" t="str">
        <f>TEXT(Table5[[#This Row],[close_date]],"mmmm")</f>
        <v>September</v>
      </c>
      <c r="Y372" t="str">
        <f>TEXT(Table5[[#This Row],[close_date]],"yyyy")</f>
        <v>2017</v>
      </c>
    </row>
    <row r="373" spans="20:25" x14ac:dyDescent="0.3">
      <c r="T373" s="4" t="s">
        <v>47</v>
      </c>
      <c r="U373" s="11">
        <v>5960</v>
      </c>
      <c r="V373" s="11">
        <v>5960</v>
      </c>
      <c r="W373" s="10">
        <v>43078</v>
      </c>
      <c r="X373" t="str">
        <f>TEXT(Table5[[#This Row],[close_date]],"mmmm")</f>
        <v>December</v>
      </c>
      <c r="Y373" t="str">
        <f>TEXT(Table5[[#This Row],[close_date]],"yyyy")</f>
        <v>2017</v>
      </c>
    </row>
    <row r="374" spans="20:25" x14ac:dyDescent="0.3">
      <c r="T374" s="4" t="s">
        <v>37</v>
      </c>
      <c r="U374" s="11">
        <v>5958</v>
      </c>
      <c r="V374" s="11">
        <v>5958</v>
      </c>
      <c r="W374" s="10">
        <v>42855</v>
      </c>
      <c r="X374" t="str">
        <f>TEXT(Table5[[#This Row],[close_date]],"mmmm")</f>
        <v>April</v>
      </c>
      <c r="Y374" t="str">
        <f>TEXT(Table5[[#This Row],[close_date]],"yyyy")</f>
        <v>2017</v>
      </c>
    </row>
    <row r="375" spans="20:25" x14ac:dyDescent="0.3">
      <c r="T375" s="4" t="s">
        <v>48</v>
      </c>
      <c r="U375" s="11">
        <v>5946</v>
      </c>
      <c r="V375" s="11">
        <v>5946</v>
      </c>
      <c r="W375" s="10">
        <v>42906</v>
      </c>
      <c r="X375" t="str">
        <f>TEXT(Table5[[#This Row],[close_date]],"mmmm")</f>
        <v>June</v>
      </c>
      <c r="Y375" t="str">
        <f>TEXT(Table5[[#This Row],[close_date]],"yyyy")</f>
        <v>2017</v>
      </c>
    </row>
    <row r="376" spans="20:25" x14ac:dyDescent="0.3">
      <c r="T376" s="4" t="s">
        <v>32</v>
      </c>
      <c r="U376" s="11">
        <v>5943</v>
      </c>
      <c r="V376" s="11">
        <v>2971.5</v>
      </c>
      <c r="W376" s="10">
        <v>42999</v>
      </c>
      <c r="X376" t="str">
        <f>TEXT(Table5[[#This Row],[close_date]],"mmmm")</f>
        <v>September</v>
      </c>
      <c r="Y376" t="str">
        <f>TEXT(Table5[[#This Row],[close_date]],"yyyy")</f>
        <v>2017</v>
      </c>
    </row>
    <row r="377" spans="20:25" x14ac:dyDescent="0.3">
      <c r="T377" s="4" t="s">
        <v>30</v>
      </c>
      <c r="U377" s="11">
        <v>5927</v>
      </c>
      <c r="V377" s="11">
        <v>5927</v>
      </c>
      <c r="W377" s="10">
        <v>42997</v>
      </c>
      <c r="X377" t="str">
        <f>TEXT(Table5[[#This Row],[close_date]],"mmmm")</f>
        <v>September</v>
      </c>
      <c r="Y377" t="str">
        <f>TEXT(Table5[[#This Row],[close_date]],"yyyy")</f>
        <v>2017</v>
      </c>
    </row>
    <row r="378" spans="20:25" x14ac:dyDescent="0.3">
      <c r="T378" s="4" t="s">
        <v>5</v>
      </c>
      <c r="U378" s="11">
        <v>5924</v>
      </c>
      <c r="V378" s="11">
        <v>2962</v>
      </c>
      <c r="W378" s="10">
        <v>42864</v>
      </c>
      <c r="X378" t="str">
        <f>TEXT(Table5[[#This Row],[close_date]],"mmmm")</f>
        <v>May</v>
      </c>
      <c r="Y378" t="str">
        <f>TEXT(Table5[[#This Row],[close_date]],"yyyy")</f>
        <v>2017</v>
      </c>
    </row>
    <row r="379" spans="20:25" x14ac:dyDescent="0.3">
      <c r="T379" s="4" t="s">
        <v>43</v>
      </c>
      <c r="U379" s="11">
        <v>5913</v>
      </c>
      <c r="V379" s="11">
        <v>5913</v>
      </c>
      <c r="W379" s="10">
        <v>42955</v>
      </c>
      <c r="X379" t="str">
        <f>TEXT(Table5[[#This Row],[close_date]],"mmmm")</f>
        <v>August</v>
      </c>
      <c r="Y379" t="str">
        <f>TEXT(Table5[[#This Row],[close_date]],"yyyy")</f>
        <v>2017</v>
      </c>
    </row>
    <row r="380" spans="20:25" x14ac:dyDescent="0.3">
      <c r="T380" s="4" t="s">
        <v>37</v>
      </c>
      <c r="U380" s="11">
        <v>5909</v>
      </c>
      <c r="V380" s="11">
        <v>5909</v>
      </c>
      <c r="W380" s="10">
        <v>42923</v>
      </c>
      <c r="X380" t="str">
        <f>TEXT(Table5[[#This Row],[close_date]],"mmmm")</f>
        <v>July</v>
      </c>
      <c r="Y380" t="str">
        <f>TEXT(Table5[[#This Row],[close_date]],"yyyy")</f>
        <v>2017</v>
      </c>
    </row>
    <row r="381" spans="20:25" x14ac:dyDescent="0.3">
      <c r="T381" s="4" t="s">
        <v>49</v>
      </c>
      <c r="U381" s="11">
        <v>5903</v>
      </c>
      <c r="V381" s="11">
        <v>2951.5</v>
      </c>
      <c r="W381" s="10">
        <v>42908</v>
      </c>
      <c r="X381" t="str">
        <f>TEXT(Table5[[#This Row],[close_date]],"mmmm")</f>
        <v>June</v>
      </c>
      <c r="Y381" t="str">
        <f>TEXT(Table5[[#This Row],[close_date]],"yyyy")</f>
        <v>2017</v>
      </c>
    </row>
    <row r="382" spans="20:25" x14ac:dyDescent="0.3">
      <c r="T382" s="4" t="s">
        <v>6</v>
      </c>
      <c r="U382" s="11">
        <v>5889</v>
      </c>
      <c r="V382" s="11">
        <v>2944.5</v>
      </c>
      <c r="W382" s="10">
        <v>42851</v>
      </c>
      <c r="X382" t="str">
        <f>TEXT(Table5[[#This Row],[close_date]],"mmmm")</f>
        <v>April</v>
      </c>
      <c r="Y382" t="str">
        <f>TEXT(Table5[[#This Row],[close_date]],"yyyy")</f>
        <v>2017</v>
      </c>
    </row>
    <row r="383" spans="20:25" x14ac:dyDescent="0.3">
      <c r="T383" s="4" t="s">
        <v>37</v>
      </c>
      <c r="U383" s="11">
        <v>5886</v>
      </c>
      <c r="V383" s="11">
        <v>5886</v>
      </c>
      <c r="W383" s="10">
        <v>43080</v>
      </c>
      <c r="X383" t="str">
        <f>TEXT(Table5[[#This Row],[close_date]],"mmmm")</f>
        <v>December</v>
      </c>
      <c r="Y383" t="str">
        <f>TEXT(Table5[[#This Row],[close_date]],"yyyy")</f>
        <v>2017</v>
      </c>
    </row>
    <row r="384" spans="20:25" x14ac:dyDescent="0.3">
      <c r="T384" s="4" t="s">
        <v>9</v>
      </c>
      <c r="U384" s="11">
        <v>5884</v>
      </c>
      <c r="V384" s="11">
        <v>5884</v>
      </c>
      <c r="W384" s="10">
        <v>42842</v>
      </c>
      <c r="X384" t="str">
        <f>TEXT(Table5[[#This Row],[close_date]],"mmmm")</f>
        <v>April</v>
      </c>
      <c r="Y384" t="str">
        <f>TEXT(Table5[[#This Row],[close_date]],"yyyy")</f>
        <v>2017</v>
      </c>
    </row>
    <row r="385" spans="20:25" x14ac:dyDescent="0.3">
      <c r="T385" s="4" t="s">
        <v>5</v>
      </c>
      <c r="U385" s="11">
        <v>5883</v>
      </c>
      <c r="V385" s="11">
        <v>5883</v>
      </c>
      <c r="W385" s="10">
        <v>42863</v>
      </c>
      <c r="X385" t="str">
        <f>TEXT(Table5[[#This Row],[close_date]],"mmmm")</f>
        <v>May</v>
      </c>
      <c r="Y385" t="str">
        <f>TEXT(Table5[[#This Row],[close_date]],"yyyy")</f>
        <v>2017</v>
      </c>
    </row>
    <row r="386" spans="20:25" x14ac:dyDescent="0.3">
      <c r="T386" s="4" t="s">
        <v>37</v>
      </c>
      <c r="U386" s="11">
        <v>5883</v>
      </c>
      <c r="V386" s="11">
        <v>5883</v>
      </c>
      <c r="W386" s="10">
        <v>43091</v>
      </c>
      <c r="X386" t="str">
        <f>TEXT(Table5[[#This Row],[close_date]],"mmmm")</f>
        <v>December</v>
      </c>
      <c r="Y386" t="str">
        <f>TEXT(Table5[[#This Row],[close_date]],"yyyy")</f>
        <v>2017</v>
      </c>
    </row>
    <row r="387" spans="20:25" x14ac:dyDescent="0.3">
      <c r="T387" s="4" t="s">
        <v>41</v>
      </c>
      <c r="U387" s="11">
        <v>5882</v>
      </c>
      <c r="V387" s="11">
        <v>5882</v>
      </c>
      <c r="W387" s="10">
        <v>42795</v>
      </c>
      <c r="X387" t="str">
        <f>TEXT(Table5[[#This Row],[close_date]],"mmmm")</f>
        <v>March</v>
      </c>
      <c r="Y387" t="str">
        <f>TEXT(Table5[[#This Row],[close_date]],"yyyy")</f>
        <v>2017</v>
      </c>
    </row>
    <row r="388" spans="20:25" x14ac:dyDescent="0.3">
      <c r="T388" s="4" t="s">
        <v>10</v>
      </c>
      <c r="U388" s="11">
        <v>5881</v>
      </c>
      <c r="V388" s="11">
        <v>5881</v>
      </c>
      <c r="W388" s="10">
        <v>43090</v>
      </c>
      <c r="X388" t="str">
        <f>TEXT(Table5[[#This Row],[close_date]],"mmmm")</f>
        <v>December</v>
      </c>
      <c r="Y388" t="str">
        <f>TEXT(Table5[[#This Row],[close_date]],"yyyy")</f>
        <v>2017</v>
      </c>
    </row>
    <row r="389" spans="20:25" x14ac:dyDescent="0.3">
      <c r="T389" s="4" t="s">
        <v>9</v>
      </c>
      <c r="U389" s="11">
        <v>5876</v>
      </c>
      <c r="V389" s="11">
        <v>5876</v>
      </c>
      <c r="W389" s="10">
        <v>42897</v>
      </c>
      <c r="X389" t="str">
        <f>TEXT(Table5[[#This Row],[close_date]],"mmmm")</f>
        <v>June</v>
      </c>
      <c r="Y389" t="str">
        <f>TEXT(Table5[[#This Row],[close_date]],"yyyy")</f>
        <v>2017</v>
      </c>
    </row>
    <row r="390" spans="20:25" x14ac:dyDescent="0.3">
      <c r="T390" s="4" t="s">
        <v>30</v>
      </c>
      <c r="U390" s="11">
        <v>5873</v>
      </c>
      <c r="V390" s="11">
        <v>5873</v>
      </c>
      <c r="W390" s="10">
        <v>42938</v>
      </c>
      <c r="X390" t="str">
        <f>TEXT(Table5[[#This Row],[close_date]],"mmmm")</f>
        <v>July</v>
      </c>
      <c r="Y390" t="str">
        <f>TEXT(Table5[[#This Row],[close_date]],"yyyy")</f>
        <v>2017</v>
      </c>
    </row>
    <row r="391" spans="20:25" x14ac:dyDescent="0.3">
      <c r="T391" s="4" t="s">
        <v>32</v>
      </c>
      <c r="U391" s="11">
        <v>5868</v>
      </c>
      <c r="V391" s="11">
        <v>5868</v>
      </c>
      <c r="W391" s="10">
        <v>43012</v>
      </c>
      <c r="X391" t="str">
        <f>TEXT(Table5[[#This Row],[close_date]],"mmmm")</f>
        <v>October</v>
      </c>
      <c r="Y391" t="str">
        <f>TEXT(Table5[[#This Row],[close_date]],"yyyy")</f>
        <v>2017</v>
      </c>
    </row>
    <row r="392" spans="20:25" x14ac:dyDescent="0.3">
      <c r="T392" s="4" t="s">
        <v>6</v>
      </c>
      <c r="U392" s="11">
        <v>5867</v>
      </c>
      <c r="V392" s="11">
        <v>5867</v>
      </c>
      <c r="W392" s="10">
        <v>43065</v>
      </c>
      <c r="X392" t="str">
        <f>TEXT(Table5[[#This Row],[close_date]],"mmmm")</f>
        <v>November</v>
      </c>
      <c r="Y392" t="str">
        <f>TEXT(Table5[[#This Row],[close_date]],"yyyy")</f>
        <v>2017</v>
      </c>
    </row>
    <row r="393" spans="20:25" x14ac:dyDescent="0.3">
      <c r="T393" s="4" t="s">
        <v>9</v>
      </c>
      <c r="U393" s="11">
        <v>5865</v>
      </c>
      <c r="V393" s="11">
        <v>5865</v>
      </c>
      <c r="W393" s="10">
        <v>43009</v>
      </c>
      <c r="X393" t="str">
        <f>TEXT(Table5[[#This Row],[close_date]],"mmmm")</f>
        <v>October</v>
      </c>
      <c r="Y393" t="str">
        <f>TEXT(Table5[[#This Row],[close_date]],"yyyy")</f>
        <v>2017</v>
      </c>
    </row>
    <row r="394" spans="20:25" x14ac:dyDescent="0.3">
      <c r="T394" s="4" t="s">
        <v>39</v>
      </c>
      <c r="U394" s="11">
        <v>5862</v>
      </c>
      <c r="V394" s="11">
        <v>5862</v>
      </c>
      <c r="W394" s="10">
        <v>43097</v>
      </c>
      <c r="X394" t="str">
        <f>TEXT(Table5[[#This Row],[close_date]],"mmmm")</f>
        <v>December</v>
      </c>
      <c r="Y394" t="str">
        <f>TEXT(Table5[[#This Row],[close_date]],"yyyy")</f>
        <v>2017</v>
      </c>
    </row>
    <row r="395" spans="20:25" x14ac:dyDescent="0.3">
      <c r="T395" s="4" t="s">
        <v>49</v>
      </c>
      <c r="U395" s="11">
        <v>5862</v>
      </c>
      <c r="V395" s="11">
        <v>2931</v>
      </c>
      <c r="W395" s="10">
        <v>42863</v>
      </c>
      <c r="X395" t="str">
        <f>TEXT(Table5[[#This Row],[close_date]],"mmmm")</f>
        <v>May</v>
      </c>
      <c r="Y395" t="str">
        <f>TEXT(Table5[[#This Row],[close_date]],"yyyy")</f>
        <v>2017</v>
      </c>
    </row>
    <row r="396" spans="20:25" x14ac:dyDescent="0.3">
      <c r="T396" s="4" t="s">
        <v>32</v>
      </c>
      <c r="U396" s="11">
        <v>5861</v>
      </c>
      <c r="V396" s="11">
        <v>5861</v>
      </c>
      <c r="W396" s="10">
        <v>42994</v>
      </c>
      <c r="X396" t="str">
        <f>TEXT(Table5[[#This Row],[close_date]],"mmmm")</f>
        <v>September</v>
      </c>
      <c r="Y396" t="str">
        <f>TEXT(Table5[[#This Row],[close_date]],"yyyy")</f>
        <v>2017</v>
      </c>
    </row>
    <row r="397" spans="20:25" x14ac:dyDescent="0.3">
      <c r="T397" s="4" t="s">
        <v>9</v>
      </c>
      <c r="U397" s="11">
        <v>5853</v>
      </c>
      <c r="V397" s="11">
        <v>5853</v>
      </c>
      <c r="W397" s="10">
        <v>42850</v>
      </c>
      <c r="X397" t="str">
        <f>TEXT(Table5[[#This Row],[close_date]],"mmmm")</f>
        <v>April</v>
      </c>
      <c r="Y397" t="str">
        <f>TEXT(Table5[[#This Row],[close_date]],"yyyy")</f>
        <v>2017</v>
      </c>
    </row>
    <row r="398" spans="20:25" x14ac:dyDescent="0.3">
      <c r="T398" s="4" t="s">
        <v>4</v>
      </c>
      <c r="U398" s="11">
        <v>5848</v>
      </c>
      <c r="V398" s="11">
        <v>5848</v>
      </c>
      <c r="W398" s="10">
        <v>42841</v>
      </c>
      <c r="X398" t="str">
        <f>TEXT(Table5[[#This Row],[close_date]],"mmmm")</f>
        <v>April</v>
      </c>
      <c r="Y398" t="str">
        <f>TEXT(Table5[[#This Row],[close_date]],"yyyy")</f>
        <v>2017</v>
      </c>
    </row>
    <row r="399" spans="20:25" x14ac:dyDescent="0.3">
      <c r="T399" s="4" t="s">
        <v>5</v>
      </c>
      <c r="U399" s="11">
        <v>5847</v>
      </c>
      <c r="V399" s="11">
        <v>5847</v>
      </c>
      <c r="W399" s="10">
        <v>42970</v>
      </c>
      <c r="X399" t="str">
        <f>TEXT(Table5[[#This Row],[close_date]],"mmmm")</f>
        <v>August</v>
      </c>
      <c r="Y399" t="str">
        <f>TEXT(Table5[[#This Row],[close_date]],"yyyy")</f>
        <v>2017</v>
      </c>
    </row>
    <row r="400" spans="20:25" x14ac:dyDescent="0.3">
      <c r="T400" s="4" t="s">
        <v>32</v>
      </c>
      <c r="U400" s="11">
        <v>5838</v>
      </c>
      <c r="V400" s="11">
        <v>2919</v>
      </c>
      <c r="W400" s="10">
        <v>43064</v>
      </c>
      <c r="X400" t="str">
        <f>TEXT(Table5[[#This Row],[close_date]],"mmmm")</f>
        <v>November</v>
      </c>
      <c r="Y400" t="str">
        <f>TEXT(Table5[[#This Row],[close_date]],"yyyy")</f>
        <v>2017</v>
      </c>
    </row>
    <row r="401" spans="20:25" x14ac:dyDescent="0.3">
      <c r="T401" s="4" t="s">
        <v>7</v>
      </c>
      <c r="U401" s="11">
        <v>5837</v>
      </c>
      <c r="V401" s="11">
        <v>2918.5</v>
      </c>
      <c r="W401" s="10">
        <v>42991</v>
      </c>
      <c r="X401" t="str">
        <f>TEXT(Table5[[#This Row],[close_date]],"mmmm")</f>
        <v>September</v>
      </c>
      <c r="Y401" t="str">
        <f>TEXT(Table5[[#This Row],[close_date]],"yyyy")</f>
        <v>2017</v>
      </c>
    </row>
    <row r="402" spans="20:25" x14ac:dyDescent="0.3">
      <c r="T402" s="4" t="s">
        <v>42</v>
      </c>
      <c r="U402" s="11">
        <v>5833</v>
      </c>
      <c r="V402" s="11">
        <v>5833</v>
      </c>
      <c r="W402" s="10">
        <v>42973</v>
      </c>
      <c r="X402" t="str">
        <f>TEXT(Table5[[#This Row],[close_date]],"mmmm")</f>
        <v>August</v>
      </c>
      <c r="Y402" t="str">
        <f>TEXT(Table5[[#This Row],[close_date]],"yyyy")</f>
        <v>2017</v>
      </c>
    </row>
    <row r="403" spans="20:25" x14ac:dyDescent="0.3">
      <c r="T403" s="4" t="s">
        <v>37</v>
      </c>
      <c r="U403" s="11">
        <v>5832</v>
      </c>
      <c r="V403" s="11">
        <v>5832</v>
      </c>
      <c r="W403" s="10">
        <v>42999</v>
      </c>
      <c r="X403" t="str">
        <f>TEXT(Table5[[#This Row],[close_date]],"mmmm")</f>
        <v>September</v>
      </c>
      <c r="Y403" t="str">
        <f>TEXT(Table5[[#This Row],[close_date]],"yyyy")</f>
        <v>2017</v>
      </c>
    </row>
    <row r="404" spans="20:25" x14ac:dyDescent="0.3">
      <c r="T404" s="4" t="s">
        <v>3</v>
      </c>
      <c r="U404" s="11">
        <v>5832</v>
      </c>
      <c r="V404" s="11">
        <v>2916</v>
      </c>
      <c r="W404" s="10">
        <v>42870</v>
      </c>
      <c r="X404" t="str">
        <f>TEXT(Table5[[#This Row],[close_date]],"mmmm")</f>
        <v>May</v>
      </c>
      <c r="Y404" t="str">
        <f>TEXT(Table5[[#This Row],[close_date]],"yyyy")</f>
        <v>2017</v>
      </c>
    </row>
    <row r="405" spans="20:25" x14ac:dyDescent="0.3">
      <c r="T405" s="4" t="s">
        <v>43</v>
      </c>
      <c r="U405" s="11">
        <v>5827</v>
      </c>
      <c r="V405" s="11">
        <v>5827</v>
      </c>
      <c r="W405" s="10">
        <v>42878</v>
      </c>
      <c r="X405" t="str">
        <f>TEXT(Table5[[#This Row],[close_date]],"mmmm")</f>
        <v>May</v>
      </c>
      <c r="Y405" t="str">
        <f>TEXT(Table5[[#This Row],[close_date]],"yyyy")</f>
        <v>2017</v>
      </c>
    </row>
    <row r="406" spans="20:25" x14ac:dyDescent="0.3">
      <c r="T406" s="4" t="s">
        <v>5</v>
      </c>
      <c r="U406" s="11">
        <v>5821</v>
      </c>
      <c r="V406" s="11">
        <v>2910.5</v>
      </c>
      <c r="W406" s="10">
        <v>42809</v>
      </c>
      <c r="X406" t="str">
        <f>TEXT(Table5[[#This Row],[close_date]],"mmmm")</f>
        <v>March</v>
      </c>
      <c r="Y406" t="str">
        <f>TEXT(Table5[[#This Row],[close_date]],"yyyy")</f>
        <v>2017</v>
      </c>
    </row>
    <row r="407" spans="20:25" x14ac:dyDescent="0.3">
      <c r="T407" s="4" t="s">
        <v>36</v>
      </c>
      <c r="U407" s="11">
        <v>5820</v>
      </c>
      <c r="V407" s="11">
        <v>5820</v>
      </c>
      <c r="W407" s="10">
        <v>43002</v>
      </c>
      <c r="X407" t="str">
        <f>TEXT(Table5[[#This Row],[close_date]],"mmmm")</f>
        <v>September</v>
      </c>
      <c r="Y407" t="str">
        <f>TEXT(Table5[[#This Row],[close_date]],"yyyy")</f>
        <v>2017</v>
      </c>
    </row>
    <row r="408" spans="20:25" x14ac:dyDescent="0.3">
      <c r="T408" s="4" t="s">
        <v>6</v>
      </c>
      <c r="U408" s="11">
        <v>5814</v>
      </c>
      <c r="V408" s="11">
        <v>2907</v>
      </c>
      <c r="W408" s="10">
        <v>42802</v>
      </c>
      <c r="X408" t="str">
        <f>TEXT(Table5[[#This Row],[close_date]],"mmmm")</f>
        <v>March</v>
      </c>
      <c r="Y408" t="str">
        <f>TEXT(Table5[[#This Row],[close_date]],"yyyy")</f>
        <v>2017</v>
      </c>
    </row>
    <row r="409" spans="20:25" x14ac:dyDescent="0.3">
      <c r="T409" s="4" t="s">
        <v>3</v>
      </c>
      <c r="U409" s="11">
        <v>5809</v>
      </c>
      <c r="V409" s="11">
        <v>1936.3333333333301</v>
      </c>
      <c r="W409" s="10">
        <v>42861</v>
      </c>
      <c r="X409" t="str">
        <f>TEXT(Table5[[#This Row],[close_date]],"mmmm")</f>
        <v>May</v>
      </c>
      <c r="Y409" t="str">
        <f>TEXT(Table5[[#This Row],[close_date]],"yyyy")</f>
        <v>2017</v>
      </c>
    </row>
    <row r="410" spans="20:25" x14ac:dyDescent="0.3">
      <c r="T410" s="4" t="s">
        <v>40</v>
      </c>
      <c r="U410" s="11">
        <v>5805</v>
      </c>
      <c r="V410" s="11">
        <v>5805</v>
      </c>
      <c r="W410" s="10">
        <v>42845</v>
      </c>
      <c r="X410" t="str">
        <f>TEXT(Table5[[#This Row],[close_date]],"mmmm")</f>
        <v>April</v>
      </c>
      <c r="Y410" t="str">
        <f>TEXT(Table5[[#This Row],[close_date]],"yyyy")</f>
        <v>2017</v>
      </c>
    </row>
    <row r="411" spans="20:25" x14ac:dyDescent="0.3">
      <c r="T411" s="4" t="s">
        <v>3</v>
      </c>
      <c r="U411" s="11">
        <v>5798</v>
      </c>
      <c r="V411" s="11">
        <v>5798</v>
      </c>
      <c r="W411" s="10">
        <v>42833</v>
      </c>
      <c r="X411" t="str">
        <f>TEXT(Table5[[#This Row],[close_date]],"mmmm")</f>
        <v>April</v>
      </c>
      <c r="Y411" t="str">
        <f>TEXT(Table5[[#This Row],[close_date]],"yyyy")</f>
        <v>2017</v>
      </c>
    </row>
    <row r="412" spans="20:25" x14ac:dyDescent="0.3">
      <c r="T412" s="4" t="s">
        <v>30</v>
      </c>
      <c r="U412" s="11">
        <v>5790</v>
      </c>
      <c r="V412" s="11">
        <v>5790</v>
      </c>
      <c r="W412" s="10">
        <v>43094</v>
      </c>
      <c r="X412" t="str">
        <f>TEXT(Table5[[#This Row],[close_date]],"mmmm")</f>
        <v>December</v>
      </c>
      <c r="Y412" t="str">
        <f>TEXT(Table5[[#This Row],[close_date]],"yyyy")</f>
        <v>2017</v>
      </c>
    </row>
    <row r="413" spans="20:25" x14ac:dyDescent="0.3">
      <c r="T413" s="4" t="s">
        <v>36</v>
      </c>
      <c r="U413" s="11">
        <v>5787</v>
      </c>
      <c r="V413" s="11">
        <v>5787</v>
      </c>
      <c r="W413" s="10">
        <v>42855</v>
      </c>
      <c r="X413" t="str">
        <f>TEXT(Table5[[#This Row],[close_date]],"mmmm")</f>
        <v>April</v>
      </c>
      <c r="Y413" t="str">
        <f>TEXT(Table5[[#This Row],[close_date]],"yyyy")</f>
        <v>2017</v>
      </c>
    </row>
    <row r="414" spans="20:25" x14ac:dyDescent="0.3">
      <c r="T414" s="4" t="s">
        <v>39</v>
      </c>
      <c r="U414" s="11">
        <v>5786</v>
      </c>
      <c r="V414" s="11">
        <v>2893</v>
      </c>
      <c r="W414" s="10">
        <v>42897</v>
      </c>
      <c r="X414" t="str">
        <f>TEXT(Table5[[#This Row],[close_date]],"mmmm")</f>
        <v>June</v>
      </c>
      <c r="Y414" t="str">
        <f>TEXT(Table5[[#This Row],[close_date]],"yyyy")</f>
        <v>2017</v>
      </c>
    </row>
    <row r="415" spans="20:25" x14ac:dyDescent="0.3">
      <c r="T415" s="4" t="s">
        <v>25</v>
      </c>
      <c r="U415" s="11">
        <v>5784</v>
      </c>
      <c r="V415" s="11">
        <v>5784</v>
      </c>
      <c r="W415" s="10">
        <v>43010</v>
      </c>
      <c r="X415" t="str">
        <f>TEXT(Table5[[#This Row],[close_date]],"mmmm")</f>
        <v>October</v>
      </c>
      <c r="Y415" t="str">
        <f>TEXT(Table5[[#This Row],[close_date]],"yyyy")</f>
        <v>2017</v>
      </c>
    </row>
    <row r="416" spans="20:25" x14ac:dyDescent="0.3">
      <c r="T416" s="4" t="s">
        <v>6</v>
      </c>
      <c r="U416" s="11">
        <v>5782</v>
      </c>
      <c r="V416" s="11">
        <v>5782</v>
      </c>
      <c r="W416" s="10">
        <v>42859</v>
      </c>
      <c r="X416" t="str">
        <f>TEXT(Table5[[#This Row],[close_date]],"mmmm")</f>
        <v>May</v>
      </c>
      <c r="Y416" t="str">
        <f>TEXT(Table5[[#This Row],[close_date]],"yyyy")</f>
        <v>2017</v>
      </c>
    </row>
    <row r="417" spans="20:25" x14ac:dyDescent="0.3">
      <c r="T417" s="4" t="s">
        <v>36</v>
      </c>
      <c r="U417" s="11">
        <v>5780</v>
      </c>
      <c r="V417" s="11">
        <v>5780</v>
      </c>
      <c r="W417" s="10">
        <v>42849</v>
      </c>
      <c r="X417" t="str">
        <f>TEXT(Table5[[#This Row],[close_date]],"mmmm")</f>
        <v>April</v>
      </c>
      <c r="Y417" t="str">
        <f>TEXT(Table5[[#This Row],[close_date]],"yyyy")</f>
        <v>2017</v>
      </c>
    </row>
    <row r="418" spans="20:25" x14ac:dyDescent="0.3">
      <c r="T418" s="4" t="s">
        <v>10</v>
      </c>
      <c r="U418" s="11">
        <v>5778</v>
      </c>
      <c r="V418" s="11">
        <v>5778</v>
      </c>
      <c r="W418" s="10">
        <v>42991</v>
      </c>
      <c r="X418" t="str">
        <f>TEXT(Table5[[#This Row],[close_date]],"mmmm")</f>
        <v>September</v>
      </c>
      <c r="Y418" t="str">
        <f>TEXT(Table5[[#This Row],[close_date]],"yyyy")</f>
        <v>2017</v>
      </c>
    </row>
    <row r="419" spans="20:25" x14ac:dyDescent="0.3">
      <c r="T419" s="4" t="s">
        <v>8</v>
      </c>
      <c r="U419" s="11">
        <v>5775</v>
      </c>
      <c r="V419" s="11">
        <v>5775</v>
      </c>
      <c r="W419" s="10">
        <v>43009</v>
      </c>
      <c r="X419" t="str">
        <f>TEXT(Table5[[#This Row],[close_date]],"mmmm")</f>
        <v>October</v>
      </c>
      <c r="Y419" t="str">
        <f>TEXT(Table5[[#This Row],[close_date]],"yyyy")</f>
        <v>2017</v>
      </c>
    </row>
    <row r="420" spans="20:25" x14ac:dyDescent="0.3">
      <c r="T420" s="4" t="s">
        <v>42</v>
      </c>
      <c r="U420" s="11">
        <v>5772</v>
      </c>
      <c r="V420" s="11">
        <v>5772</v>
      </c>
      <c r="W420" s="10">
        <v>42866</v>
      </c>
      <c r="X420" t="str">
        <f>TEXT(Table5[[#This Row],[close_date]],"mmmm")</f>
        <v>May</v>
      </c>
      <c r="Y420" t="str">
        <f>TEXT(Table5[[#This Row],[close_date]],"yyyy")</f>
        <v>2017</v>
      </c>
    </row>
    <row r="421" spans="20:25" x14ac:dyDescent="0.3">
      <c r="T421" s="4" t="s">
        <v>5</v>
      </c>
      <c r="U421" s="11">
        <v>5767</v>
      </c>
      <c r="V421" s="11">
        <v>1441.75</v>
      </c>
      <c r="W421" s="10">
        <v>43095</v>
      </c>
      <c r="X421" t="str">
        <f>TEXT(Table5[[#This Row],[close_date]],"mmmm")</f>
        <v>December</v>
      </c>
      <c r="Y421" t="str">
        <f>TEXT(Table5[[#This Row],[close_date]],"yyyy")</f>
        <v>2017</v>
      </c>
    </row>
    <row r="422" spans="20:25" x14ac:dyDescent="0.3">
      <c r="T422" s="4" t="s">
        <v>40</v>
      </c>
      <c r="U422" s="11">
        <v>5763</v>
      </c>
      <c r="V422" s="11">
        <v>5763</v>
      </c>
      <c r="W422" s="10">
        <v>42875</v>
      </c>
      <c r="X422" t="str">
        <f>TEXT(Table5[[#This Row],[close_date]],"mmmm")</f>
        <v>May</v>
      </c>
      <c r="Y422" t="str">
        <f>TEXT(Table5[[#This Row],[close_date]],"yyyy")</f>
        <v>2017</v>
      </c>
    </row>
    <row r="423" spans="20:25" x14ac:dyDescent="0.3">
      <c r="T423" s="4" t="s">
        <v>32</v>
      </c>
      <c r="U423" s="11">
        <v>5763</v>
      </c>
      <c r="V423" s="11">
        <v>5763</v>
      </c>
      <c r="W423" s="10">
        <v>43004</v>
      </c>
      <c r="X423" t="str">
        <f>TEXT(Table5[[#This Row],[close_date]],"mmmm")</f>
        <v>September</v>
      </c>
      <c r="Y423" t="str">
        <f>TEXT(Table5[[#This Row],[close_date]],"yyyy")</f>
        <v>2017</v>
      </c>
    </row>
    <row r="424" spans="20:25" x14ac:dyDescent="0.3">
      <c r="T424" s="4" t="s">
        <v>11</v>
      </c>
      <c r="U424" s="11">
        <v>5757</v>
      </c>
      <c r="V424" s="11">
        <v>2878.5</v>
      </c>
      <c r="W424" s="10">
        <v>42950</v>
      </c>
      <c r="X424" t="str">
        <f>TEXT(Table5[[#This Row],[close_date]],"mmmm")</f>
        <v>August</v>
      </c>
      <c r="Y424" t="str">
        <f>TEXT(Table5[[#This Row],[close_date]],"yyyy")</f>
        <v>2017</v>
      </c>
    </row>
    <row r="425" spans="20:25" x14ac:dyDescent="0.3">
      <c r="T425" s="4" t="s">
        <v>3</v>
      </c>
      <c r="U425" s="11">
        <v>5757</v>
      </c>
      <c r="V425" s="11">
        <v>2878.5</v>
      </c>
      <c r="W425" s="10">
        <v>43080</v>
      </c>
      <c r="X425" t="str">
        <f>TEXT(Table5[[#This Row],[close_date]],"mmmm")</f>
        <v>December</v>
      </c>
      <c r="Y425" t="str">
        <f>TEXT(Table5[[#This Row],[close_date]],"yyyy")</f>
        <v>2017</v>
      </c>
    </row>
    <row r="426" spans="20:25" x14ac:dyDescent="0.3">
      <c r="T426" s="4" t="s">
        <v>44</v>
      </c>
      <c r="U426" s="11">
        <v>5755</v>
      </c>
      <c r="V426" s="11">
        <v>5755</v>
      </c>
      <c r="W426" s="10">
        <v>42869</v>
      </c>
      <c r="X426" t="str">
        <f>TEXT(Table5[[#This Row],[close_date]],"mmmm")</f>
        <v>May</v>
      </c>
      <c r="Y426" t="str">
        <f>TEXT(Table5[[#This Row],[close_date]],"yyyy")</f>
        <v>2017</v>
      </c>
    </row>
    <row r="427" spans="20:25" x14ac:dyDescent="0.3">
      <c r="T427" s="4" t="s">
        <v>33</v>
      </c>
      <c r="U427" s="11">
        <v>5751</v>
      </c>
      <c r="V427" s="11">
        <v>5751</v>
      </c>
      <c r="W427" s="10">
        <v>42876</v>
      </c>
      <c r="X427" t="str">
        <f>TEXT(Table5[[#This Row],[close_date]],"mmmm")</f>
        <v>May</v>
      </c>
      <c r="Y427" t="str">
        <f>TEXT(Table5[[#This Row],[close_date]],"yyyy")</f>
        <v>2017</v>
      </c>
    </row>
    <row r="428" spans="20:25" x14ac:dyDescent="0.3">
      <c r="T428" s="4" t="s">
        <v>39</v>
      </c>
      <c r="U428" s="11">
        <v>5751</v>
      </c>
      <c r="V428" s="11">
        <v>2875.5</v>
      </c>
      <c r="W428" s="10">
        <v>42942</v>
      </c>
      <c r="X428" t="str">
        <f>TEXT(Table5[[#This Row],[close_date]],"mmmm")</f>
        <v>July</v>
      </c>
      <c r="Y428" t="str">
        <f>TEXT(Table5[[#This Row],[close_date]],"yyyy")</f>
        <v>2017</v>
      </c>
    </row>
    <row r="429" spans="20:25" x14ac:dyDescent="0.3">
      <c r="T429" s="4" t="s">
        <v>32</v>
      </c>
      <c r="U429" s="11">
        <v>5751</v>
      </c>
      <c r="V429" s="11">
        <v>2875.5</v>
      </c>
      <c r="W429" s="10">
        <v>43099</v>
      </c>
      <c r="X429" t="str">
        <f>TEXT(Table5[[#This Row],[close_date]],"mmmm")</f>
        <v>December</v>
      </c>
      <c r="Y429" t="str">
        <f>TEXT(Table5[[#This Row],[close_date]],"yyyy")</f>
        <v>2017</v>
      </c>
    </row>
    <row r="430" spans="20:25" x14ac:dyDescent="0.3">
      <c r="T430" s="4" t="s">
        <v>42</v>
      </c>
      <c r="U430" s="11">
        <v>5747</v>
      </c>
      <c r="V430" s="11">
        <v>5747</v>
      </c>
      <c r="W430" s="10">
        <v>42972</v>
      </c>
      <c r="X430" t="str">
        <f>TEXT(Table5[[#This Row],[close_date]],"mmmm")</f>
        <v>August</v>
      </c>
      <c r="Y430" t="str">
        <f>TEXT(Table5[[#This Row],[close_date]],"yyyy")</f>
        <v>2017</v>
      </c>
    </row>
    <row r="431" spans="20:25" x14ac:dyDescent="0.3">
      <c r="T431" s="4" t="s">
        <v>9</v>
      </c>
      <c r="U431" s="11">
        <v>5743</v>
      </c>
      <c r="V431" s="11">
        <v>5743</v>
      </c>
      <c r="W431" s="10">
        <v>42869</v>
      </c>
      <c r="X431" t="str">
        <f>TEXT(Table5[[#This Row],[close_date]],"mmmm")</f>
        <v>May</v>
      </c>
      <c r="Y431" t="str">
        <f>TEXT(Table5[[#This Row],[close_date]],"yyyy")</f>
        <v>2017</v>
      </c>
    </row>
    <row r="432" spans="20:25" x14ac:dyDescent="0.3">
      <c r="T432" s="4" t="s">
        <v>42</v>
      </c>
      <c r="U432" s="11">
        <v>5743</v>
      </c>
      <c r="V432" s="11">
        <v>5743</v>
      </c>
      <c r="W432" s="10">
        <v>42813</v>
      </c>
      <c r="X432" t="str">
        <f>TEXT(Table5[[#This Row],[close_date]],"mmmm")</f>
        <v>March</v>
      </c>
      <c r="Y432" t="str">
        <f>TEXT(Table5[[#This Row],[close_date]],"yyyy")</f>
        <v>2017</v>
      </c>
    </row>
    <row r="433" spans="20:25" x14ac:dyDescent="0.3">
      <c r="T433" s="4" t="s">
        <v>32</v>
      </c>
      <c r="U433" s="11">
        <v>5741</v>
      </c>
      <c r="V433" s="11">
        <v>2870.5</v>
      </c>
      <c r="W433" s="10">
        <v>42839</v>
      </c>
      <c r="X433" t="str">
        <f>TEXT(Table5[[#This Row],[close_date]],"mmmm")</f>
        <v>April</v>
      </c>
      <c r="Y433" t="str">
        <f>TEXT(Table5[[#This Row],[close_date]],"yyyy")</f>
        <v>2017</v>
      </c>
    </row>
    <row r="434" spans="20:25" x14ac:dyDescent="0.3">
      <c r="T434" s="4" t="s">
        <v>36</v>
      </c>
      <c r="U434" s="11">
        <v>5741</v>
      </c>
      <c r="V434" s="11">
        <v>2870.5</v>
      </c>
      <c r="W434" s="10">
        <v>42820</v>
      </c>
      <c r="X434" t="str">
        <f>TEXT(Table5[[#This Row],[close_date]],"mmmm")</f>
        <v>March</v>
      </c>
      <c r="Y434" t="str">
        <f>TEXT(Table5[[#This Row],[close_date]],"yyyy")</f>
        <v>2017</v>
      </c>
    </row>
    <row r="435" spans="20:25" x14ac:dyDescent="0.3">
      <c r="T435" s="4" t="s">
        <v>11</v>
      </c>
      <c r="U435" s="11">
        <v>5741</v>
      </c>
      <c r="V435" s="11">
        <v>5741</v>
      </c>
      <c r="W435" s="10">
        <v>42947</v>
      </c>
      <c r="X435" t="str">
        <f>TEXT(Table5[[#This Row],[close_date]],"mmmm")</f>
        <v>July</v>
      </c>
      <c r="Y435" t="str">
        <f>TEXT(Table5[[#This Row],[close_date]],"yyyy")</f>
        <v>2017</v>
      </c>
    </row>
    <row r="436" spans="20:25" x14ac:dyDescent="0.3">
      <c r="T436" s="4" t="s">
        <v>42</v>
      </c>
      <c r="U436" s="11">
        <v>5737</v>
      </c>
      <c r="V436" s="11">
        <v>5737</v>
      </c>
      <c r="W436" s="10">
        <v>43077</v>
      </c>
      <c r="X436" t="str">
        <f>TEXT(Table5[[#This Row],[close_date]],"mmmm")</f>
        <v>December</v>
      </c>
      <c r="Y436" t="str">
        <f>TEXT(Table5[[#This Row],[close_date]],"yyyy")</f>
        <v>2017</v>
      </c>
    </row>
    <row r="437" spans="20:25" x14ac:dyDescent="0.3">
      <c r="T437" s="4" t="s">
        <v>12</v>
      </c>
      <c r="U437" s="11">
        <v>5729</v>
      </c>
      <c r="V437" s="11">
        <v>5729</v>
      </c>
      <c r="W437" s="10">
        <v>43043</v>
      </c>
      <c r="X437" t="str">
        <f>TEXT(Table5[[#This Row],[close_date]],"mmmm")</f>
        <v>November</v>
      </c>
      <c r="Y437" t="str">
        <f>TEXT(Table5[[#This Row],[close_date]],"yyyy")</f>
        <v>2017</v>
      </c>
    </row>
    <row r="438" spans="20:25" x14ac:dyDescent="0.3">
      <c r="T438" s="4" t="s">
        <v>43</v>
      </c>
      <c r="U438" s="11">
        <v>5728</v>
      </c>
      <c r="V438" s="11">
        <v>5728</v>
      </c>
      <c r="W438" s="10">
        <v>42832</v>
      </c>
      <c r="X438" t="str">
        <f>TEXT(Table5[[#This Row],[close_date]],"mmmm")</f>
        <v>April</v>
      </c>
      <c r="Y438" t="str">
        <f>TEXT(Table5[[#This Row],[close_date]],"yyyy")</f>
        <v>2017</v>
      </c>
    </row>
    <row r="439" spans="20:25" x14ac:dyDescent="0.3">
      <c r="T439" s="4" t="s">
        <v>41</v>
      </c>
      <c r="U439" s="11">
        <v>5728</v>
      </c>
      <c r="V439" s="11">
        <v>5728</v>
      </c>
      <c r="W439" s="10">
        <v>42880</v>
      </c>
      <c r="X439" t="str">
        <f>TEXT(Table5[[#This Row],[close_date]],"mmmm")</f>
        <v>May</v>
      </c>
      <c r="Y439" t="str">
        <f>TEXT(Table5[[#This Row],[close_date]],"yyyy")</f>
        <v>2017</v>
      </c>
    </row>
    <row r="440" spans="20:25" x14ac:dyDescent="0.3">
      <c r="T440" s="4" t="s">
        <v>10</v>
      </c>
      <c r="U440" s="11">
        <v>5722</v>
      </c>
      <c r="V440" s="11">
        <v>2861</v>
      </c>
      <c r="W440" s="10">
        <v>42796</v>
      </c>
      <c r="X440" t="str">
        <f>TEXT(Table5[[#This Row],[close_date]],"mmmm")</f>
        <v>March</v>
      </c>
      <c r="Y440" t="str">
        <f>TEXT(Table5[[#This Row],[close_date]],"yyyy")</f>
        <v>2017</v>
      </c>
    </row>
    <row r="441" spans="20:25" x14ac:dyDescent="0.3">
      <c r="T441" s="4" t="s">
        <v>33</v>
      </c>
      <c r="U441" s="11">
        <v>5721</v>
      </c>
      <c r="V441" s="11">
        <v>5721</v>
      </c>
      <c r="W441" s="10">
        <v>42897</v>
      </c>
      <c r="X441" t="str">
        <f>TEXT(Table5[[#This Row],[close_date]],"mmmm")</f>
        <v>June</v>
      </c>
      <c r="Y441" t="str">
        <f>TEXT(Table5[[#This Row],[close_date]],"yyyy")</f>
        <v>2017</v>
      </c>
    </row>
    <row r="442" spans="20:25" x14ac:dyDescent="0.3">
      <c r="T442" s="4" t="s">
        <v>36</v>
      </c>
      <c r="U442" s="11">
        <v>5720</v>
      </c>
      <c r="V442" s="11">
        <v>2860</v>
      </c>
      <c r="W442" s="10">
        <v>42959</v>
      </c>
      <c r="X442" t="str">
        <f>TEXT(Table5[[#This Row],[close_date]],"mmmm")</f>
        <v>August</v>
      </c>
      <c r="Y442" t="str">
        <f>TEXT(Table5[[#This Row],[close_date]],"yyyy")</f>
        <v>2017</v>
      </c>
    </row>
    <row r="443" spans="20:25" x14ac:dyDescent="0.3">
      <c r="T443" s="4" t="s">
        <v>36</v>
      </c>
      <c r="U443" s="11">
        <v>5720</v>
      </c>
      <c r="V443" s="11">
        <v>2860</v>
      </c>
      <c r="W443" s="10">
        <v>42995</v>
      </c>
      <c r="X443" t="str">
        <f>TEXT(Table5[[#This Row],[close_date]],"mmmm")</f>
        <v>September</v>
      </c>
      <c r="Y443" t="str">
        <f>TEXT(Table5[[#This Row],[close_date]],"yyyy")</f>
        <v>2017</v>
      </c>
    </row>
    <row r="444" spans="20:25" x14ac:dyDescent="0.3">
      <c r="T444" s="4" t="s">
        <v>9</v>
      </c>
      <c r="U444" s="11">
        <v>5714</v>
      </c>
      <c r="V444" s="11">
        <v>1904.6666666666699</v>
      </c>
      <c r="W444" s="10">
        <v>43058</v>
      </c>
      <c r="X444" t="str">
        <f>TEXT(Table5[[#This Row],[close_date]],"mmmm")</f>
        <v>November</v>
      </c>
      <c r="Y444" t="str">
        <f>TEXT(Table5[[#This Row],[close_date]],"yyyy")</f>
        <v>2017</v>
      </c>
    </row>
    <row r="445" spans="20:25" x14ac:dyDescent="0.3">
      <c r="T445" s="4" t="s">
        <v>36</v>
      </c>
      <c r="U445" s="11">
        <v>5711</v>
      </c>
      <c r="V445" s="11">
        <v>5711</v>
      </c>
      <c r="W445" s="10">
        <v>43023</v>
      </c>
      <c r="X445" t="str">
        <f>TEXT(Table5[[#This Row],[close_date]],"mmmm")</f>
        <v>October</v>
      </c>
      <c r="Y445" t="str">
        <f>TEXT(Table5[[#This Row],[close_date]],"yyyy")</f>
        <v>2017</v>
      </c>
    </row>
    <row r="446" spans="20:25" x14ac:dyDescent="0.3">
      <c r="T446" s="4" t="s">
        <v>47</v>
      </c>
      <c r="U446" s="11">
        <v>5710</v>
      </c>
      <c r="V446" s="11">
        <v>5710</v>
      </c>
      <c r="W446" s="10">
        <v>42974</v>
      </c>
      <c r="X446" t="str">
        <f>TEXT(Table5[[#This Row],[close_date]],"mmmm")</f>
        <v>August</v>
      </c>
      <c r="Y446" t="str">
        <f>TEXT(Table5[[#This Row],[close_date]],"yyyy")</f>
        <v>2017</v>
      </c>
    </row>
    <row r="447" spans="20:25" x14ac:dyDescent="0.3">
      <c r="T447" s="4" t="s">
        <v>39</v>
      </c>
      <c r="U447" s="11">
        <v>5708</v>
      </c>
      <c r="V447" s="11">
        <v>5708</v>
      </c>
      <c r="W447" s="10">
        <v>43015</v>
      </c>
      <c r="X447" t="str">
        <f>TEXT(Table5[[#This Row],[close_date]],"mmmm")</f>
        <v>October</v>
      </c>
      <c r="Y447" t="str">
        <f>TEXT(Table5[[#This Row],[close_date]],"yyyy")</f>
        <v>2017</v>
      </c>
    </row>
    <row r="448" spans="20:25" x14ac:dyDescent="0.3">
      <c r="T448" s="4" t="s">
        <v>34</v>
      </c>
      <c r="U448" s="11">
        <v>5703</v>
      </c>
      <c r="V448" s="11">
        <v>5703</v>
      </c>
      <c r="W448" s="10">
        <v>42934</v>
      </c>
      <c r="X448" t="str">
        <f>TEXT(Table5[[#This Row],[close_date]],"mmmm")</f>
        <v>July</v>
      </c>
      <c r="Y448" t="str">
        <f>TEXT(Table5[[#This Row],[close_date]],"yyyy")</f>
        <v>2017</v>
      </c>
    </row>
    <row r="449" spans="20:25" x14ac:dyDescent="0.3">
      <c r="T449" s="4" t="s">
        <v>6</v>
      </c>
      <c r="U449" s="11">
        <v>5698</v>
      </c>
      <c r="V449" s="11">
        <v>5698</v>
      </c>
      <c r="W449" s="10">
        <v>42908</v>
      </c>
      <c r="X449" t="str">
        <f>TEXT(Table5[[#This Row],[close_date]],"mmmm")</f>
        <v>June</v>
      </c>
      <c r="Y449" t="str">
        <f>TEXT(Table5[[#This Row],[close_date]],"yyyy")</f>
        <v>2017</v>
      </c>
    </row>
    <row r="450" spans="20:25" x14ac:dyDescent="0.3">
      <c r="T450" s="4" t="s">
        <v>3</v>
      </c>
      <c r="U450" s="11">
        <v>5697</v>
      </c>
      <c r="V450" s="11">
        <v>2848.5</v>
      </c>
      <c r="W450" s="10">
        <v>43037</v>
      </c>
      <c r="X450" t="str">
        <f>TEXT(Table5[[#This Row],[close_date]],"mmmm")</f>
        <v>October</v>
      </c>
      <c r="Y450" t="str">
        <f>TEXT(Table5[[#This Row],[close_date]],"yyyy")</f>
        <v>2017</v>
      </c>
    </row>
    <row r="451" spans="20:25" x14ac:dyDescent="0.3">
      <c r="T451" s="4" t="s">
        <v>36</v>
      </c>
      <c r="U451" s="11">
        <v>5694</v>
      </c>
      <c r="V451" s="11">
        <v>2847</v>
      </c>
      <c r="W451" s="10">
        <v>43058</v>
      </c>
      <c r="X451" t="str">
        <f>TEXT(Table5[[#This Row],[close_date]],"mmmm")</f>
        <v>November</v>
      </c>
      <c r="Y451" t="str">
        <f>TEXT(Table5[[#This Row],[close_date]],"yyyy")</f>
        <v>2017</v>
      </c>
    </row>
    <row r="452" spans="20:25" x14ac:dyDescent="0.3">
      <c r="T452" s="4" t="s">
        <v>25</v>
      </c>
      <c r="U452" s="11">
        <v>5693</v>
      </c>
      <c r="V452" s="11">
        <v>5693</v>
      </c>
      <c r="W452" s="10">
        <v>42834</v>
      </c>
      <c r="X452" t="str">
        <f>TEXT(Table5[[#This Row],[close_date]],"mmmm")</f>
        <v>April</v>
      </c>
      <c r="Y452" t="str">
        <f>TEXT(Table5[[#This Row],[close_date]],"yyyy")</f>
        <v>2017</v>
      </c>
    </row>
    <row r="453" spans="20:25" x14ac:dyDescent="0.3">
      <c r="T453" s="4" t="s">
        <v>12</v>
      </c>
      <c r="U453" s="11">
        <v>5689</v>
      </c>
      <c r="V453" s="11">
        <v>5689</v>
      </c>
      <c r="W453" s="10">
        <v>43017</v>
      </c>
      <c r="X453" t="str">
        <f>TEXT(Table5[[#This Row],[close_date]],"mmmm")</f>
        <v>October</v>
      </c>
      <c r="Y453" t="str">
        <f>TEXT(Table5[[#This Row],[close_date]],"yyyy")</f>
        <v>2017</v>
      </c>
    </row>
    <row r="454" spans="20:25" x14ac:dyDescent="0.3">
      <c r="T454" s="4" t="s">
        <v>40</v>
      </c>
      <c r="U454" s="11">
        <v>5688</v>
      </c>
      <c r="V454" s="11">
        <v>5688</v>
      </c>
      <c r="W454" s="10">
        <v>42983</v>
      </c>
      <c r="X454" t="str">
        <f>TEXT(Table5[[#This Row],[close_date]],"mmmm")</f>
        <v>September</v>
      </c>
      <c r="Y454" t="str">
        <f>TEXT(Table5[[#This Row],[close_date]],"yyyy")</f>
        <v>2017</v>
      </c>
    </row>
    <row r="455" spans="20:25" x14ac:dyDescent="0.3">
      <c r="T455" s="4" t="s">
        <v>36</v>
      </c>
      <c r="U455" s="11">
        <v>5684</v>
      </c>
      <c r="V455" s="11">
        <v>5684</v>
      </c>
      <c r="W455" s="10">
        <v>42840</v>
      </c>
      <c r="X455" t="str">
        <f>TEXT(Table5[[#This Row],[close_date]],"mmmm")</f>
        <v>April</v>
      </c>
      <c r="Y455" t="str">
        <f>TEXT(Table5[[#This Row],[close_date]],"yyyy")</f>
        <v>2017</v>
      </c>
    </row>
    <row r="456" spans="20:25" x14ac:dyDescent="0.3">
      <c r="T456" s="4" t="s">
        <v>33</v>
      </c>
      <c r="U456" s="11">
        <v>5684</v>
      </c>
      <c r="V456" s="11">
        <v>2842</v>
      </c>
      <c r="W456" s="10">
        <v>42892</v>
      </c>
      <c r="X456" t="str">
        <f>TEXT(Table5[[#This Row],[close_date]],"mmmm")</f>
        <v>June</v>
      </c>
      <c r="Y456" t="str">
        <f>TEXT(Table5[[#This Row],[close_date]],"yyyy")</f>
        <v>2017</v>
      </c>
    </row>
    <row r="457" spans="20:25" x14ac:dyDescent="0.3">
      <c r="T457" s="4" t="s">
        <v>33</v>
      </c>
      <c r="U457" s="11">
        <v>5676</v>
      </c>
      <c r="V457" s="11">
        <v>5676</v>
      </c>
      <c r="W457" s="10">
        <v>42853</v>
      </c>
      <c r="X457" t="str">
        <f>TEXT(Table5[[#This Row],[close_date]],"mmmm")</f>
        <v>April</v>
      </c>
      <c r="Y457" t="str">
        <f>TEXT(Table5[[#This Row],[close_date]],"yyyy")</f>
        <v>2017</v>
      </c>
    </row>
    <row r="458" spans="20:25" x14ac:dyDescent="0.3">
      <c r="T458" s="4" t="s">
        <v>4</v>
      </c>
      <c r="U458" s="11">
        <v>5676</v>
      </c>
      <c r="V458" s="11">
        <v>2838</v>
      </c>
      <c r="W458" s="10">
        <v>43095</v>
      </c>
      <c r="X458" t="str">
        <f>TEXT(Table5[[#This Row],[close_date]],"mmmm")</f>
        <v>December</v>
      </c>
      <c r="Y458" t="str">
        <f>TEXT(Table5[[#This Row],[close_date]],"yyyy")</f>
        <v>2017</v>
      </c>
    </row>
    <row r="459" spans="20:25" x14ac:dyDescent="0.3">
      <c r="T459" s="4" t="s">
        <v>25</v>
      </c>
      <c r="U459" s="11">
        <v>5673</v>
      </c>
      <c r="V459" s="11">
        <v>5673</v>
      </c>
      <c r="W459" s="10">
        <v>42802</v>
      </c>
      <c r="X459" t="str">
        <f>TEXT(Table5[[#This Row],[close_date]],"mmmm")</f>
        <v>March</v>
      </c>
      <c r="Y459" t="str">
        <f>TEXT(Table5[[#This Row],[close_date]],"yyyy")</f>
        <v>2017</v>
      </c>
    </row>
    <row r="460" spans="20:25" x14ac:dyDescent="0.3">
      <c r="T460" s="4" t="s">
        <v>46</v>
      </c>
      <c r="U460" s="11">
        <v>5671</v>
      </c>
      <c r="V460" s="11">
        <v>5671</v>
      </c>
      <c r="W460" s="10">
        <v>42972</v>
      </c>
      <c r="X460" t="str">
        <f>TEXT(Table5[[#This Row],[close_date]],"mmmm")</f>
        <v>August</v>
      </c>
      <c r="Y460" t="str">
        <f>TEXT(Table5[[#This Row],[close_date]],"yyyy")</f>
        <v>2017</v>
      </c>
    </row>
    <row r="461" spans="20:25" x14ac:dyDescent="0.3">
      <c r="T461" s="4" t="s">
        <v>3</v>
      </c>
      <c r="U461" s="11">
        <v>5669</v>
      </c>
      <c r="V461" s="11">
        <v>2834.5</v>
      </c>
      <c r="W461" s="10">
        <v>42996</v>
      </c>
      <c r="X461" t="str">
        <f>TEXT(Table5[[#This Row],[close_date]],"mmmm")</f>
        <v>September</v>
      </c>
      <c r="Y461" t="str">
        <f>TEXT(Table5[[#This Row],[close_date]],"yyyy")</f>
        <v>2017</v>
      </c>
    </row>
    <row r="462" spans="20:25" x14ac:dyDescent="0.3">
      <c r="T462" s="4" t="s">
        <v>3</v>
      </c>
      <c r="U462" s="11">
        <v>5668</v>
      </c>
      <c r="V462" s="11">
        <v>5668</v>
      </c>
      <c r="W462" s="10">
        <v>43067</v>
      </c>
      <c r="X462" t="str">
        <f>TEXT(Table5[[#This Row],[close_date]],"mmmm")</f>
        <v>November</v>
      </c>
      <c r="Y462" t="str">
        <f>TEXT(Table5[[#This Row],[close_date]],"yyyy")</f>
        <v>2017</v>
      </c>
    </row>
    <row r="463" spans="20:25" x14ac:dyDescent="0.3">
      <c r="T463" s="4" t="s">
        <v>10</v>
      </c>
      <c r="U463" s="11">
        <v>5664</v>
      </c>
      <c r="V463" s="11">
        <v>5664</v>
      </c>
      <c r="W463" s="10">
        <v>42897</v>
      </c>
      <c r="X463" t="str">
        <f>TEXT(Table5[[#This Row],[close_date]],"mmmm")</f>
        <v>June</v>
      </c>
      <c r="Y463" t="str">
        <f>TEXT(Table5[[#This Row],[close_date]],"yyyy")</f>
        <v>2017</v>
      </c>
    </row>
    <row r="464" spans="20:25" x14ac:dyDescent="0.3">
      <c r="T464" s="4" t="s">
        <v>49</v>
      </c>
      <c r="U464" s="11">
        <v>5660</v>
      </c>
      <c r="V464" s="11">
        <v>2830</v>
      </c>
      <c r="W464" s="10">
        <v>43008</v>
      </c>
      <c r="X464" t="str">
        <f>TEXT(Table5[[#This Row],[close_date]],"mmmm")</f>
        <v>September</v>
      </c>
      <c r="Y464" t="str">
        <f>TEXT(Table5[[#This Row],[close_date]],"yyyy")</f>
        <v>2017</v>
      </c>
    </row>
    <row r="465" spans="20:25" x14ac:dyDescent="0.3">
      <c r="T465" s="4" t="s">
        <v>8</v>
      </c>
      <c r="U465" s="11">
        <v>5653</v>
      </c>
      <c r="V465" s="11">
        <v>5653</v>
      </c>
      <c r="W465" s="10">
        <v>43057</v>
      </c>
      <c r="X465" t="str">
        <f>TEXT(Table5[[#This Row],[close_date]],"mmmm")</f>
        <v>November</v>
      </c>
      <c r="Y465" t="str">
        <f>TEXT(Table5[[#This Row],[close_date]],"yyyy")</f>
        <v>2017</v>
      </c>
    </row>
    <row r="466" spans="20:25" x14ac:dyDescent="0.3">
      <c r="T466" s="4" t="s">
        <v>11</v>
      </c>
      <c r="U466" s="11">
        <v>5649</v>
      </c>
      <c r="V466" s="11">
        <v>2824.5</v>
      </c>
      <c r="W466" s="10">
        <v>42913</v>
      </c>
      <c r="X466" t="str">
        <f>TEXT(Table5[[#This Row],[close_date]],"mmmm")</f>
        <v>June</v>
      </c>
      <c r="Y466" t="str">
        <f>TEXT(Table5[[#This Row],[close_date]],"yyyy")</f>
        <v>2017</v>
      </c>
    </row>
    <row r="467" spans="20:25" x14ac:dyDescent="0.3">
      <c r="T467" s="4" t="s">
        <v>3</v>
      </c>
      <c r="U467" s="11">
        <v>5647</v>
      </c>
      <c r="V467" s="11">
        <v>5647</v>
      </c>
      <c r="W467" s="10">
        <v>42831</v>
      </c>
      <c r="X467" t="str">
        <f>TEXT(Table5[[#This Row],[close_date]],"mmmm")</f>
        <v>April</v>
      </c>
      <c r="Y467" t="str">
        <f>TEXT(Table5[[#This Row],[close_date]],"yyyy")</f>
        <v>2017</v>
      </c>
    </row>
    <row r="468" spans="20:25" x14ac:dyDescent="0.3">
      <c r="T468" s="4" t="s">
        <v>3</v>
      </c>
      <c r="U468" s="11">
        <v>5643</v>
      </c>
      <c r="V468" s="11">
        <v>5643</v>
      </c>
      <c r="W468" s="10">
        <v>42914</v>
      </c>
      <c r="X468" t="str">
        <f>TEXT(Table5[[#This Row],[close_date]],"mmmm")</f>
        <v>June</v>
      </c>
      <c r="Y468" t="str">
        <f>TEXT(Table5[[#This Row],[close_date]],"yyyy")</f>
        <v>2017</v>
      </c>
    </row>
    <row r="469" spans="20:25" x14ac:dyDescent="0.3">
      <c r="T469" s="4" t="s">
        <v>9</v>
      </c>
      <c r="U469" s="11">
        <v>5643</v>
      </c>
      <c r="V469" s="11">
        <v>2821.5</v>
      </c>
      <c r="W469" s="10">
        <v>42915</v>
      </c>
      <c r="X469" t="str">
        <f>TEXT(Table5[[#This Row],[close_date]],"mmmm")</f>
        <v>June</v>
      </c>
      <c r="Y469" t="str">
        <f>TEXT(Table5[[#This Row],[close_date]],"yyyy")</f>
        <v>2017</v>
      </c>
    </row>
    <row r="470" spans="20:25" x14ac:dyDescent="0.3">
      <c r="T470" s="4" t="s">
        <v>36</v>
      </c>
      <c r="U470" s="11">
        <v>5640</v>
      </c>
      <c r="V470" s="11">
        <v>5640</v>
      </c>
      <c r="W470" s="10">
        <v>42917</v>
      </c>
      <c r="X470" t="str">
        <f>TEXT(Table5[[#This Row],[close_date]],"mmmm")</f>
        <v>July</v>
      </c>
      <c r="Y470" t="str">
        <f>TEXT(Table5[[#This Row],[close_date]],"yyyy")</f>
        <v>2017</v>
      </c>
    </row>
    <row r="471" spans="20:25" x14ac:dyDescent="0.3">
      <c r="T471" s="4" t="s">
        <v>6</v>
      </c>
      <c r="U471" s="11">
        <v>5638</v>
      </c>
      <c r="V471" s="11">
        <v>1879.3333333333301</v>
      </c>
      <c r="W471" s="10">
        <v>43000</v>
      </c>
      <c r="X471" t="str">
        <f>TEXT(Table5[[#This Row],[close_date]],"mmmm")</f>
        <v>September</v>
      </c>
      <c r="Y471" t="str">
        <f>TEXT(Table5[[#This Row],[close_date]],"yyyy")</f>
        <v>2017</v>
      </c>
    </row>
    <row r="472" spans="20:25" x14ac:dyDescent="0.3">
      <c r="T472" s="4" t="s">
        <v>12</v>
      </c>
      <c r="U472" s="11">
        <v>5637</v>
      </c>
      <c r="V472" s="11">
        <v>2818.5</v>
      </c>
      <c r="W472" s="10">
        <v>42909</v>
      </c>
      <c r="X472" t="str">
        <f>TEXT(Table5[[#This Row],[close_date]],"mmmm")</f>
        <v>June</v>
      </c>
      <c r="Y472" t="str">
        <f>TEXT(Table5[[#This Row],[close_date]],"yyyy")</f>
        <v>2017</v>
      </c>
    </row>
    <row r="473" spans="20:25" x14ac:dyDescent="0.3">
      <c r="T473" s="4" t="s">
        <v>37</v>
      </c>
      <c r="U473" s="11">
        <v>5637</v>
      </c>
      <c r="V473" s="11">
        <v>5637</v>
      </c>
      <c r="W473" s="10">
        <v>42835</v>
      </c>
      <c r="X473" t="str">
        <f>TEXT(Table5[[#This Row],[close_date]],"mmmm")</f>
        <v>April</v>
      </c>
      <c r="Y473" t="str">
        <f>TEXT(Table5[[#This Row],[close_date]],"yyyy")</f>
        <v>2017</v>
      </c>
    </row>
    <row r="474" spans="20:25" x14ac:dyDescent="0.3">
      <c r="T474" s="4" t="s">
        <v>41</v>
      </c>
      <c r="U474" s="11">
        <v>5629</v>
      </c>
      <c r="V474" s="11">
        <v>5629</v>
      </c>
      <c r="W474" s="10">
        <v>42930</v>
      </c>
      <c r="X474" t="str">
        <f>TEXT(Table5[[#This Row],[close_date]],"mmmm")</f>
        <v>July</v>
      </c>
      <c r="Y474" t="str">
        <f>TEXT(Table5[[#This Row],[close_date]],"yyyy")</f>
        <v>2017</v>
      </c>
    </row>
    <row r="475" spans="20:25" x14ac:dyDescent="0.3">
      <c r="T475" s="4" t="s">
        <v>33</v>
      </c>
      <c r="U475" s="11">
        <v>5627</v>
      </c>
      <c r="V475" s="11">
        <v>5627</v>
      </c>
      <c r="W475" s="10">
        <v>43093</v>
      </c>
      <c r="X475" t="str">
        <f>TEXT(Table5[[#This Row],[close_date]],"mmmm")</f>
        <v>December</v>
      </c>
      <c r="Y475" t="str">
        <f>TEXT(Table5[[#This Row],[close_date]],"yyyy")</f>
        <v>2017</v>
      </c>
    </row>
    <row r="476" spans="20:25" x14ac:dyDescent="0.3">
      <c r="T476" s="4" t="s">
        <v>11</v>
      </c>
      <c r="U476" s="11">
        <v>5625</v>
      </c>
      <c r="V476" s="11">
        <v>5625</v>
      </c>
      <c r="W476" s="10">
        <v>42984</v>
      </c>
      <c r="X476" t="str">
        <f>TEXT(Table5[[#This Row],[close_date]],"mmmm")</f>
        <v>September</v>
      </c>
      <c r="Y476" t="str">
        <f>TEXT(Table5[[#This Row],[close_date]],"yyyy")</f>
        <v>2017</v>
      </c>
    </row>
    <row r="477" spans="20:25" x14ac:dyDescent="0.3">
      <c r="T477" s="4" t="s">
        <v>25</v>
      </c>
      <c r="U477" s="11">
        <v>5625</v>
      </c>
      <c r="V477" s="11">
        <v>5625</v>
      </c>
      <c r="W477" s="10">
        <v>42881</v>
      </c>
      <c r="X477" t="str">
        <f>TEXT(Table5[[#This Row],[close_date]],"mmmm")</f>
        <v>May</v>
      </c>
      <c r="Y477" t="str">
        <f>TEXT(Table5[[#This Row],[close_date]],"yyyy")</f>
        <v>2017</v>
      </c>
    </row>
    <row r="478" spans="20:25" x14ac:dyDescent="0.3">
      <c r="T478" s="4" t="s">
        <v>48</v>
      </c>
      <c r="U478" s="11">
        <v>5622</v>
      </c>
      <c r="V478" s="11">
        <v>5622</v>
      </c>
      <c r="W478" s="10">
        <v>42912</v>
      </c>
      <c r="X478" t="str">
        <f>TEXT(Table5[[#This Row],[close_date]],"mmmm")</f>
        <v>June</v>
      </c>
      <c r="Y478" t="str">
        <f>TEXT(Table5[[#This Row],[close_date]],"yyyy")</f>
        <v>2017</v>
      </c>
    </row>
    <row r="479" spans="20:25" x14ac:dyDescent="0.3">
      <c r="T479" s="4" t="s">
        <v>6</v>
      </c>
      <c r="U479" s="11">
        <v>5621</v>
      </c>
      <c r="V479" s="11">
        <v>5621</v>
      </c>
      <c r="W479" s="10">
        <v>42935</v>
      </c>
      <c r="X479" t="str">
        <f>TEXT(Table5[[#This Row],[close_date]],"mmmm")</f>
        <v>July</v>
      </c>
      <c r="Y479" t="str">
        <f>TEXT(Table5[[#This Row],[close_date]],"yyyy")</f>
        <v>2017</v>
      </c>
    </row>
    <row r="480" spans="20:25" x14ac:dyDescent="0.3">
      <c r="T480" s="4" t="s">
        <v>32</v>
      </c>
      <c r="U480" s="11">
        <v>5617</v>
      </c>
      <c r="V480" s="11">
        <v>2808.5</v>
      </c>
      <c r="W480" s="10">
        <v>42918</v>
      </c>
      <c r="X480" t="str">
        <f>TEXT(Table5[[#This Row],[close_date]],"mmmm")</f>
        <v>July</v>
      </c>
      <c r="Y480" t="str">
        <f>TEXT(Table5[[#This Row],[close_date]],"yyyy")</f>
        <v>2017</v>
      </c>
    </row>
    <row r="481" spans="20:25" x14ac:dyDescent="0.3">
      <c r="T481" s="4" t="s">
        <v>12</v>
      </c>
      <c r="U481" s="11">
        <v>5615</v>
      </c>
      <c r="V481" s="11">
        <v>5615</v>
      </c>
      <c r="W481" s="10">
        <v>42829</v>
      </c>
      <c r="X481" t="str">
        <f>TEXT(Table5[[#This Row],[close_date]],"mmmm")</f>
        <v>April</v>
      </c>
      <c r="Y481" t="str">
        <f>TEXT(Table5[[#This Row],[close_date]],"yyyy")</f>
        <v>2017</v>
      </c>
    </row>
    <row r="482" spans="20:25" x14ac:dyDescent="0.3">
      <c r="T482" s="4" t="s">
        <v>6</v>
      </c>
      <c r="U482" s="11">
        <v>5606</v>
      </c>
      <c r="V482" s="11">
        <v>5606</v>
      </c>
      <c r="W482" s="10">
        <v>42888</v>
      </c>
      <c r="X482" t="str">
        <f>TEXT(Table5[[#This Row],[close_date]],"mmmm")</f>
        <v>June</v>
      </c>
      <c r="Y482" t="str">
        <f>TEXT(Table5[[#This Row],[close_date]],"yyyy")</f>
        <v>2017</v>
      </c>
    </row>
    <row r="483" spans="20:25" x14ac:dyDescent="0.3">
      <c r="T483" s="4" t="s">
        <v>46</v>
      </c>
      <c r="U483" s="11">
        <v>5604</v>
      </c>
      <c r="V483" s="11">
        <v>5604</v>
      </c>
      <c r="W483" s="10">
        <v>42801</v>
      </c>
      <c r="X483" t="str">
        <f>TEXT(Table5[[#This Row],[close_date]],"mmmm")</f>
        <v>March</v>
      </c>
      <c r="Y483" t="str">
        <f>TEXT(Table5[[#This Row],[close_date]],"yyyy")</f>
        <v>2017</v>
      </c>
    </row>
    <row r="484" spans="20:25" x14ac:dyDescent="0.3">
      <c r="T484" s="4" t="s">
        <v>5</v>
      </c>
      <c r="U484" s="11">
        <v>5602</v>
      </c>
      <c r="V484" s="11">
        <v>2801</v>
      </c>
      <c r="W484" s="10">
        <v>43085</v>
      </c>
      <c r="X484" t="str">
        <f>TEXT(Table5[[#This Row],[close_date]],"mmmm")</f>
        <v>December</v>
      </c>
      <c r="Y484" t="str">
        <f>TEXT(Table5[[#This Row],[close_date]],"yyyy")</f>
        <v>2017</v>
      </c>
    </row>
    <row r="485" spans="20:25" x14ac:dyDescent="0.3">
      <c r="T485" s="4" t="s">
        <v>30</v>
      </c>
      <c r="U485" s="11">
        <v>5600</v>
      </c>
      <c r="V485" s="11">
        <v>5600</v>
      </c>
      <c r="W485" s="10">
        <v>43091</v>
      </c>
      <c r="X485" t="str">
        <f>TEXT(Table5[[#This Row],[close_date]],"mmmm")</f>
        <v>December</v>
      </c>
      <c r="Y485" t="str">
        <f>TEXT(Table5[[#This Row],[close_date]],"yyyy")</f>
        <v>2017</v>
      </c>
    </row>
    <row r="486" spans="20:25" x14ac:dyDescent="0.3">
      <c r="T486" s="4" t="s">
        <v>5</v>
      </c>
      <c r="U486" s="11">
        <v>5600</v>
      </c>
      <c r="V486" s="11">
        <v>5600</v>
      </c>
      <c r="W486" s="10">
        <v>43002</v>
      </c>
      <c r="X486" t="str">
        <f>TEXT(Table5[[#This Row],[close_date]],"mmmm")</f>
        <v>September</v>
      </c>
      <c r="Y486" t="str">
        <f>TEXT(Table5[[#This Row],[close_date]],"yyyy")</f>
        <v>2017</v>
      </c>
    </row>
    <row r="487" spans="20:25" x14ac:dyDescent="0.3">
      <c r="T487" s="4" t="s">
        <v>3</v>
      </c>
      <c r="U487" s="11">
        <v>5595</v>
      </c>
      <c r="V487" s="11">
        <v>5595</v>
      </c>
      <c r="W487" s="10">
        <v>43061</v>
      </c>
      <c r="X487" t="str">
        <f>TEXT(Table5[[#This Row],[close_date]],"mmmm")</f>
        <v>November</v>
      </c>
      <c r="Y487" t="str">
        <f>TEXT(Table5[[#This Row],[close_date]],"yyyy")</f>
        <v>2017</v>
      </c>
    </row>
    <row r="488" spans="20:25" x14ac:dyDescent="0.3">
      <c r="T488" s="4" t="s">
        <v>32</v>
      </c>
      <c r="U488" s="11">
        <v>5585</v>
      </c>
      <c r="V488" s="11">
        <v>5585</v>
      </c>
      <c r="W488" s="10">
        <v>42808</v>
      </c>
      <c r="X488" t="str">
        <f>TEXT(Table5[[#This Row],[close_date]],"mmmm")</f>
        <v>March</v>
      </c>
      <c r="Y488" t="str">
        <f>TEXT(Table5[[#This Row],[close_date]],"yyyy")</f>
        <v>2017</v>
      </c>
    </row>
    <row r="489" spans="20:25" x14ac:dyDescent="0.3">
      <c r="T489" s="4" t="s">
        <v>40</v>
      </c>
      <c r="U489" s="11">
        <v>5582</v>
      </c>
      <c r="V489" s="11">
        <v>5582</v>
      </c>
      <c r="W489" s="10">
        <v>42862</v>
      </c>
      <c r="X489" t="str">
        <f>TEXT(Table5[[#This Row],[close_date]],"mmmm")</f>
        <v>May</v>
      </c>
      <c r="Y489" t="str">
        <f>TEXT(Table5[[#This Row],[close_date]],"yyyy")</f>
        <v>2017</v>
      </c>
    </row>
    <row r="490" spans="20:25" x14ac:dyDescent="0.3">
      <c r="T490" s="4" t="s">
        <v>36</v>
      </c>
      <c r="U490" s="11">
        <v>5578</v>
      </c>
      <c r="V490" s="11">
        <v>5578</v>
      </c>
      <c r="W490" s="10">
        <v>42934</v>
      </c>
      <c r="X490" t="str">
        <f>TEXT(Table5[[#This Row],[close_date]],"mmmm")</f>
        <v>July</v>
      </c>
      <c r="Y490" t="str">
        <f>TEXT(Table5[[#This Row],[close_date]],"yyyy")</f>
        <v>2017</v>
      </c>
    </row>
    <row r="491" spans="20:25" x14ac:dyDescent="0.3">
      <c r="T491" s="4" t="s">
        <v>9</v>
      </c>
      <c r="U491" s="11">
        <v>5576</v>
      </c>
      <c r="V491" s="11">
        <v>5576</v>
      </c>
      <c r="W491" s="10">
        <v>42933</v>
      </c>
      <c r="X491" t="str">
        <f>TEXT(Table5[[#This Row],[close_date]],"mmmm")</f>
        <v>July</v>
      </c>
      <c r="Y491" t="str">
        <f>TEXT(Table5[[#This Row],[close_date]],"yyyy")</f>
        <v>2017</v>
      </c>
    </row>
    <row r="492" spans="20:25" x14ac:dyDescent="0.3">
      <c r="T492" s="4" t="s">
        <v>10</v>
      </c>
      <c r="U492" s="11">
        <v>5576</v>
      </c>
      <c r="V492" s="11">
        <v>2788</v>
      </c>
      <c r="W492" s="10">
        <v>42974</v>
      </c>
      <c r="X492" t="str">
        <f>TEXT(Table5[[#This Row],[close_date]],"mmmm")</f>
        <v>August</v>
      </c>
      <c r="Y492" t="str">
        <f>TEXT(Table5[[#This Row],[close_date]],"yyyy")</f>
        <v>2017</v>
      </c>
    </row>
    <row r="493" spans="20:25" x14ac:dyDescent="0.3">
      <c r="T493" s="4" t="s">
        <v>25</v>
      </c>
      <c r="U493" s="11">
        <v>5576</v>
      </c>
      <c r="V493" s="11">
        <v>5576</v>
      </c>
      <c r="W493" s="10">
        <v>43092</v>
      </c>
      <c r="X493" t="str">
        <f>TEXT(Table5[[#This Row],[close_date]],"mmmm")</f>
        <v>December</v>
      </c>
      <c r="Y493" t="str">
        <f>TEXT(Table5[[#This Row],[close_date]],"yyyy")</f>
        <v>2017</v>
      </c>
    </row>
    <row r="494" spans="20:25" x14ac:dyDescent="0.3">
      <c r="T494" s="4" t="s">
        <v>40</v>
      </c>
      <c r="U494" s="11">
        <v>5574</v>
      </c>
      <c r="V494" s="11">
        <v>5574</v>
      </c>
      <c r="W494" s="10">
        <v>43098</v>
      </c>
      <c r="X494" t="str">
        <f>TEXT(Table5[[#This Row],[close_date]],"mmmm")</f>
        <v>December</v>
      </c>
      <c r="Y494" t="str">
        <f>TEXT(Table5[[#This Row],[close_date]],"yyyy")</f>
        <v>2017</v>
      </c>
    </row>
    <row r="495" spans="20:25" x14ac:dyDescent="0.3">
      <c r="T495" s="4" t="s">
        <v>7</v>
      </c>
      <c r="U495" s="11">
        <v>5573</v>
      </c>
      <c r="V495" s="11">
        <v>2786.5</v>
      </c>
      <c r="W495" s="10">
        <v>42826</v>
      </c>
      <c r="X495" t="str">
        <f>TEXT(Table5[[#This Row],[close_date]],"mmmm")</f>
        <v>April</v>
      </c>
      <c r="Y495" t="str">
        <f>TEXT(Table5[[#This Row],[close_date]],"yyyy")</f>
        <v>2017</v>
      </c>
    </row>
    <row r="496" spans="20:25" x14ac:dyDescent="0.3">
      <c r="T496" s="4" t="s">
        <v>41</v>
      </c>
      <c r="U496" s="11">
        <v>5572</v>
      </c>
      <c r="V496" s="11">
        <v>2786</v>
      </c>
      <c r="W496" s="10">
        <v>42976</v>
      </c>
      <c r="X496" t="str">
        <f>TEXT(Table5[[#This Row],[close_date]],"mmmm")</f>
        <v>August</v>
      </c>
      <c r="Y496" t="str">
        <f>TEXT(Table5[[#This Row],[close_date]],"yyyy")</f>
        <v>2017</v>
      </c>
    </row>
    <row r="497" spans="20:25" x14ac:dyDescent="0.3">
      <c r="T497" s="4" t="s">
        <v>9</v>
      </c>
      <c r="U497" s="11">
        <v>5572</v>
      </c>
      <c r="V497" s="11">
        <v>5572</v>
      </c>
      <c r="W497" s="10">
        <v>42969</v>
      </c>
      <c r="X497" t="str">
        <f>TEXT(Table5[[#This Row],[close_date]],"mmmm")</f>
        <v>August</v>
      </c>
      <c r="Y497" t="str">
        <f>TEXT(Table5[[#This Row],[close_date]],"yyyy")</f>
        <v>2017</v>
      </c>
    </row>
    <row r="498" spans="20:25" x14ac:dyDescent="0.3">
      <c r="T498" s="4" t="s">
        <v>25</v>
      </c>
      <c r="U498" s="11">
        <v>5569</v>
      </c>
      <c r="V498" s="11">
        <v>5569</v>
      </c>
      <c r="W498" s="10">
        <v>42983</v>
      </c>
      <c r="X498" t="str">
        <f>TEXT(Table5[[#This Row],[close_date]],"mmmm")</f>
        <v>September</v>
      </c>
      <c r="Y498" t="str">
        <f>TEXT(Table5[[#This Row],[close_date]],"yyyy")</f>
        <v>2017</v>
      </c>
    </row>
    <row r="499" spans="20:25" x14ac:dyDescent="0.3">
      <c r="T499" s="4" t="s">
        <v>33</v>
      </c>
      <c r="U499" s="11">
        <v>5569</v>
      </c>
      <c r="V499" s="11">
        <v>2784.5</v>
      </c>
      <c r="W499" s="10">
        <v>42989</v>
      </c>
      <c r="X499" t="str">
        <f>TEXT(Table5[[#This Row],[close_date]],"mmmm")</f>
        <v>September</v>
      </c>
      <c r="Y499" t="str">
        <f>TEXT(Table5[[#This Row],[close_date]],"yyyy")</f>
        <v>2017</v>
      </c>
    </row>
    <row r="500" spans="20:25" x14ac:dyDescent="0.3">
      <c r="T500" s="4" t="s">
        <v>25</v>
      </c>
      <c r="U500" s="11">
        <v>5569</v>
      </c>
      <c r="V500" s="11">
        <v>5569</v>
      </c>
      <c r="W500" s="10">
        <v>43034</v>
      </c>
      <c r="X500" t="str">
        <f>TEXT(Table5[[#This Row],[close_date]],"mmmm")</f>
        <v>October</v>
      </c>
      <c r="Y500" t="str">
        <f>TEXT(Table5[[#This Row],[close_date]],"yyyy")</f>
        <v>2017</v>
      </c>
    </row>
    <row r="501" spans="20:25" x14ac:dyDescent="0.3">
      <c r="T501" s="4" t="s">
        <v>6</v>
      </c>
      <c r="U501" s="11">
        <v>5562</v>
      </c>
      <c r="V501" s="11">
        <v>2781</v>
      </c>
      <c r="W501" s="10">
        <v>42983</v>
      </c>
      <c r="X501" t="str">
        <f>TEXT(Table5[[#This Row],[close_date]],"mmmm")</f>
        <v>September</v>
      </c>
      <c r="Y501" t="str">
        <f>TEXT(Table5[[#This Row],[close_date]],"yyyy")</f>
        <v>2017</v>
      </c>
    </row>
    <row r="502" spans="20:25" x14ac:dyDescent="0.3">
      <c r="T502" s="4" t="s">
        <v>30</v>
      </c>
      <c r="U502" s="11">
        <v>5559</v>
      </c>
      <c r="V502" s="11">
        <v>2779.5</v>
      </c>
      <c r="W502" s="10">
        <v>42931</v>
      </c>
      <c r="X502" t="str">
        <f>TEXT(Table5[[#This Row],[close_date]],"mmmm")</f>
        <v>July</v>
      </c>
      <c r="Y502" t="str">
        <f>TEXT(Table5[[#This Row],[close_date]],"yyyy")</f>
        <v>2017</v>
      </c>
    </row>
    <row r="503" spans="20:25" x14ac:dyDescent="0.3">
      <c r="T503" s="4" t="s">
        <v>39</v>
      </c>
      <c r="U503" s="11">
        <v>5559</v>
      </c>
      <c r="V503" s="11">
        <v>2779.5</v>
      </c>
      <c r="W503" s="10">
        <v>43038</v>
      </c>
      <c r="X503" t="str">
        <f>TEXT(Table5[[#This Row],[close_date]],"mmmm")</f>
        <v>October</v>
      </c>
      <c r="Y503" t="str">
        <f>TEXT(Table5[[#This Row],[close_date]],"yyyy")</f>
        <v>2017</v>
      </c>
    </row>
    <row r="504" spans="20:25" x14ac:dyDescent="0.3">
      <c r="T504" s="4" t="s">
        <v>47</v>
      </c>
      <c r="U504" s="11">
        <v>5559</v>
      </c>
      <c r="V504" s="11">
        <v>5559</v>
      </c>
      <c r="W504" s="10">
        <v>43045</v>
      </c>
      <c r="X504" t="str">
        <f>TEXT(Table5[[#This Row],[close_date]],"mmmm")</f>
        <v>November</v>
      </c>
      <c r="Y504" t="str">
        <f>TEXT(Table5[[#This Row],[close_date]],"yyyy")</f>
        <v>2017</v>
      </c>
    </row>
    <row r="505" spans="20:25" x14ac:dyDescent="0.3">
      <c r="T505" s="4" t="s">
        <v>8</v>
      </c>
      <c r="U505" s="11">
        <v>5558</v>
      </c>
      <c r="V505" s="11">
        <v>5558</v>
      </c>
      <c r="W505" s="10">
        <v>42881</v>
      </c>
      <c r="X505" t="str">
        <f>TEXT(Table5[[#This Row],[close_date]],"mmmm")</f>
        <v>May</v>
      </c>
      <c r="Y505" t="str">
        <f>TEXT(Table5[[#This Row],[close_date]],"yyyy")</f>
        <v>2017</v>
      </c>
    </row>
    <row r="506" spans="20:25" x14ac:dyDescent="0.3">
      <c r="T506" s="4" t="s">
        <v>32</v>
      </c>
      <c r="U506" s="11">
        <v>5553</v>
      </c>
      <c r="V506" s="11">
        <v>5553</v>
      </c>
      <c r="W506" s="10">
        <v>43015</v>
      </c>
      <c r="X506" t="str">
        <f>TEXT(Table5[[#This Row],[close_date]],"mmmm")</f>
        <v>October</v>
      </c>
      <c r="Y506" t="str">
        <f>TEXT(Table5[[#This Row],[close_date]],"yyyy")</f>
        <v>2017</v>
      </c>
    </row>
    <row r="507" spans="20:25" x14ac:dyDescent="0.3">
      <c r="T507" s="4" t="s">
        <v>30</v>
      </c>
      <c r="U507" s="11">
        <v>5548</v>
      </c>
      <c r="V507" s="11">
        <v>5548</v>
      </c>
      <c r="W507" s="10">
        <v>42803</v>
      </c>
      <c r="X507" t="str">
        <f>TEXT(Table5[[#This Row],[close_date]],"mmmm")</f>
        <v>March</v>
      </c>
      <c r="Y507" t="str">
        <f>TEXT(Table5[[#This Row],[close_date]],"yyyy")</f>
        <v>2017</v>
      </c>
    </row>
    <row r="508" spans="20:25" x14ac:dyDescent="0.3">
      <c r="T508" s="4" t="s">
        <v>12</v>
      </c>
      <c r="U508" s="11">
        <v>5548</v>
      </c>
      <c r="V508" s="11">
        <v>5548</v>
      </c>
      <c r="W508" s="10">
        <v>43001</v>
      </c>
      <c r="X508" t="str">
        <f>TEXT(Table5[[#This Row],[close_date]],"mmmm")</f>
        <v>September</v>
      </c>
      <c r="Y508" t="str">
        <f>TEXT(Table5[[#This Row],[close_date]],"yyyy")</f>
        <v>2017</v>
      </c>
    </row>
    <row r="509" spans="20:25" x14ac:dyDescent="0.3">
      <c r="T509" s="4" t="s">
        <v>40</v>
      </c>
      <c r="U509" s="11">
        <v>5546</v>
      </c>
      <c r="V509" s="11">
        <v>5546</v>
      </c>
      <c r="W509" s="10">
        <v>42902</v>
      </c>
      <c r="X509" t="str">
        <f>TEXT(Table5[[#This Row],[close_date]],"mmmm")</f>
        <v>June</v>
      </c>
      <c r="Y509" t="str">
        <f>TEXT(Table5[[#This Row],[close_date]],"yyyy")</f>
        <v>2017</v>
      </c>
    </row>
    <row r="510" spans="20:25" x14ac:dyDescent="0.3">
      <c r="T510" s="4" t="s">
        <v>3</v>
      </c>
      <c r="U510" s="11">
        <v>5542</v>
      </c>
      <c r="V510" s="11">
        <v>5542</v>
      </c>
      <c r="W510" s="10">
        <v>43070</v>
      </c>
      <c r="X510" t="str">
        <f>TEXT(Table5[[#This Row],[close_date]],"mmmm")</f>
        <v>December</v>
      </c>
      <c r="Y510" t="str">
        <f>TEXT(Table5[[#This Row],[close_date]],"yyyy")</f>
        <v>2017</v>
      </c>
    </row>
    <row r="511" spans="20:25" x14ac:dyDescent="0.3">
      <c r="T511" s="4" t="s">
        <v>42</v>
      </c>
      <c r="U511" s="11">
        <v>5541</v>
      </c>
      <c r="V511" s="11">
        <v>2770.5</v>
      </c>
      <c r="W511" s="10">
        <v>43090</v>
      </c>
      <c r="X511" t="str">
        <f>TEXT(Table5[[#This Row],[close_date]],"mmmm")</f>
        <v>December</v>
      </c>
      <c r="Y511" t="str">
        <f>TEXT(Table5[[#This Row],[close_date]],"yyyy")</f>
        <v>2017</v>
      </c>
    </row>
    <row r="512" spans="20:25" x14ac:dyDescent="0.3">
      <c r="T512" s="4" t="s">
        <v>45</v>
      </c>
      <c r="U512" s="11">
        <v>5540</v>
      </c>
      <c r="V512" s="11">
        <v>5540</v>
      </c>
      <c r="W512" s="10">
        <v>43067</v>
      </c>
      <c r="X512" t="str">
        <f>TEXT(Table5[[#This Row],[close_date]],"mmmm")</f>
        <v>November</v>
      </c>
      <c r="Y512" t="str">
        <f>TEXT(Table5[[#This Row],[close_date]],"yyyy")</f>
        <v>2017</v>
      </c>
    </row>
    <row r="513" spans="20:25" x14ac:dyDescent="0.3">
      <c r="T513" s="4" t="s">
        <v>30</v>
      </c>
      <c r="U513" s="11">
        <v>5538</v>
      </c>
      <c r="V513" s="11">
        <v>5538</v>
      </c>
      <c r="W513" s="10">
        <v>42934</v>
      </c>
      <c r="X513" t="str">
        <f>TEXT(Table5[[#This Row],[close_date]],"mmmm")</f>
        <v>July</v>
      </c>
      <c r="Y513" t="str">
        <f>TEXT(Table5[[#This Row],[close_date]],"yyyy")</f>
        <v>2017</v>
      </c>
    </row>
    <row r="514" spans="20:25" x14ac:dyDescent="0.3">
      <c r="T514" s="4" t="s">
        <v>41</v>
      </c>
      <c r="U514" s="11">
        <v>5537</v>
      </c>
      <c r="V514" s="11">
        <v>5537</v>
      </c>
      <c r="W514" s="10">
        <v>42932</v>
      </c>
      <c r="X514" t="str">
        <f>TEXT(Table5[[#This Row],[close_date]],"mmmm")</f>
        <v>July</v>
      </c>
      <c r="Y514" t="str">
        <f>TEXT(Table5[[#This Row],[close_date]],"yyyy")</f>
        <v>2017</v>
      </c>
    </row>
    <row r="515" spans="20:25" x14ac:dyDescent="0.3">
      <c r="T515" s="4" t="s">
        <v>43</v>
      </c>
      <c r="U515" s="11">
        <v>5536</v>
      </c>
      <c r="V515" s="11">
        <v>5536</v>
      </c>
      <c r="W515" s="10">
        <v>42919</v>
      </c>
      <c r="X515" t="str">
        <f>TEXT(Table5[[#This Row],[close_date]],"mmmm")</f>
        <v>July</v>
      </c>
      <c r="Y515" t="str">
        <f>TEXT(Table5[[#This Row],[close_date]],"yyyy")</f>
        <v>2017</v>
      </c>
    </row>
    <row r="516" spans="20:25" x14ac:dyDescent="0.3">
      <c r="T516" s="4" t="s">
        <v>39</v>
      </c>
      <c r="U516" s="11">
        <v>5534</v>
      </c>
      <c r="V516" s="11">
        <v>2767</v>
      </c>
      <c r="W516" s="10">
        <v>42795</v>
      </c>
      <c r="X516" t="str">
        <f>TEXT(Table5[[#This Row],[close_date]],"mmmm")</f>
        <v>March</v>
      </c>
      <c r="Y516" t="str">
        <f>TEXT(Table5[[#This Row],[close_date]],"yyyy")</f>
        <v>2017</v>
      </c>
    </row>
    <row r="517" spans="20:25" x14ac:dyDescent="0.3">
      <c r="T517" s="4" t="s">
        <v>12</v>
      </c>
      <c r="U517" s="11">
        <v>5533</v>
      </c>
      <c r="V517" s="11">
        <v>5533</v>
      </c>
      <c r="W517" s="10">
        <v>42808</v>
      </c>
      <c r="X517" t="str">
        <f>TEXT(Table5[[#This Row],[close_date]],"mmmm")</f>
        <v>March</v>
      </c>
      <c r="Y517" t="str">
        <f>TEXT(Table5[[#This Row],[close_date]],"yyyy")</f>
        <v>2017</v>
      </c>
    </row>
    <row r="518" spans="20:25" x14ac:dyDescent="0.3">
      <c r="T518" s="4" t="s">
        <v>25</v>
      </c>
      <c r="U518" s="11">
        <v>5533</v>
      </c>
      <c r="V518" s="11">
        <v>5533</v>
      </c>
      <c r="W518" s="10">
        <v>42981</v>
      </c>
      <c r="X518" t="str">
        <f>TEXT(Table5[[#This Row],[close_date]],"mmmm")</f>
        <v>September</v>
      </c>
      <c r="Y518" t="str">
        <f>TEXT(Table5[[#This Row],[close_date]],"yyyy")</f>
        <v>2017</v>
      </c>
    </row>
    <row r="519" spans="20:25" x14ac:dyDescent="0.3">
      <c r="T519" s="4" t="s">
        <v>9</v>
      </c>
      <c r="U519" s="11">
        <v>5532</v>
      </c>
      <c r="V519" s="11">
        <v>5532</v>
      </c>
      <c r="W519" s="10">
        <v>42892</v>
      </c>
      <c r="X519" t="str">
        <f>TEXT(Table5[[#This Row],[close_date]],"mmmm")</f>
        <v>June</v>
      </c>
      <c r="Y519" t="str">
        <f>TEXT(Table5[[#This Row],[close_date]],"yyyy")</f>
        <v>2017</v>
      </c>
    </row>
    <row r="520" spans="20:25" x14ac:dyDescent="0.3">
      <c r="T520" s="4" t="s">
        <v>4</v>
      </c>
      <c r="U520" s="11">
        <v>5532</v>
      </c>
      <c r="V520" s="11">
        <v>5532</v>
      </c>
      <c r="W520" s="10">
        <v>43046</v>
      </c>
      <c r="X520" t="str">
        <f>TEXT(Table5[[#This Row],[close_date]],"mmmm")</f>
        <v>November</v>
      </c>
      <c r="Y520" t="str">
        <f>TEXT(Table5[[#This Row],[close_date]],"yyyy")</f>
        <v>2017</v>
      </c>
    </row>
    <row r="521" spans="20:25" x14ac:dyDescent="0.3">
      <c r="T521" s="4" t="s">
        <v>36</v>
      </c>
      <c r="U521" s="11">
        <v>5529</v>
      </c>
      <c r="V521" s="11">
        <v>5529</v>
      </c>
      <c r="W521" s="10">
        <v>43045</v>
      </c>
      <c r="X521" t="str">
        <f>TEXT(Table5[[#This Row],[close_date]],"mmmm")</f>
        <v>November</v>
      </c>
      <c r="Y521" t="str">
        <f>TEXT(Table5[[#This Row],[close_date]],"yyyy")</f>
        <v>2017</v>
      </c>
    </row>
    <row r="522" spans="20:25" x14ac:dyDescent="0.3">
      <c r="T522" s="4" t="s">
        <v>36</v>
      </c>
      <c r="U522" s="11">
        <v>5528</v>
      </c>
      <c r="V522" s="11">
        <v>5528</v>
      </c>
      <c r="W522" s="10">
        <v>43087</v>
      </c>
      <c r="X522" t="str">
        <f>TEXT(Table5[[#This Row],[close_date]],"mmmm")</f>
        <v>December</v>
      </c>
      <c r="Y522" t="str">
        <f>TEXT(Table5[[#This Row],[close_date]],"yyyy")</f>
        <v>2017</v>
      </c>
    </row>
    <row r="523" spans="20:25" x14ac:dyDescent="0.3">
      <c r="T523" s="4" t="s">
        <v>25</v>
      </c>
      <c r="U523" s="11">
        <v>5527</v>
      </c>
      <c r="V523" s="11">
        <v>5527</v>
      </c>
      <c r="W523" s="10">
        <v>43011</v>
      </c>
      <c r="X523" t="str">
        <f>TEXT(Table5[[#This Row],[close_date]],"mmmm")</f>
        <v>October</v>
      </c>
      <c r="Y523" t="str">
        <f>TEXT(Table5[[#This Row],[close_date]],"yyyy")</f>
        <v>2017</v>
      </c>
    </row>
    <row r="524" spans="20:25" x14ac:dyDescent="0.3">
      <c r="T524" s="4" t="s">
        <v>36</v>
      </c>
      <c r="U524" s="11">
        <v>5527</v>
      </c>
      <c r="V524" s="11">
        <v>2763.5</v>
      </c>
      <c r="W524" s="10">
        <v>42980</v>
      </c>
      <c r="X524" t="str">
        <f>TEXT(Table5[[#This Row],[close_date]],"mmmm")</f>
        <v>September</v>
      </c>
      <c r="Y524" t="str">
        <f>TEXT(Table5[[#This Row],[close_date]],"yyyy")</f>
        <v>2017</v>
      </c>
    </row>
    <row r="525" spans="20:25" x14ac:dyDescent="0.3">
      <c r="T525" s="4" t="s">
        <v>33</v>
      </c>
      <c r="U525" s="11">
        <v>5526</v>
      </c>
      <c r="V525" s="11">
        <v>2763</v>
      </c>
      <c r="W525" s="10">
        <v>42827</v>
      </c>
      <c r="X525" t="str">
        <f>TEXT(Table5[[#This Row],[close_date]],"mmmm")</f>
        <v>April</v>
      </c>
      <c r="Y525" t="str">
        <f>TEXT(Table5[[#This Row],[close_date]],"yyyy")</f>
        <v>2017</v>
      </c>
    </row>
    <row r="526" spans="20:25" x14ac:dyDescent="0.3">
      <c r="T526" s="4" t="s">
        <v>28</v>
      </c>
      <c r="U526" s="11">
        <v>5526</v>
      </c>
      <c r="V526" s="11">
        <v>5526</v>
      </c>
      <c r="W526" s="10">
        <v>43047</v>
      </c>
      <c r="X526" t="str">
        <f>TEXT(Table5[[#This Row],[close_date]],"mmmm")</f>
        <v>November</v>
      </c>
      <c r="Y526" t="str">
        <f>TEXT(Table5[[#This Row],[close_date]],"yyyy")</f>
        <v>2017</v>
      </c>
    </row>
    <row r="527" spans="20:25" x14ac:dyDescent="0.3">
      <c r="T527" s="4" t="s">
        <v>6</v>
      </c>
      <c r="U527" s="11">
        <v>5525</v>
      </c>
      <c r="V527" s="11">
        <v>2762.5</v>
      </c>
      <c r="W527" s="10">
        <v>42955</v>
      </c>
      <c r="X527" t="str">
        <f>TEXT(Table5[[#This Row],[close_date]],"mmmm")</f>
        <v>August</v>
      </c>
      <c r="Y527" t="str">
        <f>TEXT(Table5[[#This Row],[close_date]],"yyyy")</f>
        <v>2017</v>
      </c>
    </row>
    <row r="528" spans="20:25" x14ac:dyDescent="0.3">
      <c r="T528" s="4" t="s">
        <v>37</v>
      </c>
      <c r="U528" s="11">
        <v>5524</v>
      </c>
      <c r="V528" s="11">
        <v>2762</v>
      </c>
      <c r="W528" s="10">
        <v>42997</v>
      </c>
      <c r="X528" t="str">
        <f>TEXT(Table5[[#This Row],[close_date]],"mmmm")</f>
        <v>September</v>
      </c>
      <c r="Y528" t="str">
        <f>TEXT(Table5[[#This Row],[close_date]],"yyyy")</f>
        <v>2017</v>
      </c>
    </row>
    <row r="529" spans="20:25" x14ac:dyDescent="0.3">
      <c r="T529" s="4" t="s">
        <v>41</v>
      </c>
      <c r="U529" s="11">
        <v>5520</v>
      </c>
      <c r="V529" s="11">
        <v>5520</v>
      </c>
      <c r="W529" s="10">
        <v>43073</v>
      </c>
      <c r="X529" t="str">
        <f>TEXT(Table5[[#This Row],[close_date]],"mmmm")</f>
        <v>December</v>
      </c>
      <c r="Y529" t="str">
        <f>TEXT(Table5[[#This Row],[close_date]],"yyyy")</f>
        <v>2017</v>
      </c>
    </row>
    <row r="530" spans="20:25" x14ac:dyDescent="0.3">
      <c r="T530" s="4" t="s">
        <v>5</v>
      </c>
      <c r="U530" s="11">
        <v>5517</v>
      </c>
      <c r="V530" s="11">
        <v>2758.5</v>
      </c>
      <c r="W530" s="10">
        <v>42821</v>
      </c>
      <c r="X530" t="str">
        <f>TEXT(Table5[[#This Row],[close_date]],"mmmm")</f>
        <v>March</v>
      </c>
      <c r="Y530" t="str">
        <f>TEXT(Table5[[#This Row],[close_date]],"yyyy")</f>
        <v>2017</v>
      </c>
    </row>
    <row r="531" spans="20:25" x14ac:dyDescent="0.3">
      <c r="T531" s="4" t="s">
        <v>7</v>
      </c>
      <c r="U531" s="11">
        <v>5512</v>
      </c>
      <c r="V531" s="11">
        <v>5512</v>
      </c>
      <c r="W531" s="10">
        <v>43048</v>
      </c>
      <c r="X531" t="str">
        <f>TEXT(Table5[[#This Row],[close_date]],"mmmm")</f>
        <v>November</v>
      </c>
      <c r="Y531" t="str">
        <f>TEXT(Table5[[#This Row],[close_date]],"yyyy")</f>
        <v>2017</v>
      </c>
    </row>
    <row r="532" spans="20:25" x14ac:dyDescent="0.3">
      <c r="T532" s="4" t="s">
        <v>6</v>
      </c>
      <c r="U532" s="11">
        <v>5507</v>
      </c>
      <c r="V532" s="11">
        <v>2753.5</v>
      </c>
      <c r="W532" s="10">
        <v>42866</v>
      </c>
      <c r="X532" t="str">
        <f>TEXT(Table5[[#This Row],[close_date]],"mmmm")</f>
        <v>May</v>
      </c>
      <c r="Y532" t="str">
        <f>TEXT(Table5[[#This Row],[close_date]],"yyyy")</f>
        <v>2017</v>
      </c>
    </row>
    <row r="533" spans="20:25" x14ac:dyDescent="0.3">
      <c r="T533" s="4" t="s">
        <v>41</v>
      </c>
      <c r="U533" s="11">
        <v>5504</v>
      </c>
      <c r="V533" s="11">
        <v>5504</v>
      </c>
      <c r="W533" s="10">
        <v>43091</v>
      </c>
      <c r="X533" t="str">
        <f>TEXT(Table5[[#This Row],[close_date]],"mmmm")</f>
        <v>December</v>
      </c>
      <c r="Y533" t="str">
        <f>TEXT(Table5[[#This Row],[close_date]],"yyyy")</f>
        <v>2017</v>
      </c>
    </row>
    <row r="534" spans="20:25" x14ac:dyDescent="0.3">
      <c r="T534" s="4" t="s">
        <v>45</v>
      </c>
      <c r="U534" s="11">
        <v>5503</v>
      </c>
      <c r="V534" s="11">
        <v>5503</v>
      </c>
      <c r="W534" s="10">
        <v>42903</v>
      </c>
      <c r="X534" t="str">
        <f>TEXT(Table5[[#This Row],[close_date]],"mmmm")</f>
        <v>June</v>
      </c>
      <c r="Y534" t="str">
        <f>TEXT(Table5[[#This Row],[close_date]],"yyyy")</f>
        <v>2017</v>
      </c>
    </row>
    <row r="535" spans="20:25" x14ac:dyDescent="0.3">
      <c r="T535" s="4" t="s">
        <v>3</v>
      </c>
      <c r="U535" s="11">
        <v>5501</v>
      </c>
      <c r="V535" s="11">
        <v>2750.5</v>
      </c>
      <c r="W535" s="10">
        <v>43052</v>
      </c>
      <c r="X535" t="str">
        <f>TEXT(Table5[[#This Row],[close_date]],"mmmm")</f>
        <v>November</v>
      </c>
      <c r="Y535" t="str">
        <f>TEXT(Table5[[#This Row],[close_date]],"yyyy")</f>
        <v>2017</v>
      </c>
    </row>
    <row r="536" spans="20:25" x14ac:dyDescent="0.3">
      <c r="T536" s="4" t="s">
        <v>10</v>
      </c>
      <c r="U536" s="11">
        <v>5500</v>
      </c>
      <c r="V536" s="11">
        <v>5500</v>
      </c>
      <c r="W536" s="10">
        <v>43032</v>
      </c>
      <c r="X536" t="str">
        <f>TEXT(Table5[[#This Row],[close_date]],"mmmm")</f>
        <v>October</v>
      </c>
      <c r="Y536" t="str">
        <f>TEXT(Table5[[#This Row],[close_date]],"yyyy")</f>
        <v>2017</v>
      </c>
    </row>
    <row r="537" spans="20:25" x14ac:dyDescent="0.3">
      <c r="T537" s="4" t="s">
        <v>10</v>
      </c>
      <c r="U537" s="11">
        <v>5497</v>
      </c>
      <c r="V537" s="11">
        <v>1832.3333333333301</v>
      </c>
      <c r="W537" s="10">
        <v>42890</v>
      </c>
      <c r="X537" t="str">
        <f>TEXT(Table5[[#This Row],[close_date]],"mmmm")</f>
        <v>June</v>
      </c>
      <c r="Y537" t="str">
        <f>TEXT(Table5[[#This Row],[close_date]],"yyyy")</f>
        <v>2017</v>
      </c>
    </row>
    <row r="538" spans="20:25" x14ac:dyDescent="0.3">
      <c r="T538" s="4" t="s">
        <v>7</v>
      </c>
      <c r="U538" s="11">
        <v>5493</v>
      </c>
      <c r="V538" s="11">
        <v>2746.5</v>
      </c>
      <c r="W538" s="10">
        <v>42995</v>
      </c>
      <c r="X538" t="str">
        <f>TEXT(Table5[[#This Row],[close_date]],"mmmm")</f>
        <v>September</v>
      </c>
      <c r="Y538" t="str">
        <f>TEXT(Table5[[#This Row],[close_date]],"yyyy")</f>
        <v>2017</v>
      </c>
    </row>
    <row r="539" spans="20:25" x14ac:dyDescent="0.3">
      <c r="T539" s="4" t="s">
        <v>7</v>
      </c>
      <c r="U539" s="11">
        <v>5491</v>
      </c>
      <c r="V539" s="11">
        <v>5491</v>
      </c>
      <c r="W539" s="10">
        <v>42865</v>
      </c>
      <c r="X539" t="str">
        <f>TEXT(Table5[[#This Row],[close_date]],"mmmm")</f>
        <v>May</v>
      </c>
      <c r="Y539" t="str">
        <f>TEXT(Table5[[#This Row],[close_date]],"yyyy")</f>
        <v>2017</v>
      </c>
    </row>
    <row r="540" spans="20:25" x14ac:dyDescent="0.3">
      <c r="T540" s="4" t="s">
        <v>9</v>
      </c>
      <c r="U540" s="11">
        <v>5491</v>
      </c>
      <c r="V540" s="11">
        <v>5491</v>
      </c>
      <c r="W540" s="10">
        <v>43097</v>
      </c>
      <c r="X540" t="str">
        <f>TEXT(Table5[[#This Row],[close_date]],"mmmm")</f>
        <v>December</v>
      </c>
      <c r="Y540" t="str">
        <f>TEXT(Table5[[#This Row],[close_date]],"yyyy")</f>
        <v>2017</v>
      </c>
    </row>
    <row r="541" spans="20:25" x14ac:dyDescent="0.3">
      <c r="T541" s="4" t="s">
        <v>32</v>
      </c>
      <c r="U541" s="11">
        <v>5480</v>
      </c>
      <c r="V541" s="11">
        <v>5480</v>
      </c>
      <c r="W541" s="10">
        <v>42947</v>
      </c>
      <c r="X541" t="str">
        <f>TEXT(Table5[[#This Row],[close_date]],"mmmm")</f>
        <v>July</v>
      </c>
      <c r="Y541" t="str">
        <f>TEXT(Table5[[#This Row],[close_date]],"yyyy")</f>
        <v>2017</v>
      </c>
    </row>
    <row r="542" spans="20:25" x14ac:dyDescent="0.3">
      <c r="T542" s="4" t="s">
        <v>42</v>
      </c>
      <c r="U542" s="11">
        <v>5479</v>
      </c>
      <c r="V542" s="11">
        <v>5479</v>
      </c>
      <c r="W542" s="10">
        <v>42875</v>
      </c>
      <c r="X542" t="str">
        <f>TEXT(Table5[[#This Row],[close_date]],"mmmm")</f>
        <v>May</v>
      </c>
      <c r="Y542" t="str">
        <f>TEXT(Table5[[#This Row],[close_date]],"yyyy")</f>
        <v>2017</v>
      </c>
    </row>
    <row r="543" spans="20:25" x14ac:dyDescent="0.3">
      <c r="T543" s="4" t="s">
        <v>28</v>
      </c>
      <c r="U543" s="11">
        <v>5470</v>
      </c>
      <c r="V543" s="11">
        <v>2735</v>
      </c>
      <c r="W543" s="10">
        <v>42959</v>
      </c>
      <c r="X543" t="str">
        <f>TEXT(Table5[[#This Row],[close_date]],"mmmm")</f>
        <v>August</v>
      </c>
      <c r="Y543" t="str">
        <f>TEXT(Table5[[#This Row],[close_date]],"yyyy")</f>
        <v>2017</v>
      </c>
    </row>
    <row r="544" spans="20:25" x14ac:dyDescent="0.3">
      <c r="T544" s="4" t="s">
        <v>5</v>
      </c>
      <c r="U544" s="11">
        <v>5468</v>
      </c>
      <c r="V544" s="11">
        <v>5468</v>
      </c>
      <c r="W544" s="10">
        <v>43061</v>
      </c>
      <c r="X544" t="str">
        <f>TEXT(Table5[[#This Row],[close_date]],"mmmm")</f>
        <v>November</v>
      </c>
      <c r="Y544" t="str">
        <f>TEXT(Table5[[#This Row],[close_date]],"yyyy")</f>
        <v>2017</v>
      </c>
    </row>
    <row r="545" spans="20:25" x14ac:dyDescent="0.3">
      <c r="T545" s="4" t="s">
        <v>32</v>
      </c>
      <c r="U545" s="11">
        <v>5466</v>
      </c>
      <c r="V545" s="11">
        <v>5466</v>
      </c>
      <c r="W545" s="10">
        <v>43079</v>
      </c>
      <c r="X545" t="str">
        <f>TEXT(Table5[[#This Row],[close_date]],"mmmm")</f>
        <v>December</v>
      </c>
      <c r="Y545" t="str">
        <f>TEXT(Table5[[#This Row],[close_date]],"yyyy")</f>
        <v>2017</v>
      </c>
    </row>
    <row r="546" spans="20:25" x14ac:dyDescent="0.3">
      <c r="T546" s="4" t="s">
        <v>3</v>
      </c>
      <c r="U546" s="11">
        <v>5458</v>
      </c>
      <c r="V546" s="11">
        <v>5458</v>
      </c>
      <c r="W546" s="10">
        <v>43031</v>
      </c>
      <c r="X546" t="str">
        <f>TEXT(Table5[[#This Row],[close_date]],"mmmm")</f>
        <v>October</v>
      </c>
      <c r="Y546" t="str">
        <f>TEXT(Table5[[#This Row],[close_date]],"yyyy")</f>
        <v>2017</v>
      </c>
    </row>
    <row r="547" spans="20:25" x14ac:dyDescent="0.3">
      <c r="T547" s="4" t="s">
        <v>41</v>
      </c>
      <c r="U547" s="11">
        <v>5455</v>
      </c>
      <c r="V547" s="11">
        <v>5455</v>
      </c>
      <c r="W547" s="10">
        <v>42996</v>
      </c>
      <c r="X547" t="str">
        <f>TEXT(Table5[[#This Row],[close_date]],"mmmm")</f>
        <v>September</v>
      </c>
      <c r="Y547" t="str">
        <f>TEXT(Table5[[#This Row],[close_date]],"yyyy")</f>
        <v>2017</v>
      </c>
    </row>
    <row r="548" spans="20:25" x14ac:dyDescent="0.3">
      <c r="T548" s="4" t="s">
        <v>32</v>
      </c>
      <c r="U548" s="11">
        <v>5454</v>
      </c>
      <c r="V548" s="11">
        <v>5454</v>
      </c>
      <c r="W548" s="10">
        <v>43080</v>
      </c>
      <c r="X548" t="str">
        <f>TEXT(Table5[[#This Row],[close_date]],"mmmm")</f>
        <v>December</v>
      </c>
      <c r="Y548" t="str">
        <f>TEXT(Table5[[#This Row],[close_date]],"yyyy")</f>
        <v>2017</v>
      </c>
    </row>
    <row r="549" spans="20:25" x14ac:dyDescent="0.3">
      <c r="T549" s="4" t="s">
        <v>30</v>
      </c>
      <c r="U549" s="11">
        <v>5452</v>
      </c>
      <c r="V549" s="11">
        <v>5452</v>
      </c>
      <c r="W549" s="10">
        <v>43056</v>
      </c>
      <c r="X549" t="str">
        <f>TEXT(Table5[[#This Row],[close_date]],"mmmm")</f>
        <v>November</v>
      </c>
      <c r="Y549" t="str">
        <f>TEXT(Table5[[#This Row],[close_date]],"yyyy")</f>
        <v>2017</v>
      </c>
    </row>
    <row r="550" spans="20:25" x14ac:dyDescent="0.3">
      <c r="T550" s="4" t="s">
        <v>25</v>
      </c>
      <c r="U550" s="11">
        <v>5451</v>
      </c>
      <c r="V550" s="11">
        <v>5451</v>
      </c>
      <c r="W550" s="10">
        <v>42849</v>
      </c>
      <c r="X550" t="str">
        <f>TEXT(Table5[[#This Row],[close_date]],"mmmm")</f>
        <v>April</v>
      </c>
      <c r="Y550" t="str">
        <f>TEXT(Table5[[#This Row],[close_date]],"yyyy")</f>
        <v>2017</v>
      </c>
    </row>
    <row r="551" spans="20:25" x14ac:dyDescent="0.3">
      <c r="T551" s="4" t="s">
        <v>44</v>
      </c>
      <c r="U551" s="11">
        <v>5449</v>
      </c>
      <c r="V551" s="11">
        <v>5449</v>
      </c>
      <c r="W551" s="10">
        <v>43031</v>
      </c>
      <c r="X551" t="str">
        <f>TEXT(Table5[[#This Row],[close_date]],"mmmm")</f>
        <v>October</v>
      </c>
      <c r="Y551" t="str">
        <f>TEXT(Table5[[#This Row],[close_date]],"yyyy")</f>
        <v>2017</v>
      </c>
    </row>
    <row r="552" spans="20:25" x14ac:dyDescent="0.3">
      <c r="T552" s="4" t="s">
        <v>44</v>
      </c>
      <c r="U552" s="11">
        <v>5447</v>
      </c>
      <c r="V552" s="11">
        <v>5447</v>
      </c>
      <c r="W552" s="10">
        <v>42832</v>
      </c>
      <c r="X552" t="str">
        <f>TEXT(Table5[[#This Row],[close_date]],"mmmm")</f>
        <v>April</v>
      </c>
      <c r="Y552" t="str">
        <f>TEXT(Table5[[#This Row],[close_date]],"yyyy")</f>
        <v>2017</v>
      </c>
    </row>
    <row r="553" spans="20:25" x14ac:dyDescent="0.3">
      <c r="T553" s="4" t="s">
        <v>25</v>
      </c>
      <c r="U553" s="11">
        <v>5440</v>
      </c>
      <c r="V553" s="11">
        <v>5440</v>
      </c>
      <c r="W553" s="10">
        <v>42943</v>
      </c>
      <c r="X553" t="str">
        <f>TEXT(Table5[[#This Row],[close_date]],"mmmm")</f>
        <v>July</v>
      </c>
      <c r="Y553" t="str">
        <f>TEXT(Table5[[#This Row],[close_date]],"yyyy")</f>
        <v>2017</v>
      </c>
    </row>
    <row r="554" spans="20:25" x14ac:dyDescent="0.3">
      <c r="T554" s="4" t="s">
        <v>3</v>
      </c>
      <c r="U554" s="11">
        <v>5439</v>
      </c>
      <c r="V554" s="11">
        <v>2719.5</v>
      </c>
      <c r="W554" s="10">
        <v>42989</v>
      </c>
      <c r="X554" t="str">
        <f>TEXT(Table5[[#This Row],[close_date]],"mmmm")</f>
        <v>September</v>
      </c>
      <c r="Y554" t="str">
        <f>TEXT(Table5[[#This Row],[close_date]],"yyyy")</f>
        <v>2017</v>
      </c>
    </row>
    <row r="555" spans="20:25" x14ac:dyDescent="0.3">
      <c r="T555" s="4" t="s">
        <v>3</v>
      </c>
      <c r="U555" s="11">
        <v>5436</v>
      </c>
      <c r="V555" s="11">
        <v>2718</v>
      </c>
      <c r="W555" s="10">
        <v>42932</v>
      </c>
      <c r="X555" t="str">
        <f>TEXT(Table5[[#This Row],[close_date]],"mmmm")</f>
        <v>July</v>
      </c>
      <c r="Y555" t="str">
        <f>TEXT(Table5[[#This Row],[close_date]],"yyyy")</f>
        <v>2017</v>
      </c>
    </row>
    <row r="556" spans="20:25" x14ac:dyDescent="0.3">
      <c r="T556" s="4" t="s">
        <v>12</v>
      </c>
      <c r="U556" s="11">
        <v>5433</v>
      </c>
      <c r="V556" s="11">
        <v>2716.5</v>
      </c>
      <c r="W556" s="10">
        <v>43088</v>
      </c>
      <c r="X556" t="str">
        <f>TEXT(Table5[[#This Row],[close_date]],"mmmm")</f>
        <v>December</v>
      </c>
      <c r="Y556" t="str">
        <f>TEXT(Table5[[#This Row],[close_date]],"yyyy")</f>
        <v>2017</v>
      </c>
    </row>
    <row r="557" spans="20:25" x14ac:dyDescent="0.3">
      <c r="T557" s="4" t="s">
        <v>48</v>
      </c>
      <c r="U557" s="11">
        <v>5429</v>
      </c>
      <c r="V557" s="11">
        <v>5429</v>
      </c>
      <c r="W557" s="10">
        <v>42891</v>
      </c>
      <c r="X557" t="str">
        <f>TEXT(Table5[[#This Row],[close_date]],"mmmm")</f>
        <v>June</v>
      </c>
      <c r="Y557" t="str">
        <f>TEXT(Table5[[#This Row],[close_date]],"yyyy")</f>
        <v>2017</v>
      </c>
    </row>
    <row r="558" spans="20:25" x14ac:dyDescent="0.3">
      <c r="T558" s="4" t="s">
        <v>10</v>
      </c>
      <c r="U558" s="11">
        <v>5425</v>
      </c>
      <c r="V558" s="11">
        <v>5425</v>
      </c>
      <c r="W558" s="10">
        <v>42824</v>
      </c>
      <c r="X558" t="str">
        <f>TEXT(Table5[[#This Row],[close_date]],"mmmm")</f>
        <v>March</v>
      </c>
      <c r="Y558" t="str">
        <f>TEXT(Table5[[#This Row],[close_date]],"yyyy")</f>
        <v>2017</v>
      </c>
    </row>
    <row r="559" spans="20:25" x14ac:dyDescent="0.3">
      <c r="T559" s="4" t="s">
        <v>6</v>
      </c>
      <c r="U559" s="11">
        <v>5425</v>
      </c>
      <c r="V559" s="11">
        <v>5425</v>
      </c>
      <c r="W559" s="10">
        <v>42798</v>
      </c>
      <c r="X559" t="str">
        <f>TEXT(Table5[[#This Row],[close_date]],"mmmm")</f>
        <v>March</v>
      </c>
      <c r="Y559" t="str">
        <f>TEXT(Table5[[#This Row],[close_date]],"yyyy")</f>
        <v>2017</v>
      </c>
    </row>
    <row r="560" spans="20:25" x14ac:dyDescent="0.3">
      <c r="T560" s="4" t="s">
        <v>3</v>
      </c>
      <c r="U560" s="11">
        <v>5422</v>
      </c>
      <c r="V560" s="11">
        <v>5422</v>
      </c>
      <c r="W560" s="10">
        <v>43083</v>
      </c>
      <c r="X560" t="str">
        <f>TEXT(Table5[[#This Row],[close_date]],"mmmm")</f>
        <v>December</v>
      </c>
      <c r="Y560" t="str">
        <f>TEXT(Table5[[#This Row],[close_date]],"yyyy")</f>
        <v>2017</v>
      </c>
    </row>
    <row r="561" spans="20:25" x14ac:dyDescent="0.3">
      <c r="T561" s="4" t="s">
        <v>5</v>
      </c>
      <c r="U561" s="11">
        <v>5421</v>
      </c>
      <c r="V561" s="11">
        <v>5421</v>
      </c>
      <c r="W561" s="10">
        <v>42996</v>
      </c>
      <c r="X561" t="str">
        <f>TEXT(Table5[[#This Row],[close_date]],"mmmm")</f>
        <v>September</v>
      </c>
      <c r="Y561" t="str">
        <f>TEXT(Table5[[#This Row],[close_date]],"yyyy")</f>
        <v>2017</v>
      </c>
    </row>
    <row r="562" spans="20:25" x14ac:dyDescent="0.3">
      <c r="T562" s="4" t="s">
        <v>30</v>
      </c>
      <c r="U562" s="11">
        <v>5420</v>
      </c>
      <c r="V562" s="11">
        <v>5420</v>
      </c>
      <c r="W562" s="10">
        <v>42893</v>
      </c>
      <c r="X562" t="str">
        <f>TEXT(Table5[[#This Row],[close_date]],"mmmm")</f>
        <v>June</v>
      </c>
      <c r="Y562" t="str">
        <f>TEXT(Table5[[#This Row],[close_date]],"yyyy")</f>
        <v>2017</v>
      </c>
    </row>
    <row r="563" spans="20:25" x14ac:dyDescent="0.3">
      <c r="T563" s="4" t="s">
        <v>47</v>
      </c>
      <c r="U563" s="11">
        <v>5414</v>
      </c>
      <c r="V563" s="11">
        <v>5414</v>
      </c>
      <c r="W563" s="10">
        <v>42856</v>
      </c>
      <c r="X563" t="str">
        <f>TEXT(Table5[[#This Row],[close_date]],"mmmm")</f>
        <v>May</v>
      </c>
      <c r="Y563" t="str">
        <f>TEXT(Table5[[#This Row],[close_date]],"yyyy")</f>
        <v>2017</v>
      </c>
    </row>
    <row r="564" spans="20:25" x14ac:dyDescent="0.3">
      <c r="T564" s="4" t="s">
        <v>45</v>
      </c>
      <c r="U564" s="11">
        <v>5410</v>
      </c>
      <c r="V564" s="11">
        <v>5410</v>
      </c>
      <c r="W564" s="10">
        <v>42804</v>
      </c>
      <c r="X564" t="str">
        <f>TEXT(Table5[[#This Row],[close_date]],"mmmm")</f>
        <v>March</v>
      </c>
      <c r="Y564" t="str">
        <f>TEXT(Table5[[#This Row],[close_date]],"yyyy")</f>
        <v>2017</v>
      </c>
    </row>
    <row r="565" spans="20:25" x14ac:dyDescent="0.3">
      <c r="T565" s="4" t="s">
        <v>33</v>
      </c>
      <c r="U565" s="11">
        <v>5407</v>
      </c>
      <c r="V565" s="11">
        <v>5407</v>
      </c>
      <c r="W565" s="10">
        <v>42915</v>
      </c>
      <c r="X565" t="str">
        <f>TEXT(Table5[[#This Row],[close_date]],"mmmm")</f>
        <v>June</v>
      </c>
      <c r="Y565" t="str">
        <f>TEXT(Table5[[#This Row],[close_date]],"yyyy")</f>
        <v>2017</v>
      </c>
    </row>
    <row r="566" spans="20:25" x14ac:dyDescent="0.3">
      <c r="T566" s="4" t="s">
        <v>11</v>
      </c>
      <c r="U566" s="11">
        <v>5406</v>
      </c>
      <c r="V566" s="11">
        <v>5406</v>
      </c>
      <c r="W566" s="10">
        <v>42824</v>
      </c>
      <c r="X566" t="str">
        <f>TEXT(Table5[[#This Row],[close_date]],"mmmm")</f>
        <v>March</v>
      </c>
      <c r="Y566" t="str">
        <f>TEXT(Table5[[#This Row],[close_date]],"yyyy")</f>
        <v>2017</v>
      </c>
    </row>
    <row r="567" spans="20:25" x14ac:dyDescent="0.3">
      <c r="T567" s="4" t="s">
        <v>8</v>
      </c>
      <c r="U567" s="11">
        <v>5406</v>
      </c>
      <c r="V567" s="11">
        <v>2703</v>
      </c>
      <c r="W567" s="10">
        <v>42871</v>
      </c>
      <c r="X567" t="str">
        <f>TEXT(Table5[[#This Row],[close_date]],"mmmm")</f>
        <v>May</v>
      </c>
      <c r="Y567" t="str">
        <f>TEXT(Table5[[#This Row],[close_date]],"yyyy")</f>
        <v>2017</v>
      </c>
    </row>
    <row r="568" spans="20:25" x14ac:dyDescent="0.3">
      <c r="T568" s="4" t="s">
        <v>7</v>
      </c>
      <c r="U568" s="11">
        <v>5401</v>
      </c>
      <c r="V568" s="11">
        <v>5401</v>
      </c>
      <c r="W568" s="10">
        <v>42870</v>
      </c>
      <c r="X568" t="str">
        <f>TEXT(Table5[[#This Row],[close_date]],"mmmm")</f>
        <v>May</v>
      </c>
      <c r="Y568" t="str">
        <f>TEXT(Table5[[#This Row],[close_date]],"yyyy")</f>
        <v>2017</v>
      </c>
    </row>
    <row r="569" spans="20:25" x14ac:dyDescent="0.3">
      <c r="T569" s="4" t="s">
        <v>43</v>
      </c>
      <c r="U569" s="11">
        <v>5401</v>
      </c>
      <c r="V569" s="11">
        <v>5401</v>
      </c>
      <c r="W569" s="10">
        <v>42890</v>
      </c>
      <c r="X569" t="str">
        <f>TEXT(Table5[[#This Row],[close_date]],"mmmm")</f>
        <v>June</v>
      </c>
      <c r="Y569" t="str">
        <f>TEXT(Table5[[#This Row],[close_date]],"yyyy")</f>
        <v>2017</v>
      </c>
    </row>
    <row r="570" spans="20:25" x14ac:dyDescent="0.3">
      <c r="T570" s="4" t="s">
        <v>30</v>
      </c>
      <c r="U570" s="11">
        <v>5401</v>
      </c>
      <c r="V570" s="11">
        <v>5401</v>
      </c>
      <c r="W570" s="10">
        <v>42958</v>
      </c>
      <c r="X570" t="str">
        <f>TEXT(Table5[[#This Row],[close_date]],"mmmm")</f>
        <v>August</v>
      </c>
      <c r="Y570" t="str">
        <f>TEXT(Table5[[#This Row],[close_date]],"yyyy")</f>
        <v>2017</v>
      </c>
    </row>
    <row r="571" spans="20:25" x14ac:dyDescent="0.3">
      <c r="T571" s="4" t="s">
        <v>30</v>
      </c>
      <c r="U571" s="11">
        <v>5393</v>
      </c>
      <c r="V571" s="11">
        <v>5393</v>
      </c>
      <c r="W571" s="10">
        <v>42907</v>
      </c>
      <c r="X571" t="str">
        <f>TEXT(Table5[[#This Row],[close_date]],"mmmm")</f>
        <v>June</v>
      </c>
      <c r="Y571" t="str">
        <f>TEXT(Table5[[#This Row],[close_date]],"yyyy")</f>
        <v>2017</v>
      </c>
    </row>
    <row r="572" spans="20:25" x14ac:dyDescent="0.3">
      <c r="T572" s="4" t="s">
        <v>40</v>
      </c>
      <c r="U572" s="11">
        <v>5392</v>
      </c>
      <c r="V572" s="11">
        <v>5392</v>
      </c>
      <c r="W572" s="10">
        <v>42947</v>
      </c>
      <c r="X572" t="str">
        <f>TEXT(Table5[[#This Row],[close_date]],"mmmm")</f>
        <v>July</v>
      </c>
      <c r="Y572" t="str">
        <f>TEXT(Table5[[#This Row],[close_date]],"yyyy")</f>
        <v>2017</v>
      </c>
    </row>
    <row r="573" spans="20:25" x14ac:dyDescent="0.3">
      <c r="T573" s="4" t="s">
        <v>25</v>
      </c>
      <c r="U573" s="11">
        <v>5390</v>
      </c>
      <c r="V573" s="11">
        <v>5390</v>
      </c>
      <c r="W573" s="10">
        <v>42871</v>
      </c>
      <c r="X573" t="str">
        <f>TEXT(Table5[[#This Row],[close_date]],"mmmm")</f>
        <v>May</v>
      </c>
      <c r="Y573" t="str">
        <f>TEXT(Table5[[#This Row],[close_date]],"yyyy")</f>
        <v>2017</v>
      </c>
    </row>
    <row r="574" spans="20:25" x14ac:dyDescent="0.3">
      <c r="T574" s="4" t="s">
        <v>33</v>
      </c>
      <c r="U574" s="11">
        <v>5388</v>
      </c>
      <c r="V574" s="11">
        <v>5388</v>
      </c>
      <c r="W574" s="10">
        <v>42907</v>
      </c>
      <c r="X574" t="str">
        <f>TEXT(Table5[[#This Row],[close_date]],"mmmm")</f>
        <v>June</v>
      </c>
      <c r="Y574" t="str">
        <f>TEXT(Table5[[#This Row],[close_date]],"yyyy")</f>
        <v>2017</v>
      </c>
    </row>
    <row r="575" spans="20:25" x14ac:dyDescent="0.3">
      <c r="T575" s="4" t="s">
        <v>9</v>
      </c>
      <c r="U575" s="11">
        <v>5388</v>
      </c>
      <c r="V575" s="11">
        <v>5388</v>
      </c>
      <c r="W575" s="10">
        <v>43038</v>
      </c>
      <c r="X575" t="str">
        <f>TEXT(Table5[[#This Row],[close_date]],"mmmm")</f>
        <v>October</v>
      </c>
      <c r="Y575" t="str">
        <f>TEXT(Table5[[#This Row],[close_date]],"yyyy")</f>
        <v>2017</v>
      </c>
    </row>
    <row r="576" spans="20:25" x14ac:dyDescent="0.3">
      <c r="T576" s="4" t="s">
        <v>45</v>
      </c>
      <c r="U576" s="11">
        <v>5380</v>
      </c>
      <c r="V576" s="11">
        <v>2690</v>
      </c>
      <c r="W576" s="10">
        <v>42982</v>
      </c>
      <c r="X576" t="str">
        <f>TEXT(Table5[[#This Row],[close_date]],"mmmm")</f>
        <v>September</v>
      </c>
      <c r="Y576" t="str">
        <f>TEXT(Table5[[#This Row],[close_date]],"yyyy")</f>
        <v>2017</v>
      </c>
    </row>
    <row r="577" spans="20:25" x14ac:dyDescent="0.3">
      <c r="T577" s="4" t="s">
        <v>33</v>
      </c>
      <c r="U577" s="11">
        <v>5378</v>
      </c>
      <c r="V577" s="11">
        <v>5378</v>
      </c>
      <c r="W577" s="10">
        <v>42893</v>
      </c>
      <c r="X577" t="str">
        <f>TEXT(Table5[[#This Row],[close_date]],"mmmm")</f>
        <v>June</v>
      </c>
      <c r="Y577" t="str">
        <f>TEXT(Table5[[#This Row],[close_date]],"yyyy")</f>
        <v>2017</v>
      </c>
    </row>
    <row r="578" spans="20:25" x14ac:dyDescent="0.3">
      <c r="T578" s="4" t="s">
        <v>5</v>
      </c>
      <c r="U578" s="11">
        <v>5373</v>
      </c>
      <c r="V578" s="11">
        <v>5373</v>
      </c>
      <c r="W578" s="10">
        <v>42995</v>
      </c>
      <c r="X578" t="str">
        <f>TEXT(Table5[[#This Row],[close_date]],"mmmm")</f>
        <v>September</v>
      </c>
      <c r="Y578" t="str">
        <f>TEXT(Table5[[#This Row],[close_date]],"yyyy")</f>
        <v>2017</v>
      </c>
    </row>
    <row r="579" spans="20:25" x14ac:dyDescent="0.3">
      <c r="T579" s="4" t="s">
        <v>9</v>
      </c>
      <c r="U579" s="11">
        <v>5373</v>
      </c>
      <c r="V579" s="11">
        <v>2686.5</v>
      </c>
      <c r="W579" s="10">
        <v>43039</v>
      </c>
      <c r="X579" t="str">
        <f>TEXT(Table5[[#This Row],[close_date]],"mmmm")</f>
        <v>October</v>
      </c>
      <c r="Y579" t="str">
        <f>TEXT(Table5[[#This Row],[close_date]],"yyyy")</f>
        <v>2017</v>
      </c>
    </row>
    <row r="580" spans="20:25" x14ac:dyDescent="0.3">
      <c r="T580" s="4" t="s">
        <v>5</v>
      </c>
      <c r="U580" s="11">
        <v>5370</v>
      </c>
      <c r="V580" s="11">
        <v>5370</v>
      </c>
      <c r="W580" s="10">
        <v>42898</v>
      </c>
      <c r="X580" t="str">
        <f>TEXT(Table5[[#This Row],[close_date]],"mmmm")</f>
        <v>June</v>
      </c>
      <c r="Y580" t="str">
        <f>TEXT(Table5[[#This Row],[close_date]],"yyyy")</f>
        <v>2017</v>
      </c>
    </row>
    <row r="581" spans="20:25" x14ac:dyDescent="0.3">
      <c r="T581" s="4" t="s">
        <v>9</v>
      </c>
      <c r="U581" s="11">
        <v>5370</v>
      </c>
      <c r="V581" s="11">
        <v>5370</v>
      </c>
      <c r="W581" s="10">
        <v>42805</v>
      </c>
      <c r="X581" t="str">
        <f>TEXT(Table5[[#This Row],[close_date]],"mmmm")</f>
        <v>March</v>
      </c>
      <c r="Y581" t="str">
        <f>TEXT(Table5[[#This Row],[close_date]],"yyyy")</f>
        <v>2017</v>
      </c>
    </row>
    <row r="582" spans="20:25" x14ac:dyDescent="0.3">
      <c r="T582" s="4" t="s">
        <v>4</v>
      </c>
      <c r="U582" s="11">
        <v>5368</v>
      </c>
      <c r="V582" s="11">
        <v>5368</v>
      </c>
      <c r="W582" s="10">
        <v>43028</v>
      </c>
      <c r="X582" t="str">
        <f>TEXT(Table5[[#This Row],[close_date]],"mmmm")</f>
        <v>October</v>
      </c>
      <c r="Y582" t="str">
        <f>TEXT(Table5[[#This Row],[close_date]],"yyyy")</f>
        <v>2017</v>
      </c>
    </row>
    <row r="583" spans="20:25" x14ac:dyDescent="0.3">
      <c r="T583" s="4" t="s">
        <v>30</v>
      </c>
      <c r="U583" s="11">
        <v>5365</v>
      </c>
      <c r="V583" s="11">
        <v>1788.3333333333301</v>
      </c>
      <c r="W583" s="10">
        <v>43083</v>
      </c>
      <c r="X583" t="str">
        <f>TEXT(Table5[[#This Row],[close_date]],"mmmm")</f>
        <v>December</v>
      </c>
      <c r="Y583" t="str">
        <f>TEXT(Table5[[#This Row],[close_date]],"yyyy")</f>
        <v>2017</v>
      </c>
    </row>
    <row r="584" spans="20:25" x14ac:dyDescent="0.3">
      <c r="T584" s="4" t="s">
        <v>30</v>
      </c>
      <c r="U584" s="11">
        <v>5363</v>
      </c>
      <c r="V584" s="11">
        <v>5363</v>
      </c>
      <c r="W584" s="10">
        <v>42830</v>
      </c>
      <c r="X584" t="str">
        <f>TEXT(Table5[[#This Row],[close_date]],"mmmm")</f>
        <v>April</v>
      </c>
      <c r="Y584" t="str">
        <f>TEXT(Table5[[#This Row],[close_date]],"yyyy")</f>
        <v>2017</v>
      </c>
    </row>
    <row r="585" spans="20:25" x14ac:dyDescent="0.3">
      <c r="T585" s="4" t="s">
        <v>12</v>
      </c>
      <c r="U585" s="11">
        <v>5361</v>
      </c>
      <c r="V585" s="11">
        <v>5361</v>
      </c>
      <c r="W585" s="10">
        <v>42957</v>
      </c>
      <c r="X585" t="str">
        <f>TEXT(Table5[[#This Row],[close_date]],"mmmm")</f>
        <v>August</v>
      </c>
      <c r="Y585" t="str">
        <f>TEXT(Table5[[#This Row],[close_date]],"yyyy")</f>
        <v>2017</v>
      </c>
    </row>
    <row r="586" spans="20:25" x14ac:dyDescent="0.3">
      <c r="T586" s="4" t="s">
        <v>48</v>
      </c>
      <c r="U586" s="11">
        <v>5360</v>
      </c>
      <c r="V586" s="11">
        <v>5360</v>
      </c>
      <c r="W586" s="10">
        <v>43037</v>
      </c>
      <c r="X586" t="str">
        <f>TEXT(Table5[[#This Row],[close_date]],"mmmm")</f>
        <v>October</v>
      </c>
      <c r="Y586" t="str">
        <f>TEXT(Table5[[#This Row],[close_date]],"yyyy")</f>
        <v>2017</v>
      </c>
    </row>
    <row r="587" spans="20:25" x14ac:dyDescent="0.3">
      <c r="T587" s="4" t="s">
        <v>3</v>
      </c>
      <c r="U587" s="11">
        <v>5357</v>
      </c>
      <c r="V587" s="11">
        <v>5357</v>
      </c>
      <c r="W587" s="10">
        <v>43010</v>
      </c>
      <c r="X587" t="str">
        <f>TEXT(Table5[[#This Row],[close_date]],"mmmm")</f>
        <v>October</v>
      </c>
      <c r="Y587" t="str">
        <f>TEXT(Table5[[#This Row],[close_date]],"yyyy")</f>
        <v>2017</v>
      </c>
    </row>
    <row r="588" spans="20:25" x14ac:dyDescent="0.3">
      <c r="T588" s="4" t="s">
        <v>5</v>
      </c>
      <c r="U588" s="11">
        <v>5349</v>
      </c>
      <c r="V588" s="11">
        <v>5349</v>
      </c>
      <c r="W588" s="10">
        <v>43021</v>
      </c>
      <c r="X588" t="str">
        <f>TEXT(Table5[[#This Row],[close_date]],"mmmm")</f>
        <v>October</v>
      </c>
      <c r="Y588" t="str">
        <f>TEXT(Table5[[#This Row],[close_date]],"yyyy")</f>
        <v>2017</v>
      </c>
    </row>
    <row r="589" spans="20:25" x14ac:dyDescent="0.3">
      <c r="T589" s="4" t="s">
        <v>4</v>
      </c>
      <c r="U589" s="11">
        <v>5348</v>
      </c>
      <c r="V589" s="11">
        <v>5348</v>
      </c>
      <c r="W589" s="10">
        <v>43054</v>
      </c>
      <c r="X589" t="str">
        <f>TEXT(Table5[[#This Row],[close_date]],"mmmm")</f>
        <v>November</v>
      </c>
      <c r="Y589" t="str">
        <f>TEXT(Table5[[#This Row],[close_date]],"yyyy")</f>
        <v>2017</v>
      </c>
    </row>
    <row r="590" spans="20:25" x14ac:dyDescent="0.3">
      <c r="T590" s="4" t="s">
        <v>25</v>
      </c>
      <c r="U590" s="11">
        <v>5344</v>
      </c>
      <c r="V590" s="11">
        <v>5344</v>
      </c>
      <c r="W590" s="10">
        <v>42898</v>
      </c>
      <c r="X590" t="str">
        <f>TEXT(Table5[[#This Row],[close_date]],"mmmm")</f>
        <v>June</v>
      </c>
      <c r="Y590" t="str">
        <f>TEXT(Table5[[#This Row],[close_date]],"yyyy")</f>
        <v>2017</v>
      </c>
    </row>
    <row r="591" spans="20:25" x14ac:dyDescent="0.3">
      <c r="T591" s="4" t="s">
        <v>12</v>
      </c>
      <c r="U591" s="11">
        <v>5344</v>
      </c>
      <c r="V591" s="11">
        <v>2672</v>
      </c>
      <c r="W591" s="10">
        <v>42849</v>
      </c>
      <c r="X591" t="str">
        <f>TEXT(Table5[[#This Row],[close_date]],"mmmm")</f>
        <v>April</v>
      </c>
      <c r="Y591" t="str">
        <f>TEXT(Table5[[#This Row],[close_date]],"yyyy")</f>
        <v>2017</v>
      </c>
    </row>
    <row r="592" spans="20:25" x14ac:dyDescent="0.3">
      <c r="T592" s="4" t="s">
        <v>33</v>
      </c>
      <c r="U592" s="11">
        <v>5343</v>
      </c>
      <c r="V592" s="11">
        <v>5343</v>
      </c>
      <c r="W592" s="10">
        <v>42898</v>
      </c>
      <c r="X592" t="str">
        <f>TEXT(Table5[[#This Row],[close_date]],"mmmm")</f>
        <v>June</v>
      </c>
      <c r="Y592" t="str">
        <f>TEXT(Table5[[#This Row],[close_date]],"yyyy")</f>
        <v>2017</v>
      </c>
    </row>
    <row r="593" spans="20:25" x14ac:dyDescent="0.3">
      <c r="T593" s="4" t="s">
        <v>34</v>
      </c>
      <c r="U593" s="11">
        <v>5340</v>
      </c>
      <c r="V593" s="11">
        <v>5340</v>
      </c>
      <c r="W593" s="10">
        <v>43009</v>
      </c>
      <c r="X593" t="str">
        <f>TEXT(Table5[[#This Row],[close_date]],"mmmm")</f>
        <v>October</v>
      </c>
      <c r="Y593" t="str">
        <f>TEXT(Table5[[#This Row],[close_date]],"yyyy")</f>
        <v>2017</v>
      </c>
    </row>
    <row r="594" spans="20:25" x14ac:dyDescent="0.3">
      <c r="T594" s="4" t="s">
        <v>7</v>
      </c>
      <c r="U594" s="11">
        <v>5335</v>
      </c>
      <c r="V594" s="11">
        <v>2667.5</v>
      </c>
      <c r="W594" s="10">
        <v>43062</v>
      </c>
      <c r="X594" t="str">
        <f>TEXT(Table5[[#This Row],[close_date]],"mmmm")</f>
        <v>November</v>
      </c>
      <c r="Y594" t="str">
        <f>TEXT(Table5[[#This Row],[close_date]],"yyyy")</f>
        <v>2017</v>
      </c>
    </row>
    <row r="595" spans="20:25" x14ac:dyDescent="0.3">
      <c r="T595" s="4" t="s">
        <v>3</v>
      </c>
      <c r="U595" s="11">
        <v>5333</v>
      </c>
      <c r="V595" s="11">
        <v>5333</v>
      </c>
      <c r="W595" s="10">
        <v>42920</v>
      </c>
      <c r="X595" t="str">
        <f>TEXT(Table5[[#This Row],[close_date]],"mmmm")</f>
        <v>July</v>
      </c>
      <c r="Y595" t="str">
        <f>TEXT(Table5[[#This Row],[close_date]],"yyyy")</f>
        <v>2017</v>
      </c>
    </row>
    <row r="596" spans="20:25" x14ac:dyDescent="0.3">
      <c r="T596" s="4" t="s">
        <v>12</v>
      </c>
      <c r="U596" s="11">
        <v>5331</v>
      </c>
      <c r="V596" s="11">
        <v>5331</v>
      </c>
      <c r="W596" s="10">
        <v>42870</v>
      </c>
      <c r="X596" t="str">
        <f>TEXT(Table5[[#This Row],[close_date]],"mmmm")</f>
        <v>May</v>
      </c>
      <c r="Y596" t="str">
        <f>TEXT(Table5[[#This Row],[close_date]],"yyyy")</f>
        <v>2017</v>
      </c>
    </row>
    <row r="597" spans="20:25" x14ac:dyDescent="0.3">
      <c r="T597" s="4" t="s">
        <v>36</v>
      </c>
      <c r="U597" s="11">
        <v>5324</v>
      </c>
      <c r="V597" s="11">
        <v>5324</v>
      </c>
      <c r="W597" s="10">
        <v>42895</v>
      </c>
      <c r="X597" t="str">
        <f>TEXT(Table5[[#This Row],[close_date]],"mmmm")</f>
        <v>June</v>
      </c>
      <c r="Y597" t="str">
        <f>TEXT(Table5[[#This Row],[close_date]],"yyyy")</f>
        <v>2017</v>
      </c>
    </row>
    <row r="598" spans="20:25" x14ac:dyDescent="0.3">
      <c r="T598" s="4" t="s">
        <v>6</v>
      </c>
      <c r="U598" s="11">
        <v>5323</v>
      </c>
      <c r="V598" s="11">
        <v>5323</v>
      </c>
      <c r="W598" s="10">
        <v>42984</v>
      </c>
      <c r="X598" t="str">
        <f>TEXT(Table5[[#This Row],[close_date]],"mmmm")</f>
        <v>September</v>
      </c>
      <c r="Y598" t="str">
        <f>TEXT(Table5[[#This Row],[close_date]],"yyyy")</f>
        <v>2017</v>
      </c>
    </row>
    <row r="599" spans="20:25" x14ac:dyDescent="0.3">
      <c r="T599" s="4" t="s">
        <v>48</v>
      </c>
      <c r="U599" s="11">
        <v>5319</v>
      </c>
      <c r="V599" s="11">
        <v>5319</v>
      </c>
      <c r="W599" s="10">
        <v>42963</v>
      </c>
      <c r="X599" t="str">
        <f>TEXT(Table5[[#This Row],[close_date]],"mmmm")</f>
        <v>August</v>
      </c>
      <c r="Y599" t="str">
        <f>TEXT(Table5[[#This Row],[close_date]],"yyyy")</f>
        <v>2017</v>
      </c>
    </row>
    <row r="600" spans="20:25" x14ac:dyDescent="0.3">
      <c r="T600" s="4" t="s">
        <v>37</v>
      </c>
      <c r="U600" s="11">
        <v>5316</v>
      </c>
      <c r="V600" s="11">
        <v>5316</v>
      </c>
      <c r="W600" s="10">
        <v>43056</v>
      </c>
      <c r="X600" t="str">
        <f>TEXT(Table5[[#This Row],[close_date]],"mmmm")</f>
        <v>November</v>
      </c>
      <c r="Y600" t="str">
        <f>TEXT(Table5[[#This Row],[close_date]],"yyyy")</f>
        <v>2017</v>
      </c>
    </row>
    <row r="601" spans="20:25" x14ac:dyDescent="0.3">
      <c r="T601" s="4" t="s">
        <v>33</v>
      </c>
      <c r="U601" s="11">
        <v>5315</v>
      </c>
      <c r="V601" s="11">
        <v>5315</v>
      </c>
      <c r="W601" s="10">
        <v>43076</v>
      </c>
      <c r="X601" t="str">
        <f>TEXT(Table5[[#This Row],[close_date]],"mmmm")</f>
        <v>December</v>
      </c>
      <c r="Y601" t="str">
        <f>TEXT(Table5[[#This Row],[close_date]],"yyyy")</f>
        <v>2017</v>
      </c>
    </row>
    <row r="602" spans="20:25" x14ac:dyDescent="0.3">
      <c r="T602" s="4" t="s">
        <v>11</v>
      </c>
      <c r="U602" s="11">
        <v>5312</v>
      </c>
      <c r="V602" s="11">
        <v>2656</v>
      </c>
      <c r="W602" s="10">
        <v>42967</v>
      </c>
      <c r="X602" t="str">
        <f>TEXT(Table5[[#This Row],[close_date]],"mmmm")</f>
        <v>August</v>
      </c>
      <c r="Y602" t="str">
        <f>TEXT(Table5[[#This Row],[close_date]],"yyyy")</f>
        <v>2017</v>
      </c>
    </row>
    <row r="603" spans="20:25" x14ac:dyDescent="0.3">
      <c r="T603" s="4" t="s">
        <v>6</v>
      </c>
      <c r="U603" s="11">
        <v>5312</v>
      </c>
      <c r="V603" s="11">
        <v>5312</v>
      </c>
      <c r="W603" s="10">
        <v>42951</v>
      </c>
      <c r="X603" t="str">
        <f>TEXT(Table5[[#This Row],[close_date]],"mmmm")</f>
        <v>August</v>
      </c>
      <c r="Y603" t="str">
        <f>TEXT(Table5[[#This Row],[close_date]],"yyyy")</f>
        <v>2017</v>
      </c>
    </row>
    <row r="604" spans="20:25" x14ac:dyDescent="0.3">
      <c r="T604" s="4" t="s">
        <v>11</v>
      </c>
      <c r="U604" s="11">
        <v>5310</v>
      </c>
      <c r="V604" s="11">
        <v>5310</v>
      </c>
      <c r="W604" s="10">
        <v>42961</v>
      </c>
      <c r="X604" t="str">
        <f>TEXT(Table5[[#This Row],[close_date]],"mmmm")</f>
        <v>August</v>
      </c>
      <c r="Y604" t="str">
        <f>TEXT(Table5[[#This Row],[close_date]],"yyyy")</f>
        <v>2017</v>
      </c>
    </row>
    <row r="605" spans="20:25" x14ac:dyDescent="0.3">
      <c r="T605" s="4" t="s">
        <v>25</v>
      </c>
      <c r="U605" s="11">
        <v>5306</v>
      </c>
      <c r="V605" s="11">
        <v>5306</v>
      </c>
      <c r="W605" s="10">
        <v>42910</v>
      </c>
      <c r="X605" t="str">
        <f>TEXT(Table5[[#This Row],[close_date]],"mmmm")</f>
        <v>June</v>
      </c>
      <c r="Y605" t="str">
        <f>TEXT(Table5[[#This Row],[close_date]],"yyyy")</f>
        <v>2017</v>
      </c>
    </row>
    <row r="606" spans="20:25" x14ac:dyDescent="0.3">
      <c r="T606" s="4" t="s">
        <v>30</v>
      </c>
      <c r="U606" s="11">
        <v>5302</v>
      </c>
      <c r="V606" s="11">
        <v>5302</v>
      </c>
      <c r="W606" s="10">
        <v>42916</v>
      </c>
      <c r="X606" t="str">
        <f>TEXT(Table5[[#This Row],[close_date]],"mmmm")</f>
        <v>June</v>
      </c>
      <c r="Y606" t="str">
        <f>TEXT(Table5[[#This Row],[close_date]],"yyyy")</f>
        <v>2017</v>
      </c>
    </row>
    <row r="607" spans="20:25" x14ac:dyDescent="0.3">
      <c r="T607" s="4" t="s">
        <v>42</v>
      </c>
      <c r="U607" s="11">
        <v>5301</v>
      </c>
      <c r="V607" s="11">
        <v>5301</v>
      </c>
      <c r="W607" s="10">
        <v>42999</v>
      </c>
      <c r="X607" t="str">
        <f>TEXT(Table5[[#This Row],[close_date]],"mmmm")</f>
        <v>September</v>
      </c>
      <c r="Y607" t="str">
        <f>TEXT(Table5[[#This Row],[close_date]],"yyyy")</f>
        <v>2017</v>
      </c>
    </row>
    <row r="608" spans="20:25" x14ac:dyDescent="0.3">
      <c r="T608" s="4" t="s">
        <v>10</v>
      </c>
      <c r="U608" s="11">
        <v>5301</v>
      </c>
      <c r="V608" s="11">
        <v>5301</v>
      </c>
      <c r="W608" s="10">
        <v>43098</v>
      </c>
      <c r="X608" t="str">
        <f>TEXT(Table5[[#This Row],[close_date]],"mmmm")</f>
        <v>December</v>
      </c>
      <c r="Y608" t="str">
        <f>TEXT(Table5[[#This Row],[close_date]],"yyyy")</f>
        <v>2017</v>
      </c>
    </row>
    <row r="609" spans="20:25" x14ac:dyDescent="0.3">
      <c r="T609" s="4" t="s">
        <v>25</v>
      </c>
      <c r="U609" s="11">
        <v>5293</v>
      </c>
      <c r="V609" s="11">
        <v>5293</v>
      </c>
      <c r="W609" s="10">
        <v>42975</v>
      </c>
      <c r="X609" t="str">
        <f>TEXT(Table5[[#This Row],[close_date]],"mmmm")</f>
        <v>August</v>
      </c>
      <c r="Y609" t="str">
        <f>TEXT(Table5[[#This Row],[close_date]],"yyyy")</f>
        <v>2017</v>
      </c>
    </row>
    <row r="610" spans="20:25" x14ac:dyDescent="0.3">
      <c r="T610" s="4" t="s">
        <v>42</v>
      </c>
      <c r="U610" s="11">
        <v>5293</v>
      </c>
      <c r="V610" s="11">
        <v>5293</v>
      </c>
      <c r="W610" s="10">
        <v>42849</v>
      </c>
      <c r="X610" t="str">
        <f>TEXT(Table5[[#This Row],[close_date]],"mmmm")</f>
        <v>April</v>
      </c>
      <c r="Y610" t="str">
        <f>TEXT(Table5[[#This Row],[close_date]],"yyyy")</f>
        <v>2017</v>
      </c>
    </row>
    <row r="611" spans="20:25" x14ac:dyDescent="0.3">
      <c r="T611" s="4" t="s">
        <v>48</v>
      </c>
      <c r="U611" s="11">
        <v>5292</v>
      </c>
      <c r="V611" s="11">
        <v>1764</v>
      </c>
      <c r="W611" s="10">
        <v>42998</v>
      </c>
      <c r="X611" t="str">
        <f>TEXT(Table5[[#This Row],[close_date]],"mmmm")</f>
        <v>September</v>
      </c>
      <c r="Y611" t="str">
        <f>TEXT(Table5[[#This Row],[close_date]],"yyyy")</f>
        <v>2017</v>
      </c>
    </row>
    <row r="612" spans="20:25" x14ac:dyDescent="0.3">
      <c r="T612" s="4" t="s">
        <v>6</v>
      </c>
      <c r="U612" s="11">
        <v>5292</v>
      </c>
      <c r="V612" s="11">
        <v>2646</v>
      </c>
      <c r="W612" s="10">
        <v>42915</v>
      </c>
      <c r="X612" t="str">
        <f>TEXT(Table5[[#This Row],[close_date]],"mmmm")</f>
        <v>June</v>
      </c>
      <c r="Y612" t="str">
        <f>TEXT(Table5[[#This Row],[close_date]],"yyyy")</f>
        <v>2017</v>
      </c>
    </row>
    <row r="613" spans="20:25" x14ac:dyDescent="0.3">
      <c r="T613" s="4" t="s">
        <v>36</v>
      </c>
      <c r="U613" s="11">
        <v>5286</v>
      </c>
      <c r="V613" s="11">
        <v>2643</v>
      </c>
      <c r="W613" s="10">
        <v>42892</v>
      </c>
      <c r="X613" t="str">
        <f>TEXT(Table5[[#This Row],[close_date]],"mmmm")</f>
        <v>June</v>
      </c>
      <c r="Y613" t="str">
        <f>TEXT(Table5[[#This Row],[close_date]],"yyyy")</f>
        <v>2017</v>
      </c>
    </row>
    <row r="614" spans="20:25" x14ac:dyDescent="0.3">
      <c r="T614" s="4" t="s">
        <v>25</v>
      </c>
      <c r="U614" s="11">
        <v>5285</v>
      </c>
      <c r="V614" s="11">
        <v>5285</v>
      </c>
      <c r="W614" s="10">
        <v>43097</v>
      </c>
      <c r="X614" t="str">
        <f>TEXT(Table5[[#This Row],[close_date]],"mmmm")</f>
        <v>December</v>
      </c>
      <c r="Y614" t="str">
        <f>TEXT(Table5[[#This Row],[close_date]],"yyyy")</f>
        <v>2017</v>
      </c>
    </row>
    <row r="615" spans="20:25" x14ac:dyDescent="0.3">
      <c r="T615" s="4" t="s">
        <v>25</v>
      </c>
      <c r="U615" s="11">
        <v>5284</v>
      </c>
      <c r="V615" s="11">
        <v>5284</v>
      </c>
      <c r="W615" s="10">
        <v>42932</v>
      </c>
      <c r="X615" t="str">
        <f>TEXT(Table5[[#This Row],[close_date]],"mmmm")</f>
        <v>July</v>
      </c>
      <c r="Y615" t="str">
        <f>TEXT(Table5[[#This Row],[close_date]],"yyyy")</f>
        <v>2017</v>
      </c>
    </row>
    <row r="616" spans="20:25" x14ac:dyDescent="0.3">
      <c r="T616" s="4" t="s">
        <v>9</v>
      </c>
      <c r="U616" s="11">
        <v>5283</v>
      </c>
      <c r="V616" s="11">
        <v>5283</v>
      </c>
      <c r="W616" s="10">
        <v>42938</v>
      </c>
      <c r="X616" t="str">
        <f>TEXT(Table5[[#This Row],[close_date]],"mmmm")</f>
        <v>July</v>
      </c>
      <c r="Y616" t="str">
        <f>TEXT(Table5[[#This Row],[close_date]],"yyyy")</f>
        <v>2017</v>
      </c>
    </row>
    <row r="617" spans="20:25" x14ac:dyDescent="0.3">
      <c r="T617" s="4" t="s">
        <v>10</v>
      </c>
      <c r="U617" s="11">
        <v>5282</v>
      </c>
      <c r="V617" s="11">
        <v>2641</v>
      </c>
      <c r="W617" s="10">
        <v>43060</v>
      </c>
      <c r="X617" t="str">
        <f>TEXT(Table5[[#This Row],[close_date]],"mmmm")</f>
        <v>November</v>
      </c>
      <c r="Y617" t="str">
        <f>TEXT(Table5[[#This Row],[close_date]],"yyyy")</f>
        <v>2017</v>
      </c>
    </row>
    <row r="618" spans="20:25" x14ac:dyDescent="0.3">
      <c r="T618" s="4" t="s">
        <v>6</v>
      </c>
      <c r="U618" s="11">
        <v>5280</v>
      </c>
      <c r="V618" s="11">
        <v>5280</v>
      </c>
      <c r="W618" s="10">
        <v>43054</v>
      </c>
      <c r="X618" t="str">
        <f>TEXT(Table5[[#This Row],[close_date]],"mmmm")</f>
        <v>November</v>
      </c>
      <c r="Y618" t="str">
        <f>TEXT(Table5[[#This Row],[close_date]],"yyyy")</f>
        <v>2017</v>
      </c>
    </row>
    <row r="619" spans="20:25" x14ac:dyDescent="0.3">
      <c r="T619" s="4" t="s">
        <v>5</v>
      </c>
      <c r="U619" s="11">
        <v>5276</v>
      </c>
      <c r="V619" s="11">
        <v>5276</v>
      </c>
      <c r="W619" s="10">
        <v>43054</v>
      </c>
      <c r="X619" t="str">
        <f>TEXT(Table5[[#This Row],[close_date]],"mmmm")</f>
        <v>November</v>
      </c>
      <c r="Y619" t="str">
        <f>TEXT(Table5[[#This Row],[close_date]],"yyyy")</f>
        <v>2017</v>
      </c>
    </row>
    <row r="620" spans="20:25" x14ac:dyDescent="0.3">
      <c r="T620" s="4" t="s">
        <v>32</v>
      </c>
      <c r="U620" s="11">
        <v>5276</v>
      </c>
      <c r="V620" s="11">
        <v>2638</v>
      </c>
      <c r="W620" s="10">
        <v>42975</v>
      </c>
      <c r="X620" t="str">
        <f>TEXT(Table5[[#This Row],[close_date]],"mmmm")</f>
        <v>August</v>
      </c>
      <c r="Y620" t="str">
        <f>TEXT(Table5[[#This Row],[close_date]],"yyyy")</f>
        <v>2017</v>
      </c>
    </row>
    <row r="621" spans="20:25" x14ac:dyDescent="0.3">
      <c r="T621" s="4" t="s">
        <v>42</v>
      </c>
      <c r="U621" s="11">
        <v>5275</v>
      </c>
      <c r="V621" s="11">
        <v>5275</v>
      </c>
      <c r="W621" s="10">
        <v>43036</v>
      </c>
      <c r="X621" t="str">
        <f>TEXT(Table5[[#This Row],[close_date]],"mmmm")</f>
        <v>October</v>
      </c>
      <c r="Y621" t="str">
        <f>TEXT(Table5[[#This Row],[close_date]],"yyyy")</f>
        <v>2017</v>
      </c>
    </row>
    <row r="622" spans="20:25" x14ac:dyDescent="0.3">
      <c r="T622" s="4" t="s">
        <v>10</v>
      </c>
      <c r="U622" s="11">
        <v>5274</v>
      </c>
      <c r="V622" s="11">
        <v>5274</v>
      </c>
      <c r="W622" s="10">
        <v>42920</v>
      </c>
      <c r="X622" t="str">
        <f>TEXT(Table5[[#This Row],[close_date]],"mmmm")</f>
        <v>July</v>
      </c>
      <c r="Y622" t="str">
        <f>TEXT(Table5[[#This Row],[close_date]],"yyyy")</f>
        <v>2017</v>
      </c>
    </row>
    <row r="623" spans="20:25" x14ac:dyDescent="0.3">
      <c r="T623" s="4" t="s">
        <v>5</v>
      </c>
      <c r="U623" s="11">
        <v>5271</v>
      </c>
      <c r="V623" s="11">
        <v>5271</v>
      </c>
      <c r="W623" s="10">
        <v>42971</v>
      </c>
      <c r="X623" t="str">
        <f>TEXT(Table5[[#This Row],[close_date]],"mmmm")</f>
        <v>August</v>
      </c>
      <c r="Y623" t="str">
        <f>TEXT(Table5[[#This Row],[close_date]],"yyyy")</f>
        <v>2017</v>
      </c>
    </row>
    <row r="624" spans="20:25" x14ac:dyDescent="0.3">
      <c r="T624" s="4" t="s">
        <v>9</v>
      </c>
      <c r="U624" s="11">
        <v>5268</v>
      </c>
      <c r="V624" s="11">
        <v>5268</v>
      </c>
      <c r="W624" s="10">
        <v>42944</v>
      </c>
      <c r="X624" t="str">
        <f>TEXT(Table5[[#This Row],[close_date]],"mmmm")</f>
        <v>July</v>
      </c>
      <c r="Y624" t="str">
        <f>TEXT(Table5[[#This Row],[close_date]],"yyyy")</f>
        <v>2017</v>
      </c>
    </row>
    <row r="625" spans="20:25" x14ac:dyDescent="0.3">
      <c r="T625" s="4" t="s">
        <v>44</v>
      </c>
      <c r="U625" s="11">
        <v>5268</v>
      </c>
      <c r="V625" s="11">
        <v>2634</v>
      </c>
      <c r="W625" s="10">
        <v>43086</v>
      </c>
      <c r="X625" t="str">
        <f>TEXT(Table5[[#This Row],[close_date]],"mmmm")</f>
        <v>December</v>
      </c>
      <c r="Y625" t="str">
        <f>TEXT(Table5[[#This Row],[close_date]],"yyyy")</f>
        <v>2017</v>
      </c>
    </row>
    <row r="626" spans="20:25" x14ac:dyDescent="0.3">
      <c r="T626" s="4" t="s">
        <v>3</v>
      </c>
      <c r="U626" s="11">
        <v>5263</v>
      </c>
      <c r="V626" s="11">
        <v>5263</v>
      </c>
      <c r="W626" s="10">
        <v>43012</v>
      </c>
      <c r="X626" t="str">
        <f>TEXT(Table5[[#This Row],[close_date]],"mmmm")</f>
        <v>October</v>
      </c>
      <c r="Y626" t="str">
        <f>TEXT(Table5[[#This Row],[close_date]],"yyyy")</f>
        <v>2017</v>
      </c>
    </row>
    <row r="627" spans="20:25" x14ac:dyDescent="0.3">
      <c r="T627" s="4" t="s">
        <v>40</v>
      </c>
      <c r="U627" s="11">
        <v>5260</v>
      </c>
      <c r="V627" s="11">
        <v>5260</v>
      </c>
      <c r="W627" s="10">
        <v>42798</v>
      </c>
      <c r="X627" t="str">
        <f>TEXT(Table5[[#This Row],[close_date]],"mmmm")</f>
        <v>March</v>
      </c>
      <c r="Y627" t="str">
        <f>TEXT(Table5[[#This Row],[close_date]],"yyyy")</f>
        <v>2017</v>
      </c>
    </row>
    <row r="628" spans="20:25" x14ac:dyDescent="0.3">
      <c r="T628" s="4" t="s">
        <v>25</v>
      </c>
      <c r="U628" s="11">
        <v>5259</v>
      </c>
      <c r="V628" s="11">
        <v>5259</v>
      </c>
      <c r="W628" s="10">
        <v>42875</v>
      </c>
      <c r="X628" t="str">
        <f>TEXT(Table5[[#This Row],[close_date]],"mmmm")</f>
        <v>May</v>
      </c>
      <c r="Y628" t="str">
        <f>TEXT(Table5[[#This Row],[close_date]],"yyyy")</f>
        <v>2017</v>
      </c>
    </row>
    <row r="629" spans="20:25" x14ac:dyDescent="0.3">
      <c r="T629" s="4" t="s">
        <v>32</v>
      </c>
      <c r="U629" s="11">
        <v>5256</v>
      </c>
      <c r="V629" s="11">
        <v>5256</v>
      </c>
      <c r="W629" s="10">
        <v>42896</v>
      </c>
      <c r="X629" t="str">
        <f>TEXT(Table5[[#This Row],[close_date]],"mmmm")</f>
        <v>June</v>
      </c>
      <c r="Y629" t="str">
        <f>TEXT(Table5[[#This Row],[close_date]],"yyyy")</f>
        <v>2017</v>
      </c>
    </row>
    <row r="630" spans="20:25" x14ac:dyDescent="0.3">
      <c r="T630" s="4" t="s">
        <v>4</v>
      </c>
      <c r="U630" s="11">
        <v>5255</v>
      </c>
      <c r="V630" s="11">
        <v>2627.5</v>
      </c>
      <c r="W630" s="10">
        <v>43065</v>
      </c>
      <c r="X630" t="str">
        <f>TEXT(Table5[[#This Row],[close_date]],"mmmm")</f>
        <v>November</v>
      </c>
      <c r="Y630" t="str">
        <f>TEXT(Table5[[#This Row],[close_date]],"yyyy")</f>
        <v>2017</v>
      </c>
    </row>
    <row r="631" spans="20:25" x14ac:dyDescent="0.3">
      <c r="T631" s="4" t="s">
        <v>33</v>
      </c>
      <c r="U631" s="11">
        <v>5255</v>
      </c>
      <c r="V631" s="11">
        <v>5255</v>
      </c>
      <c r="W631" s="10">
        <v>43073</v>
      </c>
      <c r="X631" t="str">
        <f>TEXT(Table5[[#This Row],[close_date]],"mmmm")</f>
        <v>December</v>
      </c>
      <c r="Y631" t="str">
        <f>TEXT(Table5[[#This Row],[close_date]],"yyyy")</f>
        <v>2017</v>
      </c>
    </row>
    <row r="632" spans="20:25" x14ac:dyDescent="0.3">
      <c r="T632" s="4" t="s">
        <v>10</v>
      </c>
      <c r="U632" s="11">
        <v>5245</v>
      </c>
      <c r="V632" s="11">
        <v>5245</v>
      </c>
      <c r="W632" s="10">
        <v>42999</v>
      </c>
      <c r="X632" t="str">
        <f>TEXT(Table5[[#This Row],[close_date]],"mmmm")</f>
        <v>September</v>
      </c>
      <c r="Y632" t="str">
        <f>TEXT(Table5[[#This Row],[close_date]],"yyyy")</f>
        <v>2017</v>
      </c>
    </row>
    <row r="633" spans="20:25" x14ac:dyDescent="0.3">
      <c r="T633" s="4" t="s">
        <v>32</v>
      </c>
      <c r="U633" s="11">
        <v>5244</v>
      </c>
      <c r="V633" s="11">
        <v>5244</v>
      </c>
      <c r="W633" s="10">
        <v>42880</v>
      </c>
      <c r="X633" t="str">
        <f>TEXT(Table5[[#This Row],[close_date]],"mmmm")</f>
        <v>May</v>
      </c>
      <c r="Y633" t="str">
        <f>TEXT(Table5[[#This Row],[close_date]],"yyyy")</f>
        <v>2017</v>
      </c>
    </row>
    <row r="634" spans="20:25" x14ac:dyDescent="0.3">
      <c r="T634" s="4" t="s">
        <v>10</v>
      </c>
      <c r="U634" s="11">
        <v>5239</v>
      </c>
      <c r="V634" s="11">
        <v>5239</v>
      </c>
      <c r="W634" s="10">
        <v>43043</v>
      </c>
      <c r="X634" t="str">
        <f>TEXT(Table5[[#This Row],[close_date]],"mmmm")</f>
        <v>November</v>
      </c>
      <c r="Y634" t="str">
        <f>TEXT(Table5[[#This Row],[close_date]],"yyyy")</f>
        <v>2017</v>
      </c>
    </row>
    <row r="635" spans="20:25" x14ac:dyDescent="0.3">
      <c r="T635" s="4" t="s">
        <v>44</v>
      </c>
      <c r="U635" s="11">
        <v>5234</v>
      </c>
      <c r="V635" s="11">
        <v>5234</v>
      </c>
      <c r="W635" s="10">
        <v>43049</v>
      </c>
      <c r="X635" t="str">
        <f>TEXT(Table5[[#This Row],[close_date]],"mmmm")</f>
        <v>November</v>
      </c>
      <c r="Y635" t="str">
        <f>TEXT(Table5[[#This Row],[close_date]],"yyyy")</f>
        <v>2017</v>
      </c>
    </row>
    <row r="636" spans="20:25" x14ac:dyDescent="0.3">
      <c r="T636" s="4" t="s">
        <v>40</v>
      </c>
      <c r="U636" s="11">
        <v>5234</v>
      </c>
      <c r="V636" s="11">
        <v>2617</v>
      </c>
      <c r="W636" s="10">
        <v>42959</v>
      </c>
      <c r="X636" t="str">
        <f>TEXT(Table5[[#This Row],[close_date]],"mmmm")</f>
        <v>August</v>
      </c>
      <c r="Y636" t="str">
        <f>TEXT(Table5[[#This Row],[close_date]],"yyyy")</f>
        <v>2017</v>
      </c>
    </row>
    <row r="637" spans="20:25" x14ac:dyDescent="0.3">
      <c r="T637" s="4" t="s">
        <v>43</v>
      </c>
      <c r="U637" s="11">
        <v>5226</v>
      </c>
      <c r="V637" s="11">
        <v>1742</v>
      </c>
      <c r="W637" s="10">
        <v>42806</v>
      </c>
      <c r="X637" t="str">
        <f>TEXT(Table5[[#This Row],[close_date]],"mmmm")</f>
        <v>March</v>
      </c>
      <c r="Y637" t="str">
        <f>TEXT(Table5[[#This Row],[close_date]],"yyyy")</f>
        <v>2017</v>
      </c>
    </row>
    <row r="638" spans="20:25" x14ac:dyDescent="0.3">
      <c r="T638" s="4" t="s">
        <v>42</v>
      </c>
      <c r="U638" s="11">
        <v>5223</v>
      </c>
      <c r="V638" s="11">
        <v>5223</v>
      </c>
      <c r="W638" s="10">
        <v>42892</v>
      </c>
      <c r="X638" t="str">
        <f>TEXT(Table5[[#This Row],[close_date]],"mmmm")</f>
        <v>June</v>
      </c>
      <c r="Y638" t="str">
        <f>TEXT(Table5[[#This Row],[close_date]],"yyyy")</f>
        <v>2017</v>
      </c>
    </row>
    <row r="639" spans="20:25" x14ac:dyDescent="0.3">
      <c r="T639" s="4" t="s">
        <v>3</v>
      </c>
      <c r="U639" s="11">
        <v>5220</v>
      </c>
      <c r="V639" s="11">
        <v>5220</v>
      </c>
      <c r="W639" s="10">
        <v>42846</v>
      </c>
      <c r="X639" t="str">
        <f>TEXT(Table5[[#This Row],[close_date]],"mmmm")</f>
        <v>April</v>
      </c>
      <c r="Y639" t="str">
        <f>TEXT(Table5[[#This Row],[close_date]],"yyyy")</f>
        <v>2017</v>
      </c>
    </row>
    <row r="640" spans="20:25" x14ac:dyDescent="0.3">
      <c r="T640" s="4" t="s">
        <v>11</v>
      </c>
      <c r="U640" s="11">
        <v>5220</v>
      </c>
      <c r="V640" s="11">
        <v>5220</v>
      </c>
      <c r="W640" s="10">
        <v>42993</v>
      </c>
      <c r="X640" t="str">
        <f>TEXT(Table5[[#This Row],[close_date]],"mmmm")</f>
        <v>September</v>
      </c>
      <c r="Y640" t="str">
        <f>TEXT(Table5[[#This Row],[close_date]],"yyyy")</f>
        <v>2017</v>
      </c>
    </row>
    <row r="641" spans="20:25" x14ac:dyDescent="0.3">
      <c r="T641" s="4" t="s">
        <v>39</v>
      </c>
      <c r="U641" s="11">
        <v>5217</v>
      </c>
      <c r="V641" s="11">
        <v>5217</v>
      </c>
      <c r="W641" s="10">
        <v>42973</v>
      </c>
      <c r="X641" t="str">
        <f>TEXT(Table5[[#This Row],[close_date]],"mmmm")</f>
        <v>August</v>
      </c>
      <c r="Y641" t="str">
        <f>TEXT(Table5[[#This Row],[close_date]],"yyyy")</f>
        <v>2017</v>
      </c>
    </row>
    <row r="642" spans="20:25" x14ac:dyDescent="0.3">
      <c r="T642" s="4" t="s">
        <v>40</v>
      </c>
      <c r="U642" s="11">
        <v>5217</v>
      </c>
      <c r="V642" s="11">
        <v>5217</v>
      </c>
      <c r="W642" s="10">
        <v>42834</v>
      </c>
      <c r="X642" t="str">
        <f>TEXT(Table5[[#This Row],[close_date]],"mmmm")</f>
        <v>April</v>
      </c>
      <c r="Y642" t="str">
        <f>TEXT(Table5[[#This Row],[close_date]],"yyyy")</f>
        <v>2017</v>
      </c>
    </row>
    <row r="643" spans="20:25" x14ac:dyDescent="0.3">
      <c r="T643" s="4" t="s">
        <v>9</v>
      </c>
      <c r="U643" s="11">
        <v>5215</v>
      </c>
      <c r="V643" s="11">
        <v>5215</v>
      </c>
      <c r="W643" s="10">
        <v>42873</v>
      </c>
      <c r="X643" t="str">
        <f>TEXT(Table5[[#This Row],[close_date]],"mmmm")</f>
        <v>May</v>
      </c>
      <c r="Y643" t="str">
        <f>TEXT(Table5[[#This Row],[close_date]],"yyyy")</f>
        <v>2017</v>
      </c>
    </row>
    <row r="644" spans="20:25" x14ac:dyDescent="0.3">
      <c r="T644" s="4" t="s">
        <v>11</v>
      </c>
      <c r="U644" s="11">
        <v>5212</v>
      </c>
      <c r="V644" s="11">
        <v>5212</v>
      </c>
      <c r="W644" s="10">
        <v>43017</v>
      </c>
      <c r="X644" t="str">
        <f>TEXT(Table5[[#This Row],[close_date]],"mmmm")</f>
        <v>October</v>
      </c>
      <c r="Y644" t="str">
        <f>TEXT(Table5[[#This Row],[close_date]],"yyyy")</f>
        <v>2017</v>
      </c>
    </row>
    <row r="645" spans="20:25" x14ac:dyDescent="0.3">
      <c r="T645" s="4" t="s">
        <v>5</v>
      </c>
      <c r="U645" s="11">
        <v>5210</v>
      </c>
      <c r="V645" s="11">
        <v>5210</v>
      </c>
      <c r="W645" s="10">
        <v>42812</v>
      </c>
      <c r="X645" t="str">
        <f>TEXT(Table5[[#This Row],[close_date]],"mmmm")</f>
        <v>March</v>
      </c>
      <c r="Y645" t="str">
        <f>TEXT(Table5[[#This Row],[close_date]],"yyyy")</f>
        <v>2017</v>
      </c>
    </row>
    <row r="646" spans="20:25" x14ac:dyDescent="0.3">
      <c r="T646" s="4" t="s">
        <v>47</v>
      </c>
      <c r="U646" s="11">
        <v>5209</v>
      </c>
      <c r="V646" s="11">
        <v>5209</v>
      </c>
      <c r="W646" s="10">
        <v>43077</v>
      </c>
      <c r="X646" t="str">
        <f>TEXT(Table5[[#This Row],[close_date]],"mmmm")</f>
        <v>December</v>
      </c>
      <c r="Y646" t="str">
        <f>TEXT(Table5[[#This Row],[close_date]],"yyyy")</f>
        <v>2017</v>
      </c>
    </row>
    <row r="647" spans="20:25" x14ac:dyDescent="0.3">
      <c r="T647" s="4" t="s">
        <v>9</v>
      </c>
      <c r="U647" s="11">
        <v>5206</v>
      </c>
      <c r="V647" s="11">
        <v>2603</v>
      </c>
      <c r="W647" s="10">
        <v>43056</v>
      </c>
      <c r="X647" t="str">
        <f>TEXT(Table5[[#This Row],[close_date]],"mmmm")</f>
        <v>November</v>
      </c>
      <c r="Y647" t="str">
        <f>TEXT(Table5[[#This Row],[close_date]],"yyyy")</f>
        <v>2017</v>
      </c>
    </row>
    <row r="648" spans="20:25" x14ac:dyDescent="0.3">
      <c r="T648" s="4" t="s">
        <v>48</v>
      </c>
      <c r="U648" s="11">
        <v>5206</v>
      </c>
      <c r="V648" s="11">
        <v>5206</v>
      </c>
      <c r="W648" s="10">
        <v>42996</v>
      </c>
      <c r="X648" t="str">
        <f>TEXT(Table5[[#This Row],[close_date]],"mmmm")</f>
        <v>September</v>
      </c>
      <c r="Y648" t="str">
        <f>TEXT(Table5[[#This Row],[close_date]],"yyyy")</f>
        <v>2017</v>
      </c>
    </row>
    <row r="649" spans="20:25" x14ac:dyDescent="0.3">
      <c r="T649" s="4" t="s">
        <v>7</v>
      </c>
      <c r="U649" s="11">
        <v>5203</v>
      </c>
      <c r="V649" s="11">
        <v>2601.5</v>
      </c>
      <c r="W649" s="10">
        <v>42911</v>
      </c>
      <c r="X649" t="str">
        <f>TEXT(Table5[[#This Row],[close_date]],"mmmm")</f>
        <v>June</v>
      </c>
      <c r="Y649" t="str">
        <f>TEXT(Table5[[#This Row],[close_date]],"yyyy")</f>
        <v>2017</v>
      </c>
    </row>
    <row r="650" spans="20:25" x14ac:dyDescent="0.3">
      <c r="T650" s="4" t="s">
        <v>42</v>
      </c>
      <c r="U650" s="11">
        <v>5201</v>
      </c>
      <c r="V650" s="11">
        <v>5201</v>
      </c>
      <c r="W650" s="10">
        <v>42920</v>
      </c>
      <c r="X650" t="str">
        <f>TEXT(Table5[[#This Row],[close_date]],"mmmm")</f>
        <v>July</v>
      </c>
      <c r="Y650" t="str">
        <f>TEXT(Table5[[#This Row],[close_date]],"yyyy")</f>
        <v>2017</v>
      </c>
    </row>
    <row r="651" spans="20:25" x14ac:dyDescent="0.3">
      <c r="T651" s="4" t="s">
        <v>47</v>
      </c>
      <c r="U651" s="11">
        <v>5198</v>
      </c>
      <c r="V651" s="11">
        <v>5198</v>
      </c>
      <c r="W651" s="10">
        <v>43001</v>
      </c>
      <c r="X651" t="str">
        <f>TEXT(Table5[[#This Row],[close_date]],"mmmm")</f>
        <v>September</v>
      </c>
      <c r="Y651" t="str">
        <f>TEXT(Table5[[#This Row],[close_date]],"yyyy")</f>
        <v>2017</v>
      </c>
    </row>
    <row r="652" spans="20:25" x14ac:dyDescent="0.3">
      <c r="T652" s="4" t="s">
        <v>8</v>
      </c>
      <c r="U652" s="11">
        <v>5198</v>
      </c>
      <c r="V652" s="11">
        <v>2599</v>
      </c>
      <c r="W652" s="10">
        <v>42966</v>
      </c>
      <c r="X652" t="str">
        <f>TEXT(Table5[[#This Row],[close_date]],"mmmm")</f>
        <v>August</v>
      </c>
      <c r="Y652" t="str">
        <f>TEXT(Table5[[#This Row],[close_date]],"yyyy")</f>
        <v>2017</v>
      </c>
    </row>
    <row r="653" spans="20:25" x14ac:dyDescent="0.3">
      <c r="T653" s="4" t="s">
        <v>9</v>
      </c>
      <c r="U653" s="11">
        <v>5196</v>
      </c>
      <c r="V653" s="11">
        <v>5196</v>
      </c>
      <c r="W653" s="10">
        <v>43095</v>
      </c>
      <c r="X653" t="str">
        <f>TEXT(Table5[[#This Row],[close_date]],"mmmm")</f>
        <v>December</v>
      </c>
      <c r="Y653" t="str">
        <f>TEXT(Table5[[#This Row],[close_date]],"yyyy")</f>
        <v>2017</v>
      </c>
    </row>
    <row r="654" spans="20:25" x14ac:dyDescent="0.3">
      <c r="T654" s="4" t="s">
        <v>25</v>
      </c>
      <c r="U654" s="11">
        <v>5194</v>
      </c>
      <c r="V654" s="11">
        <v>5194</v>
      </c>
      <c r="W654" s="10">
        <v>42954</v>
      </c>
      <c r="X654" t="str">
        <f>TEXT(Table5[[#This Row],[close_date]],"mmmm")</f>
        <v>August</v>
      </c>
      <c r="Y654" t="str">
        <f>TEXT(Table5[[#This Row],[close_date]],"yyyy")</f>
        <v>2017</v>
      </c>
    </row>
    <row r="655" spans="20:25" x14ac:dyDescent="0.3">
      <c r="T655" s="4" t="s">
        <v>12</v>
      </c>
      <c r="U655" s="11">
        <v>5193</v>
      </c>
      <c r="V655" s="11">
        <v>2596.5</v>
      </c>
      <c r="W655" s="10">
        <v>42894</v>
      </c>
      <c r="X655" t="str">
        <f>TEXT(Table5[[#This Row],[close_date]],"mmmm")</f>
        <v>June</v>
      </c>
      <c r="Y655" t="str">
        <f>TEXT(Table5[[#This Row],[close_date]],"yyyy")</f>
        <v>2017</v>
      </c>
    </row>
    <row r="656" spans="20:25" x14ac:dyDescent="0.3">
      <c r="T656" s="4" t="s">
        <v>12</v>
      </c>
      <c r="U656" s="11">
        <v>5192</v>
      </c>
      <c r="V656" s="11">
        <v>5192</v>
      </c>
      <c r="W656" s="10">
        <v>43078</v>
      </c>
      <c r="X656" t="str">
        <f>TEXT(Table5[[#This Row],[close_date]],"mmmm")</f>
        <v>December</v>
      </c>
      <c r="Y656" t="str">
        <f>TEXT(Table5[[#This Row],[close_date]],"yyyy")</f>
        <v>2017</v>
      </c>
    </row>
    <row r="657" spans="20:25" x14ac:dyDescent="0.3">
      <c r="T657" s="4" t="s">
        <v>3</v>
      </c>
      <c r="U657" s="11">
        <v>5192</v>
      </c>
      <c r="V657" s="11">
        <v>5192</v>
      </c>
      <c r="W657" s="10">
        <v>43087</v>
      </c>
      <c r="X657" t="str">
        <f>TEXT(Table5[[#This Row],[close_date]],"mmmm")</f>
        <v>December</v>
      </c>
      <c r="Y657" t="str">
        <f>TEXT(Table5[[#This Row],[close_date]],"yyyy")</f>
        <v>2017</v>
      </c>
    </row>
    <row r="658" spans="20:25" x14ac:dyDescent="0.3">
      <c r="T658" s="4" t="s">
        <v>4</v>
      </c>
      <c r="U658" s="11">
        <v>5190</v>
      </c>
      <c r="V658" s="11">
        <v>5190</v>
      </c>
      <c r="W658" s="10">
        <v>43036</v>
      </c>
      <c r="X658" t="str">
        <f>TEXT(Table5[[#This Row],[close_date]],"mmmm")</f>
        <v>October</v>
      </c>
      <c r="Y658" t="str">
        <f>TEXT(Table5[[#This Row],[close_date]],"yyyy")</f>
        <v>2017</v>
      </c>
    </row>
    <row r="659" spans="20:25" x14ac:dyDescent="0.3">
      <c r="T659" s="4" t="s">
        <v>30</v>
      </c>
      <c r="U659" s="11">
        <v>5186</v>
      </c>
      <c r="V659" s="11">
        <v>5186</v>
      </c>
      <c r="W659" s="10">
        <v>43058</v>
      </c>
      <c r="X659" t="str">
        <f>TEXT(Table5[[#This Row],[close_date]],"mmmm")</f>
        <v>November</v>
      </c>
      <c r="Y659" t="str">
        <f>TEXT(Table5[[#This Row],[close_date]],"yyyy")</f>
        <v>2017</v>
      </c>
    </row>
    <row r="660" spans="20:25" x14ac:dyDescent="0.3">
      <c r="T660" s="4" t="s">
        <v>4</v>
      </c>
      <c r="U660" s="11">
        <v>5185</v>
      </c>
      <c r="V660" s="11">
        <v>5185</v>
      </c>
      <c r="W660" s="10">
        <v>43058</v>
      </c>
      <c r="X660" t="str">
        <f>TEXT(Table5[[#This Row],[close_date]],"mmmm")</f>
        <v>November</v>
      </c>
      <c r="Y660" t="str">
        <f>TEXT(Table5[[#This Row],[close_date]],"yyyy")</f>
        <v>2017</v>
      </c>
    </row>
    <row r="661" spans="20:25" x14ac:dyDescent="0.3">
      <c r="T661" s="4" t="s">
        <v>33</v>
      </c>
      <c r="U661" s="11">
        <v>5182</v>
      </c>
      <c r="V661" s="11">
        <v>5182</v>
      </c>
      <c r="W661" s="10">
        <v>42895</v>
      </c>
      <c r="X661" t="str">
        <f>TEXT(Table5[[#This Row],[close_date]],"mmmm")</f>
        <v>June</v>
      </c>
      <c r="Y661" t="str">
        <f>TEXT(Table5[[#This Row],[close_date]],"yyyy")</f>
        <v>2017</v>
      </c>
    </row>
    <row r="662" spans="20:25" x14ac:dyDescent="0.3">
      <c r="T662" s="4" t="s">
        <v>9</v>
      </c>
      <c r="U662" s="11">
        <v>5170</v>
      </c>
      <c r="V662" s="11">
        <v>5170</v>
      </c>
      <c r="W662" s="10">
        <v>43044</v>
      </c>
      <c r="X662" t="str">
        <f>TEXT(Table5[[#This Row],[close_date]],"mmmm")</f>
        <v>November</v>
      </c>
      <c r="Y662" t="str">
        <f>TEXT(Table5[[#This Row],[close_date]],"yyyy")</f>
        <v>2017</v>
      </c>
    </row>
    <row r="663" spans="20:25" x14ac:dyDescent="0.3">
      <c r="T663" s="4" t="s">
        <v>33</v>
      </c>
      <c r="U663" s="11">
        <v>5166</v>
      </c>
      <c r="V663" s="11">
        <v>5166</v>
      </c>
      <c r="W663" s="10">
        <v>42967</v>
      </c>
      <c r="X663" t="str">
        <f>TEXT(Table5[[#This Row],[close_date]],"mmmm")</f>
        <v>August</v>
      </c>
      <c r="Y663" t="str">
        <f>TEXT(Table5[[#This Row],[close_date]],"yyyy")</f>
        <v>2017</v>
      </c>
    </row>
    <row r="664" spans="20:25" x14ac:dyDescent="0.3">
      <c r="T664" s="4" t="s">
        <v>6</v>
      </c>
      <c r="U664" s="11">
        <v>5161</v>
      </c>
      <c r="V664" s="11">
        <v>5161</v>
      </c>
      <c r="W664" s="10">
        <v>42940</v>
      </c>
      <c r="X664" t="str">
        <f>TEXT(Table5[[#This Row],[close_date]],"mmmm")</f>
        <v>July</v>
      </c>
      <c r="Y664" t="str">
        <f>TEXT(Table5[[#This Row],[close_date]],"yyyy")</f>
        <v>2017</v>
      </c>
    </row>
    <row r="665" spans="20:25" x14ac:dyDescent="0.3">
      <c r="T665" s="4" t="s">
        <v>40</v>
      </c>
      <c r="U665" s="11">
        <v>5160</v>
      </c>
      <c r="V665" s="11">
        <v>2580</v>
      </c>
      <c r="W665" s="10">
        <v>42867</v>
      </c>
      <c r="X665" t="str">
        <f>TEXT(Table5[[#This Row],[close_date]],"mmmm")</f>
        <v>May</v>
      </c>
      <c r="Y665" t="str">
        <f>TEXT(Table5[[#This Row],[close_date]],"yyyy")</f>
        <v>2017</v>
      </c>
    </row>
    <row r="666" spans="20:25" x14ac:dyDescent="0.3">
      <c r="T666" s="4" t="s">
        <v>43</v>
      </c>
      <c r="U666" s="11">
        <v>5160</v>
      </c>
      <c r="V666" s="11">
        <v>5160</v>
      </c>
      <c r="W666" s="10">
        <v>43065</v>
      </c>
      <c r="X666" t="str">
        <f>TEXT(Table5[[#This Row],[close_date]],"mmmm")</f>
        <v>November</v>
      </c>
      <c r="Y666" t="str">
        <f>TEXT(Table5[[#This Row],[close_date]],"yyyy")</f>
        <v>2017</v>
      </c>
    </row>
    <row r="667" spans="20:25" x14ac:dyDescent="0.3">
      <c r="T667" s="4" t="s">
        <v>36</v>
      </c>
      <c r="U667" s="11">
        <v>5159</v>
      </c>
      <c r="V667" s="11">
        <v>5159</v>
      </c>
      <c r="W667" s="10">
        <v>42885</v>
      </c>
      <c r="X667" t="str">
        <f>TEXT(Table5[[#This Row],[close_date]],"mmmm")</f>
        <v>May</v>
      </c>
      <c r="Y667" t="str">
        <f>TEXT(Table5[[#This Row],[close_date]],"yyyy")</f>
        <v>2017</v>
      </c>
    </row>
    <row r="668" spans="20:25" x14ac:dyDescent="0.3">
      <c r="T668" s="4" t="s">
        <v>49</v>
      </c>
      <c r="U668" s="11">
        <v>5159</v>
      </c>
      <c r="V668" s="11">
        <v>5159</v>
      </c>
      <c r="W668" s="10">
        <v>42925</v>
      </c>
      <c r="X668" t="str">
        <f>TEXT(Table5[[#This Row],[close_date]],"mmmm")</f>
        <v>July</v>
      </c>
      <c r="Y668" t="str">
        <f>TEXT(Table5[[#This Row],[close_date]],"yyyy")</f>
        <v>2017</v>
      </c>
    </row>
    <row r="669" spans="20:25" x14ac:dyDescent="0.3">
      <c r="T669" s="4" t="s">
        <v>25</v>
      </c>
      <c r="U669" s="11">
        <v>5157</v>
      </c>
      <c r="V669" s="11">
        <v>5157</v>
      </c>
      <c r="W669" s="10">
        <v>42922</v>
      </c>
      <c r="X669" t="str">
        <f>TEXT(Table5[[#This Row],[close_date]],"mmmm")</f>
        <v>July</v>
      </c>
      <c r="Y669" t="str">
        <f>TEXT(Table5[[#This Row],[close_date]],"yyyy")</f>
        <v>2017</v>
      </c>
    </row>
    <row r="670" spans="20:25" x14ac:dyDescent="0.3">
      <c r="T670" s="4" t="s">
        <v>43</v>
      </c>
      <c r="U670" s="11">
        <v>5157</v>
      </c>
      <c r="V670" s="11">
        <v>2578.5</v>
      </c>
      <c r="W670" s="10">
        <v>42882</v>
      </c>
      <c r="X670" t="str">
        <f>TEXT(Table5[[#This Row],[close_date]],"mmmm")</f>
        <v>May</v>
      </c>
      <c r="Y670" t="str">
        <f>TEXT(Table5[[#This Row],[close_date]],"yyyy")</f>
        <v>2017</v>
      </c>
    </row>
    <row r="671" spans="20:25" x14ac:dyDescent="0.3">
      <c r="T671" s="4" t="s">
        <v>41</v>
      </c>
      <c r="U671" s="11">
        <v>5156</v>
      </c>
      <c r="V671" s="11">
        <v>2578</v>
      </c>
      <c r="W671" s="10">
        <v>42991</v>
      </c>
      <c r="X671" t="str">
        <f>TEXT(Table5[[#This Row],[close_date]],"mmmm")</f>
        <v>September</v>
      </c>
      <c r="Y671" t="str">
        <f>TEXT(Table5[[#This Row],[close_date]],"yyyy")</f>
        <v>2017</v>
      </c>
    </row>
    <row r="672" spans="20:25" x14ac:dyDescent="0.3">
      <c r="T672" s="4" t="s">
        <v>45</v>
      </c>
      <c r="U672" s="11">
        <v>5156</v>
      </c>
      <c r="V672" s="11">
        <v>2578</v>
      </c>
      <c r="W672" s="10">
        <v>43077</v>
      </c>
      <c r="X672" t="str">
        <f>TEXT(Table5[[#This Row],[close_date]],"mmmm")</f>
        <v>December</v>
      </c>
      <c r="Y672" t="str">
        <f>TEXT(Table5[[#This Row],[close_date]],"yyyy")</f>
        <v>2017</v>
      </c>
    </row>
    <row r="673" spans="20:25" x14ac:dyDescent="0.3">
      <c r="T673" s="4" t="s">
        <v>41</v>
      </c>
      <c r="U673" s="11">
        <v>5154</v>
      </c>
      <c r="V673" s="11">
        <v>5154</v>
      </c>
      <c r="W673" s="10">
        <v>42912</v>
      </c>
      <c r="X673" t="str">
        <f>TEXT(Table5[[#This Row],[close_date]],"mmmm")</f>
        <v>June</v>
      </c>
      <c r="Y673" t="str">
        <f>TEXT(Table5[[#This Row],[close_date]],"yyyy")</f>
        <v>2017</v>
      </c>
    </row>
    <row r="674" spans="20:25" x14ac:dyDescent="0.3">
      <c r="T674" s="4" t="s">
        <v>40</v>
      </c>
      <c r="U674" s="11">
        <v>5153</v>
      </c>
      <c r="V674" s="11">
        <v>5153</v>
      </c>
      <c r="W674" s="10">
        <v>43100</v>
      </c>
      <c r="X674" t="str">
        <f>TEXT(Table5[[#This Row],[close_date]],"mmmm")</f>
        <v>December</v>
      </c>
      <c r="Y674" t="str">
        <f>TEXT(Table5[[#This Row],[close_date]],"yyyy")</f>
        <v>2017</v>
      </c>
    </row>
    <row r="675" spans="20:25" x14ac:dyDescent="0.3">
      <c r="T675" s="4" t="s">
        <v>33</v>
      </c>
      <c r="U675" s="11">
        <v>5149</v>
      </c>
      <c r="V675" s="11">
        <v>5149</v>
      </c>
      <c r="W675" s="10">
        <v>42850</v>
      </c>
      <c r="X675" t="str">
        <f>TEXT(Table5[[#This Row],[close_date]],"mmmm")</f>
        <v>April</v>
      </c>
      <c r="Y675" t="str">
        <f>TEXT(Table5[[#This Row],[close_date]],"yyyy")</f>
        <v>2017</v>
      </c>
    </row>
    <row r="676" spans="20:25" x14ac:dyDescent="0.3">
      <c r="T676" s="4" t="s">
        <v>10</v>
      </c>
      <c r="U676" s="11">
        <v>5144</v>
      </c>
      <c r="V676" s="11">
        <v>5144</v>
      </c>
      <c r="W676" s="10">
        <v>43037</v>
      </c>
      <c r="X676" t="str">
        <f>TEXT(Table5[[#This Row],[close_date]],"mmmm")</f>
        <v>October</v>
      </c>
      <c r="Y676" t="str">
        <f>TEXT(Table5[[#This Row],[close_date]],"yyyy")</f>
        <v>2017</v>
      </c>
    </row>
    <row r="677" spans="20:25" x14ac:dyDescent="0.3">
      <c r="T677" s="4" t="s">
        <v>3</v>
      </c>
      <c r="U677" s="11">
        <v>5144</v>
      </c>
      <c r="V677" s="11">
        <v>5144</v>
      </c>
      <c r="W677" s="10">
        <v>43011</v>
      </c>
      <c r="X677" t="str">
        <f>TEXT(Table5[[#This Row],[close_date]],"mmmm")</f>
        <v>October</v>
      </c>
      <c r="Y677" t="str">
        <f>TEXT(Table5[[#This Row],[close_date]],"yyyy")</f>
        <v>2017</v>
      </c>
    </row>
    <row r="678" spans="20:25" x14ac:dyDescent="0.3">
      <c r="T678" s="4" t="s">
        <v>36</v>
      </c>
      <c r="U678" s="11">
        <v>5143</v>
      </c>
      <c r="V678" s="11">
        <v>5143</v>
      </c>
      <c r="W678" s="10">
        <v>43086</v>
      </c>
      <c r="X678" t="str">
        <f>TEXT(Table5[[#This Row],[close_date]],"mmmm")</f>
        <v>December</v>
      </c>
      <c r="Y678" t="str">
        <f>TEXT(Table5[[#This Row],[close_date]],"yyyy")</f>
        <v>2017</v>
      </c>
    </row>
    <row r="679" spans="20:25" x14ac:dyDescent="0.3">
      <c r="T679" s="4" t="s">
        <v>33</v>
      </c>
      <c r="U679" s="11">
        <v>5140</v>
      </c>
      <c r="V679" s="11">
        <v>5140</v>
      </c>
      <c r="W679" s="10">
        <v>42825</v>
      </c>
      <c r="X679" t="str">
        <f>TEXT(Table5[[#This Row],[close_date]],"mmmm")</f>
        <v>March</v>
      </c>
      <c r="Y679" t="str">
        <f>TEXT(Table5[[#This Row],[close_date]],"yyyy")</f>
        <v>2017</v>
      </c>
    </row>
    <row r="680" spans="20:25" x14ac:dyDescent="0.3">
      <c r="T680" s="4" t="s">
        <v>12</v>
      </c>
      <c r="U680" s="11">
        <v>5138</v>
      </c>
      <c r="V680" s="11">
        <v>5138</v>
      </c>
      <c r="W680" s="10">
        <v>43074</v>
      </c>
      <c r="X680" t="str">
        <f>TEXT(Table5[[#This Row],[close_date]],"mmmm")</f>
        <v>December</v>
      </c>
      <c r="Y680" t="str">
        <f>TEXT(Table5[[#This Row],[close_date]],"yyyy")</f>
        <v>2017</v>
      </c>
    </row>
    <row r="681" spans="20:25" x14ac:dyDescent="0.3">
      <c r="T681" s="4" t="s">
        <v>36</v>
      </c>
      <c r="U681" s="11">
        <v>5137</v>
      </c>
      <c r="V681" s="11">
        <v>5137</v>
      </c>
      <c r="W681" s="10">
        <v>42935</v>
      </c>
      <c r="X681" t="str">
        <f>TEXT(Table5[[#This Row],[close_date]],"mmmm")</f>
        <v>July</v>
      </c>
      <c r="Y681" t="str">
        <f>TEXT(Table5[[#This Row],[close_date]],"yyyy")</f>
        <v>2017</v>
      </c>
    </row>
    <row r="682" spans="20:25" x14ac:dyDescent="0.3">
      <c r="T682" s="4" t="s">
        <v>36</v>
      </c>
      <c r="U682" s="11">
        <v>5133</v>
      </c>
      <c r="V682" s="11">
        <v>5133</v>
      </c>
      <c r="W682" s="10">
        <v>42914</v>
      </c>
      <c r="X682" t="str">
        <f>TEXT(Table5[[#This Row],[close_date]],"mmmm")</f>
        <v>June</v>
      </c>
      <c r="Y682" t="str">
        <f>TEXT(Table5[[#This Row],[close_date]],"yyyy")</f>
        <v>2017</v>
      </c>
    </row>
    <row r="683" spans="20:25" x14ac:dyDescent="0.3">
      <c r="T683" s="4" t="s">
        <v>37</v>
      </c>
      <c r="U683" s="11">
        <v>5130</v>
      </c>
      <c r="V683" s="11">
        <v>2565</v>
      </c>
      <c r="W683" s="10">
        <v>42800</v>
      </c>
      <c r="X683" t="str">
        <f>TEXT(Table5[[#This Row],[close_date]],"mmmm")</f>
        <v>March</v>
      </c>
      <c r="Y683" t="str">
        <f>TEXT(Table5[[#This Row],[close_date]],"yyyy")</f>
        <v>2017</v>
      </c>
    </row>
    <row r="684" spans="20:25" x14ac:dyDescent="0.3">
      <c r="T684" s="4" t="s">
        <v>3</v>
      </c>
      <c r="U684" s="11">
        <v>5127</v>
      </c>
      <c r="V684" s="11">
        <v>5127</v>
      </c>
      <c r="W684" s="10">
        <v>43074</v>
      </c>
      <c r="X684" t="str">
        <f>TEXT(Table5[[#This Row],[close_date]],"mmmm")</f>
        <v>December</v>
      </c>
      <c r="Y684" t="str">
        <f>TEXT(Table5[[#This Row],[close_date]],"yyyy")</f>
        <v>2017</v>
      </c>
    </row>
    <row r="685" spans="20:25" x14ac:dyDescent="0.3">
      <c r="T685" s="4" t="s">
        <v>47</v>
      </c>
      <c r="U685" s="11">
        <v>5127</v>
      </c>
      <c r="V685" s="11">
        <v>5127</v>
      </c>
      <c r="W685" s="10">
        <v>43018</v>
      </c>
      <c r="X685" t="str">
        <f>TEXT(Table5[[#This Row],[close_date]],"mmmm")</f>
        <v>October</v>
      </c>
      <c r="Y685" t="str">
        <f>TEXT(Table5[[#This Row],[close_date]],"yyyy")</f>
        <v>2017</v>
      </c>
    </row>
    <row r="686" spans="20:25" x14ac:dyDescent="0.3">
      <c r="T686" s="4" t="s">
        <v>36</v>
      </c>
      <c r="U686" s="11">
        <v>5125</v>
      </c>
      <c r="V686" s="11">
        <v>5125</v>
      </c>
      <c r="W686" s="10">
        <v>42883</v>
      </c>
      <c r="X686" t="str">
        <f>TEXT(Table5[[#This Row],[close_date]],"mmmm")</f>
        <v>May</v>
      </c>
      <c r="Y686" t="str">
        <f>TEXT(Table5[[#This Row],[close_date]],"yyyy")</f>
        <v>2017</v>
      </c>
    </row>
    <row r="687" spans="20:25" x14ac:dyDescent="0.3">
      <c r="T687" s="4" t="s">
        <v>41</v>
      </c>
      <c r="U687" s="11">
        <v>5121</v>
      </c>
      <c r="V687" s="11">
        <v>5121</v>
      </c>
      <c r="W687" s="10">
        <v>42868</v>
      </c>
      <c r="X687" t="str">
        <f>TEXT(Table5[[#This Row],[close_date]],"mmmm")</f>
        <v>May</v>
      </c>
      <c r="Y687" t="str">
        <f>TEXT(Table5[[#This Row],[close_date]],"yyyy")</f>
        <v>2017</v>
      </c>
    </row>
    <row r="688" spans="20:25" x14ac:dyDescent="0.3">
      <c r="T688" s="4" t="s">
        <v>36</v>
      </c>
      <c r="U688" s="11">
        <v>5121</v>
      </c>
      <c r="V688" s="11">
        <v>5121</v>
      </c>
      <c r="W688" s="10">
        <v>42923</v>
      </c>
      <c r="X688" t="str">
        <f>TEXT(Table5[[#This Row],[close_date]],"mmmm")</f>
        <v>July</v>
      </c>
      <c r="Y688" t="str">
        <f>TEXT(Table5[[#This Row],[close_date]],"yyyy")</f>
        <v>2017</v>
      </c>
    </row>
    <row r="689" spans="20:25" x14ac:dyDescent="0.3">
      <c r="T689" s="4" t="s">
        <v>45</v>
      </c>
      <c r="U689" s="11">
        <v>5120</v>
      </c>
      <c r="V689" s="11">
        <v>5120</v>
      </c>
      <c r="W689" s="10">
        <v>42823</v>
      </c>
      <c r="X689" t="str">
        <f>TEXT(Table5[[#This Row],[close_date]],"mmmm")</f>
        <v>March</v>
      </c>
      <c r="Y689" t="str">
        <f>TEXT(Table5[[#This Row],[close_date]],"yyyy")</f>
        <v>2017</v>
      </c>
    </row>
    <row r="690" spans="20:25" x14ac:dyDescent="0.3">
      <c r="T690" s="4" t="s">
        <v>33</v>
      </c>
      <c r="U690" s="11">
        <v>5118</v>
      </c>
      <c r="V690" s="11">
        <v>5118</v>
      </c>
      <c r="W690" s="10">
        <v>42938</v>
      </c>
      <c r="X690" t="str">
        <f>TEXT(Table5[[#This Row],[close_date]],"mmmm")</f>
        <v>July</v>
      </c>
      <c r="Y690" t="str">
        <f>TEXT(Table5[[#This Row],[close_date]],"yyyy")</f>
        <v>2017</v>
      </c>
    </row>
    <row r="691" spans="20:25" x14ac:dyDescent="0.3">
      <c r="T691" s="4" t="s">
        <v>5</v>
      </c>
      <c r="U691" s="11">
        <v>5114</v>
      </c>
      <c r="V691" s="11">
        <v>2557</v>
      </c>
      <c r="W691" s="10">
        <v>42945</v>
      </c>
      <c r="X691" t="str">
        <f>TEXT(Table5[[#This Row],[close_date]],"mmmm")</f>
        <v>July</v>
      </c>
      <c r="Y691" t="str">
        <f>TEXT(Table5[[#This Row],[close_date]],"yyyy")</f>
        <v>2017</v>
      </c>
    </row>
    <row r="692" spans="20:25" x14ac:dyDescent="0.3">
      <c r="T692" s="4" t="s">
        <v>10</v>
      </c>
      <c r="U692" s="11">
        <v>5113</v>
      </c>
      <c r="V692" s="11">
        <v>5113</v>
      </c>
      <c r="W692" s="10">
        <v>42984</v>
      </c>
      <c r="X692" t="str">
        <f>TEXT(Table5[[#This Row],[close_date]],"mmmm")</f>
        <v>September</v>
      </c>
      <c r="Y692" t="str">
        <f>TEXT(Table5[[#This Row],[close_date]],"yyyy")</f>
        <v>2017</v>
      </c>
    </row>
    <row r="693" spans="20:25" x14ac:dyDescent="0.3">
      <c r="T693" s="4" t="s">
        <v>10</v>
      </c>
      <c r="U693" s="11">
        <v>5112</v>
      </c>
      <c r="V693" s="11">
        <v>5112</v>
      </c>
      <c r="W693" s="10">
        <v>42895</v>
      </c>
      <c r="X693" t="str">
        <f>TEXT(Table5[[#This Row],[close_date]],"mmmm")</f>
        <v>June</v>
      </c>
      <c r="Y693" t="str">
        <f>TEXT(Table5[[#This Row],[close_date]],"yyyy")</f>
        <v>2017</v>
      </c>
    </row>
    <row r="694" spans="20:25" x14ac:dyDescent="0.3">
      <c r="T694" s="4" t="s">
        <v>33</v>
      </c>
      <c r="U694" s="11">
        <v>5112</v>
      </c>
      <c r="V694" s="11">
        <v>5112</v>
      </c>
      <c r="W694" s="10">
        <v>43087</v>
      </c>
      <c r="X694" t="str">
        <f>TEXT(Table5[[#This Row],[close_date]],"mmmm")</f>
        <v>December</v>
      </c>
      <c r="Y694" t="str">
        <f>TEXT(Table5[[#This Row],[close_date]],"yyyy")</f>
        <v>2017</v>
      </c>
    </row>
    <row r="695" spans="20:25" x14ac:dyDescent="0.3">
      <c r="T695" s="4" t="s">
        <v>37</v>
      </c>
      <c r="U695" s="11">
        <v>5110</v>
      </c>
      <c r="V695" s="11">
        <v>5110</v>
      </c>
      <c r="W695" s="10">
        <v>43072</v>
      </c>
      <c r="X695" t="str">
        <f>TEXT(Table5[[#This Row],[close_date]],"mmmm")</f>
        <v>December</v>
      </c>
      <c r="Y695" t="str">
        <f>TEXT(Table5[[#This Row],[close_date]],"yyyy")</f>
        <v>2017</v>
      </c>
    </row>
    <row r="696" spans="20:25" x14ac:dyDescent="0.3">
      <c r="T696" s="4" t="s">
        <v>33</v>
      </c>
      <c r="U696" s="11">
        <v>5105</v>
      </c>
      <c r="V696" s="11">
        <v>5105</v>
      </c>
      <c r="W696" s="10">
        <v>42891</v>
      </c>
      <c r="X696" t="str">
        <f>TEXT(Table5[[#This Row],[close_date]],"mmmm")</f>
        <v>June</v>
      </c>
      <c r="Y696" t="str">
        <f>TEXT(Table5[[#This Row],[close_date]],"yyyy")</f>
        <v>2017</v>
      </c>
    </row>
    <row r="697" spans="20:25" x14ac:dyDescent="0.3">
      <c r="T697" s="4" t="s">
        <v>33</v>
      </c>
      <c r="U697" s="11">
        <v>5104</v>
      </c>
      <c r="V697" s="11">
        <v>5104</v>
      </c>
      <c r="W697" s="10">
        <v>42842</v>
      </c>
      <c r="X697" t="str">
        <f>TEXT(Table5[[#This Row],[close_date]],"mmmm")</f>
        <v>April</v>
      </c>
      <c r="Y697" t="str">
        <f>TEXT(Table5[[#This Row],[close_date]],"yyyy")</f>
        <v>2017</v>
      </c>
    </row>
    <row r="698" spans="20:25" x14ac:dyDescent="0.3">
      <c r="T698" s="4" t="s">
        <v>25</v>
      </c>
      <c r="U698" s="11">
        <v>5103</v>
      </c>
      <c r="V698" s="11">
        <v>2551.5</v>
      </c>
      <c r="W698" s="10">
        <v>42876</v>
      </c>
      <c r="X698" t="str">
        <f>TEXT(Table5[[#This Row],[close_date]],"mmmm")</f>
        <v>May</v>
      </c>
      <c r="Y698" t="str">
        <f>TEXT(Table5[[#This Row],[close_date]],"yyyy")</f>
        <v>2017</v>
      </c>
    </row>
    <row r="699" spans="20:25" x14ac:dyDescent="0.3">
      <c r="T699" s="4" t="s">
        <v>8</v>
      </c>
      <c r="U699" s="11">
        <v>5102</v>
      </c>
      <c r="V699" s="11">
        <v>2551</v>
      </c>
      <c r="W699" s="10">
        <v>42899</v>
      </c>
      <c r="X699" t="str">
        <f>TEXT(Table5[[#This Row],[close_date]],"mmmm")</f>
        <v>June</v>
      </c>
      <c r="Y699" t="str">
        <f>TEXT(Table5[[#This Row],[close_date]],"yyyy")</f>
        <v>2017</v>
      </c>
    </row>
    <row r="700" spans="20:25" x14ac:dyDescent="0.3">
      <c r="T700" s="4" t="s">
        <v>4</v>
      </c>
      <c r="U700" s="11">
        <v>5099</v>
      </c>
      <c r="V700" s="11">
        <v>5099</v>
      </c>
      <c r="W700" s="10">
        <v>42984</v>
      </c>
      <c r="X700" t="str">
        <f>TEXT(Table5[[#This Row],[close_date]],"mmmm")</f>
        <v>September</v>
      </c>
      <c r="Y700" t="str">
        <f>TEXT(Table5[[#This Row],[close_date]],"yyyy")</f>
        <v>2017</v>
      </c>
    </row>
    <row r="701" spans="20:25" x14ac:dyDescent="0.3">
      <c r="T701" s="4" t="s">
        <v>4</v>
      </c>
      <c r="U701" s="11">
        <v>5099</v>
      </c>
      <c r="V701" s="11">
        <v>2549.5</v>
      </c>
      <c r="W701" s="10">
        <v>42845</v>
      </c>
      <c r="X701" t="str">
        <f>TEXT(Table5[[#This Row],[close_date]],"mmmm")</f>
        <v>April</v>
      </c>
      <c r="Y701" t="str">
        <f>TEXT(Table5[[#This Row],[close_date]],"yyyy")</f>
        <v>2017</v>
      </c>
    </row>
    <row r="702" spans="20:25" x14ac:dyDescent="0.3">
      <c r="T702" s="4" t="s">
        <v>34</v>
      </c>
      <c r="U702" s="11">
        <v>5097</v>
      </c>
      <c r="V702" s="11">
        <v>5097</v>
      </c>
      <c r="W702" s="10">
        <v>42987</v>
      </c>
      <c r="X702" t="str">
        <f>TEXT(Table5[[#This Row],[close_date]],"mmmm")</f>
        <v>September</v>
      </c>
      <c r="Y702" t="str">
        <f>TEXT(Table5[[#This Row],[close_date]],"yyyy")</f>
        <v>2017</v>
      </c>
    </row>
    <row r="703" spans="20:25" x14ac:dyDescent="0.3">
      <c r="T703" s="4" t="s">
        <v>4</v>
      </c>
      <c r="U703" s="11">
        <v>5096</v>
      </c>
      <c r="V703" s="11">
        <v>2548</v>
      </c>
      <c r="W703" s="10">
        <v>42811</v>
      </c>
      <c r="X703" t="str">
        <f>TEXT(Table5[[#This Row],[close_date]],"mmmm")</f>
        <v>March</v>
      </c>
      <c r="Y703" t="str">
        <f>TEXT(Table5[[#This Row],[close_date]],"yyyy")</f>
        <v>2017</v>
      </c>
    </row>
    <row r="704" spans="20:25" x14ac:dyDescent="0.3">
      <c r="T704" s="4" t="s">
        <v>30</v>
      </c>
      <c r="U704" s="11">
        <v>5095</v>
      </c>
      <c r="V704" s="11">
        <v>5095</v>
      </c>
      <c r="W704" s="10">
        <v>42837</v>
      </c>
      <c r="X704" t="str">
        <f>TEXT(Table5[[#This Row],[close_date]],"mmmm")</f>
        <v>April</v>
      </c>
      <c r="Y704" t="str">
        <f>TEXT(Table5[[#This Row],[close_date]],"yyyy")</f>
        <v>2017</v>
      </c>
    </row>
    <row r="705" spans="20:25" x14ac:dyDescent="0.3">
      <c r="T705" s="4" t="s">
        <v>25</v>
      </c>
      <c r="U705" s="11">
        <v>5095</v>
      </c>
      <c r="V705" s="11">
        <v>5095</v>
      </c>
      <c r="W705" s="10">
        <v>43094</v>
      </c>
      <c r="X705" t="str">
        <f>TEXT(Table5[[#This Row],[close_date]],"mmmm")</f>
        <v>December</v>
      </c>
      <c r="Y705" t="str">
        <f>TEXT(Table5[[#This Row],[close_date]],"yyyy")</f>
        <v>2017</v>
      </c>
    </row>
    <row r="706" spans="20:25" x14ac:dyDescent="0.3">
      <c r="T706" s="4" t="s">
        <v>5</v>
      </c>
      <c r="U706" s="11">
        <v>5092</v>
      </c>
      <c r="V706" s="11">
        <v>5092</v>
      </c>
      <c r="W706" s="10">
        <v>42884</v>
      </c>
      <c r="X706" t="str">
        <f>TEXT(Table5[[#This Row],[close_date]],"mmmm")</f>
        <v>May</v>
      </c>
      <c r="Y706" t="str">
        <f>TEXT(Table5[[#This Row],[close_date]],"yyyy")</f>
        <v>2017</v>
      </c>
    </row>
    <row r="707" spans="20:25" x14ac:dyDescent="0.3">
      <c r="T707" s="4" t="s">
        <v>10</v>
      </c>
      <c r="U707" s="11">
        <v>5091</v>
      </c>
      <c r="V707" s="11">
        <v>5091</v>
      </c>
      <c r="W707" s="10">
        <v>42850</v>
      </c>
      <c r="X707" t="str">
        <f>TEXT(Table5[[#This Row],[close_date]],"mmmm")</f>
        <v>April</v>
      </c>
      <c r="Y707" t="str">
        <f>TEXT(Table5[[#This Row],[close_date]],"yyyy")</f>
        <v>2017</v>
      </c>
    </row>
    <row r="708" spans="20:25" x14ac:dyDescent="0.3">
      <c r="T708" s="4" t="s">
        <v>37</v>
      </c>
      <c r="U708" s="11">
        <v>5091</v>
      </c>
      <c r="V708" s="11">
        <v>5091</v>
      </c>
      <c r="W708" s="10">
        <v>43100</v>
      </c>
      <c r="X708" t="str">
        <f>TEXT(Table5[[#This Row],[close_date]],"mmmm")</f>
        <v>December</v>
      </c>
      <c r="Y708" t="str">
        <f>TEXT(Table5[[#This Row],[close_date]],"yyyy")</f>
        <v>2017</v>
      </c>
    </row>
    <row r="709" spans="20:25" x14ac:dyDescent="0.3">
      <c r="T709" s="4" t="s">
        <v>3</v>
      </c>
      <c r="U709" s="11">
        <v>5088</v>
      </c>
      <c r="V709" s="11">
        <v>5088</v>
      </c>
      <c r="W709" s="10">
        <v>42963</v>
      </c>
      <c r="X709" t="str">
        <f>TEXT(Table5[[#This Row],[close_date]],"mmmm")</f>
        <v>August</v>
      </c>
      <c r="Y709" t="str">
        <f>TEXT(Table5[[#This Row],[close_date]],"yyyy")</f>
        <v>2017</v>
      </c>
    </row>
    <row r="710" spans="20:25" x14ac:dyDescent="0.3">
      <c r="T710" s="4" t="s">
        <v>36</v>
      </c>
      <c r="U710" s="11">
        <v>5088</v>
      </c>
      <c r="V710" s="11">
        <v>5088</v>
      </c>
      <c r="W710" s="10">
        <v>42918</v>
      </c>
      <c r="X710" t="str">
        <f>TEXT(Table5[[#This Row],[close_date]],"mmmm")</f>
        <v>July</v>
      </c>
      <c r="Y710" t="str">
        <f>TEXT(Table5[[#This Row],[close_date]],"yyyy")</f>
        <v>2017</v>
      </c>
    </row>
    <row r="711" spans="20:25" x14ac:dyDescent="0.3">
      <c r="T711" s="4" t="s">
        <v>6</v>
      </c>
      <c r="U711" s="11">
        <v>5086</v>
      </c>
      <c r="V711" s="11">
        <v>2543</v>
      </c>
      <c r="W711" s="10">
        <v>42953</v>
      </c>
      <c r="X711" t="str">
        <f>TEXT(Table5[[#This Row],[close_date]],"mmmm")</f>
        <v>August</v>
      </c>
      <c r="Y711" t="str">
        <f>TEXT(Table5[[#This Row],[close_date]],"yyyy")</f>
        <v>2017</v>
      </c>
    </row>
    <row r="712" spans="20:25" x14ac:dyDescent="0.3">
      <c r="T712" s="4" t="s">
        <v>3</v>
      </c>
      <c r="U712" s="11">
        <v>5085</v>
      </c>
      <c r="V712" s="11">
        <v>5085</v>
      </c>
      <c r="W712" s="10">
        <v>42928</v>
      </c>
      <c r="X712" t="str">
        <f>TEXT(Table5[[#This Row],[close_date]],"mmmm")</f>
        <v>July</v>
      </c>
      <c r="Y712" t="str">
        <f>TEXT(Table5[[#This Row],[close_date]],"yyyy")</f>
        <v>2017</v>
      </c>
    </row>
    <row r="713" spans="20:25" x14ac:dyDescent="0.3">
      <c r="T713" s="4" t="s">
        <v>42</v>
      </c>
      <c r="U713" s="11">
        <v>5083</v>
      </c>
      <c r="V713" s="11">
        <v>2541.5</v>
      </c>
      <c r="W713" s="10">
        <v>43059</v>
      </c>
      <c r="X713" t="str">
        <f>TEXT(Table5[[#This Row],[close_date]],"mmmm")</f>
        <v>November</v>
      </c>
      <c r="Y713" t="str">
        <f>TEXT(Table5[[#This Row],[close_date]],"yyyy")</f>
        <v>2017</v>
      </c>
    </row>
    <row r="714" spans="20:25" x14ac:dyDescent="0.3">
      <c r="T714" s="4" t="s">
        <v>5</v>
      </c>
      <c r="U714" s="11">
        <v>5082</v>
      </c>
      <c r="V714" s="11">
        <v>5082</v>
      </c>
      <c r="W714" s="10">
        <v>42841</v>
      </c>
      <c r="X714" t="str">
        <f>TEXT(Table5[[#This Row],[close_date]],"mmmm")</f>
        <v>April</v>
      </c>
      <c r="Y714" t="str">
        <f>TEXT(Table5[[#This Row],[close_date]],"yyyy")</f>
        <v>2017</v>
      </c>
    </row>
    <row r="715" spans="20:25" x14ac:dyDescent="0.3">
      <c r="T715" s="4" t="s">
        <v>12</v>
      </c>
      <c r="U715" s="11">
        <v>5081</v>
      </c>
      <c r="V715" s="11">
        <v>5081</v>
      </c>
      <c r="W715" s="10">
        <v>42918</v>
      </c>
      <c r="X715" t="str">
        <f>TEXT(Table5[[#This Row],[close_date]],"mmmm")</f>
        <v>July</v>
      </c>
      <c r="Y715" t="str">
        <f>TEXT(Table5[[#This Row],[close_date]],"yyyy")</f>
        <v>2017</v>
      </c>
    </row>
    <row r="716" spans="20:25" x14ac:dyDescent="0.3">
      <c r="T716" s="4" t="s">
        <v>11</v>
      </c>
      <c r="U716" s="11">
        <v>5080</v>
      </c>
      <c r="V716" s="11">
        <v>5080</v>
      </c>
      <c r="W716" s="10">
        <v>42994</v>
      </c>
      <c r="X716" t="str">
        <f>TEXT(Table5[[#This Row],[close_date]],"mmmm")</f>
        <v>September</v>
      </c>
      <c r="Y716" t="str">
        <f>TEXT(Table5[[#This Row],[close_date]],"yyyy")</f>
        <v>2017</v>
      </c>
    </row>
    <row r="717" spans="20:25" x14ac:dyDescent="0.3">
      <c r="T717" s="4" t="s">
        <v>12</v>
      </c>
      <c r="U717" s="11">
        <v>5080</v>
      </c>
      <c r="V717" s="11">
        <v>2540</v>
      </c>
      <c r="W717" s="10">
        <v>43098</v>
      </c>
      <c r="X717" t="str">
        <f>TEXT(Table5[[#This Row],[close_date]],"mmmm")</f>
        <v>December</v>
      </c>
      <c r="Y717" t="str">
        <f>TEXT(Table5[[#This Row],[close_date]],"yyyy")</f>
        <v>2017</v>
      </c>
    </row>
    <row r="718" spans="20:25" x14ac:dyDescent="0.3">
      <c r="T718" s="4" t="s">
        <v>12</v>
      </c>
      <c r="U718" s="11">
        <v>5078</v>
      </c>
      <c r="V718" s="11">
        <v>5078</v>
      </c>
      <c r="W718" s="10">
        <v>43061</v>
      </c>
      <c r="X718" t="str">
        <f>TEXT(Table5[[#This Row],[close_date]],"mmmm")</f>
        <v>November</v>
      </c>
      <c r="Y718" t="str">
        <f>TEXT(Table5[[#This Row],[close_date]],"yyyy")</f>
        <v>2017</v>
      </c>
    </row>
    <row r="719" spans="20:25" x14ac:dyDescent="0.3">
      <c r="T719" s="4" t="s">
        <v>6</v>
      </c>
      <c r="U719" s="11">
        <v>5078</v>
      </c>
      <c r="V719" s="11">
        <v>5078</v>
      </c>
      <c r="W719" s="10">
        <v>42849</v>
      </c>
      <c r="X719" t="str">
        <f>TEXT(Table5[[#This Row],[close_date]],"mmmm")</f>
        <v>April</v>
      </c>
      <c r="Y719" t="str">
        <f>TEXT(Table5[[#This Row],[close_date]],"yyyy")</f>
        <v>2017</v>
      </c>
    </row>
    <row r="720" spans="20:25" x14ac:dyDescent="0.3">
      <c r="T720" s="4" t="s">
        <v>4</v>
      </c>
      <c r="U720" s="11">
        <v>5074</v>
      </c>
      <c r="V720" s="11">
        <v>5074</v>
      </c>
      <c r="W720" s="10">
        <v>42999</v>
      </c>
      <c r="X720" t="str">
        <f>TEXT(Table5[[#This Row],[close_date]],"mmmm")</f>
        <v>September</v>
      </c>
      <c r="Y720" t="str">
        <f>TEXT(Table5[[#This Row],[close_date]],"yyyy")</f>
        <v>2017</v>
      </c>
    </row>
    <row r="721" spans="20:25" x14ac:dyDescent="0.3">
      <c r="T721" s="4" t="s">
        <v>8</v>
      </c>
      <c r="U721" s="11">
        <v>5071</v>
      </c>
      <c r="V721" s="11">
        <v>2535.5</v>
      </c>
      <c r="W721" s="10">
        <v>42895</v>
      </c>
      <c r="X721" t="str">
        <f>TEXT(Table5[[#This Row],[close_date]],"mmmm")</f>
        <v>June</v>
      </c>
      <c r="Y721" t="str">
        <f>TEXT(Table5[[#This Row],[close_date]],"yyyy")</f>
        <v>2017</v>
      </c>
    </row>
    <row r="722" spans="20:25" x14ac:dyDescent="0.3">
      <c r="T722" s="4" t="s">
        <v>36</v>
      </c>
      <c r="U722" s="11">
        <v>5069</v>
      </c>
      <c r="V722" s="11">
        <v>5069</v>
      </c>
      <c r="W722" s="10">
        <v>43096</v>
      </c>
      <c r="X722" t="str">
        <f>TEXT(Table5[[#This Row],[close_date]],"mmmm")</f>
        <v>December</v>
      </c>
      <c r="Y722" t="str">
        <f>TEXT(Table5[[#This Row],[close_date]],"yyyy")</f>
        <v>2017</v>
      </c>
    </row>
    <row r="723" spans="20:25" x14ac:dyDescent="0.3">
      <c r="T723" s="4" t="s">
        <v>3</v>
      </c>
      <c r="U723" s="11">
        <v>5068</v>
      </c>
      <c r="V723" s="11">
        <v>5068</v>
      </c>
      <c r="W723" s="10">
        <v>42865</v>
      </c>
      <c r="X723" t="str">
        <f>TEXT(Table5[[#This Row],[close_date]],"mmmm")</f>
        <v>May</v>
      </c>
      <c r="Y723" t="str">
        <f>TEXT(Table5[[#This Row],[close_date]],"yyyy")</f>
        <v>2017</v>
      </c>
    </row>
    <row r="724" spans="20:25" x14ac:dyDescent="0.3">
      <c r="T724" s="4" t="s">
        <v>11</v>
      </c>
      <c r="U724" s="11">
        <v>5067</v>
      </c>
      <c r="V724" s="11">
        <v>2533.5</v>
      </c>
      <c r="W724" s="10">
        <v>42860</v>
      </c>
      <c r="X724" t="str">
        <f>TEXT(Table5[[#This Row],[close_date]],"mmmm")</f>
        <v>May</v>
      </c>
      <c r="Y724" t="str">
        <f>TEXT(Table5[[#This Row],[close_date]],"yyyy")</f>
        <v>2017</v>
      </c>
    </row>
    <row r="725" spans="20:25" x14ac:dyDescent="0.3">
      <c r="T725" s="4" t="s">
        <v>36</v>
      </c>
      <c r="U725" s="11">
        <v>5067</v>
      </c>
      <c r="V725" s="11">
        <v>5067</v>
      </c>
      <c r="W725" s="10">
        <v>42991</v>
      </c>
      <c r="X725" t="str">
        <f>TEXT(Table5[[#This Row],[close_date]],"mmmm")</f>
        <v>September</v>
      </c>
      <c r="Y725" t="str">
        <f>TEXT(Table5[[#This Row],[close_date]],"yyyy")</f>
        <v>2017</v>
      </c>
    </row>
    <row r="726" spans="20:25" x14ac:dyDescent="0.3">
      <c r="T726" s="4" t="s">
        <v>11</v>
      </c>
      <c r="U726" s="11">
        <v>5063</v>
      </c>
      <c r="V726" s="11">
        <v>5063</v>
      </c>
      <c r="W726" s="10">
        <v>42831</v>
      </c>
      <c r="X726" t="str">
        <f>TEXT(Table5[[#This Row],[close_date]],"mmmm")</f>
        <v>April</v>
      </c>
      <c r="Y726" t="str">
        <f>TEXT(Table5[[#This Row],[close_date]],"yyyy")</f>
        <v>2017</v>
      </c>
    </row>
    <row r="727" spans="20:25" x14ac:dyDescent="0.3">
      <c r="T727" s="4" t="s">
        <v>39</v>
      </c>
      <c r="U727" s="11">
        <v>5063</v>
      </c>
      <c r="V727" s="11">
        <v>2531.5</v>
      </c>
      <c r="W727" s="10">
        <v>43017</v>
      </c>
      <c r="X727" t="str">
        <f>TEXT(Table5[[#This Row],[close_date]],"mmmm")</f>
        <v>October</v>
      </c>
      <c r="Y727" t="str">
        <f>TEXT(Table5[[#This Row],[close_date]],"yyyy")</f>
        <v>2017</v>
      </c>
    </row>
    <row r="728" spans="20:25" x14ac:dyDescent="0.3">
      <c r="T728" s="4" t="s">
        <v>5</v>
      </c>
      <c r="U728" s="11">
        <v>5060</v>
      </c>
      <c r="V728" s="11">
        <v>5060</v>
      </c>
      <c r="W728" s="10">
        <v>42826</v>
      </c>
      <c r="X728" t="str">
        <f>TEXT(Table5[[#This Row],[close_date]],"mmmm")</f>
        <v>April</v>
      </c>
      <c r="Y728" t="str">
        <f>TEXT(Table5[[#This Row],[close_date]],"yyyy")</f>
        <v>2017</v>
      </c>
    </row>
    <row r="729" spans="20:25" x14ac:dyDescent="0.3">
      <c r="T729" s="4" t="s">
        <v>32</v>
      </c>
      <c r="U729" s="11">
        <v>5059</v>
      </c>
      <c r="V729" s="11">
        <v>5059</v>
      </c>
      <c r="W729" s="10">
        <v>42814</v>
      </c>
      <c r="X729" t="str">
        <f>TEXT(Table5[[#This Row],[close_date]],"mmmm")</f>
        <v>March</v>
      </c>
      <c r="Y729" t="str">
        <f>TEXT(Table5[[#This Row],[close_date]],"yyyy")</f>
        <v>2017</v>
      </c>
    </row>
    <row r="730" spans="20:25" x14ac:dyDescent="0.3">
      <c r="T730" s="4" t="s">
        <v>4</v>
      </c>
      <c r="U730" s="11">
        <v>5058</v>
      </c>
      <c r="V730" s="11">
        <v>5058</v>
      </c>
      <c r="W730" s="10">
        <v>43066</v>
      </c>
      <c r="X730" t="str">
        <f>TEXT(Table5[[#This Row],[close_date]],"mmmm")</f>
        <v>November</v>
      </c>
      <c r="Y730" t="str">
        <f>TEXT(Table5[[#This Row],[close_date]],"yyyy")</f>
        <v>2017</v>
      </c>
    </row>
    <row r="731" spans="20:25" x14ac:dyDescent="0.3">
      <c r="T731" s="4" t="s">
        <v>30</v>
      </c>
      <c r="U731" s="11">
        <v>5057</v>
      </c>
      <c r="V731" s="11">
        <v>2528.5</v>
      </c>
      <c r="W731" s="10">
        <v>42882</v>
      </c>
      <c r="X731" t="str">
        <f>TEXT(Table5[[#This Row],[close_date]],"mmmm")</f>
        <v>May</v>
      </c>
      <c r="Y731" t="str">
        <f>TEXT(Table5[[#This Row],[close_date]],"yyyy")</f>
        <v>2017</v>
      </c>
    </row>
    <row r="732" spans="20:25" x14ac:dyDescent="0.3">
      <c r="T732" s="4" t="s">
        <v>6</v>
      </c>
      <c r="U732" s="11">
        <v>5056</v>
      </c>
      <c r="V732" s="11">
        <v>5056</v>
      </c>
      <c r="W732" s="10">
        <v>43008</v>
      </c>
      <c r="X732" t="str">
        <f>TEXT(Table5[[#This Row],[close_date]],"mmmm")</f>
        <v>September</v>
      </c>
      <c r="Y732" t="str">
        <f>TEXT(Table5[[#This Row],[close_date]],"yyyy")</f>
        <v>2017</v>
      </c>
    </row>
    <row r="733" spans="20:25" x14ac:dyDescent="0.3">
      <c r="T733" s="4" t="s">
        <v>39</v>
      </c>
      <c r="U733" s="11">
        <v>5055</v>
      </c>
      <c r="V733" s="11">
        <v>5055</v>
      </c>
      <c r="W733" s="10">
        <v>42997</v>
      </c>
      <c r="X733" t="str">
        <f>TEXT(Table5[[#This Row],[close_date]],"mmmm")</f>
        <v>September</v>
      </c>
      <c r="Y733" t="str">
        <f>TEXT(Table5[[#This Row],[close_date]],"yyyy")</f>
        <v>2017</v>
      </c>
    </row>
    <row r="734" spans="20:25" x14ac:dyDescent="0.3">
      <c r="T734" s="4" t="s">
        <v>28</v>
      </c>
      <c r="U734" s="11">
        <v>5053</v>
      </c>
      <c r="V734" s="11">
        <v>5053</v>
      </c>
      <c r="W734" s="10">
        <v>42989</v>
      </c>
      <c r="X734" t="str">
        <f>TEXT(Table5[[#This Row],[close_date]],"mmmm")</f>
        <v>September</v>
      </c>
      <c r="Y734" t="str">
        <f>TEXT(Table5[[#This Row],[close_date]],"yyyy")</f>
        <v>2017</v>
      </c>
    </row>
    <row r="735" spans="20:25" x14ac:dyDescent="0.3">
      <c r="T735" s="4" t="s">
        <v>3</v>
      </c>
      <c r="U735" s="11">
        <v>5052</v>
      </c>
      <c r="V735" s="11">
        <v>5052</v>
      </c>
      <c r="W735" s="10">
        <v>43088</v>
      </c>
      <c r="X735" t="str">
        <f>TEXT(Table5[[#This Row],[close_date]],"mmmm")</f>
        <v>December</v>
      </c>
      <c r="Y735" t="str">
        <f>TEXT(Table5[[#This Row],[close_date]],"yyyy")</f>
        <v>2017</v>
      </c>
    </row>
    <row r="736" spans="20:25" x14ac:dyDescent="0.3">
      <c r="T736" s="4" t="s">
        <v>37</v>
      </c>
      <c r="U736" s="11">
        <v>5052</v>
      </c>
      <c r="V736" s="11">
        <v>2526</v>
      </c>
      <c r="W736" s="10">
        <v>43098</v>
      </c>
      <c r="X736" t="str">
        <f>TEXT(Table5[[#This Row],[close_date]],"mmmm")</f>
        <v>December</v>
      </c>
      <c r="Y736" t="str">
        <f>TEXT(Table5[[#This Row],[close_date]],"yyyy")</f>
        <v>2017</v>
      </c>
    </row>
    <row r="737" spans="20:25" x14ac:dyDescent="0.3">
      <c r="T737" s="4" t="s">
        <v>4</v>
      </c>
      <c r="U737" s="11">
        <v>5049</v>
      </c>
      <c r="V737" s="11">
        <v>5049</v>
      </c>
      <c r="W737" s="10">
        <v>42968</v>
      </c>
      <c r="X737" t="str">
        <f>TEXT(Table5[[#This Row],[close_date]],"mmmm")</f>
        <v>August</v>
      </c>
      <c r="Y737" t="str">
        <f>TEXT(Table5[[#This Row],[close_date]],"yyyy")</f>
        <v>2017</v>
      </c>
    </row>
    <row r="738" spans="20:25" x14ac:dyDescent="0.3">
      <c r="T738" s="4" t="s">
        <v>4</v>
      </c>
      <c r="U738" s="11">
        <v>5049</v>
      </c>
      <c r="V738" s="11">
        <v>2524.5</v>
      </c>
      <c r="W738" s="10">
        <v>42929</v>
      </c>
      <c r="X738" t="str">
        <f>TEXT(Table5[[#This Row],[close_date]],"mmmm")</f>
        <v>July</v>
      </c>
      <c r="Y738" t="str">
        <f>TEXT(Table5[[#This Row],[close_date]],"yyyy")</f>
        <v>2017</v>
      </c>
    </row>
    <row r="739" spans="20:25" x14ac:dyDescent="0.3">
      <c r="T739" s="4" t="s">
        <v>8</v>
      </c>
      <c r="U739" s="11">
        <v>5046</v>
      </c>
      <c r="V739" s="11">
        <v>5046</v>
      </c>
      <c r="W739" s="10">
        <v>42880</v>
      </c>
      <c r="X739" t="str">
        <f>TEXT(Table5[[#This Row],[close_date]],"mmmm")</f>
        <v>May</v>
      </c>
      <c r="Y739" t="str">
        <f>TEXT(Table5[[#This Row],[close_date]],"yyyy")</f>
        <v>2017</v>
      </c>
    </row>
    <row r="740" spans="20:25" x14ac:dyDescent="0.3">
      <c r="T740" s="4" t="s">
        <v>11</v>
      </c>
      <c r="U740" s="11">
        <v>5046</v>
      </c>
      <c r="V740" s="11">
        <v>5046</v>
      </c>
      <c r="W740" s="10">
        <v>43027</v>
      </c>
      <c r="X740" t="str">
        <f>TEXT(Table5[[#This Row],[close_date]],"mmmm")</f>
        <v>October</v>
      </c>
      <c r="Y740" t="str">
        <f>TEXT(Table5[[#This Row],[close_date]],"yyyy")</f>
        <v>2017</v>
      </c>
    </row>
    <row r="741" spans="20:25" x14ac:dyDescent="0.3">
      <c r="T741" s="4" t="s">
        <v>30</v>
      </c>
      <c r="U741" s="11">
        <v>5044</v>
      </c>
      <c r="V741" s="11">
        <v>5044</v>
      </c>
      <c r="W741" s="10">
        <v>43097</v>
      </c>
      <c r="X741" t="str">
        <f>TEXT(Table5[[#This Row],[close_date]],"mmmm")</f>
        <v>December</v>
      </c>
      <c r="Y741" t="str">
        <f>TEXT(Table5[[#This Row],[close_date]],"yyyy")</f>
        <v>2017</v>
      </c>
    </row>
    <row r="742" spans="20:25" x14ac:dyDescent="0.3">
      <c r="T742" s="4" t="s">
        <v>40</v>
      </c>
      <c r="U742" s="11">
        <v>5042</v>
      </c>
      <c r="V742" s="11">
        <v>5042</v>
      </c>
      <c r="W742" s="10">
        <v>43047</v>
      </c>
      <c r="X742" t="str">
        <f>TEXT(Table5[[#This Row],[close_date]],"mmmm")</f>
        <v>November</v>
      </c>
      <c r="Y742" t="str">
        <f>TEXT(Table5[[#This Row],[close_date]],"yyyy")</f>
        <v>2017</v>
      </c>
    </row>
    <row r="743" spans="20:25" x14ac:dyDescent="0.3">
      <c r="T743" s="4" t="s">
        <v>9</v>
      </c>
      <c r="U743" s="11">
        <v>5042</v>
      </c>
      <c r="V743" s="11">
        <v>5042</v>
      </c>
      <c r="W743" s="10">
        <v>42875</v>
      </c>
      <c r="X743" t="str">
        <f>TEXT(Table5[[#This Row],[close_date]],"mmmm")</f>
        <v>May</v>
      </c>
      <c r="Y743" t="str">
        <f>TEXT(Table5[[#This Row],[close_date]],"yyyy")</f>
        <v>2017</v>
      </c>
    </row>
    <row r="744" spans="20:25" x14ac:dyDescent="0.3">
      <c r="T744" s="4" t="s">
        <v>10</v>
      </c>
      <c r="U744" s="11">
        <v>5040</v>
      </c>
      <c r="V744" s="11">
        <v>5040</v>
      </c>
      <c r="W744" s="10">
        <v>42802</v>
      </c>
      <c r="X744" t="str">
        <f>TEXT(Table5[[#This Row],[close_date]],"mmmm")</f>
        <v>March</v>
      </c>
      <c r="Y744" t="str">
        <f>TEXT(Table5[[#This Row],[close_date]],"yyyy")</f>
        <v>2017</v>
      </c>
    </row>
    <row r="745" spans="20:25" x14ac:dyDescent="0.3">
      <c r="T745" s="4" t="s">
        <v>25</v>
      </c>
      <c r="U745" s="11">
        <v>5040</v>
      </c>
      <c r="V745" s="11">
        <v>5040</v>
      </c>
      <c r="W745" s="10">
        <v>42796</v>
      </c>
      <c r="X745" t="str">
        <f>TEXT(Table5[[#This Row],[close_date]],"mmmm")</f>
        <v>March</v>
      </c>
      <c r="Y745" t="str">
        <f>TEXT(Table5[[#This Row],[close_date]],"yyyy")</f>
        <v>2017</v>
      </c>
    </row>
    <row r="746" spans="20:25" x14ac:dyDescent="0.3">
      <c r="T746" s="4" t="s">
        <v>36</v>
      </c>
      <c r="U746" s="11">
        <v>5037</v>
      </c>
      <c r="V746" s="11">
        <v>5037</v>
      </c>
      <c r="W746" s="10">
        <v>43007</v>
      </c>
      <c r="X746" t="str">
        <f>TEXT(Table5[[#This Row],[close_date]],"mmmm")</f>
        <v>September</v>
      </c>
      <c r="Y746" t="str">
        <f>TEXT(Table5[[#This Row],[close_date]],"yyyy")</f>
        <v>2017</v>
      </c>
    </row>
    <row r="747" spans="20:25" x14ac:dyDescent="0.3">
      <c r="T747" s="4" t="s">
        <v>36</v>
      </c>
      <c r="U747" s="11">
        <v>5035</v>
      </c>
      <c r="V747" s="11">
        <v>5035</v>
      </c>
      <c r="W747" s="10">
        <v>42868</v>
      </c>
      <c r="X747" t="str">
        <f>TEXT(Table5[[#This Row],[close_date]],"mmmm")</f>
        <v>May</v>
      </c>
      <c r="Y747" t="str">
        <f>TEXT(Table5[[#This Row],[close_date]],"yyyy")</f>
        <v>2017</v>
      </c>
    </row>
    <row r="748" spans="20:25" x14ac:dyDescent="0.3">
      <c r="T748" s="4" t="s">
        <v>7</v>
      </c>
      <c r="U748" s="11">
        <v>5035</v>
      </c>
      <c r="V748" s="11">
        <v>5035</v>
      </c>
      <c r="W748" s="10">
        <v>42903</v>
      </c>
      <c r="X748" t="str">
        <f>TEXT(Table5[[#This Row],[close_date]],"mmmm")</f>
        <v>June</v>
      </c>
      <c r="Y748" t="str">
        <f>TEXT(Table5[[#This Row],[close_date]],"yyyy")</f>
        <v>2017</v>
      </c>
    </row>
    <row r="749" spans="20:25" x14ac:dyDescent="0.3">
      <c r="T749" s="4" t="s">
        <v>11</v>
      </c>
      <c r="U749" s="11">
        <v>5032</v>
      </c>
      <c r="V749" s="11">
        <v>5032</v>
      </c>
      <c r="W749" s="10">
        <v>42835</v>
      </c>
      <c r="X749" t="str">
        <f>TEXT(Table5[[#This Row],[close_date]],"mmmm")</f>
        <v>April</v>
      </c>
      <c r="Y749" t="str">
        <f>TEXT(Table5[[#This Row],[close_date]],"yyyy")</f>
        <v>2017</v>
      </c>
    </row>
    <row r="750" spans="20:25" x14ac:dyDescent="0.3">
      <c r="T750" s="4" t="s">
        <v>49</v>
      </c>
      <c r="U750" s="11">
        <v>5031</v>
      </c>
      <c r="V750" s="11">
        <v>5031</v>
      </c>
      <c r="W750" s="10">
        <v>42911</v>
      </c>
      <c r="X750" t="str">
        <f>TEXT(Table5[[#This Row],[close_date]],"mmmm")</f>
        <v>June</v>
      </c>
      <c r="Y750" t="str">
        <f>TEXT(Table5[[#This Row],[close_date]],"yyyy")</f>
        <v>2017</v>
      </c>
    </row>
    <row r="751" spans="20:25" x14ac:dyDescent="0.3">
      <c r="T751" s="4" t="s">
        <v>25</v>
      </c>
      <c r="U751" s="11">
        <v>5031</v>
      </c>
      <c r="V751" s="11">
        <v>5031</v>
      </c>
      <c r="W751" s="10">
        <v>42988</v>
      </c>
      <c r="X751" t="str">
        <f>TEXT(Table5[[#This Row],[close_date]],"mmmm")</f>
        <v>September</v>
      </c>
      <c r="Y751" t="str">
        <f>TEXT(Table5[[#This Row],[close_date]],"yyyy")</f>
        <v>2017</v>
      </c>
    </row>
    <row r="752" spans="20:25" x14ac:dyDescent="0.3">
      <c r="T752" s="4" t="s">
        <v>3</v>
      </c>
      <c r="U752" s="11">
        <v>5030</v>
      </c>
      <c r="V752" s="11">
        <v>5030</v>
      </c>
      <c r="W752" s="10">
        <v>42911</v>
      </c>
      <c r="X752" t="str">
        <f>TEXT(Table5[[#This Row],[close_date]],"mmmm")</f>
        <v>June</v>
      </c>
      <c r="Y752" t="str">
        <f>TEXT(Table5[[#This Row],[close_date]],"yyyy")</f>
        <v>2017</v>
      </c>
    </row>
    <row r="753" spans="20:25" x14ac:dyDescent="0.3">
      <c r="T753" s="4" t="s">
        <v>12</v>
      </c>
      <c r="U753" s="11">
        <v>5028</v>
      </c>
      <c r="V753" s="11">
        <v>5028</v>
      </c>
      <c r="W753" s="10">
        <v>42915</v>
      </c>
      <c r="X753" t="str">
        <f>TEXT(Table5[[#This Row],[close_date]],"mmmm")</f>
        <v>June</v>
      </c>
      <c r="Y753" t="str">
        <f>TEXT(Table5[[#This Row],[close_date]],"yyyy")</f>
        <v>2017</v>
      </c>
    </row>
    <row r="754" spans="20:25" x14ac:dyDescent="0.3">
      <c r="T754" s="4" t="s">
        <v>37</v>
      </c>
      <c r="U754" s="11">
        <v>5026</v>
      </c>
      <c r="V754" s="11">
        <v>5026</v>
      </c>
      <c r="W754" s="10">
        <v>43089</v>
      </c>
      <c r="X754" t="str">
        <f>TEXT(Table5[[#This Row],[close_date]],"mmmm")</f>
        <v>December</v>
      </c>
      <c r="Y754" t="str">
        <f>TEXT(Table5[[#This Row],[close_date]],"yyyy")</f>
        <v>2017</v>
      </c>
    </row>
    <row r="755" spans="20:25" x14ac:dyDescent="0.3">
      <c r="T755" s="4" t="s">
        <v>10</v>
      </c>
      <c r="U755" s="11">
        <v>5026</v>
      </c>
      <c r="V755" s="11">
        <v>5026</v>
      </c>
      <c r="W755" s="10">
        <v>43088</v>
      </c>
      <c r="X755" t="str">
        <f>TEXT(Table5[[#This Row],[close_date]],"mmmm")</f>
        <v>December</v>
      </c>
      <c r="Y755" t="str">
        <f>TEXT(Table5[[#This Row],[close_date]],"yyyy")</f>
        <v>2017</v>
      </c>
    </row>
    <row r="756" spans="20:25" x14ac:dyDescent="0.3">
      <c r="T756" s="4" t="s">
        <v>48</v>
      </c>
      <c r="U756" s="11">
        <v>5022</v>
      </c>
      <c r="V756" s="11">
        <v>5022</v>
      </c>
      <c r="W756" s="10">
        <v>42870</v>
      </c>
      <c r="X756" t="str">
        <f>TEXT(Table5[[#This Row],[close_date]],"mmmm")</f>
        <v>May</v>
      </c>
      <c r="Y756" t="str">
        <f>TEXT(Table5[[#This Row],[close_date]],"yyyy")</f>
        <v>2017</v>
      </c>
    </row>
    <row r="757" spans="20:25" x14ac:dyDescent="0.3">
      <c r="T757" s="4" t="s">
        <v>10</v>
      </c>
      <c r="U757" s="11">
        <v>5021</v>
      </c>
      <c r="V757" s="11">
        <v>5021</v>
      </c>
      <c r="W757" s="10">
        <v>42814</v>
      </c>
      <c r="X757" t="str">
        <f>TEXT(Table5[[#This Row],[close_date]],"mmmm")</f>
        <v>March</v>
      </c>
      <c r="Y757" t="str">
        <f>TEXT(Table5[[#This Row],[close_date]],"yyyy")</f>
        <v>2017</v>
      </c>
    </row>
    <row r="758" spans="20:25" x14ac:dyDescent="0.3">
      <c r="T758" s="4" t="s">
        <v>25</v>
      </c>
      <c r="U758" s="11">
        <v>5013</v>
      </c>
      <c r="V758" s="11">
        <v>5013</v>
      </c>
      <c r="W758" s="10">
        <v>42937</v>
      </c>
      <c r="X758" t="str">
        <f>TEXT(Table5[[#This Row],[close_date]],"mmmm")</f>
        <v>July</v>
      </c>
      <c r="Y758" t="str">
        <f>TEXT(Table5[[#This Row],[close_date]],"yyyy")</f>
        <v>2017</v>
      </c>
    </row>
    <row r="759" spans="20:25" x14ac:dyDescent="0.3">
      <c r="T759" s="4" t="s">
        <v>45</v>
      </c>
      <c r="U759" s="11">
        <v>5012</v>
      </c>
      <c r="V759" s="11">
        <v>5012</v>
      </c>
      <c r="W759" s="10">
        <v>42882</v>
      </c>
      <c r="X759" t="str">
        <f>TEXT(Table5[[#This Row],[close_date]],"mmmm")</f>
        <v>May</v>
      </c>
      <c r="Y759" t="str">
        <f>TEXT(Table5[[#This Row],[close_date]],"yyyy")</f>
        <v>2017</v>
      </c>
    </row>
    <row r="760" spans="20:25" x14ac:dyDescent="0.3">
      <c r="T760" s="4" t="s">
        <v>32</v>
      </c>
      <c r="U760" s="11">
        <v>5010</v>
      </c>
      <c r="V760" s="11">
        <v>5010</v>
      </c>
      <c r="W760" s="10">
        <v>42860</v>
      </c>
      <c r="X760" t="str">
        <f>TEXT(Table5[[#This Row],[close_date]],"mmmm")</f>
        <v>May</v>
      </c>
      <c r="Y760" t="str">
        <f>TEXT(Table5[[#This Row],[close_date]],"yyyy")</f>
        <v>2017</v>
      </c>
    </row>
    <row r="761" spans="20:25" x14ac:dyDescent="0.3">
      <c r="T761" s="4" t="s">
        <v>3</v>
      </c>
      <c r="U761" s="11">
        <v>5009</v>
      </c>
      <c r="V761" s="11">
        <v>5009</v>
      </c>
      <c r="W761" s="10">
        <v>43091</v>
      </c>
      <c r="X761" t="str">
        <f>TEXT(Table5[[#This Row],[close_date]],"mmmm")</f>
        <v>December</v>
      </c>
      <c r="Y761" t="str">
        <f>TEXT(Table5[[#This Row],[close_date]],"yyyy")</f>
        <v>2017</v>
      </c>
    </row>
    <row r="762" spans="20:25" x14ac:dyDescent="0.3">
      <c r="T762" s="4" t="s">
        <v>3</v>
      </c>
      <c r="U762" s="11">
        <v>5006</v>
      </c>
      <c r="V762" s="11">
        <v>5006</v>
      </c>
      <c r="W762" s="10">
        <v>42799</v>
      </c>
      <c r="X762" t="str">
        <f>TEXT(Table5[[#This Row],[close_date]],"mmmm")</f>
        <v>March</v>
      </c>
      <c r="Y762" t="str">
        <f>TEXT(Table5[[#This Row],[close_date]],"yyyy")</f>
        <v>2017</v>
      </c>
    </row>
    <row r="763" spans="20:25" x14ac:dyDescent="0.3">
      <c r="T763" s="4" t="s">
        <v>25</v>
      </c>
      <c r="U763" s="11">
        <v>5005</v>
      </c>
      <c r="V763" s="11">
        <v>2502.5</v>
      </c>
      <c r="W763" s="10">
        <v>42859</v>
      </c>
      <c r="X763" t="str">
        <f>TEXT(Table5[[#This Row],[close_date]],"mmmm")</f>
        <v>May</v>
      </c>
      <c r="Y763" t="str">
        <f>TEXT(Table5[[#This Row],[close_date]],"yyyy")</f>
        <v>2017</v>
      </c>
    </row>
    <row r="764" spans="20:25" x14ac:dyDescent="0.3">
      <c r="T764" s="4" t="s">
        <v>25</v>
      </c>
      <c r="U764" s="11">
        <v>5004</v>
      </c>
      <c r="V764" s="11">
        <v>5004</v>
      </c>
      <c r="W764" s="10">
        <v>43019</v>
      </c>
      <c r="X764" t="str">
        <f>TEXT(Table5[[#This Row],[close_date]],"mmmm")</f>
        <v>October</v>
      </c>
      <c r="Y764" t="str">
        <f>TEXT(Table5[[#This Row],[close_date]],"yyyy")</f>
        <v>2017</v>
      </c>
    </row>
    <row r="765" spans="20:25" x14ac:dyDescent="0.3">
      <c r="T765" s="4" t="s">
        <v>36</v>
      </c>
      <c r="U765" s="11">
        <v>5002</v>
      </c>
      <c r="V765" s="11">
        <v>5002</v>
      </c>
      <c r="W765" s="10">
        <v>42817</v>
      </c>
      <c r="X765" t="str">
        <f>TEXT(Table5[[#This Row],[close_date]],"mmmm")</f>
        <v>March</v>
      </c>
      <c r="Y765" t="str">
        <f>TEXT(Table5[[#This Row],[close_date]],"yyyy")</f>
        <v>2017</v>
      </c>
    </row>
    <row r="766" spans="20:25" x14ac:dyDescent="0.3">
      <c r="T766" s="4" t="s">
        <v>33</v>
      </c>
      <c r="U766" s="11">
        <v>5000</v>
      </c>
      <c r="V766" s="11">
        <v>5000</v>
      </c>
      <c r="W766" s="10">
        <v>42836</v>
      </c>
      <c r="X766" t="str">
        <f>TEXT(Table5[[#This Row],[close_date]],"mmmm")</f>
        <v>April</v>
      </c>
      <c r="Y766" t="str">
        <f>TEXT(Table5[[#This Row],[close_date]],"yyyy")</f>
        <v>2017</v>
      </c>
    </row>
    <row r="767" spans="20:25" x14ac:dyDescent="0.3">
      <c r="T767" s="4" t="s">
        <v>6</v>
      </c>
      <c r="U767" s="11">
        <v>4999</v>
      </c>
      <c r="V767" s="11">
        <v>4999</v>
      </c>
      <c r="W767" s="10">
        <v>43060</v>
      </c>
      <c r="X767" t="str">
        <f>TEXT(Table5[[#This Row],[close_date]],"mmmm")</f>
        <v>November</v>
      </c>
      <c r="Y767" t="str">
        <f>TEXT(Table5[[#This Row],[close_date]],"yyyy")</f>
        <v>2017</v>
      </c>
    </row>
    <row r="768" spans="20:25" x14ac:dyDescent="0.3">
      <c r="T768" s="4" t="s">
        <v>32</v>
      </c>
      <c r="U768" s="11">
        <v>4998</v>
      </c>
      <c r="V768" s="11">
        <v>4998</v>
      </c>
      <c r="W768" s="10">
        <v>42797</v>
      </c>
      <c r="X768" t="str">
        <f>TEXT(Table5[[#This Row],[close_date]],"mmmm")</f>
        <v>March</v>
      </c>
      <c r="Y768" t="str">
        <f>TEXT(Table5[[#This Row],[close_date]],"yyyy")</f>
        <v>2017</v>
      </c>
    </row>
    <row r="769" spans="20:25" x14ac:dyDescent="0.3">
      <c r="T769" s="4" t="s">
        <v>44</v>
      </c>
      <c r="U769" s="11">
        <v>4998</v>
      </c>
      <c r="V769" s="11">
        <v>1666</v>
      </c>
      <c r="W769" s="10">
        <v>42921</v>
      </c>
      <c r="X769" t="str">
        <f>TEXT(Table5[[#This Row],[close_date]],"mmmm")</f>
        <v>July</v>
      </c>
      <c r="Y769" t="str">
        <f>TEXT(Table5[[#This Row],[close_date]],"yyyy")</f>
        <v>2017</v>
      </c>
    </row>
    <row r="770" spans="20:25" x14ac:dyDescent="0.3">
      <c r="T770" s="4" t="s">
        <v>48</v>
      </c>
      <c r="U770" s="11">
        <v>4995</v>
      </c>
      <c r="V770" s="11">
        <v>4995</v>
      </c>
      <c r="W770" s="10">
        <v>42866</v>
      </c>
      <c r="X770" t="str">
        <f>TEXT(Table5[[#This Row],[close_date]],"mmmm")</f>
        <v>May</v>
      </c>
      <c r="Y770" t="str">
        <f>TEXT(Table5[[#This Row],[close_date]],"yyyy")</f>
        <v>2017</v>
      </c>
    </row>
    <row r="771" spans="20:25" x14ac:dyDescent="0.3">
      <c r="T771" s="4" t="s">
        <v>6</v>
      </c>
      <c r="U771" s="11">
        <v>4993</v>
      </c>
      <c r="V771" s="11">
        <v>2496.5</v>
      </c>
      <c r="W771" s="10">
        <v>42861</v>
      </c>
      <c r="X771" t="str">
        <f>TEXT(Table5[[#This Row],[close_date]],"mmmm")</f>
        <v>May</v>
      </c>
      <c r="Y771" t="str">
        <f>TEXT(Table5[[#This Row],[close_date]],"yyyy")</f>
        <v>2017</v>
      </c>
    </row>
    <row r="772" spans="20:25" x14ac:dyDescent="0.3">
      <c r="T772" s="4" t="s">
        <v>7</v>
      </c>
      <c r="U772" s="11">
        <v>4991</v>
      </c>
      <c r="V772" s="11">
        <v>4991</v>
      </c>
      <c r="W772" s="10">
        <v>42846</v>
      </c>
      <c r="X772" t="str">
        <f>TEXT(Table5[[#This Row],[close_date]],"mmmm")</f>
        <v>April</v>
      </c>
      <c r="Y772" t="str">
        <f>TEXT(Table5[[#This Row],[close_date]],"yyyy")</f>
        <v>2017</v>
      </c>
    </row>
    <row r="773" spans="20:25" x14ac:dyDescent="0.3">
      <c r="T773" s="4" t="s">
        <v>25</v>
      </c>
      <c r="U773" s="11">
        <v>4991</v>
      </c>
      <c r="V773" s="11">
        <v>4991</v>
      </c>
      <c r="W773" s="10">
        <v>43040</v>
      </c>
      <c r="X773" t="str">
        <f>TEXT(Table5[[#This Row],[close_date]],"mmmm")</f>
        <v>November</v>
      </c>
      <c r="Y773" t="str">
        <f>TEXT(Table5[[#This Row],[close_date]],"yyyy")</f>
        <v>2017</v>
      </c>
    </row>
    <row r="774" spans="20:25" x14ac:dyDescent="0.3">
      <c r="T774" s="4" t="s">
        <v>3</v>
      </c>
      <c r="U774" s="11">
        <v>4991</v>
      </c>
      <c r="V774" s="11">
        <v>4991</v>
      </c>
      <c r="W774" s="10">
        <v>43093</v>
      </c>
      <c r="X774" t="str">
        <f>TEXT(Table5[[#This Row],[close_date]],"mmmm")</f>
        <v>December</v>
      </c>
      <c r="Y774" t="str">
        <f>TEXT(Table5[[#This Row],[close_date]],"yyyy")</f>
        <v>2017</v>
      </c>
    </row>
    <row r="775" spans="20:25" x14ac:dyDescent="0.3">
      <c r="T775" s="4" t="s">
        <v>3</v>
      </c>
      <c r="U775" s="11">
        <v>4990</v>
      </c>
      <c r="V775" s="11">
        <v>4990</v>
      </c>
      <c r="W775" s="10">
        <v>43076</v>
      </c>
      <c r="X775" t="str">
        <f>TEXT(Table5[[#This Row],[close_date]],"mmmm")</f>
        <v>December</v>
      </c>
      <c r="Y775" t="str">
        <f>TEXT(Table5[[#This Row],[close_date]],"yyyy")</f>
        <v>2017</v>
      </c>
    </row>
    <row r="776" spans="20:25" x14ac:dyDescent="0.3">
      <c r="T776" s="4" t="s">
        <v>12</v>
      </c>
      <c r="U776" s="11">
        <v>4990</v>
      </c>
      <c r="V776" s="11">
        <v>2495</v>
      </c>
      <c r="W776" s="10">
        <v>42818</v>
      </c>
      <c r="X776" t="str">
        <f>TEXT(Table5[[#This Row],[close_date]],"mmmm")</f>
        <v>March</v>
      </c>
      <c r="Y776" t="str">
        <f>TEXT(Table5[[#This Row],[close_date]],"yyyy")</f>
        <v>2017</v>
      </c>
    </row>
    <row r="777" spans="20:25" x14ac:dyDescent="0.3">
      <c r="T777" s="4" t="s">
        <v>12</v>
      </c>
      <c r="U777" s="11">
        <v>4990</v>
      </c>
      <c r="V777" s="11">
        <v>4990</v>
      </c>
      <c r="W777" s="10">
        <v>42977</v>
      </c>
      <c r="X777" t="str">
        <f>TEXT(Table5[[#This Row],[close_date]],"mmmm")</f>
        <v>August</v>
      </c>
      <c r="Y777" t="str">
        <f>TEXT(Table5[[#This Row],[close_date]],"yyyy")</f>
        <v>2017</v>
      </c>
    </row>
    <row r="778" spans="20:25" x14ac:dyDescent="0.3">
      <c r="T778" s="4" t="s">
        <v>36</v>
      </c>
      <c r="U778" s="11">
        <v>4989</v>
      </c>
      <c r="V778" s="11">
        <v>4989</v>
      </c>
      <c r="W778" s="10">
        <v>43001</v>
      </c>
      <c r="X778" t="str">
        <f>TEXT(Table5[[#This Row],[close_date]],"mmmm")</f>
        <v>September</v>
      </c>
      <c r="Y778" t="str">
        <f>TEXT(Table5[[#This Row],[close_date]],"yyyy")</f>
        <v>2017</v>
      </c>
    </row>
    <row r="779" spans="20:25" x14ac:dyDescent="0.3">
      <c r="T779" s="4" t="s">
        <v>34</v>
      </c>
      <c r="U779" s="11">
        <v>4987</v>
      </c>
      <c r="V779" s="11">
        <v>4987</v>
      </c>
      <c r="W779" s="10">
        <v>42807</v>
      </c>
      <c r="X779" t="str">
        <f>TEXT(Table5[[#This Row],[close_date]],"mmmm")</f>
        <v>March</v>
      </c>
      <c r="Y779" t="str">
        <f>TEXT(Table5[[#This Row],[close_date]],"yyyy")</f>
        <v>2017</v>
      </c>
    </row>
    <row r="780" spans="20:25" x14ac:dyDescent="0.3">
      <c r="T780" s="4" t="s">
        <v>25</v>
      </c>
      <c r="U780" s="11">
        <v>4985</v>
      </c>
      <c r="V780" s="11">
        <v>4985</v>
      </c>
      <c r="W780" s="10">
        <v>42857</v>
      </c>
      <c r="X780" t="str">
        <f>TEXT(Table5[[#This Row],[close_date]],"mmmm")</f>
        <v>May</v>
      </c>
      <c r="Y780" t="str">
        <f>TEXT(Table5[[#This Row],[close_date]],"yyyy")</f>
        <v>2017</v>
      </c>
    </row>
    <row r="781" spans="20:25" x14ac:dyDescent="0.3">
      <c r="T781" s="4" t="s">
        <v>40</v>
      </c>
      <c r="U781" s="11">
        <v>4983</v>
      </c>
      <c r="V781" s="11">
        <v>4983</v>
      </c>
      <c r="W781" s="10">
        <v>42865</v>
      </c>
      <c r="X781" t="str">
        <f>TEXT(Table5[[#This Row],[close_date]],"mmmm")</f>
        <v>May</v>
      </c>
      <c r="Y781" t="str">
        <f>TEXT(Table5[[#This Row],[close_date]],"yyyy")</f>
        <v>2017</v>
      </c>
    </row>
    <row r="782" spans="20:25" x14ac:dyDescent="0.3">
      <c r="T782" s="4" t="s">
        <v>12</v>
      </c>
      <c r="U782" s="11">
        <v>4981</v>
      </c>
      <c r="V782" s="11">
        <v>4981</v>
      </c>
      <c r="W782" s="10">
        <v>43071</v>
      </c>
      <c r="X782" t="str">
        <f>TEXT(Table5[[#This Row],[close_date]],"mmmm")</f>
        <v>December</v>
      </c>
      <c r="Y782" t="str">
        <f>TEXT(Table5[[#This Row],[close_date]],"yyyy")</f>
        <v>2017</v>
      </c>
    </row>
    <row r="783" spans="20:25" x14ac:dyDescent="0.3">
      <c r="T783" s="4" t="s">
        <v>32</v>
      </c>
      <c r="U783" s="11">
        <v>4980</v>
      </c>
      <c r="V783" s="11">
        <v>4980</v>
      </c>
      <c r="W783" s="10">
        <v>43096</v>
      </c>
      <c r="X783" t="str">
        <f>TEXT(Table5[[#This Row],[close_date]],"mmmm")</f>
        <v>December</v>
      </c>
      <c r="Y783" t="str">
        <f>TEXT(Table5[[#This Row],[close_date]],"yyyy")</f>
        <v>2017</v>
      </c>
    </row>
    <row r="784" spans="20:25" x14ac:dyDescent="0.3">
      <c r="T784" s="4" t="s">
        <v>30</v>
      </c>
      <c r="U784" s="11">
        <v>4980</v>
      </c>
      <c r="V784" s="11">
        <v>4980</v>
      </c>
      <c r="W784" s="10">
        <v>42850</v>
      </c>
      <c r="X784" t="str">
        <f>TEXT(Table5[[#This Row],[close_date]],"mmmm")</f>
        <v>April</v>
      </c>
      <c r="Y784" t="str">
        <f>TEXT(Table5[[#This Row],[close_date]],"yyyy")</f>
        <v>2017</v>
      </c>
    </row>
    <row r="785" spans="20:25" x14ac:dyDescent="0.3">
      <c r="T785" s="4" t="s">
        <v>37</v>
      </c>
      <c r="U785" s="11">
        <v>4980</v>
      </c>
      <c r="V785" s="11">
        <v>2490</v>
      </c>
      <c r="W785" s="10">
        <v>42916</v>
      </c>
      <c r="X785" t="str">
        <f>TEXT(Table5[[#This Row],[close_date]],"mmmm")</f>
        <v>June</v>
      </c>
      <c r="Y785" t="str">
        <f>TEXT(Table5[[#This Row],[close_date]],"yyyy")</f>
        <v>2017</v>
      </c>
    </row>
    <row r="786" spans="20:25" x14ac:dyDescent="0.3">
      <c r="T786" s="4" t="s">
        <v>33</v>
      </c>
      <c r="U786" s="11">
        <v>4976</v>
      </c>
      <c r="V786" s="11">
        <v>4976</v>
      </c>
      <c r="W786" s="10">
        <v>43092</v>
      </c>
      <c r="X786" t="str">
        <f>TEXT(Table5[[#This Row],[close_date]],"mmmm")</f>
        <v>December</v>
      </c>
      <c r="Y786" t="str">
        <f>TEXT(Table5[[#This Row],[close_date]],"yyyy")</f>
        <v>2017</v>
      </c>
    </row>
    <row r="787" spans="20:25" x14ac:dyDescent="0.3">
      <c r="T787" s="4" t="s">
        <v>10</v>
      </c>
      <c r="U787" s="11">
        <v>4975</v>
      </c>
      <c r="V787" s="11">
        <v>4975</v>
      </c>
      <c r="W787" s="10">
        <v>42822</v>
      </c>
      <c r="X787" t="str">
        <f>TEXT(Table5[[#This Row],[close_date]],"mmmm")</f>
        <v>March</v>
      </c>
      <c r="Y787" t="str">
        <f>TEXT(Table5[[#This Row],[close_date]],"yyyy")</f>
        <v>2017</v>
      </c>
    </row>
    <row r="788" spans="20:25" x14ac:dyDescent="0.3">
      <c r="T788" s="4" t="s">
        <v>36</v>
      </c>
      <c r="U788" s="11">
        <v>4974</v>
      </c>
      <c r="V788" s="11">
        <v>4974</v>
      </c>
      <c r="W788" s="10">
        <v>42824</v>
      </c>
      <c r="X788" t="str">
        <f>TEXT(Table5[[#This Row],[close_date]],"mmmm")</f>
        <v>March</v>
      </c>
      <c r="Y788" t="str">
        <f>TEXT(Table5[[#This Row],[close_date]],"yyyy")</f>
        <v>2017</v>
      </c>
    </row>
    <row r="789" spans="20:25" x14ac:dyDescent="0.3">
      <c r="T789" s="4" t="s">
        <v>37</v>
      </c>
      <c r="U789" s="11">
        <v>4974</v>
      </c>
      <c r="V789" s="11">
        <v>4974</v>
      </c>
      <c r="W789" s="10">
        <v>42926</v>
      </c>
      <c r="X789" t="str">
        <f>TEXT(Table5[[#This Row],[close_date]],"mmmm")</f>
        <v>July</v>
      </c>
      <c r="Y789" t="str">
        <f>TEXT(Table5[[#This Row],[close_date]],"yyyy")</f>
        <v>2017</v>
      </c>
    </row>
    <row r="790" spans="20:25" x14ac:dyDescent="0.3">
      <c r="T790" s="4" t="s">
        <v>37</v>
      </c>
      <c r="U790" s="11">
        <v>4972</v>
      </c>
      <c r="V790" s="11">
        <v>4972</v>
      </c>
      <c r="W790" s="10">
        <v>43055</v>
      </c>
      <c r="X790" t="str">
        <f>TEXT(Table5[[#This Row],[close_date]],"mmmm")</f>
        <v>November</v>
      </c>
      <c r="Y790" t="str">
        <f>TEXT(Table5[[#This Row],[close_date]],"yyyy")</f>
        <v>2017</v>
      </c>
    </row>
    <row r="791" spans="20:25" x14ac:dyDescent="0.3">
      <c r="T791" s="4" t="s">
        <v>47</v>
      </c>
      <c r="U791" s="11">
        <v>4970</v>
      </c>
      <c r="V791" s="11">
        <v>4970</v>
      </c>
      <c r="W791" s="10">
        <v>43084</v>
      </c>
      <c r="X791" t="str">
        <f>TEXT(Table5[[#This Row],[close_date]],"mmmm")</f>
        <v>December</v>
      </c>
      <c r="Y791" t="str">
        <f>TEXT(Table5[[#This Row],[close_date]],"yyyy")</f>
        <v>2017</v>
      </c>
    </row>
    <row r="792" spans="20:25" x14ac:dyDescent="0.3">
      <c r="T792" s="4" t="s">
        <v>12</v>
      </c>
      <c r="U792" s="11">
        <v>4970</v>
      </c>
      <c r="V792" s="11">
        <v>2485</v>
      </c>
      <c r="W792" s="10">
        <v>42923</v>
      </c>
      <c r="X792" t="str">
        <f>TEXT(Table5[[#This Row],[close_date]],"mmmm")</f>
        <v>July</v>
      </c>
      <c r="Y792" t="str">
        <f>TEXT(Table5[[#This Row],[close_date]],"yyyy")</f>
        <v>2017</v>
      </c>
    </row>
    <row r="793" spans="20:25" x14ac:dyDescent="0.3">
      <c r="T793" s="4" t="s">
        <v>33</v>
      </c>
      <c r="U793" s="11">
        <v>4964</v>
      </c>
      <c r="V793" s="11">
        <v>4964</v>
      </c>
      <c r="W793" s="10">
        <v>43083</v>
      </c>
      <c r="X793" t="str">
        <f>TEXT(Table5[[#This Row],[close_date]],"mmmm")</f>
        <v>December</v>
      </c>
      <c r="Y793" t="str">
        <f>TEXT(Table5[[#This Row],[close_date]],"yyyy")</f>
        <v>2017</v>
      </c>
    </row>
    <row r="794" spans="20:25" x14ac:dyDescent="0.3">
      <c r="T794" s="4" t="s">
        <v>36</v>
      </c>
      <c r="U794" s="11">
        <v>4960</v>
      </c>
      <c r="V794" s="11">
        <v>4960</v>
      </c>
      <c r="W794" s="10">
        <v>42987</v>
      </c>
      <c r="X794" t="str">
        <f>TEXT(Table5[[#This Row],[close_date]],"mmmm")</f>
        <v>September</v>
      </c>
      <c r="Y794" t="str">
        <f>TEXT(Table5[[#This Row],[close_date]],"yyyy")</f>
        <v>2017</v>
      </c>
    </row>
    <row r="795" spans="20:25" x14ac:dyDescent="0.3">
      <c r="T795" s="4" t="s">
        <v>10</v>
      </c>
      <c r="U795" s="11">
        <v>4958</v>
      </c>
      <c r="V795" s="11">
        <v>4958</v>
      </c>
      <c r="W795" s="10">
        <v>42980</v>
      </c>
      <c r="X795" t="str">
        <f>TEXT(Table5[[#This Row],[close_date]],"mmmm")</f>
        <v>September</v>
      </c>
      <c r="Y795" t="str">
        <f>TEXT(Table5[[#This Row],[close_date]],"yyyy")</f>
        <v>2017</v>
      </c>
    </row>
    <row r="796" spans="20:25" x14ac:dyDescent="0.3">
      <c r="T796" s="4" t="s">
        <v>7</v>
      </c>
      <c r="U796" s="11">
        <v>4958</v>
      </c>
      <c r="V796" s="11">
        <v>2479</v>
      </c>
      <c r="W796" s="10">
        <v>43063</v>
      </c>
      <c r="X796" t="str">
        <f>TEXT(Table5[[#This Row],[close_date]],"mmmm")</f>
        <v>November</v>
      </c>
      <c r="Y796" t="str">
        <f>TEXT(Table5[[#This Row],[close_date]],"yyyy")</f>
        <v>2017</v>
      </c>
    </row>
    <row r="797" spans="20:25" x14ac:dyDescent="0.3">
      <c r="T797" s="4" t="s">
        <v>3</v>
      </c>
      <c r="U797" s="11">
        <v>4955</v>
      </c>
      <c r="V797" s="11">
        <v>4955</v>
      </c>
      <c r="W797" s="10">
        <v>42841</v>
      </c>
      <c r="X797" t="str">
        <f>TEXT(Table5[[#This Row],[close_date]],"mmmm")</f>
        <v>April</v>
      </c>
      <c r="Y797" t="str">
        <f>TEXT(Table5[[#This Row],[close_date]],"yyyy")</f>
        <v>2017</v>
      </c>
    </row>
    <row r="798" spans="20:25" x14ac:dyDescent="0.3">
      <c r="T798" s="4" t="s">
        <v>34</v>
      </c>
      <c r="U798" s="11">
        <v>4953</v>
      </c>
      <c r="V798" s="11">
        <v>4953</v>
      </c>
      <c r="W798" s="10">
        <v>43095</v>
      </c>
      <c r="X798" t="str">
        <f>TEXT(Table5[[#This Row],[close_date]],"mmmm")</f>
        <v>December</v>
      </c>
      <c r="Y798" t="str">
        <f>TEXT(Table5[[#This Row],[close_date]],"yyyy")</f>
        <v>2017</v>
      </c>
    </row>
    <row r="799" spans="20:25" x14ac:dyDescent="0.3">
      <c r="T799" s="4" t="s">
        <v>7</v>
      </c>
      <c r="U799" s="11">
        <v>4952</v>
      </c>
      <c r="V799" s="11">
        <v>2476</v>
      </c>
      <c r="W799" s="10">
        <v>43084</v>
      </c>
      <c r="X799" t="str">
        <f>TEXT(Table5[[#This Row],[close_date]],"mmmm")</f>
        <v>December</v>
      </c>
      <c r="Y799" t="str">
        <f>TEXT(Table5[[#This Row],[close_date]],"yyyy")</f>
        <v>2017</v>
      </c>
    </row>
    <row r="800" spans="20:25" x14ac:dyDescent="0.3">
      <c r="T800" s="4" t="s">
        <v>9</v>
      </c>
      <c r="U800" s="11">
        <v>4948</v>
      </c>
      <c r="V800" s="11">
        <v>2474</v>
      </c>
      <c r="W800" s="10">
        <v>42986</v>
      </c>
      <c r="X800" t="str">
        <f>TEXT(Table5[[#This Row],[close_date]],"mmmm")</f>
        <v>September</v>
      </c>
      <c r="Y800" t="str">
        <f>TEXT(Table5[[#This Row],[close_date]],"yyyy")</f>
        <v>2017</v>
      </c>
    </row>
    <row r="801" spans="20:25" x14ac:dyDescent="0.3">
      <c r="T801" s="4" t="s">
        <v>42</v>
      </c>
      <c r="U801" s="11">
        <v>4948</v>
      </c>
      <c r="V801" s="11">
        <v>2474</v>
      </c>
      <c r="W801" s="10">
        <v>42992</v>
      </c>
      <c r="X801" t="str">
        <f>TEXT(Table5[[#This Row],[close_date]],"mmmm")</f>
        <v>September</v>
      </c>
      <c r="Y801" t="str">
        <f>TEXT(Table5[[#This Row],[close_date]],"yyyy")</f>
        <v>2017</v>
      </c>
    </row>
    <row r="802" spans="20:25" x14ac:dyDescent="0.3">
      <c r="T802" s="4" t="s">
        <v>4</v>
      </c>
      <c r="U802" s="11">
        <v>4945</v>
      </c>
      <c r="V802" s="11">
        <v>2472.5</v>
      </c>
      <c r="W802" s="10">
        <v>42799</v>
      </c>
      <c r="X802" t="str">
        <f>TEXT(Table5[[#This Row],[close_date]],"mmmm")</f>
        <v>March</v>
      </c>
      <c r="Y802" t="str">
        <f>TEXT(Table5[[#This Row],[close_date]],"yyyy")</f>
        <v>2017</v>
      </c>
    </row>
    <row r="803" spans="20:25" x14ac:dyDescent="0.3">
      <c r="T803" s="4" t="s">
        <v>37</v>
      </c>
      <c r="U803" s="11">
        <v>4945</v>
      </c>
      <c r="V803" s="11">
        <v>4945</v>
      </c>
      <c r="W803" s="10">
        <v>43049</v>
      </c>
      <c r="X803" t="str">
        <f>TEXT(Table5[[#This Row],[close_date]],"mmmm")</f>
        <v>November</v>
      </c>
      <c r="Y803" t="str">
        <f>TEXT(Table5[[#This Row],[close_date]],"yyyy")</f>
        <v>2017</v>
      </c>
    </row>
    <row r="804" spans="20:25" x14ac:dyDescent="0.3">
      <c r="T804" s="4" t="s">
        <v>10</v>
      </c>
      <c r="U804" s="11">
        <v>4942</v>
      </c>
      <c r="V804" s="11">
        <v>4942</v>
      </c>
      <c r="W804" s="10">
        <v>42863</v>
      </c>
      <c r="X804" t="str">
        <f>TEXT(Table5[[#This Row],[close_date]],"mmmm")</f>
        <v>May</v>
      </c>
      <c r="Y804" t="str">
        <f>TEXT(Table5[[#This Row],[close_date]],"yyyy")</f>
        <v>2017</v>
      </c>
    </row>
    <row r="805" spans="20:25" x14ac:dyDescent="0.3">
      <c r="T805" s="4" t="s">
        <v>25</v>
      </c>
      <c r="U805" s="11">
        <v>4941</v>
      </c>
      <c r="V805" s="11">
        <v>4941</v>
      </c>
      <c r="W805" s="10">
        <v>42955</v>
      </c>
      <c r="X805" t="str">
        <f>TEXT(Table5[[#This Row],[close_date]],"mmmm")</f>
        <v>August</v>
      </c>
      <c r="Y805" t="str">
        <f>TEXT(Table5[[#This Row],[close_date]],"yyyy")</f>
        <v>2017</v>
      </c>
    </row>
    <row r="806" spans="20:25" x14ac:dyDescent="0.3">
      <c r="T806" s="4" t="s">
        <v>33</v>
      </c>
      <c r="U806" s="11">
        <v>4939</v>
      </c>
      <c r="V806" s="11">
        <v>4939</v>
      </c>
      <c r="W806" s="10">
        <v>42906</v>
      </c>
      <c r="X806" t="str">
        <f>TEXT(Table5[[#This Row],[close_date]],"mmmm")</f>
        <v>June</v>
      </c>
      <c r="Y806" t="str">
        <f>TEXT(Table5[[#This Row],[close_date]],"yyyy")</f>
        <v>2017</v>
      </c>
    </row>
    <row r="807" spans="20:25" x14ac:dyDescent="0.3">
      <c r="T807" s="4" t="s">
        <v>37</v>
      </c>
      <c r="U807" s="11">
        <v>4939</v>
      </c>
      <c r="V807" s="11">
        <v>4939</v>
      </c>
      <c r="W807" s="10">
        <v>42825</v>
      </c>
      <c r="X807" t="str">
        <f>TEXT(Table5[[#This Row],[close_date]],"mmmm")</f>
        <v>March</v>
      </c>
      <c r="Y807" t="str">
        <f>TEXT(Table5[[#This Row],[close_date]],"yyyy")</f>
        <v>2017</v>
      </c>
    </row>
    <row r="808" spans="20:25" x14ac:dyDescent="0.3">
      <c r="T808" s="4" t="s">
        <v>12</v>
      </c>
      <c r="U808" s="11">
        <v>4938</v>
      </c>
      <c r="V808" s="11">
        <v>4938</v>
      </c>
      <c r="W808" s="10">
        <v>43063</v>
      </c>
      <c r="X808" t="str">
        <f>TEXT(Table5[[#This Row],[close_date]],"mmmm")</f>
        <v>November</v>
      </c>
      <c r="Y808" t="str">
        <f>TEXT(Table5[[#This Row],[close_date]],"yyyy")</f>
        <v>2017</v>
      </c>
    </row>
    <row r="809" spans="20:25" x14ac:dyDescent="0.3">
      <c r="T809" s="4" t="s">
        <v>38</v>
      </c>
      <c r="U809" s="11">
        <v>4936</v>
      </c>
      <c r="V809" s="11">
        <v>4936</v>
      </c>
      <c r="W809" s="10">
        <v>42966</v>
      </c>
      <c r="X809" t="str">
        <f>TEXT(Table5[[#This Row],[close_date]],"mmmm")</f>
        <v>August</v>
      </c>
      <c r="Y809" t="str">
        <f>TEXT(Table5[[#This Row],[close_date]],"yyyy")</f>
        <v>2017</v>
      </c>
    </row>
    <row r="810" spans="20:25" x14ac:dyDescent="0.3">
      <c r="T810" s="4" t="s">
        <v>3</v>
      </c>
      <c r="U810" s="11">
        <v>4935</v>
      </c>
      <c r="V810" s="11">
        <v>4935</v>
      </c>
      <c r="W810" s="10">
        <v>42959</v>
      </c>
      <c r="X810" t="str">
        <f>TEXT(Table5[[#This Row],[close_date]],"mmmm")</f>
        <v>August</v>
      </c>
      <c r="Y810" t="str">
        <f>TEXT(Table5[[#This Row],[close_date]],"yyyy")</f>
        <v>2017</v>
      </c>
    </row>
    <row r="811" spans="20:25" x14ac:dyDescent="0.3">
      <c r="T811" s="4" t="s">
        <v>33</v>
      </c>
      <c r="U811" s="11">
        <v>4935</v>
      </c>
      <c r="V811" s="11">
        <v>4935</v>
      </c>
      <c r="W811" s="10">
        <v>42997</v>
      </c>
      <c r="X811" t="str">
        <f>TEXT(Table5[[#This Row],[close_date]],"mmmm")</f>
        <v>September</v>
      </c>
      <c r="Y811" t="str">
        <f>TEXT(Table5[[#This Row],[close_date]],"yyyy")</f>
        <v>2017</v>
      </c>
    </row>
    <row r="812" spans="20:25" x14ac:dyDescent="0.3">
      <c r="T812" s="4" t="s">
        <v>30</v>
      </c>
      <c r="U812" s="11">
        <v>4933</v>
      </c>
      <c r="V812" s="11">
        <v>4933</v>
      </c>
      <c r="W812" s="10">
        <v>42959</v>
      </c>
      <c r="X812" t="str">
        <f>TEXT(Table5[[#This Row],[close_date]],"mmmm")</f>
        <v>August</v>
      </c>
      <c r="Y812" t="str">
        <f>TEXT(Table5[[#This Row],[close_date]],"yyyy")</f>
        <v>2017</v>
      </c>
    </row>
    <row r="813" spans="20:25" x14ac:dyDescent="0.3">
      <c r="T813" s="4" t="s">
        <v>38</v>
      </c>
      <c r="U813" s="11">
        <v>4933</v>
      </c>
      <c r="V813" s="11">
        <v>4933</v>
      </c>
      <c r="W813" s="10">
        <v>42899</v>
      </c>
      <c r="X813" t="str">
        <f>TEXT(Table5[[#This Row],[close_date]],"mmmm")</f>
        <v>June</v>
      </c>
      <c r="Y813" t="str">
        <f>TEXT(Table5[[#This Row],[close_date]],"yyyy")</f>
        <v>2017</v>
      </c>
    </row>
    <row r="814" spans="20:25" x14ac:dyDescent="0.3">
      <c r="T814" s="4" t="s">
        <v>40</v>
      </c>
      <c r="U814" s="11">
        <v>4930</v>
      </c>
      <c r="V814" s="11">
        <v>4930</v>
      </c>
      <c r="W814" s="10">
        <v>42970</v>
      </c>
      <c r="X814" t="str">
        <f>TEXT(Table5[[#This Row],[close_date]],"mmmm")</f>
        <v>August</v>
      </c>
      <c r="Y814" t="str">
        <f>TEXT(Table5[[#This Row],[close_date]],"yyyy")</f>
        <v>2017</v>
      </c>
    </row>
    <row r="815" spans="20:25" x14ac:dyDescent="0.3">
      <c r="T815" s="4" t="s">
        <v>11</v>
      </c>
      <c r="U815" s="11">
        <v>4924</v>
      </c>
      <c r="V815" s="11">
        <v>4924</v>
      </c>
      <c r="W815" s="10">
        <v>42952</v>
      </c>
      <c r="X815" t="str">
        <f>TEXT(Table5[[#This Row],[close_date]],"mmmm")</f>
        <v>August</v>
      </c>
      <c r="Y815" t="str">
        <f>TEXT(Table5[[#This Row],[close_date]],"yyyy")</f>
        <v>2017</v>
      </c>
    </row>
    <row r="816" spans="20:25" x14ac:dyDescent="0.3">
      <c r="T816" s="4" t="s">
        <v>12</v>
      </c>
      <c r="U816" s="11">
        <v>4916</v>
      </c>
      <c r="V816" s="11">
        <v>4916</v>
      </c>
      <c r="W816" s="10">
        <v>42857</v>
      </c>
      <c r="X816" t="str">
        <f>TEXT(Table5[[#This Row],[close_date]],"mmmm")</f>
        <v>May</v>
      </c>
      <c r="Y816" t="str">
        <f>TEXT(Table5[[#This Row],[close_date]],"yyyy")</f>
        <v>2017</v>
      </c>
    </row>
    <row r="817" spans="20:25" x14ac:dyDescent="0.3">
      <c r="T817" s="4" t="s">
        <v>30</v>
      </c>
      <c r="U817" s="11">
        <v>4915</v>
      </c>
      <c r="V817" s="11">
        <v>2457.5</v>
      </c>
      <c r="W817" s="10">
        <v>42863</v>
      </c>
      <c r="X817" t="str">
        <f>TEXT(Table5[[#This Row],[close_date]],"mmmm")</f>
        <v>May</v>
      </c>
      <c r="Y817" t="str">
        <f>TEXT(Table5[[#This Row],[close_date]],"yyyy")</f>
        <v>2017</v>
      </c>
    </row>
    <row r="818" spans="20:25" x14ac:dyDescent="0.3">
      <c r="T818" s="4" t="s">
        <v>32</v>
      </c>
      <c r="U818" s="11">
        <v>4915</v>
      </c>
      <c r="V818" s="11">
        <v>4915</v>
      </c>
      <c r="W818" s="10">
        <v>42920</v>
      </c>
      <c r="X818" t="str">
        <f>TEXT(Table5[[#This Row],[close_date]],"mmmm")</f>
        <v>July</v>
      </c>
      <c r="Y818" t="str">
        <f>TEXT(Table5[[#This Row],[close_date]],"yyyy")</f>
        <v>2017</v>
      </c>
    </row>
    <row r="819" spans="20:25" x14ac:dyDescent="0.3">
      <c r="T819" s="4" t="s">
        <v>34</v>
      </c>
      <c r="U819" s="11">
        <v>4914</v>
      </c>
      <c r="V819" s="11">
        <v>2457</v>
      </c>
      <c r="W819" s="10">
        <v>42953</v>
      </c>
      <c r="X819" t="str">
        <f>TEXT(Table5[[#This Row],[close_date]],"mmmm")</f>
        <v>August</v>
      </c>
      <c r="Y819" t="str">
        <f>TEXT(Table5[[#This Row],[close_date]],"yyyy")</f>
        <v>2017</v>
      </c>
    </row>
    <row r="820" spans="20:25" x14ac:dyDescent="0.3">
      <c r="T820" s="4" t="s">
        <v>37</v>
      </c>
      <c r="U820" s="11">
        <v>4913</v>
      </c>
      <c r="V820" s="11">
        <v>4913</v>
      </c>
      <c r="W820" s="10">
        <v>42947</v>
      </c>
      <c r="X820" t="str">
        <f>TEXT(Table5[[#This Row],[close_date]],"mmmm")</f>
        <v>July</v>
      </c>
      <c r="Y820" t="str">
        <f>TEXT(Table5[[#This Row],[close_date]],"yyyy")</f>
        <v>2017</v>
      </c>
    </row>
    <row r="821" spans="20:25" x14ac:dyDescent="0.3">
      <c r="T821" s="4" t="s">
        <v>34</v>
      </c>
      <c r="U821" s="11">
        <v>4908</v>
      </c>
      <c r="V821" s="11">
        <v>2454</v>
      </c>
      <c r="W821" s="10">
        <v>42893</v>
      </c>
      <c r="X821" t="str">
        <f>TEXT(Table5[[#This Row],[close_date]],"mmmm")</f>
        <v>June</v>
      </c>
      <c r="Y821" t="str">
        <f>TEXT(Table5[[#This Row],[close_date]],"yyyy")</f>
        <v>2017</v>
      </c>
    </row>
    <row r="822" spans="20:25" x14ac:dyDescent="0.3">
      <c r="T822" s="4" t="s">
        <v>4</v>
      </c>
      <c r="U822" s="11">
        <v>4907</v>
      </c>
      <c r="V822" s="11">
        <v>4907</v>
      </c>
      <c r="W822" s="10">
        <v>42810</v>
      </c>
      <c r="X822" t="str">
        <f>TEXT(Table5[[#This Row],[close_date]],"mmmm")</f>
        <v>March</v>
      </c>
      <c r="Y822" t="str">
        <f>TEXT(Table5[[#This Row],[close_date]],"yyyy")</f>
        <v>2017</v>
      </c>
    </row>
    <row r="823" spans="20:25" x14ac:dyDescent="0.3">
      <c r="T823" s="4" t="s">
        <v>12</v>
      </c>
      <c r="U823" s="11">
        <v>4907</v>
      </c>
      <c r="V823" s="11">
        <v>4907</v>
      </c>
      <c r="W823" s="10">
        <v>42937</v>
      </c>
      <c r="X823" t="str">
        <f>TEXT(Table5[[#This Row],[close_date]],"mmmm")</f>
        <v>July</v>
      </c>
      <c r="Y823" t="str">
        <f>TEXT(Table5[[#This Row],[close_date]],"yyyy")</f>
        <v>2017</v>
      </c>
    </row>
    <row r="824" spans="20:25" x14ac:dyDescent="0.3">
      <c r="T824" s="4" t="s">
        <v>4</v>
      </c>
      <c r="U824" s="11">
        <v>4906</v>
      </c>
      <c r="V824" s="11">
        <v>4906</v>
      </c>
      <c r="W824" s="10">
        <v>42801</v>
      </c>
      <c r="X824" t="str">
        <f>TEXT(Table5[[#This Row],[close_date]],"mmmm")</f>
        <v>March</v>
      </c>
      <c r="Y824" t="str">
        <f>TEXT(Table5[[#This Row],[close_date]],"yyyy")</f>
        <v>2017</v>
      </c>
    </row>
    <row r="825" spans="20:25" x14ac:dyDescent="0.3">
      <c r="T825" s="4" t="s">
        <v>7</v>
      </c>
      <c r="U825" s="11">
        <v>4906</v>
      </c>
      <c r="V825" s="11">
        <v>4906</v>
      </c>
      <c r="W825" s="10">
        <v>43078</v>
      </c>
      <c r="X825" t="str">
        <f>TEXT(Table5[[#This Row],[close_date]],"mmmm")</f>
        <v>December</v>
      </c>
      <c r="Y825" t="str">
        <f>TEXT(Table5[[#This Row],[close_date]],"yyyy")</f>
        <v>2017</v>
      </c>
    </row>
    <row r="826" spans="20:25" x14ac:dyDescent="0.3">
      <c r="T826" s="4" t="s">
        <v>30</v>
      </c>
      <c r="U826" s="11">
        <v>4905</v>
      </c>
      <c r="V826" s="11">
        <v>4905</v>
      </c>
      <c r="W826" s="10">
        <v>42811</v>
      </c>
      <c r="X826" t="str">
        <f>TEXT(Table5[[#This Row],[close_date]],"mmmm")</f>
        <v>March</v>
      </c>
      <c r="Y826" t="str">
        <f>TEXT(Table5[[#This Row],[close_date]],"yyyy")</f>
        <v>2017</v>
      </c>
    </row>
    <row r="827" spans="20:25" x14ac:dyDescent="0.3">
      <c r="T827" s="4" t="s">
        <v>36</v>
      </c>
      <c r="U827" s="11">
        <v>4905</v>
      </c>
      <c r="V827" s="11">
        <v>4905</v>
      </c>
      <c r="W827" s="10">
        <v>42989</v>
      </c>
      <c r="X827" t="str">
        <f>TEXT(Table5[[#This Row],[close_date]],"mmmm")</f>
        <v>September</v>
      </c>
      <c r="Y827" t="str">
        <f>TEXT(Table5[[#This Row],[close_date]],"yyyy")</f>
        <v>2017</v>
      </c>
    </row>
    <row r="828" spans="20:25" x14ac:dyDescent="0.3">
      <c r="T828" s="4" t="s">
        <v>3</v>
      </c>
      <c r="U828" s="11">
        <v>4903</v>
      </c>
      <c r="V828" s="11">
        <v>4903</v>
      </c>
      <c r="W828" s="10">
        <v>42984</v>
      </c>
      <c r="X828" t="str">
        <f>TEXT(Table5[[#This Row],[close_date]],"mmmm")</f>
        <v>September</v>
      </c>
      <c r="Y828" t="str">
        <f>TEXT(Table5[[#This Row],[close_date]],"yyyy")</f>
        <v>2017</v>
      </c>
    </row>
    <row r="829" spans="20:25" x14ac:dyDescent="0.3">
      <c r="T829" s="4" t="s">
        <v>11</v>
      </c>
      <c r="U829" s="11">
        <v>4902</v>
      </c>
      <c r="V829" s="11">
        <v>4902</v>
      </c>
      <c r="W829" s="10">
        <v>43005</v>
      </c>
      <c r="X829" t="str">
        <f>TEXT(Table5[[#This Row],[close_date]],"mmmm")</f>
        <v>September</v>
      </c>
      <c r="Y829" t="str">
        <f>TEXT(Table5[[#This Row],[close_date]],"yyyy")</f>
        <v>2017</v>
      </c>
    </row>
    <row r="830" spans="20:25" x14ac:dyDescent="0.3">
      <c r="T830" s="4" t="s">
        <v>37</v>
      </c>
      <c r="U830" s="11">
        <v>4899</v>
      </c>
      <c r="V830" s="11">
        <v>4899</v>
      </c>
      <c r="W830" s="10">
        <v>42808</v>
      </c>
      <c r="X830" t="str">
        <f>TEXT(Table5[[#This Row],[close_date]],"mmmm")</f>
        <v>March</v>
      </c>
      <c r="Y830" t="str">
        <f>TEXT(Table5[[#This Row],[close_date]],"yyyy")</f>
        <v>2017</v>
      </c>
    </row>
    <row r="831" spans="20:25" x14ac:dyDescent="0.3">
      <c r="T831" s="4" t="s">
        <v>7</v>
      </c>
      <c r="U831" s="11">
        <v>4897</v>
      </c>
      <c r="V831" s="11">
        <v>2448.5</v>
      </c>
      <c r="W831" s="10">
        <v>42994</v>
      </c>
      <c r="X831" t="str">
        <f>TEXT(Table5[[#This Row],[close_date]],"mmmm")</f>
        <v>September</v>
      </c>
      <c r="Y831" t="str">
        <f>TEXT(Table5[[#This Row],[close_date]],"yyyy")</f>
        <v>2017</v>
      </c>
    </row>
    <row r="832" spans="20:25" x14ac:dyDescent="0.3">
      <c r="T832" s="4" t="s">
        <v>48</v>
      </c>
      <c r="U832" s="11">
        <v>4895</v>
      </c>
      <c r="V832" s="11">
        <v>4895</v>
      </c>
      <c r="W832" s="10">
        <v>42942</v>
      </c>
      <c r="X832" t="str">
        <f>TEXT(Table5[[#This Row],[close_date]],"mmmm")</f>
        <v>July</v>
      </c>
      <c r="Y832" t="str">
        <f>TEXT(Table5[[#This Row],[close_date]],"yyyy")</f>
        <v>2017</v>
      </c>
    </row>
    <row r="833" spans="20:25" x14ac:dyDescent="0.3">
      <c r="T833" s="4" t="s">
        <v>3</v>
      </c>
      <c r="U833" s="11">
        <v>4891</v>
      </c>
      <c r="V833" s="11">
        <v>4891</v>
      </c>
      <c r="W833" s="10">
        <v>42803</v>
      </c>
      <c r="X833" t="str">
        <f>TEXT(Table5[[#This Row],[close_date]],"mmmm")</f>
        <v>March</v>
      </c>
      <c r="Y833" t="str">
        <f>TEXT(Table5[[#This Row],[close_date]],"yyyy")</f>
        <v>2017</v>
      </c>
    </row>
    <row r="834" spans="20:25" x14ac:dyDescent="0.3">
      <c r="T834" s="4" t="s">
        <v>12</v>
      </c>
      <c r="U834" s="11">
        <v>4891</v>
      </c>
      <c r="V834" s="11">
        <v>4891</v>
      </c>
      <c r="W834" s="10">
        <v>42819</v>
      </c>
      <c r="X834" t="str">
        <f>TEXT(Table5[[#This Row],[close_date]],"mmmm")</f>
        <v>March</v>
      </c>
      <c r="Y834" t="str">
        <f>TEXT(Table5[[#This Row],[close_date]],"yyyy")</f>
        <v>2017</v>
      </c>
    </row>
    <row r="835" spans="20:25" x14ac:dyDescent="0.3">
      <c r="T835" s="4" t="s">
        <v>10</v>
      </c>
      <c r="U835" s="11">
        <v>4891</v>
      </c>
      <c r="V835" s="11">
        <v>4891</v>
      </c>
      <c r="W835" s="10">
        <v>42853</v>
      </c>
      <c r="X835" t="str">
        <f>TEXT(Table5[[#This Row],[close_date]],"mmmm")</f>
        <v>April</v>
      </c>
      <c r="Y835" t="str">
        <f>TEXT(Table5[[#This Row],[close_date]],"yyyy")</f>
        <v>2017</v>
      </c>
    </row>
    <row r="836" spans="20:25" x14ac:dyDescent="0.3">
      <c r="T836" s="4" t="s">
        <v>3</v>
      </c>
      <c r="U836" s="11">
        <v>4888</v>
      </c>
      <c r="V836" s="11">
        <v>4888</v>
      </c>
      <c r="W836" s="10">
        <v>43001</v>
      </c>
      <c r="X836" t="str">
        <f>TEXT(Table5[[#This Row],[close_date]],"mmmm")</f>
        <v>September</v>
      </c>
      <c r="Y836" t="str">
        <f>TEXT(Table5[[#This Row],[close_date]],"yyyy")</f>
        <v>2017</v>
      </c>
    </row>
    <row r="837" spans="20:25" x14ac:dyDescent="0.3">
      <c r="T837" s="4" t="s">
        <v>12</v>
      </c>
      <c r="U837" s="11">
        <v>4887</v>
      </c>
      <c r="V837" s="11">
        <v>4887</v>
      </c>
      <c r="W837" s="10">
        <v>42805</v>
      </c>
      <c r="X837" t="str">
        <f>TEXT(Table5[[#This Row],[close_date]],"mmmm")</f>
        <v>March</v>
      </c>
      <c r="Y837" t="str">
        <f>TEXT(Table5[[#This Row],[close_date]],"yyyy")</f>
        <v>2017</v>
      </c>
    </row>
    <row r="838" spans="20:25" x14ac:dyDescent="0.3">
      <c r="T838" s="4" t="s">
        <v>48</v>
      </c>
      <c r="U838" s="11">
        <v>4884</v>
      </c>
      <c r="V838" s="11">
        <v>4884</v>
      </c>
      <c r="W838" s="10">
        <v>43066</v>
      </c>
      <c r="X838" t="str">
        <f>TEXT(Table5[[#This Row],[close_date]],"mmmm")</f>
        <v>November</v>
      </c>
      <c r="Y838" t="str">
        <f>TEXT(Table5[[#This Row],[close_date]],"yyyy")</f>
        <v>2017</v>
      </c>
    </row>
    <row r="839" spans="20:25" x14ac:dyDescent="0.3">
      <c r="T839" s="4" t="s">
        <v>40</v>
      </c>
      <c r="U839" s="11">
        <v>4881</v>
      </c>
      <c r="V839" s="11">
        <v>4881</v>
      </c>
      <c r="W839" s="10">
        <v>43069</v>
      </c>
      <c r="X839" t="str">
        <f>TEXT(Table5[[#This Row],[close_date]],"mmmm")</f>
        <v>November</v>
      </c>
      <c r="Y839" t="str">
        <f>TEXT(Table5[[#This Row],[close_date]],"yyyy")</f>
        <v>2017</v>
      </c>
    </row>
    <row r="840" spans="20:25" x14ac:dyDescent="0.3">
      <c r="T840" s="4" t="s">
        <v>33</v>
      </c>
      <c r="U840" s="11">
        <v>4881</v>
      </c>
      <c r="V840" s="11">
        <v>4881</v>
      </c>
      <c r="W840" s="10">
        <v>42935</v>
      </c>
      <c r="X840" t="str">
        <f>TEXT(Table5[[#This Row],[close_date]],"mmmm")</f>
        <v>July</v>
      </c>
      <c r="Y840" t="str">
        <f>TEXT(Table5[[#This Row],[close_date]],"yyyy")</f>
        <v>2017</v>
      </c>
    </row>
    <row r="841" spans="20:25" x14ac:dyDescent="0.3">
      <c r="T841" s="4" t="s">
        <v>3</v>
      </c>
      <c r="U841" s="11">
        <v>4880</v>
      </c>
      <c r="V841" s="11">
        <v>4880</v>
      </c>
      <c r="W841" s="10">
        <v>43063</v>
      </c>
      <c r="X841" t="str">
        <f>TEXT(Table5[[#This Row],[close_date]],"mmmm")</f>
        <v>November</v>
      </c>
      <c r="Y841" t="str">
        <f>TEXT(Table5[[#This Row],[close_date]],"yyyy")</f>
        <v>2017</v>
      </c>
    </row>
    <row r="842" spans="20:25" x14ac:dyDescent="0.3">
      <c r="T842" s="4" t="s">
        <v>8</v>
      </c>
      <c r="U842" s="11">
        <v>4878</v>
      </c>
      <c r="V842" s="11">
        <v>4878</v>
      </c>
      <c r="W842" s="10">
        <v>42852</v>
      </c>
      <c r="X842" t="str">
        <f>TEXT(Table5[[#This Row],[close_date]],"mmmm")</f>
        <v>April</v>
      </c>
      <c r="Y842" t="str">
        <f>TEXT(Table5[[#This Row],[close_date]],"yyyy")</f>
        <v>2017</v>
      </c>
    </row>
    <row r="843" spans="20:25" x14ac:dyDescent="0.3">
      <c r="T843" s="4" t="s">
        <v>10</v>
      </c>
      <c r="U843" s="11">
        <v>4873</v>
      </c>
      <c r="V843" s="11">
        <v>4873</v>
      </c>
      <c r="W843" s="10">
        <v>42949</v>
      </c>
      <c r="X843" t="str">
        <f>TEXT(Table5[[#This Row],[close_date]],"mmmm")</f>
        <v>August</v>
      </c>
      <c r="Y843" t="str">
        <f>TEXT(Table5[[#This Row],[close_date]],"yyyy")</f>
        <v>2017</v>
      </c>
    </row>
    <row r="844" spans="20:25" x14ac:dyDescent="0.3">
      <c r="T844" s="4" t="s">
        <v>7</v>
      </c>
      <c r="U844" s="11">
        <v>4872</v>
      </c>
      <c r="V844" s="11">
        <v>4872</v>
      </c>
      <c r="W844" s="10">
        <v>43079</v>
      </c>
      <c r="X844" t="str">
        <f>TEXT(Table5[[#This Row],[close_date]],"mmmm")</f>
        <v>December</v>
      </c>
      <c r="Y844" t="str">
        <f>TEXT(Table5[[#This Row],[close_date]],"yyyy")</f>
        <v>2017</v>
      </c>
    </row>
    <row r="845" spans="20:25" x14ac:dyDescent="0.3">
      <c r="T845" s="4" t="s">
        <v>37</v>
      </c>
      <c r="U845" s="11">
        <v>4870</v>
      </c>
      <c r="V845" s="11">
        <v>4870</v>
      </c>
      <c r="W845" s="10">
        <v>42998</v>
      </c>
      <c r="X845" t="str">
        <f>TEXT(Table5[[#This Row],[close_date]],"mmmm")</f>
        <v>September</v>
      </c>
      <c r="Y845" t="str">
        <f>TEXT(Table5[[#This Row],[close_date]],"yyyy")</f>
        <v>2017</v>
      </c>
    </row>
    <row r="846" spans="20:25" x14ac:dyDescent="0.3">
      <c r="T846" s="4" t="s">
        <v>6</v>
      </c>
      <c r="U846" s="11">
        <v>4869</v>
      </c>
      <c r="V846" s="11">
        <v>4869</v>
      </c>
      <c r="W846" s="10">
        <v>42967</v>
      </c>
      <c r="X846" t="str">
        <f>TEXT(Table5[[#This Row],[close_date]],"mmmm")</f>
        <v>August</v>
      </c>
      <c r="Y846" t="str">
        <f>TEXT(Table5[[#This Row],[close_date]],"yyyy")</f>
        <v>2017</v>
      </c>
    </row>
    <row r="847" spans="20:25" x14ac:dyDescent="0.3">
      <c r="T847" s="4" t="s">
        <v>4</v>
      </c>
      <c r="U847" s="11">
        <v>4869</v>
      </c>
      <c r="V847" s="11">
        <v>4869</v>
      </c>
      <c r="W847" s="10">
        <v>42853</v>
      </c>
      <c r="X847" t="str">
        <f>TEXT(Table5[[#This Row],[close_date]],"mmmm")</f>
        <v>April</v>
      </c>
      <c r="Y847" t="str">
        <f>TEXT(Table5[[#This Row],[close_date]],"yyyy")</f>
        <v>2017</v>
      </c>
    </row>
    <row r="848" spans="20:25" x14ac:dyDescent="0.3">
      <c r="T848" s="4" t="s">
        <v>40</v>
      </c>
      <c r="U848" s="11">
        <v>4867</v>
      </c>
      <c r="V848" s="11">
        <v>4867</v>
      </c>
      <c r="W848" s="10">
        <v>42864</v>
      </c>
      <c r="X848" t="str">
        <f>TEXT(Table5[[#This Row],[close_date]],"mmmm")</f>
        <v>May</v>
      </c>
      <c r="Y848" t="str">
        <f>TEXT(Table5[[#This Row],[close_date]],"yyyy")</f>
        <v>2017</v>
      </c>
    </row>
    <row r="849" spans="20:25" x14ac:dyDescent="0.3">
      <c r="T849" s="4" t="s">
        <v>7</v>
      </c>
      <c r="U849" s="11">
        <v>4865</v>
      </c>
      <c r="V849" s="11">
        <v>4865</v>
      </c>
      <c r="W849" s="10">
        <v>42888</v>
      </c>
      <c r="X849" t="str">
        <f>TEXT(Table5[[#This Row],[close_date]],"mmmm")</f>
        <v>June</v>
      </c>
      <c r="Y849" t="str">
        <f>TEXT(Table5[[#This Row],[close_date]],"yyyy")</f>
        <v>2017</v>
      </c>
    </row>
    <row r="850" spans="20:25" x14ac:dyDescent="0.3">
      <c r="T850" s="4" t="s">
        <v>33</v>
      </c>
      <c r="U850" s="11">
        <v>4865</v>
      </c>
      <c r="V850" s="11">
        <v>4865</v>
      </c>
      <c r="W850" s="10">
        <v>43085</v>
      </c>
      <c r="X850" t="str">
        <f>TEXT(Table5[[#This Row],[close_date]],"mmmm")</f>
        <v>December</v>
      </c>
      <c r="Y850" t="str">
        <f>TEXT(Table5[[#This Row],[close_date]],"yyyy")</f>
        <v>2017</v>
      </c>
    </row>
    <row r="851" spans="20:25" x14ac:dyDescent="0.3">
      <c r="T851" s="4" t="s">
        <v>45</v>
      </c>
      <c r="U851" s="11">
        <v>4863</v>
      </c>
      <c r="V851" s="11">
        <v>2431.5</v>
      </c>
      <c r="W851" s="10">
        <v>42805</v>
      </c>
      <c r="X851" t="str">
        <f>TEXT(Table5[[#This Row],[close_date]],"mmmm")</f>
        <v>March</v>
      </c>
      <c r="Y851" t="str">
        <f>TEXT(Table5[[#This Row],[close_date]],"yyyy")</f>
        <v>2017</v>
      </c>
    </row>
    <row r="852" spans="20:25" x14ac:dyDescent="0.3">
      <c r="T852" s="4" t="s">
        <v>36</v>
      </c>
      <c r="U852" s="11">
        <v>4861</v>
      </c>
      <c r="V852" s="11">
        <v>4861</v>
      </c>
      <c r="W852" s="10">
        <v>42953</v>
      </c>
      <c r="X852" t="str">
        <f>TEXT(Table5[[#This Row],[close_date]],"mmmm")</f>
        <v>August</v>
      </c>
      <c r="Y852" t="str">
        <f>TEXT(Table5[[#This Row],[close_date]],"yyyy")</f>
        <v>2017</v>
      </c>
    </row>
    <row r="853" spans="20:25" x14ac:dyDescent="0.3">
      <c r="T853" s="4" t="s">
        <v>30</v>
      </c>
      <c r="U853" s="11">
        <v>4861</v>
      </c>
      <c r="V853" s="11">
        <v>2430.5</v>
      </c>
      <c r="W853" s="10">
        <v>42996</v>
      </c>
      <c r="X853" t="str">
        <f>TEXT(Table5[[#This Row],[close_date]],"mmmm")</f>
        <v>September</v>
      </c>
      <c r="Y853" t="str">
        <f>TEXT(Table5[[#This Row],[close_date]],"yyyy")</f>
        <v>2017</v>
      </c>
    </row>
    <row r="854" spans="20:25" x14ac:dyDescent="0.3">
      <c r="T854" s="4" t="s">
        <v>39</v>
      </c>
      <c r="U854" s="11">
        <v>4861</v>
      </c>
      <c r="V854" s="11">
        <v>2430.5</v>
      </c>
      <c r="W854" s="10">
        <v>42927</v>
      </c>
      <c r="X854" t="str">
        <f>TEXT(Table5[[#This Row],[close_date]],"mmmm")</f>
        <v>July</v>
      </c>
      <c r="Y854" t="str">
        <f>TEXT(Table5[[#This Row],[close_date]],"yyyy")</f>
        <v>2017</v>
      </c>
    </row>
    <row r="855" spans="20:25" x14ac:dyDescent="0.3">
      <c r="T855" s="4" t="s">
        <v>45</v>
      </c>
      <c r="U855" s="11">
        <v>4859</v>
      </c>
      <c r="V855" s="11">
        <v>4859</v>
      </c>
      <c r="W855" s="10">
        <v>42925</v>
      </c>
      <c r="X855" t="str">
        <f>TEXT(Table5[[#This Row],[close_date]],"mmmm")</f>
        <v>July</v>
      </c>
      <c r="Y855" t="str">
        <f>TEXT(Table5[[#This Row],[close_date]],"yyyy")</f>
        <v>2017</v>
      </c>
    </row>
    <row r="856" spans="20:25" x14ac:dyDescent="0.3">
      <c r="T856" s="4" t="s">
        <v>4</v>
      </c>
      <c r="U856" s="11">
        <v>4856</v>
      </c>
      <c r="V856" s="11">
        <v>4856</v>
      </c>
      <c r="W856" s="10">
        <v>42920</v>
      </c>
      <c r="X856" t="str">
        <f>TEXT(Table5[[#This Row],[close_date]],"mmmm")</f>
        <v>July</v>
      </c>
      <c r="Y856" t="str">
        <f>TEXT(Table5[[#This Row],[close_date]],"yyyy")</f>
        <v>2017</v>
      </c>
    </row>
    <row r="857" spans="20:25" x14ac:dyDescent="0.3">
      <c r="T857" s="4" t="s">
        <v>3</v>
      </c>
      <c r="U857" s="11">
        <v>4856</v>
      </c>
      <c r="V857" s="11">
        <v>4856</v>
      </c>
      <c r="W857" s="10">
        <v>42905</v>
      </c>
      <c r="X857" t="str">
        <f>TEXT(Table5[[#This Row],[close_date]],"mmmm")</f>
        <v>June</v>
      </c>
      <c r="Y857" t="str">
        <f>TEXT(Table5[[#This Row],[close_date]],"yyyy")</f>
        <v>2017</v>
      </c>
    </row>
    <row r="858" spans="20:25" x14ac:dyDescent="0.3">
      <c r="T858" s="4" t="s">
        <v>12</v>
      </c>
      <c r="U858" s="11">
        <v>4853</v>
      </c>
      <c r="V858" s="11">
        <v>4853</v>
      </c>
      <c r="W858" s="10">
        <v>42871</v>
      </c>
      <c r="X858" t="str">
        <f>TEXT(Table5[[#This Row],[close_date]],"mmmm")</f>
        <v>May</v>
      </c>
      <c r="Y858" t="str">
        <f>TEXT(Table5[[#This Row],[close_date]],"yyyy")</f>
        <v>2017</v>
      </c>
    </row>
    <row r="859" spans="20:25" x14ac:dyDescent="0.3">
      <c r="T859" s="4" t="s">
        <v>10</v>
      </c>
      <c r="U859" s="11">
        <v>4852</v>
      </c>
      <c r="V859" s="11">
        <v>4852</v>
      </c>
      <c r="W859" s="10">
        <v>42852</v>
      </c>
      <c r="X859" t="str">
        <f>TEXT(Table5[[#This Row],[close_date]],"mmmm")</f>
        <v>April</v>
      </c>
      <c r="Y859" t="str">
        <f>TEXT(Table5[[#This Row],[close_date]],"yyyy")</f>
        <v>2017</v>
      </c>
    </row>
    <row r="860" spans="20:25" x14ac:dyDescent="0.3">
      <c r="T860" s="4" t="s">
        <v>33</v>
      </c>
      <c r="U860" s="11">
        <v>4848</v>
      </c>
      <c r="V860" s="11">
        <v>4848</v>
      </c>
      <c r="W860" s="10">
        <v>42870</v>
      </c>
      <c r="X860" t="str">
        <f>TEXT(Table5[[#This Row],[close_date]],"mmmm")</f>
        <v>May</v>
      </c>
      <c r="Y860" t="str">
        <f>TEXT(Table5[[#This Row],[close_date]],"yyyy")</f>
        <v>2017</v>
      </c>
    </row>
    <row r="861" spans="20:25" x14ac:dyDescent="0.3">
      <c r="T861" s="4" t="s">
        <v>7</v>
      </c>
      <c r="U861" s="11">
        <v>4842</v>
      </c>
      <c r="V861" s="11">
        <v>4842</v>
      </c>
      <c r="W861" s="10">
        <v>42947</v>
      </c>
      <c r="X861" t="str">
        <f>TEXT(Table5[[#This Row],[close_date]],"mmmm")</f>
        <v>July</v>
      </c>
      <c r="Y861" t="str">
        <f>TEXT(Table5[[#This Row],[close_date]],"yyyy")</f>
        <v>2017</v>
      </c>
    </row>
    <row r="862" spans="20:25" x14ac:dyDescent="0.3">
      <c r="T862" s="4" t="s">
        <v>30</v>
      </c>
      <c r="U862" s="11">
        <v>4839</v>
      </c>
      <c r="V862" s="11">
        <v>4839</v>
      </c>
      <c r="W862" s="10">
        <v>42871</v>
      </c>
      <c r="X862" t="str">
        <f>TEXT(Table5[[#This Row],[close_date]],"mmmm")</f>
        <v>May</v>
      </c>
      <c r="Y862" t="str">
        <f>TEXT(Table5[[#This Row],[close_date]],"yyyy")</f>
        <v>2017</v>
      </c>
    </row>
    <row r="863" spans="20:25" x14ac:dyDescent="0.3">
      <c r="T863" s="4" t="s">
        <v>10</v>
      </c>
      <c r="U863" s="11">
        <v>4839</v>
      </c>
      <c r="V863" s="11">
        <v>4839</v>
      </c>
      <c r="W863" s="10">
        <v>42879</v>
      </c>
      <c r="X863" t="str">
        <f>TEXT(Table5[[#This Row],[close_date]],"mmmm")</f>
        <v>May</v>
      </c>
      <c r="Y863" t="str">
        <f>TEXT(Table5[[#This Row],[close_date]],"yyyy")</f>
        <v>2017</v>
      </c>
    </row>
    <row r="864" spans="20:25" x14ac:dyDescent="0.3">
      <c r="T864" s="4" t="s">
        <v>7</v>
      </c>
      <c r="U864" s="11">
        <v>4839</v>
      </c>
      <c r="V864" s="11">
        <v>4839</v>
      </c>
      <c r="W864" s="10">
        <v>42816</v>
      </c>
      <c r="X864" t="str">
        <f>TEXT(Table5[[#This Row],[close_date]],"mmmm")</f>
        <v>March</v>
      </c>
      <c r="Y864" t="str">
        <f>TEXT(Table5[[#This Row],[close_date]],"yyyy")</f>
        <v>2017</v>
      </c>
    </row>
    <row r="865" spans="20:25" x14ac:dyDescent="0.3">
      <c r="T865" s="4" t="s">
        <v>30</v>
      </c>
      <c r="U865" s="11">
        <v>4837</v>
      </c>
      <c r="V865" s="11">
        <v>4837</v>
      </c>
      <c r="W865" s="10">
        <v>42925</v>
      </c>
      <c r="X865" t="str">
        <f>TEXT(Table5[[#This Row],[close_date]],"mmmm")</f>
        <v>July</v>
      </c>
      <c r="Y865" t="str">
        <f>TEXT(Table5[[#This Row],[close_date]],"yyyy")</f>
        <v>2017</v>
      </c>
    </row>
    <row r="866" spans="20:25" x14ac:dyDescent="0.3">
      <c r="T866" s="4" t="s">
        <v>46</v>
      </c>
      <c r="U866" s="11">
        <v>4835</v>
      </c>
      <c r="V866" s="11">
        <v>4835</v>
      </c>
      <c r="W866" s="10">
        <v>42979</v>
      </c>
      <c r="X866" t="str">
        <f>TEXT(Table5[[#This Row],[close_date]],"mmmm")</f>
        <v>September</v>
      </c>
      <c r="Y866" t="str">
        <f>TEXT(Table5[[#This Row],[close_date]],"yyyy")</f>
        <v>2017</v>
      </c>
    </row>
    <row r="867" spans="20:25" x14ac:dyDescent="0.3">
      <c r="T867" s="4" t="s">
        <v>3</v>
      </c>
      <c r="U867" s="11">
        <v>4834</v>
      </c>
      <c r="V867" s="11">
        <v>4834</v>
      </c>
      <c r="W867" s="10">
        <v>43033</v>
      </c>
      <c r="X867" t="str">
        <f>TEXT(Table5[[#This Row],[close_date]],"mmmm")</f>
        <v>October</v>
      </c>
      <c r="Y867" t="str">
        <f>TEXT(Table5[[#This Row],[close_date]],"yyyy")</f>
        <v>2017</v>
      </c>
    </row>
    <row r="868" spans="20:25" x14ac:dyDescent="0.3">
      <c r="T868" s="4" t="s">
        <v>3</v>
      </c>
      <c r="U868" s="11">
        <v>4833</v>
      </c>
      <c r="V868" s="11">
        <v>4833</v>
      </c>
      <c r="W868" s="10">
        <v>43053</v>
      </c>
      <c r="X868" t="str">
        <f>TEXT(Table5[[#This Row],[close_date]],"mmmm")</f>
        <v>November</v>
      </c>
      <c r="Y868" t="str">
        <f>TEXT(Table5[[#This Row],[close_date]],"yyyy")</f>
        <v>2017</v>
      </c>
    </row>
    <row r="869" spans="20:25" x14ac:dyDescent="0.3">
      <c r="T869" s="4" t="s">
        <v>36</v>
      </c>
      <c r="U869" s="11">
        <v>4833</v>
      </c>
      <c r="V869" s="11">
        <v>4833</v>
      </c>
      <c r="W869" s="10">
        <v>42863</v>
      </c>
      <c r="X869" t="str">
        <f>TEXT(Table5[[#This Row],[close_date]],"mmmm")</f>
        <v>May</v>
      </c>
      <c r="Y869" t="str">
        <f>TEXT(Table5[[#This Row],[close_date]],"yyyy")</f>
        <v>2017</v>
      </c>
    </row>
    <row r="870" spans="20:25" x14ac:dyDescent="0.3">
      <c r="T870" s="4" t="s">
        <v>36</v>
      </c>
      <c r="U870" s="11">
        <v>4830</v>
      </c>
      <c r="V870" s="11">
        <v>4830</v>
      </c>
      <c r="W870" s="10">
        <v>42924</v>
      </c>
      <c r="X870" t="str">
        <f>TEXT(Table5[[#This Row],[close_date]],"mmmm")</f>
        <v>July</v>
      </c>
      <c r="Y870" t="str">
        <f>TEXT(Table5[[#This Row],[close_date]],"yyyy")</f>
        <v>2017</v>
      </c>
    </row>
    <row r="871" spans="20:25" x14ac:dyDescent="0.3">
      <c r="T871" s="4" t="s">
        <v>40</v>
      </c>
      <c r="U871" s="11">
        <v>4829</v>
      </c>
      <c r="V871" s="11">
        <v>4829</v>
      </c>
      <c r="W871" s="10">
        <v>42815</v>
      </c>
      <c r="X871" t="str">
        <f>TEXT(Table5[[#This Row],[close_date]],"mmmm")</f>
        <v>March</v>
      </c>
      <c r="Y871" t="str">
        <f>TEXT(Table5[[#This Row],[close_date]],"yyyy")</f>
        <v>2017</v>
      </c>
    </row>
    <row r="872" spans="20:25" x14ac:dyDescent="0.3">
      <c r="T872" s="4" t="s">
        <v>3</v>
      </c>
      <c r="U872" s="11">
        <v>4826</v>
      </c>
      <c r="V872" s="11">
        <v>4826</v>
      </c>
      <c r="W872" s="10">
        <v>42917</v>
      </c>
      <c r="X872" t="str">
        <f>TEXT(Table5[[#This Row],[close_date]],"mmmm")</f>
        <v>July</v>
      </c>
      <c r="Y872" t="str">
        <f>TEXT(Table5[[#This Row],[close_date]],"yyyy")</f>
        <v>2017</v>
      </c>
    </row>
    <row r="873" spans="20:25" x14ac:dyDescent="0.3">
      <c r="T873" s="4" t="s">
        <v>25</v>
      </c>
      <c r="U873" s="11">
        <v>4824</v>
      </c>
      <c r="V873" s="11">
        <v>4824</v>
      </c>
      <c r="W873" s="10">
        <v>42941</v>
      </c>
      <c r="X873" t="str">
        <f>TEXT(Table5[[#This Row],[close_date]],"mmmm")</f>
        <v>July</v>
      </c>
      <c r="Y873" t="str">
        <f>TEXT(Table5[[#This Row],[close_date]],"yyyy")</f>
        <v>2017</v>
      </c>
    </row>
    <row r="874" spans="20:25" x14ac:dyDescent="0.3">
      <c r="T874" s="4" t="s">
        <v>3</v>
      </c>
      <c r="U874" s="11">
        <v>4820</v>
      </c>
      <c r="V874" s="11">
        <v>4820</v>
      </c>
      <c r="W874" s="10">
        <v>42829</v>
      </c>
      <c r="X874" t="str">
        <f>TEXT(Table5[[#This Row],[close_date]],"mmmm")</f>
        <v>April</v>
      </c>
      <c r="Y874" t="str">
        <f>TEXT(Table5[[#This Row],[close_date]],"yyyy")</f>
        <v>2017</v>
      </c>
    </row>
    <row r="875" spans="20:25" x14ac:dyDescent="0.3">
      <c r="T875" s="4" t="s">
        <v>9</v>
      </c>
      <c r="U875" s="11">
        <v>4818</v>
      </c>
      <c r="V875" s="11">
        <v>4818</v>
      </c>
      <c r="W875" s="10">
        <v>42807</v>
      </c>
      <c r="X875" t="str">
        <f>TEXT(Table5[[#This Row],[close_date]],"mmmm")</f>
        <v>March</v>
      </c>
      <c r="Y875" t="str">
        <f>TEXT(Table5[[#This Row],[close_date]],"yyyy")</f>
        <v>2017</v>
      </c>
    </row>
    <row r="876" spans="20:25" x14ac:dyDescent="0.3">
      <c r="T876" s="4" t="s">
        <v>3</v>
      </c>
      <c r="U876" s="11">
        <v>4817</v>
      </c>
      <c r="V876" s="11">
        <v>4817</v>
      </c>
      <c r="W876" s="10">
        <v>42979</v>
      </c>
      <c r="X876" t="str">
        <f>TEXT(Table5[[#This Row],[close_date]],"mmmm")</f>
        <v>September</v>
      </c>
      <c r="Y876" t="str">
        <f>TEXT(Table5[[#This Row],[close_date]],"yyyy")</f>
        <v>2017</v>
      </c>
    </row>
    <row r="877" spans="20:25" x14ac:dyDescent="0.3">
      <c r="T877" s="4" t="s">
        <v>45</v>
      </c>
      <c r="U877" s="11">
        <v>4815</v>
      </c>
      <c r="V877" s="11">
        <v>4815</v>
      </c>
      <c r="W877" s="10">
        <v>42888</v>
      </c>
      <c r="X877" t="str">
        <f>TEXT(Table5[[#This Row],[close_date]],"mmmm")</f>
        <v>June</v>
      </c>
      <c r="Y877" t="str">
        <f>TEXT(Table5[[#This Row],[close_date]],"yyyy")</f>
        <v>2017</v>
      </c>
    </row>
    <row r="878" spans="20:25" x14ac:dyDescent="0.3">
      <c r="T878" s="4" t="s">
        <v>37</v>
      </c>
      <c r="U878" s="11">
        <v>4812</v>
      </c>
      <c r="V878" s="11">
        <v>4812</v>
      </c>
      <c r="W878" s="10">
        <v>43096</v>
      </c>
      <c r="X878" t="str">
        <f>TEXT(Table5[[#This Row],[close_date]],"mmmm")</f>
        <v>December</v>
      </c>
      <c r="Y878" t="str">
        <f>TEXT(Table5[[#This Row],[close_date]],"yyyy")</f>
        <v>2017</v>
      </c>
    </row>
    <row r="879" spans="20:25" x14ac:dyDescent="0.3">
      <c r="T879" s="4" t="s">
        <v>3</v>
      </c>
      <c r="U879" s="11">
        <v>4810</v>
      </c>
      <c r="V879" s="11">
        <v>4810</v>
      </c>
      <c r="W879" s="10">
        <v>43026</v>
      </c>
      <c r="X879" t="str">
        <f>TEXT(Table5[[#This Row],[close_date]],"mmmm")</f>
        <v>October</v>
      </c>
      <c r="Y879" t="str">
        <f>TEXT(Table5[[#This Row],[close_date]],"yyyy")</f>
        <v>2017</v>
      </c>
    </row>
    <row r="880" spans="20:25" x14ac:dyDescent="0.3">
      <c r="T880" s="4" t="s">
        <v>32</v>
      </c>
      <c r="U880" s="11">
        <v>4810</v>
      </c>
      <c r="V880" s="11">
        <v>4810</v>
      </c>
      <c r="W880" s="10">
        <v>42855</v>
      </c>
      <c r="X880" t="str">
        <f>TEXT(Table5[[#This Row],[close_date]],"mmmm")</f>
        <v>April</v>
      </c>
      <c r="Y880" t="str">
        <f>TEXT(Table5[[#This Row],[close_date]],"yyyy")</f>
        <v>2017</v>
      </c>
    </row>
    <row r="881" spans="20:25" x14ac:dyDescent="0.3">
      <c r="T881" s="4" t="s">
        <v>39</v>
      </c>
      <c r="U881" s="11">
        <v>4809</v>
      </c>
      <c r="V881" s="11">
        <v>4809</v>
      </c>
      <c r="W881" s="10">
        <v>42994</v>
      </c>
      <c r="X881" t="str">
        <f>TEXT(Table5[[#This Row],[close_date]],"mmmm")</f>
        <v>September</v>
      </c>
      <c r="Y881" t="str">
        <f>TEXT(Table5[[#This Row],[close_date]],"yyyy")</f>
        <v>2017</v>
      </c>
    </row>
    <row r="882" spans="20:25" x14ac:dyDescent="0.3">
      <c r="T882" s="4" t="s">
        <v>12</v>
      </c>
      <c r="U882" s="11">
        <v>4805</v>
      </c>
      <c r="V882" s="11">
        <v>4805</v>
      </c>
      <c r="W882" s="10">
        <v>43007</v>
      </c>
      <c r="X882" t="str">
        <f>TEXT(Table5[[#This Row],[close_date]],"mmmm")</f>
        <v>September</v>
      </c>
      <c r="Y882" t="str">
        <f>TEXT(Table5[[#This Row],[close_date]],"yyyy")</f>
        <v>2017</v>
      </c>
    </row>
    <row r="883" spans="20:25" x14ac:dyDescent="0.3">
      <c r="T883" s="4" t="s">
        <v>3</v>
      </c>
      <c r="U883" s="11">
        <v>4799</v>
      </c>
      <c r="V883" s="11">
        <v>2399.5</v>
      </c>
      <c r="W883" s="10">
        <v>42802</v>
      </c>
      <c r="X883" t="str">
        <f>TEXT(Table5[[#This Row],[close_date]],"mmmm")</f>
        <v>March</v>
      </c>
      <c r="Y883" t="str">
        <f>TEXT(Table5[[#This Row],[close_date]],"yyyy")</f>
        <v>2017</v>
      </c>
    </row>
    <row r="884" spans="20:25" x14ac:dyDescent="0.3">
      <c r="T884" s="4" t="s">
        <v>33</v>
      </c>
      <c r="U884" s="11">
        <v>4799</v>
      </c>
      <c r="V884" s="11">
        <v>4799</v>
      </c>
      <c r="W884" s="10">
        <v>42822</v>
      </c>
      <c r="X884" t="str">
        <f>TEXT(Table5[[#This Row],[close_date]],"mmmm")</f>
        <v>March</v>
      </c>
      <c r="Y884" t="str">
        <f>TEXT(Table5[[#This Row],[close_date]],"yyyy")</f>
        <v>2017</v>
      </c>
    </row>
    <row r="885" spans="20:25" x14ac:dyDescent="0.3">
      <c r="T885" s="4" t="s">
        <v>4</v>
      </c>
      <c r="U885" s="11">
        <v>4798</v>
      </c>
      <c r="V885" s="11">
        <v>2399</v>
      </c>
      <c r="W885" s="10">
        <v>42817</v>
      </c>
      <c r="X885" t="str">
        <f>TEXT(Table5[[#This Row],[close_date]],"mmmm")</f>
        <v>March</v>
      </c>
      <c r="Y885" t="str">
        <f>TEXT(Table5[[#This Row],[close_date]],"yyyy")</f>
        <v>2017</v>
      </c>
    </row>
    <row r="886" spans="20:25" x14ac:dyDescent="0.3">
      <c r="T886" s="4" t="s">
        <v>9</v>
      </c>
      <c r="U886" s="11">
        <v>4797</v>
      </c>
      <c r="V886" s="11">
        <v>4797</v>
      </c>
      <c r="W886" s="10">
        <v>42994</v>
      </c>
      <c r="X886" t="str">
        <f>TEXT(Table5[[#This Row],[close_date]],"mmmm")</f>
        <v>September</v>
      </c>
      <c r="Y886" t="str">
        <f>TEXT(Table5[[#This Row],[close_date]],"yyyy")</f>
        <v>2017</v>
      </c>
    </row>
    <row r="887" spans="20:25" x14ac:dyDescent="0.3">
      <c r="T887" s="4" t="s">
        <v>33</v>
      </c>
      <c r="U887" s="11">
        <v>4791</v>
      </c>
      <c r="V887" s="11">
        <v>2395.5</v>
      </c>
      <c r="W887" s="10">
        <v>42877</v>
      </c>
      <c r="X887" t="str">
        <f>TEXT(Table5[[#This Row],[close_date]],"mmmm")</f>
        <v>May</v>
      </c>
      <c r="Y887" t="str">
        <f>TEXT(Table5[[#This Row],[close_date]],"yyyy")</f>
        <v>2017</v>
      </c>
    </row>
    <row r="888" spans="20:25" x14ac:dyDescent="0.3">
      <c r="T888" s="4" t="s">
        <v>40</v>
      </c>
      <c r="U888" s="11">
        <v>4787</v>
      </c>
      <c r="V888" s="11">
        <v>4787</v>
      </c>
      <c r="W888" s="10">
        <v>42979</v>
      </c>
      <c r="X888" t="str">
        <f>TEXT(Table5[[#This Row],[close_date]],"mmmm")</f>
        <v>September</v>
      </c>
      <c r="Y888" t="str">
        <f>TEXT(Table5[[#This Row],[close_date]],"yyyy")</f>
        <v>2017</v>
      </c>
    </row>
    <row r="889" spans="20:25" x14ac:dyDescent="0.3">
      <c r="T889" s="4" t="s">
        <v>12</v>
      </c>
      <c r="U889" s="11">
        <v>4787</v>
      </c>
      <c r="V889" s="11">
        <v>4787</v>
      </c>
      <c r="W889" s="10">
        <v>42969</v>
      </c>
      <c r="X889" t="str">
        <f>TEXT(Table5[[#This Row],[close_date]],"mmmm")</f>
        <v>August</v>
      </c>
      <c r="Y889" t="str">
        <f>TEXT(Table5[[#This Row],[close_date]],"yyyy")</f>
        <v>2017</v>
      </c>
    </row>
    <row r="890" spans="20:25" x14ac:dyDescent="0.3">
      <c r="T890" s="4" t="s">
        <v>37</v>
      </c>
      <c r="U890" s="11">
        <v>4786</v>
      </c>
      <c r="V890" s="11">
        <v>4786</v>
      </c>
      <c r="W890" s="10">
        <v>42996</v>
      </c>
      <c r="X890" t="str">
        <f>TEXT(Table5[[#This Row],[close_date]],"mmmm")</f>
        <v>September</v>
      </c>
      <c r="Y890" t="str">
        <f>TEXT(Table5[[#This Row],[close_date]],"yyyy")</f>
        <v>2017</v>
      </c>
    </row>
    <row r="891" spans="20:25" x14ac:dyDescent="0.3">
      <c r="T891" s="4" t="s">
        <v>30</v>
      </c>
      <c r="U891" s="11">
        <v>4785</v>
      </c>
      <c r="V891" s="11">
        <v>4785</v>
      </c>
      <c r="W891" s="10">
        <v>42917</v>
      </c>
      <c r="X891" t="str">
        <f>TEXT(Table5[[#This Row],[close_date]],"mmmm")</f>
        <v>July</v>
      </c>
      <c r="Y891" t="str">
        <f>TEXT(Table5[[#This Row],[close_date]],"yyyy")</f>
        <v>2017</v>
      </c>
    </row>
    <row r="892" spans="20:25" x14ac:dyDescent="0.3">
      <c r="T892" s="4" t="s">
        <v>3</v>
      </c>
      <c r="U892" s="11">
        <v>4784</v>
      </c>
      <c r="V892" s="11">
        <v>2392</v>
      </c>
      <c r="W892" s="10">
        <v>43090</v>
      </c>
      <c r="X892" t="str">
        <f>TEXT(Table5[[#This Row],[close_date]],"mmmm")</f>
        <v>December</v>
      </c>
      <c r="Y892" t="str">
        <f>TEXT(Table5[[#This Row],[close_date]],"yyyy")</f>
        <v>2017</v>
      </c>
    </row>
    <row r="893" spans="20:25" x14ac:dyDescent="0.3">
      <c r="T893" s="4" t="s">
        <v>6</v>
      </c>
      <c r="U893" s="11">
        <v>4780</v>
      </c>
      <c r="V893" s="11">
        <v>4780</v>
      </c>
      <c r="W893" s="10">
        <v>43062</v>
      </c>
      <c r="X893" t="str">
        <f>TEXT(Table5[[#This Row],[close_date]],"mmmm")</f>
        <v>November</v>
      </c>
      <c r="Y893" t="str">
        <f>TEXT(Table5[[#This Row],[close_date]],"yyyy")</f>
        <v>2017</v>
      </c>
    </row>
    <row r="894" spans="20:25" x14ac:dyDescent="0.3">
      <c r="T894" s="4" t="s">
        <v>46</v>
      </c>
      <c r="U894" s="11">
        <v>4766</v>
      </c>
      <c r="V894" s="11">
        <v>4766</v>
      </c>
      <c r="W894" s="10">
        <v>42917</v>
      </c>
      <c r="X894" t="str">
        <f>TEXT(Table5[[#This Row],[close_date]],"mmmm")</f>
        <v>July</v>
      </c>
      <c r="Y894" t="str">
        <f>TEXT(Table5[[#This Row],[close_date]],"yyyy")</f>
        <v>2017</v>
      </c>
    </row>
    <row r="895" spans="20:25" x14ac:dyDescent="0.3">
      <c r="T895" s="4" t="s">
        <v>42</v>
      </c>
      <c r="U895" s="11">
        <v>4766</v>
      </c>
      <c r="V895" s="11">
        <v>4766</v>
      </c>
      <c r="W895" s="10">
        <v>42807</v>
      </c>
      <c r="X895" t="str">
        <f>TEXT(Table5[[#This Row],[close_date]],"mmmm")</f>
        <v>March</v>
      </c>
      <c r="Y895" t="str">
        <f>TEXT(Table5[[#This Row],[close_date]],"yyyy")</f>
        <v>2017</v>
      </c>
    </row>
    <row r="896" spans="20:25" x14ac:dyDescent="0.3">
      <c r="T896" s="4" t="s">
        <v>32</v>
      </c>
      <c r="U896" s="11">
        <v>4763</v>
      </c>
      <c r="V896" s="11">
        <v>4763</v>
      </c>
      <c r="W896" s="10">
        <v>43020</v>
      </c>
      <c r="X896" t="str">
        <f>TEXT(Table5[[#This Row],[close_date]],"mmmm")</f>
        <v>October</v>
      </c>
      <c r="Y896" t="str">
        <f>TEXT(Table5[[#This Row],[close_date]],"yyyy")</f>
        <v>2017</v>
      </c>
    </row>
    <row r="897" spans="20:25" x14ac:dyDescent="0.3">
      <c r="T897" s="4" t="s">
        <v>28</v>
      </c>
      <c r="U897" s="11">
        <v>4761</v>
      </c>
      <c r="V897" s="11">
        <v>4761</v>
      </c>
      <c r="W897" s="10">
        <v>42835</v>
      </c>
      <c r="X897" t="str">
        <f>TEXT(Table5[[#This Row],[close_date]],"mmmm")</f>
        <v>April</v>
      </c>
      <c r="Y897" t="str">
        <f>TEXT(Table5[[#This Row],[close_date]],"yyyy")</f>
        <v>2017</v>
      </c>
    </row>
    <row r="898" spans="20:25" x14ac:dyDescent="0.3">
      <c r="T898" s="4" t="s">
        <v>38</v>
      </c>
      <c r="U898" s="11">
        <v>4760</v>
      </c>
      <c r="V898" s="11">
        <v>4760</v>
      </c>
      <c r="W898" s="10">
        <v>42903</v>
      </c>
      <c r="X898" t="str">
        <f>TEXT(Table5[[#This Row],[close_date]],"mmmm")</f>
        <v>June</v>
      </c>
      <c r="Y898" t="str">
        <f>TEXT(Table5[[#This Row],[close_date]],"yyyy")</f>
        <v>2017</v>
      </c>
    </row>
    <row r="899" spans="20:25" x14ac:dyDescent="0.3">
      <c r="T899" s="4" t="s">
        <v>25</v>
      </c>
      <c r="U899" s="11">
        <v>4760</v>
      </c>
      <c r="V899" s="11">
        <v>1586.6666666666699</v>
      </c>
      <c r="W899" s="10">
        <v>43100</v>
      </c>
      <c r="X899" t="str">
        <f>TEXT(Table5[[#This Row],[close_date]],"mmmm")</f>
        <v>December</v>
      </c>
      <c r="Y899" t="str">
        <f>TEXT(Table5[[#This Row],[close_date]],"yyyy")</f>
        <v>2017</v>
      </c>
    </row>
    <row r="900" spans="20:25" x14ac:dyDescent="0.3">
      <c r="T900" s="4" t="s">
        <v>40</v>
      </c>
      <c r="U900" s="11">
        <v>4759</v>
      </c>
      <c r="V900" s="11">
        <v>4759</v>
      </c>
      <c r="W900" s="10">
        <v>42999</v>
      </c>
      <c r="X900" t="str">
        <f>TEXT(Table5[[#This Row],[close_date]],"mmmm")</f>
        <v>September</v>
      </c>
      <c r="Y900" t="str">
        <f>TEXT(Table5[[#This Row],[close_date]],"yyyy")</f>
        <v>2017</v>
      </c>
    </row>
    <row r="901" spans="20:25" x14ac:dyDescent="0.3">
      <c r="T901" s="4" t="s">
        <v>10</v>
      </c>
      <c r="U901" s="11">
        <v>4758</v>
      </c>
      <c r="V901" s="11">
        <v>2379</v>
      </c>
      <c r="W901" s="10">
        <v>43069</v>
      </c>
      <c r="X901" t="str">
        <f>TEXT(Table5[[#This Row],[close_date]],"mmmm")</f>
        <v>November</v>
      </c>
      <c r="Y901" t="str">
        <f>TEXT(Table5[[#This Row],[close_date]],"yyyy")</f>
        <v>2017</v>
      </c>
    </row>
    <row r="902" spans="20:25" x14ac:dyDescent="0.3">
      <c r="T902" s="4" t="s">
        <v>39</v>
      </c>
      <c r="U902" s="11">
        <v>4757</v>
      </c>
      <c r="V902" s="11">
        <v>2378.5</v>
      </c>
      <c r="W902" s="10">
        <v>43046</v>
      </c>
      <c r="X902" t="str">
        <f>TEXT(Table5[[#This Row],[close_date]],"mmmm")</f>
        <v>November</v>
      </c>
      <c r="Y902" t="str">
        <f>TEXT(Table5[[#This Row],[close_date]],"yyyy")</f>
        <v>2017</v>
      </c>
    </row>
    <row r="903" spans="20:25" x14ac:dyDescent="0.3">
      <c r="T903" s="4" t="s">
        <v>36</v>
      </c>
      <c r="U903" s="11">
        <v>4757</v>
      </c>
      <c r="V903" s="11">
        <v>2378.5</v>
      </c>
      <c r="W903" s="10">
        <v>42958</v>
      </c>
      <c r="X903" t="str">
        <f>TEXT(Table5[[#This Row],[close_date]],"mmmm")</f>
        <v>August</v>
      </c>
      <c r="Y903" t="str">
        <f>TEXT(Table5[[#This Row],[close_date]],"yyyy")</f>
        <v>2017</v>
      </c>
    </row>
    <row r="904" spans="20:25" x14ac:dyDescent="0.3">
      <c r="T904" s="4" t="s">
        <v>49</v>
      </c>
      <c r="U904" s="11">
        <v>4756</v>
      </c>
      <c r="V904" s="11">
        <v>4756</v>
      </c>
      <c r="W904" s="10">
        <v>42910</v>
      </c>
      <c r="X904" t="str">
        <f>TEXT(Table5[[#This Row],[close_date]],"mmmm")</f>
        <v>June</v>
      </c>
      <c r="Y904" t="str">
        <f>TEXT(Table5[[#This Row],[close_date]],"yyyy")</f>
        <v>2017</v>
      </c>
    </row>
    <row r="905" spans="20:25" x14ac:dyDescent="0.3">
      <c r="T905" s="4" t="s">
        <v>6</v>
      </c>
      <c r="U905" s="11">
        <v>4756</v>
      </c>
      <c r="V905" s="11">
        <v>4756</v>
      </c>
      <c r="W905" s="10">
        <v>42837</v>
      </c>
      <c r="X905" t="str">
        <f>TEXT(Table5[[#This Row],[close_date]],"mmmm")</f>
        <v>April</v>
      </c>
      <c r="Y905" t="str">
        <f>TEXT(Table5[[#This Row],[close_date]],"yyyy")</f>
        <v>2017</v>
      </c>
    </row>
    <row r="906" spans="20:25" x14ac:dyDescent="0.3">
      <c r="T906" s="4" t="s">
        <v>3</v>
      </c>
      <c r="U906" s="11">
        <v>4755</v>
      </c>
      <c r="V906" s="11">
        <v>4755</v>
      </c>
      <c r="W906" s="10">
        <v>43086</v>
      </c>
      <c r="X906" t="str">
        <f>TEXT(Table5[[#This Row],[close_date]],"mmmm")</f>
        <v>December</v>
      </c>
      <c r="Y906" t="str">
        <f>TEXT(Table5[[#This Row],[close_date]],"yyyy")</f>
        <v>2017</v>
      </c>
    </row>
    <row r="907" spans="20:25" x14ac:dyDescent="0.3">
      <c r="T907" s="4" t="s">
        <v>3</v>
      </c>
      <c r="U907" s="11">
        <v>4754</v>
      </c>
      <c r="V907" s="11">
        <v>4754</v>
      </c>
      <c r="W907" s="10">
        <v>42877</v>
      </c>
      <c r="X907" t="str">
        <f>TEXT(Table5[[#This Row],[close_date]],"mmmm")</f>
        <v>May</v>
      </c>
      <c r="Y907" t="str">
        <f>TEXT(Table5[[#This Row],[close_date]],"yyyy")</f>
        <v>2017</v>
      </c>
    </row>
    <row r="908" spans="20:25" x14ac:dyDescent="0.3">
      <c r="T908" s="4" t="s">
        <v>3</v>
      </c>
      <c r="U908" s="11">
        <v>4753</v>
      </c>
      <c r="V908" s="11">
        <v>2376.5</v>
      </c>
      <c r="W908" s="10">
        <v>42971</v>
      </c>
      <c r="X908" t="str">
        <f>TEXT(Table5[[#This Row],[close_date]],"mmmm")</f>
        <v>August</v>
      </c>
      <c r="Y908" t="str">
        <f>TEXT(Table5[[#This Row],[close_date]],"yyyy")</f>
        <v>2017</v>
      </c>
    </row>
    <row r="909" spans="20:25" x14ac:dyDescent="0.3">
      <c r="T909" s="4" t="s">
        <v>48</v>
      </c>
      <c r="U909" s="11">
        <v>4751</v>
      </c>
      <c r="V909" s="11">
        <v>4751</v>
      </c>
      <c r="W909" s="10">
        <v>43033</v>
      </c>
      <c r="X909" t="str">
        <f>TEXT(Table5[[#This Row],[close_date]],"mmmm")</f>
        <v>October</v>
      </c>
      <c r="Y909" t="str">
        <f>TEXT(Table5[[#This Row],[close_date]],"yyyy")</f>
        <v>2017</v>
      </c>
    </row>
    <row r="910" spans="20:25" x14ac:dyDescent="0.3">
      <c r="T910" s="4" t="s">
        <v>41</v>
      </c>
      <c r="U910" s="11">
        <v>4749</v>
      </c>
      <c r="V910" s="11">
        <v>4749</v>
      </c>
      <c r="W910" s="10">
        <v>42951</v>
      </c>
      <c r="X910" t="str">
        <f>TEXT(Table5[[#This Row],[close_date]],"mmmm")</f>
        <v>August</v>
      </c>
      <c r="Y910" t="str">
        <f>TEXT(Table5[[#This Row],[close_date]],"yyyy")</f>
        <v>2017</v>
      </c>
    </row>
    <row r="911" spans="20:25" x14ac:dyDescent="0.3">
      <c r="T911" s="4" t="s">
        <v>48</v>
      </c>
      <c r="U911" s="11">
        <v>4746</v>
      </c>
      <c r="V911" s="11">
        <v>4746</v>
      </c>
      <c r="W911" s="10">
        <v>42834</v>
      </c>
      <c r="X911" t="str">
        <f>TEXT(Table5[[#This Row],[close_date]],"mmmm")</f>
        <v>April</v>
      </c>
      <c r="Y911" t="str">
        <f>TEXT(Table5[[#This Row],[close_date]],"yyyy")</f>
        <v>2017</v>
      </c>
    </row>
    <row r="912" spans="20:25" x14ac:dyDescent="0.3">
      <c r="T912" s="4" t="s">
        <v>30</v>
      </c>
      <c r="U912" s="11">
        <v>4743</v>
      </c>
      <c r="V912" s="11">
        <v>4743</v>
      </c>
      <c r="W912" s="10">
        <v>43041</v>
      </c>
      <c r="X912" t="str">
        <f>TEXT(Table5[[#This Row],[close_date]],"mmmm")</f>
        <v>November</v>
      </c>
      <c r="Y912" t="str">
        <f>TEXT(Table5[[#This Row],[close_date]],"yyyy")</f>
        <v>2017</v>
      </c>
    </row>
    <row r="913" spans="20:25" x14ac:dyDescent="0.3">
      <c r="T913" s="4" t="s">
        <v>7</v>
      </c>
      <c r="U913" s="11">
        <v>4742</v>
      </c>
      <c r="V913" s="11">
        <v>4742</v>
      </c>
      <c r="W913" s="10">
        <v>43046</v>
      </c>
      <c r="X913" t="str">
        <f>TEXT(Table5[[#This Row],[close_date]],"mmmm")</f>
        <v>November</v>
      </c>
      <c r="Y913" t="str">
        <f>TEXT(Table5[[#This Row],[close_date]],"yyyy")</f>
        <v>2017</v>
      </c>
    </row>
    <row r="914" spans="20:25" x14ac:dyDescent="0.3">
      <c r="T914" s="4" t="s">
        <v>4</v>
      </c>
      <c r="U914" s="11">
        <v>4735</v>
      </c>
      <c r="V914" s="11">
        <v>4735</v>
      </c>
      <c r="W914" s="10">
        <v>42852</v>
      </c>
      <c r="X914" t="str">
        <f>TEXT(Table5[[#This Row],[close_date]],"mmmm")</f>
        <v>April</v>
      </c>
      <c r="Y914" t="str">
        <f>TEXT(Table5[[#This Row],[close_date]],"yyyy")</f>
        <v>2017</v>
      </c>
    </row>
    <row r="915" spans="20:25" x14ac:dyDescent="0.3">
      <c r="T915" s="4" t="s">
        <v>47</v>
      </c>
      <c r="U915" s="11">
        <v>4734</v>
      </c>
      <c r="V915" s="11">
        <v>4734</v>
      </c>
      <c r="W915" s="10">
        <v>43094</v>
      </c>
      <c r="X915" t="str">
        <f>TEXT(Table5[[#This Row],[close_date]],"mmmm")</f>
        <v>December</v>
      </c>
      <c r="Y915" t="str">
        <f>TEXT(Table5[[#This Row],[close_date]],"yyyy")</f>
        <v>2017</v>
      </c>
    </row>
    <row r="916" spans="20:25" x14ac:dyDescent="0.3">
      <c r="T916" s="4" t="s">
        <v>45</v>
      </c>
      <c r="U916" s="11">
        <v>4733</v>
      </c>
      <c r="V916" s="11">
        <v>4733</v>
      </c>
      <c r="W916" s="10">
        <v>42911</v>
      </c>
      <c r="X916" t="str">
        <f>TEXT(Table5[[#This Row],[close_date]],"mmmm")</f>
        <v>June</v>
      </c>
      <c r="Y916" t="str">
        <f>TEXT(Table5[[#This Row],[close_date]],"yyyy")</f>
        <v>2017</v>
      </c>
    </row>
    <row r="917" spans="20:25" x14ac:dyDescent="0.3">
      <c r="T917" s="4" t="s">
        <v>42</v>
      </c>
      <c r="U917" s="11">
        <v>4732</v>
      </c>
      <c r="V917" s="11">
        <v>4732</v>
      </c>
      <c r="W917" s="10">
        <v>43065</v>
      </c>
      <c r="X917" t="str">
        <f>TEXT(Table5[[#This Row],[close_date]],"mmmm")</f>
        <v>November</v>
      </c>
      <c r="Y917" t="str">
        <f>TEXT(Table5[[#This Row],[close_date]],"yyyy")</f>
        <v>2017</v>
      </c>
    </row>
    <row r="918" spans="20:25" x14ac:dyDescent="0.3">
      <c r="T918" s="4" t="s">
        <v>44</v>
      </c>
      <c r="U918" s="11">
        <v>4731</v>
      </c>
      <c r="V918" s="11">
        <v>4731</v>
      </c>
      <c r="W918" s="10">
        <v>43050</v>
      </c>
      <c r="X918" t="str">
        <f>TEXT(Table5[[#This Row],[close_date]],"mmmm")</f>
        <v>November</v>
      </c>
      <c r="Y918" t="str">
        <f>TEXT(Table5[[#This Row],[close_date]],"yyyy")</f>
        <v>2017</v>
      </c>
    </row>
    <row r="919" spans="20:25" x14ac:dyDescent="0.3">
      <c r="T919" s="4" t="s">
        <v>6</v>
      </c>
      <c r="U919" s="11">
        <v>4727</v>
      </c>
      <c r="V919" s="11">
        <v>4727</v>
      </c>
      <c r="W919" s="10">
        <v>43013</v>
      </c>
      <c r="X919" t="str">
        <f>TEXT(Table5[[#This Row],[close_date]],"mmmm")</f>
        <v>October</v>
      </c>
      <c r="Y919" t="str">
        <f>TEXT(Table5[[#This Row],[close_date]],"yyyy")</f>
        <v>2017</v>
      </c>
    </row>
    <row r="920" spans="20:25" x14ac:dyDescent="0.3">
      <c r="T920" s="4" t="s">
        <v>45</v>
      </c>
      <c r="U920" s="11">
        <v>4722</v>
      </c>
      <c r="V920" s="11">
        <v>4722</v>
      </c>
      <c r="W920" s="10">
        <v>43055</v>
      </c>
      <c r="X920" t="str">
        <f>TEXT(Table5[[#This Row],[close_date]],"mmmm")</f>
        <v>November</v>
      </c>
      <c r="Y920" t="str">
        <f>TEXT(Table5[[#This Row],[close_date]],"yyyy")</f>
        <v>2017</v>
      </c>
    </row>
    <row r="921" spans="20:25" x14ac:dyDescent="0.3">
      <c r="T921" s="4" t="s">
        <v>12</v>
      </c>
      <c r="U921" s="11">
        <v>4722</v>
      </c>
      <c r="V921" s="11">
        <v>4722</v>
      </c>
      <c r="W921" s="10">
        <v>43000</v>
      </c>
      <c r="X921" t="str">
        <f>TEXT(Table5[[#This Row],[close_date]],"mmmm")</f>
        <v>September</v>
      </c>
      <c r="Y921" t="str">
        <f>TEXT(Table5[[#This Row],[close_date]],"yyyy")</f>
        <v>2017</v>
      </c>
    </row>
    <row r="922" spans="20:25" x14ac:dyDescent="0.3">
      <c r="T922" s="4" t="s">
        <v>11</v>
      </c>
      <c r="U922" s="11">
        <v>4716</v>
      </c>
      <c r="V922" s="11">
        <v>4716</v>
      </c>
      <c r="W922" s="10">
        <v>42813</v>
      </c>
      <c r="X922" t="str">
        <f>TEXT(Table5[[#This Row],[close_date]],"mmmm")</f>
        <v>March</v>
      </c>
      <c r="Y922" t="str">
        <f>TEXT(Table5[[#This Row],[close_date]],"yyyy")</f>
        <v>2017</v>
      </c>
    </row>
    <row r="923" spans="20:25" x14ac:dyDescent="0.3">
      <c r="T923" s="4" t="s">
        <v>33</v>
      </c>
      <c r="U923" s="11">
        <v>4712</v>
      </c>
      <c r="V923" s="11">
        <v>4712</v>
      </c>
      <c r="W923" s="10">
        <v>42901</v>
      </c>
      <c r="X923" t="str">
        <f>TEXT(Table5[[#This Row],[close_date]],"mmmm")</f>
        <v>June</v>
      </c>
      <c r="Y923" t="str">
        <f>TEXT(Table5[[#This Row],[close_date]],"yyyy")</f>
        <v>2017</v>
      </c>
    </row>
    <row r="924" spans="20:25" x14ac:dyDescent="0.3">
      <c r="T924" s="4" t="s">
        <v>3</v>
      </c>
      <c r="U924" s="11">
        <v>4711</v>
      </c>
      <c r="V924" s="11">
        <v>4711</v>
      </c>
      <c r="W924" s="10">
        <v>42807</v>
      </c>
      <c r="X924" t="str">
        <f>TEXT(Table5[[#This Row],[close_date]],"mmmm")</f>
        <v>March</v>
      </c>
      <c r="Y924" t="str">
        <f>TEXT(Table5[[#This Row],[close_date]],"yyyy")</f>
        <v>2017</v>
      </c>
    </row>
    <row r="925" spans="20:25" x14ac:dyDescent="0.3">
      <c r="T925" s="4" t="s">
        <v>3</v>
      </c>
      <c r="U925" s="11">
        <v>4709</v>
      </c>
      <c r="V925" s="11">
        <v>4709</v>
      </c>
      <c r="W925" s="10">
        <v>42915</v>
      </c>
      <c r="X925" t="str">
        <f>TEXT(Table5[[#This Row],[close_date]],"mmmm")</f>
        <v>June</v>
      </c>
      <c r="Y925" t="str">
        <f>TEXT(Table5[[#This Row],[close_date]],"yyyy")</f>
        <v>2017</v>
      </c>
    </row>
    <row r="926" spans="20:25" x14ac:dyDescent="0.3">
      <c r="T926" s="4" t="s">
        <v>32</v>
      </c>
      <c r="U926" s="11">
        <v>4708</v>
      </c>
      <c r="V926" s="11">
        <v>2354</v>
      </c>
      <c r="W926" s="10">
        <v>42796</v>
      </c>
      <c r="X926" t="str">
        <f>TEXT(Table5[[#This Row],[close_date]],"mmmm")</f>
        <v>March</v>
      </c>
      <c r="Y926" t="str">
        <f>TEXT(Table5[[#This Row],[close_date]],"yyyy")</f>
        <v>2017</v>
      </c>
    </row>
    <row r="927" spans="20:25" x14ac:dyDescent="0.3">
      <c r="T927" s="4" t="s">
        <v>10</v>
      </c>
      <c r="U927" s="11">
        <v>4705</v>
      </c>
      <c r="V927" s="11">
        <v>4705</v>
      </c>
      <c r="W927" s="10">
        <v>42798</v>
      </c>
      <c r="X927" t="str">
        <f>TEXT(Table5[[#This Row],[close_date]],"mmmm")</f>
        <v>March</v>
      </c>
      <c r="Y927" t="str">
        <f>TEXT(Table5[[#This Row],[close_date]],"yyyy")</f>
        <v>2017</v>
      </c>
    </row>
    <row r="928" spans="20:25" x14ac:dyDescent="0.3">
      <c r="T928" s="4" t="s">
        <v>42</v>
      </c>
      <c r="U928" s="11">
        <v>4704</v>
      </c>
      <c r="V928" s="11">
        <v>4704</v>
      </c>
      <c r="W928" s="10">
        <v>42817</v>
      </c>
      <c r="X928" t="str">
        <f>TEXT(Table5[[#This Row],[close_date]],"mmmm")</f>
        <v>March</v>
      </c>
      <c r="Y928" t="str">
        <f>TEXT(Table5[[#This Row],[close_date]],"yyyy")</f>
        <v>2017</v>
      </c>
    </row>
    <row r="929" spans="20:25" x14ac:dyDescent="0.3">
      <c r="T929" s="4" t="s">
        <v>10</v>
      </c>
      <c r="U929" s="11">
        <v>4701</v>
      </c>
      <c r="V929" s="11">
        <v>4701</v>
      </c>
      <c r="W929" s="10">
        <v>42812</v>
      </c>
      <c r="X929" t="str">
        <f>TEXT(Table5[[#This Row],[close_date]],"mmmm")</f>
        <v>March</v>
      </c>
      <c r="Y929" t="str">
        <f>TEXT(Table5[[#This Row],[close_date]],"yyyy")</f>
        <v>2017</v>
      </c>
    </row>
    <row r="930" spans="20:25" x14ac:dyDescent="0.3">
      <c r="T930" s="4" t="s">
        <v>3</v>
      </c>
      <c r="U930" s="11">
        <v>4699</v>
      </c>
      <c r="V930" s="11">
        <v>4699</v>
      </c>
      <c r="W930" s="10">
        <v>43036</v>
      </c>
      <c r="X930" t="str">
        <f>TEXT(Table5[[#This Row],[close_date]],"mmmm")</f>
        <v>October</v>
      </c>
      <c r="Y930" t="str">
        <f>TEXT(Table5[[#This Row],[close_date]],"yyyy")</f>
        <v>2017</v>
      </c>
    </row>
    <row r="931" spans="20:25" x14ac:dyDescent="0.3">
      <c r="T931" s="4" t="s">
        <v>10</v>
      </c>
      <c r="U931" s="11">
        <v>4697</v>
      </c>
      <c r="V931" s="11">
        <v>4697</v>
      </c>
      <c r="W931" s="10">
        <v>42952</v>
      </c>
      <c r="X931" t="str">
        <f>TEXT(Table5[[#This Row],[close_date]],"mmmm")</f>
        <v>August</v>
      </c>
      <c r="Y931" t="str">
        <f>TEXT(Table5[[#This Row],[close_date]],"yyyy")</f>
        <v>2017</v>
      </c>
    </row>
    <row r="932" spans="20:25" x14ac:dyDescent="0.3">
      <c r="T932" s="4" t="s">
        <v>37</v>
      </c>
      <c r="U932" s="11">
        <v>4695</v>
      </c>
      <c r="V932" s="11">
        <v>4695</v>
      </c>
      <c r="W932" s="10">
        <v>43008</v>
      </c>
      <c r="X932" t="str">
        <f>TEXT(Table5[[#This Row],[close_date]],"mmmm")</f>
        <v>September</v>
      </c>
      <c r="Y932" t="str">
        <f>TEXT(Table5[[#This Row],[close_date]],"yyyy")</f>
        <v>2017</v>
      </c>
    </row>
    <row r="933" spans="20:25" x14ac:dyDescent="0.3">
      <c r="T933" s="4" t="s">
        <v>6</v>
      </c>
      <c r="U933" s="11">
        <v>4694</v>
      </c>
      <c r="V933" s="11">
        <v>4694</v>
      </c>
      <c r="W933" s="10">
        <v>42803</v>
      </c>
      <c r="X933" t="str">
        <f>TEXT(Table5[[#This Row],[close_date]],"mmmm")</f>
        <v>March</v>
      </c>
      <c r="Y933" t="str">
        <f>TEXT(Table5[[#This Row],[close_date]],"yyyy")</f>
        <v>2017</v>
      </c>
    </row>
    <row r="934" spans="20:25" x14ac:dyDescent="0.3">
      <c r="T934" s="4" t="s">
        <v>32</v>
      </c>
      <c r="U934" s="11">
        <v>4694</v>
      </c>
      <c r="V934" s="11">
        <v>4694</v>
      </c>
      <c r="W934" s="10">
        <v>42818</v>
      </c>
      <c r="X934" t="str">
        <f>TEXT(Table5[[#This Row],[close_date]],"mmmm")</f>
        <v>March</v>
      </c>
      <c r="Y934" t="str">
        <f>TEXT(Table5[[#This Row],[close_date]],"yyyy")</f>
        <v>2017</v>
      </c>
    </row>
    <row r="935" spans="20:25" x14ac:dyDescent="0.3">
      <c r="T935" s="4" t="s">
        <v>10</v>
      </c>
      <c r="U935" s="11">
        <v>4689</v>
      </c>
      <c r="V935" s="11">
        <v>4689</v>
      </c>
      <c r="W935" s="10">
        <v>42893</v>
      </c>
      <c r="X935" t="str">
        <f>TEXT(Table5[[#This Row],[close_date]],"mmmm")</f>
        <v>June</v>
      </c>
      <c r="Y935" t="str">
        <f>TEXT(Table5[[#This Row],[close_date]],"yyyy")</f>
        <v>2017</v>
      </c>
    </row>
    <row r="936" spans="20:25" x14ac:dyDescent="0.3">
      <c r="T936" s="4" t="s">
        <v>37</v>
      </c>
      <c r="U936" s="11">
        <v>4689</v>
      </c>
      <c r="V936" s="11">
        <v>4689</v>
      </c>
      <c r="W936" s="10">
        <v>42954</v>
      </c>
      <c r="X936" t="str">
        <f>TEXT(Table5[[#This Row],[close_date]],"mmmm")</f>
        <v>August</v>
      </c>
      <c r="Y936" t="str">
        <f>TEXT(Table5[[#This Row],[close_date]],"yyyy")</f>
        <v>2017</v>
      </c>
    </row>
    <row r="937" spans="20:25" x14ac:dyDescent="0.3">
      <c r="T937" s="4" t="s">
        <v>45</v>
      </c>
      <c r="U937" s="11">
        <v>4689</v>
      </c>
      <c r="V937" s="11">
        <v>2344.5</v>
      </c>
      <c r="W937" s="10">
        <v>42965</v>
      </c>
      <c r="X937" t="str">
        <f>TEXT(Table5[[#This Row],[close_date]],"mmmm")</f>
        <v>August</v>
      </c>
      <c r="Y937" t="str">
        <f>TEXT(Table5[[#This Row],[close_date]],"yyyy")</f>
        <v>2017</v>
      </c>
    </row>
    <row r="938" spans="20:25" x14ac:dyDescent="0.3">
      <c r="T938" s="4" t="s">
        <v>9</v>
      </c>
      <c r="U938" s="11">
        <v>4687</v>
      </c>
      <c r="V938" s="11">
        <v>4687</v>
      </c>
      <c r="W938" s="10">
        <v>42845</v>
      </c>
      <c r="X938" t="str">
        <f>TEXT(Table5[[#This Row],[close_date]],"mmmm")</f>
        <v>April</v>
      </c>
      <c r="Y938" t="str">
        <f>TEXT(Table5[[#This Row],[close_date]],"yyyy")</f>
        <v>2017</v>
      </c>
    </row>
    <row r="939" spans="20:25" x14ac:dyDescent="0.3">
      <c r="T939" s="4" t="s">
        <v>40</v>
      </c>
      <c r="U939" s="11">
        <v>4686</v>
      </c>
      <c r="V939" s="11">
        <v>4686</v>
      </c>
      <c r="W939" s="10">
        <v>42950</v>
      </c>
      <c r="X939" t="str">
        <f>TEXT(Table5[[#This Row],[close_date]],"mmmm")</f>
        <v>August</v>
      </c>
      <c r="Y939" t="str">
        <f>TEXT(Table5[[#This Row],[close_date]],"yyyy")</f>
        <v>2017</v>
      </c>
    </row>
    <row r="940" spans="20:25" x14ac:dyDescent="0.3">
      <c r="T940" s="4" t="s">
        <v>3</v>
      </c>
      <c r="U940" s="11">
        <v>4685</v>
      </c>
      <c r="V940" s="11">
        <v>4685</v>
      </c>
      <c r="W940" s="10">
        <v>42835</v>
      </c>
      <c r="X940" t="str">
        <f>TEXT(Table5[[#This Row],[close_date]],"mmmm")</f>
        <v>April</v>
      </c>
      <c r="Y940" t="str">
        <f>TEXT(Table5[[#This Row],[close_date]],"yyyy")</f>
        <v>2017</v>
      </c>
    </row>
    <row r="941" spans="20:25" x14ac:dyDescent="0.3">
      <c r="T941" s="4" t="s">
        <v>37</v>
      </c>
      <c r="U941" s="11">
        <v>4683</v>
      </c>
      <c r="V941" s="11">
        <v>4683</v>
      </c>
      <c r="W941" s="10">
        <v>42941</v>
      </c>
      <c r="X941" t="str">
        <f>TEXT(Table5[[#This Row],[close_date]],"mmmm")</f>
        <v>July</v>
      </c>
      <c r="Y941" t="str">
        <f>TEXT(Table5[[#This Row],[close_date]],"yyyy")</f>
        <v>2017</v>
      </c>
    </row>
    <row r="942" spans="20:25" x14ac:dyDescent="0.3">
      <c r="T942" s="4" t="s">
        <v>48</v>
      </c>
      <c r="U942" s="11">
        <v>4682</v>
      </c>
      <c r="V942" s="11">
        <v>4682</v>
      </c>
      <c r="W942" s="10">
        <v>42930</v>
      </c>
      <c r="X942" t="str">
        <f>TEXT(Table5[[#This Row],[close_date]],"mmmm")</f>
        <v>July</v>
      </c>
      <c r="Y942" t="str">
        <f>TEXT(Table5[[#This Row],[close_date]],"yyyy")</f>
        <v>2017</v>
      </c>
    </row>
    <row r="943" spans="20:25" x14ac:dyDescent="0.3">
      <c r="T943" s="4" t="s">
        <v>3</v>
      </c>
      <c r="U943" s="11">
        <v>4677</v>
      </c>
      <c r="V943" s="11">
        <v>4677</v>
      </c>
      <c r="W943" s="10">
        <v>42943</v>
      </c>
      <c r="X943" t="str">
        <f>TEXT(Table5[[#This Row],[close_date]],"mmmm")</f>
        <v>July</v>
      </c>
      <c r="Y943" t="str">
        <f>TEXT(Table5[[#This Row],[close_date]],"yyyy")</f>
        <v>2017</v>
      </c>
    </row>
    <row r="944" spans="20:25" x14ac:dyDescent="0.3">
      <c r="T944" s="4" t="s">
        <v>4</v>
      </c>
      <c r="U944" s="11">
        <v>4673</v>
      </c>
      <c r="V944" s="11">
        <v>4673</v>
      </c>
      <c r="W944" s="10">
        <v>42943</v>
      </c>
      <c r="X944" t="str">
        <f>TEXT(Table5[[#This Row],[close_date]],"mmmm")</f>
        <v>July</v>
      </c>
      <c r="Y944" t="str">
        <f>TEXT(Table5[[#This Row],[close_date]],"yyyy")</f>
        <v>2017</v>
      </c>
    </row>
    <row r="945" spans="20:25" x14ac:dyDescent="0.3">
      <c r="T945" s="4" t="s">
        <v>6</v>
      </c>
      <c r="U945" s="11">
        <v>4673</v>
      </c>
      <c r="V945" s="11">
        <v>4673</v>
      </c>
      <c r="W945" s="10">
        <v>43070</v>
      </c>
      <c r="X945" t="str">
        <f>TEXT(Table5[[#This Row],[close_date]],"mmmm")</f>
        <v>December</v>
      </c>
      <c r="Y945" t="str">
        <f>TEXT(Table5[[#This Row],[close_date]],"yyyy")</f>
        <v>2017</v>
      </c>
    </row>
    <row r="946" spans="20:25" x14ac:dyDescent="0.3">
      <c r="T946" s="4" t="s">
        <v>11</v>
      </c>
      <c r="U946" s="11">
        <v>4671</v>
      </c>
      <c r="V946" s="11">
        <v>4671</v>
      </c>
      <c r="W946" s="10">
        <v>42945</v>
      </c>
      <c r="X946" t="str">
        <f>TEXT(Table5[[#This Row],[close_date]],"mmmm")</f>
        <v>July</v>
      </c>
      <c r="Y946" t="str">
        <f>TEXT(Table5[[#This Row],[close_date]],"yyyy")</f>
        <v>2017</v>
      </c>
    </row>
    <row r="947" spans="20:25" x14ac:dyDescent="0.3">
      <c r="T947" s="4" t="s">
        <v>48</v>
      </c>
      <c r="U947" s="11">
        <v>4671</v>
      </c>
      <c r="V947" s="11">
        <v>4671</v>
      </c>
      <c r="W947" s="10">
        <v>42961</v>
      </c>
      <c r="X947" t="str">
        <f>TEXT(Table5[[#This Row],[close_date]],"mmmm")</f>
        <v>August</v>
      </c>
      <c r="Y947" t="str">
        <f>TEXT(Table5[[#This Row],[close_date]],"yyyy")</f>
        <v>2017</v>
      </c>
    </row>
    <row r="948" spans="20:25" x14ac:dyDescent="0.3">
      <c r="T948" s="4" t="s">
        <v>32</v>
      </c>
      <c r="U948" s="11">
        <v>4669</v>
      </c>
      <c r="V948" s="11">
        <v>4669</v>
      </c>
      <c r="W948" s="10">
        <v>42929</v>
      </c>
      <c r="X948" t="str">
        <f>TEXT(Table5[[#This Row],[close_date]],"mmmm")</f>
        <v>July</v>
      </c>
      <c r="Y948" t="str">
        <f>TEXT(Table5[[#This Row],[close_date]],"yyyy")</f>
        <v>2017</v>
      </c>
    </row>
    <row r="949" spans="20:25" x14ac:dyDescent="0.3">
      <c r="T949" s="4" t="s">
        <v>33</v>
      </c>
      <c r="U949" s="11">
        <v>4669</v>
      </c>
      <c r="V949" s="11">
        <v>2334.5</v>
      </c>
      <c r="W949" s="10">
        <v>43005</v>
      </c>
      <c r="X949" t="str">
        <f>TEXT(Table5[[#This Row],[close_date]],"mmmm")</f>
        <v>September</v>
      </c>
      <c r="Y949" t="str">
        <f>TEXT(Table5[[#This Row],[close_date]],"yyyy")</f>
        <v>2017</v>
      </c>
    </row>
    <row r="950" spans="20:25" x14ac:dyDescent="0.3">
      <c r="T950" s="4" t="s">
        <v>37</v>
      </c>
      <c r="U950" s="11">
        <v>4667</v>
      </c>
      <c r="V950" s="11">
        <v>4667</v>
      </c>
      <c r="W950" s="10">
        <v>42823</v>
      </c>
      <c r="X950" t="str">
        <f>TEXT(Table5[[#This Row],[close_date]],"mmmm")</f>
        <v>March</v>
      </c>
      <c r="Y950" t="str">
        <f>TEXT(Table5[[#This Row],[close_date]],"yyyy")</f>
        <v>2017</v>
      </c>
    </row>
    <row r="951" spans="20:25" x14ac:dyDescent="0.3">
      <c r="T951" s="4" t="s">
        <v>25</v>
      </c>
      <c r="U951" s="11">
        <v>4667</v>
      </c>
      <c r="V951" s="11">
        <v>4667</v>
      </c>
      <c r="W951" s="10">
        <v>42799</v>
      </c>
      <c r="X951" t="str">
        <f>TEXT(Table5[[#This Row],[close_date]],"mmmm")</f>
        <v>March</v>
      </c>
      <c r="Y951" t="str">
        <f>TEXT(Table5[[#This Row],[close_date]],"yyyy")</f>
        <v>2017</v>
      </c>
    </row>
    <row r="952" spans="20:25" x14ac:dyDescent="0.3">
      <c r="T952" s="4" t="s">
        <v>39</v>
      </c>
      <c r="U952" s="11">
        <v>4667</v>
      </c>
      <c r="V952" s="11">
        <v>4667</v>
      </c>
      <c r="W952" s="10">
        <v>42860</v>
      </c>
      <c r="X952" t="str">
        <f>TEXT(Table5[[#This Row],[close_date]],"mmmm")</f>
        <v>May</v>
      </c>
      <c r="Y952" t="str">
        <f>TEXT(Table5[[#This Row],[close_date]],"yyyy")</f>
        <v>2017</v>
      </c>
    </row>
    <row r="953" spans="20:25" x14ac:dyDescent="0.3">
      <c r="T953" s="4" t="s">
        <v>33</v>
      </c>
      <c r="U953" s="11">
        <v>4664</v>
      </c>
      <c r="V953" s="11">
        <v>4664</v>
      </c>
      <c r="W953" s="10">
        <v>42886</v>
      </c>
      <c r="X953" t="str">
        <f>TEXT(Table5[[#This Row],[close_date]],"mmmm")</f>
        <v>May</v>
      </c>
      <c r="Y953" t="str">
        <f>TEXT(Table5[[#This Row],[close_date]],"yyyy")</f>
        <v>2017</v>
      </c>
    </row>
    <row r="954" spans="20:25" x14ac:dyDescent="0.3">
      <c r="T954" s="4" t="s">
        <v>32</v>
      </c>
      <c r="U954" s="11">
        <v>4662</v>
      </c>
      <c r="V954" s="11">
        <v>4662</v>
      </c>
      <c r="W954" s="10">
        <v>42993</v>
      </c>
      <c r="X954" t="str">
        <f>TEXT(Table5[[#This Row],[close_date]],"mmmm")</f>
        <v>September</v>
      </c>
      <c r="Y954" t="str">
        <f>TEXT(Table5[[#This Row],[close_date]],"yyyy")</f>
        <v>2017</v>
      </c>
    </row>
    <row r="955" spans="20:25" x14ac:dyDescent="0.3">
      <c r="T955" s="4" t="s">
        <v>47</v>
      </c>
      <c r="U955" s="11">
        <v>4661</v>
      </c>
      <c r="V955" s="11">
        <v>2330.5</v>
      </c>
      <c r="W955" s="10">
        <v>42952</v>
      </c>
      <c r="X955" t="str">
        <f>TEXT(Table5[[#This Row],[close_date]],"mmmm")</f>
        <v>August</v>
      </c>
      <c r="Y955" t="str">
        <f>TEXT(Table5[[#This Row],[close_date]],"yyyy")</f>
        <v>2017</v>
      </c>
    </row>
    <row r="956" spans="20:25" x14ac:dyDescent="0.3">
      <c r="T956" s="4" t="s">
        <v>44</v>
      </c>
      <c r="U956" s="11">
        <v>4659</v>
      </c>
      <c r="V956" s="11">
        <v>4659</v>
      </c>
      <c r="W956" s="10">
        <v>42838</v>
      </c>
      <c r="X956" t="str">
        <f>TEXT(Table5[[#This Row],[close_date]],"mmmm")</f>
        <v>April</v>
      </c>
      <c r="Y956" t="str">
        <f>TEXT(Table5[[#This Row],[close_date]],"yyyy")</f>
        <v>2017</v>
      </c>
    </row>
    <row r="957" spans="20:25" x14ac:dyDescent="0.3">
      <c r="T957" s="4" t="s">
        <v>30</v>
      </c>
      <c r="U957" s="11">
        <v>4659</v>
      </c>
      <c r="V957" s="11">
        <v>4659</v>
      </c>
      <c r="W957" s="10">
        <v>43098</v>
      </c>
      <c r="X957" t="str">
        <f>TEXT(Table5[[#This Row],[close_date]],"mmmm")</f>
        <v>December</v>
      </c>
      <c r="Y957" t="str">
        <f>TEXT(Table5[[#This Row],[close_date]],"yyyy")</f>
        <v>2017</v>
      </c>
    </row>
    <row r="958" spans="20:25" x14ac:dyDescent="0.3">
      <c r="T958" s="4" t="s">
        <v>45</v>
      </c>
      <c r="U958" s="11">
        <v>4656</v>
      </c>
      <c r="V958" s="11">
        <v>2328</v>
      </c>
      <c r="W958" s="10">
        <v>43050</v>
      </c>
      <c r="X958" t="str">
        <f>TEXT(Table5[[#This Row],[close_date]],"mmmm")</f>
        <v>November</v>
      </c>
      <c r="Y958" t="str">
        <f>TEXT(Table5[[#This Row],[close_date]],"yyyy")</f>
        <v>2017</v>
      </c>
    </row>
    <row r="959" spans="20:25" x14ac:dyDescent="0.3">
      <c r="T959" s="4" t="s">
        <v>9</v>
      </c>
      <c r="U959" s="11">
        <v>4655</v>
      </c>
      <c r="V959" s="11">
        <v>4655</v>
      </c>
      <c r="W959" s="10">
        <v>42973</v>
      </c>
      <c r="X959" t="str">
        <f>TEXT(Table5[[#This Row],[close_date]],"mmmm")</f>
        <v>August</v>
      </c>
      <c r="Y959" t="str">
        <f>TEXT(Table5[[#This Row],[close_date]],"yyyy")</f>
        <v>2017</v>
      </c>
    </row>
    <row r="960" spans="20:25" x14ac:dyDescent="0.3">
      <c r="T960" s="4" t="s">
        <v>44</v>
      </c>
      <c r="U960" s="11">
        <v>4651</v>
      </c>
      <c r="V960" s="11">
        <v>4651</v>
      </c>
      <c r="W960" s="10">
        <v>42934</v>
      </c>
      <c r="X960" t="str">
        <f>TEXT(Table5[[#This Row],[close_date]],"mmmm")</f>
        <v>July</v>
      </c>
      <c r="Y960" t="str">
        <f>TEXT(Table5[[#This Row],[close_date]],"yyyy")</f>
        <v>2017</v>
      </c>
    </row>
    <row r="961" spans="20:25" x14ac:dyDescent="0.3">
      <c r="T961" s="4" t="s">
        <v>30</v>
      </c>
      <c r="U961" s="11">
        <v>4651</v>
      </c>
      <c r="V961" s="11">
        <v>4651</v>
      </c>
      <c r="W961" s="10">
        <v>43100</v>
      </c>
      <c r="X961" t="str">
        <f>TEXT(Table5[[#This Row],[close_date]],"mmmm")</f>
        <v>December</v>
      </c>
      <c r="Y961" t="str">
        <f>TEXT(Table5[[#This Row],[close_date]],"yyyy")</f>
        <v>2017</v>
      </c>
    </row>
    <row r="962" spans="20:25" x14ac:dyDescent="0.3">
      <c r="T962" s="4" t="s">
        <v>30</v>
      </c>
      <c r="U962" s="11">
        <v>4647</v>
      </c>
      <c r="V962" s="11">
        <v>4647</v>
      </c>
      <c r="W962" s="10">
        <v>43072</v>
      </c>
      <c r="X962" t="str">
        <f>TEXT(Table5[[#This Row],[close_date]],"mmmm")</f>
        <v>December</v>
      </c>
      <c r="Y962" t="str">
        <f>TEXT(Table5[[#This Row],[close_date]],"yyyy")</f>
        <v>2017</v>
      </c>
    </row>
    <row r="963" spans="20:25" x14ac:dyDescent="0.3">
      <c r="T963" s="4" t="s">
        <v>4</v>
      </c>
      <c r="U963" s="11">
        <v>4644</v>
      </c>
      <c r="V963" s="11">
        <v>4644</v>
      </c>
      <c r="W963" s="10">
        <v>42888</v>
      </c>
      <c r="X963" t="str">
        <f>TEXT(Table5[[#This Row],[close_date]],"mmmm")</f>
        <v>June</v>
      </c>
      <c r="Y963" t="str">
        <f>TEXT(Table5[[#This Row],[close_date]],"yyyy")</f>
        <v>2017</v>
      </c>
    </row>
    <row r="964" spans="20:25" x14ac:dyDescent="0.3">
      <c r="T964" s="4" t="s">
        <v>9</v>
      </c>
      <c r="U964" s="11">
        <v>4642</v>
      </c>
      <c r="V964" s="11">
        <v>4642</v>
      </c>
      <c r="W964" s="10">
        <v>42889</v>
      </c>
      <c r="X964" t="str">
        <f>TEXT(Table5[[#This Row],[close_date]],"mmmm")</f>
        <v>June</v>
      </c>
      <c r="Y964" t="str">
        <f>TEXT(Table5[[#This Row],[close_date]],"yyyy")</f>
        <v>2017</v>
      </c>
    </row>
    <row r="965" spans="20:25" x14ac:dyDescent="0.3">
      <c r="T965" s="4" t="s">
        <v>30</v>
      </c>
      <c r="U965" s="11">
        <v>4641</v>
      </c>
      <c r="V965" s="11">
        <v>4641</v>
      </c>
      <c r="W965" s="10">
        <v>42988</v>
      </c>
      <c r="X965" t="str">
        <f>TEXT(Table5[[#This Row],[close_date]],"mmmm")</f>
        <v>September</v>
      </c>
      <c r="Y965" t="str">
        <f>TEXT(Table5[[#This Row],[close_date]],"yyyy")</f>
        <v>2017</v>
      </c>
    </row>
    <row r="966" spans="20:25" x14ac:dyDescent="0.3">
      <c r="T966" s="4" t="s">
        <v>36</v>
      </c>
      <c r="U966" s="11">
        <v>4639</v>
      </c>
      <c r="V966" s="11">
        <v>4639</v>
      </c>
      <c r="W966" s="10">
        <v>43074</v>
      </c>
      <c r="X966" t="str">
        <f>TEXT(Table5[[#This Row],[close_date]],"mmmm")</f>
        <v>December</v>
      </c>
      <c r="Y966" t="str">
        <f>TEXT(Table5[[#This Row],[close_date]],"yyyy")</f>
        <v>2017</v>
      </c>
    </row>
    <row r="967" spans="20:25" x14ac:dyDescent="0.3">
      <c r="T967" s="4" t="s">
        <v>49</v>
      </c>
      <c r="U967" s="11">
        <v>4634</v>
      </c>
      <c r="V967" s="11">
        <v>4634</v>
      </c>
      <c r="W967" s="10">
        <v>42871</v>
      </c>
      <c r="X967" t="str">
        <f>TEXT(Table5[[#This Row],[close_date]],"mmmm")</f>
        <v>May</v>
      </c>
      <c r="Y967" t="str">
        <f>TEXT(Table5[[#This Row],[close_date]],"yyyy")</f>
        <v>2017</v>
      </c>
    </row>
    <row r="968" spans="20:25" x14ac:dyDescent="0.3">
      <c r="T968" s="4" t="s">
        <v>12</v>
      </c>
      <c r="U968" s="11">
        <v>4631</v>
      </c>
      <c r="V968" s="11">
        <v>4631</v>
      </c>
      <c r="W968" s="10">
        <v>42934</v>
      </c>
      <c r="X968" t="str">
        <f>TEXT(Table5[[#This Row],[close_date]],"mmmm")</f>
        <v>July</v>
      </c>
      <c r="Y968" t="str">
        <f>TEXT(Table5[[#This Row],[close_date]],"yyyy")</f>
        <v>2017</v>
      </c>
    </row>
    <row r="969" spans="20:25" x14ac:dyDescent="0.3">
      <c r="T969" s="4" t="s">
        <v>36</v>
      </c>
      <c r="U969" s="11">
        <v>4631</v>
      </c>
      <c r="V969" s="11">
        <v>4631</v>
      </c>
      <c r="W969" s="10">
        <v>43095</v>
      </c>
      <c r="X969" t="str">
        <f>TEXT(Table5[[#This Row],[close_date]],"mmmm")</f>
        <v>December</v>
      </c>
      <c r="Y969" t="str">
        <f>TEXT(Table5[[#This Row],[close_date]],"yyyy")</f>
        <v>2017</v>
      </c>
    </row>
    <row r="970" spans="20:25" x14ac:dyDescent="0.3">
      <c r="T970" s="4" t="s">
        <v>28</v>
      </c>
      <c r="U970" s="11">
        <v>4627</v>
      </c>
      <c r="V970" s="11">
        <v>4627</v>
      </c>
      <c r="W970" s="10">
        <v>42872</v>
      </c>
      <c r="X970" t="str">
        <f>TEXT(Table5[[#This Row],[close_date]],"mmmm")</f>
        <v>May</v>
      </c>
      <c r="Y970" t="str">
        <f>TEXT(Table5[[#This Row],[close_date]],"yyyy")</f>
        <v>2017</v>
      </c>
    </row>
    <row r="971" spans="20:25" x14ac:dyDescent="0.3">
      <c r="T971" s="4" t="s">
        <v>40</v>
      </c>
      <c r="U971" s="11">
        <v>4620</v>
      </c>
      <c r="V971" s="11">
        <v>4620</v>
      </c>
      <c r="W971" s="10">
        <v>43065</v>
      </c>
      <c r="X971" t="str">
        <f>TEXT(Table5[[#This Row],[close_date]],"mmmm")</f>
        <v>November</v>
      </c>
      <c r="Y971" t="str">
        <f>TEXT(Table5[[#This Row],[close_date]],"yyyy")</f>
        <v>2017</v>
      </c>
    </row>
    <row r="972" spans="20:25" x14ac:dyDescent="0.3">
      <c r="T972" s="4" t="s">
        <v>3</v>
      </c>
      <c r="U972" s="11">
        <v>4617</v>
      </c>
      <c r="V972" s="11">
        <v>4617</v>
      </c>
      <c r="W972" s="10">
        <v>43068</v>
      </c>
      <c r="X972" t="str">
        <f>TEXT(Table5[[#This Row],[close_date]],"mmmm")</f>
        <v>November</v>
      </c>
      <c r="Y972" t="str">
        <f>TEXT(Table5[[#This Row],[close_date]],"yyyy")</f>
        <v>2017</v>
      </c>
    </row>
    <row r="973" spans="20:25" x14ac:dyDescent="0.3">
      <c r="T973" s="4" t="s">
        <v>38</v>
      </c>
      <c r="U973" s="11">
        <v>4614</v>
      </c>
      <c r="V973" s="11">
        <v>4614</v>
      </c>
      <c r="W973" s="10">
        <v>43077</v>
      </c>
      <c r="X973" t="str">
        <f>TEXT(Table5[[#This Row],[close_date]],"mmmm")</f>
        <v>December</v>
      </c>
      <c r="Y973" t="str">
        <f>TEXT(Table5[[#This Row],[close_date]],"yyyy")</f>
        <v>2017</v>
      </c>
    </row>
    <row r="974" spans="20:25" x14ac:dyDescent="0.3">
      <c r="T974" s="4" t="s">
        <v>11</v>
      </c>
      <c r="U974" s="11">
        <v>4612</v>
      </c>
      <c r="V974" s="11">
        <v>2306</v>
      </c>
      <c r="W974" s="10">
        <v>43010</v>
      </c>
      <c r="X974" t="str">
        <f>TEXT(Table5[[#This Row],[close_date]],"mmmm")</f>
        <v>October</v>
      </c>
      <c r="Y974" t="str">
        <f>TEXT(Table5[[#This Row],[close_date]],"yyyy")</f>
        <v>2017</v>
      </c>
    </row>
    <row r="975" spans="20:25" x14ac:dyDescent="0.3">
      <c r="T975" s="4" t="s">
        <v>34</v>
      </c>
      <c r="U975" s="11">
        <v>4612</v>
      </c>
      <c r="V975" s="11">
        <v>4612</v>
      </c>
      <c r="W975" s="10">
        <v>42874</v>
      </c>
      <c r="X975" t="str">
        <f>TEXT(Table5[[#This Row],[close_date]],"mmmm")</f>
        <v>May</v>
      </c>
      <c r="Y975" t="str">
        <f>TEXT(Table5[[#This Row],[close_date]],"yyyy")</f>
        <v>2017</v>
      </c>
    </row>
    <row r="976" spans="20:25" x14ac:dyDescent="0.3">
      <c r="T976" s="4" t="s">
        <v>42</v>
      </c>
      <c r="U976" s="11">
        <v>4609</v>
      </c>
      <c r="V976" s="11">
        <v>4609</v>
      </c>
      <c r="W976" s="10">
        <v>43000</v>
      </c>
      <c r="X976" t="str">
        <f>TEXT(Table5[[#This Row],[close_date]],"mmmm")</f>
        <v>September</v>
      </c>
      <c r="Y976" t="str">
        <f>TEXT(Table5[[#This Row],[close_date]],"yyyy")</f>
        <v>2017</v>
      </c>
    </row>
    <row r="977" spans="20:25" x14ac:dyDescent="0.3">
      <c r="T977" s="4" t="s">
        <v>11</v>
      </c>
      <c r="U977" s="11">
        <v>4606</v>
      </c>
      <c r="V977" s="11">
        <v>4606</v>
      </c>
      <c r="W977" s="10">
        <v>42977</v>
      </c>
      <c r="X977" t="str">
        <f>TEXT(Table5[[#This Row],[close_date]],"mmmm")</f>
        <v>August</v>
      </c>
      <c r="Y977" t="str">
        <f>TEXT(Table5[[#This Row],[close_date]],"yyyy")</f>
        <v>2017</v>
      </c>
    </row>
    <row r="978" spans="20:25" x14ac:dyDescent="0.3">
      <c r="T978" s="4" t="s">
        <v>32</v>
      </c>
      <c r="U978" s="11">
        <v>4605</v>
      </c>
      <c r="V978" s="11">
        <v>4605</v>
      </c>
      <c r="W978" s="10">
        <v>42852</v>
      </c>
      <c r="X978" t="str">
        <f>TEXT(Table5[[#This Row],[close_date]],"mmmm")</f>
        <v>April</v>
      </c>
      <c r="Y978" t="str">
        <f>TEXT(Table5[[#This Row],[close_date]],"yyyy")</f>
        <v>2017</v>
      </c>
    </row>
    <row r="979" spans="20:25" x14ac:dyDescent="0.3">
      <c r="T979" s="4" t="s">
        <v>42</v>
      </c>
      <c r="U979" s="11">
        <v>4605</v>
      </c>
      <c r="V979" s="11">
        <v>4605</v>
      </c>
      <c r="W979" s="10">
        <v>43022</v>
      </c>
      <c r="X979" t="str">
        <f>TEXT(Table5[[#This Row],[close_date]],"mmmm")</f>
        <v>October</v>
      </c>
      <c r="Y979" t="str">
        <f>TEXT(Table5[[#This Row],[close_date]],"yyyy")</f>
        <v>2017</v>
      </c>
    </row>
    <row r="980" spans="20:25" x14ac:dyDescent="0.3">
      <c r="T980" s="4" t="s">
        <v>6</v>
      </c>
      <c r="U980" s="11">
        <v>4604</v>
      </c>
      <c r="V980" s="11">
        <v>4604</v>
      </c>
      <c r="W980" s="10">
        <v>42863</v>
      </c>
      <c r="X980" t="str">
        <f>TEXT(Table5[[#This Row],[close_date]],"mmmm")</f>
        <v>May</v>
      </c>
      <c r="Y980" t="str">
        <f>TEXT(Table5[[#This Row],[close_date]],"yyyy")</f>
        <v>2017</v>
      </c>
    </row>
    <row r="981" spans="20:25" x14ac:dyDescent="0.3">
      <c r="T981" s="4" t="s">
        <v>5</v>
      </c>
      <c r="U981" s="11">
        <v>4603</v>
      </c>
      <c r="V981" s="11">
        <v>4603</v>
      </c>
      <c r="W981" s="10">
        <v>42952</v>
      </c>
      <c r="X981" t="str">
        <f>TEXT(Table5[[#This Row],[close_date]],"mmmm")</f>
        <v>August</v>
      </c>
      <c r="Y981" t="str">
        <f>TEXT(Table5[[#This Row],[close_date]],"yyyy")</f>
        <v>2017</v>
      </c>
    </row>
    <row r="982" spans="20:25" x14ac:dyDescent="0.3">
      <c r="T982" s="4" t="s">
        <v>11</v>
      </c>
      <c r="U982" s="11">
        <v>4596</v>
      </c>
      <c r="V982" s="11">
        <v>2298</v>
      </c>
      <c r="W982" s="10">
        <v>43003</v>
      </c>
      <c r="X982" t="str">
        <f>TEXT(Table5[[#This Row],[close_date]],"mmmm")</f>
        <v>September</v>
      </c>
      <c r="Y982" t="str">
        <f>TEXT(Table5[[#This Row],[close_date]],"yyyy")</f>
        <v>2017</v>
      </c>
    </row>
    <row r="983" spans="20:25" x14ac:dyDescent="0.3">
      <c r="T983" s="4" t="s">
        <v>37</v>
      </c>
      <c r="U983" s="11">
        <v>4596</v>
      </c>
      <c r="V983" s="11">
        <v>4596</v>
      </c>
      <c r="W983" s="10">
        <v>42879</v>
      </c>
      <c r="X983" t="str">
        <f>TEXT(Table5[[#This Row],[close_date]],"mmmm")</f>
        <v>May</v>
      </c>
      <c r="Y983" t="str">
        <f>TEXT(Table5[[#This Row],[close_date]],"yyyy")</f>
        <v>2017</v>
      </c>
    </row>
    <row r="984" spans="20:25" x14ac:dyDescent="0.3">
      <c r="T984" s="4" t="s">
        <v>6</v>
      </c>
      <c r="U984" s="11">
        <v>4593</v>
      </c>
      <c r="V984" s="11">
        <v>4593</v>
      </c>
      <c r="W984" s="10">
        <v>43040</v>
      </c>
      <c r="X984" t="str">
        <f>TEXT(Table5[[#This Row],[close_date]],"mmmm")</f>
        <v>November</v>
      </c>
      <c r="Y984" t="str">
        <f>TEXT(Table5[[#This Row],[close_date]],"yyyy")</f>
        <v>2017</v>
      </c>
    </row>
    <row r="985" spans="20:25" x14ac:dyDescent="0.3">
      <c r="T985" s="4" t="s">
        <v>45</v>
      </c>
      <c r="U985" s="11">
        <v>4592</v>
      </c>
      <c r="V985" s="11">
        <v>4592</v>
      </c>
      <c r="W985" s="10">
        <v>42993</v>
      </c>
      <c r="X985" t="str">
        <f>TEXT(Table5[[#This Row],[close_date]],"mmmm")</f>
        <v>September</v>
      </c>
      <c r="Y985" t="str">
        <f>TEXT(Table5[[#This Row],[close_date]],"yyyy")</f>
        <v>2017</v>
      </c>
    </row>
    <row r="986" spans="20:25" x14ac:dyDescent="0.3">
      <c r="T986" s="4" t="s">
        <v>39</v>
      </c>
      <c r="U986" s="11">
        <v>4591</v>
      </c>
      <c r="V986" s="11">
        <v>4591</v>
      </c>
      <c r="W986" s="10">
        <v>43087</v>
      </c>
      <c r="X986" t="str">
        <f>TEXT(Table5[[#This Row],[close_date]],"mmmm")</f>
        <v>December</v>
      </c>
      <c r="Y986" t="str">
        <f>TEXT(Table5[[#This Row],[close_date]],"yyyy")</f>
        <v>2017</v>
      </c>
    </row>
    <row r="987" spans="20:25" x14ac:dyDescent="0.3">
      <c r="T987" s="4" t="s">
        <v>4</v>
      </c>
      <c r="U987" s="11">
        <v>4588</v>
      </c>
      <c r="V987" s="11">
        <v>2294</v>
      </c>
      <c r="W987" s="10">
        <v>43043</v>
      </c>
      <c r="X987" t="str">
        <f>TEXT(Table5[[#This Row],[close_date]],"mmmm")</f>
        <v>November</v>
      </c>
      <c r="Y987" t="str">
        <f>TEXT(Table5[[#This Row],[close_date]],"yyyy")</f>
        <v>2017</v>
      </c>
    </row>
    <row r="988" spans="20:25" x14ac:dyDescent="0.3">
      <c r="T988" s="4" t="s">
        <v>4</v>
      </c>
      <c r="U988" s="11">
        <v>4580</v>
      </c>
      <c r="V988" s="11">
        <v>4580</v>
      </c>
      <c r="W988" s="10">
        <v>43033</v>
      </c>
      <c r="X988" t="str">
        <f>TEXT(Table5[[#This Row],[close_date]],"mmmm")</f>
        <v>October</v>
      </c>
      <c r="Y988" t="str">
        <f>TEXT(Table5[[#This Row],[close_date]],"yyyy")</f>
        <v>2017</v>
      </c>
    </row>
    <row r="989" spans="20:25" x14ac:dyDescent="0.3">
      <c r="T989" s="4" t="s">
        <v>36</v>
      </c>
      <c r="U989" s="11">
        <v>4579</v>
      </c>
      <c r="V989" s="11">
        <v>2289.5</v>
      </c>
      <c r="W989" s="10">
        <v>42979</v>
      </c>
      <c r="X989" t="str">
        <f>TEXT(Table5[[#This Row],[close_date]],"mmmm")</f>
        <v>September</v>
      </c>
      <c r="Y989" t="str">
        <f>TEXT(Table5[[#This Row],[close_date]],"yyyy")</f>
        <v>2017</v>
      </c>
    </row>
    <row r="990" spans="20:25" x14ac:dyDescent="0.3">
      <c r="T990" s="4" t="s">
        <v>4</v>
      </c>
      <c r="U990" s="11">
        <v>4577</v>
      </c>
      <c r="V990" s="11">
        <v>4577</v>
      </c>
      <c r="W990" s="10">
        <v>43088</v>
      </c>
      <c r="X990" t="str">
        <f>TEXT(Table5[[#This Row],[close_date]],"mmmm")</f>
        <v>December</v>
      </c>
      <c r="Y990" t="str">
        <f>TEXT(Table5[[#This Row],[close_date]],"yyyy")</f>
        <v>2017</v>
      </c>
    </row>
    <row r="991" spans="20:25" x14ac:dyDescent="0.3">
      <c r="T991" s="4" t="s">
        <v>4</v>
      </c>
      <c r="U991" s="11">
        <v>4573</v>
      </c>
      <c r="V991" s="11">
        <v>4573</v>
      </c>
      <c r="W991" s="10">
        <v>42986</v>
      </c>
      <c r="X991" t="str">
        <f>TEXT(Table5[[#This Row],[close_date]],"mmmm")</f>
        <v>September</v>
      </c>
      <c r="Y991" t="str">
        <f>TEXT(Table5[[#This Row],[close_date]],"yyyy")</f>
        <v>2017</v>
      </c>
    </row>
    <row r="992" spans="20:25" x14ac:dyDescent="0.3">
      <c r="T992" s="4" t="s">
        <v>36</v>
      </c>
      <c r="U992" s="11">
        <v>4570</v>
      </c>
      <c r="V992" s="11">
        <v>4570</v>
      </c>
      <c r="W992" s="10">
        <v>42800</v>
      </c>
      <c r="X992" t="str">
        <f>TEXT(Table5[[#This Row],[close_date]],"mmmm")</f>
        <v>March</v>
      </c>
      <c r="Y992" t="str">
        <f>TEXT(Table5[[#This Row],[close_date]],"yyyy")</f>
        <v>2017</v>
      </c>
    </row>
    <row r="993" spans="20:25" x14ac:dyDescent="0.3">
      <c r="T993" s="4" t="s">
        <v>40</v>
      </c>
      <c r="U993" s="11">
        <v>4566</v>
      </c>
      <c r="V993" s="11">
        <v>4566</v>
      </c>
      <c r="W993" s="10">
        <v>43099</v>
      </c>
      <c r="X993" t="str">
        <f>TEXT(Table5[[#This Row],[close_date]],"mmmm")</f>
        <v>December</v>
      </c>
      <c r="Y993" t="str">
        <f>TEXT(Table5[[#This Row],[close_date]],"yyyy")</f>
        <v>2017</v>
      </c>
    </row>
    <row r="994" spans="20:25" x14ac:dyDescent="0.3">
      <c r="T994" s="4" t="s">
        <v>3</v>
      </c>
      <c r="U994" s="11">
        <v>4564</v>
      </c>
      <c r="V994" s="11">
        <v>4564</v>
      </c>
      <c r="W994" s="10">
        <v>42916</v>
      </c>
      <c r="X994" t="str">
        <f>TEXT(Table5[[#This Row],[close_date]],"mmmm")</f>
        <v>June</v>
      </c>
      <c r="Y994" t="str">
        <f>TEXT(Table5[[#This Row],[close_date]],"yyyy")</f>
        <v>2017</v>
      </c>
    </row>
    <row r="995" spans="20:25" x14ac:dyDescent="0.3">
      <c r="T995" s="4" t="s">
        <v>11</v>
      </c>
      <c r="U995" s="11">
        <v>4563</v>
      </c>
      <c r="V995" s="11">
        <v>1521</v>
      </c>
      <c r="W995" s="10">
        <v>42822</v>
      </c>
      <c r="X995" t="str">
        <f>TEXT(Table5[[#This Row],[close_date]],"mmmm")</f>
        <v>March</v>
      </c>
      <c r="Y995" t="str">
        <f>TEXT(Table5[[#This Row],[close_date]],"yyyy")</f>
        <v>2017</v>
      </c>
    </row>
    <row r="996" spans="20:25" x14ac:dyDescent="0.3">
      <c r="T996" s="4" t="s">
        <v>6</v>
      </c>
      <c r="U996" s="11">
        <v>4559</v>
      </c>
      <c r="V996" s="11">
        <v>4559</v>
      </c>
      <c r="W996" s="10">
        <v>42801</v>
      </c>
      <c r="X996" t="str">
        <f>TEXT(Table5[[#This Row],[close_date]],"mmmm")</f>
        <v>March</v>
      </c>
      <c r="Y996" t="str">
        <f>TEXT(Table5[[#This Row],[close_date]],"yyyy")</f>
        <v>2017</v>
      </c>
    </row>
    <row r="997" spans="20:25" x14ac:dyDescent="0.3">
      <c r="T997" s="4" t="s">
        <v>33</v>
      </c>
      <c r="U997" s="11">
        <v>4555</v>
      </c>
      <c r="V997" s="11">
        <v>4555</v>
      </c>
      <c r="W997" s="10">
        <v>42874</v>
      </c>
      <c r="X997" t="str">
        <f>TEXT(Table5[[#This Row],[close_date]],"mmmm")</f>
        <v>May</v>
      </c>
      <c r="Y997" t="str">
        <f>TEXT(Table5[[#This Row],[close_date]],"yyyy")</f>
        <v>2017</v>
      </c>
    </row>
    <row r="998" spans="20:25" x14ac:dyDescent="0.3">
      <c r="T998" s="4" t="s">
        <v>28</v>
      </c>
      <c r="U998" s="11">
        <v>4552</v>
      </c>
      <c r="V998" s="11">
        <v>1517.3333333333301</v>
      </c>
      <c r="W998" s="10">
        <v>43089</v>
      </c>
      <c r="X998" t="str">
        <f>TEXT(Table5[[#This Row],[close_date]],"mmmm")</f>
        <v>December</v>
      </c>
      <c r="Y998" t="str">
        <f>TEXT(Table5[[#This Row],[close_date]],"yyyy")</f>
        <v>2017</v>
      </c>
    </row>
    <row r="999" spans="20:25" x14ac:dyDescent="0.3">
      <c r="T999" s="4" t="s">
        <v>28</v>
      </c>
      <c r="U999" s="11">
        <v>4552</v>
      </c>
      <c r="V999" s="11">
        <v>4552</v>
      </c>
      <c r="W999" s="10">
        <v>43033</v>
      </c>
      <c r="X999" t="str">
        <f>TEXT(Table5[[#This Row],[close_date]],"mmmm")</f>
        <v>October</v>
      </c>
      <c r="Y999" t="str">
        <f>TEXT(Table5[[#This Row],[close_date]],"yyyy")</f>
        <v>2017</v>
      </c>
    </row>
    <row r="1000" spans="20:25" x14ac:dyDescent="0.3">
      <c r="T1000" s="4" t="s">
        <v>4</v>
      </c>
      <c r="U1000" s="11">
        <v>4552</v>
      </c>
      <c r="V1000" s="11">
        <v>4552</v>
      </c>
      <c r="W1000" s="10">
        <v>43020</v>
      </c>
      <c r="X1000" t="str">
        <f>TEXT(Table5[[#This Row],[close_date]],"mmmm")</f>
        <v>October</v>
      </c>
      <c r="Y1000" t="str">
        <f>TEXT(Table5[[#This Row],[close_date]],"yyyy")</f>
        <v>2017</v>
      </c>
    </row>
    <row r="1001" spans="20:25" x14ac:dyDescent="0.3">
      <c r="T1001" s="4" t="s">
        <v>8</v>
      </c>
      <c r="U1001" s="11">
        <v>4551</v>
      </c>
      <c r="V1001" s="11">
        <v>2275.5</v>
      </c>
      <c r="W1001" s="10">
        <v>42872</v>
      </c>
      <c r="X1001" t="str">
        <f>TEXT(Table5[[#This Row],[close_date]],"mmmm")</f>
        <v>May</v>
      </c>
      <c r="Y1001" t="str">
        <f>TEXT(Table5[[#This Row],[close_date]],"yyyy")</f>
        <v>2017</v>
      </c>
    </row>
    <row r="1002" spans="20:25" x14ac:dyDescent="0.3">
      <c r="T1002" s="4" t="s">
        <v>46</v>
      </c>
      <c r="U1002" s="11">
        <v>4547</v>
      </c>
      <c r="V1002" s="11">
        <v>2273.5</v>
      </c>
      <c r="W1002" s="10">
        <v>42992</v>
      </c>
      <c r="X1002" t="str">
        <f>TEXT(Table5[[#This Row],[close_date]],"mmmm")</f>
        <v>September</v>
      </c>
      <c r="Y1002" t="str">
        <f>TEXT(Table5[[#This Row],[close_date]],"yyyy")</f>
        <v>2017</v>
      </c>
    </row>
    <row r="1003" spans="20:25" x14ac:dyDescent="0.3">
      <c r="T1003" s="4" t="s">
        <v>9</v>
      </c>
      <c r="U1003" s="11">
        <v>4545</v>
      </c>
      <c r="V1003" s="11">
        <v>4545</v>
      </c>
      <c r="W1003" s="10">
        <v>43091</v>
      </c>
      <c r="X1003" t="str">
        <f>TEXT(Table5[[#This Row],[close_date]],"mmmm")</f>
        <v>December</v>
      </c>
      <c r="Y1003" t="str">
        <f>TEXT(Table5[[#This Row],[close_date]],"yyyy")</f>
        <v>2017</v>
      </c>
    </row>
    <row r="1004" spans="20:25" x14ac:dyDescent="0.3">
      <c r="T1004" s="4" t="s">
        <v>3</v>
      </c>
      <c r="U1004" s="11">
        <v>4544</v>
      </c>
      <c r="V1004" s="11">
        <v>4544</v>
      </c>
      <c r="W1004" s="10">
        <v>42921</v>
      </c>
      <c r="X1004" t="str">
        <f>TEXT(Table5[[#This Row],[close_date]],"mmmm")</f>
        <v>July</v>
      </c>
      <c r="Y1004" t="str">
        <f>TEXT(Table5[[#This Row],[close_date]],"yyyy")</f>
        <v>2017</v>
      </c>
    </row>
    <row r="1005" spans="20:25" x14ac:dyDescent="0.3">
      <c r="T1005" s="4" t="s">
        <v>37</v>
      </c>
      <c r="U1005" s="11">
        <v>4543</v>
      </c>
      <c r="V1005" s="11">
        <v>4543</v>
      </c>
      <c r="W1005" s="10">
        <v>42882</v>
      </c>
      <c r="X1005" t="str">
        <f>TEXT(Table5[[#This Row],[close_date]],"mmmm")</f>
        <v>May</v>
      </c>
      <c r="Y1005" t="str">
        <f>TEXT(Table5[[#This Row],[close_date]],"yyyy")</f>
        <v>2017</v>
      </c>
    </row>
    <row r="1006" spans="20:25" x14ac:dyDescent="0.3">
      <c r="T1006" s="4" t="s">
        <v>4</v>
      </c>
      <c r="U1006" s="11">
        <v>4540</v>
      </c>
      <c r="V1006" s="11">
        <v>4540</v>
      </c>
      <c r="W1006" s="10">
        <v>43063</v>
      </c>
      <c r="X1006" t="str">
        <f>TEXT(Table5[[#This Row],[close_date]],"mmmm")</f>
        <v>November</v>
      </c>
      <c r="Y1006" t="str">
        <f>TEXT(Table5[[#This Row],[close_date]],"yyyy")</f>
        <v>2017</v>
      </c>
    </row>
    <row r="1007" spans="20:25" x14ac:dyDescent="0.3">
      <c r="T1007" s="4" t="s">
        <v>10</v>
      </c>
      <c r="U1007" s="11">
        <v>4529</v>
      </c>
      <c r="V1007" s="11">
        <v>4529</v>
      </c>
      <c r="W1007" s="10">
        <v>43053</v>
      </c>
      <c r="X1007" t="str">
        <f>TEXT(Table5[[#This Row],[close_date]],"mmmm")</f>
        <v>November</v>
      </c>
      <c r="Y1007" t="str">
        <f>TEXT(Table5[[#This Row],[close_date]],"yyyy")</f>
        <v>2017</v>
      </c>
    </row>
    <row r="1008" spans="20:25" x14ac:dyDescent="0.3">
      <c r="T1008" s="4" t="s">
        <v>3</v>
      </c>
      <c r="U1008" s="11">
        <v>4529</v>
      </c>
      <c r="V1008" s="11">
        <v>2264.5</v>
      </c>
      <c r="W1008" s="10">
        <v>43050</v>
      </c>
      <c r="X1008" t="str">
        <f>TEXT(Table5[[#This Row],[close_date]],"mmmm")</f>
        <v>November</v>
      </c>
      <c r="Y1008" t="str">
        <f>TEXT(Table5[[#This Row],[close_date]],"yyyy")</f>
        <v>2017</v>
      </c>
    </row>
    <row r="1009" spans="20:25" x14ac:dyDescent="0.3">
      <c r="T1009" s="4" t="s">
        <v>25</v>
      </c>
      <c r="U1009" s="11">
        <v>4527</v>
      </c>
      <c r="V1009" s="11">
        <v>4527</v>
      </c>
      <c r="W1009" s="10">
        <v>43074</v>
      </c>
      <c r="X1009" t="str">
        <f>TEXT(Table5[[#This Row],[close_date]],"mmmm")</f>
        <v>December</v>
      </c>
      <c r="Y1009" t="str">
        <f>TEXT(Table5[[#This Row],[close_date]],"yyyy")</f>
        <v>2017</v>
      </c>
    </row>
    <row r="1010" spans="20:25" x14ac:dyDescent="0.3">
      <c r="T1010" s="4" t="s">
        <v>43</v>
      </c>
      <c r="U1010" s="11">
        <v>4527</v>
      </c>
      <c r="V1010" s="11">
        <v>4527</v>
      </c>
      <c r="W1010" s="10">
        <v>42907</v>
      </c>
      <c r="X1010" t="str">
        <f>TEXT(Table5[[#This Row],[close_date]],"mmmm")</f>
        <v>June</v>
      </c>
      <c r="Y1010" t="str">
        <f>TEXT(Table5[[#This Row],[close_date]],"yyyy")</f>
        <v>2017</v>
      </c>
    </row>
    <row r="1011" spans="20:25" x14ac:dyDescent="0.3">
      <c r="T1011" s="4" t="s">
        <v>7</v>
      </c>
      <c r="U1011" s="11">
        <v>4524</v>
      </c>
      <c r="V1011" s="11">
        <v>1131</v>
      </c>
      <c r="W1011" s="10">
        <v>42805</v>
      </c>
      <c r="X1011" t="str">
        <f>TEXT(Table5[[#This Row],[close_date]],"mmmm")</f>
        <v>March</v>
      </c>
      <c r="Y1011" t="str">
        <f>TEXT(Table5[[#This Row],[close_date]],"yyyy")</f>
        <v>2017</v>
      </c>
    </row>
    <row r="1012" spans="20:25" x14ac:dyDescent="0.3">
      <c r="T1012" s="4" t="s">
        <v>45</v>
      </c>
      <c r="U1012" s="11">
        <v>4521</v>
      </c>
      <c r="V1012" s="11">
        <v>4521</v>
      </c>
      <c r="W1012" s="10">
        <v>43068</v>
      </c>
      <c r="X1012" t="str">
        <f>TEXT(Table5[[#This Row],[close_date]],"mmmm")</f>
        <v>November</v>
      </c>
      <c r="Y1012" t="str">
        <f>TEXT(Table5[[#This Row],[close_date]],"yyyy")</f>
        <v>2017</v>
      </c>
    </row>
    <row r="1013" spans="20:25" x14ac:dyDescent="0.3">
      <c r="T1013" s="4" t="s">
        <v>32</v>
      </c>
      <c r="U1013" s="11">
        <v>4521</v>
      </c>
      <c r="V1013" s="11">
        <v>4521</v>
      </c>
      <c r="W1013" s="10">
        <v>43032</v>
      </c>
      <c r="X1013" t="str">
        <f>TEXT(Table5[[#This Row],[close_date]],"mmmm")</f>
        <v>October</v>
      </c>
      <c r="Y1013" t="str">
        <f>TEXT(Table5[[#This Row],[close_date]],"yyyy")</f>
        <v>2017</v>
      </c>
    </row>
    <row r="1014" spans="20:25" x14ac:dyDescent="0.3">
      <c r="T1014" s="4" t="s">
        <v>37</v>
      </c>
      <c r="U1014" s="11">
        <v>4519</v>
      </c>
      <c r="V1014" s="11">
        <v>4519</v>
      </c>
      <c r="W1014" s="10">
        <v>42878</v>
      </c>
      <c r="X1014" t="str">
        <f>TEXT(Table5[[#This Row],[close_date]],"mmmm")</f>
        <v>May</v>
      </c>
      <c r="Y1014" t="str">
        <f>TEXT(Table5[[#This Row],[close_date]],"yyyy")</f>
        <v>2017</v>
      </c>
    </row>
    <row r="1015" spans="20:25" x14ac:dyDescent="0.3">
      <c r="T1015" s="4" t="s">
        <v>32</v>
      </c>
      <c r="U1015" s="11">
        <v>4517</v>
      </c>
      <c r="V1015" s="11">
        <v>4517</v>
      </c>
      <c r="W1015" s="10">
        <v>42949</v>
      </c>
      <c r="X1015" t="str">
        <f>TEXT(Table5[[#This Row],[close_date]],"mmmm")</f>
        <v>August</v>
      </c>
      <c r="Y1015" t="str">
        <f>TEXT(Table5[[#This Row],[close_date]],"yyyy")</f>
        <v>2017</v>
      </c>
    </row>
    <row r="1016" spans="20:25" x14ac:dyDescent="0.3">
      <c r="T1016" s="4" t="s">
        <v>3</v>
      </c>
      <c r="U1016" s="11">
        <v>4514</v>
      </c>
      <c r="V1016" s="11">
        <v>4514</v>
      </c>
      <c r="W1016" s="10">
        <v>42805</v>
      </c>
      <c r="X1016" t="str">
        <f>TEXT(Table5[[#This Row],[close_date]],"mmmm")</f>
        <v>March</v>
      </c>
      <c r="Y1016" t="str">
        <f>TEXT(Table5[[#This Row],[close_date]],"yyyy")</f>
        <v>2017</v>
      </c>
    </row>
    <row r="1017" spans="20:25" x14ac:dyDescent="0.3">
      <c r="T1017" s="4" t="s">
        <v>4</v>
      </c>
      <c r="U1017" s="11">
        <v>4510</v>
      </c>
      <c r="V1017" s="11">
        <v>4510</v>
      </c>
      <c r="W1017" s="10">
        <v>42818</v>
      </c>
      <c r="X1017" t="str">
        <f>TEXT(Table5[[#This Row],[close_date]],"mmmm")</f>
        <v>March</v>
      </c>
      <c r="Y1017" t="str">
        <f>TEXT(Table5[[#This Row],[close_date]],"yyyy")</f>
        <v>2017</v>
      </c>
    </row>
    <row r="1018" spans="20:25" x14ac:dyDescent="0.3">
      <c r="T1018" s="4" t="s">
        <v>6</v>
      </c>
      <c r="U1018" s="11">
        <v>4506</v>
      </c>
      <c r="V1018" s="11">
        <v>4506</v>
      </c>
      <c r="W1018" s="10">
        <v>42870</v>
      </c>
      <c r="X1018" t="str">
        <f>TEXT(Table5[[#This Row],[close_date]],"mmmm")</f>
        <v>May</v>
      </c>
      <c r="Y1018" t="str">
        <f>TEXT(Table5[[#This Row],[close_date]],"yyyy")</f>
        <v>2017</v>
      </c>
    </row>
    <row r="1019" spans="20:25" x14ac:dyDescent="0.3">
      <c r="T1019" s="4" t="s">
        <v>33</v>
      </c>
      <c r="U1019" s="11">
        <v>4506</v>
      </c>
      <c r="V1019" s="11">
        <v>4506</v>
      </c>
      <c r="W1019" s="10">
        <v>43001</v>
      </c>
      <c r="X1019" t="str">
        <f>TEXT(Table5[[#This Row],[close_date]],"mmmm")</f>
        <v>September</v>
      </c>
      <c r="Y1019" t="str">
        <f>TEXT(Table5[[#This Row],[close_date]],"yyyy")</f>
        <v>2017</v>
      </c>
    </row>
    <row r="1020" spans="20:25" x14ac:dyDescent="0.3">
      <c r="T1020" s="4" t="s">
        <v>36</v>
      </c>
      <c r="U1020" s="11">
        <v>4505</v>
      </c>
      <c r="V1020" s="11">
        <v>4505</v>
      </c>
      <c r="W1020" s="10">
        <v>42951</v>
      </c>
      <c r="X1020" t="str">
        <f>TEXT(Table5[[#This Row],[close_date]],"mmmm")</f>
        <v>August</v>
      </c>
      <c r="Y1020" t="str">
        <f>TEXT(Table5[[#This Row],[close_date]],"yyyy")</f>
        <v>2017</v>
      </c>
    </row>
    <row r="1021" spans="20:25" x14ac:dyDescent="0.3">
      <c r="T1021" s="4" t="s">
        <v>37</v>
      </c>
      <c r="U1021" s="11">
        <v>4505</v>
      </c>
      <c r="V1021" s="11">
        <v>4505</v>
      </c>
      <c r="W1021" s="10">
        <v>43025</v>
      </c>
      <c r="X1021" t="str">
        <f>TEXT(Table5[[#This Row],[close_date]],"mmmm")</f>
        <v>October</v>
      </c>
      <c r="Y1021" t="str">
        <f>TEXT(Table5[[#This Row],[close_date]],"yyyy")</f>
        <v>2017</v>
      </c>
    </row>
    <row r="1022" spans="20:25" x14ac:dyDescent="0.3">
      <c r="T1022" s="4" t="s">
        <v>36</v>
      </c>
      <c r="U1022" s="11">
        <v>4501</v>
      </c>
      <c r="V1022" s="11">
        <v>4501</v>
      </c>
      <c r="W1022" s="10">
        <v>43089</v>
      </c>
      <c r="X1022" t="str">
        <f>TEXT(Table5[[#This Row],[close_date]],"mmmm")</f>
        <v>December</v>
      </c>
      <c r="Y1022" t="str">
        <f>TEXT(Table5[[#This Row],[close_date]],"yyyy")</f>
        <v>2017</v>
      </c>
    </row>
    <row r="1023" spans="20:25" x14ac:dyDescent="0.3">
      <c r="T1023" s="4" t="s">
        <v>30</v>
      </c>
      <c r="U1023" s="11">
        <v>4500</v>
      </c>
      <c r="V1023" s="11">
        <v>4500</v>
      </c>
      <c r="W1023" s="10">
        <v>43067</v>
      </c>
      <c r="X1023" t="str">
        <f>TEXT(Table5[[#This Row],[close_date]],"mmmm")</f>
        <v>November</v>
      </c>
      <c r="Y1023" t="str">
        <f>TEXT(Table5[[#This Row],[close_date]],"yyyy")</f>
        <v>2017</v>
      </c>
    </row>
    <row r="1024" spans="20:25" x14ac:dyDescent="0.3">
      <c r="T1024" s="4" t="s">
        <v>12</v>
      </c>
      <c r="U1024" s="11">
        <v>4498</v>
      </c>
      <c r="V1024" s="11">
        <v>4498</v>
      </c>
      <c r="W1024" s="10">
        <v>42901</v>
      </c>
      <c r="X1024" t="str">
        <f>TEXT(Table5[[#This Row],[close_date]],"mmmm")</f>
        <v>June</v>
      </c>
      <c r="Y1024" t="str">
        <f>TEXT(Table5[[#This Row],[close_date]],"yyyy")</f>
        <v>2017</v>
      </c>
    </row>
    <row r="1025" spans="20:25" x14ac:dyDescent="0.3">
      <c r="T1025" s="4" t="s">
        <v>10</v>
      </c>
      <c r="U1025" s="11">
        <v>4497</v>
      </c>
      <c r="V1025" s="11">
        <v>4497</v>
      </c>
      <c r="W1025" s="10">
        <v>42873</v>
      </c>
      <c r="X1025" t="str">
        <f>TEXT(Table5[[#This Row],[close_date]],"mmmm")</f>
        <v>May</v>
      </c>
      <c r="Y1025" t="str">
        <f>TEXT(Table5[[#This Row],[close_date]],"yyyy")</f>
        <v>2017</v>
      </c>
    </row>
    <row r="1026" spans="20:25" x14ac:dyDescent="0.3">
      <c r="T1026" s="4" t="s">
        <v>11</v>
      </c>
      <c r="U1026" s="11">
        <v>4494</v>
      </c>
      <c r="V1026" s="11">
        <v>4494</v>
      </c>
      <c r="W1026" s="10">
        <v>42893</v>
      </c>
      <c r="X1026" t="str">
        <f>TEXT(Table5[[#This Row],[close_date]],"mmmm")</f>
        <v>June</v>
      </c>
      <c r="Y1026" t="str">
        <f>TEXT(Table5[[#This Row],[close_date]],"yyyy")</f>
        <v>2017</v>
      </c>
    </row>
    <row r="1027" spans="20:25" x14ac:dyDescent="0.3">
      <c r="T1027" s="4" t="s">
        <v>5</v>
      </c>
      <c r="U1027" s="11">
        <v>4494</v>
      </c>
      <c r="V1027" s="11">
        <v>1498</v>
      </c>
      <c r="W1027" s="10">
        <v>42909</v>
      </c>
      <c r="X1027" t="str">
        <f>TEXT(Table5[[#This Row],[close_date]],"mmmm")</f>
        <v>June</v>
      </c>
      <c r="Y1027" t="str">
        <f>TEXT(Table5[[#This Row],[close_date]],"yyyy")</f>
        <v>2017</v>
      </c>
    </row>
    <row r="1028" spans="20:25" x14ac:dyDescent="0.3">
      <c r="T1028" s="4" t="s">
        <v>36</v>
      </c>
      <c r="U1028" s="11">
        <v>4492</v>
      </c>
      <c r="V1028" s="11">
        <v>4492</v>
      </c>
      <c r="W1028" s="10">
        <v>43075</v>
      </c>
      <c r="X1028" t="str">
        <f>TEXT(Table5[[#This Row],[close_date]],"mmmm")</f>
        <v>December</v>
      </c>
      <c r="Y1028" t="str">
        <f>TEXT(Table5[[#This Row],[close_date]],"yyyy")</f>
        <v>2017</v>
      </c>
    </row>
    <row r="1029" spans="20:25" x14ac:dyDescent="0.3">
      <c r="T1029" s="4" t="s">
        <v>32</v>
      </c>
      <c r="U1029" s="11">
        <v>4490</v>
      </c>
      <c r="V1029" s="11">
        <v>4490</v>
      </c>
      <c r="W1029" s="10">
        <v>42942</v>
      </c>
      <c r="X1029" t="str">
        <f>TEXT(Table5[[#This Row],[close_date]],"mmmm")</f>
        <v>July</v>
      </c>
      <c r="Y1029" t="str">
        <f>TEXT(Table5[[#This Row],[close_date]],"yyyy")</f>
        <v>2017</v>
      </c>
    </row>
    <row r="1030" spans="20:25" x14ac:dyDescent="0.3">
      <c r="T1030" s="4" t="s">
        <v>3</v>
      </c>
      <c r="U1030" s="11">
        <v>4488</v>
      </c>
      <c r="V1030" s="11">
        <v>4488</v>
      </c>
      <c r="W1030" s="10">
        <v>42933</v>
      </c>
      <c r="X1030" t="str">
        <f>TEXT(Table5[[#This Row],[close_date]],"mmmm")</f>
        <v>July</v>
      </c>
      <c r="Y1030" t="str">
        <f>TEXT(Table5[[#This Row],[close_date]],"yyyy")</f>
        <v>2017</v>
      </c>
    </row>
    <row r="1031" spans="20:25" x14ac:dyDescent="0.3">
      <c r="T1031" s="4" t="s">
        <v>45</v>
      </c>
      <c r="U1031" s="11">
        <v>4487</v>
      </c>
      <c r="V1031" s="11">
        <v>4487</v>
      </c>
      <c r="W1031" s="10">
        <v>43063</v>
      </c>
      <c r="X1031" t="str">
        <f>TEXT(Table5[[#This Row],[close_date]],"mmmm")</f>
        <v>November</v>
      </c>
      <c r="Y1031" t="str">
        <f>TEXT(Table5[[#This Row],[close_date]],"yyyy")</f>
        <v>2017</v>
      </c>
    </row>
    <row r="1032" spans="20:25" x14ac:dyDescent="0.3">
      <c r="T1032" s="4" t="s">
        <v>9</v>
      </c>
      <c r="U1032" s="11">
        <v>4480</v>
      </c>
      <c r="V1032" s="11">
        <v>4480</v>
      </c>
      <c r="W1032" s="10">
        <v>43066</v>
      </c>
      <c r="X1032" t="str">
        <f>TEXT(Table5[[#This Row],[close_date]],"mmmm")</f>
        <v>November</v>
      </c>
      <c r="Y1032" t="str">
        <f>TEXT(Table5[[#This Row],[close_date]],"yyyy")</f>
        <v>2017</v>
      </c>
    </row>
    <row r="1033" spans="20:25" x14ac:dyDescent="0.3">
      <c r="T1033" s="4" t="s">
        <v>33</v>
      </c>
      <c r="U1033" s="11">
        <v>4475</v>
      </c>
      <c r="V1033" s="11">
        <v>4475</v>
      </c>
      <c r="W1033" s="10">
        <v>42797</v>
      </c>
      <c r="X1033" t="str">
        <f>TEXT(Table5[[#This Row],[close_date]],"mmmm")</f>
        <v>March</v>
      </c>
      <c r="Y1033" t="str">
        <f>TEXT(Table5[[#This Row],[close_date]],"yyyy")</f>
        <v>2017</v>
      </c>
    </row>
    <row r="1034" spans="20:25" x14ac:dyDescent="0.3">
      <c r="T1034" s="4" t="s">
        <v>9</v>
      </c>
      <c r="U1034" s="11">
        <v>4470</v>
      </c>
      <c r="V1034" s="11">
        <v>2235</v>
      </c>
      <c r="W1034" s="10">
        <v>42878</v>
      </c>
      <c r="X1034" t="str">
        <f>TEXT(Table5[[#This Row],[close_date]],"mmmm")</f>
        <v>May</v>
      </c>
      <c r="Y1034" t="str">
        <f>TEXT(Table5[[#This Row],[close_date]],"yyyy")</f>
        <v>2017</v>
      </c>
    </row>
    <row r="1035" spans="20:25" x14ac:dyDescent="0.3">
      <c r="T1035" s="4" t="s">
        <v>7</v>
      </c>
      <c r="U1035" s="11">
        <v>4467</v>
      </c>
      <c r="V1035" s="11">
        <v>4467</v>
      </c>
      <c r="W1035" s="10">
        <v>43051</v>
      </c>
      <c r="X1035" t="str">
        <f>TEXT(Table5[[#This Row],[close_date]],"mmmm")</f>
        <v>November</v>
      </c>
      <c r="Y1035" t="str">
        <f>TEXT(Table5[[#This Row],[close_date]],"yyyy")</f>
        <v>2017</v>
      </c>
    </row>
    <row r="1036" spans="20:25" x14ac:dyDescent="0.3">
      <c r="T1036" s="4" t="s">
        <v>28</v>
      </c>
      <c r="U1036" s="11">
        <v>4466</v>
      </c>
      <c r="V1036" s="11">
        <v>2233</v>
      </c>
      <c r="W1036" s="10">
        <v>42797</v>
      </c>
      <c r="X1036" t="str">
        <f>TEXT(Table5[[#This Row],[close_date]],"mmmm")</f>
        <v>March</v>
      </c>
      <c r="Y1036" t="str">
        <f>TEXT(Table5[[#This Row],[close_date]],"yyyy")</f>
        <v>2017</v>
      </c>
    </row>
    <row r="1037" spans="20:25" x14ac:dyDescent="0.3">
      <c r="T1037" s="4" t="s">
        <v>40</v>
      </c>
      <c r="U1037" s="11">
        <v>4465</v>
      </c>
      <c r="V1037" s="11">
        <v>4465</v>
      </c>
      <c r="W1037" s="10">
        <v>42805</v>
      </c>
      <c r="X1037" t="str">
        <f>TEXT(Table5[[#This Row],[close_date]],"mmmm")</f>
        <v>March</v>
      </c>
      <c r="Y1037" t="str">
        <f>TEXT(Table5[[#This Row],[close_date]],"yyyy")</f>
        <v>2017</v>
      </c>
    </row>
    <row r="1038" spans="20:25" x14ac:dyDescent="0.3">
      <c r="T1038" s="4" t="s">
        <v>4</v>
      </c>
      <c r="U1038" s="11">
        <v>4465</v>
      </c>
      <c r="V1038" s="11">
        <v>2232.5</v>
      </c>
      <c r="W1038" s="10">
        <v>43086</v>
      </c>
      <c r="X1038" t="str">
        <f>TEXT(Table5[[#This Row],[close_date]],"mmmm")</f>
        <v>December</v>
      </c>
      <c r="Y1038" t="str">
        <f>TEXT(Table5[[#This Row],[close_date]],"yyyy")</f>
        <v>2017</v>
      </c>
    </row>
    <row r="1039" spans="20:25" x14ac:dyDescent="0.3">
      <c r="T1039" s="4" t="s">
        <v>3</v>
      </c>
      <c r="U1039" s="11">
        <v>4461</v>
      </c>
      <c r="V1039" s="11">
        <v>4461</v>
      </c>
      <c r="W1039" s="10">
        <v>43016</v>
      </c>
      <c r="X1039" t="str">
        <f>TEXT(Table5[[#This Row],[close_date]],"mmmm")</f>
        <v>October</v>
      </c>
      <c r="Y1039" t="str">
        <f>TEXT(Table5[[#This Row],[close_date]],"yyyy")</f>
        <v>2017</v>
      </c>
    </row>
    <row r="1040" spans="20:25" x14ac:dyDescent="0.3">
      <c r="T1040" s="4" t="s">
        <v>12</v>
      </c>
      <c r="U1040" s="11">
        <v>4458</v>
      </c>
      <c r="V1040" s="11">
        <v>4458</v>
      </c>
      <c r="W1040" s="10">
        <v>42908</v>
      </c>
      <c r="X1040" t="str">
        <f>TEXT(Table5[[#This Row],[close_date]],"mmmm")</f>
        <v>June</v>
      </c>
      <c r="Y1040" t="str">
        <f>TEXT(Table5[[#This Row],[close_date]],"yyyy")</f>
        <v>2017</v>
      </c>
    </row>
    <row r="1041" spans="20:25" x14ac:dyDescent="0.3">
      <c r="T1041" s="4" t="s">
        <v>32</v>
      </c>
      <c r="U1041" s="11">
        <v>4456</v>
      </c>
      <c r="V1041" s="11">
        <v>4456</v>
      </c>
      <c r="W1041" s="10">
        <v>43065</v>
      </c>
      <c r="X1041" t="str">
        <f>TEXT(Table5[[#This Row],[close_date]],"mmmm")</f>
        <v>November</v>
      </c>
      <c r="Y1041" t="str">
        <f>TEXT(Table5[[#This Row],[close_date]],"yyyy")</f>
        <v>2017</v>
      </c>
    </row>
    <row r="1042" spans="20:25" x14ac:dyDescent="0.3">
      <c r="T1042" s="4" t="s">
        <v>7</v>
      </c>
      <c r="U1042" s="11">
        <v>4449</v>
      </c>
      <c r="V1042" s="11">
        <v>4449</v>
      </c>
      <c r="W1042" s="10">
        <v>42831</v>
      </c>
      <c r="X1042" t="str">
        <f>TEXT(Table5[[#This Row],[close_date]],"mmmm")</f>
        <v>April</v>
      </c>
      <c r="Y1042" t="str">
        <f>TEXT(Table5[[#This Row],[close_date]],"yyyy")</f>
        <v>2017</v>
      </c>
    </row>
    <row r="1043" spans="20:25" x14ac:dyDescent="0.3">
      <c r="T1043" s="4" t="s">
        <v>4</v>
      </c>
      <c r="U1043" s="11">
        <v>4445</v>
      </c>
      <c r="V1043" s="11">
        <v>4445</v>
      </c>
      <c r="W1043" s="10">
        <v>42803</v>
      </c>
      <c r="X1043" t="str">
        <f>TEXT(Table5[[#This Row],[close_date]],"mmmm")</f>
        <v>March</v>
      </c>
      <c r="Y1043" t="str">
        <f>TEXT(Table5[[#This Row],[close_date]],"yyyy")</f>
        <v>2017</v>
      </c>
    </row>
    <row r="1044" spans="20:25" x14ac:dyDescent="0.3">
      <c r="T1044" s="4" t="s">
        <v>33</v>
      </c>
      <c r="U1044" s="11">
        <v>4445</v>
      </c>
      <c r="V1044" s="11">
        <v>4445</v>
      </c>
      <c r="W1044" s="10">
        <v>43078</v>
      </c>
      <c r="X1044" t="str">
        <f>TEXT(Table5[[#This Row],[close_date]],"mmmm")</f>
        <v>December</v>
      </c>
      <c r="Y1044" t="str">
        <f>TEXT(Table5[[#This Row],[close_date]],"yyyy")</f>
        <v>2017</v>
      </c>
    </row>
    <row r="1045" spans="20:25" x14ac:dyDescent="0.3">
      <c r="T1045" s="4" t="s">
        <v>30</v>
      </c>
      <c r="U1045" s="11">
        <v>4440</v>
      </c>
      <c r="V1045" s="11">
        <v>4440</v>
      </c>
      <c r="W1045" s="10">
        <v>42828</v>
      </c>
      <c r="X1045" t="str">
        <f>TEXT(Table5[[#This Row],[close_date]],"mmmm")</f>
        <v>April</v>
      </c>
      <c r="Y1045" t="str">
        <f>TEXT(Table5[[#This Row],[close_date]],"yyyy")</f>
        <v>2017</v>
      </c>
    </row>
    <row r="1046" spans="20:25" x14ac:dyDescent="0.3">
      <c r="T1046" s="4" t="s">
        <v>12</v>
      </c>
      <c r="U1046" s="11">
        <v>4440</v>
      </c>
      <c r="V1046" s="11">
        <v>4440</v>
      </c>
      <c r="W1046" s="10">
        <v>42927</v>
      </c>
      <c r="X1046" t="str">
        <f>TEXT(Table5[[#This Row],[close_date]],"mmmm")</f>
        <v>July</v>
      </c>
      <c r="Y1046" t="str">
        <f>TEXT(Table5[[#This Row],[close_date]],"yyyy")</f>
        <v>2017</v>
      </c>
    </row>
    <row r="1047" spans="20:25" x14ac:dyDescent="0.3">
      <c r="T1047" s="4" t="s">
        <v>42</v>
      </c>
      <c r="U1047" s="11">
        <v>4440</v>
      </c>
      <c r="V1047" s="11">
        <v>2220</v>
      </c>
      <c r="W1047" s="10">
        <v>42951</v>
      </c>
      <c r="X1047" t="str">
        <f>TEXT(Table5[[#This Row],[close_date]],"mmmm")</f>
        <v>August</v>
      </c>
      <c r="Y1047" t="str">
        <f>TEXT(Table5[[#This Row],[close_date]],"yyyy")</f>
        <v>2017</v>
      </c>
    </row>
    <row r="1048" spans="20:25" x14ac:dyDescent="0.3">
      <c r="T1048" s="4" t="s">
        <v>12</v>
      </c>
      <c r="U1048" s="11">
        <v>4438</v>
      </c>
      <c r="V1048" s="11">
        <v>4438</v>
      </c>
      <c r="W1048" s="10">
        <v>42797</v>
      </c>
      <c r="X1048" t="str">
        <f>TEXT(Table5[[#This Row],[close_date]],"mmmm")</f>
        <v>March</v>
      </c>
      <c r="Y1048" t="str">
        <f>TEXT(Table5[[#This Row],[close_date]],"yyyy")</f>
        <v>2017</v>
      </c>
    </row>
    <row r="1049" spans="20:25" x14ac:dyDescent="0.3">
      <c r="T1049" s="4" t="s">
        <v>30</v>
      </c>
      <c r="U1049" s="11">
        <v>4434</v>
      </c>
      <c r="V1049" s="11">
        <v>4434</v>
      </c>
      <c r="W1049" s="10">
        <v>42946</v>
      </c>
      <c r="X1049" t="str">
        <f>TEXT(Table5[[#This Row],[close_date]],"mmmm")</f>
        <v>July</v>
      </c>
      <c r="Y1049" t="str">
        <f>TEXT(Table5[[#This Row],[close_date]],"yyyy")</f>
        <v>2017</v>
      </c>
    </row>
    <row r="1050" spans="20:25" x14ac:dyDescent="0.3">
      <c r="T1050" s="4" t="s">
        <v>48</v>
      </c>
      <c r="U1050" s="11">
        <v>4426</v>
      </c>
      <c r="V1050" s="11">
        <v>4426</v>
      </c>
      <c r="W1050" s="10">
        <v>42890</v>
      </c>
      <c r="X1050" t="str">
        <f>TEXT(Table5[[#This Row],[close_date]],"mmmm")</f>
        <v>June</v>
      </c>
      <c r="Y1050" t="str">
        <f>TEXT(Table5[[#This Row],[close_date]],"yyyy")</f>
        <v>2017</v>
      </c>
    </row>
    <row r="1051" spans="20:25" x14ac:dyDescent="0.3">
      <c r="T1051" s="4" t="s">
        <v>44</v>
      </c>
      <c r="U1051" s="11">
        <v>4425</v>
      </c>
      <c r="V1051" s="11">
        <v>2212.5</v>
      </c>
      <c r="W1051" s="10">
        <v>42881</v>
      </c>
      <c r="X1051" t="str">
        <f>TEXT(Table5[[#This Row],[close_date]],"mmmm")</f>
        <v>May</v>
      </c>
      <c r="Y1051" t="str">
        <f>TEXT(Table5[[#This Row],[close_date]],"yyyy")</f>
        <v>2017</v>
      </c>
    </row>
    <row r="1052" spans="20:25" x14ac:dyDescent="0.3">
      <c r="T1052" s="4" t="s">
        <v>48</v>
      </c>
      <c r="U1052" s="11">
        <v>4424</v>
      </c>
      <c r="V1052" s="11">
        <v>2212</v>
      </c>
      <c r="W1052" s="10">
        <v>42892</v>
      </c>
      <c r="X1052" t="str">
        <f>TEXT(Table5[[#This Row],[close_date]],"mmmm")</f>
        <v>June</v>
      </c>
      <c r="Y1052" t="str">
        <f>TEXT(Table5[[#This Row],[close_date]],"yyyy")</f>
        <v>2017</v>
      </c>
    </row>
    <row r="1053" spans="20:25" x14ac:dyDescent="0.3">
      <c r="T1053" s="4" t="s">
        <v>45</v>
      </c>
      <c r="U1053" s="11">
        <v>4423</v>
      </c>
      <c r="V1053" s="11">
        <v>4423</v>
      </c>
      <c r="W1053" s="10">
        <v>42901</v>
      </c>
      <c r="X1053" t="str">
        <f>TEXT(Table5[[#This Row],[close_date]],"mmmm")</f>
        <v>June</v>
      </c>
      <c r="Y1053" t="str">
        <f>TEXT(Table5[[#This Row],[close_date]],"yyyy")</f>
        <v>2017</v>
      </c>
    </row>
    <row r="1054" spans="20:25" x14ac:dyDescent="0.3">
      <c r="T1054" s="4" t="s">
        <v>30</v>
      </c>
      <c r="U1054" s="11">
        <v>4423</v>
      </c>
      <c r="V1054" s="11">
        <v>2211.5</v>
      </c>
      <c r="W1054" s="10">
        <v>43002</v>
      </c>
      <c r="X1054" t="str">
        <f>TEXT(Table5[[#This Row],[close_date]],"mmmm")</f>
        <v>September</v>
      </c>
      <c r="Y1054" t="str">
        <f>TEXT(Table5[[#This Row],[close_date]],"yyyy")</f>
        <v>2017</v>
      </c>
    </row>
    <row r="1055" spans="20:25" x14ac:dyDescent="0.3">
      <c r="T1055" s="4" t="s">
        <v>3</v>
      </c>
      <c r="U1055" s="11">
        <v>4422</v>
      </c>
      <c r="V1055" s="11">
        <v>4422</v>
      </c>
      <c r="W1055" s="10">
        <v>43008</v>
      </c>
      <c r="X1055" t="str">
        <f>TEXT(Table5[[#This Row],[close_date]],"mmmm")</f>
        <v>September</v>
      </c>
      <c r="Y1055" t="str">
        <f>TEXT(Table5[[#This Row],[close_date]],"yyyy")</f>
        <v>2017</v>
      </c>
    </row>
    <row r="1056" spans="20:25" x14ac:dyDescent="0.3">
      <c r="T1056" s="4" t="s">
        <v>39</v>
      </c>
      <c r="U1056" s="11">
        <v>4413</v>
      </c>
      <c r="V1056" s="11">
        <v>4413</v>
      </c>
      <c r="W1056" s="10">
        <v>42895</v>
      </c>
      <c r="X1056" t="str">
        <f>TEXT(Table5[[#This Row],[close_date]],"mmmm")</f>
        <v>June</v>
      </c>
      <c r="Y1056" t="str">
        <f>TEXT(Table5[[#This Row],[close_date]],"yyyy")</f>
        <v>2017</v>
      </c>
    </row>
    <row r="1057" spans="20:25" x14ac:dyDescent="0.3">
      <c r="T1057" s="4" t="s">
        <v>3</v>
      </c>
      <c r="U1057" s="11">
        <v>4413</v>
      </c>
      <c r="V1057" s="11">
        <v>4413</v>
      </c>
      <c r="W1057" s="10">
        <v>42840</v>
      </c>
      <c r="X1057" t="str">
        <f>TEXT(Table5[[#This Row],[close_date]],"mmmm")</f>
        <v>April</v>
      </c>
      <c r="Y1057" t="str">
        <f>TEXT(Table5[[#This Row],[close_date]],"yyyy")</f>
        <v>2017</v>
      </c>
    </row>
    <row r="1058" spans="20:25" x14ac:dyDescent="0.3">
      <c r="T1058" s="4" t="s">
        <v>12</v>
      </c>
      <c r="U1058" s="11">
        <v>4412</v>
      </c>
      <c r="V1058" s="11">
        <v>2206</v>
      </c>
      <c r="W1058" s="10">
        <v>43083</v>
      </c>
      <c r="X1058" t="str">
        <f>TEXT(Table5[[#This Row],[close_date]],"mmmm")</f>
        <v>December</v>
      </c>
      <c r="Y1058" t="str">
        <f>TEXT(Table5[[#This Row],[close_date]],"yyyy")</f>
        <v>2017</v>
      </c>
    </row>
    <row r="1059" spans="20:25" x14ac:dyDescent="0.3">
      <c r="T1059" s="4" t="s">
        <v>4</v>
      </c>
      <c r="U1059" s="11">
        <v>4408</v>
      </c>
      <c r="V1059" s="11">
        <v>4408</v>
      </c>
      <c r="W1059" s="10">
        <v>42823</v>
      </c>
      <c r="X1059" t="str">
        <f>TEXT(Table5[[#This Row],[close_date]],"mmmm")</f>
        <v>March</v>
      </c>
      <c r="Y1059" t="str">
        <f>TEXT(Table5[[#This Row],[close_date]],"yyyy")</f>
        <v>2017</v>
      </c>
    </row>
    <row r="1060" spans="20:25" x14ac:dyDescent="0.3">
      <c r="T1060" s="4" t="s">
        <v>4</v>
      </c>
      <c r="U1060" s="11">
        <v>4406</v>
      </c>
      <c r="V1060" s="11">
        <v>4406</v>
      </c>
      <c r="W1060" s="10">
        <v>42872</v>
      </c>
      <c r="X1060" t="str">
        <f>TEXT(Table5[[#This Row],[close_date]],"mmmm")</f>
        <v>May</v>
      </c>
      <c r="Y1060" t="str">
        <f>TEXT(Table5[[#This Row],[close_date]],"yyyy")</f>
        <v>2017</v>
      </c>
    </row>
    <row r="1061" spans="20:25" x14ac:dyDescent="0.3">
      <c r="T1061" s="4" t="s">
        <v>42</v>
      </c>
      <c r="U1061" s="11">
        <v>4401</v>
      </c>
      <c r="V1061" s="11">
        <v>4401</v>
      </c>
      <c r="W1061" s="10">
        <v>43015</v>
      </c>
      <c r="X1061" t="str">
        <f>TEXT(Table5[[#This Row],[close_date]],"mmmm")</f>
        <v>October</v>
      </c>
      <c r="Y1061" t="str">
        <f>TEXT(Table5[[#This Row],[close_date]],"yyyy")</f>
        <v>2017</v>
      </c>
    </row>
    <row r="1062" spans="20:25" x14ac:dyDescent="0.3">
      <c r="T1062" s="4" t="s">
        <v>7</v>
      </c>
      <c r="U1062" s="11">
        <v>4398</v>
      </c>
      <c r="V1062" s="11">
        <v>4398</v>
      </c>
      <c r="W1062" s="10">
        <v>42886</v>
      </c>
      <c r="X1062" t="str">
        <f>TEXT(Table5[[#This Row],[close_date]],"mmmm")</f>
        <v>May</v>
      </c>
      <c r="Y1062" t="str">
        <f>TEXT(Table5[[#This Row],[close_date]],"yyyy")</f>
        <v>2017</v>
      </c>
    </row>
    <row r="1063" spans="20:25" x14ac:dyDescent="0.3">
      <c r="T1063" s="4" t="s">
        <v>7</v>
      </c>
      <c r="U1063" s="11">
        <v>4393</v>
      </c>
      <c r="V1063" s="11">
        <v>2196.5</v>
      </c>
      <c r="W1063" s="10">
        <v>42893</v>
      </c>
      <c r="X1063" t="str">
        <f>TEXT(Table5[[#This Row],[close_date]],"mmmm")</f>
        <v>June</v>
      </c>
      <c r="Y1063" t="str">
        <f>TEXT(Table5[[#This Row],[close_date]],"yyyy")</f>
        <v>2017</v>
      </c>
    </row>
    <row r="1064" spans="20:25" x14ac:dyDescent="0.3">
      <c r="T1064" s="4" t="s">
        <v>41</v>
      </c>
      <c r="U1064" s="11">
        <v>4391</v>
      </c>
      <c r="V1064" s="11">
        <v>4391</v>
      </c>
      <c r="W1064" s="10">
        <v>42927</v>
      </c>
      <c r="X1064" t="str">
        <f>TEXT(Table5[[#This Row],[close_date]],"mmmm")</f>
        <v>July</v>
      </c>
      <c r="Y1064" t="str">
        <f>TEXT(Table5[[#This Row],[close_date]],"yyyy")</f>
        <v>2017</v>
      </c>
    </row>
    <row r="1065" spans="20:25" x14ac:dyDescent="0.3">
      <c r="T1065" s="4" t="s">
        <v>25</v>
      </c>
      <c r="U1065" s="11">
        <v>4389</v>
      </c>
      <c r="V1065" s="11">
        <v>4389</v>
      </c>
      <c r="W1065" s="10">
        <v>43028</v>
      </c>
      <c r="X1065" t="str">
        <f>TEXT(Table5[[#This Row],[close_date]],"mmmm")</f>
        <v>October</v>
      </c>
      <c r="Y1065" t="str">
        <f>TEXT(Table5[[#This Row],[close_date]],"yyyy")</f>
        <v>2017</v>
      </c>
    </row>
    <row r="1066" spans="20:25" x14ac:dyDescent="0.3">
      <c r="T1066" s="4" t="s">
        <v>6</v>
      </c>
      <c r="U1066" s="11">
        <v>4382</v>
      </c>
      <c r="V1066" s="11">
        <v>4382</v>
      </c>
      <c r="W1066" s="10">
        <v>43044</v>
      </c>
      <c r="X1066" t="str">
        <f>TEXT(Table5[[#This Row],[close_date]],"mmmm")</f>
        <v>November</v>
      </c>
      <c r="Y1066" t="str">
        <f>TEXT(Table5[[#This Row],[close_date]],"yyyy")</f>
        <v>2017</v>
      </c>
    </row>
    <row r="1067" spans="20:25" x14ac:dyDescent="0.3">
      <c r="T1067" s="4" t="s">
        <v>39</v>
      </c>
      <c r="U1067" s="11">
        <v>4377</v>
      </c>
      <c r="V1067" s="11">
        <v>4377</v>
      </c>
      <c r="W1067" s="10">
        <v>43039</v>
      </c>
      <c r="X1067" t="str">
        <f>TEXT(Table5[[#This Row],[close_date]],"mmmm")</f>
        <v>October</v>
      </c>
      <c r="Y1067" t="str">
        <f>TEXT(Table5[[#This Row],[close_date]],"yyyy")</f>
        <v>2017</v>
      </c>
    </row>
    <row r="1068" spans="20:25" x14ac:dyDescent="0.3">
      <c r="T1068" s="4" t="s">
        <v>32</v>
      </c>
      <c r="U1068" s="11">
        <v>4375</v>
      </c>
      <c r="V1068" s="11">
        <v>4375</v>
      </c>
      <c r="W1068" s="10">
        <v>42823</v>
      </c>
      <c r="X1068" t="str">
        <f>TEXT(Table5[[#This Row],[close_date]],"mmmm")</f>
        <v>March</v>
      </c>
      <c r="Y1068" t="str">
        <f>TEXT(Table5[[#This Row],[close_date]],"yyyy")</f>
        <v>2017</v>
      </c>
    </row>
    <row r="1069" spans="20:25" x14ac:dyDescent="0.3">
      <c r="T1069" s="4" t="s">
        <v>25</v>
      </c>
      <c r="U1069" s="11">
        <v>4374</v>
      </c>
      <c r="V1069" s="11">
        <v>4374</v>
      </c>
      <c r="W1069" s="10">
        <v>42812</v>
      </c>
      <c r="X1069" t="str">
        <f>TEXT(Table5[[#This Row],[close_date]],"mmmm")</f>
        <v>March</v>
      </c>
      <c r="Y1069" t="str">
        <f>TEXT(Table5[[#This Row],[close_date]],"yyyy")</f>
        <v>2017</v>
      </c>
    </row>
    <row r="1070" spans="20:25" x14ac:dyDescent="0.3">
      <c r="T1070" s="4" t="s">
        <v>6</v>
      </c>
      <c r="U1070" s="11">
        <v>4369</v>
      </c>
      <c r="V1070" s="11">
        <v>4369</v>
      </c>
      <c r="W1070" s="10">
        <v>42900</v>
      </c>
      <c r="X1070" t="str">
        <f>TEXT(Table5[[#This Row],[close_date]],"mmmm")</f>
        <v>June</v>
      </c>
      <c r="Y1070" t="str">
        <f>TEXT(Table5[[#This Row],[close_date]],"yyyy")</f>
        <v>2017</v>
      </c>
    </row>
    <row r="1071" spans="20:25" x14ac:dyDescent="0.3">
      <c r="T1071" s="4" t="s">
        <v>8</v>
      </c>
      <c r="U1071" s="11">
        <v>4368</v>
      </c>
      <c r="V1071" s="11">
        <v>2184</v>
      </c>
      <c r="W1071" s="10">
        <v>42958</v>
      </c>
      <c r="X1071" t="str">
        <f>TEXT(Table5[[#This Row],[close_date]],"mmmm")</f>
        <v>August</v>
      </c>
      <c r="Y1071" t="str">
        <f>TEXT(Table5[[#This Row],[close_date]],"yyyy")</f>
        <v>2017</v>
      </c>
    </row>
    <row r="1072" spans="20:25" x14ac:dyDescent="0.3">
      <c r="T1072" s="4" t="s">
        <v>4</v>
      </c>
      <c r="U1072" s="11">
        <v>4364</v>
      </c>
      <c r="V1072" s="11">
        <v>4364</v>
      </c>
      <c r="W1072" s="10">
        <v>42877</v>
      </c>
      <c r="X1072" t="str">
        <f>TEXT(Table5[[#This Row],[close_date]],"mmmm")</f>
        <v>May</v>
      </c>
      <c r="Y1072" t="str">
        <f>TEXT(Table5[[#This Row],[close_date]],"yyyy")</f>
        <v>2017</v>
      </c>
    </row>
    <row r="1073" spans="20:25" x14ac:dyDescent="0.3">
      <c r="T1073" s="4" t="s">
        <v>11</v>
      </c>
      <c r="U1073" s="11">
        <v>4361</v>
      </c>
      <c r="V1073" s="11">
        <v>4361</v>
      </c>
      <c r="W1073" s="10">
        <v>43008</v>
      </c>
      <c r="X1073" t="str">
        <f>TEXT(Table5[[#This Row],[close_date]],"mmmm")</f>
        <v>September</v>
      </c>
      <c r="Y1073" t="str">
        <f>TEXT(Table5[[#This Row],[close_date]],"yyyy")</f>
        <v>2017</v>
      </c>
    </row>
    <row r="1074" spans="20:25" x14ac:dyDescent="0.3">
      <c r="T1074" s="4" t="s">
        <v>12</v>
      </c>
      <c r="U1074" s="11">
        <v>4359</v>
      </c>
      <c r="V1074" s="11">
        <v>2179.5</v>
      </c>
      <c r="W1074" s="10">
        <v>42900</v>
      </c>
      <c r="X1074" t="str">
        <f>TEXT(Table5[[#This Row],[close_date]],"mmmm")</f>
        <v>June</v>
      </c>
      <c r="Y1074" t="str">
        <f>TEXT(Table5[[#This Row],[close_date]],"yyyy")</f>
        <v>2017</v>
      </c>
    </row>
    <row r="1075" spans="20:25" x14ac:dyDescent="0.3">
      <c r="T1075" s="4" t="s">
        <v>6</v>
      </c>
      <c r="U1075" s="11">
        <v>4356</v>
      </c>
      <c r="V1075" s="11">
        <v>4356</v>
      </c>
      <c r="W1075" s="10">
        <v>42980</v>
      </c>
      <c r="X1075" t="str">
        <f>TEXT(Table5[[#This Row],[close_date]],"mmmm")</f>
        <v>September</v>
      </c>
      <c r="Y1075" t="str">
        <f>TEXT(Table5[[#This Row],[close_date]],"yyyy")</f>
        <v>2017</v>
      </c>
    </row>
    <row r="1076" spans="20:25" x14ac:dyDescent="0.3">
      <c r="T1076" s="4" t="s">
        <v>9</v>
      </c>
      <c r="U1076" s="11">
        <v>4356</v>
      </c>
      <c r="V1076" s="11">
        <v>4356</v>
      </c>
      <c r="W1076" s="10">
        <v>42984</v>
      </c>
      <c r="X1076" t="str">
        <f>TEXT(Table5[[#This Row],[close_date]],"mmmm")</f>
        <v>September</v>
      </c>
      <c r="Y1076" t="str">
        <f>TEXT(Table5[[#This Row],[close_date]],"yyyy")</f>
        <v>2017</v>
      </c>
    </row>
    <row r="1077" spans="20:25" x14ac:dyDescent="0.3">
      <c r="T1077" s="4" t="s">
        <v>33</v>
      </c>
      <c r="U1077" s="11">
        <v>4353</v>
      </c>
      <c r="V1077" s="11">
        <v>4353</v>
      </c>
      <c r="W1077" s="10">
        <v>43032</v>
      </c>
      <c r="X1077" t="str">
        <f>TEXT(Table5[[#This Row],[close_date]],"mmmm")</f>
        <v>October</v>
      </c>
      <c r="Y1077" t="str">
        <f>TEXT(Table5[[#This Row],[close_date]],"yyyy")</f>
        <v>2017</v>
      </c>
    </row>
    <row r="1078" spans="20:25" x14ac:dyDescent="0.3">
      <c r="T1078" s="4" t="s">
        <v>7</v>
      </c>
      <c r="U1078" s="11">
        <v>4352</v>
      </c>
      <c r="V1078" s="11">
        <v>4352</v>
      </c>
      <c r="W1078" s="10">
        <v>42963</v>
      </c>
      <c r="X1078" t="str">
        <f>TEXT(Table5[[#This Row],[close_date]],"mmmm")</f>
        <v>August</v>
      </c>
      <c r="Y1078" t="str">
        <f>TEXT(Table5[[#This Row],[close_date]],"yyyy")</f>
        <v>2017</v>
      </c>
    </row>
    <row r="1079" spans="20:25" x14ac:dyDescent="0.3">
      <c r="T1079" s="4" t="s">
        <v>3</v>
      </c>
      <c r="U1079" s="11">
        <v>4346</v>
      </c>
      <c r="V1079" s="11">
        <v>4346</v>
      </c>
      <c r="W1079" s="10">
        <v>42976</v>
      </c>
      <c r="X1079" t="str">
        <f>TEXT(Table5[[#This Row],[close_date]],"mmmm")</f>
        <v>August</v>
      </c>
      <c r="Y1079" t="str">
        <f>TEXT(Table5[[#This Row],[close_date]],"yyyy")</f>
        <v>2017</v>
      </c>
    </row>
    <row r="1080" spans="20:25" x14ac:dyDescent="0.3">
      <c r="T1080" s="4" t="s">
        <v>10</v>
      </c>
      <c r="U1080" s="11">
        <v>4345</v>
      </c>
      <c r="V1080" s="11">
        <v>4345</v>
      </c>
      <c r="W1080" s="10">
        <v>43035</v>
      </c>
      <c r="X1080" t="str">
        <f>TEXT(Table5[[#This Row],[close_date]],"mmmm")</f>
        <v>October</v>
      </c>
      <c r="Y1080" t="str">
        <f>TEXT(Table5[[#This Row],[close_date]],"yyyy")</f>
        <v>2017</v>
      </c>
    </row>
    <row r="1081" spans="20:25" x14ac:dyDescent="0.3">
      <c r="T1081" s="4" t="s">
        <v>10</v>
      </c>
      <c r="U1081" s="11">
        <v>4343</v>
      </c>
      <c r="V1081" s="11">
        <v>4343</v>
      </c>
      <c r="W1081" s="10">
        <v>43054</v>
      </c>
      <c r="X1081" t="str">
        <f>TEXT(Table5[[#This Row],[close_date]],"mmmm")</f>
        <v>November</v>
      </c>
      <c r="Y1081" t="str">
        <f>TEXT(Table5[[#This Row],[close_date]],"yyyy")</f>
        <v>2017</v>
      </c>
    </row>
    <row r="1082" spans="20:25" x14ac:dyDescent="0.3">
      <c r="T1082" s="4" t="s">
        <v>37</v>
      </c>
      <c r="U1082" s="11">
        <v>4342</v>
      </c>
      <c r="V1082" s="11">
        <v>4342</v>
      </c>
      <c r="W1082" s="10">
        <v>42895</v>
      </c>
      <c r="X1082" t="str">
        <f>TEXT(Table5[[#This Row],[close_date]],"mmmm")</f>
        <v>June</v>
      </c>
      <c r="Y1082" t="str">
        <f>TEXT(Table5[[#This Row],[close_date]],"yyyy")</f>
        <v>2017</v>
      </c>
    </row>
    <row r="1083" spans="20:25" x14ac:dyDescent="0.3">
      <c r="T1083" s="4" t="s">
        <v>37</v>
      </c>
      <c r="U1083" s="11">
        <v>4320</v>
      </c>
      <c r="V1083" s="11">
        <v>4320</v>
      </c>
      <c r="W1083" s="10">
        <v>42837</v>
      </c>
      <c r="X1083" t="str">
        <f>TEXT(Table5[[#This Row],[close_date]],"mmmm")</f>
        <v>April</v>
      </c>
      <c r="Y1083" t="str">
        <f>TEXT(Table5[[#This Row],[close_date]],"yyyy")</f>
        <v>2017</v>
      </c>
    </row>
    <row r="1084" spans="20:25" x14ac:dyDescent="0.3">
      <c r="T1084" s="4" t="s">
        <v>47</v>
      </c>
      <c r="U1084" s="11">
        <v>4315</v>
      </c>
      <c r="V1084" s="11">
        <v>4315</v>
      </c>
      <c r="W1084" s="10">
        <v>43097</v>
      </c>
      <c r="X1084" t="str">
        <f>TEXT(Table5[[#This Row],[close_date]],"mmmm")</f>
        <v>December</v>
      </c>
      <c r="Y1084" t="str">
        <f>TEXT(Table5[[#This Row],[close_date]],"yyyy")</f>
        <v>2017</v>
      </c>
    </row>
    <row r="1085" spans="20:25" x14ac:dyDescent="0.3">
      <c r="T1085" s="4" t="s">
        <v>3</v>
      </c>
      <c r="U1085" s="11">
        <v>4313</v>
      </c>
      <c r="V1085" s="11">
        <v>4313</v>
      </c>
      <c r="W1085" s="10">
        <v>43041</v>
      </c>
      <c r="X1085" t="str">
        <f>TEXT(Table5[[#This Row],[close_date]],"mmmm")</f>
        <v>November</v>
      </c>
      <c r="Y1085" t="str">
        <f>TEXT(Table5[[#This Row],[close_date]],"yyyy")</f>
        <v>2017</v>
      </c>
    </row>
    <row r="1086" spans="20:25" x14ac:dyDescent="0.3">
      <c r="T1086" s="4" t="s">
        <v>3</v>
      </c>
      <c r="U1086" s="11">
        <v>4311</v>
      </c>
      <c r="V1086" s="11">
        <v>4311</v>
      </c>
      <c r="W1086" s="10">
        <v>42868</v>
      </c>
      <c r="X1086" t="str">
        <f>TEXT(Table5[[#This Row],[close_date]],"mmmm")</f>
        <v>May</v>
      </c>
      <c r="Y1086" t="str">
        <f>TEXT(Table5[[#This Row],[close_date]],"yyyy")</f>
        <v>2017</v>
      </c>
    </row>
    <row r="1087" spans="20:25" x14ac:dyDescent="0.3">
      <c r="T1087" s="4" t="s">
        <v>32</v>
      </c>
      <c r="U1087" s="11">
        <v>4308</v>
      </c>
      <c r="V1087" s="11">
        <v>4308</v>
      </c>
      <c r="W1087" s="10">
        <v>42906</v>
      </c>
      <c r="X1087" t="str">
        <f>TEXT(Table5[[#This Row],[close_date]],"mmmm")</f>
        <v>June</v>
      </c>
      <c r="Y1087" t="str">
        <f>TEXT(Table5[[#This Row],[close_date]],"yyyy")</f>
        <v>2017</v>
      </c>
    </row>
    <row r="1088" spans="20:25" x14ac:dyDescent="0.3">
      <c r="T1088" s="4" t="s">
        <v>10</v>
      </c>
      <c r="U1088" s="11">
        <v>4308</v>
      </c>
      <c r="V1088" s="11">
        <v>4308</v>
      </c>
      <c r="W1088" s="10">
        <v>43006</v>
      </c>
      <c r="X1088" t="str">
        <f>TEXT(Table5[[#This Row],[close_date]],"mmmm")</f>
        <v>September</v>
      </c>
      <c r="Y1088" t="str">
        <f>TEXT(Table5[[#This Row],[close_date]],"yyyy")</f>
        <v>2017</v>
      </c>
    </row>
    <row r="1089" spans="20:25" x14ac:dyDescent="0.3">
      <c r="T1089" s="4" t="s">
        <v>4</v>
      </c>
      <c r="U1089" s="11">
        <v>4295</v>
      </c>
      <c r="V1089" s="11">
        <v>1431.6666666666699</v>
      </c>
      <c r="W1089" s="10">
        <v>42821</v>
      </c>
      <c r="X1089" t="str">
        <f>TEXT(Table5[[#This Row],[close_date]],"mmmm")</f>
        <v>March</v>
      </c>
      <c r="Y1089" t="str">
        <f>TEXT(Table5[[#This Row],[close_date]],"yyyy")</f>
        <v>2017</v>
      </c>
    </row>
    <row r="1090" spans="20:25" x14ac:dyDescent="0.3">
      <c r="T1090" s="4" t="s">
        <v>10</v>
      </c>
      <c r="U1090" s="11">
        <v>4294</v>
      </c>
      <c r="V1090" s="11">
        <v>4294</v>
      </c>
      <c r="W1090" s="10">
        <v>42964</v>
      </c>
      <c r="X1090" t="str">
        <f>TEXT(Table5[[#This Row],[close_date]],"mmmm")</f>
        <v>August</v>
      </c>
      <c r="Y1090" t="str">
        <f>TEXT(Table5[[#This Row],[close_date]],"yyyy")</f>
        <v>2017</v>
      </c>
    </row>
    <row r="1091" spans="20:25" x14ac:dyDescent="0.3">
      <c r="T1091" s="4" t="s">
        <v>48</v>
      </c>
      <c r="U1091" s="11">
        <v>4291</v>
      </c>
      <c r="V1091" s="11">
        <v>4291</v>
      </c>
      <c r="W1091" s="10">
        <v>42812</v>
      </c>
      <c r="X1091" t="str">
        <f>TEXT(Table5[[#This Row],[close_date]],"mmmm")</f>
        <v>March</v>
      </c>
      <c r="Y1091" t="str">
        <f>TEXT(Table5[[#This Row],[close_date]],"yyyy")</f>
        <v>2017</v>
      </c>
    </row>
    <row r="1092" spans="20:25" x14ac:dyDescent="0.3">
      <c r="T1092" s="4" t="s">
        <v>10</v>
      </c>
      <c r="U1092" s="11">
        <v>4287</v>
      </c>
      <c r="V1092" s="11">
        <v>4287</v>
      </c>
      <c r="W1092" s="10">
        <v>42876</v>
      </c>
      <c r="X1092" t="str">
        <f>TEXT(Table5[[#This Row],[close_date]],"mmmm")</f>
        <v>May</v>
      </c>
      <c r="Y1092" t="str">
        <f>TEXT(Table5[[#This Row],[close_date]],"yyyy")</f>
        <v>2017</v>
      </c>
    </row>
    <row r="1093" spans="20:25" x14ac:dyDescent="0.3">
      <c r="T1093" s="4" t="s">
        <v>37</v>
      </c>
      <c r="U1093" s="11">
        <v>4281</v>
      </c>
      <c r="V1093" s="11">
        <v>4281</v>
      </c>
      <c r="W1093" s="10">
        <v>42901</v>
      </c>
      <c r="X1093" t="str">
        <f>TEXT(Table5[[#This Row],[close_date]],"mmmm")</f>
        <v>June</v>
      </c>
      <c r="Y1093" t="str">
        <f>TEXT(Table5[[#This Row],[close_date]],"yyyy")</f>
        <v>2017</v>
      </c>
    </row>
    <row r="1094" spans="20:25" x14ac:dyDescent="0.3">
      <c r="T1094" s="4" t="s">
        <v>46</v>
      </c>
      <c r="U1094" s="11">
        <v>4280</v>
      </c>
      <c r="V1094" s="11">
        <v>4280</v>
      </c>
      <c r="W1094" s="10">
        <v>42867</v>
      </c>
      <c r="X1094" t="str">
        <f>TEXT(Table5[[#This Row],[close_date]],"mmmm")</f>
        <v>May</v>
      </c>
      <c r="Y1094" t="str">
        <f>TEXT(Table5[[#This Row],[close_date]],"yyyy")</f>
        <v>2017</v>
      </c>
    </row>
    <row r="1095" spans="20:25" x14ac:dyDescent="0.3">
      <c r="T1095" s="4" t="s">
        <v>10</v>
      </c>
      <c r="U1095" s="11">
        <v>4276</v>
      </c>
      <c r="V1095" s="11">
        <v>4276</v>
      </c>
      <c r="W1095" s="10">
        <v>42831</v>
      </c>
      <c r="X1095" t="str">
        <f>TEXT(Table5[[#This Row],[close_date]],"mmmm")</f>
        <v>April</v>
      </c>
      <c r="Y1095" t="str">
        <f>TEXT(Table5[[#This Row],[close_date]],"yyyy")</f>
        <v>2017</v>
      </c>
    </row>
    <row r="1096" spans="20:25" x14ac:dyDescent="0.3">
      <c r="T1096" s="4" t="s">
        <v>9</v>
      </c>
      <c r="U1096" s="11">
        <v>4272</v>
      </c>
      <c r="V1096" s="11">
        <v>4272</v>
      </c>
      <c r="W1096" s="10">
        <v>42847</v>
      </c>
      <c r="X1096" t="str">
        <f>TEXT(Table5[[#This Row],[close_date]],"mmmm")</f>
        <v>April</v>
      </c>
      <c r="Y1096" t="str">
        <f>TEXT(Table5[[#This Row],[close_date]],"yyyy")</f>
        <v>2017</v>
      </c>
    </row>
    <row r="1097" spans="20:25" x14ac:dyDescent="0.3">
      <c r="T1097" s="4" t="s">
        <v>39</v>
      </c>
      <c r="U1097" s="11">
        <v>4272</v>
      </c>
      <c r="V1097" s="11">
        <v>4272</v>
      </c>
      <c r="W1097" s="10">
        <v>42910</v>
      </c>
      <c r="X1097" t="str">
        <f>TEXT(Table5[[#This Row],[close_date]],"mmmm")</f>
        <v>June</v>
      </c>
      <c r="Y1097" t="str">
        <f>TEXT(Table5[[#This Row],[close_date]],"yyyy")</f>
        <v>2017</v>
      </c>
    </row>
    <row r="1098" spans="20:25" x14ac:dyDescent="0.3">
      <c r="T1098" s="4" t="s">
        <v>4</v>
      </c>
      <c r="U1098" s="11">
        <v>4264</v>
      </c>
      <c r="V1098" s="11">
        <v>4264</v>
      </c>
      <c r="W1098" s="10">
        <v>42919</v>
      </c>
      <c r="X1098" t="str">
        <f>TEXT(Table5[[#This Row],[close_date]],"mmmm")</f>
        <v>July</v>
      </c>
      <c r="Y1098" t="str">
        <f>TEXT(Table5[[#This Row],[close_date]],"yyyy")</f>
        <v>2017</v>
      </c>
    </row>
    <row r="1099" spans="20:25" x14ac:dyDescent="0.3">
      <c r="T1099" s="4" t="s">
        <v>3</v>
      </c>
      <c r="U1099" s="11">
        <v>4257</v>
      </c>
      <c r="V1099" s="11">
        <v>2128.5</v>
      </c>
      <c r="W1099" s="10">
        <v>42890</v>
      </c>
      <c r="X1099" t="str">
        <f>TEXT(Table5[[#This Row],[close_date]],"mmmm")</f>
        <v>June</v>
      </c>
      <c r="Y1099" t="str">
        <f>TEXT(Table5[[#This Row],[close_date]],"yyyy")</f>
        <v>2017</v>
      </c>
    </row>
    <row r="1100" spans="20:25" x14ac:dyDescent="0.3">
      <c r="T1100" s="4" t="s">
        <v>36</v>
      </c>
      <c r="U1100" s="11">
        <v>4247</v>
      </c>
      <c r="V1100" s="11">
        <v>4247</v>
      </c>
      <c r="W1100" s="10">
        <v>43025</v>
      </c>
      <c r="X1100" t="str">
        <f>TEXT(Table5[[#This Row],[close_date]],"mmmm")</f>
        <v>October</v>
      </c>
      <c r="Y1100" t="str">
        <f>TEXT(Table5[[#This Row],[close_date]],"yyyy")</f>
        <v>2017</v>
      </c>
    </row>
    <row r="1101" spans="20:25" x14ac:dyDescent="0.3">
      <c r="T1101" s="4" t="s">
        <v>30</v>
      </c>
      <c r="U1101" s="11">
        <v>4237</v>
      </c>
      <c r="V1101" s="11">
        <v>4237</v>
      </c>
      <c r="W1101" s="10">
        <v>43060</v>
      </c>
      <c r="X1101" t="str">
        <f>TEXT(Table5[[#This Row],[close_date]],"mmmm")</f>
        <v>November</v>
      </c>
      <c r="Y1101" t="str">
        <f>TEXT(Table5[[#This Row],[close_date]],"yyyy")</f>
        <v>2017</v>
      </c>
    </row>
    <row r="1102" spans="20:25" x14ac:dyDescent="0.3">
      <c r="T1102" s="4" t="s">
        <v>45</v>
      </c>
      <c r="U1102" s="11">
        <v>4232</v>
      </c>
      <c r="V1102" s="11">
        <v>2116</v>
      </c>
      <c r="W1102" s="10">
        <v>42957</v>
      </c>
      <c r="X1102" t="str">
        <f>TEXT(Table5[[#This Row],[close_date]],"mmmm")</f>
        <v>August</v>
      </c>
      <c r="Y1102" t="str">
        <f>TEXT(Table5[[#This Row],[close_date]],"yyyy")</f>
        <v>2017</v>
      </c>
    </row>
    <row r="1103" spans="20:25" x14ac:dyDescent="0.3">
      <c r="T1103" s="4" t="s">
        <v>45</v>
      </c>
      <c r="U1103" s="11">
        <v>4232</v>
      </c>
      <c r="V1103" s="11">
        <v>2116</v>
      </c>
      <c r="W1103" s="10">
        <v>43001</v>
      </c>
      <c r="X1103" t="str">
        <f>TEXT(Table5[[#This Row],[close_date]],"mmmm")</f>
        <v>September</v>
      </c>
      <c r="Y1103" t="str">
        <f>TEXT(Table5[[#This Row],[close_date]],"yyyy")</f>
        <v>2017</v>
      </c>
    </row>
    <row r="1104" spans="20:25" x14ac:dyDescent="0.3">
      <c r="T1104" s="4" t="s">
        <v>25</v>
      </c>
      <c r="U1104" s="11">
        <v>4231</v>
      </c>
      <c r="V1104" s="11">
        <v>4231</v>
      </c>
      <c r="W1104" s="10">
        <v>42952</v>
      </c>
      <c r="X1104" t="str">
        <f>TEXT(Table5[[#This Row],[close_date]],"mmmm")</f>
        <v>August</v>
      </c>
      <c r="Y1104" t="str">
        <f>TEXT(Table5[[#This Row],[close_date]],"yyyy")</f>
        <v>2017</v>
      </c>
    </row>
    <row r="1105" spans="20:25" x14ac:dyDescent="0.3">
      <c r="T1105" s="4" t="s">
        <v>3</v>
      </c>
      <c r="U1105" s="11">
        <v>4226</v>
      </c>
      <c r="V1105" s="11">
        <v>4226</v>
      </c>
      <c r="W1105" s="10">
        <v>42856</v>
      </c>
      <c r="X1105" t="str">
        <f>TEXT(Table5[[#This Row],[close_date]],"mmmm")</f>
        <v>May</v>
      </c>
      <c r="Y1105" t="str">
        <f>TEXT(Table5[[#This Row],[close_date]],"yyyy")</f>
        <v>2017</v>
      </c>
    </row>
    <row r="1106" spans="20:25" x14ac:dyDescent="0.3">
      <c r="T1106" s="4" t="s">
        <v>5</v>
      </c>
      <c r="U1106" s="11">
        <v>4222</v>
      </c>
      <c r="V1106" s="11">
        <v>2111</v>
      </c>
      <c r="W1106" s="10">
        <v>42833</v>
      </c>
      <c r="X1106" t="str">
        <f>TEXT(Table5[[#This Row],[close_date]],"mmmm")</f>
        <v>April</v>
      </c>
      <c r="Y1106" t="str">
        <f>TEXT(Table5[[#This Row],[close_date]],"yyyy")</f>
        <v>2017</v>
      </c>
    </row>
    <row r="1107" spans="20:25" x14ac:dyDescent="0.3">
      <c r="T1107" s="4" t="s">
        <v>7</v>
      </c>
      <c r="U1107" s="11">
        <v>4216</v>
      </c>
      <c r="V1107" s="11">
        <v>4216</v>
      </c>
      <c r="W1107" s="10">
        <v>42799</v>
      </c>
      <c r="X1107" t="str">
        <f>TEXT(Table5[[#This Row],[close_date]],"mmmm")</f>
        <v>March</v>
      </c>
      <c r="Y1107" t="str">
        <f>TEXT(Table5[[#This Row],[close_date]],"yyyy")</f>
        <v>2017</v>
      </c>
    </row>
    <row r="1108" spans="20:25" x14ac:dyDescent="0.3">
      <c r="T1108" s="4" t="s">
        <v>11</v>
      </c>
      <c r="U1108" s="11">
        <v>4213</v>
      </c>
      <c r="V1108" s="11">
        <v>4213</v>
      </c>
      <c r="W1108" s="10">
        <v>42933</v>
      </c>
      <c r="X1108" t="str">
        <f>TEXT(Table5[[#This Row],[close_date]],"mmmm")</f>
        <v>July</v>
      </c>
      <c r="Y1108" t="str">
        <f>TEXT(Table5[[#This Row],[close_date]],"yyyy")</f>
        <v>2017</v>
      </c>
    </row>
    <row r="1109" spans="20:25" x14ac:dyDescent="0.3">
      <c r="T1109" s="4" t="s">
        <v>45</v>
      </c>
      <c r="U1109" s="11">
        <v>4209</v>
      </c>
      <c r="V1109" s="11">
        <v>4209</v>
      </c>
      <c r="W1109" s="10">
        <v>42944</v>
      </c>
      <c r="X1109" t="str">
        <f>TEXT(Table5[[#This Row],[close_date]],"mmmm")</f>
        <v>July</v>
      </c>
      <c r="Y1109" t="str">
        <f>TEXT(Table5[[#This Row],[close_date]],"yyyy")</f>
        <v>2017</v>
      </c>
    </row>
    <row r="1110" spans="20:25" x14ac:dyDescent="0.3">
      <c r="T1110" s="4" t="s">
        <v>40</v>
      </c>
      <c r="U1110" s="11">
        <v>4205</v>
      </c>
      <c r="V1110" s="11">
        <v>4205</v>
      </c>
      <c r="W1110" s="10">
        <v>43054</v>
      </c>
      <c r="X1110" t="str">
        <f>TEXT(Table5[[#This Row],[close_date]],"mmmm")</f>
        <v>November</v>
      </c>
      <c r="Y1110" t="str">
        <f>TEXT(Table5[[#This Row],[close_date]],"yyyy")</f>
        <v>2017</v>
      </c>
    </row>
    <row r="1111" spans="20:25" x14ac:dyDescent="0.3">
      <c r="T1111" s="4" t="s">
        <v>49</v>
      </c>
      <c r="U1111" s="11">
        <v>4204</v>
      </c>
      <c r="V1111" s="11">
        <v>4204</v>
      </c>
      <c r="W1111" s="10">
        <v>42882</v>
      </c>
      <c r="X1111" t="str">
        <f>TEXT(Table5[[#This Row],[close_date]],"mmmm")</f>
        <v>May</v>
      </c>
      <c r="Y1111" t="str">
        <f>TEXT(Table5[[#This Row],[close_date]],"yyyy")</f>
        <v>2017</v>
      </c>
    </row>
    <row r="1112" spans="20:25" x14ac:dyDescent="0.3">
      <c r="T1112" s="4" t="s">
        <v>10</v>
      </c>
      <c r="U1112" s="11">
        <v>4200</v>
      </c>
      <c r="V1112" s="11">
        <v>4200</v>
      </c>
      <c r="W1112" s="10">
        <v>42795</v>
      </c>
      <c r="X1112" t="str">
        <f>TEXT(Table5[[#This Row],[close_date]],"mmmm")</f>
        <v>March</v>
      </c>
      <c r="Y1112" t="str">
        <f>TEXT(Table5[[#This Row],[close_date]],"yyyy")</f>
        <v>2017</v>
      </c>
    </row>
    <row r="1113" spans="20:25" x14ac:dyDescent="0.3">
      <c r="T1113" s="4" t="s">
        <v>9</v>
      </c>
      <c r="U1113" s="11">
        <v>4194</v>
      </c>
      <c r="V1113" s="11">
        <v>4194</v>
      </c>
      <c r="W1113" s="10">
        <v>43045</v>
      </c>
      <c r="X1113" t="str">
        <f>TEXT(Table5[[#This Row],[close_date]],"mmmm")</f>
        <v>November</v>
      </c>
      <c r="Y1113" t="str">
        <f>TEXT(Table5[[#This Row],[close_date]],"yyyy")</f>
        <v>2017</v>
      </c>
    </row>
    <row r="1114" spans="20:25" x14ac:dyDescent="0.3">
      <c r="T1114" s="4" t="s">
        <v>30</v>
      </c>
      <c r="U1114" s="11">
        <v>4186</v>
      </c>
      <c r="V1114" s="11">
        <v>4186</v>
      </c>
      <c r="W1114" s="10">
        <v>43018</v>
      </c>
      <c r="X1114" t="str">
        <f>TEXT(Table5[[#This Row],[close_date]],"mmmm")</f>
        <v>October</v>
      </c>
      <c r="Y1114" t="str">
        <f>TEXT(Table5[[#This Row],[close_date]],"yyyy")</f>
        <v>2017</v>
      </c>
    </row>
    <row r="1115" spans="20:25" x14ac:dyDescent="0.3">
      <c r="T1115" s="4" t="s">
        <v>39</v>
      </c>
      <c r="U1115" s="11">
        <v>4181</v>
      </c>
      <c r="V1115" s="11">
        <v>4181</v>
      </c>
      <c r="W1115" s="10">
        <v>42921</v>
      </c>
      <c r="X1115" t="str">
        <f>TEXT(Table5[[#This Row],[close_date]],"mmmm")</f>
        <v>July</v>
      </c>
      <c r="Y1115" t="str">
        <f>TEXT(Table5[[#This Row],[close_date]],"yyyy")</f>
        <v>2017</v>
      </c>
    </row>
    <row r="1116" spans="20:25" x14ac:dyDescent="0.3">
      <c r="T1116" s="4" t="s">
        <v>39</v>
      </c>
      <c r="U1116" s="11">
        <v>4172</v>
      </c>
      <c r="V1116" s="11">
        <v>4172</v>
      </c>
      <c r="W1116" s="10">
        <v>42945</v>
      </c>
      <c r="X1116" t="str">
        <f>TEXT(Table5[[#This Row],[close_date]],"mmmm")</f>
        <v>July</v>
      </c>
      <c r="Y1116" t="str">
        <f>TEXT(Table5[[#This Row],[close_date]],"yyyy")</f>
        <v>2017</v>
      </c>
    </row>
    <row r="1117" spans="20:25" x14ac:dyDescent="0.3">
      <c r="T1117" s="4" t="s">
        <v>9</v>
      </c>
      <c r="U1117" s="11">
        <v>4168</v>
      </c>
      <c r="V1117" s="11">
        <v>4168</v>
      </c>
      <c r="W1117" s="10">
        <v>42837</v>
      </c>
      <c r="X1117" t="str">
        <f>TEXT(Table5[[#This Row],[close_date]],"mmmm")</f>
        <v>April</v>
      </c>
      <c r="Y1117" t="str">
        <f>TEXT(Table5[[#This Row],[close_date]],"yyyy")</f>
        <v>2017</v>
      </c>
    </row>
    <row r="1118" spans="20:25" x14ac:dyDescent="0.3">
      <c r="T1118" s="4" t="s">
        <v>10</v>
      </c>
      <c r="U1118" s="11">
        <v>4166</v>
      </c>
      <c r="V1118" s="11">
        <v>2083</v>
      </c>
      <c r="W1118" s="10">
        <v>43041</v>
      </c>
      <c r="X1118" t="str">
        <f>TEXT(Table5[[#This Row],[close_date]],"mmmm")</f>
        <v>November</v>
      </c>
      <c r="Y1118" t="str">
        <f>TEXT(Table5[[#This Row],[close_date]],"yyyy")</f>
        <v>2017</v>
      </c>
    </row>
    <row r="1119" spans="20:25" x14ac:dyDescent="0.3">
      <c r="T1119" s="4" t="s">
        <v>46</v>
      </c>
      <c r="U1119" s="11">
        <v>4165</v>
      </c>
      <c r="V1119" s="11">
        <v>2082.5</v>
      </c>
      <c r="W1119" s="10">
        <v>43006</v>
      </c>
      <c r="X1119" t="str">
        <f>TEXT(Table5[[#This Row],[close_date]],"mmmm")</f>
        <v>September</v>
      </c>
      <c r="Y1119" t="str">
        <f>TEXT(Table5[[#This Row],[close_date]],"yyyy")</f>
        <v>2017</v>
      </c>
    </row>
    <row r="1120" spans="20:25" x14ac:dyDescent="0.3">
      <c r="T1120" s="4" t="s">
        <v>4</v>
      </c>
      <c r="U1120" s="11">
        <v>4164</v>
      </c>
      <c r="V1120" s="11">
        <v>2082</v>
      </c>
      <c r="W1120" s="10">
        <v>43084</v>
      </c>
      <c r="X1120" t="str">
        <f>TEXT(Table5[[#This Row],[close_date]],"mmmm")</f>
        <v>December</v>
      </c>
      <c r="Y1120" t="str">
        <f>TEXT(Table5[[#This Row],[close_date]],"yyyy")</f>
        <v>2017</v>
      </c>
    </row>
    <row r="1121" spans="20:25" x14ac:dyDescent="0.3">
      <c r="T1121" s="4" t="s">
        <v>4</v>
      </c>
      <c r="U1121" s="11">
        <v>4162</v>
      </c>
      <c r="V1121" s="11">
        <v>2081</v>
      </c>
      <c r="W1121" s="10">
        <v>43017</v>
      </c>
      <c r="X1121" t="str">
        <f>TEXT(Table5[[#This Row],[close_date]],"mmmm")</f>
        <v>October</v>
      </c>
      <c r="Y1121" t="str">
        <f>TEXT(Table5[[#This Row],[close_date]],"yyyy")</f>
        <v>2017</v>
      </c>
    </row>
    <row r="1122" spans="20:25" x14ac:dyDescent="0.3">
      <c r="T1122" s="4" t="s">
        <v>3</v>
      </c>
      <c r="U1122" s="11">
        <v>4162</v>
      </c>
      <c r="V1122" s="11">
        <v>4162</v>
      </c>
      <c r="W1122" s="10">
        <v>42923</v>
      </c>
      <c r="X1122" t="str">
        <f>TEXT(Table5[[#This Row],[close_date]],"mmmm")</f>
        <v>July</v>
      </c>
      <c r="Y1122" t="str">
        <f>TEXT(Table5[[#This Row],[close_date]],"yyyy")</f>
        <v>2017</v>
      </c>
    </row>
    <row r="1123" spans="20:25" x14ac:dyDescent="0.3">
      <c r="T1123" s="4" t="s">
        <v>10</v>
      </c>
      <c r="U1123" s="11">
        <v>4161</v>
      </c>
      <c r="V1123" s="11">
        <v>4161</v>
      </c>
      <c r="W1123" s="10">
        <v>43049</v>
      </c>
      <c r="X1123" t="str">
        <f>TEXT(Table5[[#This Row],[close_date]],"mmmm")</f>
        <v>November</v>
      </c>
      <c r="Y1123" t="str">
        <f>TEXT(Table5[[#This Row],[close_date]],"yyyy")</f>
        <v>2017</v>
      </c>
    </row>
    <row r="1124" spans="20:25" x14ac:dyDescent="0.3">
      <c r="T1124" s="4" t="s">
        <v>30</v>
      </c>
      <c r="U1124" s="11">
        <v>4154</v>
      </c>
      <c r="V1124" s="11">
        <v>4154</v>
      </c>
      <c r="W1124" s="10">
        <v>43075</v>
      </c>
      <c r="X1124" t="str">
        <f>TEXT(Table5[[#This Row],[close_date]],"mmmm")</f>
        <v>December</v>
      </c>
      <c r="Y1124" t="str">
        <f>TEXT(Table5[[#This Row],[close_date]],"yyyy")</f>
        <v>2017</v>
      </c>
    </row>
    <row r="1125" spans="20:25" x14ac:dyDescent="0.3">
      <c r="T1125" s="4" t="s">
        <v>5</v>
      </c>
      <c r="U1125" s="11">
        <v>4148</v>
      </c>
      <c r="V1125" s="11">
        <v>4148</v>
      </c>
      <c r="W1125" s="10">
        <v>42817</v>
      </c>
      <c r="X1125" t="str">
        <f>TEXT(Table5[[#This Row],[close_date]],"mmmm")</f>
        <v>March</v>
      </c>
      <c r="Y1125" t="str">
        <f>TEXT(Table5[[#This Row],[close_date]],"yyyy")</f>
        <v>2017</v>
      </c>
    </row>
    <row r="1126" spans="20:25" x14ac:dyDescent="0.3">
      <c r="T1126" s="4" t="s">
        <v>33</v>
      </c>
      <c r="U1126" s="11">
        <v>4140</v>
      </c>
      <c r="V1126" s="11">
        <v>2070</v>
      </c>
      <c r="W1126" s="10">
        <v>42912</v>
      </c>
      <c r="X1126" t="str">
        <f>TEXT(Table5[[#This Row],[close_date]],"mmmm")</f>
        <v>June</v>
      </c>
      <c r="Y1126" t="str">
        <f>TEXT(Table5[[#This Row],[close_date]],"yyyy")</f>
        <v>2017</v>
      </c>
    </row>
    <row r="1127" spans="20:25" x14ac:dyDescent="0.3">
      <c r="T1127" s="4" t="s">
        <v>11</v>
      </c>
      <c r="U1127" s="11">
        <v>4138</v>
      </c>
      <c r="V1127" s="11">
        <v>4138</v>
      </c>
      <c r="W1127" s="10">
        <v>42990</v>
      </c>
      <c r="X1127" t="str">
        <f>TEXT(Table5[[#This Row],[close_date]],"mmmm")</f>
        <v>September</v>
      </c>
      <c r="Y1127" t="str">
        <f>TEXT(Table5[[#This Row],[close_date]],"yyyy")</f>
        <v>2017</v>
      </c>
    </row>
    <row r="1128" spans="20:25" x14ac:dyDescent="0.3">
      <c r="T1128" s="4" t="s">
        <v>30</v>
      </c>
      <c r="U1128" s="11">
        <v>4136</v>
      </c>
      <c r="V1128" s="11">
        <v>4136</v>
      </c>
      <c r="W1128" s="10">
        <v>42845</v>
      </c>
      <c r="X1128" t="str">
        <f>TEXT(Table5[[#This Row],[close_date]],"mmmm")</f>
        <v>April</v>
      </c>
      <c r="Y1128" t="str">
        <f>TEXT(Table5[[#This Row],[close_date]],"yyyy")</f>
        <v>2017</v>
      </c>
    </row>
    <row r="1129" spans="20:25" x14ac:dyDescent="0.3">
      <c r="T1129" s="4" t="s">
        <v>3</v>
      </c>
      <c r="U1129" s="11">
        <v>4130</v>
      </c>
      <c r="V1129" s="11">
        <v>4130</v>
      </c>
      <c r="W1129" s="10">
        <v>43028</v>
      </c>
      <c r="X1129" t="str">
        <f>TEXT(Table5[[#This Row],[close_date]],"mmmm")</f>
        <v>October</v>
      </c>
      <c r="Y1129" t="str">
        <f>TEXT(Table5[[#This Row],[close_date]],"yyyy")</f>
        <v>2017</v>
      </c>
    </row>
    <row r="1130" spans="20:25" x14ac:dyDescent="0.3">
      <c r="T1130" s="4" t="s">
        <v>42</v>
      </c>
      <c r="U1130" s="11">
        <v>4125</v>
      </c>
      <c r="V1130" s="11">
        <v>4125</v>
      </c>
      <c r="W1130" s="10">
        <v>43081</v>
      </c>
      <c r="X1130" t="str">
        <f>TEXT(Table5[[#This Row],[close_date]],"mmmm")</f>
        <v>December</v>
      </c>
      <c r="Y1130" t="str">
        <f>TEXT(Table5[[#This Row],[close_date]],"yyyy")</f>
        <v>2017</v>
      </c>
    </row>
    <row r="1131" spans="20:25" x14ac:dyDescent="0.3">
      <c r="T1131" s="4" t="s">
        <v>6</v>
      </c>
      <c r="U1131" s="11">
        <v>4125</v>
      </c>
      <c r="V1131" s="11">
        <v>4125</v>
      </c>
      <c r="W1131" s="10">
        <v>42811</v>
      </c>
      <c r="X1131" t="str">
        <f>TEXT(Table5[[#This Row],[close_date]],"mmmm")</f>
        <v>March</v>
      </c>
      <c r="Y1131" t="str">
        <f>TEXT(Table5[[#This Row],[close_date]],"yyyy")</f>
        <v>2017</v>
      </c>
    </row>
    <row r="1132" spans="20:25" x14ac:dyDescent="0.3">
      <c r="T1132" s="4" t="s">
        <v>25</v>
      </c>
      <c r="U1132" s="11">
        <v>4125</v>
      </c>
      <c r="V1132" s="11">
        <v>4125</v>
      </c>
      <c r="W1132" s="10">
        <v>42877</v>
      </c>
      <c r="X1132" t="str">
        <f>TEXT(Table5[[#This Row],[close_date]],"mmmm")</f>
        <v>May</v>
      </c>
      <c r="Y1132" t="str">
        <f>TEXT(Table5[[#This Row],[close_date]],"yyyy")</f>
        <v>2017</v>
      </c>
    </row>
    <row r="1133" spans="20:25" x14ac:dyDescent="0.3">
      <c r="T1133" s="4" t="s">
        <v>37</v>
      </c>
      <c r="U1133" s="11">
        <v>4113</v>
      </c>
      <c r="V1133" s="11">
        <v>2056.5</v>
      </c>
      <c r="W1133" s="10">
        <v>42818</v>
      </c>
      <c r="X1133" t="str">
        <f>TEXT(Table5[[#This Row],[close_date]],"mmmm")</f>
        <v>March</v>
      </c>
      <c r="Y1133" t="str">
        <f>TEXT(Table5[[#This Row],[close_date]],"yyyy")</f>
        <v>2017</v>
      </c>
    </row>
    <row r="1134" spans="20:25" x14ac:dyDescent="0.3">
      <c r="T1134" s="4" t="s">
        <v>44</v>
      </c>
      <c r="U1134" s="11">
        <v>4109</v>
      </c>
      <c r="V1134" s="11">
        <v>4109</v>
      </c>
      <c r="W1134" s="10">
        <v>42914</v>
      </c>
      <c r="X1134" t="str">
        <f>TEXT(Table5[[#This Row],[close_date]],"mmmm")</f>
        <v>June</v>
      </c>
      <c r="Y1134" t="str">
        <f>TEXT(Table5[[#This Row],[close_date]],"yyyy")</f>
        <v>2017</v>
      </c>
    </row>
    <row r="1135" spans="20:25" x14ac:dyDescent="0.3">
      <c r="T1135" s="4" t="s">
        <v>9</v>
      </c>
      <c r="U1135" s="11">
        <v>4109</v>
      </c>
      <c r="V1135" s="11">
        <v>4109</v>
      </c>
      <c r="W1135" s="10">
        <v>43035</v>
      </c>
      <c r="X1135" t="str">
        <f>TEXT(Table5[[#This Row],[close_date]],"mmmm")</f>
        <v>October</v>
      </c>
      <c r="Y1135" t="str">
        <f>TEXT(Table5[[#This Row],[close_date]],"yyyy")</f>
        <v>2017</v>
      </c>
    </row>
    <row r="1136" spans="20:25" x14ac:dyDescent="0.3">
      <c r="T1136" s="4" t="s">
        <v>9</v>
      </c>
      <c r="U1136" s="11">
        <v>4105</v>
      </c>
      <c r="V1136" s="11">
        <v>4105</v>
      </c>
      <c r="W1136" s="10">
        <v>43019</v>
      </c>
      <c r="X1136" t="str">
        <f>TEXT(Table5[[#This Row],[close_date]],"mmmm")</f>
        <v>October</v>
      </c>
      <c r="Y1136" t="str">
        <f>TEXT(Table5[[#This Row],[close_date]],"yyyy")</f>
        <v>2017</v>
      </c>
    </row>
    <row r="1137" spans="20:25" x14ac:dyDescent="0.3">
      <c r="T1137" s="4" t="s">
        <v>43</v>
      </c>
      <c r="U1137" s="11">
        <v>4104</v>
      </c>
      <c r="V1137" s="11">
        <v>2052</v>
      </c>
      <c r="W1137" s="10">
        <v>43041</v>
      </c>
      <c r="X1137" t="str">
        <f>TEXT(Table5[[#This Row],[close_date]],"mmmm")</f>
        <v>November</v>
      </c>
      <c r="Y1137" t="str">
        <f>TEXT(Table5[[#This Row],[close_date]],"yyyy")</f>
        <v>2017</v>
      </c>
    </row>
    <row r="1138" spans="20:25" x14ac:dyDescent="0.3">
      <c r="T1138" s="4" t="s">
        <v>42</v>
      </c>
      <c r="U1138" s="11">
        <v>4096</v>
      </c>
      <c r="V1138" s="11">
        <v>4096</v>
      </c>
      <c r="W1138" s="10">
        <v>42989</v>
      </c>
      <c r="X1138" t="str">
        <f>TEXT(Table5[[#This Row],[close_date]],"mmmm")</f>
        <v>September</v>
      </c>
      <c r="Y1138" t="str">
        <f>TEXT(Table5[[#This Row],[close_date]],"yyyy")</f>
        <v>2017</v>
      </c>
    </row>
    <row r="1139" spans="20:25" x14ac:dyDescent="0.3">
      <c r="T1139" s="4" t="s">
        <v>33</v>
      </c>
      <c r="U1139" s="11">
        <v>4089</v>
      </c>
      <c r="V1139" s="11">
        <v>4089</v>
      </c>
      <c r="W1139" s="10">
        <v>42924</v>
      </c>
      <c r="X1139" t="str">
        <f>TEXT(Table5[[#This Row],[close_date]],"mmmm")</f>
        <v>July</v>
      </c>
      <c r="Y1139" t="str">
        <f>TEXT(Table5[[#This Row],[close_date]],"yyyy")</f>
        <v>2017</v>
      </c>
    </row>
    <row r="1140" spans="20:25" x14ac:dyDescent="0.3">
      <c r="T1140" s="4" t="s">
        <v>12</v>
      </c>
      <c r="U1140" s="11">
        <v>4082</v>
      </c>
      <c r="V1140" s="11">
        <v>4082</v>
      </c>
      <c r="W1140" s="10">
        <v>42888</v>
      </c>
      <c r="X1140" t="str">
        <f>TEXT(Table5[[#This Row],[close_date]],"mmmm")</f>
        <v>June</v>
      </c>
      <c r="Y1140" t="str">
        <f>TEXT(Table5[[#This Row],[close_date]],"yyyy")</f>
        <v>2017</v>
      </c>
    </row>
    <row r="1141" spans="20:25" x14ac:dyDescent="0.3">
      <c r="T1141" s="4" t="s">
        <v>3</v>
      </c>
      <c r="U1141" s="11">
        <v>4079</v>
      </c>
      <c r="V1141" s="11">
        <v>4079</v>
      </c>
      <c r="W1141" s="10">
        <v>43072</v>
      </c>
      <c r="X1141" t="str">
        <f>TEXT(Table5[[#This Row],[close_date]],"mmmm")</f>
        <v>December</v>
      </c>
      <c r="Y1141" t="str">
        <f>TEXT(Table5[[#This Row],[close_date]],"yyyy")</f>
        <v>2017</v>
      </c>
    </row>
    <row r="1142" spans="20:25" x14ac:dyDescent="0.3">
      <c r="T1142" s="4" t="s">
        <v>10</v>
      </c>
      <c r="U1142" s="11">
        <v>4071</v>
      </c>
      <c r="V1142" s="11">
        <v>2035.5</v>
      </c>
      <c r="W1142" s="10">
        <v>42913</v>
      </c>
      <c r="X1142" t="str">
        <f>TEXT(Table5[[#This Row],[close_date]],"mmmm")</f>
        <v>June</v>
      </c>
      <c r="Y1142" t="str">
        <f>TEXT(Table5[[#This Row],[close_date]],"yyyy")</f>
        <v>2017</v>
      </c>
    </row>
    <row r="1143" spans="20:25" x14ac:dyDescent="0.3">
      <c r="T1143" s="4" t="s">
        <v>28</v>
      </c>
      <c r="U1143" s="11">
        <v>4069</v>
      </c>
      <c r="V1143" s="11">
        <v>4069</v>
      </c>
      <c r="W1143" s="10">
        <v>42860</v>
      </c>
      <c r="X1143" t="str">
        <f>TEXT(Table5[[#This Row],[close_date]],"mmmm")</f>
        <v>May</v>
      </c>
      <c r="Y1143" t="str">
        <f>TEXT(Table5[[#This Row],[close_date]],"yyyy")</f>
        <v>2017</v>
      </c>
    </row>
    <row r="1144" spans="20:25" x14ac:dyDescent="0.3">
      <c r="T1144" s="4" t="s">
        <v>28</v>
      </c>
      <c r="U1144" s="11">
        <v>4067</v>
      </c>
      <c r="V1144" s="11">
        <v>2033.5</v>
      </c>
      <c r="W1144" s="10">
        <v>42902</v>
      </c>
      <c r="X1144" t="str">
        <f>TEXT(Table5[[#This Row],[close_date]],"mmmm")</f>
        <v>June</v>
      </c>
      <c r="Y1144" t="str">
        <f>TEXT(Table5[[#This Row],[close_date]],"yyyy")</f>
        <v>2017</v>
      </c>
    </row>
    <row r="1145" spans="20:25" x14ac:dyDescent="0.3">
      <c r="T1145" s="4" t="s">
        <v>25</v>
      </c>
      <c r="U1145" s="11">
        <v>4066</v>
      </c>
      <c r="V1145" s="11">
        <v>4066</v>
      </c>
      <c r="W1145" s="10">
        <v>42905</v>
      </c>
      <c r="X1145" t="str">
        <f>TEXT(Table5[[#This Row],[close_date]],"mmmm")</f>
        <v>June</v>
      </c>
      <c r="Y1145" t="str">
        <f>TEXT(Table5[[#This Row],[close_date]],"yyyy")</f>
        <v>2017</v>
      </c>
    </row>
    <row r="1146" spans="20:25" x14ac:dyDescent="0.3">
      <c r="T1146" s="4" t="s">
        <v>25</v>
      </c>
      <c r="U1146" s="11">
        <v>4066</v>
      </c>
      <c r="V1146" s="11">
        <v>4066</v>
      </c>
      <c r="W1146" s="10">
        <v>42911</v>
      </c>
      <c r="X1146" t="str">
        <f>TEXT(Table5[[#This Row],[close_date]],"mmmm")</f>
        <v>June</v>
      </c>
      <c r="Y1146" t="str">
        <f>TEXT(Table5[[#This Row],[close_date]],"yyyy")</f>
        <v>2017</v>
      </c>
    </row>
    <row r="1147" spans="20:25" x14ac:dyDescent="0.3">
      <c r="T1147" s="4" t="s">
        <v>30</v>
      </c>
      <c r="U1147" s="11">
        <v>4064</v>
      </c>
      <c r="V1147" s="11">
        <v>4064</v>
      </c>
      <c r="W1147" s="10">
        <v>42821</v>
      </c>
      <c r="X1147" t="str">
        <f>TEXT(Table5[[#This Row],[close_date]],"mmmm")</f>
        <v>March</v>
      </c>
      <c r="Y1147" t="str">
        <f>TEXT(Table5[[#This Row],[close_date]],"yyyy")</f>
        <v>2017</v>
      </c>
    </row>
    <row r="1148" spans="20:25" x14ac:dyDescent="0.3">
      <c r="T1148" s="4" t="s">
        <v>45</v>
      </c>
      <c r="U1148" s="11">
        <v>4063</v>
      </c>
      <c r="V1148" s="11">
        <v>4063</v>
      </c>
      <c r="W1148" s="10">
        <v>42983</v>
      </c>
      <c r="X1148" t="str">
        <f>TEXT(Table5[[#This Row],[close_date]],"mmmm")</f>
        <v>September</v>
      </c>
      <c r="Y1148" t="str">
        <f>TEXT(Table5[[#This Row],[close_date]],"yyyy")</f>
        <v>2017</v>
      </c>
    </row>
    <row r="1149" spans="20:25" x14ac:dyDescent="0.3">
      <c r="T1149" s="4" t="s">
        <v>9</v>
      </c>
      <c r="U1149" s="11">
        <v>4059</v>
      </c>
      <c r="V1149" s="11">
        <v>4059</v>
      </c>
      <c r="W1149" s="10">
        <v>43001</v>
      </c>
      <c r="X1149" t="str">
        <f>TEXT(Table5[[#This Row],[close_date]],"mmmm")</f>
        <v>September</v>
      </c>
      <c r="Y1149" t="str">
        <f>TEXT(Table5[[#This Row],[close_date]],"yyyy")</f>
        <v>2017</v>
      </c>
    </row>
    <row r="1150" spans="20:25" x14ac:dyDescent="0.3">
      <c r="T1150" s="4" t="s">
        <v>36</v>
      </c>
      <c r="U1150" s="11">
        <v>4051</v>
      </c>
      <c r="V1150" s="11">
        <v>2025.5</v>
      </c>
      <c r="W1150" s="10">
        <v>42981</v>
      </c>
      <c r="X1150" t="str">
        <f>TEXT(Table5[[#This Row],[close_date]],"mmmm")</f>
        <v>September</v>
      </c>
      <c r="Y1150" t="str">
        <f>TEXT(Table5[[#This Row],[close_date]],"yyyy")</f>
        <v>2017</v>
      </c>
    </row>
    <row r="1151" spans="20:25" x14ac:dyDescent="0.3">
      <c r="T1151" s="4" t="s">
        <v>10</v>
      </c>
      <c r="U1151" s="11">
        <v>4051</v>
      </c>
      <c r="V1151" s="11">
        <v>2025.5</v>
      </c>
      <c r="W1151" s="10">
        <v>42806</v>
      </c>
      <c r="X1151" t="str">
        <f>TEXT(Table5[[#This Row],[close_date]],"mmmm")</f>
        <v>March</v>
      </c>
      <c r="Y1151" t="str">
        <f>TEXT(Table5[[#This Row],[close_date]],"yyyy")</f>
        <v>2017</v>
      </c>
    </row>
    <row r="1152" spans="20:25" x14ac:dyDescent="0.3">
      <c r="T1152" s="4" t="s">
        <v>9</v>
      </c>
      <c r="U1152" s="11">
        <v>4050</v>
      </c>
      <c r="V1152" s="11">
        <v>4050</v>
      </c>
      <c r="W1152" s="10">
        <v>43003</v>
      </c>
      <c r="X1152" t="str">
        <f>TEXT(Table5[[#This Row],[close_date]],"mmmm")</f>
        <v>September</v>
      </c>
      <c r="Y1152" t="str">
        <f>TEXT(Table5[[#This Row],[close_date]],"yyyy")</f>
        <v>2017</v>
      </c>
    </row>
    <row r="1153" spans="20:25" x14ac:dyDescent="0.3">
      <c r="T1153" s="4" t="s">
        <v>30</v>
      </c>
      <c r="U1153" s="11">
        <v>4048</v>
      </c>
      <c r="V1153" s="11">
        <v>2024</v>
      </c>
      <c r="W1153" s="10">
        <v>42901</v>
      </c>
      <c r="X1153" t="str">
        <f>TEXT(Table5[[#This Row],[close_date]],"mmmm")</f>
        <v>June</v>
      </c>
      <c r="Y1153" t="str">
        <f>TEXT(Table5[[#This Row],[close_date]],"yyyy")</f>
        <v>2017</v>
      </c>
    </row>
    <row r="1154" spans="20:25" x14ac:dyDescent="0.3">
      <c r="T1154" s="4" t="s">
        <v>3</v>
      </c>
      <c r="U1154" s="11">
        <v>4042</v>
      </c>
      <c r="V1154" s="11">
        <v>2021</v>
      </c>
      <c r="W1154" s="10">
        <v>42977</v>
      </c>
      <c r="X1154" t="str">
        <f>TEXT(Table5[[#This Row],[close_date]],"mmmm")</f>
        <v>August</v>
      </c>
      <c r="Y1154" t="str">
        <f>TEXT(Table5[[#This Row],[close_date]],"yyyy")</f>
        <v>2017</v>
      </c>
    </row>
    <row r="1155" spans="20:25" x14ac:dyDescent="0.3">
      <c r="T1155" s="4" t="s">
        <v>45</v>
      </c>
      <c r="U1155" s="11">
        <v>4041</v>
      </c>
      <c r="V1155" s="11">
        <v>2020.5</v>
      </c>
      <c r="W1155" s="10">
        <v>42886</v>
      </c>
      <c r="X1155" t="str">
        <f>TEXT(Table5[[#This Row],[close_date]],"mmmm")</f>
        <v>May</v>
      </c>
      <c r="Y1155" t="str">
        <f>TEXT(Table5[[#This Row],[close_date]],"yyyy")</f>
        <v>2017</v>
      </c>
    </row>
    <row r="1156" spans="20:25" x14ac:dyDescent="0.3">
      <c r="T1156" s="4" t="s">
        <v>49</v>
      </c>
      <c r="U1156" s="11">
        <v>4027</v>
      </c>
      <c r="V1156" s="11">
        <v>2013.5</v>
      </c>
      <c r="W1156" s="10">
        <v>42972</v>
      </c>
      <c r="X1156" t="str">
        <f>TEXT(Table5[[#This Row],[close_date]],"mmmm")</f>
        <v>August</v>
      </c>
      <c r="Y1156" t="str">
        <f>TEXT(Table5[[#This Row],[close_date]],"yyyy")</f>
        <v>2017</v>
      </c>
    </row>
    <row r="1157" spans="20:25" x14ac:dyDescent="0.3">
      <c r="T1157" s="4" t="s">
        <v>3</v>
      </c>
      <c r="U1157" s="11">
        <v>4024</v>
      </c>
      <c r="V1157" s="11">
        <v>4024</v>
      </c>
      <c r="W1157" s="10">
        <v>43034</v>
      </c>
      <c r="X1157" t="str">
        <f>TEXT(Table5[[#This Row],[close_date]],"mmmm")</f>
        <v>October</v>
      </c>
      <c r="Y1157" t="str">
        <f>TEXT(Table5[[#This Row],[close_date]],"yyyy")</f>
        <v>2017</v>
      </c>
    </row>
    <row r="1158" spans="20:25" x14ac:dyDescent="0.3">
      <c r="T1158" s="4" t="s">
        <v>42</v>
      </c>
      <c r="U1158" s="11">
        <v>4023</v>
      </c>
      <c r="V1158" s="11">
        <v>4023</v>
      </c>
      <c r="W1158" s="10">
        <v>42982</v>
      </c>
      <c r="X1158" t="str">
        <f>TEXT(Table5[[#This Row],[close_date]],"mmmm")</f>
        <v>September</v>
      </c>
      <c r="Y1158" t="str">
        <f>TEXT(Table5[[#This Row],[close_date]],"yyyy")</f>
        <v>2017</v>
      </c>
    </row>
    <row r="1159" spans="20:25" x14ac:dyDescent="0.3">
      <c r="T1159" s="4" t="s">
        <v>49</v>
      </c>
      <c r="U1159" s="11">
        <v>4019</v>
      </c>
      <c r="V1159" s="11">
        <v>1339.6666666666699</v>
      </c>
      <c r="W1159" s="10">
        <v>42990</v>
      </c>
      <c r="X1159" t="str">
        <f>TEXT(Table5[[#This Row],[close_date]],"mmmm")</f>
        <v>September</v>
      </c>
      <c r="Y1159" t="str">
        <f>TEXT(Table5[[#This Row],[close_date]],"yyyy")</f>
        <v>2017</v>
      </c>
    </row>
    <row r="1160" spans="20:25" x14ac:dyDescent="0.3">
      <c r="T1160" s="4" t="s">
        <v>8</v>
      </c>
      <c r="U1160" s="11">
        <v>4011</v>
      </c>
      <c r="V1160" s="11">
        <v>4011</v>
      </c>
      <c r="W1160" s="10">
        <v>43008</v>
      </c>
      <c r="X1160" t="str">
        <f>TEXT(Table5[[#This Row],[close_date]],"mmmm")</f>
        <v>September</v>
      </c>
      <c r="Y1160" t="str">
        <f>TEXT(Table5[[#This Row],[close_date]],"yyyy")</f>
        <v>2017</v>
      </c>
    </row>
    <row r="1161" spans="20:25" x14ac:dyDescent="0.3">
      <c r="T1161" s="4" t="s">
        <v>47</v>
      </c>
      <c r="U1161" s="11">
        <v>4011</v>
      </c>
      <c r="V1161" s="11">
        <v>4011</v>
      </c>
      <c r="W1161" s="10">
        <v>43058</v>
      </c>
      <c r="X1161" t="str">
        <f>TEXT(Table5[[#This Row],[close_date]],"mmmm")</f>
        <v>November</v>
      </c>
      <c r="Y1161" t="str">
        <f>TEXT(Table5[[#This Row],[close_date]],"yyyy")</f>
        <v>2017</v>
      </c>
    </row>
    <row r="1162" spans="20:25" x14ac:dyDescent="0.3">
      <c r="T1162" s="4" t="s">
        <v>6</v>
      </c>
      <c r="U1162" s="11">
        <v>4009</v>
      </c>
      <c r="V1162" s="11">
        <v>4009</v>
      </c>
      <c r="W1162" s="10">
        <v>43093</v>
      </c>
      <c r="X1162" t="str">
        <f>TEXT(Table5[[#This Row],[close_date]],"mmmm")</f>
        <v>December</v>
      </c>
      <c r="Y1162" t="str">
        <f>TEXT(Table5[[#This Row],[close_date]],"yyyy")</f>
        <v>2017</v>
      </c>
    </row>
    <row r="1163" spans="20:25" x14ac:dyDescent="0.3">
      <c r="T1163" s="4" t="s">
        <v>41</v>
      </c>
      <c r="U1163" s="11">
        <v>4008</v>
      </c>
      <c r="V1163" s="11">
        <v>2004</v>
      </c>
      <c r="W1163" s="10">
        <v>42864</v>
      </c>
      <c r="X1163" t="str">
        <f>TEXT(Table5[[#This Row],[close_date]],"mmmm")</f>
        <v>May</v>
      </c>
      <c r="Y1163" t="str">
        <f>TEXT(Table5[[#This Row],[close_date]],"yyyy")</f>
        <v>2017</v>
      </c>
    </row>
    <row r="1164" spans="20:25" x14ac:dyDescent="0.3">
      <c r="T1164" s="4" t="s">
        <v>7</v>
      </c>
      <c r="U1164" s="11">
        <v>3997</v>
      </c>
      <c r="V1164" s="11">
        <v>3997</v>
      </c>
      <c r="W1164" s="10">
        <v>42873</v>
      </c>
      <c r="X1164" t="str">
        <f>TEXT(Table5[[#This Row],[close_date]],"mmmm")</f>
        <v>May</v>
      </c>
      <c r="Y1164" t="str">
        <f>TEXT(Table5[[#This Row],[close_date]],"yyyy")</f>
        <v>2017</v>
      </c>
    </row>
    <row r="1165" spans="20:25" x14ac:dyDescent="0.3">
      <c r="T1165" s="4" t="s">
        <v>37</v>
      </c>
      <c r="U1165" s="11">
        <v>3994</v>
      </c>
      <c r="V1165" s="11">
        <v>3994</v>
      </c>
      <c r="W1165" s="10">
        <v>42962</v>
      </c>
      <c r="X1165" t="str">
        <f>TEXT(Table5[[#This Row],[close_date]],"mmmm")</f>
        <v>August</v>
      </c>
      <c r="Y1165" t="str">
        <f>TEXT(Table5[[#This Row],[close_date]],"yyyy")</f>
        <v>2017</v>
      </c>
    </row>
    <row r="1166" spans="20:25" x14ac:dyDescent="0.3">
      <c r="T1166" s="4" t="s">
        <v>30</v>
      </c>
      <c r="U1166" s="11">
        <v>3991</v>
      </c>
      <c r="V1166" s="11">
        <v>3991</v>
      </c>
      <c r="W1166" s="10">
        <v>42839</v>
      </c>
      <c r="X1166" t="str">
        <f>TEXT(Table5[[#This Row],[close_date]],"mmmm")</f>
        <v>April</v>
      </c>
      <c r="Y1166" t="str">
        <f>TEXT(Table5[[#This Row],[close_date]],"yyyy")</f>
        <v>2017</v>
      </c>
    </row>
    <row r="1167" spans="20:25" x14ac:dyDescent="0.3">
      <c r="T1167" s="4" t="s">
        <v>44</v>
      </c>
      <c r="U1167" s="11">
        <v>3985</v>
      </c>
      <c r="V1167" s="11">
        <v>3985</v>
      </c>
      <c r="W1167" s="10">
        <v>42943</v>
      </c>
      <c r="X1167" t="str">
        <f>TEXT(Table5[[#This Row],[close_date]],"mmmm")</f>
        <v>July</v>
      </c>
      <c r="Y1167" t="str">
        <f>TEXT(Table5[[#This Row],[close_date]],"yyyy")</f>
        <v>2017</v>
      </c>
    </row>
    <row r="1168" spans="20:25" x14ac:dyDescent="0.3">
      <c r="T1168" s="4" t="s">
        <v>40</v>
      </c>
      <c r="U1168" s="11">
        <v>3974</v>
      </c>
      <c r="V1168" s="11">
        <v>3974</v>
      </c>
      <c r="W1168" s="10">
        <v>43077</v>
      </c>
      <c r="X1168" t="str">
        <f>TEXT(Table5[[#This Row],[close_date]],"mmmm")</f>
        <v>December</v>
      </c>
      <c r="Y1168" t="str">
        <f>TEXT(Table5[[#This Row],[close_date]],"yyyy")</f>
        <v>2017</v>
      </c>
    </row>
    <row r="1169" spans="20:25" x14ac:dyDescent="0.3">
      <c r="T1169" s="4" t="s">
        <v>45</v>
      </c>
      <c r="U1169" s="11">
        <v>3973</v>
      </c>
      <c r="V1169" s="11">
        <v>3973</v>
      </c>
      <c r="W1169" s="10">
        <v>42931</v>
      </c>
      <c r="X1169" t="str">
        <f>TEXT(Table5[[#This Row],[close_date]],"mmmm")</f>
        <v>July</v>
      </c>
      <c r="Y1169" t="str">
        <f>TEXT(Table5[[#This Row],[close_date]],"yyyy")</f>
        <v>2017</v>
      </c>
    </row>
    <row r="1170" spans="20:25" x14ac:dyDescent="0.3">
      <c r="T1170" s="4" t="s">
        <v>25</v>
      </c>
      <c r="U1170" s="11">
        <v>3972</v>
      </c>
      <c r="V1170" s="11">
        <v>3972</v>
      </c>
      <c r="W1170" s="10">
        <v>43046</v>
      </c>
      <c r="X1170" t="str">
        <f>TEXT(Table5[[#This Row],[close_date]],"mmmm")</f>
        <v>November</v>
      </c>
      <c r="Y1170" t="str">
        <f>TEXT(Table5[[#This Row],[close_date]],"yyyy")</f>
        <v>2017</v>
      </c>
    </row>
    <row r="1171" spans="20:25" x14ac:dyDescent="0.3">
      <c r="T1171" s="4" t="s">
        <v>44</v>
      </c>
      <c r="U1171" s="11">
        <v>3971</v>
      </c>
      <c r="V1171" s="11">
        <v>3971</v>
      </c>
      <c r="W1171" s="10">
        <v>42863</v>
      </c>
      <c r="X1171" t="str">
        <f>TEXT(Table5[[#This Row],[close_date]],"mmmm")</f>
        <v>May</v>
      </c>
      <c r="Y1171" t="str">
        <f>TEXT(Table5[[#This Row],[close_date]],"yyyy")</f>
        <v>2017</v>
      </c>
    </row>
    <row r="1172" spans="20:25" x14ac:dyDescent="0.3">
      <c r="T1172" s="4" t="s">
        <v>45</v>
      </c>
      <c r="U1172" s="11">
        <v>3969</v>
      </c>
      <c r="V1172" s="11">
        <v>3969</v>
      </c>
      <c r="W1172" s="10">
        <v>42809</v>
      </c>
      <c r="X1172" t="str">
        <f>TEXT(Table5[[#This Row],[close_date]],"mmmm")</f>
        <v>March</v>
      </c>
      <c r="Y1172" t="str">
        <f>TEXT(Table5[[#This Row],[close_date]],"yyyy")</f>
        <v>2017</v>
      </c>
    </row>
    <row r="1173" spans="20:25" x14ac:dyDescent="0.3">
      <c r="T1173" s="4" t="s">
        <v>30</v>
      </c>
      <c r="U1173" s="11">
        <v>3963</v>
      </c>
      <c r="V1173" s="11">
        <v>3963</v>
      </c>
      <c r="W1173" s="10">
        <v>42961</v>
      </c>
      <c r="X1173" t="str">
        <f>TEXT(Table5[[#This Row],[close_date]],"mmmm")</f>
        <v>August</v>
      </c>
      <c r="Y1173" t="str">
        <f>TEXT(Table5[[#This Row],[close_date]],"yyyy")</f>
        <v>2017</v>
      </c>
    </row>
    <row r="1174" spans="20:25" x14ac:dyDescent="0.3">
      <c r="T1174" s="4" t="s">
        <v>30</v>
      </c>
      <c r="U1174" s="11">
        <v>3962</v>
      </c>
      <c r="V1174" s="11">
        <v>3962</v>
      </c>
      <c r="W1174" s="10">
        <v>42823</v>
      </c>
      <c r="X1174" t="str">
        <f>TEXT(Table5[[#This Row],[close_date]],"mmmm")</f>
        <v>March</v>
      </c>
      <c r="Y1174" t="str">
        <f>TEXT(Table5[[#This Row],[close_date]],"yyyy")</f>
        <v>2017</v>
      </c>
    </row>
    <row r="1175" spans="20:25" x14ac:dyDescent="0.3">
      <c r="T1175" s="4" t="s">
        <v>47</v>
      </c>
      <c r="U1175" s="11">
        <v>3961</v>
      </c>
      <c r="V1175" s="11">
        <v>3961</v>
      </c>
      <c r="W1175" s="10">
        <v>42983</v>
      </c>
      <c r="X1175" t="str">
        <f>TEXT(Table5[[#This Row],[close_date]],"mmmm")</f>
        <v>September</v>
      </c>
      <c r="Y1175" t="str">
        <f>TEXT(Table5[[#This Row],[close_date]],"yyyy")</f>
        <v>2017</v>
      </c>
    </row>
    <row r="1176" spans="20:25" x14ac:dyDescent="0.3">
      <c r="T1176" s="4" t="s">
        <v>36</v>
      </c>
      <c r="U1176" s="11">
        <v>3960</v>
      </c>
      <c r="V1176" s="11">
        <v>3960</v>
      </c>
      <c r="W1176" s="10">
        <v>42870</v>
      </c>
      <c r="X1176" t="str">
        <f>TEXT(Table5[[#This Row],[close_date]],"mmmm")</f>
        <v>May</v>
      </c>
      <c r="Y1176" t="str">
        <f>TEXT(Table5[[#This Row],[close_date]],"yyyy")</f>
        <v>2017</v>
      </c>
    </row>
    <row r="1177" spans="20:25" x14ac:dyDescent="0.3">
      <c r="T1177" s="4" t="s">
        <v>38</v>
      </c>
      <c r="U1177" s="11">
        <v>3959</v>
      </c>
      <c r="V1177" s="11">
        <v>3959</v>
      </c>
      <c r="W1177" s="10">
        <v>42801</v>
      </c>
      <c r="X1177" t="str">
        <f>TEXT(Table5[[#This Row],[close_date]],"mmmm")</f>
        <v>March</v>
      </c>
      <c r="Y1177" t="str">
        <f>TEXT(Table5[[#This Row],[close_date]],"yyyy")</f>
        <v>2017</v>
      </c>
    </row>
    <row r="1178" spans="20:25" x14ac:dyDescent="0.3">
      <c r="T1178" s="4" t="s">
        <v>41</v>
      </c>
      <c r="U1178" s="11">
        <v>3956</v>
      </c>
      <c r="V1178" s="11">
        <v>3956</v>
      </c>
      <c r="W1178" s="10">
        <v>42800</v>
      </c>
      <c r="X1178" t="str">
        <f>TEXT(Table5[[#This Row],[close_date]],"mmmm")</f>
        <v>March</v>
      </c>
      <c r="Y1178" t="str">
        <f>TEXT(Table5[[#This Row],[close_date]],"yyyy")</f>
        <v>2017</v>
      </c>
    </row>
    <row r="1179" spans="20:25" x14ac:dyDescent="0.3">
      <c r="T1179" s="4" t="s">
        <v>43</v>
      </c>
      <c r="U1179" s="11">
        <v>3952</v>
      </c>
      <c r="V1179" s="11">
        <v>3952</v>
      </c>
      <c r="W1179" s="10">
        <v>42863</v>
      </c>
      <c r="X1179" t="str">
        <f>TEXT(Table5[[#This Row],[close_date]],"mmmm")</f>
        <v>May</v>
      </c>
      <c r="Y1179" t="str">
        <f>TEXT(Table5[[#This Row],[close_date]],"yyyy")</f>
        <v>2017</v>
      </c>
    </row>
    <row r="1180" spans="20:25" x14ac:dyDescent="0.3">
      <c r="T1180" s="4" t="s">
        <v>6</v>
      </c>
      <c r="U1180" s="11">
        <v>3951</v>
      </c>
      <c r="V1180" s="11">
        <v>3951</v>
      </c>
      <c r="W1180" s="10">
        <v>42991</v>
      </c>
      <c r="X1180" t="str">
        <f>TEXT(Table5[[#This Row],[close_date]],"mmmm")</f>
        <v>September</v>
      </c>
      <c r="Y1180" t="str">
        <f>TEXT(Table5[[#This Row],[close_date]],"yyyy")</f>
        <v>2017</v>
      </c>
    </row>
    <row r="1181" spans="20:25" x14ac:dyDescent="0.3">
      <c r="T1181" s="4" t="s">
        <v>48</v>
      </c>
      <c r="U1181" s="11">
        <v>3930</v>
      </c>
      <c r="V1181" s="11">
        <v>3930</v>
      </c>
      <c r="W1181" s="10">
        <v>42848</v>
      </c>
      <c r="X1181" t="str">
        <f>TEXT(Table5[[#This Row],[close_date]],"mmmm")</f>
        <v>April</v>
      </c>
      <c r="Y1181" t="str">
        <f>TEXT(Table5[[#This Row],[close_date]],"yyyy")</f>
        <v>2017</v>
      </c>
    </row>
    <row r="1182" spans="20:25" x14ac:dyDescent="0.3">
      <c r="T1182" s="4" t="s">
        <v>12</v>
      </c>
      <c r="U1182" s="11">
        <v>3929</v>
      </c>
      <c r="V1182" s="11">
        <v>1964.5</v>
      </c>
      <c r="W1182" s="10">
        <v>43076</v>
      </c>
      <c r="X1182" t="str">
        <f>TEXT(Table5[[#This Row],[close_date]],"mmmm")</f>
        <v>December</v>
      </c>
      <c r="Y1182" t="str">
        <f>TEXT(Table5[[#This Row],[close_date]],"yyyy")</f>
        <v>2017</v>
      </c>
    </row>
    <row r="1183" spans="20:25" x14ac:dyDescent="0.3">
      <c r="T1183" s="4" t="s">
        <v>43</v>
      </c>
      <c r="U1183" s="11">
        <v>3927</v>
      </c>
      <c r="V1183" s="11">
        <v>1963.5</v>
      </c>
      <c r="W1183" s="10">
        <v>42903</v>
      </c>
      <c r="X1183" t="str">
        <f>TEXT(Table5[[#This Row],[close_date]],"mmmm")</f>
        <v>June</v>
      </c>
      <c r="Y1183" t="str">
        <f>TEXT(Table5[[#This Row],[close_date]],"yyyy")</f>
        <v>2017</v>
      </c>
    </row>
    <row r="1184" spans="20:25" x14ac:dyDescent="0.3">
      <c r="T1184" s="4" t="s">
        <v>46</v>
      </c>
      <c r="U1184" s="11">
        <v>3914</v>
      </c>
      <c r="V1184" s="11">
        <v>1957</v>
      </c>
      <c r="W1184" s="10">
        <v>42898</v>
      </c>
      <c r="X1184" t="str">
        <f>TEXT(Table5[[#This Row],[close_date]],"mmmm")</f>
        <v>June</v>
      </c>
      <c r="Y1184" t="str">
        <f>TEXT(Table5[[#This Row],[close_date]],"yyyy")</f>
        <v>2017</v>
      </c>
    </row>
    <row r="1185" spans="20:25" x14ac:dyDescent="0.3">
      <c r="T1185" s="4" t="s">
        <v>10</v>
      </c>
      <c r="U1185" s="11">
        <v>3913</v>
      </c>
      <c r="V1185" s="11">
        <v>1956.5</v>
      </c>
      <c r="W1185" s="10">
        <v>43004</v>
      </c>
      <c r="X1185" t="str">
        <f>TEXT(Table5[[#This Row],[close_date]],"mmmm")</f>
        <v>September</v>
      </c>
      <c r="Y1185" t="str">
        <f>TEXT(Table5[[#This Row],[close_date]],"yyyy")</f>
        <v>2017</v>
      </c>
    </row>
    <row r="1186" spans="20:25" x14ac:dyDescent="0.3">
      <c r="T1186" s="4" t="s">
        <v>10</v>
      </c>
      <c r="U1186" s="11">
        <v>3913</v>
      </c>
      <c r="V1186" s="11">
        <v>1956.5</v>
      </c>
      <c r="W1186" s="10">
        <v>43051</v>
      </c>
      <c r="X1186" t="str">
        <f>TEXT(Table5[[#This Row],[close_date]],"mmmm")</f>
        <v>November</v>
      </c>
      <c r="Y1186" t="str">
        <f>TEXT(Table5[[#This Row],[close_date]],"yyyy")</f>
        <v>2017</v>
      </c>
    </row>
    <row r="1187" spans="20:25" x14ac:dyDescent="0.3">
      <c r="T1187" s="4" t="s">
        <v>37</v>
      </c>
      <c r="U1187" s="11">
        <v>3909</v>
      </c>
      <c r="V1187" s="11">
        <v>1954.5</v>
      </c>
      <c r="W1187" s="10">
        <v>43094</v>
      </c>
      <c r="X1187" t="str">
        <f>TEXT(Table5[[#This Row],[close_date]],"mmmm")</f>
        <v>December</v>
      </c>
      <c r="Y1187" t="str">
        <f>TEXT(Table5[[#This Row],[close_date]],"yyyy")</f>
        <v>2017</v>
      </c>
    </row>
    <row r="1188" spans="20:25" x14ac:dyDescent="0.3">
      <c r="T1188" s="4" t="s">
        <v>46</v>
      </c>
      <c r="U1188" s="11">
        <v>3902</v>
      </c>
      <c r="V1188" s="11">
        <v>3902</v>
      </c>
      <c r="W1188" s="10">
        <v>43069</v>
      </c>
      <c r="X1188" t="str">
        <f>TEXT(Table5[[#This Row],[close_date]],"mmmm")</f>
        <v>November</v>
      </c>
      <c r="Y1188" t="str">
        <f>TEXT(Table5[[#This Row],[close_date]],"yyyy")</f>
        <v>2017</v>
      </c>
    </row>
    <row r="1189" spans="20:25" x14ac:dyDescent="0.3">
      <c r="T1189" s="4" t="s">
        <v>45</v>
      </c>
      <c r="U1189" s="11">
        <v>3898</v>
      </c>
      <c r="V1189" s="11">
        <v>1949</v>
      </c>
      <c r="W1189" s="10">
        <v>43096</v>
      </c>
      <c r="X1189" t="str">
        <f>TEXT(Table5[[#This Row],[close_date]],"mmmm")</f>
        <v>December</v>
      </c>
      <c r="Y1189" t="str">
        <f>TEXT(Table5[[#This Row],[close_date]],"yyyy")</f>
        <v>2017</v>
      </c>
    </row>
    <row r="1190" spans="20:25" x14ac:dyDescent="0.3">
      <c r="T1190" s="4" t="s">
        <v>34</v>
      </c>
      <c r="U1190" s="11">
        <v>3892</v>
      </c>
      <c r="V1190" s="11">
        <v>1297.3333333333301</v>
      </c>
      <c r="W1190" s="10">
        <v>43087</v>
      </c>
      <c r="X1190" t="str">
        <f>TEXT(Table5[[#This Row],[close_date]],"mmmm")</f>
        <v>December</v>
      </c>
      <c r="Y1190" t="str">
        <f>TEXT(Table5[[#This Row],[close_date]],"yyyy")</f>
        <v>2017</v>
      </c>
    </row>
    <row r="1191" spans="20:25" x14ac:dyDescent="0.3">
      <c r="T1191" s="4" t="s">
        <v>11</v>
      </c>
      <c r="U1191" s="11">
        <v>3892</v>
      </c>
      <c r="V1191" s="11">
        <v>3892</v>
      </c>
      <c r="W1191" s="10">
        <v>43028</v>
      </c>
      <c r="X1191" t="str">
        <f>TEXT(Table5[[#This Row],[close_date]],"mmmm")</f>
        <v>October</v>
      </c>
      <c r="Y1191" t="str">
        <f>TEXT(Table5[[#This Row],[close_date]],"yyyy")</f>
        <v>2017</v>
      </c>
    </row>
    <row r="1192" spans="20:25" x14ac:dyDescent="0.3">
      <c r="T1192" s="4" t="s">
        <v>3</v>
      </c>
      <c r="U1192" s="11">
        <v>3892</v>
      </c>
      <c r="V1192" s="11">
        <v>3892</v>
      </c>
      <c r="W1192" s="10">
        <v>42845</v>
      </c>
      <c r="X1192" t="str">
        <f>TEXT(Table5[[#This Row],[close_date]],"mmmm")</f>
        <v>April</v>
      </c>
      <c r="Y1192" t="str">
        <f>TEXT(Table5[[#This Row],[close_date]],"yyyy")</f>
        <v>2017</v>
      </c>
    </row>
    <row r="1193" spans="20:25" x14ac:dyDescent="0.3">
      <c r="T1193" s="4" t="s">
        <v>32</v>
      </c>
      <c r="U1193" s="11">
        <v>3892</v>
      </c>
      <c r="V1193" s="11">
        <v>3892</v>
      </c>
      <c r="W1193" s="10">
        <v>42819</v>
      </c>
      <c r="X1193" t="str">
        <f>TEXT(Table5[[#This Row],[close_date]],"mmmm")</f>
        <v>March</v>
      </c>
      <c r="Y1193" t="str">
        <f>TEXT(Table5[[#This Row],[close_date]],"yyyy")</f>
        <v>2017</v>
      </c>
    </row>
    <row r="1194" spans="20:25" x14ac:dyDescent="0.3">
      <c r="T1194" s="4" t="s">
        <v>45</v>
      </c>
      <c r="U1194" s="11">
        <v>3890</v>
      </c>
      <c r="V1194" s="11">
        <v>1945</v>
      </c>
      <c r="W1194" s="10">
        <v>42971</v>
      </c>
      <c r="X1194" t="str">
        <f>TEXT(Table5[[#This Row],[close_date]],"mmmm")</f>
        <v>August</v>
      </c>
      <c r="Y1194" t="str">
        <f>TEXT(Table5[[#This Row],[close_date]],"yyyy")</f>
        <v>2017</v>
      </c>
    </row>
    <row r="1195" spans="20:25" x14ac:dyDescent="0.3">
      <c r="T1195" s="4" t="s">
        <v>30</v>
      </c>
      <c r="U1195" s="11">
        <v>3889</v>
      </c>
      <c r="V1195" s="11">
        <v>3889</v>
      </c>
      <c r="W1195" s="10">
        <v>42801</v>
      </c>
      <c r="X1195" t="str">
        <f>TEXT(Table5[[#This Row],[close_date]],"mmmm")</f>
        <v>March</v>
      </c>
      <c r="Y1195" t="str">
        <f>TEXT(Table5[[#This Row],[close_date]],"yyyy")</f>
        <v>2017</v>
      </c>
    </row>
    <row r="1196" spans="20:25" x14ac:dyDescent="0.3">
      <c r="T1196" s="4" t="s">
        <v>7</v>
      </c>
      <c r="U1196" s="11">
        <v>3887</v>
      </c>
      <c r="V1196" s="11">
        <v>1943.5</v>
      </c>
      <c r="W1196" s="10">
        <v>42820</v>
      </c>
      <c r="X1196" t="str">
        <f>TEXT(Table5[[#This Row],[close_date]],"mmmm")</f>
        <v>March</v>
      </c>
      <c r="Y1196" t="str">
        <f>TEXT(Table5[[#This Row],[close_date]],"yyyy")</f>
        <v>2017</v>
      </c>
    </row>
    <row r="1197" spans="20:25" x14ac:dyDescent="0.3">
      <c r="T1197" s="4" t="s">
        <v>36</v>
      </c>
      <c r="U1197" s="11">
        <v>3877</v>
      </c>
      <c r="V1197" s="11">
        <v>1938.5</v>
      </c>
      <c r="W1197" s="10">
        <v>42835</v>
      </c>
      <c r="X1197" t="str">
        <f>TEXT(Table5[[#This Row],[close_date]],"mmmm")</f>
        <v>April</v>
      </c>
      <c r="Y1197" t="str">
        <f>TEXT(Table5[[#This Row],[close_date]],"yyyy")</f>
        <v>2017</v>
      </c>
    </row>
    <row r="1198" spans="20:25" x14ac:dyDescent="0.3">
      <c r="T1198" s="4" t="s">
        <v>49</v>
      </c>
      <c r="U1198" s="11">
        <v>3863</v>
      </c>
      <c r="V1198" s="11">
        <v>3863</v>
      </c>
      <c r="W1198" s="10">
        <v>42916</v>
      </c>
      <c r="X1198" t="str">
        <f>TEXT(Table5[[#This Row],[close_date]],"mmmm")</f>
        <v>June</v>
      </c>
      <c r="Y1198" t="str">
        <f>TEXT(Table5[[#This Row],[close_date]],"yyyy")</f>
        <v>2017</v>
      </c>
    </row>
    <row r="1199" spans="20:25" x14ac:dyDescent="0.3">
      <c r="T1199" s="4" t="s">
        <v>8</v>
      </c>
      <c r="U1199" s="11">
        <v>3860</v>
      </c>
      <c r="V1199" s="11">
        <v>3860</v>
      </c>
      <c r="W1199" s="10">
        <v>43022</v>
      </c>
      <c r="X1199" t="str">
        <f>TEXT(Table5[[#This Row],[close_date]],"mmmm")</f>
        <v>October</v>
      </c>
      <c r="Y1199" t="str">
        <f>TEXT(Table5[[#This Row],[close_date]],"yyyy")</f>
        <v>2017</v>
      </c>
    </row>
    <row r="1200" spans="20:25" x14ac:dyDescent="0.3">
      <c r="T1200" s="4" t="s">
        <v>32</v>
      </c>
      <c r="U1200" s="11">
        <v>3858</v>
      </c>
      <c r="V1200" s="11">
        <v>3858</v>
      </c>
      <c r="W1200" s="10">
        <v>43013</v>
      </c>
      <c r="X1200" t="str">
        <f>TEXT(Table5[[#This Row],[close_date]],"mmmm")</f>
        <v>October</v>
      </c>
      <c r="Y1200" t="str">
        <f>TEXT(Table5[[#This Row],[close_date]],"yyyy")</f>
        <v>2017</v>
      </c>
    </row>
    <row r="1201" spans="20:25" x14ac:dyDescent="0.3">
      <c r="T1201" s="4" t="s">
        <v>28</v>
      </c>
      <c r="U1201" s="11">
        <v>3856</v>
      </c>
      <c r="V1201" s="11">
        <v>1928</v>
      </c>
      <c r="W1201" s="10">
        <v>42899</v>
      </c>
      <c r="X1201" t="str">
        <f>TEXT(Table5[[#This Row],[close_date]],"mmmm")</f>
        <v>June</v>
      </c>
      <c r="Y1201" t="str">
        <f>TEXT(Table5[[#This Row],[close_date]],"yyyy")</f>
        <v>2017</v>
      </c>
    </row>
    <row r="1202" spans="20:25" x14ac:dyDescent="0.3">
      <c r="T1202" s="4" t="s">
        <v>38</v>
      </c>
      <c r="U1202" s="11">
        <v>3855</v>
      </c>
      <c r="V1202" s="11">
        <v>3855</v>
      </c>
      <c r="W1202" s="10">
        <v>42950</v>
      </c>
      <c r="X1202" t="str">
        <f>TEXT(Table5[[#This Row],[close_date]],"mmmm")</f>
        <v>August</v>
      </c>
      <c r="Y1202" t="str">
        <f>TEXT(Table5[[#This Row],[close_date]],"yyyy")</f>
        <v>2017</v>
      </c>
    </row>
    <row r="1203" spans="20:25" x14ac:dyDescent="0.3">
      <c r="T1203" s="4" t="s">
        <v>40</v>
      </c>
      <c r="U1203" s="11">
        <v>3850</v>
      </c>
      <c r="V1203" s="11">
        <v>3850</v>
      </c>
      <c r="W1203" s="10">
        <v>42848</v>
      </c>
      <c r="X1203" t="str">
        <f>TEXT(Table5[[#This Row],[close_date]],"mmmm")</f>
        <v>April</v>
      </c>
      <c r="Y1203" t="str">
        <f>TEXT(Table5[[#This Row],[close_date]],"yyyy")</f>
        <v>2017</v>
      </c>
    </row>
    <row r="1204" spans="20:25" x14ac:dyDescent="0.3">
      <c r="T1204" s="4" t="s">
        <v>34</v>
      </c>
      <c r="U1204" s="11">
        <v>3850</v>
      </c>
      <c r="V1204" s="11">
        <v>3850</v>
      </c>
      <c r="W1204" s="10">
        <v>42897</v>
      </c>
      <c r="X1204" t="str">
        <f>TEXT(Table5[[#This Row],[close_date]],"mmmm")</f>
        <v>June</v>
      </c>
      <c r="Y1204" t="str">
        <f>TEXT(Table5[[#This Row],[close_date]],"yyyy")</f>
        <v>2017</v>
      </c>
    </row>
    <row r="1205" spans="20:25" x14ac:dyDescent="0.3">
      <c r="T1205" s="4" t="s">
        <v>41</v>
      </c>
      <c r="U1205" s="11">
        <v>3848</v>
      </c>
      <c r="V1205" s="11">
        <v>3848</v>
      </c>
      <c r="W1205" s="10">
        <v>43035</v>
      </c>
      <c r="X1205" t="str">
        <f>TEXT(Table5[[#This Row],[close_date]],"mmmm")</f>
        <v>October</v>
      </c>
      <c r="Y1205" t="str">
        <f>TEXT(Table5[[#This Row],[close_date]],"yyyy")</f>
        <v>2017</v>
      </c>
    </row>
    <row r="1206" spans="20:25" x14ac:dyDescent="0.3">
      <c r="T1206" s="4" t="s">
        <v>10</v>
      </c>
      <c r="U1206" s="11">
        <v>3844</v>
      </c>
      <c r="V1206" s="11">
        <v>3844</v>
      </c>
      <c r="W1206" s="10">
        <v>42865</v>
      </c>
      <c r="X1206" t="str">
        <f>TEXT(Table5[[#This Row],[close_date]],"mmmm")</f>
        <v>May</v>
      </c>
      <c r="Y1206" t="str">
        <f>TEXT(Table5[[#This Row],[close_date]],"yyyy")</f>
        <v>2017</v>
      </c>
    </row>
    <row r="1207" spans="20:25" x14ac:dyDescent="0.3">
      <c r="T1207" s="4" t="s">
        <v>41</v>
      </c>
      <c r="U1207" s="11">
        <v>3843</v>
      </c>
      <c r="V1207" s="11">
        <v>3843</v>
      </c>
      <c r="W1207" s="10">
        <v>43085</v>
      </c>
      <c r="X1207" t="str">
        <f>TEXT(Table5[[#This Row],[close_date]],"mmmm")</f>
        <v>December</v>
      </c>
      <c r="Y1207" t="str">
        <f>TEXT(Table5[[#This Row],[close_date]],"yyyy")</f>
        <v>2017</v>
      </c>
    </row>
    <row r="1208" spans="20:25" x14ac:dyDescent="0.3">
      <c r="T1208" s="4" t="s">
        <v>46</v>
      </c>
      <c r="U1208" s="11">
        <v>3841</v>
      </c>
      <c r="V1208" s="11">
        <v>3841</v>
      </c>
      <c r="W1208" s="10">
        <v>42796</v>
      </c>
      <c r="X1208" t="str">
        <f>TEXT(Table5[[#This Row],[close_date]],"mmmm")</f>
        <v>March</v>
      </c>
      <c r="Y1208" t="str">
        <f>TEXT(Table5[[#This Row],[close_date]],"yyyy")</f>
        <v>2017</v>
      </c>
    </row>
    <row r="1209" spans="20:25" x14ac:dyDescent="0.3">
      <c r="T1209" s="4" t="s">
        <v>41</v>
      </c>
      <c r="U1209" s="11">
        <v>3840</v>
      </c>
      <c r="V1209" s="11">
        <v>1920</v>
      </c>
      <c r="W1209" s="10">
        <v>42845</v>
      </c>
      <c r="X1209" t="str">
        <f>TEXT(Table5[[#This Row],[close_date]],"mmmm")</f>
        <v>April</v>
      </c>
      <c r="Y1209" t="str">
        <f>TEXT(Table5[[#This Row],[close_date]],"yyyy")</f>
        <v>2017</v>
      </c>
    </row>
    <row r="1210" spans="20:25" x14ac:dyDescent="0.3">
      <c r="T1210" s="4" t="s">
        <v>47</v>
      </c>
      <c r="U1210" s="11">
        <v>3833</v>
      </c>
      <c r="V1210" s="11">
        <v>3833</v>
      </c>
      <c r="W1210" s="10">
        <v>42823</v>
      </c>
      <c r="X1210" t="str">
        <f>TEXT(Table5[[#This Row],[close_date]],"mmmm")</f>
        <v>March</v>
      </c>
      <c r="Y1210" t="str">
        <f>TEXT(Table5[[#This Row],[close_date]],"yyyy")</f>
        <v>2017</v>
      </c>
    </row>
    <row r="1211" spans="20:25" x14ac:dyDescent="0.3">
      <c r="T1211" s="4" t="s">
        <v>42</v>
      </c>
      <c r="U1211" s="11">
        <v>3830</v>
      </c>
      <c r="V1211" s="11">
        <v>3830</v>
      </c>
      <c r="W1211" s="10">
        <v>42996</v>
      </c>
      <c r="X1211" t="str">
        <f>TEXT(Table5[[#This Row],[close_date]],"mmmm")</f>
        <v>September</v>
      </c>
      <c r="Y1211" t="str">
        <f>TEXT(Table5[[#This Row],[close_date]],"yyyy")</f>
        <v>2017</v>
      </c>
    </row>
    <row r="1212" spans="20:25" x14ac:dyDescent="0.3">
      <c r="T1212" s="4" t="s">
        <v>12</v>
      </c>
      <c r="U1212" s="11">
        <v>3830</v>
      </c>
      <c r="V1212" s="11">
        <v>3830</v>
      </c>
      <c r="W1212" s="10">
        <v>43064</v>
      </c>
      <c r="X1212" t="str">
        <f>TEXT(Table5[[#This Row],[close_date]],"mmmm")</f>
        <v>November</v>
      </c>
      <c r="Y1212" t="str">
        <f>TEXT(Table5[[#This Row],[close_date]],"yyyy")</f>
        <v>2017</v>
      </c>
    </row>
    <row r="1213" spans="20:25" x14ac:dyDescent="0.3">
      <c r="T1213" s="4" t="s">
        <v>4</v>
      </c>
      <c r="U1213" s="11">
        <v>3815</v>
      </c>
      <c r="V1213" s="11">
        <v>3815</v>
      </c>
      <c r="W1213" s="10">
        <v>42916</v>
      </c>
      <c r="X1213" t="str">
        <f>TEXT(Table5[[#This Row],[close_date]],"mmmm")</f>
        <v>June</v>
      </c>
      <c r="Y1213" t="str">
        <f>TEXT(Table5[[#This Row],[close_date]],"yyyy")</f>
        <v>2017</v>
      </c>
    </row>
    <row r="1214" spans="20:25" x14ac:dyDescent="0.3">
      <c r="T1214" s="4" t="s">
        <v>25</v>
      </c>
      <c r="U1214" s="11">
        <v>3813</v>
      </c>
      <c r="V1214" s="11">
        <v>3813</v>
      </c>
      <c r="W1214" s="10">
        <v>42891</v>
      </c>
      <c r="X1214" t="str">
        <f>TEXT(Table5[[#This Row],[close_date]],"mmmm")</f>
        <v>June</v>
      </c>
      <c r="Y1214" t="str">
        <f>TEXT(Table5[[#This Row],[close_date]],"yyyy")</f>
        <v>2017</v>
      </c>
    </row>
    <row r="1215" spans="20:25" x14ac:dyDescent="0.3">
      <c r="T1215" s="4" t="s">
        <v>45</v>
      </c>
      <c r="U1215" s="11">
        <v>3810</v>
      </c>
      <c r="V1215" s="11">
        <v>1270</v>
      </c>
      <c r="W1215" s="10">
        <v>42908</v>
      </c>
      <c r="X1215" t="str">
        <f>TEXT(Table5[[#This Row],[close_date]],"mmmm")</f>
        <v>June</v>
      </c>
      <c r="Y1215" t="str">
        <f>TEXT(Table5[[#This Row],[close_date]],"yyyy")</f>
        <v>2017</v>
      </c>
    </row>
    <row r="1216" spans="20:25" x14ac:dyDescent="0.3">
      <c r="T1216" s="4" t="s">
        <v>12</v>
      </c>
      <c r="U1216" s="11">
        <v>3809</v>
      </c>
      <c r="V1216" s="11">
        <v>3809</v>
      </c>
      <c r="W1216" s="10">
        <v>42944</v>
      </c>
      <c r="X1216" t="str">
        <f>TEXT(Table5[[#This Row],[close_date]],"mmmm")</f>
        <v>July</v>
      </c>
      <c r="Y1216" t="str">
        <f>TEXT(Table5[[#This Row],[close_date]],"yyyy")</f>
        <v>2017</v>
      </c>
    </row>
    <row r="1217" spans="20:25" x14ac:dyDescent="0.3">
      <c r="T1217" s="4" t="s">
        <v>11</v>
      </c>
      <c r="U1217" s="11">
        <v>3808</v>
      </c>
      <c r="V1217" s="11">
        <v>3808</v>
      </c>
      <c r="W1217" s="10">
        <v>42956</v>
      </c>
      <c r="X1217" t="str">
        <f>TEXT(Table5[[#This Row],[close_date]],"mmmm")</f>
        <v>August</v>
      </c>
      <c r="Y1217" t="str">
        <f>TEXT(Table5[[#This Row],[close_date]],"yyyy")</f>
        <v>2017</v>
      </c>
    </row>
    <row r="1218" spans="20:25" x14ac:dyDescent="0.3">
      <c r="T1218" s="4" t="s">
        <v>43</v>
      </c>
      <c r="U1218" s="11">
        <v>3803</v>
      </c>
      <c r="V1218" s="11">
        <v>1901.5</v>
      </c>
      <c r="W1218" s="10">
        <v>42967</v>
      </c>
      <c r="X1218" t="str">
        <f>TEXT(Table5[[#This Row],[close_date]],"mmmm")</f>
        <v>August</v>
      </c>
      <c r="Y1218" t="str">
        <f>TEXT(Table5[[#This Row],[close_date]],"yyyy")</f>
        <v>2017</v>
      </c>
    </row>
    <row r="1219" spans="20:25" x14ac:dyDescent="0.3">
      <c r="T1219" s="4" t="s">
        <v>28</v>
      </c>
      <c r="U1219" s="11">
        <v>3795</v>
      </c>
      <c r="V1219" s="11">
        <v>3795</v>
      </c>
      <c r="W1219" s="10">
        <v>43060</v>
      </c>
      <c r="X1219" t="str">
        <f>TEXT(Table5[[#This Row],[close_date]],"mmmm")</f>
        <v>November</v>
      </c>
      <c r="Y1219" t="str">
        <f>TEXT(Table5[[#This Row],[close_date]],"yyyy")</f>
        <v>2017</v>
      </c>
    </row>
    <row r="1220" spans="20:25" x14ac:dyDescent="0.3">
      <c r="T1220" s="4" t="s">
        <v>4</v>
      </c>
      <c r="U1220" s="11">
        <v>3794</v>
      </c>
      <c r="V1220" s="11">
        <v>3794</v>
      </c>
      <c r="W1220" s="10">
        <v>43011</v>
      </c>
      <c r="X1220" t="str">
        <f>TEXT(Table5[[#This Row],[close_date]],"mmmm")</f>
        <v>October</v>
      </c>
      <c r="Y1220" t="str">
        <f>TEXT(Table5[[#This Row],[close_date]],"yyyy")</f>
        <v>2017</v>
      </c>
    </row>
    <row r="1221" spans="20:25" x14ac:dyDescent="0.3">
      <c r="T1221" s="4" t="s">
        <v>28</v>
      </c>
      <c r="U1221" s="11">
        <v>3792</v>
      </c>
      <c r="V1221" s="11">
        <v>1896</v>
      </c>
      <c r="W1221" s="10">
        <v>42992</v>
      </c>
      <c r="X1221" t="str">
        <f>TEXT(Table5[[#This Row],[close_date]],"mmmm")</f>
        <v>September</v>
      </c>
      <c r="Y1221" t="str">
        <f>TEXT(Table5[[#This Row],[close_date]],"yyyy")</f>
        <v>2017</v>
      </c>
    </row>
    <row r="1222" spans="20:25" x14ac:dyDescent="0.3">
      <c r="T1222" s="4" t="s">
        <v>47</v>
      </c>
      <c r="U1222" s="11">
        <v>3786</v>
      </c>
      <c r="V1222" s="11">
        <v>3786</v>
      </c>
      <c r="W1222" s="10">
        <v>43011</v>
      </c>
      <c r="X1222" t="str">
        <f>TEXT(Table5[[#This Row],[close_date]],"mmmm")</f>
        <v>October</v>
      </c>
      <c r="Y1222" t="str">
        <f>TEXT(Table5[[#This Row],[close_date]],"yyyy")</f>
        <v>2017</v>
      </c>
    </row>
    <row r="1223" spans="20:25" x14ac:dyDescent="0.3">
      <c r="T1223" s="4" t="s">
        <v>41</v>
      </c>
      <c r="U1223" s="11">
        <v>3785</v>
      </c>
      <c r="V1223" s="11">
        <v>3785</v>
      </c>
      <c r="W1223" s="10">
        <v>42911</v>
      </c>
      <c r="X1223" t="str">
        <f>TEXT(Table5[[#This Row],[close_date]],"mmmm")</f>
        <v>June</v>
      </c>
      <c r="Y1223" t="str">
        <f>TEXT(Table5[[#This Row],[close_date]],"yyyy")</f>
        <v>2017</v>
      </c>
    </row>
    <row r="1224" spans="20:25" x14ac:dyDescent="0.3">
      <c r="T1224" s="4" t="s">
        <v>47</v>
      </c>
      <c r="U1224" s="11">
        <v>3783</v>
      </c>
      <c r="V1224" s="11">
        <v>3783</v>
      </c>
      <c r="W1224" s="10">
        <v>42895</v>
      </c>
      <c r="X1224" t="str">
        <f>TEXT(Table5[[#This Row],[close_date]],"mmmm")</f>
        <v>June</v>
      </c>
      <c r="Y1224" t="str">
        <f>TEXT(Table5[[#This Row],[close_date]],"yyyy")</f>
        <v>2017</v>
      </c>
    </row>
    <row r="1225" spans="20:25" x14ac:dyDescent="0.3">
      <c r="T1225" s="4" t="s">
        <v>7</v>
      </c>
      <c r="U1225" s="11">
        <v>3780</v>
      </c>
      <c r="V1225" s="11">
        <v>1890</v>
      </c>
      <c r="W1225" s="10">
        <v>42861</v>
      </c>
      <c r="X1225" t="str">
        <f>TEXT(Table5[[#This Row],[close_date]],"mmmm")</f>
        <v>May</v>
      </c>
      <c r="Y1225" t="str">
        <f>TEXT(Table5[[#This Row],[close_date]],"yyyy")</f>
        <v>2017</v>
      </c>
    </row>
    <row r="1226" spans="20:25" x14ac:dyDescent="0.3">
      <c r="T1226" s="4" t="s">
        <v>36</v>
      </c>
      <c r="U1226" s="11">
        <v>3777</v>
      </c>
      <c r="V1226" s="11">
        <v>3777</v>
      </c>
      <c r="W1226" s="10">
        <v>42994</v>
      </c>
      <c r="X1226" t="str">
        <f>TEXT(Table5[[#This Row],[close_date]],"mmmm")</f>
        <v>September</v>
      </c>
      <c r="Y1226" t="str">
        <f>TEXT(Table5[[#This Row],[close_date]],"yyyy")</f>
        <v>2017</v>
      </c>
    </row>
    <row r="1227" spans="20:25" x14ac:dyDescent="0.3">
      <c r="T1227" s="4" t="s">
        <v>10</v>
      </c>
      <c r="U1227" s="11">
        <v>3772</v>
      </c>
      <c r="V1227" s="11">
        <v>3772</v>
      </c>
      <c r="W1227" s="10">
        <v>42900</v>
      </c>
      <c r="X1227" t="str">
        <f>TEXT(Table5[[#This Row],[close_date]],"mmmm")</f>
        <v>June</v>
      </c>
      <c r="Y1227" t="str">
        <f>TEXT(Table5[[#This Row],[close_date]],"yyyy")</f>
        <v>2017</v>
      </c>
    </row>
    <row r="1228" spans="20:25" x14ac:dyDescent="0.3">
      <c r="T1228" s="4" t="s">
        <v>3</v>
      </c>
      <c r="U1228" s="11">
        <v>3771</v>
      </c>
      <c r="V1228" s="11">
        <v>3771</v>
      </c>
      <c r="W1228" s="10">
        <v>42895</v>
      </c>
      <c r="X1228" t="str">
        <f>TEXT(Table5[[#This Row],[close_date]],"mmmm")</f>
        <v>June</v>
      </c>
      <c r="Y1228" t="str">
        <f>TEXT(Table5[[#This Row],[close_date]],"yyyy")</f>
        <v>2017</v>
      </c>
    </row>
    <row r="1229" spans="20:25" x14ac:dyDescent="0.3">
      <c r="T1229" s="4" t="s">
        <v>33</v>
      </c>
      <c r="U1229" s="11">
        <v>3759</v>
      </c>
      <c r="V1229" s="11">
        <v>3759</v>
      </c>
      <c r="W1229" s="10">
        <v>42808</v>
      </c>
      <c r="X1229" t="str">
        <f>TEXT(Table5[[#This Row],[close_date]],"mmmm")</f>
        <v>March</v>
      </c>
      <c r="Y1229" t="str">
        <f>TEXT(Table5[[#This Row],[close_date]],"yyyy")</f>
        <v>2017</v>
      </c>
    </row>
    <row r="1230" spans="20:25" x14ac:dyDescent="0.3">
      <c r="T1230" s="4" t="s">
        <v>4</v>
      </c>
      <c r="U1230" s="11">
        <v>3754</v>
      </c>
      <c r="V1230" s="11">
        <v>3754</v>
      </c>
      <c r="W1230" s="10">
        <v>42975</v>
      </c>
      <c r="X1230" t="str">
        <f>TEXT(Table5[[#This Row],[close_date]],"mmmm")</f>
        <v>August</v>
      </c>
      <c r="Y1230" t="str">
        <f>TEXT(Table5[[#This Row],[close_date]],"yyyy")</f>
        <v>2017</v>
      </c>
    </row>
    <row r="1231" spans="20:25" x14ac:dyDescent="0.3">
      <c r="T1231" s="4" t="s">
        <v>8</v>
      </c>
      <c r="U1231" s="11">
        <v>3753</v>
      </c>
      <c r="V1231" s="11">
        <v>1251</v>
      </c>
      <c r="W1231" s="10">
        <v>42874</v>
      </c>
      <c r="X1231" t="str">
        <f>TEXT(Table5[[#This Row],[close_date]],"mmmm")</f>
        <v>May</v>
      </c>
      <c r="Y1231" t="str">
        <f>TEXT(Table5[[#This Row],[close_date]],"yyyy")</f>
        <v>2017</v>
      </c>
    </row>
    <row r="1232" spans="20:25" x14ac:dyDescent="0.3">
      <c r="T1232" s="4" t="s">
        <v>38</v>
      </c>
      <c r="U1232" s="11">
        <v>3752</v>
      </c>
      <c r="V1232" s="11">
        <v>3752</v>
      </c>
      <c r="W1232" s="10">
        <v>42952</v>
      </c>
      <c r="X1232" t="str">
        <f>TEXT(Table5[[#This Row],[close_date]],"mmmm")</f>
        <v>August</v>
      </c>
      <c r="Y1232" t="str">
        <f>TEXT(Table5[[#This Row],[close_date]],"yyyy")</f>
        <v>2017</v>
      </c>
    </row>
    <row r="1233" spans="20:25" x14ac:dyDescent="0.3">
      <c r="T1233" s="4" t="s">
        <v>49</v>
      </c>
      <c r="U1233" s="11">
        <v>3749</v>
      </c>
      <c r="V1233" s="11">
        <v>3749</v>
      </c>
      <c r="W1233" s="10">
        <v>42878</v>
      </c>
      <c r="X1233" t="str">
        <f>TEXT(Table5[[#This Row],[close_date]],"mmmm")</f>
        <v>May</v>
      </c>
      <c r="Y1233" t="str">
        <f>TEXT(Table5[[#This Row],[close_date]],"yyyy")</f>
        <v>2017</v>
      </c>
    </row>
    <row r="1234" spans="20:25" x14ac:dyDescent="0.3">
      <c r="T1234" s="4" t="s">
        <v>41</v>
      </c>
      <c r="U1234" s="11">
        <v>3748</v>
      </c>
      <c r="V1234" s="11">
        <v>3748</v>
      </c>
      <c r="W1234" s="10">
        <v>43094</v>
      </c>
      <c r="X1234" t="str">
        <f>TEXT(Table5[[#This Row],[close_date]],"mmmm")</f>
        <v>December</v>
      </c>
      <c r="Y1234" t="str">
        <f>TEXT(Table5[[#This Row],[close_date]],"yyyy")</f>
        <v>2017</v>
      </c>
    </row>
    <row r="1235" spans="20:25" x14ac:dyDescent="0.3">
      <c r="T1235" s="4" t="s">
        <v>28</v>
      </c>
      <c r="U1235" s="11">
        <v>3744</v>
      </c>
      <c r="V1235" s="11">
        <v>3744</v>
      </c>
      <c r="W1235" s="10">
        <v>43028</v>
      </c>
      <c r="X1235" t="str">
        <f>TEXT(Table5[[#This Row],[close_date]],"mmmm")</f>
        <v>October</v>
      </c>
      <c r="Y1235" t="str">
        <f>TEXT(Table5[[#This Row],[close_date]],"yyyy")</f>
        <v>2017</v>
      </c>
    </row>
    <row r="1236" spans="20:25" x14ac:dyDescent="0.3">
      <c r="T1236" s="4" t="s">
        <v>4</v>
      </c>
      <c r="U1236" s="11">
        <v>3742</v>
      </c>
      <c r="V1236" s="11">
        <v>3742</v>
      </c>
      <c r="W1236" s="10">
        <v>42815</v>
      </c>
      <c r="X1236" t="str">
        <f>TEXT(Table5[[#This Row],[close_date]],"mmmm")</f>
        <v>March</v>
      </c>
      <c r="Y1236" t="str">
        <f>TEXT(Table5[[#This Row],[close_date]],"yyyy")</f>
        <v>2017</v>
      </c>
    </row>
    <row r="1237" spans="20:25" x14ac:dyDescent="0.3">
      <c r="T1237" s="4" t="s">
        <v>28</v>
      </c>
      <c r="U1237" s="11">
        <v>3741</v>
      </c>
      <c r="V1237" s="11">
        <v>3741</v>
      </c>
      <c r="W1237" s="10">
        <v>42939</v>
      </c>
      <c r="X1237" t="str">
        <f>TEXT(Table5[[#This Row],[close_date]],"mmmm")</f>
        <v>July</v>
      </c>
      <c r="Y1237" t="str">
        <f>TEXT(Table5[[#This Row],[close_date]],"yyyy")</f>
        <v>2017</v>
      </c>
    </row>
    <row r="1238" spans="20:25" x14ac:dyDescent="0.3">
      <c r="T1238" s="4" t="s">
        <v>43</v>
      </c>
      <c r="U1238" s="11">
        <v>3739</v>
      </c>
      <c r="V1238" s="11">
        <v>1869.5</v>
      </c>
      <c r="W1238" s="10">
        <v>42798</v>
      </c>
      <c r="X1238" t="str">
        <f>TEXT(Table5[[#This Row],[close_date]],"mmmm")</f>
        <v>March</v>
      </c>
      <c r="Y1238" t="str">
        <f>TEXT(Table5[[#This Row],[close_date]],"yyyy")</f>
        <v>2017</v>
      </c>
    </row>
    <row r="1239" spans="20:25" x14ac:dyDescent="0.3">
      <c r="T1239" s="4" t="s">
        <v>8</v>
      </c>
      <c r="U1239" s="11">
        <v>3735</v>
      </c>
      <c r="V1239" s="11">
        <v>3735</v>
      </c>
      <c r="W1239" s="10">
        <v>43096</v>
      </c>
      <c r="X1239" t="str">
        <f>TEXT(Table5[[#This Row],[close_date]],"mmmm")</f>
        <v>December</v>
      </c>
      <c r="Y1239" t="str">
        <f>TEXT(Table5[[#This Row],[close_date]],"yyyy")</f>
        <v>2017</v>
      </c>
    </row>
    <row r="1240" spans="20:25" x14ac:dyDescent="0.3">
      <c r="T1240" s="4" t="s">
        <v>30</v>
      </c>
      <c r="U1240" s="11">
        <v>3732</v>
      </c>
      <c r="V1240" s="11">
        <v>3732</v>
      </c>
      <c r="W1240" s="10">
        <v>42976</v>
      </c>
      <c r="X1240" t="str">
        <f>TEXT(Table5[[#This Row],[close_date]],"mmmm")</f>
        <v>August</v>
      </c>
      <c r="Y1240" t="str">
        <f>TEXT(Table5[[#This Row],[close_date]],"yyyy")</f>
        <v>2017</v>
      </c>
    </row>
    <row r="1241" spans="20:25" x14ac:dyDescent="0.3">
      <c r="T1241" s="4" t="s">
        <v>40</v>
      </c>
      <c r="U1241" s="11">
        <v>3731</v>
      </c>
      <c r="V1241" s="11">
        <v>3731</v>
      </c>
      <c r="W1241" s="10">
        <v>42837</v>
      </c>
      <c r="X1241" t="str">
        <f>TEXT(Table5[[#This Row],[close_date]],"mmmm")</f>
        <v>April</v>
      </c>
      <c r="Y1241" t="str">
        <f>TEXT(Table5[[#This Row],[close_date]],"yyyy")</f>
        <v>2017</v>
      </c>
    </row>
    <row r="1242" spans="20:25" x14ac:dyDescent="0.3">
      <c r="T1242" s="4" t="s">
        <v>5</v>
      </c>
      <c r="U1242" s="11">
        <v>3729</v>
      </c>
      <c r="V1242" s="11">
        <v>1243</v>
      </c>
      <c r="W1242" s="10">
        <v>42796</v>
      </c>
      <c r="X1242" t="str">
        <f>TEXT(Table5[[#This Row],[close_date]],"mmmm")</f>
        <v>March</v>
      </c>
      <c r="Y1242" t="str">
        <f>TEXT(Table5[[#This Row],[close_date]],"yyyy")</f>
        <v>2017</v>
      </c>
    </row>
    <row r="1243" spans="20:25" x14ac:dyDescent="0.3">
      <c r="T1243" s="4" t="s">
        <v>43</v>
      </c>
      <c r="U1243" s="11">
        <v>3727</v>
      </c>
      <c r="V1243" s="11">
        <v>3727</v>
      </c>
      <c r="W1243" s="10">
        <v>42994</v>
      </c>
      <c r="X1243" t="str">
        <f>TEXT(Table5[[#This Row],[close_date]],"mmmm")</f>
        <v>September</v>
      </c>
      <c r="Y1243" t="str">
        <f>TEXT(Table5[[#This Row],[close_date]],"yyyy")</f>
        <v>2017</v>
      </c>
    </row>
    <row r="1244" spans="20:25" x14ac:dyDescent="0.3">
      <c r="T1244" s="4" t="s">
        <v>32</v>
      </c>
      <c r="U1244" s="11">
        <v>3724</v>
      </c>
      <c r="V1244" s="11">
        <v>3724</v>
      </c>
      <c r="W1244" s="10">
        <v>42941</v>
      </c>
      <c r="X1244" t="str">
        <f>TEXT(Table5[[#This Row],[close_date]],"mmmm")</f>
        <v>July</v>
      </c>
      <c r="Y1244" t="str">
        <f>TEXT(Table5[[#This Row],[close_date]],"yyyy")</f>
        <v>2017</v>
      </c>
    </row>
    <row r="1245" spans="20:25" x14ac:dyDescent="0.3">
      <c r="T1245" s="4" t="s">
        <v>12</v>
      </c>
      <c r="U1245" s="11">
        <v>3724</v>
      </c>
      <c r="V1245" s="11">
        <v>3724</v>
      </c>
      <c r="W1245" s="10">
        <v>42815</v>
      </c>
      <c r="X1245" t="str">
        <f>TEXT(Table5[[#This Row],[close_date]],"mmmm")</f>
        <v>March</v>
      </c>
      <c r="Y1245" t="str">
        <f>TEXT(Table5[[#This Row],[close_date]],"yyyy")</f>
        <v>2017</v>
      </c>
    </row>
    <row r="1246" spans="20:25" x14ac:dyDescent="0.3">
      <c r="T1246" s="4" t="s">
        <v>5</v>
      </c>
      <c r="U1246" s="11">
        <v>3724</v>
      </c>
      <c r="V1246" s="11">
        <v>1862</v>
      </c>
      <c r="W1246" s="10">
        <v>42888</v>
      </c>
      <c r="X1246" t="str">
        <f>TEXT(Table5[[#This Row],[close_date]],"mmmm")</f>
        <v>June</v>
      </c>
      <c r="Y1246" t="str">
        <f>TEXT(Table5[[#This Row],[close_date]],"yyyy")</f>
        <v>2017</v>
      </c>
    </row>
    <row r="1247" spans="20:25" x14ac:dyDescent="0.3">
      <c r="T1247" s="4" t="s">
        <v>49</v>
      </c>
      <c r="U1247" s="11">
        <v>3720</v>
      </c>
      <c r="V1247" s="11">
        <v>3720</v>
      </c>
      <c r="W1247" s="10">
        <v>42872</v>
      </c>
      <c r="X1247" t="str">
        <f>TEXT(Table5[[#This Row],[close_date]],"mmmm")</f>
        <v>May</v>
      </c>
      <c r="Y1247" t="str">
        <f>TEXT(Table5[[#This Row],[close_date]],"yyyy")</f>
        <v>2017</v>
      </c>
    </row>
    <row r="1248" spans="20:25" x14ac:dyDescent="0.3">
      <c r="T1248" s="4" t="s">
        <v>7</v>
      </c>
      <c r="U1248" s="11">
        <v>3719</v>
      </c>
      <c r="V1248" s="11">
        <v>1239.6666666666699</v>
      </c>
      <c r="W1248" s="10">
        <v>42844</v>
      </c>
      <c r="X1248" t="str">
        <f>TEXT(Table5[[#This Row],[close_date]],"mmmm")</f>
        <v>April</v>
      </c>
      <c r="Y1248" t="str">
        <f>TEXT(Table5[[#This Row],[close_date]],"yyyy")</f>
        <v>2017</v>
      </c>
    </row>
    <row r="1249" spans="20:25" x14ac:dyDescent="0.3">
      <c r="T1249" s="4" t="s">
        <v>4</v>
      </c>
      <c r="U1249" s="11">
        <v>3718</v>
      </c>
      <c r="V1249" s="11">
        <v>3718</v>
      </c>
      <c r="W1249" s="10">
        <v>42950</v>
      </c>
      <c r="X1249" t="str">
        <f>TEXT(Table5[[#This Row],[close_date]],"mmmm")</f>
        <v>August</v>
      </c>
      <c r="Y1249" t="str">
        <f>TEXT(Table5[[#This Row],[close_date]],"yyyy")</f>
        <v>2017</v>
      </c>
    </row>
    <row r="1250" spans="20:25" x14ac:dyDescent="0.3">
      <c r="T1250" s="4" t="s">
        <v>10</v>
      </c>
      <c r="U1250" s="11">
        <v>3717</v>
      </c>
      <c r="V1250" s="11">
        <v>3717</v>
      </c>
      <c r="W1250" s="10">
        <v>42878</v>
      </c>
      <c r="X1250" t="str">
        <f>TEXT(Table5[[#This Row],[close_date]],"mmmm")</f>
        <v>May</v>
      </c>
      <c r="Y1250" t="str">
        <f>TEXT(Table5[[#This Row],[close_date]],"yyyy")</f>
        <v>2017</v>
      </c>
    </row>
    <row r="1251" spans="20:25" x14ac:dyDescent="0.3">
      <c r="T1251" s="4" t="s">
        <v>44</v>
      </c>
      <c r="U1251" s="11">
        <v>3714</v>
      </c>
      <c r="V1251" s="11">
        <v>3714</v>
      </c>
      <c r="W1251" s="10">
        <v>42895</v>
      </c>
      <c r="X1251" t="str">
        <f>TEXT(Table5[[#This Row],[close_date]],"mmmm")</f>
        <v>June</v>
      </c>
      <c r="Y1251" t="str">
        <f>TEXT(Table5[[#This Row],[close_date]],"yyyy")</f>
        <v>2017</v>
      </c>
    </row>
    <row r="1252" spans="20:25" x14ac:dyDescent="0.3">
      <c r="T1252" s="4" t="s">
        <v>41</v>
      </c>
      <c r="U1252" s="11">
        <v>3704</v>
      </c>
      <c r="V1252" s="11">
        <v>3704</v>
      </c>
      <c r="W1252" s="10">
        <v>43079</v>
      </c>
      <c r="X1252" t="str">
        <f>TEXT(Table5[[#This Row],[close_date]],"mmmm")</f>
        <v>December</v>
      </c>
      <c r="Y1252" t="str">
        <f>TEXT(Table5[[#This Row],[close_date]],"yyyy")</f>
        <v>2017</v>
      </c>
    </row>
    <row r="1253" spans="20:25" x14ac:dyDescent="0.3">
      <c r="T1253" s="4" t="s">
        <v>28</v>
      </c>
      <c r="U1253" s="11">
        <v>3701</v>
      </c>
      <c r="V1253" s="11">
        <v>3701</v>
      </c>
      <c r="W1253" s="10">
        <v>42975</v>
      </c>
      <c r="X1253" t="str">
        <f>TEXT(Table5[[#This Row],[close_date]],"mmmm")</f>
        <v>August</v>
      </c>
      <c r="Y1253" t="str">
        <f>TEXT(Table5[[#This Row],[close_date]],"yyyy")</f>
        <v>2017</v>
      </c>
    </row>
    <row r="1254" spans="20:25" x14ac:dyDescent="0.3">
      <c r="T1254" s="4" t="s">
        <v>48</v>
      </c>
      <c r="U1254" s="11">
        <v>3701</v>
      </c>
      <c r="V1254" s="11">
        <v>1850.5</v>
      </c>
      <c r="W1254" s="10">
        <v>42974</v>
      </c>
      <c r="X1254" t="str">
        <f>TEXT(Table5[[#This Row],[close_date]],"mmmm")</f>
        <v>August</v>
      </c>
      <c r="Y1254" t="str">
        <f>TEXT(Table5[[#This Row],[close_date]],"yyyy")</f>
        <v>2017</v>
      </c>
    </row>
    <row r="1255" spans="20:25" x14ac:dyDescent="0.3">
      <c r="T1255" s="4" t="s">
        <v>28</v>
      </c>
      <c r="U1255" s="11">
        <v>3700</v>
      </c>
      <c r="V1255" s="11">
        <v>3700</v>
      </c>
      <c r="W1255" s="10">
        <v>43042</v>
      </c>
      <c r="X1255" t="str">
        <f>TEXT(Table5[[#This Row],[close_date]],"mmmm")</f>
        <v>November</v>
      </c>
      <c r="Y1255" t="str">
        <f>TEXT(Table5[[#This Row],[close_date]],"yyyy")</f>
        <v>2017</v>
      </c>
    </row>
    <row r="1256" spans="20:25" x14ac:dyDescent="0.3">
      <c r="T1256" s="4" t="s">
        <v>28</v>
      </c>
      <c r="U1256" s="11">
        <v>3696</v>
      </c>
      <c r="V1256" s="11">
        <v>3696</v>
      </c>
      <c r="W1256" s="10">
        <v>43030</v>
      </c>
      <c r="X1256" t="str">
        <f>TEXT(Table5[[#This Row],[close_date]],"mmmm")</f>
        <v>October</v>
      </c>
      <c r="Y1256" t="str">
        <f>TEXT(Table5[[#This Row],[close_date]],"yyyy")</f>
        <v>2017</v>
      </c>
    </row>
    <row r="1257" spans="20:25" x14ac:dyDescent="0.3">
      <c r="T1257" s="4" t="s">
        <v>30</v>
      </c>
      <c r="U1257" s="11">
        <v>3695</v>
      </c>
      <c r="V1257" s="11">
        <v>3695</v>
      </c>
      <c r="W1257" s="10">
        <v>42817</v>
      </c>
      <c r="X1257" t="str">
        <f>TEXT(Table5[[#This Row],[close_date]],"mmmm")</f>
        <v>March</v>
      </c>
      <c r="Y1257" t="str">
        <f>TEXT(Table5[[#This Row],[close_date]],"yyyy")</f>
        <v>2017</v>
      </c>
    </row>
    <row r="1258" spans="20:25" x14ac:dyDescent="0.3">
      <c r="T1258" s="4" t="s">
        <v>36</v>
      </c>
      <c r="U1258" s="11">
        <v>3690</v>
      </c>
      <c r="V1258" s="11">
        <v>1845</v>
      </c>
      <c r="W1258" s="10">
        <v>43057</v>
      </c>
      <c r="X1258" t="str">
        <f>TEXT(Table5[[#This Row],[close_date]],"mmmm")</f>
        <v>November</v>
      </c>
      <c r="Y1258" t="str">
        <f>TEXT(Table5[[#This Row],[close_date]],"yyyy")</f>
        <v>2017</v>
      </c>
    </row>
    <row r="1259" spans="20:25" x14ac:dyDescent="0.3">
      <c r="T1259" s="4" t="s">
        <v>28</v>
      </c>
      <c r="U1259" s="11">
        <v>3689</v>
      </c>
      <c r="V1259" s="11">
        <v>3689</v>
      </c>
      <c r="W1259" s="10">
        <v>42900</v>
      </c>
      <c r="X1259" t="str">
        <f>TEXT(Table5[[#This Row],[close_date]],"mmmm")</f>
        <v>June</v>
      </c>
      <c r="Y1259" t="str">
        <f>TEXT(Table5[[#This Row],[close_date]],"yyyy")</f>
        <v>2017</v>
      </c>
    </row>
    <row r="1260" spans="20:25" x14ac:dyDescent="0.3">
      <c r="T1260" s="4" t="s">
        <v>25</v>
      </c>
      <c r="U1260" s="11">
        <v>3685</v>
      </c>
      <c r="V1260" s="11">
        <v>3685</v>
      </c>
      <c r="W1260" s="10">
        <v>42864</v>
      </c>
      <c r="X1260" t="str">
        <f>TEXT(Table5[[#This Row],[close_date]],"mmmm")</f>
        <v>May</v>
      </c>
      <c r="Y1260" t="str">
        <f>TEXT(Table5[[#This Row],[close_date]],"yyyy")</f>
        <v>2017</v>
      </c>
    </row>
    <row r="1261" spans="20:25" x14ac:dyDescent="0.3">
      <c r="T1261" s="4" t="s">
        <v>10</v>
      </c>
      <c r="U1261" s="11">
        <v>3684</v>
      </c>
      <c r="V1261" s="11">
        <v>3684</v>
      </c>
      <c r="W1261" s="10">
        <v>42939</v>
      </c>
      <c r="X1261" t="str">
        <f>TEXT(Table5[[#This Row],[close_date]],"mmmm")</f>
        <v>July</v>
      </c>
      <c r="Y1261" t="str">
        <f>TEXT(Table5[[#This Row],[close_date]],"yyyy")</f>
        <v>2017</v>
      </c>
    </row>
    <row r="1262" spans="20:25" x14ac:dyDescent="0.3">
      <c r="T1262" s="4" t="s">
        <v>41</v>
      </c>
      <c r="U1262" s="11">
        <v>3684</v>
      </c>
      <c r="V1262" s="11">
        <v>3684</v>
      </c>
      <c r="W1262" s="10">
        <v>43056</v>
      </c>
      <c r="X1262" t="str">
        <f>TEXT(Table5[[#This Row],[close_date]],"mmmm")</f>
        <v>November</v>
      </c>
      <c r="Y1262" t="str">
        <f>TEXT(Table5[[#This Row],[close_date]],"yyyy")</f>
        <v>2017</v>
      </c>
    </row>
    <row r="1263" spans="20:25" x14ac:dyDescent="0.3">
      <c r="T1263" s="4" t="s">
        <v>42</v>
      </c>
      <c r="U1263" s="11">
        <v>3681</v>
      </c>
      <c r="V1263" s="11">
        <v>3681</v>
      </c>
      <c r="W1263" s="10">
        <v>42910</v>
      </c>
      <c r="X1263" t="str">
        <f>TEXT(Table5[[#This Row],[close_date]],"mmmm")</f>
        <v>June</v>
      </c>
      <c r="Y1263" t="str">
        <f>TEXT(Table5[[#This Row],[close_date]],"yyyy")</f>
        <v>2017</v>
      </c>
    </row>
    <row r="1264" spans="20:25" x14ac:dyDescent="0.3">
      <c r="T1264" s="4" t="s">
        <v>44</v>
      </c>
      <c r="U1264" s="11">
        <v>3681</v>
      </c>
      <c r="V1264" s="11">
        <v>3681</v>
      </c>
      <c r="W1264" s="10">
        <v>42913</v>
      </c>
      <c r="X1264" t="str">
        <f>TEXT(Table5[[#This Row],[close_date]],"mmmm")</f>
        <v>June</v>
      </c>
      <c r="Y1264" t="str">
        <f>TEXT(Table5[[#This Row],[close_date]],"yyyy")</f>
        <v>2017</v>
      </c>
    </row>
    <row r="1265" spans="20:25" x14ac:dyDescent="0.3">
      <c r="T1265" s="4" t="s">
        <v>44</v>
      </c>
      <c r="U1265" s="11">
        <v>3679</v>
      </c>
      <c r="V1265" s="11">
        <v>3679</v>
      </c>
      <c r="W1265" s="10">
        <v>43002</v>
      </c>
      <c r="X1265" t="str">
        <f>TEXT(Table5[[#This Row],[close_date]],"mmmm")</f>
        <v>September</v>
      </c>
      <c r="Y1265" t="str">
        <f>TEXT(Table5[[#This Row],[close_date]],"yyyy")</f>
        <v>2017</v>
      </c>
    </row>
    <row r="1266" spans="20:25" x14ac:dyDescent="0.3">
      <c r="T1266" s="4" t="s">
        <v>42</v>
      </c>
      <c r="U1266" s="11">
        <v>3677</v>
      </c>
      <c r="V1266" s="11">
        <v>3677</v>
      </c>
      <c r="W1266" s="10">
        <v>42808</v>
      </c>
      <c r="X1266" t="str">
        <f>TEXT(Table5[[#This Row],[close_date]],"mmmm")</f>
        <v>March</v>
      </c>
      <c r="Y1266" t="str">
        <f>TEXT(Table5[[#This Row],[close_date]],"yyyy")</f>
        <v>2017</v>
      </c>
    </row>
    <row r="1267" spans="20:25" x14ac:dyDescent="0.3">
      <c r="T1267" s="4" t="s">
        <v>4</v>
      </c>
      <c r="U1267" s="11">
        <v>3676</v>
      </c>
      <c r="V1267" s="11">
        <v>3676</v>
      </c>
      <c r="W1267" s="10">
        <v>42806</v>
      </c>
      <c r="X1267" t="str">
        <f>TEXT(Table5[[#This Row],[close_date]],"mmmm")</f>
        <v>March</v>
      </c>
      <c r="Y1267" t="str">
        <f>TEXT(Table5[[#This Row],[close_date]],"yyyy")</f>
        <v>2017</v>
      </c>
    </row>
    <row r="1268" spans="20:25" x14ac:dyDescent="0.3">
      <c r="T1268" s="4" t="s">
        <v>44</v>
      </c>
      <c r="U1268" s="11">
        <v>3676</v>
      </c>
      <c r="V1268" s="11">
        <v>3676</v>
      </c>
      <c r="W1268" s="10">
        <v>42922</v>
      </c>
      <c r="X1268" t="str">
        <f>TEXT(Table5[[#This Row],[close_date]],"mmmm")</f>
        <v>July</v>
      </c>
      <c r="Y1268" t="str">
        <f>TEXT(Table5[[#This Row],[close_date]],"yyyy")</f>
        <v>2017</v>
      </c>
    </row>
    <row r="1269" spans="20:25" x14ac:dyDescent="0.3">
      <c r="T1269" s="4" t="s">
        <v>10</v>
      </c>
      <c r="U1269" s="11">
        <v>3674</v>
      </c>
      <c r="V1269" s="11">
        <v>1837</v>
      </c>
      <c r="W1269" s="10">
        <v>42996</v>
      </c>
      <c r="X1269" t="str">
        <f>TEXT(Table5[[#This Row],[close_date]],"mmmm")</f>
        <v>September</v>
      </c>
      <c r="Y1269" t="str">
        <f>TEXT(Table5[[#This Row],[close_date]],"yyyy")</f>
        <v>2017</v>
      </c>
    </row>
    <row r="1270" spans="20:25" x14ac:dyDescent="0.3">
      <c r="T1270" s="4" t="s">
        <v>10</v>
      </c>
      <c r="U1270" s="11">
        <v>3673</v>
      </c>
      <c r="V1270" s="11">
        <v>1836.5</v>
      </c>
      <c r="W1270" s="10">
        <v>42877</v>
      </c>
      <c r="X1270" t="str">
        <f>TEXT(Table5[[#This Row],[close_date]],"mmmm")</f>
        <v>May</v>
      </c>
      <c r="Y1270" t="str">
        <f>TEXT(Table5[[#This Row],[close_date]],"yyyy")</f>
        <v>2017</v>
      </c>
    </row>
    <row r="1271" spans="20:25" x14ac:dyDescent="0.3">
      <c r="T1271" s="4" t="s">
        <v>49</v>
      </c>
      <c r="U1271" s="11">
        <v>3673</v>
      </c>
      <c r="V1271" s="11">
        <v>3673</v>
      </c>
      <c r="W1271" s="10">
        <v>43097</v>
      </c>
      <c r="X1271" t="str">
        <f>TEXT(Table5[[#This Row],[close_date]],"mmmm")</f>
        <v>December</v>
      </c>
      <c r="Y1271" t="str">
        <f>TEXT(Table5[[#This Row],[close_date]],"yyyy")</f>
        <v>2017</v>
      </c>
    </row>
    <row r="1272" spans="20:25" x14ac:dyDescent="0.3">
      <c r="T1272" s="4" t="s">
        <v>4</v>
      </c>
      <c r="U1272" s="11">
        <v>3672</v>
      </c>
      <c r="V1272" s="11">
        <v>3672</v>
      </c>
      <c r="W1272" s="10">
        <v>42816</v>
      </c>
      <c r="X1272" t="str">
        <f>TEXT(Table5[[#This Row],[close_date]],"mmmm")</f>
        <v>March</v>
      </c>
      <c r="Y1272" t="str">
        <f>TEXT(Table5[[#This Row],[close_date]],"yyyy")</f>
        <v>2017</v>
      </c>
    </row>
    <row r="1273" spans="20:25" x14ac:dyDescent="0.3">
      <c r="T1273" s="4" t="s">
        <v>49</v>
      </c>
      <c r="U1273" s="11">
        <v>3670</v>
      </c>
      <c r="V1273" s="11">
        <v>1223.3333333333301</v>
      </c>
      <c r="W1273" s="10">
        <v>42808</v>
      </c>
      <c r="X1273" t="str">
        <f>TEXT(Table5[[#This Row],[close_date]],"mmmm")</f>
        <v>March</v>
      </c>
      <c r="Y1273" t="str">
        <f>TEXT(Table5[[#This Row],[close_date]],"yyyy")</f>
        <v>2017</v>
      </c>
    </row>
    <row r="1274" spans="20:25" x14ac:dyDescent="0.3">
      <c r="T1274" s="4" t="s">
        <v>41</v>
      </c>
      <c r="U1274" s="11">
        <v>3668</v>
      </c>
      <c r="V1274" s="11">
        <v>3668</v>
      </c>
      <c r="W1274" s="10">
        <v>42878</v>
      </c>
      <c r="X1274" t="str">
        <f>TEXT(Table5[[#This Row],[close_date]],"mmmm")</f>
        <v>May</v>
      </c>
      <c r="Y1274" t="str">
        <f>TEXT(Table5[[#This Row],[close_date]],"yyyy")</f>
        <v>2017</v>
      </c>
    </row>
    <row r="1275" spans="20:25" x14ac:dyDescent="0.3">
      <c r="T1275" s="4" t="s">
        <v>5</v>
      </c>
      <c r="U1275" s="11">
        <v>3668</v>
      </c>
      <c r="V1275" s="11">
        <v>3668</v>
      </c>
      <c r="W1275" s="10">
        <v>42849</v>
      </c>
      <c r="X1275" t="str">
        <f>TEXT(Table5[[#This Row],[close_date]],"mmmm")</f>
        <v>April</v>
      </c>
      <c r="Y1275" t="str">
        <f>TEXT(Table5[[#This Row],[close_date]],"yyyy")</f>
        <v>2017</v>
      </c>
    </row>
    <row r="1276" spans="20:25" x14ac:dyDescent="0.3">
      <c r="T1276" s="4" t="s">
        <v>41</v>
      </c>
      <c r="U1276" s="11">
        <v>3665</v>
      </c>
      <c r="V1276" s="11">
        <v>1832.5</v>
      </c>
      <c r="W1276" s="10">
        <v>42825</v>
      </c>
      <c r="X1276" t="str">
        <f>TEXT(Table5[[#This Row],[close_date]],"mmmm")</f>
        <v>March</v>
      </c>
      <c r="Y1276" t="str">
        <f>TEXT(Table5[[#This Row],[close_date]],"yyyy")</f>
        <v>2017</v>
      </c>
    </row>
    <row r="1277" spans="20:25" x14ac:dyDescent="0.3">
      <c r="T1277" s="4" t="s">
        <v>44</v>
      </c>
      <c r="U1277" s="11">
        <v>3664</v>
      </c>
      <c r="V1277" s="11">
        <v>1832</v>
      </c>
      <c r="W1277" s="10">
        <v>42898</v>
      </c>
      <c r="X1277" t="str">
        <f>TEXT(Table5[[#This Row],[close_date]],"mmmm")</f>
        <v>June</v>
      </c>
      <c r="Y1277" t="str">
        <f>TEXT(Table5[[#This Row],[close_date]],"yyyy")</f>
        <v>2017</v>
      </c>
    </row>
    <row r="1278" spans="20:25" x14ac:dyDescent="0.3">
      <c r="T1278" s="4" t="s">
        <v>28</v>
      </c>
      <c r="U1278" s="11">
        <v>3664</v>
      </c>
      <c r="V1278" s="11">
        <v>3664</v>
      </c>
      <c r="W1278" s="10">
        <v>43059</v>
      </c>
      <c r="X1278" t="str">
        <f>TEXT(Table5[[#This Row],[close_date]],"mmmm")</f>
        <v>November</v>
      </c>
      <c r="Y1278" t="str">
        <f>TEXT(Table5[[#This Row],[close_date]],"yyyy")</f>
        <v>2017</v>
      </c>
    </row>
    <row r="1279" spans="20:25" x14ac:dyDescent="0.3">
      <c r="T1279" s="4" t="s">
        <v>45</v>
      </c>
      <c r="U1279" s="11">
        <v>3663</v>
      </c>
      <c r="V1279" s="11">
        <v>3663</v>
      </c>
      <c r="W1279" s="10">
        <v>43070</v>
      </c>
      <c r="X1279" t="str">
        <f>TEXT(Table5[[#This Row],[close_date]],"mmmm")</f>
        <v>December</v>
      </c>
      <c r="Y1279" t="str">
        <f>TEXT(Table5[[#This Row],[close_date]],"yyyy")</f>
        <v>2017</v>
      </c>
    </row>
    <row r="1280" spans="20:25" x14ac:dyDescent="0.3">
      <c r="T1280" s="4" t="s">
        <v>8</v>
      </c>
      <c r="U1280" s="11">
        <v>3662</v>
      </c>
      <c r="V1280" s="11">
        <v>3662</v>
      </c>
      <c r="W1280" s="10">
        <v>42903</v>
      </c>
      <c r="X1280" t="str">
        <f>TEXT(Table5[[#This Row],[close_date]],"mmmm")</f>
        <v>June</v>
      </c>
      <c r="Y1280" t="str">
        <f>TEXT(Table5[[#This Row],[close_date]],"yyyy")</f>
        <v>2017</v>
      </c>
    </row>
    <row r="1281" spans="20:25" x14ac:dyDescent="0.3">
      <c r="T1281" s="4" t="s">
        <v>4</v>
      </c>
      <c r="U1281" s="11">
        <v>3661</v>
      </c>
      <c r="V1281" s="11">
        <v>3661</v>
      </c>
      <c r="W1281" s="10">
        <v>42854</v>
      </c>
      <c r="X1281" t="str">
        <f>TEXT(Table5[[#This Row],[close_date]],"mmmm")</f>
        <v>April</v>
      </c>
      <c r="Y1281" t="str">
        <f>TEXT(Table5[[#This Row],[close_date]],"yyyy")</f>
        <v>2017</v>
      </c>
    </row>
    <row r="1282" spans="20:25" x14ac:dyDescent="0.3">
      <c r="T1282" s="4" t="s">
        <v>49</v>
      </c>
      <c r="U1282" s="11">
        <v>3659</v>
      </c>
      <c r="V1282" s="11">
        <v>1829.5</v>
      </c>
      <c r="W1282" s="10">
        <v>43074</v>
      </c>
      <c r="X1282" t="str">
        <f>TEXT(Table5[[#This Row],[close_date]],"mmmm")</f>
        <v>December</v>
      </c>
      <c r="Y1282" t="str">
        <f>TEXT(Table5[[#This Row],[close_date]],"yyyy")</f>
        <v>2017</v>
      </c>
    </row>
    <row r="1283" spans="20:25" x14ac:dyDescent="0.3">
      <c r="T1283" s="4" t="s">
        <v>44</v>
      </c>
      <c r="U1283" s="11">
        <v>3657</v>
      </c>
      <c r="V1283" s="11">
        <v>3657</v>
      </c>
      <c r="W1283" s="10">
        <v>42909</v>
      </c>
      <c r="X1283" t="str">
        <f>TEXT(Table5[[#This Row],[close_date]],"mmmm")</f>
        <v>June</v>
      </c>
      <c r="Y1283" t="str">
        <f>TEXT(Table5[[#This Row],[close_date]],"yyyy")</f>
        <v>2017</v>
      </c>
    </row>
    <row r="1284" spans="20:25" x14ac:dyDescent="0.3">
      <c r="T1284" s="4" t="s">
        <v>32</v>
      </c>
      <c r="U1284" s="11">
        <v>3655</v>
      </c>
      <c r="V1284" s="11">
        <v>3655</v>
      </c>
      <c r="W1284" s="10">
        <v>42840</v>
      </c>
      <c r="X1284" t="str">
        <f>TEXT(Table5[[#This Row],[close_date]],"mmmm")</f>
        <v>April</v>
      </c>
      <c r="Y1284" t="str">
        <f>TEXT(Table5[[#This Row],[close_date]],"yyyy")</f>
        <v>2017</v>
      </c>
    </row>
    <row r="1285" spans="20:25" x14ac:dyDescent="0.3">
      <c r="T1285" s="4" t="s">
        <v>5</v>
      </c>
      <c r="U1285" s="11">
        <v>3647</v>
      </c>
      <c r="V1285" s="11">
        <v>3647</v>
      </c>
      <c r="W1285" s="10">
        <v>42819</v>
      </c>
      <c r="X1285" t="str">
        <f>TEXT(Table5[[#This Row],[close_date]],"mmmm")</f>
        <v>March</v>
      </c>
      <c r="Y1285" t="str">
        <f>TEXT(Table5[[#This Row],[close_date]],"yyyy")</f>
        <v>2017</v>
      </c>
    </row>
    <row r="1286" spans="20:25" x14ac:dyDescent="0.3">
      <c r="T1286" s="4" t="s">
        <v>39</v>
      </c>
      <c r="U1286" s="11">
        <v>3647</v>
      </c>
      <c r="V1286" s="11">
        <v>3647</v>
      </c>
      <c r="W1286" s="10">
        <v>42804</v>
      </c>
      <c r="X1286" t="str">
        <f>TEXT(Table5[[#This Row],[close_date]],"mmmm")</f>
        <v>March</v>
      </c>
      <c r="Y1286" t="str">
        <f>TEXT(Table5[[#This Row],[close_date]],"yyyy")</f>
        <v>2017</v>
      </c>
    </row>
    <row r="1287" spans="20:25" x14ac:dyDescent="0.3">
      <c r="T1287" s="4" t="s">
        <v>47</v>
      </c>
      <c r="U1287" s="11">
        <v>3645</v>
      </c>
      <c r="V1287" s="11">
        <v>3645</v>
      </c>
      <c r="W1287" s="10">
        <v>42877</v>
      </c>
      <c r="X1287" t="str">
        <f>TEXT(Table5[[#This Row],[close_date]],"mmmm")</f>
        <v>May</v>
      </c>
      <c r="Y1287" t="str">
        <f>TEXT(Table5[[#This Row],[close_date]],"yyyy")</f>
        <v>2017</v>
      </c>
    </row>
    <row r="1288" spans="20:25" x14ac:dyDescent="0.3">
      <c r="T1288" s="4" t="s">
        <v>32</v>
      </c>
      <c r="U1288" s="11">
        <v>3644</v>
      </c>
      <c r="V1288" s="11">
        <v>3644</v>
      </c>
      <c r="W1288" s="10">
        <v>43068</v>
      </c>
      <c r="X1288" t="str">
        <f>TEXT(Table5[[#This Row],[close_date]],"mmmm")</f>
        <v>November</v>
      </c>
      <c r="Y1288" t="str">
        <f>TEXT(Table5[[#This Row],[close_date]],"yyyy")</f>
        <v>2017</v>
      </c>
    </row>
    <row r="1289" spans="20:25" x14ac:dyDescent="0.3">
      <c r="T1289" s="4" t="s">
        <v>8</v>
      </c>
      <c r="U1289" s="11">
        <v>3642</v>
      </c>
      <c r="V1289" s="11">
        <v>3642</v>
      </c>
      <c r="W1289" s="10">
        <v>42890</v>
      </c>
      <c r="X1289" t="str">
        <f>TEXT(Table5[[#This Row],[close_date]],"mmmm")</f>
        <v>June</v>
      </c>
      <c r="Y1289" t="str">
        <f>TEXT(Table5[[#This Row],[close_date]],"yyyy")</f>
        <v>2017</v>
      </c>
    </row>
    <row r="1290" spans="20:25" x14ac:dyDescent="0.3">
      <c r="T1290" s="4" t="s">
        <v>5</v>
      </c>
      <c r="U1290" s="11">
        <v>3635</v>
      </c>
      <c r="V1290" s="11">
        <v>1817.5</v>
      </c>
      <c r="W1290" s="10">
        <v>42984</v>
      </c>
      <c r="X1290" t="str">
        <f>TEXT(Table5[[#This Row],[close_date]],"mmmm")</f>
        <v>September</v>
      </c>
      <c r="Y1290" t="str">
        <f>TEXT(Table5[[#This Row],[close_date]],"yyyy")</f>
        <v>2017</v>
      </c>
    </row>
    <row r="1291" spans="20:25" x14ac:dyDescent="0.3">
      <c r="T1291" s="4" t="s">
        <v>3</v>
      </c>
      <c r="U1291" s="11">
        <v>3625</v>
      </c>
      <c r="V1291" s="11">
        <v>3625</v>
      </c>
      <c r="W1291" s="10">
        <v>42960</v>
      </c>
      <c r="X1291" t="str">
        <f>TEXT(Table5[[#This Row],[close_date]],"mmmm")</f>
        <v>August</v>
      </c>
      <c r="Y1291" t="str">
        <f>TEXT(Table5[[#This Row],[close_date]],"yyyy")</f>
        <v>2017</v>
      </c>
    </row>
    <row r="1292" spans="20:25" x14ac:dyDescent="0.3">
      <c r="T1292" s="4" t="s">
        <v>25</v>
      </c>
      <c r="U1292" s="11">
        <v>3624</v>
      </c>
      <c r="V1292" s="11">
        <v>3624</v>
      </c>
      <c r="W1292" s="10">
        <v>43042</v>
      </c>
      <c r="X1292" t="str">
        <f>TEXT(Table5[[#This Row],[close_date]],"mmmm")</f>
        <v>November</v>
      </c>
      <c r="Y1292" t="str">
        <f>TEXT(Table5[[#This Row],[close_date]],"yyyy")</f>
        <v>2017</v>
      </c>
    </row>
    <row r="1293" spans="20:25" x14ac:dyDescent="0.3">
      <c r="T1293" s="4" t="s">
        <v>4</v>
      </c>
      <c r="U1293" s="11">
        <v>3622</v>
      </c>
      <c r="V1293" s="11">
        <v>1811</v>
      </c>
      <c r="W1293" s="10">
        <v>43087</v>
      </c>
      <c r="X1293" t="str">
        <f>TEXT(Table5[[#This Row],[close_date]],"mmmm")</f>
        <v>December</v>
      </c>
      <c r="Y1293" t="str">
        <f>TEXT(Table5[[#This Row],[close_date]],"yyyy")</f>
        <v>2017</v>
      </c>
    </row>
    <row r="1294" spans="20:25" x14ac:dyDescent="0.3">
      <c r="T1294" s="4" t="s">
        <v>12</v>
      </c>
      <c r="U1294" s="11">
        <v>3621</v>
      </c>
      <c r="V1294" s="11">
        <v>3621</v>
      </c>
      <c r="W1294" s="10">
        <v>42982</v>
      </c>
      <c r="X1294" t="str">
        <f>TEXT(Table5[[#This Row],[close_date]],"mmmm")</f>
        <v>September</v>
      </c>
      <c r="Y1294" t="str">
        <f>TEXT(Table5[[#This Row],[close_date]],"yyyy")</f>
        <v>2017</v>
      </c>
    </row>
    <row r="1295" spans="20:25" x14ac:dyDescent="0.3">
      <c r="T1295" s="4" t="s">
        <v>44</v>
      </c>
      <c r="U1295" s="11">
        <v>3619</v>
      </c>
      <c r="V1295" s="11">
        <v>3619</v>
      </c>
      <c r="W1295" s="10">
        <v>42897</v>
      </c>
      <c r="X1295" t="str">
        <f>TEXT(Table5[[#This Row],[close_date]],"mmmm")</f>
        <v>June</v>
      </c>
      <c r="Y1295" t="str">
        <f>TEXT(Table5[[#This Row],[close_date]],"yyyy")</f>
        <v>2017</v>
      </c>
    </row>
    <row r="1296" spans="20:25" x14ac:dyDescent="0.3">
      <c r="T1296" s="4" t="s">
        <v>30</v>
      </c>
      <c r="U1296" s="11">
        <v>3618</v>
      </c>
      <c r="V1296" s="11">
        <v>3618</v>
      </c>
      <c r="W1296" s="10">
        <v>42891</v>
      </c>
      <c r="X1296" t="str">
        <f>TEXT(Table5[[#This Row],[close_date]],"mmmm")</f>
        <v>June</v>
      </c>
      <c r="Y1296" t="str">
        <f>TEXT(Table5[[#This Row],[close_date]],"yyyy")</f>
        <v>2017</v>
      </c>
    </row>
    <row r="1297" spans="20:25" x14ac:dyDescent="0.3">
      <c r="T1297" s="4" t="s">
        <v>41</v>
      </c>
      <c r="U1297" s="11">
        <v>3616</v>
      </c>
      <c r="V1297" s="11">
        <v>3616</v>
      </c>
      <c r="W1297" s="10">
        <v>43032</v>
      </c>
      <c r="X1297" t="str">
        <f>TEXT(Table5[[#This Row],[close_date]],"mmmm")</f>
        <v>October</v>
      </c>
      <c r="Y1297" t="str">
        <f>TEXT(Table5[[#This Row],[close_date]],"yyyy")</f>
        <v>2017</v>
      </c>
    </row>
    <row r="1298" spans="20:25" x14ac:dyDescent="0.3">
      <c r="T1298" s="4" t="s">
        <v>4</v>
      </c>
      <c r="U1298" s="11">
        <v>3615</v>
      </c>
      <c r="V1298" s="11">
        <v>3615</v>
      </c>
      <c r="W1298" s="10">
        <v>42923</v>
      </c>
      <c r="X1298" t="str">
        <f>TEXT(Table5[[#This Row],[close_date]],"mmmm")</f>
        <v>July</v>
      </c>
      <c r="Y1298" t="str">
        <f>TEXT(Table5[[#This Row],[close_date]],"yyyy")</f>
        <v>2017</v>
      </c>
    </row>
    <row r="1299" spans="20:25" x14ac:dyDescent="0.3">
      <c r="T1299" s="4" t="s">
        <v>30</v>
      </c>
      <c r="U1299" s="11">
        <v>3612</v>
      </c>
      <c r="V1299" s="11">
        <v>3612</v>
      </c>
      <c r="W1299" s="10">
        <v>43037</v>
      </c>
      <c r="X1299" t="str">
        <f>TEXT(Table5[[#This Row],[close_date]],"mmmm")</f>
        <v>October</v>
      </c>
      <c r="Y1299" t="str">
        <f>TEXT(Table5[[#This Row],[close_date]],"yyyy")</f>
        <v>2017</v>
      </c>
    </row>
    <row r="1300" spans="20:25" x14ac:dyDescent="0.3">
      <c r="T1300" s="4" t="s">
        <v>39</v>
      </c>
      <c r="U1300" s="11">
        <v>3604</v>
      </c>
      <c r="V1300" s="11">
        <v>3604</v>
      </c>
      <c r="W1300" s="10">
        <v>42879</v>
      </c>
      <c r="X1300" t="str">
        <f>TEXT(Table5[[#This Row],[close_date]],"mmmm")</f>
        <v>May</v>
      </c>
      <c r="Y1300" t="str">
        <f>TEXT(Table5[[#This Row],[close_date]],"yyyy")</f>
        <v>2017</v>
      </c>
    </row>
    <row r="1301" spans="20:25" x14ac:dyDescent="0.3">
      <c r="T1301" s="4" t="s">
        <v>32</v>
      </c>
      <c r="U1301" s="11">
        <v>3602</v>
      </c>
      <c r="V1301" s="11">
        <v>3602</v>
      </c>
      <c r="W1301" s="10">
        <v>42863</v>
      </c>
      <c r="X1301" t="str">
        <f>TEXT(Table5[[#This Row],[close_date]],"mmmm")</f>
        <v>May</v>
      </c>
      <c r="Y1301" t="str">
        <f>TEXT(Table5[[#This Row],[close_date]],"yyyy")</f>
        <v>2017</v>
      </c>
    </row>
    <row r="1302" spans="20:25" x14ac:dyDescent="0.3">
      <c r="T1302" s="4" t="s">
        <v>34</v>
      </c>
      <c r="U1302" s="11">
        <v>3602</v>
      </c>
      <c r="V1302" s="11">
        <v>3602</v>
      </c>
      <c r="W1302" s="10">
        <v>42806</v>
      </c>
      <c r="X1302" t="str">
        <f>TEXT(Table5[[#This Row],[close_date]],"mmmm")</f>
        <v>March</v>
      </c>
      <c r="Y1302" t="str">
        <f>TEXT(Table5[[#This Row],[close_date]],"yyyy")</f>
        <v>2017</v>
      </c>
    </row>
    <row r="1303" spans="20:25" x14ac:dyDescent="0.3">
      <c r="T1303" s="4" t="s">
        <v>10</v>
      </c>
      <c r="U1303" s="11">
        <v>3600</v>
      </c>
      <c r="V1303" s="11">
        <v>3600</v>
      </c>
      <c r="W1303" s="10">
        <v>42899</v>
      </c>
      <c r="X1303" t="str">
        <f>TEXT(Table5[[#This Row],[close_date]],"mmmm")</f>
        <v>June</v>
      </c>
      <c r="Y1303" t="str">
        <f>TEXT(Table5[[#This Row],[close_date]],"yyyy")</f>
        <v>2017</v>
      </c>
    </row>
    <row r="1304" spans="20:25" x14ac:dyDescent="0.3">
      <c r="T1304" s="4" t="s">
        <v>12</v>
      </c>
      <c r="U1304" s="11">
        <v>3598</v>
      </c>
      <c r="V1304" s="11">
        <v>3598</v>
      </c>
      <c r="W1304" s="10">
        <v>42991</v>
      </c>
      <c r="X1304" t="str">
        <f>TEXT(Table5[[#This Row],[close_date]],"mmmm")</f>
        <v>September</v>
      </c>
      <c r="Y1304" t="str">
        <f>TEXT(Table5[[#This Row],[close_date]],"yyyy")</f>
        <v>2017</v>
      </c>
    </row>
    <row r="1305" spans="20:25" x14ac:dyDescent="0.3">
      <c r="T1305" s="4" t="s">
        <v>4</v>
      </c>
      <c r="U1305" s="11">
        <v>3597</v>
      </c>
      <c r="V1305" s="11">
        <v>3597</v>
      </c>
      <c r="W1305" s="10">
        <v>43059</v>
      </c>
      <c r="X1305" t="str">
        <f>TEXT(Table5[[#This Row],[close_date]],"mmmm")</f>
        <v>November</v>
      </c>
      <c r="Y1305" t="str">
        <f>TEXT(Table5[[#This Row],[close_date]],"yyyy")</f>
        <v>2017</v>
      </c>
    </row>
    <row r="1306" spans="20:25" x14ac:dyDescent="0.3">
      <c r="T1306" s="4" t="s">
        <v>47</v>
      </c>
      <c r="U1306" s="11">
        <v>3596</v>
      </c>
      <c r="V1306" s="11">
        <v>3596</v>
      </c>
      <c r="W1306" s="10">
        <v>42944</v>
      </c>
      <c r="X1306" t="str">
        <f>TEXT(Table5[[#This Row],[close_date]],"mmmm")</f>
        <v>July</v>
      </c>
      <c r="Y1306" t="str">
        <f>TEXT(Table5[[#This Row],[close_date]],"yyyy")</f>
        <v>2017</v>
      </c>
    </row>
    <row r="1307" spans="20:25" x14ac:dyDescent="0.3">
      <c r="T1307" s="4" t="s">
        <v>32</v>
      </c>
      <c r="U1307" s="11">
        <v>3593</v>
      </c>
      <c r="V1307" s="11">
        <v>3593</v>
      </c>
      <c r="W1307" s="10">
        <v>43008</v>
      </c>
      <c r="X1307" t="str">
        <f>TEXT(Table5[[#This Row],[close_date]],"mmmm")</f>
        <v>September</v>
      </c>
      <c r="Y1307" t="str">
        <f>TEXT(Table5[[#This Row],[close_date]],"yyyy")</f>
        <v>2017</v>
      </c>
    </row>
    <row r="1308" spans="20:25" x14ac:dyDescent="0.3">
      <c r="T1308" s="4" t="s">
        <v>39</v>
      </c>
      <c r="U1308" s="11">
        <v>3590</v>
      </c>
      <c r="V1308" s="11">
        <v>3590</v>
      </c>
      <c r="W1308" s="10">
        <v>43006</v>
      </c>
      <c r="X1308" t="str">
        <f>TEXT(Table5[[#This Row],[close_date]],"mmmm")</f>
        <v>September</v>
      </c>
      <c r="Y1308" t="str">
        <f>TEXT(Table5[[#This Row],[close_date]],"yyyy")</f>
        <v>2017</v>
      </c>
    </row>
    <row r="1309" spans="20:25" x14ac:dyDescent="0.3">
      <c r="T1309" s="4" t="s">
        <v>41</v>
      </c>
      <c r="U1309" s="11">
        <v>3587</v>
      </c>
      <c r="V1309" s="11">
        <v>3587</v>
      </c>
      <c r="W1309" s="10">
        <v>42814</v>
      </c>
      <c r="X1309" t="str">
        <f>TEXT(Table5[[#This Row],[close_date]],"mmmm")</f>
        <v>March</v>
      </c>
      <c r="Y1309" t="str">
        <f>TEXT(Table5[[#This Row],[close_date]],"yyyy")</f>
        <v>2017</v>
      </c>
    </row>
    <row r="1310" spans="20:25" x14ac:dyDescent="0.3">
      <c r="T1310" s="4" t="s">
        <v>12</v>
      </c>
      <c r="U1310" s="11">
        <v>3581</v>
      </c>
      <c r="V1310" s="11">
        <v>3581</v>
      </c>
      <c r="W1310" s="10">
        <v>42869</v>
      </c>
      <c r="X1310" t="str">
        <f>TEXT(Table5[[#This Row],[close_date]],"mmmm")</f>
        <v>May</v>
      </c>
      <c r="Y1310" t="str">
        <f>TEXT(Table5[[#This Row],[close_date]],"yyyy")</f>
        <v>2017</v>
      </c>
    </row>
    <row r="1311" spans="20:25" x14ac:dyDescent="0.3">
      <c r="T1311" s="4" t="s">
        <v>39</v>
      </c>
      <c r="U1311" s="11">
        <v>3578</v>
      </c>
      <c r="V1311" s="11">
        <v>3578</v>
      </c>
      <c r="W1311" s="10">
        <v>43025</v>
      </c>
      <c r="X1311" t="str">
        <f>TEXT(Table5[[#This Row],[close_date]],"mmmm")</f>
        <v>October</v>
      </c>
      <c r="Y1311" t="str">
        <f>TEXT(Table5[[#This Row],[close_date]],"yyyy")</f>
        <v>2017</v>
      </c>
    </row>
    <row r="1312" spans="20:25" x14ac:dyDescent="0.3">
      <c r="T1312" s="4" t="s">
        <v>36</v>
      </c>
      <c r="U1312" s="11">
        <v>3577</v>
      </c>
      <c r="V1312" s="11">
        <v>3577</v>
      </c>
      <c r="W1312" s="10">
        <v>42803</v>
      </c>
      <c r="X1312" t="str">
        <f>TEXT(Table5[[#This Row],[close_date]],"mmmm")</f>
        <v>March</v>
      </c>
      <c r="Y1312" t="str">
        <f>TEXT(Table5[[#This Row],[close_date]],"yyyy")</f>
        <v>2017</v>
      </c>
    </row>
    <row r="1313" spans="20:25" x14ac:dyDescent="0.3">
      <c r="T1313" s="4" t="s">
        <v>43</v>
      </c>
      <c r="U1313" s="11">
        <v>3576</v>
      </c>
      <c r="V1313" s="11">
        <v>1788</v>
      </c>
      <c r="W1313" s="10">
        <v>43082</v>
      </c>
      <c r="X1313" t="str">
        <f>TEXT(Table5[[#This Row],[close_date]],"mmmm")</f>
        <v>December</v>
      </c>
      <c r="Y1313" t="str">
        <f>TEXT(Table5[[#This Row],[close_date]],"yyyy")</f>
        <v>2017</v>
      </c>
    </row>
    <row r="1314" spans="20:25" x14ac:dyDescent="0.3">
      <c r="T1314" s="4" t="s">
        <v>43</v>
      </c>
      <c r="U1314" s="11">
        <v>3573</v>
      </c>
      <c r="V1314" s="11">
        <v>3573</v>
      </c>
      <c r="W1314" s="10">
        <v>42809</v>
      </c>
      <c r="X1314" t="str">
        <f>TEXT(Table5[[#This Row],[close_date]],"mmmm")</f>
        <v>March</v>
      </c>
      <c r="Y1314" t="str">
        <f>TEXT(Table5[[#This Row],[close_date]],"yyyy")</f>
        <v>2017</v>
      </c>
    </row>
    <row r="1315" spans="20:25" x14ac:dyDescent="0.3">
      <c r="T1315" s="4" t="s">
        <v>40</v>
      </c>
      <c r="U1315" s="11">
        <v>3569</v>
      </c>
      <c r="V1315" s="11">
        <v>3569</v>
      </c>
      <c r="W1315" s="10">
        <v>42925</v>
      </c>
      <c r="X1315" t="str">
        <f>TEXT(Table5[[#This Row],[close_date]],"mmmm")</f>
        <v>July</v>
      </c>
      <c r="Y1315" t="str">
        <f>TEXT(Table5[[#This Row],[close_date]],"yyyy")</f>
        <v>2017</v>
      </c>
    </row>
    <row r="1316" spans="20:25" x14ac:dyDescent="0.3">
      <c r="T1316" s="4" t="s">
        <v>40</v>
      </c>
      <c r="U1316" s="11">
        <v>3568</v>
      </c>
      <c r="V1316" s="11">
        <v>3568</v>
      </c>
      <c r="W1316" s="10">
        <v>42937</v>
      </c>
      <c r="X1316" t="str">
        <f>TEXT(Table5[[#This Row],[close_date]],"mmmm")</f>
        <v>July</v>
      </c>
      <c r="Y1316" t="str">
        <f>TEXT(Table5[[#This Row],[close_date]],"yyyy")</f>
        <v>2017</v>
      </c>
    </row>
    <row r="1317" spans="20:25" x14ac:dyDescent="0.3">
      <c r="T1317" s="4" t="s">
        <v>3</v>
      </c>
      <c r="U1317" s="11">
        <v>3563</v>
      </c>
      <c r="V1317" s="11">
        <v>3563</v>
      </c>
      <c r="W1317" s="10">
        <v>42812</v>
      </c>
      <c r="X1317" t="str">
        <f>TEXT(Table5[[#This Row],[close_date]],"mmmm")</f>
        <v>March</v>
      </c>
      <c r="Y1317" t="str">
        <f>TEXT(Table5[[#This Row],[close_date]],"yyyy")</f>
        <v>2017</v>
      </c>
    </row>
    <row r="1318" spans="20:25" x14ac:dyDescent="0.3">
      <c r="T1318" s="4" t="s">
        <v>38</v>
      </c>
      <c r="U1318" s="11">
        <v>3563</v>
      </c>
      <c r="V1318" s="11">
        <v>1781.5</v>
      </c>
      <c r="W1318" s="10">
        <v>43069</v>
      </c>
      <c r="X1318" t="str">
        <f>TEXT(Table5[[#This Row],[close_date]],"mmmm")</f>
        <v>November</v>
      </c>
      <c r="Y1318" t="str">
        <f>TEXT(Table5[[#This Row],[close_date]],"yyyy")</f>
        <v>2017</v>
      </c>
    </row>
    <row r="1319" spans="20:25" x14ac:dyDescent="0.3">
      <c r="T1319" s="4" t="s">
        <v>4</v>
      </c>
      <c r="U1319" s="11">
        <v>3562</v>
      </c>
      <c r="V1319" s="11">
        <v>3562</v>
      </c>
      <c r="W1319" s="10">
        <v>42924</v>
      </c>
      <c r="X1319" t="str">
        <f>TEXT(Table5[[#This Row],[close_date]],"mmmm")</f>
        <v>July</v>
      </c>
      <c r="Y1319" t="str">
        <f>TEXT(Table5[[#This Row],[close_date]],"yyyy")</f>
        <v>2017</v>
      </c>
    </row>
    <row r="1320" spans="20:25" x14ac:dyDescent="0.3">
      <c r="T1320" s="4" t="s">
        <v>4</v>
      </c>
      <c r="U1320" s="11">
        <v>3559</v>
      </c>
      <c r="V1320" s="11">
        <v>3559</v>
      </c>
      <c r="W1320" s="10">
        <v>42909</v>
      </c>
      <c r="X1320" t="str">
        <f>TEXT(Table5[[#This Row],[close_date]],"mmmm")</f>
        <v>June</v>
      </c>
      <c r="Y1320" t="str">
        <f>TEXT(Table5[[#This Row],[close_date]],"yyyy")</f>
        <v>2017</v>
      </c>
    </row>
    <row r="1321" spans="20:25" x14ac:dyDescent="0.3">
      <c r="T1321" s="4" t="s">
        <v>32</v>
      </c>
      <c r="U1321" s="11">
        <v>3557</v>
      </c>
      <c r="V1321" s="11">
        <v>3557</v>
      </c>
      <c r="W1321" s="10">
        <v>43016</v>
      </c>
      <c r="X1321" t="str">
        <f>TEXT(Table5[[#This Row],[close_date]],"mmmm")</f>
        <v>October</v>
      </c>
      <c r="Y1321" t="str">
        <f>TEXT(Table5[[#This Row],[close_date]],"yyyy")</f>
        <v>2017</v>
      </c>
    </row>
    <row r="1322" spans="20:25" x14ac:dyDescent="0.3">
      <c r="T1322" s="4" t="s">
        <v>12</v>
      </c>
      <c r="U1322" s="11">
        <v>3552</v>
      </c>
      <c r="V1322" s="11">
        <v>3552</v>
      </c>
      <c r="W1322" s="10">
        <v>43053</v>
      </c>
      <c r="X1322" t="str">
        <f>TEXT(Table5[[#This Row],[close_date]],"mmmm")</f>
        <v>November</v>
      </c>
      <c r="Y1322" t="str">
        <f>TEXT(Table5[[#This Row],[close_date]],"yyyy")</f>
        <v>2017</v>
      </c>
    </row>
    <row r="1323" spans="20:25" x14ac:dyDescent="0.3">
      <c r="T1323" s="4" t="s">
        <v>48</v>
      </c>
      <c r="U1323" s="11">
        <v>3552</v>
      </c>
      <c r="V1323" s="11">
        <v>3552</v>
      </c>
      <c r="W1323" s="10">
        <v>42958</v>
      </c>
      <c r="X1323" t="str">
        <f>TEXT(Table5[[#This Row],[close_date]],"mmmm")</f>
        <v>August</v>
      </c>
      <c r="Y1323" t="str">
        <f>TEXT(Table5[[#This Row],[close_date]],"yyyy")</f>
        <v>2017</v>
      </c>
    </row>
    <row r="1324" spans="20:25" x14ac:dyDescent="0.3">
      <c r="T1324" s="4" t="s">
        <v>8</v>
      </c>
      <c r="U1324" s="11">
        <v>3548</v>
      </c>
      <c r="V1324" s="11">
        <v>3548</v>
      </c>
      <c r="W1324" s="10">
        <v>42920</v>
      </c>
      <c r="X1324" t="str">
        <f>TEXT(Table5[[#This Row],[close_date]],"mmmm")</f>
        <v>July</v>
      </c>
      <c r="Y1324" t="str">
        <f>TEXT(Table5[[#This Row],[close_date]],"yyyy")</f>
        <v>2017</v>
      </c>
    </row>
    <row r="1325" spans="20:25" x14ac:dyDescent="0.3">
      <c r="T1325" s="4" t="s">
        <v>48</v>
      </c>
      <c r="U1325" s="11">
        <v>3548</v>
      </c>
      <c r="V1325" s="11">
        <v>1774</v>
      </c>
      <c r="W1325" s="10">
        <v>42800</v>
      </c>
      <c r="X1325" t="str">
        <f>TEXT(Table5[[#This Row],[close_date]],"mmmm")</f>
        <v>March</v>
      </c>
      <c r="Y1325" t="str">
        <f>TEXT(Table5[[#This Row],[close_date]],"yyyy")</f>
        <v>2017</v>
      </c>
    </row>
    <row r="1326" spans="20:25" x14ac:dyDescent="0.3">
      <c r="T1326" s="4" t="s">
        <v>6</v>
      </c>
      <c r="U1326" s="11">
        <v>3546</v>
      </c>
      <c r="V1326" s="11">
        <v>3546</v>
      </c>
      <c r="W1326" s="10">
        <v>42848</v>
      </c>
      <c r="X1326" t="str">
        <f>TEXT(Table5[[#This Row],[close_date]],"mmmm")</f>
        <v>April</v>
      </c>
      <c r="Y1326" t="str">
        <f>TEXT(Table5[[#This Row],[close_date]],"yyyy")</f>
        <v>2017</v>
      </c>
    </row>
    <row r="1327" spans="20:25" x14ac:dyDescent="0.3">
      <c r="T1327" s="4" t="s">
        <v>32</v>
      </c>
      <c r="U1327" s="11">
        <v>3546</v>
      </c>
      <c r="V1327" s="11">
        <v>3546</v>
      </c>
      <c r="W1327" s="10">
        <v>42956</v>
      </c>
      <c r="X1327" t="str">
        <f>TEXT(Table5[[#This Row],[close_date]],"mmmm")</f>
        <v>August</v>
      </c>
      <c r="Y1327" t="str">
        <f>TEXT(Table5[[#This Row],[close_date]],"yyyy")</f>
        <v>2017</v>
      </c>
    </row>
    <row r="1328" spans="20:25" x14ac:dyDescent="0.3">
      <c r="T1328" s="4" t="s">
        <v>39</v>
      </c>
      <c r="U1328" s="11">
        <v>3542</v>
      </c>
      <c r="V1328" s="11">
        <v>3542</v>
      </c>
      <c r="W1328" s="10">
        <v>42862</v>
      </c>
      <c r="X1328" t="str">
        <f>TEXT(Table5[[#This Row],[close_date]],"mmmm")</f>
        <v>May</v>
      </c>
      <c r="Y1328" t="str">
        <f>TEXT(Table5[[#This Row],[close_date]],"yyyy")</f>
        <v>2017</v>
      </c>
    </row>
    <row r="1329" spans="20:25" x14ac:dyDescent="0.3">
      <c r="T1329" s="4" t="s">
        <v>34</v>
      </c>
      <c r="U1329" s="11">
        <v>3538</v>
      </c>
      <c r="V1329" s="11">
        <v>3538</v>
      </c>
      <c r="W1329" s="10">
        <v>43082</v>
      </c>
      <c r="X1329" t="str">
        <f>TEXT(Table5[[#This Row],[close_date]],"mmmm")</f>
        <v>December</v>
      </c>
      <c r="Y1329" t="str">
        <f>TEXT(Table5[[#This Row],[close_date]],"yyyy")</f>
        <v>2017</v>
      </c>
    </row>
    <row r="1330" spans="20:25" x14ac:dyDescent="0.3">
      <c r="T1330" s="4" t="s">
        <v>7</v>
      </c>
      <c r="U1330" s="11">
        <v>3536</v>
      </c>
      <c r="V1330" s="11">
        <v>3536</v>
      </c>
      <c r="W1330" s="10">
        <v>43032</v>
      </c>
      <c r="X1330" t="str">
        <f>TEXT(Table5[[#This Row],[close_date]],"mmmm")</f>
        <v>October</v>
      </c>
      <c r="Y1330" t="str">
        <f>TEXT(Table5[[#This Row],[close_date]],"yyyy")</f>
        <v>2017</v>
      </c>
    </row>
    <row r="1331" spans="20:25" x14ac:dyDescent="0.3">
      <c r="T1331" s="4" t="s">
        <v>37</v>
      </c>
      <c r="U1331" s="11">
        <v>3535</v>
      </c>
      <c r="V1331" s="11">
        <v>3535</v>
      </c>
      <c r="W1331" s="10">
        <v>43007</v>
      </c>
      <c r="X1331" t="str">
        <f>TEXT(Table5[[#This Row],[close_date]],"mmmm")</f>
        <v>September</v>
      </c>
      <c r="Y1331" t="str">
        <f>TEXT(Table5[[#This Row],[close_date]],"yyyy")</f>
        <v>2017</v>
      </c>
    </row>
    <row r="1332" spans="20:25" x14ac:dyDescent="0.3">
      <c r="T1332" s="4" t="s">
        <v>43</v>
      </c>
      <c r="U1332" s="11">
        <v>3532</v>
      </c>
      <c r="V1332" s="11">
        <v>3532</v>
      </c>
      <c r="W1332" s="10">
        <v>42842</v>
      </c>
      <c r="X1332" t="str">
        <f>TEXT(Table5[[#This Row],[close_date]],"mmmm")</f>
        <v>April</v>
      </c>
      <c r="Y1332" t="str">
        <f>TEXT(Table5[[#This Row],[close_date]],"yyyy")</f>
        <v>2017</v>
      </c>
    </row>
    <row r="1333" spans="20:25" x14ac:dyDescent="0.3">
      <c r="T1333" s="4" t="s">
        <v>28</v>
      </c>
      <c r="U1333" s="11">
        <v>3527</v>
      </c>
      <c r="V1333" s="11">
        <v>3527</v>
      </c>
      <c r="W1333" s="10">
        <v>42865</v>
      </c>
      <c r="X1333" t="str">
        <f>TEXT(Table5[[#This Row],[close_date]],"mmmm")</f>
        <v>May</v>
      </c>
      <c r="Y1333" t="str">
        <f>TEXT(Table5[[#This Row],[close_date]],"yyyy")</f>
        <v>2017</v>
      </c>
    </row>
    <row r="1334" spans="20:25" x14ac:dyDescent="0.3">
      <c r="T1334" s="4" t="s">
        <v>7</v>
      </c>
      <c r="U1334" s="11">
        <v>3523</v>
      </c>
      <c r="V1334" s="11">
        <v>3523</v>
      </c>
      <c r="W1334" s="10">
        <v>42832</v>
      </c>
      <c r="X1334" t="str">
        <f>TEXT(Table5[[#This Row],[close_date]],"mmmm")</f>
        <v>April</v>
      </c>
      <c r="Y1334" t="str">
        <f>TEXT(Table5[[#This Row],[close_date]],"yyyy")</f>
        <v>2017</v>
      </c>
    </row>
    <row r="1335" spans="20:25" x14ac:dyDescent="0.3">
      <c r="T1335" s="4" t="s">
        <v>43</v>
      </c>
      <c r="U1335" s="11">
        <v>3523</v>
      </c>
      <c r="V1335" s="11">
        <v>1761.5</v>
      </c>
      <c r="W1335" s="10">
        <v>42949</v>
      </c>
      <c r="X1335" t="str">
        <f>TEXT(Table5[[#This Row],[close_date]],"mmmm")</f>
        <v>August</v>
      </c>
      <c r="Y1335" t="str">
        <f>TEXT(Table5[[#This Row],[close_date]],"yyyy")</f>
        <v>2017</v>
      </c>
    </row>
    <row r="1336" spans="20:25" x14ac:dyDescent="0.3">
      <c r="T1336" s="4" t="s">
        <v>8</v>
      </c>
      <c r="U1336" s="11">
        <v>3522</v>
      </c>
      <c r="V1336" s="11">
        <v>3522</v>
      </c>
      <c r="W1336" s="10">
        <v>42868</v>
      </c>
      <c r="X1336" t="str">
        <f>TEXT(Table5[[#This Row],[close_date]],"mmmm")</f>
        <v>May</v>
      </c>
      <c r="Y1336" t="str">
        <f>TEXT(Table5[[#This Row],[close_date]],"yyyy")</f>
        <v>2017</v>
      </c>
    </row>
    <row r="1337" spans="20:25" x14ac:dyDescent="0.3">
      <c r="T1337" s="4" t="s">
        <v>32</v>
      </c>
      <c r="U1337" s="11">
        <v>3521</v>
      </c>
      <c r="V1337" s="11">
        <v>3521</v>
      </c>
      <c r="W1337" s="10">
        <v>42988</v>
      </c>
      <c r="X1337" t="str">
        <f>TEXT(Table5[[#This Row],[close_date]],"mmmm")</f>
        <v>September</v>
      </c>
      <c r="Y1337" t="str">
        <f>TEXT(Table5[[#This Row],[close_date]],"yyyy")</f>
        <v>2017</v>
      </c>
    </row>
    <row r="1338" spans="20:25" x14ac:dyDescent="0.3">
      <c r="T1338" s="4" t="s">
        <v>5</v>
      </c>
      <c r="U1338" s="11">
        <v>3520</v>
      </c>
      <c r="V1338" s="11">
        <v>1760</v>
      </c>
      <c r="W1338" s="10">
        <v>42950</v>
      </c>
      <c r="X1338" t="str">
        <f>TEXT(Table5[[#This Row],[close_date]],"mmmm")</f>
        <v>August</v>
      </c>
      <c r="Y1338" t="str">
        <f>TEXT(Table5[[#This Row],[close_date]],"yyyy")</f>
        <v>2017</v>
      </c>
    </row>
    <row r="1339" spans="20:25" x14ac:dyDescent="0.3">
      <c r="T1339" s="4" t="s">
        <v>28</v>
      </c>
      <c r="U1339" s="11">
        <v>3517</v>
      </c>
      <c r="V1339" s="11">
        <v>3517</v>
      </c>
      <c r="W1339" s="10">
        <v>43091</v>
      </c>
      <c r="X1339" t="str">
        <f>TEXT(Table5[[#This Row],[close_date]],"mmmm")</f>
        <v>December</v>
      </c>
      <c r="Y1339" t="str">
        <f>TEXT(Table5[[#This Row],[close_date]],"yyyy")</f>
        <v>2017</v>
      </c>
    </row>
    <row r="1340" spans="20:25" x14ac:dyDescent="0.3">
      <c r="T1340" s="4" t="s">
        <v>28</v>
      </c>
      <c r="U1340" s="11">
        <v>3514</v>
      </c>
      <c r="V1340" s="11">
        <v>3514</v>
      </c>
      <c r="W1340" s="10">
        <v>43066</v>
      </c>
      <c r="X1340" t="str">
        <f>TEXT(Table5[[#This Row],[close_date]],"mmmm")</f>
        <v>November</v>
      </c>
      <c r="Y1340" t="str">
        <f>TEXT(Table5[[#This Row],[close_date]],"yyyy")</f>
        <v>2017</v>
      </c>
    </row>
    <row r="1341" spans="20:25" x14ac:dyDescent="0.3">
      <c r="T1341" s="4" t="s">
        <v>28</v>
      </c>
      <c r="U1341" s="11">
        <v>3511</v>
      </c>
      <c r="V1341" s="11">
        <v>3511</v>
      </c>
      <c r="W1341" s="10">
        <v>42960</v>
      </c>
      <c r="X1341" t="str">
        <f>TEXT(Table5[[#This Row],[close_date]],"mmmm")</f>
        <v>August</v>
      </c>
      <c r="Y1341" t="str">
        <f>TEXT(Table5[[#This Row],[close_date]],"yyyy")</f>
        <v>2017</v>
      </c>
    </row>
    <row r="1342" spans="20:25" x14ac:dyDescent="0.3">
      <c r="T1342" s="4" t="s">
        <v>41</v>
      </c>
      <c r="U1342" s="11">
        <v>3510</v>
      </c>
      <c r="V1342" s="11">
        <v>3510</v>
      </c>
      <c r="W1342" s="10">
        <v>42990</v>
      </c>
      <c r="X1342" t="str">
        <f>TEXT(Table5[[#This Row],[close_date]],"mmmm")</f>
        <v>September</v>
      </c>
      <c r="Y1342" t="str">
        <f>TEXT(Table5[[#This Row],[close_date]],"yyyy")</f>
        <v>2017</v>
      </c>
    </row>
    <row r="1343" spans="20:25" x14ac:dyDescent="0.3">
      <c r="T1343" s="4" t="s">
        <v>10</v>
      </c>
      <c r="U1343" s="11">
        <v>3508</v>
      </c>
      <c r="V1343" s="11">
        <v>3508</v>
      </c>
      <c r="W1343" s="10">
        <v>42922</v>
      </c>
      <c r="X1343" t="str">
        <f>TEXT(Table5[[#This Row],[close_date]],"mmmm")</f>
        <v>July</v>
      </c>
      <c r="Y1343" t="str">
        <f>TEXT(Table5[[#This Row],[close_date]],"yyyy")</f>
        <v>2017</v>
      </c>
    </row>
    <row r="1344" spans="20:25" x14ac:dyDescent="0.3">
      <c r="T1344" s="4" t="s">
        <v>5</v>
      </c>
      <c r="U1344" s="11">
        <v>3504</v>
      </c>
      <c r="V1344" s="11">
        <v>1752</v>
      </c>
      <c r="W1344" s="10">
        <v>42963</v>
      </c>
      <c r="X1344" t="str">
        <f>TEXT(Table5[[#This Row],[close_date]],"mmmm")</f>
        <v>August</v>
      </c>
      <c r="Y1344" t="str">
        <f>TEXT(Table5[[#This Row],[close_date]],"yyyy")</f>
        <v>2017</v>
      </c>
    </row>
    <row r="1345" spans="20:25" x14ac:dyDescent="0.3">
      <c r="T1345" s="4" t="s">
        <v>10</v>
      </c>
      <c r="U1345" s="11">
        <v>3503</v>
      </c>
      <c r="V1345" s="11">
        <v>3503</v>
      </c>
      <c r="W1345" s="10">
        <v>42815</v>
      </c>
      <c r="X1345" t="str">
        <f>TEXT(Table5[[#This Row],[close_date]],"mmmm")</f>
        <v>March</v>
      </c>
      <c r="Y1345" t="str">
        <f>TEXT(Table5[[#This Row],[close_date]],"yyyy")</f>
        <v>2017</v>
      </c>
    </row>
    <row r="1346" spans="20:25" x14ac:dyDescent="0.3">
      <c r="T1346" s="4" t="s">
        <v>28</v>
      </c>
      <c r="U1346" s="11">
        <v>3502</v>
      </c>
      <c r="V1346" s="11">
        <v>1751</v>
      </c>
      <c r="W1346" s="10">
        <v>42968</v>
      </c>
      <c r="X1346" t="str">
        <f>TEXT(Table5[[#This Row],[close_date]],"mmmm")</f>
        <v>August</v>
      </c>
      <c r="Y1346" t="str">
        <f>TEXT(Table5[[#This Row],[close_date]],"yyyy")</f>
        <v>2017</v>
      </c>
    </row>
    <row r="1347" spans="20:25" x14ac:dyDescent="0.3">
      <c r="T1347" s="4" t="s">
        <v>46</v>
      </c>
      <c r="U1347" s="11">
        <v>3501</v>
      </c>
      <c r="V1347" s="11">
        <v>3501</v>
      </c>
      <c r="W1347" s="10">
        <v>42980</v>
      </c>
      <c r="X1347" t="str">
        <f>TEXT(Table5[[#This Row],[close_date]],"mmmm")</f>
        <v>September</v>
      </c>
      <c r="Y1347" t="str">
        <f>TEXT(Table5[[#This Row],[close_date]],"yyyy")</f>
        <v>2017</v>
      </c>
    </row>
    <row r="1348" spans="20:25" x14ac:dyDescent="0.3">
      <c r="T1348" s="4" t="s">
        <v>5</v>
      </c>
      <c r="U1348" s="11">
        <v>3499</v>
      </c>
      <c r="V1348" s="11">
        <v>1749.5</v>
      </c>
      <c r="W1348" s="10">
        <v>42829</v>
      </c>
      <c r="X1348" t="str">
        <f>TEXT(Table5[[#This Row],[close_date]],"mmmm")</f>
        <v>April</v>
      </c>
      <c r="Y1348" t="str">
        <f>TEXT(Table5[[#This Row],[close_date]],"yyyy")</f>
        <v>2017</v>
      </c>
    </row>
    <row r="1349" spans="20:25" x14ac:dyDescent="0.3">
      <c r="T1349" s="4" t="s">
        <v>36</v>
      </c>
      <c r="U1349" s="11">
        <v>3498</v>
      </c>
      <c r="V1349" s="11">
        <v>3498</v>
      </c>
      <c r="W1349" s="10">
        <v>42825</v>
      </c>
      <c r="X1349" t="str">
        <f>TEXT(Table5[[#This Row],[close_date]],"mmmm")</f>
        <v>March</v>
      </c>
      <c r="Y1349" t="str">
        <f>TEXT(Table5[[#This Row],[close_date]],"yyyy")</f>
        <v>2017</v>
      </c>
    </row>
    <row r="1350" spans="20:25" x14ac:dyDescent="0.3">
      <c r="T1350" s="4" t="s">
        <v>48</v>
      </c>
      <c r="U1350" s="11">
        <v>3497</v>
      </c>
      <c r="V1350" s="11">
        <v>3497</v>
      </c>
      <c r="W1350" s="10">
        <v>43074</v>
      </c>
      <c r="X1350" t="str">
        <f>TEXT(Table5[[#This Row],[close_date]],"mmmm")</f>
        <v>December</v>
      </c>
      <c r="Y1350" t="str">
        <f>TEXT(Table5[[#This Row],[close_date]],"yyyy")</f>
        <v>2017</v>
      </c>
    </row>
    <row r="1351" spans="20:25" x14ac:dyDescent="0.3">
      <c r="T1351" s="4" t="s">
        <v>41</v>
      </c>
      <c r="U1351" s="11">
        <v>3496</v>
      </c>
      <c r="V1351" s="11">
        <v>3496</v>
      </c>
      <c r="W1351" s="10">
        <v>42815</v>
      </c>
      <c r="X1351" t="str">
        <f>TEXT(Table5[[#This Row],[close_date]],"mmmm")</f>
        <v>March</v>
      </c>
      <c r="Y1351" t="str">
        <f>TEXT(Table5[[#This Row],[close_date]],"yyyy")</f>
        <v>2017</v>
      </c>
    </row>
    <row r="1352" spans="20:25" x14ac:dyDescent="0.3">
      <c r="T1352" s="4" t="s">
        <v>30</v>
      </c>
      <c r="U1352" s="11">
        <v>3494</v>
      </c>
      <c r="V1352" s="11">
        <v>3494</v>
      </c>
      <c r="W1352" s="10">
        <v>43077</v>
      </c>
      <c r="X1352" t="str">
        <f>TEXT(Table5[[#This Row],[close_date]],"mmmm")</f>
        <v>December</v>
      </c>
      <c r="Y1352" t="str">
        <f>TEXT(Table5[[#This Row],[close_date]],"yyyy")</f>
        <v>2017</v>
      </c>
    </row>
    <row r="1353" spans="20:25" x14ac:dyDescent="0.3">
      <c r="T1353" s="4" t="s">
        <v>25</v>
      </c>
      <c r="U1353" s="11">
        <v>3492</v>
      </c>
      <c r="V1353" s="11">
        <v>3492</v>
      </c>
      <c r="W1353" s="10">
        <v>42856</v>
      </c>
      <c r="X1353" t="str">
        <f>TEXT(Table5[[#This Row],[close_date]],"mmmm")</f>
        <v>May</v>
      </c>
      <c r="Y1353" t="str">
        <f>TEXT(Table5[[#This Row],[close_date]],"yyyy")</f>
        <v>2017</v>
      </c>
    </row>
    <row r="1354" spans="20:25" x14ac:dyDescent="0.3">
      <c r="T1354" s="4" t="s">
        <v>47</v>
      </c>
      <c r="U1354" s="11">
        <v>3490</v>
      </c>
      <c r="V1354" s="11">
        <v>3490</v>
      </c>
      <c r="W1354" s="10">
        <v>42848</v>
      </c>
      <c r="X1354" t="str">
        <f>TEXT(Table5[[#This Row],[close_date]],"mmmm")</f>
        <v>April</v>
      </c>
      <c r="Y1354" t="str">
        <f>TEXT(Table5[[#This Row],[close_date]],"yyyy")</f>
        <v>2017</v>
      </c>
    </row>
    <row r="1355" spans="20:25" x14ac:dyDescent="0.3">
      <c r="T1355" s="4" t="s">
        <v>3</v>
      </c>
      <c r="U1355" s="11">
        <v>3490</v>
      </c>
      <c r="V1355" s="11">
        <v>3490</v>
      </c>
      <c r="W1355" s="10">
        <v>43025</v>
      </c>
      <c r="X1355" t="str">
        <f>TEXT(Table5[[#This Row],[close_date]],"mmmm")</f>
        <v>October</v>
      </c>
      <c r="Y1355" t="str">
        <f>TEXT(Table5[[#This Row],[close_date]],"yyyy")</f>
        <v>2017</v>
      </c>
    </row>
    <row r="1356" spans="20:25" x14ac:dyDescent="0.3">
      <c r="T1356" s="4" t="s">
        <v>8</v>
      </c>
      <c r="U1356" s="11">
        <v>3488</v>
      </c>
      <c r="V1356" s="11">
        <v>1744</v>
      </c>
      <c r="W1356" s="10">
        <v>42879</v>
      </c>
      <c r="X1356" t="str">
        <f>TEXT(Table5[[#This Row],[close_date]],"mmmm")</f>
        <v>May</v>
      </c>
      <c r="Y1356" t="str">
        <f>TEXT(Table5[[#This Row],[close_date]],"yyyy")</f>
        <v>2017</v>
      </c>
    </row>
    <row r="1357" spans="20:25" x14ac:dyDescent="0.3">
      <c r="T1357" s="4" t="s">
        <v>38</v>
      </c>
      <c r="U1357" s="11">
        <v>3484</v>
      </c>
      <c r="V1357" s="11">
        <v>3484</v>
      </c>
      <c r="W1357" s="10">
        <v>42873</v>
      </c>
      <c r="X1357" t="str">
        <f>TEXT(Table5[[#This Row],[close_date]],"mmmm")</f>
        <v>May</v>
      </c>
      <c r="Y1357" t="str">
        <f>TEXT(Table5[[#This Row],[close_date]],"yyyy")</f>
        <v>2017</v>
      </c>
    </row>
    <row r="1358" spans="20:25" x14ac:dyDescent="0.3">
      <c r="T1358" s="4" t="s">
        <v>6</v>
      </c>
      <c r="U1358" s="11">
        <v>3484</v>
      </c>
      <c r="V1358" s="11">
        <v>1742</v>
      </c>
      <c r="W1358" s="10">
        <v>42981</v>
      </c>
      <c r="X1358" t="str">
        <f>TEXT(Table5[[#This Row],[close_date]],"mmmm")</f>
        <v>September</v>
      </c>
      <c r="Y1358" t="str">
        <f>TEXT(Table5[[#This Row],[close_date]],"yyyy")</f>
        <v>2017</v>
      </c>
    </row>
    <row r="1359" spans="20:25" x14ac:dyDescent="0.3">
      <c r="T1359" s="4" t="s">
        <v>47</v>
      </c>
      <c r="U1359" s="11">
        <v>3483</v>
      </c>
      <c r="V1359" s="11">
        <v>3483</v>
      </c>
      <c r="W1359" s="10">
        <v>42994</v>
      </c>
      <c r="X1359" t="str">
        <f>TEXT(Table5[[#This Row],[close_date]],"mmmm")</f>
        <v>September</v>
      </c>
      <c r="Y1359" t="str">
        <f>TEXT(Table5[[#This Row],[close_date]],"yyyy")</f>
        <v>2017</v>
      </c>
    </row>
    <row r="1360" spans="20:25" x14ac:dyDescent="0.3">
      <c r="T1360" s="4" t="s">
        <v>28</v>
      </c>
      <c r="U1360" s="11">
        <v>3482</v>
      </c>
      <c r="V1360" s="11">
        <v>3482</v>
      </c>
      <c r="W1360" s="10">
        <v>43084</v>
      </c>
      <c r="X1360" t="str">
        <f>TEXT(Table5[[#This Row],[close_date]],"mmmm")</f>
        <v>December</v>
      </c>
      <c r="Y1360" t="str">
        <f>TEXT(Table5[[#This Row],[close_date]],"yyyy")</f>
        <v>2017</v>
      </c>
    </row>
    <row r="1361" spans="20:25" x14ac:dyDescent="0.3">
      <c r="T1361" s="4" t="s">
        <v>28</v>
      </c>
      <c r="U1361" s="11">
        <v>3480</v>
      </c>
      <c r="V1361" s="11">
        <v>3480</v>
      </c>
      <c r="W1361" s="10">
        <v>42964</v>
      </c>
      <c r="X1361" t="str">
        <f>TEXT(Table5[[#This Row],[close_date]],"mmmm")</f>
        <v>August</v>
      </c>
      <c r="Y1361" t="str">
        <f>TEXT(Table5[[#This Row],[close_date]],"yyyy")</f>
        <v>2017</v>
      </c>
    </row>
    <row r="1362" spans="20:25" x14ac:dyDescent="0.3">
      <c r="T1362" s="4" t="s">
        <v>12</v>
      </c>
      <c r="U1362" s="11">
        <v>3478</v>
      </c>
      <c r="V1362" s="11">
        <v>3478</v>
      </c>
      <c r="W1362" s="10">
        <v>42914</v>
      </c>
      <c r="X1362" t="str">
        <f>TEXT(Table5[[#This Row],[close_date]],"mmmm")</f>
        <v>June</v>
      </c>
      <c r="Y1362" t="str">
        <f>TEXT(Table5[[#This Row],[close_date]],"yyyy")</f>
        <v>2017</v>
      </c>
    </row>
    <row r="1363" spans="20:25" x14ac:dyDescent="0.3">
      <c r="T1363" s="4" t="s">
        <v>28</v>
      </c>
      <c r="U1363" s="11">
        <v>3473</v>
      </c>
      <c r="V1363" s="11">
        <v>3473</v>
      </c>
      <c r="W1363" s="10">
        <v>43065</v>
      </c>
      <c r="X1363" t="str">
        <f>TEXT(Table5[[#This Row],[close_date]],"mmmm")</f>
        <v>November</v>
      </c>
      <c r="Y1363" t="str">
        <f>TEXT(Table5[[#This Row],[close_date]],"yyyy")</f>
        <v>2017</v>
      </c>
    </row>
    <row r="1364" spans="20:25" x14ac:dyDescent="0.3">
      <c r="T1364" s="4" t="s">
        <v>10</v>
      </c>
      <c r="U1364" s="11">
        <v>3472</v>
      </c>
      <c r="V1364" s="11">
        <v>3472</v>
      </c>
      <c r="W1364" s="10">
        <v>43025</v>
      </c>
      <c r="X1364" t="str">
        <f>TEXT(Table5[[#This Row],[close_date]],"mmmm")</f>
        <v>October</v>
      </c>
      <c r="Y1364" t="str">
        <f>TEXT(Table5[[#This Row],[close_date]],"yyyy")</f>
        <v>2017</v>
      </c>
    </row>
    <row r="1365" spans="20:25" x14ac:dyDescent="0.3">
      <c r="T1365" s="4" t="s">
        <v>43</v>
      </c>
      <c r="U1365" s="11">
        <v>3470</v>
      </c>
      <c r="V1365" s="11">
        <v>3470</v>
      </c>
      <c r="W1365" s="10">
        <v>42913</v>
      </c>
      <c r="X1365" t="str">
        <f>TEXT(Table5[[#This Row],[close_date]],"mmmm")</f>
        <v>June</v>
      </c>
      <c r="Y1365" t="str">
        <f>TEXT(Table5[[#This Row],[close_date]],"yyyy")</f>
        <v>2017</v>
      </c>
    </row>
    <row r="1366" spans="20:25" x14ac:dyDescent="0.3">
      <c r="T1366" s="4" t="s">
        <v>5</v>
      </c>
      <c r="U1366" s="11">
        <v>3470</v>
      </c>
      <c r="V1366" s="11">
        <v>3470</v>
      </c>
      <c r="W1366" s="10">
        <v>42962</v>
      </c>
      <c r="X1366" t="str">
        <f>TEXT(Table5[[#This Row],[close_date]],"mmmm")</f>
        <v>August</v>
      </c>
      <c r="Y1366" t="str">
        <f>TEXT(Table5[[#This Row],[close_date]],"yyyy")</f>
        <v>2017</v>
      </c>
    </row>
    <row r="1367" spans="20:25" x14ac:dyDescent="0.3">
      <c r="T1367" s="4" t="s">
        <v>4</v>
      </c>
      <c r="U1367" s="11">
        <v>3464</v>
      </c>
      <c r="V1367" s="11">
        <v>3464</v>
      </c>
      <c r="W1367" s="10">
        <v>43052</v>
      </c>
      <c r="X1367" t="str">
        <f>TEXT(Table5[[#This Row],[close_date]],"mmmm")</f>
        <v>November</v>
      </c>
      <c r="Y1367" t="str">
        <f>TEXT(Table5[[#This Row],[close_date]],"yyyy")</f>
        <v>2017</v>
      </c>
    </row>
    <row r="1368" spans="20:25" x14ac:dyDescent="0.3">
      <c r="T1368" s="4" t="s">
        <v>10</v>
      </c>
      <c r="U1368" s="11">
        <v>3463</v>
      </c>
      <c r="V1368" s="11">
        <v>3463</v>
      </c>
      <c r="W1368" s="10">
        <v>42816</v>
      </c>
      <c r="X1368" t="str">
        <f>TEXT(Table5[[#This Row],[close_date]],"mmmm")</f>
        <v>March</v>
      </c>
      <c r="Y1368" t="str">
        <f>TEXT(Table5[[#This Row],[close_date]],"yyyy")</f>
        <v>2017</v>
      </c>
    </row>
    <row r="1369" spans="20:25" x14ac:dyDescent="0.3">
      <c r="T1369" s="4" t="s">
        <v>28</v>
      </c>
      <c r="U1369" s="11">
        <v>3462</v>
      </c>
      <c r="V1369" s="11">
        <v>3462</v>
      </c>
      <c r="W1369" s="10">
        <v>42988</v>
      </c>
      <c r="X1369" t="str">
        <f>TEXT(Table5[[#This Row],[close_date]],"mmmm")</f>
        <v>September</v>
      </c>
      <c r="Y1369" t="str">
        <f>TEXT(Table5[[#This Row],[close_date]],"yyyy")</f>
        <v>2017</v>
      </c>
    </row>
    <row r="1370" spans="20:25" x14ac:dyDescent="0.3">
      <c r="T1370" s="4" t="s">
        <v>9</v>
      </c>
      <c r="U1370" s="11">
        <v>3460</v>
      </c>
      <c r="V1370" s="11">
        <v>3460</v>
      </c>
      <c r="W1370" s="10">
        <v>42857</v>
      </c>
      <c r="X1370" t="str">
        <f>TEXT(Table5[[#This Row],[close_date]],"mmmm")</f>
        <v>May</v>
      </c>
      <c r="Y1370" t="str">
        <f>TEXT(Table5[[#This Row],[close_date]],"yyyy")</f>
        <v>2017</v>
      </c>
    </row>
    <row r="1371" spans="20:25" x14ac:dyDescent="0.3">
      <c r="T1371" s="4" t="s">
        <v>39</v>
      </c>
      <c r="U1371" s="11">
        <v>3458</v>
      </c>
      <c r="V1371" s="11">
        <v>3458</v>
      </c>
      <c r="W1371" s="10">
        <v>42955</v>
      </c>
      <c r="X1371" t="str">
        <f>TEXT(Table5[[#This Row],[close_date]],"mmmm")</f>
        <v>August</v>
      </c>
      <c r="Y1371" t="str">
        <f>TEXT(Table5[[#This Row],[close_date]],"yyyy")</f>
        <v>2017</v>
      </c>
    </row>
    <row r="1372" spans="20:25" x14ac:dyDescent="0.3">
      <c r="T1372" s="4" t="s">
        <v>44</v>
      </c>
      <c r="U1372" s="11">
        <v>3457</v>
      </c>
      <c r="V1372" s="11">
        <v>3457</v>
      </c>
      <c r="W1372" s="10">
        <v>42997</v>
      </c>
      <c r="X1372" t="str">
        <f>TEXT(Table5[[#This Row],[close_date]],"mmmm")</f>
        <v>September</v>
      </c>
      <c r="Y1372" t="str">
        <f>TEXT(Table5[[#This Row],[close_date]],"yyyy")</f>
        <v>2017</v>
      </c>
    </row>
    <row r="1373" spans="20:25" x14ac:dyDescent="0.3">
      <c r="T1373" s="4" t="s">
        <v>40</v>
      </c>
      <c r="U1373" s="11">
        <v>3453</v>
      </c>
      <c r="V1373" s="11">
        <v>3453</v>
      </c>
      <c r="W1373" s="10">
        <v>42965</v>
      </c>
      <c r="X1373" t="str">
        <f>TEXT(Table5[[#This Row],[close_date]],"mmmm")</f>
        <v>August</v>
      </c>
      <c r="Y1373" t="str">
        <f>TEXT(Table5[[#This Row],[close_date]],"yyyy")</f>
        <v>2017</v>
      </c>
    </row>
    <row r="1374" spans="20:25" x14ac:dyDescent="0.3">
      <c r="T1374" s="4" t="s">
        <v>37</v>
      </c>
      <c r="U1374" s="11">
        <v>3452</v>
      </c>
      <c r="V1374" s="11">
        <v>3452</v>
      </c>
      <c r="W1374" s="10">
        <v>42932</v>
      </c>
      <c r="X1374" t="str">
        <f>TEXT(Table5[[#This Row],[close_date]],"mmmm")</f>
        <v>July</v>
      </c>
      <c r="Y1374" t="str">
        <f>TEXT(Table5[[#This Row],[close_date]],"yyyy")</f>
        <v>2017</v>
      </c>
    </row>
    <row r="1375" spans="20:25" x14ac:dyDescent="0.3">
      <c r="T1375" s="4" t="s">
        <v>34</v>
      </c>
      <c r="U1375" s="11">
        <v>3450</v>
      </c>
      <c r="V1375" s="11">
        <v>3450</v>
      </c>
      <c r="W1375" s="10">
        <v>43032</v>
      </c>
      <c r="X1375" t="str">
        <f>TEXT(Table5[[#This Row],[close_date]],"mmmm")</f>
        <v>October</v>
      </c>
      <c r="Y1375" t="str">
        <f>TEXT(Table5[[#This Row],[close_date]],"yyyy")</f>
        <v>2017</v>
      </c>
    </row>
    <row r="1376" spans="20:25" x14ac:dyDescent="0.3">
      <c r="T1376" s="4" t="s">
        <v>12</v>
      </c>
      <c r="U1376" s="11">
        <v>3447</v>
      </c>
      <c r="V1376" s="11">
        <v>3447</v>
      </c>
      <c r="W1376" s="10">
        <v>43045</v>
      </c>
      <c r="X1376" t="str">
        <f>TEXT(Table5[[#This Row],[close_date]],"mmmm")</f>
        <v>November</v>
      </c>
      <c r="Y1376" t="str">
        <f>TEXT(Table5[[#This Row],[close_date]],"yyyy")</f>
        <v>2017</v>
      </c>
    </row>
    <row r="1377" spans="20:25" x14ac:dyDescent="0.3">
      <c r="T1377" s="4" t="s">
        <v>12</v>
      </c>
      <c r="U1377" s="11">
        <v>3440</v>
      </c>
      <c r="V1377" s="11">
        <v>3440</v>
      </c>
      <c r="W1377" s="10">
        <v>42807</v>
      </c>
      <c r="X1377" t="str">
        <f>TEXT(Table5[[#This Row],[close_date]],"mmmm")</f>
        <v>March</v>
      </c>
      <c r="Y1377" t="str">
        <f>TEXT(Table5[[#This Row],[close_date]],"yyyy")</f>
        <v>2017</v>
      </c>
    </row>
    <row r="1378" spans="20:25" x14ac:dyDescent="0.3">
      <c r="T1378" s="4" t="s">
        <v>43</v>
      </c>
      <c r="U1378" s="11">
        <v>3438</v>
      </c>
      <c r="V1378" s="11">
        <v>3438</v>
      </c>
      <c r="W1378" s="10">
        <v>42992</v>
      </c>
      <c r="X1378" t="str">
        <f>TEXT(Table5[[#This Row],[close_date]],"mmmm")</f>
        <v>September</v>
      </c>
      <c r="Y1378" t="str">
        <f>TEXT(Table5[[#This Row],[close_date]],"yyyy")</f>
        <v>2017</v>
      </c>
    </row>
    <row r="1379" spans="20:25" x14ac:dyDescent="0.3">
      <c r="T1379" s="4" t="s">
        <v>9</v>
      </c>
      <c r="U1379" s="11">
        <v>3438</v>
      </c>
      <c r="V1379" s="11">
        <v>3438</v>
      </c>
      <c r="W1379" s="10">
        <v>43012</v>
      </c>
      <c r="X1379" t="str">
        <f>TEXT(Table5[[#This Row],[close_date]],"mmmm")</f>
        <v>October</v>
      </c>
      <c r="Y1379" t="str">
        <f>TEXT(Table5[[#This Row],[close_date]],"yyyy")</f>
        <v>2017</v>
      </c>
    </row>
    <row r="1380" spans="20:25" x14ac:dyDescent="0.3">
      <c r="T1380" s="4" t="s">
        <v>12</v>
      </c>
      <c r="U1380" s="11">
        <v>3436</v>
      </c>
      <c r="V1380" s="11">
        <v>3436</v>
      </c>
      <c r="W1380" s="10">
        <v>43075</v>
      </c>
      <c r="X1380" t="str">
        <f>TEXT(Table5[[#This Row],[close_date]],"mmmm")</f>
        <v>December</v>
      </c>
      <c r="Y1380" t="str">
        <f>TEXT(Table5[[#This Row],[close_date]],"yyyy")</f>
        <v>2017</v>
      </c>
    </row>
    <row r="1381" spans="20:25" x14ac:dyDescent="0.3">
      <c r="T1381" s="4" t="s">
        <v>4</v>
      </c>
      <c r="U1381" s="11">
        <v>3435</v>
      </c>
      <c r="V1381" s="11">
        <v>3435</v>
      </c>
      <c r="W1381" s="10">
        <v>43016</v>
      </c>
      <c r="X1381" t="str">
        <f>TEXT(Table5[[#This Row],[close_date]],"mmmm")</f>
        <v>October</v>
      </c>
      <c r="Y1381" t="str">
        <f>TEXT(Table5[[#This Row],[close_date]],"yyyy")</f>
        <v>2017</v>
      </c>
    </row>
    <row r="1382" spans="20:25" x14ac:dyDescent="0.3">
      <c r="T1382" s="4" t="s">
        <v>38</v>
      </c>
      <c r="U1382" s="11">
        <v>3435</v>
      </c>
      <c r="V1382" s="11">
        <v>3435</v>
      </c>
      <c r="W1382" s="10">
        <v>43019</v>
      </c>
      <c r="X1382" t="str">
        <f>TEXT(Table5[[#This Row],[close_date]],"mmmm")</f>
        <v>October</v>
      </c>
      <c r="Y1382" t="str">
        <f>TEXT(Table5[[#This Row],[close_date]],"yyyy")</f>
        <v>2017</v>
      </c>
    </row>
    <row r="1383" spans="20:25" x14ac:dyDescent="0.3">
      <c r="T1383" s="4" t="s">
        <v>5</v>
      </c>
      <c r="U1383" s="11">
        <v>3434</v>
      </c>
      <c r="V1383" s="11">
        <v>3434</v>
      </c>
      <c r="W1383" s="10">
        <v>43024</v>
      </c>
      <c r="X1383" t="str">
        <f>TEXT(Table5[[#This Row],[close_date]],"mmmm")</f>
        <v>October</v>
      </c>
      <c r="Y1383" t="str">
        <f>TEXT(Table5[[#This Row],[close_date]],"yyyy")</f>
        <v>2017</v>
      </c>
    </row>
    <row r="1384" spans="20:25" x14ac:dyDescent="0.3">
      <c r="T1384" s="4" t="s">
        <v>43</v>
      </c>
      <c r="U1384" s="11">
        <v>3430</v>
      </c>
      <c r="V1384" s="11">
        <v>3430</v>
      </c>
      <c r="W1384" s="10">
        <v>42900</v>
      </c>
      <c r="X1384" t="str">
        <f>TEXT(Table5[[#This Row],[close_date]],"mmmm")</f>
        <v>June</v>
      </c>
      <c r="Y1384" t="str">
        <f>TEXT(Table5[[#This Row],[close_date]],"yyyy")</f>
        <v>2017</v>
      </c>
    </row>
    <row r="1385" spans="20:25" x14ac:dyDescent="0.3">
      <c r="T1385" s="4" t="s">
        <v>30</v>
      </c>
      <c r="U1385" s="11">
        <v>3428</v>
      </c>
      <c r="V1385" s="11">
        <v>1714</v>
      </c>
      <c r="W1385" s="10">
        <v>42884</v>
      </c>
      <c r="X1385" t="str">
        <f>TEXT(Table5[[#This Row],[close_date]],"mmmm")</f>
        <v>May</v>
      </c>
      <c r="Y1385" t="str">
        <f>TEXT(Table5[[#This Row],[close_date]],"yyyy")</f>
        <v>2017</v>
      </c>
    </row>
    <row r="1386" spans="20:25" x14ac:dyDescent="0.3">
      <c r="T1386" s="4" t="s">
        <v>41</v>
      </c>
      <c r="U1386" s="11">
        <v>3427</v>
      </c>
      <c r="V1386" s="11">
        <v>3427</v>
      </c>
      <c r="W1386" s="10">
        <v>42993</v>
      </c>
      <c r="X1386" t="str">
        <f>TEXT(Table5[[#This Row],[close_date]],"mmmm")</f>
        <v>September</v>
      </c>
      <c r="Y1386" t="str">
        <f>TEXT(Table5[[#This Row],[close_date]],"yyyy")</f>
        <v>2017</v>
      </c>
    </row>
    <row r="1387" spans="20:25" x14ac:dyDescent="0.3">
      <c r="T1387" s="4" t="s">
        <v>40</v>
      </c>
      <c r="U1387" s="11">
        <v>3426</v>
      </c>
      <c r="V1387" s="11">
        <v>3426</v>
      </c>
      <c r="W1387" s="10">
        <v>43053</v>
      </c>
      <c r="X1387" t="str">
        <f>TEXT(Table5[[#This Row],[close_date]],"mmmm")</f>
        <v>November</v>
      </c>
      <c r="Y1387" t="str">
        <f>TEXT(Table5[[#This Row],[close_date]],"yyyy")</f>
        <v>2017</v>
      </c>
    </row>
    <row r="1388" spans="20:25" x14ac:dyDescent="0.3">
      <c r="T1388" s="4" t="s">
        <v>30</v>
      </c>
      <c r="U1388" s="11">
        <v>3425</v>
      </c>
      <c r="V1388" s="11">
        <v>1712.5</v>
      </c>
      <c r="W1388" s="10">
        <v>42890</v>
      </c>
      <c r="X1388" t="str">
        <f>TEXT(Table5[[#This Row],[close_date]],"mmmm")</f>
        <v>June</v>
      </c>
      <c r="Y1388" t="str">
        <f>TEXT(Table5[[#This Row],[close_date]],"yyyy")</f>
        <v>2017</v>
      </c>
    </row>
    <row r="1389" spans="20:25" x14ac:dyDescent="0.3">
      <c r="T1389" s="4" t="s">
        <v>10</v>
      </c>
      <c r="U1389" s="11">
        <v>3424</v>
      </c>
      <c r="V1389" s="11">
        <v>3424</v>
      </c>
      <c r="W1389" s="10">
        <v>42905</v>
      </c>
      <c r="X1389" t="str">
        <f>TEXT(Table5[[#This Row],[close_date]],"mmmm")</f>
        <v>June</v>
      </c>
      <c r="Y1389" t="str">
        <f>TEXT(Table5[[#This Row],[close_date]],"yyyy")</f>
        <v>2017</v>
      </c>
    </row>
    <row r="1390" spans="20:25" x14ac:dyDescent="0.3">
      <c r="T1390" s="4" t="s">
        <v>32</v>
      </c>
      <c r="U1390" s="11">
        <v>3423</v>
      </c>
      <c r="V1390" s="11">
        <v>3423</v>
      </c>
      <c r="W1390" s="10">
        <v>42921</v>
      </c>
      <c r="X1390" t="str">
        <f>TEXT(Table5[[#This Row],[close_date]],"mmmm")</f>
        <v>July</v>
      </c>
      <c r="Y1390" t="str">
        <f>TEXT(Table5[[#This Row],[close_date]],"yyyy")</f>
        <v>2017</v>
      </c>
    </row>
    <row r="1391" spans="20:25" x14ac:dyDescent="0.3">
      <c r="T1391" s="4" t="s">
        <v>37</v>
      </c>
      <c r="U1391" s="11">
        <v>3422</v>
      </c>
      <c r="V1391" s="11">
        <v>1140.6666666666699</v>
      </c>
      <c r="W1391" s="10">
        <v>42807</v>
      </c>
      <c r="X1391" t="str">
        <f>TEXT(Table5[[#This Row],[close_date]],"mmmm")</f>
        <v>March</v>
      </c>
      <c r="Y1391" t="str">
        <f>TEXT(Table5[[#This Row],[close_date]],"yyyy")</f>
        <v>2017</v>
      </c>
    </row>
    <row r="1392" spans="20:25" x14ac:dyDescent="0.3">
      <c r="T1392" s="4" t="s">
        <v>48</v>
      </c>
      <c r="U1392" s="11">
        <v>3422</v>
      </c>
      <c r="V1392" s="11">
        <v>3422</v>
      </c>
      <c r="W1392" s="10">
        <v>43040</v>
      </c>
      <c r="X1392" t="str">
        <f>TEXT(Table5[[#This Row],[close_date]],"mmmm")</f>
        <v>November</v>
      </c>
      <c r="Y1392" t="str">
        <f>TEXT(Table5[[#This Row],[close_date]],"yyyy")</f>
        <v>2017</v>
      </c>
    </row>
    <row r="1393" spans="20:25" x14ac:dyDescent="0.3">
      <c r="T1393" s="4" t="s">
        <v>32</v>
      </c>
      <c r="U1393" s="11">
        <v>3421</v>
      </c>
      <c r="V1393" s="11">
        <v>3421</v>
      </c>
      <c r="W1393" s="10">
        <v>42822</v>
      </c>
      <c r="X1393" t="str">
        <f>TEXT(Table5[[#This Row],[close_date]],"mmmm")</f>
        <v>March</v>
      </c>
      <c r="Y1393" t="str">
        <f>TEXT(Table5[[#This Row],[close_date]],"yyyy")</f>
        <v>2017</v>
      </c>
    </row>
    <row r="1394" spans="20:25" x14ac:dyDescent="0.3">
      <c r="T1394" s="4" t="s">
        <v>42</v>
      </c>
      <c r="U1394" s="11">
        <v>3420</v>
      </c>
      <c r="V1394" s="11">
        <v>3420</v>
      </c>
      <c r="W1394" s="10">
        <v>42939</v>
      </c>
      <c r="X1394" t="str">
        <f>TEXT(Table5[[#This Row],[close_date]],"mmmm")</f>
        <v>July</v>
      </c>
      <c r="Y1394" t="str">
        <f>TEXT(Table5[[#This Row],[close_date]],"yyyy")</f>
        <v>2017</v>
      </c>
    </row>
    <row r="1395" spans="20:25" x14ac:dyDescent="0.3">
      <c r="T1395" s="4" t="s">
        <v>38</v>
      </c>
      <c r="U1395" s="11">
        <v>3418</v>
      </c>
      <c r="V1395" s="11">
        <v>3418</v>
      </c>
      <c r="W1395" s="10">
        <v>42999</v>
      </c>
      <c r="X1395" t="str">
        <f>TEXT(Table5[[#This Row],[close_date]],"mmmm")</f>
        <v>September</v>
      </c>
      <c r="Y1395" t="str">
        <f>TEXT(Table5[[#This Row],[close_date]],"yyyy")</f>
        <v>2017</v>
      </c>
    </row>
    <row r="1396" spans="20:25" x14ac:dyDescent="0.3">
      <c r="T1396" s="4" t="s">
        <v>4</v>
      </c>
      <c r="U1396" s="11">
        <v>3418</v>
      </c>
      <c r="V1396" s="11">
        <v>3418</v>
      </c>
      <c r="W1396" s="10">
        <v>42868</v>
      </c>
      <c r="X1396" t="str">
        <f>TEXT(Table5[[#This Row],[close_date]],"mmmm")</f>
        <v>May</v>
      </c>
      <c r="Y1396" t="str">
        <f>TEXT(Table5[[#This Row],[close_date]],"yyyy")</f>
        <v>2017</v>
      </c>
    </row>
    <row r="1397" spans="20:25" x14ac:dyDescent="0.3">
      <c r="T1397" s="4" t="s">
        <v>5</v>
      </c>
      <c r="U1397" s="11">
        <v>3415</v>
      </c>
      <c r="V1397" s="11">
        <v>3415</v>
      </c>
      <c r="W1397" s="10">
        <v>42912</v>
      </c>
      <c r="X1397" t="str">
        <f>TEXT(Table5[[#This Row],[close_date]],"mmmm")</f>
        <v>June</v>
      </c>
      <c r="Y1397" t="str">
        <f>TEXT(Table5[[#This Row],[close_date]],"yyyy")</f>
        <v>2017</v>
      </c>
    </row>
    <row r="1398" spans="20:25" x14ac:dyDescent="0.3">
      <c r="T1398" s="4" t="s">
        <v>43</v>
      </c>
      <c r="U1398" s="11">
        <v>3411</v>
      </c>
      <c r="V1398" s="11">
        <v>3411</v>
      </c>
      <c r="W1398" s="10">
        <v>42940</v>
      </c>
      <c r="X1398" t="str">
        <f>TEXT(Table5[[#This Row],[close_date]],"mmmm")</f>
        <v>July</v>
      </c>
      <c r="Y1398" t="str">
        <f>TEXT(Table5[[#This Row],[close_date]],"yyyy")</f>
        <v>2017</v>
      </c>
    </row>
    <row r="1399" spans="20:25" x14ac:dyDescent="0.3">
      <c r="T1399" s="4" t="s">
        <v>41</v>
      </c>
      <c r="U1399" s="11">
        <v>3409</v>
      </c>
      <c r="V1399" s="11">
        <v>3409</v>
      </c>
      <c r="W1399" s="10">
        <v>42843</v>
      </c>
      <c r="X1399" t="str">
        <f>TEXT(Table5[[#This Row],[close_date]],"mmmm")</f>
        <v>April</v>
      </c>
      <c r="Y1399" t="str">
        <f>TEXT(Table5[[#This Row],[close_date]],"yyyy")</f>
        <v>2017</v>
      </c>
    </row>
    <row r="1400" spans="20:25" x14ac:dyDescent="0.3">
      <c r="T1400" s="4" t="s">
        <v>39</v>
      </c>
      <c r="U1400" s="11">
        <v>3407</v>
      </c>
      <c r="V1400" s="11">
        <v>3407</v>
      </c>
      <c r="W1400" s="10">
        <v>42970</v>
      </c>
      <c r="X1400" t="str">
        <f>TEXT(Table5[[#This Row],[close_date]],"mmmm")</f>
        <v>August</v>
      </c>
      <c r="Y1400" t="str">
        <f>TEXT(Table5[[#This Row],[close_date]],"yyyy")</f>
        <v>2017</v>
      </c>
    </row>
    <row r="1401" spans="20:25" x14ac:dyDescent="0.3">
      <c r="T1401" s="4" t="s">
        <v>4</v>
      </c>
      <c r="U1401" s="11">
        <v>3405</v>
      </c>
      <c r="V1401" s="11">
        <v>3405</v>
      </c>
      <c r="W1401" s="10">
        <v>42944</v>
      </c>
      <c r="X1401" t="str">
        <f>TEXT(Table5[[#This Row],[close_date]],"mmmm")</f>
        <v>July</v>
      </c>
      <c r="Y1401" t="str">
        <f>TEXT(Table5[[#This Row],[close_date]],"yyyy")</f>
        <v>2017</v>
      </c>
    </row>
    <row r="1402" spans="20:25" x14ac:dyDescent="0.3">
      <c r="T1402" s="4" t="s">
        <v>34</v>
      </c>
      <c r="U1402" s="11">
        <v>3402</v>
      </c>
      <c r="V1402" s="11">
        <v>1701</v>
      </c>
      <c r="W1402" s="10">
        <v>42864</v>
      </c>
      <c r="X1402" t="str">
        <f>TEXT(Table5[[#This Row],[close_date]],"mmmm")</f>
        <v>May</v>
      </c>
      <c r="Y1402" t="str">
        <f>TEXT(Table5[[#This Row],[close_date]],"yyyy")</f>
        <v>2017</v>
      </c>
    </row>
    <row r="1403" spans="20:25" x14ac:dyDescent="0.3">
      <c r="T1403" s="4" t="s">
        <v>10</v>
      </c>
      <c r="U1403" s="11">
        <v>3399</v>
      </c>
      <c r="V1403" s="11">
        <v>3399</v>
      </c>
      <c r="W1403" s="10">
        <v>43008</v>
      </c>
      <c r="X1403" t="str">
        <f>TEXT(Table5[[#This Row],[close_date]],"mmmm")</f>
        <v>September</v>
      </c>
      <c r="Y1403" t="str">
        <f>TEXT(Table5[[#This Row],[close_date]],"yyyy")</f>
        <v>2017</v>
      </c>
    </row>
    <row r="1404" spans="20:25" x14ac:dyDescent="0.3">
      <c r="T1404" s="4" t="s">
        <v>25</v>
      </c>
      <c r="U1404" s="11">
        <v>3398</v>
      </c>
      <c r="V1404" s="11">
        <v>3398</v>
      </c>
      <c r="W1404" s="10">
        <v>42862</v>
      </c>
      <c r="X1404" t="str">
        <f>TEXT(Table5[[#This Row],[close_date]],"mmmm")</f>
        <v>May</v>
      </c>
      <c r="Y1404" t="str">
        <f>TEXT(Table5[[#This Row],[close_date]],"yyyy")</f>
        <v>2017</v>
      </c>
    </row>
    <row r="1405" spans="20:25" x14ac:dyDescent="0.3">
      <c r="T1405" s="4" t="s">
        <v>46</v>
      </c>
      <c r="U1405" s="11">
        <v>3397</v>
      </c>
      <c r="V1405" s="11">
        <v>3397</v>
      </c>
      <c r="W1405" s="10">
        <v>42865</v>
      </c>
      <c r="X1405" t="str">
        <f>TEXT(Table5[[#This Row],[close_date]],"mmmm")</f>
        <v>May</v>
      </c>
      <c r="Y1405" t="str">
        <f>TEXT(Table5[[#This Row],[close_date]],"yyyy")</f>
        <v>2017</v>
      </c>
    </row>
    <row r="1406" spans="20:25" x14ac:dyDescent="0.3">
      <c r="T1406" s="4" t="s">
        <v>43</v>
      </c>
      <c r="U1406" s="11">
        <v>3394</v>
      </c>
      <c r="V1406" s="11">
        <v>1131.3333333333301</v>
      </c>
      <c r="W1406" s="10">
        <v>43001</v>
      </c>
      <c r="X1406" t="str">
        <f>TEXT(Table5[[#This Row],[close_date]],"mmmm")</f>
        <v>September</v>
      </c>
      <c r="Y1406" t="str">
        <f>TEXT(Table5[[#This Row],[close_date]],"yyyy")</f>
        <v>2017</v>
      </c>
    </row>
    <row r="1407" spans="20:25" x14ac:dyDescent="0.3">
      <c r="T1407" s="4" t="s">
        <v>46</v>
      </c>
      <c r="U1407" s="11">
        <v>3392</v>
      </c>
      <c r="V1407" s="11">
        <v>3392</v>
      </c>
      <c r="W1407" s="10">
        <v>42844</v>
      </c>
      <c r="X1407" t="str">
        <f>TEXT(Table5[[#This Row],[close_date]],"mmmm")</f>
        <v>April</v>
      </c>
      <c r="Y1407" t="str">
        <f>TEXT(Table5[[#This Row],[close_date]],"yyyy")</f>
        <v>2017</v>
      </c>
    </row>
    <row r="1408" spans="20:25" x14ac:dyDescent="0.3">
      <c r="T1408" s="4" t="s">
        <v>10</v>
      </c>
      <c r="U1408" s="11">
        <v>3390</v>
      </c>
      <c r="V1408" s="11">
        <v>3390</v>
      </c>
      <c r="W1408" s="10">
        <v>42832</v>
      </c>
      <c r="X1408" t="str">
        <f>TEXT(Table5[[#This Row],[close_date]],"mmmm")</f>
        <v>April</v>
      </c>
      <c r="Y1408" t="str">
        <f>TEXT(Table5[[#This Row],[close_date]],"yyyy")</f>
        <v>2017</v>
      </c>
    </row>
    <row r="1409" spans="20:25" x14ac:dyDescent="0.3">
      <c r="T1409" s="4" t="s">
        <v>34</v>
      </c>
      <c r="U1409" s="11">
        <v>3386</v>
      </c>
      <c r="V1409" s="11">
        <v>3386</v>
      </c>
      <c r="W1409" s="10">
        <v>42814</v>
      </c>
      <c r="X1409" t="str">
        <f>TEXT(Table5[[#This Row],[close_date]],"mmmm")</f>
        <v>March</v>
      </c>
      <c r="Y1409" t="str">
        <f>TEXT(Table5[[#This Row],[close_date]],"yyyy")</f>
        <v>2017</v>
      </c>
    </row>
    <row r="1410" spans="20:25" x14ac:dyDescent="0.3">
      <c r="T1410" s="4" t="s">
        <v>38</v>
      </c>
      <c r="U1410" s="11">
        <v>3379</v>
      </c>
      <c r="V1410" s="11">
        <v>3379</v>
      </c>
      <c r="W1410" s="10">
        <v>43093</v>
      </c>
      <c r="X1410" t="str">
        <f>TEXT(Table5[[#This Row],[close_date]],"mmmm")</f>
        <v>December</v>
      </c>
      <c r="Y1410" t="str">
        <f>TEXT(Table5[[#This Row],[close_date]],"yyyy")</f>
        <v>2017</v>
      </c>
    </row>
    <row r="1411" spans="20:25" x14ac:dyDescent="0.3">
      <c r="T1411" s="4" t="s">
        <v>8</v>
      </c>
      <c r="U1411" s="11">
        <v>3378</v>
      </c>
      <c r="V1411" s="11">
        <v>3378</v>
      </c>
      <c r="W1411" s="10">
        <v>42907</v>
      </c>
      <c r="X1411" t="str">
        <f>TEXT(Table5[[#This Row],[close_date]],"mmmm")</f>
        <v>June</v>
      </c>
      <c r="Y1411" t="str">
        <f>TEXT(Table5[[#This Row],[close_date]],"yyyy")</f>
        <v>2017</v>
      </c>
    </row>
    <row r="1412" spans="20:25" x14ac:dyDescent="0.3">
      <c r="T1412" s="4" t="s">
        <v>34</v>
      </c>
      <c r="U1412" s="11">
        <v>3371</v>
      </c>
      <c r="V1412" s="11">
        <v>3371</v>
      </c>
      <c r="W1412" s="10">
        <v>42946</v>
      </c>
      <c r="X1412" t="str">
        <f>TEXT(Table5[[#This Row],[close_date]],"mmmm")</f>
        <v>July</v>
      </c>
      <c r="Y1412" t="str">
        <f>TEXT(Table5[[#This Row],[close_date]],"yyyy")</f>
        <v>2017</v>
      </c>
    </row>
    <row r="1413" spans="20:25" x14ac:dyDescent="0.3">
      <c r="T1413" s="4" t="s">
        <v>42</v>
      </c>
      <c r="U1413" s="11">
        <v>3370</v>
      </c>
      <c r="V1413" s="11">
        <v>3370</v>
      </c>
      <c r="W1413" s="10">
        <v>42877</v>
      </c>
      <c r="X1413" t="str">
        <f>TEXT(Table5[[#This Row],[close_date]],"mmmm")</f>
        <v>May</v>
      </c>
      <c r="Y1413" t="str">
        <f>TEXT(Table5[[#This Row],[close_date]],"yyyy")</f>
        <v>2017</v>
      </c>
    </row>
    <row r="1414" spans="20:25" x14ac:dyDescent="0.3">
      <c r="T1414" s="4" t="s">
        <v>3</v>
      </c>
      <c r="U1414" s="11">
        <v>3369</v>
      </c>
      <c r="V1414" s="11">
        <v>3369</v>
      </c>
      <c r="W1414" s="10">
        <v>42862</v>
      </c>
      <c r="X1414" t="str">
        <f>TEXT(Table5[[#This Row],[close_date]],"mmmm")</f>
        <v>May</v>
      </c>
      <c r="Y1414" t="str">
        <f>TEXT(Table5[[#This Row],[close_date]],"yyyy")</f>
        <v>2017</v>
      </c>
    </row>
    <row r="1415" spans="20:25" x14ac:dyDescent="0.3">
      <c r="T1415" s="4" t="s">
        <v>4</v>
      </c>
      <c r="U1415" s="11">
        <v>3367</v>
      </c>
      <c r="V1415" s="11">
        <v>3367</v>
      </c>
      <c r="W1415" s="10">
        <v>42837</v>
      </c>
      <c r="X1415" t="str">
        <f>TEXT(Table5[[#This Row],[close_date]],"mmmm")</f>
        <v>April</v>
      </c>
      <c r="Y1415" t="str">
        <f>TEXT(Table5[[#This Row],[close_date]],"yyyy")</f>
        <v>2017</v>
      </c>
    </row>
    <row r="1416" spans="20:25" x14ac:dyDescent="0.3">
      <c r="T1416" s="4" t="s">
        <v>39</v>
      </c>
      <c r="U1416" s="11">
        <v>3367</v>
      </c>
      <c r="V1416" s="11">
        <v>3367</v>
      </c>
      <c r="W1416" s="10">
        <v>42949</v>
      </c>
      <c r="X1416" t="str">
        <f>TEXT(Table5[[#This Row],[close_date]],"mmmm")</f>
        <v>August</v>
      </c>
      <c r="Y1416" t="str">
        <f>TEXT(Table5[[#This Row],[close_date]],"yyyy")</f>
        <v>2017</v>
      </c>
    </row>
    <row r="1417" spans="20:25" x14ac:dyDescent="0.3">
      <c r="T1417" s="4" t="s">
        <v>28</v>
      </c>
      <c r="U1417" s="11">
        <v>3363</v>
      </c>
      <c r="V1417" s="11">
        <v>3363</v>
      </c>
      <c r="W1417" s="10">
        <v>42940</v>
      </c>
      <c r="X1417" t="str">
        <f>TEXT(Table5[[#This Row],[close_date]],"mmmm")</f>
        <v>July</v>
      </c>
      <c r="Y1417" t="str">
        <f>TEXT(Table5[[#This Row],[close_date]],"yyyy")</f>
        <v>2017</v>
      </c>
    </row>
    <row r="1418" spans="20:25" x14ac:dyDescent="0.3">
      <c r="T1418" s="4" t="s">
        <v>44</v>
      </c>
      <c r="U1418" s="11">
        <v>3363</v>
      </c>
      <c r="V1418" s="11">
        <v>3363</v>
      </c>
      <c r="W1418" s="10">
        <v>42856</v>
      </c>
      <c r="X1418" t="str">
        <f>TEXT(Table5[[#This Row],[close_date]],"mmmm")</f>
        <v>May</v>
      </c>
      <c r="Y1418" t="str">
        <f>TEXT(Table5[[#This Row],[close_date]],"yyyy")</f>
        <v>2017</v>
      </c>
    </row>
    <row r="1419" spans="20:25" x14ac:dyDescent="0.3">
      <c r="T1419" s="4" t="s">
        <v>4</v>
      </c>
      <c r="U1419" s="11">
        <v>3363</v>
      </c>
      <c r="V1419" s="11">
        <v>3363</v>
      </c>
      <c r="W1419" s="10">
        <v>43035</v>
      </c>
      <c r="X1419" t="str">
        <f>TEXT(Table5[[#This Row],[close_date]],"mmmm")</f>
        <v>October</v>
      </c>
      <c r="Y1419" t="str">
        <f>TEXT(Table5[[#This Row],[close_date]],"yyyy")</f>
        <v>2017</v>
      </c>
    </row>
    <row r="1420" spans="20:25" x14ac:dyDescent="0.3">
      <c r="T1420" s="4" t="s">
        <v>43</v>
      </c>
      <c r="U1420" s="11">
        <v>3362</v>
      </c>
      <c r="V1420" s="11">
        <v>3362</v>
      </c>
      <c r="W1420" s="10">
        <v>43047</v>
      </c>
      <c r="X1420" t="str">
        <f>TEXT(Table5[[#This Row],[close_date]],"mmmm")</f>
        <v>November</v>
      </c>
      <c r="Y1420" t="str">
        <f>TEXT(Table5[[#This Row],[close_date]],"yyyy")</f>
        <v>2017</v>
      </c>
    </row>
    <row r="1421" spans="20:25" x14ac:dyDescent="0.3">
      <c r="T1421" s="4" t="s">
        <v>28</v>
      </c>
      <c r="U1421" s="11">
        <v>3362</v>
      </c>
      <c r="V1421" s="11">
        <v>3362</v>
      </c>
      <c r="W1421" s="10">
        <v>42931</v>
      </c>
      <c r="X1421" t="str">
        <f>TEXT(Table5[[#This Row],[close_date]],"mmmm")</f>
        <v>July</v>
      </c>
      <c r="Y1421" t="str">
        <f>TEXT(Table5[[#This Row],[close_date]],"yyyy")</f>
        <v>2017</v>
      </c>
    </row>
    <row r="1422" spans="20:25" x14ac:dyDescent="0.3">
      <c r="T1422" s="4" t="s">
        <v>41</v>
      </c>
      <c r="U1422" s="11">
        <v>3354</v>
      </c>
      <c r="V1422" s="11">
        <v>3354</v>
      </c>
      <c r="W1422" s="10">
        <v>43047</v>
      </c>
      <c r="X1422" t="str">
        <f>TEXT(Table5[[#This Row],[close_date]],"mmmm")</f>
        <v>November</v>
      </c>
      <c r="Y1422" t="str">
        <f>TEXT(Table5[[#This Row],[close_date]],"yyyy")</f>
        <v>2017</v>
      </c>
    </row>
    <row r="1423" spans="20:25" x14ac:dyDescent="0.3">
      <c r="T1423" s="4" t="s">
        <v>5</v>
      </c>
      <c r="U1423" s="11">
        <v>3354</v>
      </c>
      <c r="V1423" s="11">
        <v>1677</v>
      </c>
      <c r="W1423" s="10">
        <v>43100</v>
      </c>
      <c r="X1423" t="str">
        <f>TEXT(Table5[[#This Row],[close_date]],"mmmm")</f>
        <v>December</v>
      </c>
      <c r="Y1423" t="str">
        <f>TEXT(Table5[[#This Row],[close_date]],"yyyy")</f>
        <v>2017</v>
      </c>
    </row>
    <row r="1424" spans="20:25" x14ac:dyDescent="0.3">
      <c r="T1424" s="4" t="s">
        <v>39</v>
      </c>
      <c r="U1424" s="11">
        <v>3353</v>
      </c>
      <c r="V1424" s="11">
        <v>3353</v>
      </c>
      <c r="W1424" s="10">
        <v>43035</v>
      </c>
      <c r="X1424" t="str">
        <f>TEXT(Table5[[#This Row],[close_date]],"mmmm")</f>
        <v>October</v>
      </c>
      <c r="Y1424" t="str">
        <f>TEXT(Table5[[#This Row],[close_date]],"yyyy")</f>
        <v>2017</v>
      </c>
    </row>
    <row r="1425" spans="20:25" x14ac:dyDescent="0.3">
      <c r="T1425" s="4" t="s">
        <v>43</v>
      </c>
      <c r="U1425" s="11">
        <v>3352</v>
      </c>
      <c r="V1425" s="11">
        <v>3352</v>
      </c>
      <c r="W1425" s="10">
        <v>42943</v>
      </c>
      <c r="X1425" t="str">
        <f>TEXT(Table5[[#This Row],[close_date]],"mmmm")</f>
        <v>July</v>
      </c>
      <c r="Y1425" t="str">
        <f>TEXT(Table5[[#This Row],[close_date]],"yyyy")</f>
        <v>2017</v>
      </c>
    </row>
    <row r="1426" spans="20:25" x14ac:dyDescent="0.3">
      <c r="T1426" s="4" t="s">
        <v>30</v>
      </c>
      <c r="U1426" s="11">
        <v>3351</v>
      </c>
      <c r="V1426" s="11">
        <v>3351</v>
      </c>
      <c r="W1426" s="10">
        <v>42927</v>
      </c>
      <c r="X1426" t="str">
        <f>TEXT(Table5[[#This Row],[close_date]],"mmmm")</f>
        <v>July</v>
      </c>
      <c r="Y1426" t="str">
        <f>TEXT(Table5[[#This Row],[close_date]],"yyyy")</f>
        <v>2017</v>
      </c>
    </row>
    <row r="1427" spans="20:25" x14ac:dyDescent="0.3">
      <c r="T1427" s="4" t="s">
        <v>32</v>
      </c>
      <c r="U1427" s="11">
        <v>3351</v>
      </c>
      <c r="V1427" s="11">
        <v>3351</v>
      </c>
      <c r="W1427" s="10">
        <v>42960</v>
      </c>
      <c r="X1427" t="str">
        <f>TEXT(Table5[[#This Row],[close_date]],"mmmm")</f>
        <v>August</v>
      </c>
      <c r="Y1427" t="str">
        <f>TEXT(Table5[[#This Row],[close_date]],"yyyy")</f>
        <v>2017</v>
      </c>
    </row>
    <row r="1428" spans="20:25" x14ac:dyDescent="0.3">
      <c r="T1428" s="4" t="s">
        <v>47</v>
      </c>
      <c r="U1428" s="11">
        <v>3350</v>
      </c>
      <c r="V1428" s="11">
        <v>3350</v>
      </c>
      <c r="W1428" s="10">
        <v>42988</v>
      </c>
      <c r="X1428" t="str">
        <f>TEXT(Table5[[#This Row],[close_date]],"mmmm")</f>
        <v>September</v>
      </c>
      <c r="Y1428" t="str">
        <f>TEXT(Table5[[#This Row],[close_date]],"yyyy")</f>
        <v>2017</v>
      </c>
    </row>
    <row r="1429" spans="20:25" x14ac:dyDescent="0.3">
      <c r="T1429" s="4" t="s">
        <v>48</v>
      </c>
      <c r="U1429" s="11">
        <v>3348</v>
      </c>
      <c r="V1429" s="11">
        <v>3348</v>
      </c>
      <c r="W1429" s="10">
        <v>42795</v>
      </c>
      <c r="X1429" t="str">
        <f>TEXT(Table5[[#This Row],[close_date]],"mmmm")</f>
        <v>March</v>
      </c>
      <c r="Y1429" t="str">
        <f>TEXT(Table5[[#This Row],[close_date]],"yyyy")</f>
        <v>2017</v>
      </c>
    </row>
    <row r="1430" spans="20:25" x14ac:dyDescent="0.3">
      <c r="T1430" s="4" t="s">
        <v>41</v>
      </c>
      <c r="U1430" s="11">
        <v>3343</v>
      </c>
      <c r="V1430" s="11">
        <v>3343</v>
      </c>
      <c r="W1430" s="10">
        <v>42835</v>
      </c>
      <c r="X1430" t="str">
        <f>TEXT(Table5[[#This Row],[close_date]],"mmmm")</f>
        <v>April</v>
      </c>
      <c r="Y1430" t="str">
        <f>TEXT(Table5[[#This Row],[close_date]],"yyyy")</f>
        <v>2017</v>
      </c>
    </row>
    <row r="1431" spans="20:25" x14ac:dyDescent="0.3">
      <c r="T1431" s="4" t="s">
        <v>33</v>
      </c>
      <c r="U1431" s="11">
        <v>3343</v>
      </c>
      <c r="V1431" s="11">
        <v>1671.5</v>
      </c>
      <c r="W1431" s="10">
        <v>42948</v>
      </c>
      <c r="X1431" t="str">
        <f>TEXT(Table5[[#This Row],[close_date]],"mmmm")</f>
        <v>August</v>
      </c>
      <c r="Y1431" t="str">
        <f>TEXT(Table5[[#This Row],[close_date]],"yyyy")</f>
        <v>2017</v>
      </c>
    </row>
    <row r="1432" spans="20:25" x14ac:dyDescent="0.3">
      <c r="T1432" s="4" t="s">
        <v>49</v>
      </c>
      <c r="U1432" s="11">
        <v>3342</v>
      </c>
      <c r="V1432" s="11">
        <v>3342</v>
      </c>
      <c r="W1432" s="10">
        <v>43068</v>
      </c>
      <c r="X1432" t="str">
        <f>TEXT(Table5[[#This Row],[close_date]],"mmmm")</f>
        <v>November</v>
      </c>
      <c r="Y1432" t="str">
        <f>TEXT(Table5[[#This Row],[close_date]],"yyyy")</f>
        <v>2017</v>
      </c>
    </row>
    <row r="1433" spans="20:25" x14ac:dyDescent="0.3">
      <c r="T1433" s="4" t="s">
        <v>48</v>
      </c>
      <c r="U1433" s="11">
        <v>3340</v>
      </c>
      <c r="V1433" s="11">
        <v>3340</v>
      </c>
      <c r="W1433" s="10">
        <v>43008</v>
      </c>
      <c r="X1433" t="str">
        <f>TEXT(Table5[[#This Row],[close_date]],"mmmm")</f>
        <v>September</v>
      </c>
      <c r="Y1433" t="str">
        <f>TEXT(Table5[[#This Row],[close_date]],"yyyy")</f>
        <v>2017</v>
      </c>
    </row>
    <row r="1434" spans="20:25" x14ac:dyDescent="0.3">
      <c r="T1434" s="4" t="s">
        <v>40</v>
      </c>
      <c r="U1434" s="11">
        <v>3340</v>
      </c>
      <c r="V1434" s="11">
        <v>3340</v>
      </c>
      <c r="W1434" s="10">
        <v>42806</v>
      </c>
      <c r="X1434" t="str">
        <f>TEXT(Table5[[#This Row],[close_date]],"mmmm")</f>
        <v>March</v>
      </c>
      <c r="Y1434" t="str">
        <f>TEXT(Table5[[#This Row],[close_date]],"yyyy")</f>
        <v>2017</v>
      </c>
    </row>
    <row r="1435" spans="20:25" x14ac:dyDescent="0.3">
      <c r="T1435" s="4" t="s">
        <v>12</v>
      </c>
      <c r="U1435" s="11">
        <v>3339</v>
      </c>
      <c r="V1435" s="11">
        <v>3339</v>
      </c>
      <c r="W1435" s="10">
        <v>42971</v>
      </c>
      <c r="X1435" t="str">
        <f>TEXT(Table5[[#This Row],[close_date]],"mmmm")</f>
        <v>August</v>
      </c>
      <c r="Y1435" t="str">
        <f>TEXT(Table5[[#This Row],[close_date]],"yyyy")</f>
        <v>2017</v>
      </c>
    </row>
    <row r="1436" spans="20:25" x14ac:dyDescent="0.3">
      <c r="T1436" s="4" t="s">
        <v>47</v>
      </c>
      <c r="U1436" s="11">
        <v>3336</v>
      </c>
      <c r="V1436" s="11">
        <v>3336</v>
      </c>
      <c r="W1436" s="10">
        <v>42888</v>
      </c>
      <c r="X1436" t="str">
        <f>TEXT(Table5[[#This Row],[close_date]],"mmmm")</f>
        <v>June</v>
      </c>
      <c r="Y1436" t="str">
        <f>TEXT(Table5[[#This Row],[close_date]],"yyyy")</f>
        <v>2017</v>
      </c>
    </row>
    <row r="1437" spans="20:25" x14ac:dyDescent="0.3">
      <c r="T1437" s="4" t="s">
        <v>7</v>
      </c>
      <c r="U1437" s="11">
        <v>3335</v>
      </c>
      <c r="V1437" s="11">
        <v>3335</v>
      </c>
      <c r="W1437" s="10">
        <v>42967</v>
      </c>
      <c r="X1437" t="str">
        <f>TEXT(Table5[[#This Row],[close_date]],"mmmm")</f>
        <v>August</v>
      </c>
      <c r="Y1437" t="str">
        <f>TEXT(Table5[[#This Row],[close_date]],"yyyy")</f>
        <v>2017</v>
      </c>
    </row>
    <row r="1438" spans="20:25" x14ac:dyDescent="0.3">
      <c r="T1438" s="4" t="s">
        <v>5</v>
      </c>
      <c r="U1438" s="11">
        <v>3334</v>
      </c>
      <c r="V1438" s="11">
        <v>3334</v>
      </c>
      <c r="W1438" s="10">
        <v>42961</v>
      </c>
      <c r="X1438" t="str">
        <f>TEXT(Table5[[#This Row],[close_date]],"mmmm")</f>
        <v>August</v>
      </c>
      <c r="Y1438" t="str">
        <f>TEXT(Table5[[#This Row],[close_date]],"yyyy")</f>
        <v>2017</v>
      </c>
    </row>
    <row r="1439" spans="20:25" x14ac:dyDescent="0.3">
      <c r="T1439" s="4" t="s">
        <v>34</v>
      </c>
      <c r="U1439" s="11">
        <v>3333</v>
      </c>
      <c r="V1439" s="11">
        <v>3333</v>
      </c>
      <c r="W1439" s="10">
        <v>42819</v>
      </c>
      <c r="X1439" t="str">
        <f>TEXT(Table5[[#This Row],[close_date]],"mmmm")</f>
        <v>March</v>
      </c>
      <c r="Y1439" t="str">
        <f>TEXT(Table5[[#This Row],[close_date]],"yyyy")</f>
        <v>2017</v>
      </c>
    </row>
    <row r="1440" spans="20:25" x14ac:dyDescent="0.3">
      <c r="T1440" s="4" t="s">
        <v>38</v>
      </c>
      <c r="U1440" s="11">
        <v>3331</v>
      </c>
      <c r="V1440" s="11">
        <v>1665.5</v>
      </c>
      <c r="W1440" s="10">
        <v>42800</v>
      </c>
      <c r="X1440" t="str">
        <f>TEXT(Table5[[#This Row],[close_date]],"mmmm")</f>
        <v>March</v>
      </c>
      <c r="Y1440" t="str">
        <f>TEXT(Table5[[#This Row],[close_date]],"yyyy")</f>
        <v>2017</v>
      </c>
    </row>
    <row r="1441" spans="20:25" x14ac:dyDescent="0.3">
      <c r="T1441" s="4" t="s">
        <v>28</v>
      </c>
      <c r="U1441" s="11">
        <v>3331</v>
      </c>
      <c r="V1441" s="11">
        <v>3331</v>
      </c>
      <c r="W1441" s="10">
        <v>43070</v>
      </c>
      <c r="X1441" t="str">
        <f>TEXT(Table5[[#This Row],[close_date]],"mmmm")</f>
        <v>December</v>
      </c>
      <c r="Y1441" t="str">
        <f>TEXT(Table5[[#This Row],[close_date]],"yyyy")</f>
        <v>2017</v>
      </c>
    </row>
    <row r="1442" spans="20:25" x14ac:dyDescent="0.3">
      <c r="T1442" s="4" t="s">
        <v>32</v>
      </c>
      <c r="U1442" s="11">
        <v>3331</v>
      </c>
      <c r="V1442" s="11">
        <v>3331</v>
      </c>
      <c r="W1442" s="10">
        <v>43086</v>
      </c>
      <c r="X1442" t="str">
        <f>TEXT(Table5[[#This Row],[close_date]],"mmmm")</f>
        <v>December</v>
      </c>
      <c r="Y1442" t="str">
        <f>TEXT(Table5[[#This Row],[close_date]],"yyyy")</f>
        <v>2017</v>
      </c>
    </row>
    <row r="1443" spans="20:25" x14ac:dyDescent="0.3">
      <c r="T1443" s="4" t="s">
        <v>44</v>
      </c>
      <c r="U1443" s="11">
        <v>3330</v>
      </c>
      <c r="V1443" s="11">
        <v>3330</v>
      </c>
      <c r="W1443" s="10">
        <v>42890</v>
      </c>
      <c r="X1443" t="str">
        <f>TEXT(Table5[[#This Row],[close_date]],"mmmm")</f>
        <v>June</v>
      </c>
      <c r="Y1443" t="str">
        <f>TEXT(Table5[[#This Row],[close_date]],"yyyy")</f>
        <v>2017</v>
      </c>
    </row>
    <row r="1444" spans="20:25" x14ac:dyDescent="0.3">
      <c r="T1444" s="4" t="s">
        <v>10</v>
      </c>
      <c r="U1444" s="11">
        <v>3329</v>
      </c>
      <c r="V1444" s="11">
        <v>3329</v>
      </c>
      <c r="W1444" s="10">
        <v>43078</v>
      </c>
      <c r="X1444" t="str">
        <f>TEXT(Table5[[#This Row],[close_date]],"mmmm")</f>
        <v>December</v>
      </c>
      <c r="Y1444" t="str">
        <f>TEXT(Table5[[#This Row],[close_date]],"yyyy")</f>
        <v>2017</v>
      </c>
    </row>
    <row r="1445" spans="20:25" x14ac:dyDescent="0.3">
      <c r="T1445" s="4" t="s">
        <v>44</v>
      </c>
      <c r="U1445" s="11">
        <v>3323</v>
      </c>
      <c r="V1445" s="11">
        <v>3323</v>
      </c>
      <c r="W1445" s="10">
        <v>42810</v>
      </c>
      <c r="X1445" t="str">
        <f>TEXT(Table5[[#This Row],[close_date]],"mmmm")</f>
        <v>March</v>
      </c>
      <c r="Y1445" t="str">
        <f>TEXT(Table5[[#This Row],[close_date]],"yyyy")</f>
        <v>2017</v>
      </c>
    </row>
    <row r="1446" spans="20:25" x14ac:dyDescent="0.3">
      <c r="T1446" s="4" t="s">
        <v>4</v>
      </c>
      <c r="U1446" s="11">
        <v>3316</v>
      </c>
      <c r="V1446" s="11">
        <v>3316</v>
      </c>
      <c r="W1446" s="10">
        <v>42831</v>
      </c>
      <c r="X1446" t="str">
        <f>TEXT(Table5[[#This Row],[close_date]],"mmmm")</f>
        <v>April</v>
      </c>
      <c r="Y1446" t="str">
        <f>TEXT(Table5[[#This Row],[close_date]],"yyyy")</f>
        <v>2017</v>
      </c>
    </row>
    <row r="1447" spans="20:25" x14ac:dyDescent="0.3">
      <c r="T1447" s="4" t="s">
        <v>30</v>
      </c>
      <c r="U1447" s="11">
        <v>3315</v>
      </c>
      <c r="V1447" s="11">
        <v>3315</v>
      </c>
      <c r="W1447" s="10">
        <v>42799</v>
      </c>
      <c r="X1447" t="str">
        <f>TEXT(Table5[[#This Row],[close_date]],"mmmm")</f>
        <v>March</v>
      </c>
      <c r="Y1447" t="str">
        <f>TEXT(Table5[[#This Row],[close_date]],"yyyy")</f>
        <v>2017</v>
      </c>
    </row>
    <row r="1448" spans="20:25" x14ac:dyDescent="0.3">
      <c r="T1448" s="4" t="s">
        <v>9</v>
      </c>
      <c r="U1448" s="11">
        <v>3314</v>
      </c>
      <c r="V1448" s="11">
        <v>3314</v>
      </c>
      <c r="W1448" s="10">
        <v>42982</v>
      </c>
      <c r="X1448" t="str">
        <f>TEXT(Table5[[#This Row],[close_date]],"mmmm")</f>
        <v>September</v>
      </c>
      <c r="Y1448" t="str">
        <f>TEXT(Table5[[#This Row],[close_date]],"yyyy")</f>
        <v>2017</v>
      </c>
    </row>
    <row r="1449" spans="20:25" x14ac:dyDescent="0.3">
      <c r="T1449" s="4" t="s">
        <v>38</v>
      </c>
      <c r="U1449" s="11">
        <v>3314</v>
      </c>
      <c r="V1449" s="11">
        <v>3314</v>
      </c>
      <c r="W1449" s="10">
        <v>42997</v>
      </c>
      <c r="X1449" t="str">
        <f>TEXT(Table5[[#This Row],[close_date]],"mmmm")</f>
        <v>September</v>
      </c>
      <c r="Y1449" t="str">
        <f>TEXT(Table5[[#This Row],[close_date]],"yyyy")</f>
        <v>2017</v>
      </c>
    </row>
    <row r="1450" spans="20:25" x14ac:dyDescent="0.3">
      <c r="T1450" s="4" t="s">
        <v>28</v>
      </c>
      <c r="U1450" s="11">
        <v>3312</v>
      </c>
      <c r="V1450" s="11">
        <v>3312</v>
      </c>
      <c r="W1450" s="10">
        <v>42802</v>
      </c>
      <c r="X1450" t="str">
        <f>TEXT(Table5[[#This Row],[close_date]],"mmmm")</f>
        <v>March</v>
      </c>
      <c r="Y1450" t="str">
        <f>TEXT(Table5[[#This Row],[close_date]],"yyyy")</f>
        <v>2017</v>
      </c>
    </row>
    <row r="1451" spans="20:25" x14ac:dyDescent="0.3">
      <c r="T1451" s="4" t="s">
        <v>34</v>
      </c>
      <c r="U1451" s="11">
        <v>3308</v>
      </c>
      <c r="V1451" s="11">
        <v>3308</v>
      </c>
      <c r="W1451" s="10">
        <v>43043</v>
      </c>
      <c r="X1451" t="str">
        <f>TEXT(Table5[[#This Row],[close_date]],"mmmm")</f>
        <v>November</v>
      </c>
      <c r="Y1451" t="str">
        <f>TEXT(Table5[[#This Row],[close_date]],"yyyy")</f>
        <v>2017</v>
      </c>
    </row>
    <row r="1452" spans="20:25" x14ac:dyDescent="0.3">
      <c r="T1452" s="4" t="s">
        <v>8</v>
      </c>
      <c r="U1452" s="11">
        <v>3306</v>
      </c>
      <c r="V1452" s="11">
        <v>3306</v>
      </c>
      <c r="W1452" s="10">
        <v>43043</v>
      </c>
      <c r="X1452" t="str">
        <f>TEXT(Table5[[#This Row],[close_date]],"mmmm")</f>
        <v>November</v>
      </c>
      <c r="Y1452" t="str">
        <f>TEXT(Table5[[#This Row],[close_date]],"yyyy")</f>
        <v>2017</v>
      </c>
    </row>
    <row r="1453" spans="20:25" x14ac:dyDescent="0.3">
      <c r="T1453" s="4" t="s">
        <v>40</v>
      </c>
      <c r="U1453" s="11">
        <v>3306</v>
      </c>
      <c r="V1453" s="11">
        <v>3306</v>
      </c>
      <c r="W1453" s="10">
        <v>42915</v>
      </c>
      <c r="X1453" t="str">
        <f>TEXT(Table5[[#This Row],[close_date]],"mmmm")</f>
        <v>June</v>
      </c>
      <c r="Y1453" t="str">
        <f>TEXT(Table5[[#This Row],[close_date]],"yyyy")</f>
        <v>2017</v>
      </c>
    </row>
    <row r="1454" spans="20:25" x14ac:dyDescent="0.3">
      <c r="T1454" s="4" t="s">
        <v>28</v>
      </c>
      <c r="U1454" s="11">
        <v>3303</v>
      </c>
      <c r="V1454" s="11">
        <v>3303</v>
      </c>
      <c r="W1454" s="10">
        <v>42855</v>
      </c>
      <c r="X1454" t="str">
        <f>TEXT(Table5[[#This Row],[close_date]],"mmmm")</f>
        <v>April</v>
      </c>
      <c r="Y1454" t="str">
        <f>TEXT(Table5[[#This Row],[close_date]],"yyyy")</f>
        <v>2017</v>
      </c>
    </row>
    <row r="1455" spans="20:25" x14ac:dyDescent="0.3">
      <c r="T1455" s="4" t="s">
        <v>28</v>
      </c>
      <c r="U1455" s="11">
        <v>3302</v>
      </c>
      <c r="V1455" s="11">
        <v>3302</v>
      </c>
      <c r="W1455" s="10">
        <v>43098</v>
      </c>
      <c r="X1455" t="str">
        <f>TEXT(Table5[[#This Row],[close_date]],"mmmm")</f>
        <v>December</v>
      </c>
      <c r="Y1455" t="str">
        <f>TEXT(Table5[[#This Row],[close_date]],"yyyy")</f>
        <v>2017</v>
      </c>
    </row>
    <row r="1456" spans="20:25" x14ac:dyDescent="0.3">
      <c r="T1456" s="4" t="s">
        <v>38</v>
      </c>
      <c r="U1456" s="11">
        <v>3301</v>
      </c>
      <c r="V1456" s="11">
        <v>1650.5</v>
      </c>
      <c r="W1456" s="10">
        <v>42855</v>
      </c>
      <c r="X1456" t="str">
        <f>TEXT(Table5[[#This Row],[close_date]],"mmmm")</f>
        <v>April</v>
      </c>
      <c r="Y1456" t="str">
        <f>TEXT(Table5[[#This Row],[close_date]],"yyyy")</f>
        <v>2017</v>
      </c>
    </row>
    <row r="1457" spans="20:25" x14ac:dyDescent="0.3">
      <c r="T1457" s="4" t="s">
        <v>49</v>
      </c>
      <c r="U1457" s="11">
        <v>3299</v>
      </c>
      <c r="V1457" s="11">
        <v>1649.5</v>
      </c>
      <c r="W1457" s="10">
        <v>42892</v>
      </c>
      <c r="X1457" t="str">
        <f>TEXT(Table5[[#This Row],[close_date]],"mmmm")</f>
        <v>June</v>
      </c>
      <c r="Y1457" t="str">
        <f>TEXT(Table5[[#This Row],[close_date]],"yyyy")</f>
        <v>2017</v>
      </c>
    </row>
    <row r="1458" spans="20:25" x14ac:dyDescent="0.3">
      <c r="T1458" s="4" t="s">
        <v>12</v>
      </c>
      <c r="U1458" s="11">
        <v>3298</v>
      </c>
      <c r="V1458" s="11">
        <v>3298</v>
      </c>
      <c r="W1458" s="10">
        <v>43090</v>
      </c>
      <c r="X1458" t="str">
        <f>TEXT(Table5[[#This Row],[close_date]],"mmmm")</f>
        <v>December</v>
      </c>
      <c r="Y1458" t="str">
        <f>TEXT(Table5[[#This Row],[close_date]],"yyyy")</f>
        <v>2017</v>
      </c>
    </row>
    <row r="1459" spans="20:25" x14ac:dyDescent="0.3">
      <c r="T1459" s="4" t="s">
        <v>43</v>
      </c>
      <c r="U1459" s="11">
        <v>3296</v>
      </c>
      <c r="V1459" s="11">
        <v>3296</v>
      </c>
      <c r="W1459" s="10">
        <v>43042</v>
      </c>
      <c r="X1459" t="str">
        <f>TEXT(Table5[[#This Row],[close_date]],"mmmm")</f>
        <v>November</v>
      </c>
      <c r="Y1459" t="str">
        <f>TEXT(Table5[[#This Row],[close_date]],"yyyy")</f>
        <v>2017</v>
      </c>
    </row>
    <row r="1460" spans="20:25" x14ac:dyDescent="0.3">
      <c r="T1460" s="4" t="s">
        <v>7</v>
      </c>
      <c r="U1460" s="11">
        <v>3295</v>
      </c>
      <c r="V1460" s="11">
        <v>3295</v>
      </c>
      <c r="W1460" s="10">
        <v>42795</v>
      </c>
      <c r="X1460" t="str">
        <f>TEXT(Table5[[#This Row],[close_date]],"mmmm")</f>
        <v>March</v>
      </c>
      <c r="Y1460" t="str">
        <f>TEXT(Table5[[#This Row],[close_date]],"yyyy")</f>
        <v>2017</v>
      </c>
    </row>
    <row r="1461" spans="20:25" x14ac:dyDescent="0.3">
      <c r="T1461" s="4" t="s">
        <v>3</v>
      </c>
      <c r="U1461" s="11">
        <v>3295</v>
      </c>
      <c r="V1461" s="11">
        <v>3295</v>
      </c>
      <c r="W1461" s="10">
        <v>42899</v>
      </c>
      <c r="X1461" t="str">
        <f>TEXT(Table5[[#This Row],[close_date]],"mmmm")</f>
        <v>June</v>
      </c>
      <c r="Y1461" t="str">
        <f>TEXT(Table5[[#This Row],[close_date]],"yyyy")</f>
        <v>2017</v>
      </c>
    </row>
    <row r="1462" spans="20:25" x14ac:dyDescent="0.3">
      <c r="T1462" s="4" t="s">
        <v>25</v>
      </c>
      <c r="U1462" s="11">
        <v>3294</v>
      </c>
      <c r="V1462" s="11">
        <v>3294</v>
      </c>
      <c r="W1462" s="10">
        <v>43038</v>
      </c>
      <c r="X1462" t="str">
        <f>TEXT(Table5[[#This Row],[close_date]],"mmmm")</f>
        <v>October</v>
      </c>
      <c r="Y1462" t="str">
        <f>TEXT(Table5[[#This Row],[close_date]],"yyyy")</f>
        <v>2017</v>
      </c>
    </row>
    <row r="1463" spans="20:25" x14ac:dyDescent="0.3">
      <c r="T1463" s="4" t="s">
        <v>28</v>
      </c>
      <c r="U1463" s="11">
        <v>3293</v>
      </c>
      <c r="V1463" s="11">
        <v>3293</v>
      </c>
      <c r="W1463" s="10">
        <v>43082</v>
      </c>
      <c r="X1463" t="str">
        <f>TEXT(Table5[[#This Row],[close_date]],"mmmm")</f>
        <v>December</v>
      </c>
      <c r="Y1463" t="str">
        <f>TEXT(Table5[[#This Row],[close_date]],"yyyy")</f>
        <v>2017</v>
      </c>
    </row>
    <row r="1464" spans="20:25" x14ac:dyDescent="0.3">
      <c r="T1464" s="4" t="s">
        <v>9</v>
      </c>
      <c r="U1464" s="11">
        <v>3287</v>
      </c>
      <c r="V1464" s="11">
        <v>1095.6666666666699</v>
      </c>
      <c r="W1464" s="10">
        <v>42888</v>
      </c>
      <c r="X1464" t="str">
        <f>TEXT(Table5[[#This Row],[close_date]],"mmmm")</f>
        <v>June</v>
      </c>
      <c r="Y1464" t="str">
        <f>TEXT(Table5[[#This Row],[close_date]],"yyyy")</f>
        <v>2017</v>
      </c>
    </row>
    <row r="1465" spans="20:25" x14ac:dyDescent="0.3">
      <c r="T1465" s="4" t="s">
        <v>28</v>
      </c>
      <c r="U1465" s="11">
        <v>3281</v>
      </c>
      <c r="V1465" s="11">
        <v>3281</v>
      </c>
      <c r="W1465" s="10">
        <v>42888</v>
      </c>
      <c r="X1465" t="str">
        <f>TEXT(Table5[[#This Row],[close_date]],"mmmm")</f>
        <v>June</v>
      </c>
      <c r="Y1465" t="str">
        <f>TEXT(Table5[[#This Row],[close_date]],"yyyy")</f>
        <v>2017</v>
      </c>
    </row>
    <row r="1466" spans="20:25" x14ac:dyDescent="0.3">
      <c r="T1466" s="4" t="s">
        <v>32</v>
      </c>
      <c r="U1466" s="11">
        <v>3281</v>
      </c>
      <c r="V1466" s="11">
        <v>3281</v>
      </c>
      <c r="W1466" s="10">
        <v>43070</v>
      </c>
      <c r="X1466" t="str">
        <f>TEXT(Table5[[#This Row],[close_date]],"mmmm")</f>
        <v>December</v>
      </c>
      <c r="Y1466" t="str">
        <f>TEXT(Table5[[#This Row],[close_date]],"yyyy")</f>
        <v>2017</v>
      </c>
    </row>
    <row r="1467" spans="20:25" x14ac:dyDescent="0.3">
      <c r="T1467" s="4" t="s">
        <v>38</v>
      </c>
      <c r="U1467" s="11">
        <v>3278</v>
      </c>
      <c r="V1467" s="11">
        <v>3278</v>
      </c>
      <c r="W1467" s="10">
        <v>43073</v>
      </c>
      <c r="X1467" t="str">
        <f>TEXT(Table5[[#This Row],[close_date]],"mmmm")</f>
        <v>December</v>
      </c>
      <c r="Y1467" t="str">
        <f>TEXT(Table5[[#This Row],[close_date]],"yyyy")</f>
        <v>2017</v>
      </c>
    </row>
    <row r="1468" spans="20:25" x14ac:dyDescent="0.3">
      <c r="T1468" s="4" t="s">
        <v>48</v>
      </c>
      <c r="U1468" s="11">
        <v>3278</v>
      </c>
      <c r="V1468" s="11">
        <v>3278</v>
      </c>
      <c r="W1468" s="10">
        <v>42801</v>
      </c>
      <c r="X1468" t="str">
        <f>TEXT(Table5[[#This Row],[close_date]],"mmmm")</f>
        <v>March</v>
      </c>
      <c r="Y1468" t="str">
        <f>TEXT(Table5[[#This Row],[close_date]],"yyyy")</f>
        <v>2017</v>
      </c>
    </row>
    <row r="1469" spans="20:25" x14ac:dyDescent="0.3">
      <c r="T1469" s="4" t="s">
        <v>4</v>
      </c>
      <c r="U1469" s="11">
        <v>3276</v>
      </c>
      <c r="V1469" s="11">
        <v>3276</v>
      </c>
      <c r="W1469" s="10">
        <v>42978</v>
      </c>
      <c r="X1469" t="str">
        <f>TEXT(Table5[[#This Row],[close_date]],"mmmm")</f>
        <v>August</v>
      </c>
      <c r="Y1469" t="str">
        <f>TEXT(Table5[[#This Row],[close_date]],"yyyy")</f>
        <v>2017</v>
      </c>
    </row>
    <row r="1470" spans="20:25" x14ac:dyDescent="0.3">
      <c r="T1470" s="4" t="s">
        <v>10</v>
      </c>
      <c r="U1470" s="11">
        <v>3275</v>
      </c>
      <c r="V1470" s="11">
        <v>3275</v>
      </c>
      <c r="W1470" s="10">
        <v>42841</v>
      </c>
      <c r="X1470" t="str">
        <f>TEXT(Table5[[#This Row],[close_date]],"mmmm")</f>
        <v>April</v>
      </c>
      <c r="Y1470" t="str">
        <f>TEXT(Table5[[#This Row],[close_date]],"yyyy")</f>
        <v>2017</v>
      </c>
    </row>
    <row r="1471" spans="20:25" x14ac:dyDescent="0.3">
      <c r="T1471" s="4" t="s">
        <v>38</v>
      </c>
      <c r="U1471" s="11">
        <v>3275</v>
      </c>
      <c r="V1471" s="11">
        <v>3275</v>
      </c>
      <c r="W1471" s="10">
        <v>43045</v>
      </c>
      <c r="X1471" t="str">
        <f>TEXT(Table5[[#This Row],[close_date]],"mmmm")</f>
        <v>November</v>
      </c>
      <c r="Y1471" t="str">
        <f>TEXT(Table5[[#This Row],[close_date]],"yyyy")</f>
        <v>2017</v>
      </c>
    </row>
    <row r="1472" spans="20:25" x14ac:dyDescent="0.3">
      <c r="T1472" s="4" t="s">
        <v>37</v>
      </c>
      <c r="U1472" s="11">
        <v>3271</v>
      </c>
      <c r="V1472" s="11">
        <v>3271</v>
      </c>
      <c r="W1472" s="10">
        <v>43070</v>
      </c>
      <c r="X1472" t="str">
        <f>TEXT(Table5[[#This Row],[close_date]],"mmmm")</f>
        <v>December</v>
      </c>
      <c r="Y1472" t="str">
        <f>TEXT(Table5[[#This Row],[close_date]],"yyyy")</f>
        <v>2017</v>
      </c>
    </row>
    <row r="1473" spans="20:25" x14ac:dyDescent="0.3">
      <c r="T1473" s="4" t="s">
        <v>45</v>
      </c>
      <c r="U1473" s="11">
        <v>3271</v>
      </c>
      <c r="V1473" s="11">
        <v>3271</v>
      </c>
      <c r="W1473" s="10">
        <v>42973</v>
      </c>
      <c r="X1473" t="str">
        <f>TEXT(Table5[[#This Row],[close_date]],"mmmm")</f>
        <v>August</v>
      </c>
      <c r="Y1473" t="str">
        <f>TEXT(Table5[[#This Row],[close_date]],"yyyy")</f>
        <v>2017</v>
      </c>
    </row>
    <row r="1474" spans="20:25" x14ac:dyDescent="0.3">
      <c r="T1474" s="4" t="s">
        <v>12</v>
      </c>
      <c r="U1474" s="11">
        <v>3271</v>
      </c>
      <c r="V1474" s="11">
        <v>3271</v>
      </c>
      <c r="W1474" s="10">
        <v>42954</v>
      </c>
      <c r="X1474" t="str">
        <f>TEXT(Table5[[#This Row],[close_date]],"mmmm")</f>
        <v>August</v>
      </c>
      <c r="Y1474" t="str">
        <f>TEXT(Table5[[#This Row],[close_date]],"yyyy")</f>
        <v>2017</v>
      </c>
    </row>
    <row r="1475" spans="20:25" x14ac:dyDescent="0.3">
      <c r="T1475" s="4" t="s">
        <v>3</v>
      </c>
      <c r="U1475" s="11">
        <v>3269</v>
      </c>
      <c r="V1475" s="11">
        <v>3269</v>
      </c>
      <c r="W1475" s="10">
        <v>42851</v>
      </c>
      <c r="X1475" t="str">
        <f>TEXT(Table5[[#This Row],[close_date]],"mmmm")</f>
        <v>April</v>
      </c>
      <c r="Y1475" t="str">
        <f>TEXT(Table5[[#This Row],[close_date]],"yyyy")</f>
        <v>2017</v>
      </c>
    </row>
    <row r="1476" spans="20:25" x14ac:dyDescent="0.3">
      <c r="T1476" s="4" t="s">
        <v>42</v>
      </c>
      <c r="U1476" s="11">
        <v>3264</v>
      </c>
      <c r="V1476" s="11">
        <v>3264</v>
      </c>
      <c r="W1476" s="10">
        <v>43060</v>
      </c>
      <c r="X1476" t="str">
        <f>TEXT(Table5[[#This Row],[close_date]],"mmmm")</f>
        <v>November</v>
      </c>
      <c r="Y1476" t="str">
        <f>TEXT(Table5[[#This Row],[close_date]],"yyyy")</f>
        <v>2017</v>
      </c>
    </row>
    <row r="1477" spans="20:25" x14ac:dyDescent="0.3">
      <c r="T1477" s="4" t="s">
        <v>3</v>
      </c>
      <c r="U1477" s="11">
        <v>3263</v>
      </c>
      <c r="V1477" s="11">
        <v>3263</v>
      </c>
      <c r="W1477" s="10">
        <v>42836</v>
      </c>
      <c r="X1477" t="str">
        <f>TEXT(Table5[[#This Row],[close_date]],"mmmm")</f>
        <v>April</v>
      </c>
      <c r="Y1477" t="str">
        <f>TEXT(Table5[[#This Row],[close_date]],"yyyy")</f>
        <v>2017</v>
      </c>
    </row>
    <row r="1478" spans="20:25" x14ac:dyDescent="0.3">
      <c r="T1478" s="4" t="s">
        <v>12</v>
      </c>
      <c r="U1478" s="11">
        <v>3261</v>
      </c>
      <c r="V1478" s="11">
        <v>1630.5</v>
      </c>
      <c r="W1478" s="10">
        <v>43047</v>
      </c>
      <c r="X1478" t="str">
        <f>TEXT(Table5[[#This Row],[close_date]],"mmmm")</f>
        <v>November</v>
      </c>
      <c r="Y1478" t="str">
        <f>TEXT(Table5[[#This Row],[close_date]],"yyyy")</f>
        <v>2017</v>
      </c>
    </row>
    <row r="1479" spans="20:25" x14ac:dyDescent="0.3">
      <c r="T1479" s="4" t="s">
        <v>32</v>
      </c>
      <c r="U1479" s="11">
        <v>3260</v>
      </c>
      <c r="V1479" s="11">
        <v>3260</v>
      </c>
      <c r="W1479" s="10">
        <v>43041</v>
      </c>
      <c r="X1479" t="str">
        <f>TEXT(Table5[[#This Row],[close_date]],"mmmm")</f>
        <v>November</v>
      </c>
      <c r="Y1479" t="str">
        <f>TEXT(Table5[[#This Row],[close_date]],"yyyy")</f>
        <v>2017</v>
      </c>
    </row>
    <row r="1480" spans="20:25" x14ac:dyDescent="0.3">
      <c r="T1480" s="4" t="s">
        <v>42</v>
      </c>
      <c r="U1480" s="11">
        <v>3259</v>
      </c>
      <c r="V1480" s="11">
        <v>3259</v>
      </c>
      <c r="W1480" s="10">
        <v>42834</v>
      </c>
      <c r="X1480" t="str">
        <f>TEXT(Table5[[#This Row],[close_date]],"mmmm")</f>
        <v>April</v>
      </c>
      <c r="Y1480" t="str">
        <f>TEXT(Table5[[#This Row],[close_date]],"yyyy")</f>
        <v>2017</v>
      </c>
    </row>
    <row r="1481" spans="20:25" x14ac:dyDescent="0.3">
      <c r="T1481" s="4" t="s">
        <v>30</v>
      </c>
      <c r="U1481" s="11">
        <v>3258</v>
      </c>
      <c r="V1481" s="11">
        <v>3258</v>
      </c>
      <c r="W1481" s="10">
        <v>43044</v>
      </c>
      <c r="X1481" t="str">
        <f>TEXT(Table5[[#This Row],[close_date]],"mmmm")</f>
        <v>November</v>
      </c>
      <c r="Y1481" t="str">
        <f>TEXT(Table5[[#This Row],[close_date]],"yyyy")</f>
        <v>2017</v>
      </c>
    </row>
    <row r="1482" spans="20:25" x14ac:dyDescent="0.3">
      <c r="T1482" s="4" t="s">
        <v>11</v>
      </c>
      <c r="U1482" s="11">
        <v>3257</v>
      </c>
      <c r="V1482" s="11">
        <v>3257</v>
      </c>
      <c r="W1482" s="10">
        <v>42808</v>
      </c>
      <c r="X1482" t="str">
        <f>TEXT(Table5[[#This Row],[close_date]],"mmmm")</f>
        <v>March</v>
      </c>
      <c r="Y1482" t="str">
        <f>TEXT(Table5[[#This Row],[close_date]],"yyyy")</f>
        <v>2017</v>
      </c>
    </row>
    <row r="1483" spans="20:25" x14ac:dyDescent="0.3">
      <c r="T1483" s="4" t="s">
        <v>37</v>
      </c>
      <c r="U1483" s="11">
        <v>3257</v>
      </c>
      <c r="V1483" s="11">
        <v>3257</v>
      </c>
      <c r="W1483" s="10">
        <v>43002</v>
      </c>
      <c r="X1483" t="str">
        <f>TEXT(Table5[[#This Row],[close_date]],"mmmm")</f>
        <v>September</v>
      </c>
      <c r="Y1483" t="str">
        <f>TEXT(Table5[[#This Row],[close_date]],"yyyy")</f>
        <v>2017</v>
      </c>
    </row>
    <row r="1484" spans="20:25" x14ac:dyDescent="0.3">
      <c r="T1484" s="4" t="s">
        <v>8</v>
      </c>
      <c r="U1484" s="11">
        <v>3254</v>
      </c>
      <c r="V1484" s="11">
        <v>3254</v>
      </c>
      <c r="W1484" s="10">
        <v>43017</v>
      </c>
      <c r="X1484" t="str">
        <f>TEXT(Table5[[#This Row],[close_date]],"mmmm")</f>
        <v>October</v>
      </c>
      <c r="Y1484" t="str">
        <f>TEXT(Table5[[#This Row],[close_date]],"yyyy")</f>
        <v>2017</v>
      </c>
    </row>
    <row r="1485" spans="20:25" x14ac:dyDescent="0.3">
      <c r="T1485" s="4" t="s">
        <v>41</v>
      </c>
      <c r="U1485" s="11">
        <v>3253</v>
      </c>
      <c r="V1485" s="11">
        <v>3253</v>
      </c>
      <c r="W1485" s="10">
        <v>43097</v>
      </c>
      <c r="X1485" t="str">
        <f>TEXT(Table5[[#This Row],[close_date]],"mmmm")</f>
        <v>December</v>
      </c>
      <c r="Y1485" t="str">
        <f>TEXT(Table5[[#This Row],[close_date]],"yyyy")</f>
        <v>2017</v>
      </c>
    </row>
    <row r="1486" spans="20:25" x14ac:dyDescent="0.3">
      <c r="T1486" s="4" t="s">
        <v>30</v>
      </c>
      <c r="U1486" s="11">
        <v>3252</v>
      </c>
      <c r="V1486" s="11">
        <v>3252</v>
      </c>
      <c r="W1486" s="10">
        <v>43042</v>
      </c>
      <c r="X1486" t="str">
        <f>TEXT(Table5[[#This Row],[close_date]],"mmmm")</f>
        <v>November</v>
      </c>
      <c r="Y1486" t="str">
        <f>TEXT(Table5[[#This Row],[close_date]],"yyyy")</f>
        <v>2017</v>
      </c>
    </row>
    <row r="1487" spans="20:25" x14ac:dyDescent="0.3">
      <c r="T1487" s="4" t="s">
        <v>12</v>
      </c>
      <c r="U1487" s="11">
        <v>3252</v>
      </c>
      <c r="V1487" s="11">
        <v>3252</v>
      </c>
      <c r="W1487" s="10">
        <v>42922</v>
      </c>
      <c r="X1487" t="str">
        <f>TEXT(Table5[[#This Row],[close_date]],"mmmm")</f>
        <v>July</v>
      </c>
      <c r="Y1487" t="str">
        <f>TEXT(Table5[[#This Row],[close_date]],"yyyy")</f>
        <v>2017</v>
      </c>
    </row>
    <row r="1488" spans="20:25" x14ac:dyDescent="0.3">
      <c r="T1488" s="4" t="s">
        <v>8</v>
      </c>
      <c r="U1488" s="11">
        <v>3251</v>
      </c>
      <c r="V1488" s="11">
        <v>3251</v>
      </c>
      <c r="W1488" s="10">
        <v>42826</v>
      </c>
      <c r="X1488" t="str">
        <f>TEXT(Table5[[#This Row],[close_date]],"mmmm")</f>
        <v>April</v>
      </c>
      <c r="Y1488" t="str">
        <f>TEXT(Table5[[#This Row],[close_date]],"yyyy")</f>
        <v>2017</v>
      </c>
    </row>
    <row r="1489" spans="20:25" x14ac:dyDescent="0.3">
      <c r="T1489" s="4" t="s">
        <v>3</v>
      </c>
      <c r="U1489" s="11">
        <v>3251</v>
      </c>
      <c r="V1489" s="11">
        <v>3251</v>
      </c>
      <c r="W1489" s="10">
        <v>43045</v>
      </c>
      <c r="X1489" t="str">
        <f>TEXT(Table5[[#This Row],[close_date]],"mmmm")</f>
        <v>November</v>
      </c>
      <c r="Y1489" t="str">
        <f>TEXT(Table5[[#This Row],[close_date]],"yyyy")</f>
        <v>2017</v>
      </c>
    </row>
    <row r="1490" spans="20:25" x14ac:dyDescent="0.3">
      <c r="T1490" s="4" t="s">
        <v>12</v>
      </c>
      <c r="U1490" s="11">
        <v>3250</v>
      </c>
      <c r="V1490" s="11">
        <v>3250</v>
      </c>
      <c r="W1490" s="10">
        <v>43013</v>
      </c>
      <c r="X1490" t="str">
        <f>TEXT(Table5[[#This Row],[close_date]],"mmmm")</f>
        <v>October</v>
      </c>
      <c r="Y1490" t="str">
        <f>TEXT(Table5[[#This Row],[close_date]],"yyyy")</f>
        <v>2017</v>
      </c>
    </row>
    <row r="1491" spans="20:25" x14ac:dyDescent="0.3">
      <c r="T1491" s="4" t="s">
        <v>28</v>
      </c>
      <c r="U1491" s="11">
        <v>3250</v>
      </c>
      <c r="V1491" s="11">
        <v>3250</v>
      </c>
      <c r="W1491" s="10">
        <v>43022</v>
      </c>
      <c r="X1491" t="str">
        <f>TEXT(Table5[[#This Row],[close_date]],"mmmm")</f>
        <v>October</v>
      </c>
      <c r="Y1491" t="str">
        <f>TEXT(Table5[[#This Row],[close_date]],"yyyy")</f>
        <v>2017</v>
      </c>
    </row>
    <row r="1492" spans="20:25" x14ac:dyDescent="0.3">
      <c r="T1492" s="4" t="s">
        <v>33</v>
      </c>
      <c r="U1492" s="11">
        <v>3249</v>
      </c>
      <c r="V1492" s="11">
        <v>3249</v>
      </c>
      <c r="W1492" s="10">
        <v>42796</v>
      </c>
      <c r="X1492" t="str">
        <f>TEXT(Table5[[#This Row],[close_date]],"mmmm")</f>
        <v>March</v>
      </c>
      <c r="Y1492" t="str">
        <f>TEXT(Table5[[#This Row],[close_date]],"yyyy")</f>
        <v>2017</v>
      </c>
    </row>
    <row r="1493" spans="20:25" x14ac:dyDescent="0.3">
      <c r="T1493" s="4" t="s">
        <v>3</v>
      </c>
      <c r="U1493" s="11">
        <v>3249</v>
      </c>
      <c r="V1493" s="11">
        <v>3249</v>
      </c>
      <c r="W1493" s="10">
        <v>42912</v>
      </c>
      <c r="X1493" t="str">
        <f>TEXT(Table5[[#This Row],[close_date]],"mmmm")</f>
        <v>June</v>
      </c>
      <c r="Y1493" t="str">
        <f>TEXT(Table5[[#This Row],[close_date]],"yyyy")</f>
        <v>2017</v>
      </c>
    </row>
    <row r="1494" spans="20:25" x14ac:dyDescent="0.3">
      <c r="T1494" s="4" t="s">
        <v>4</v>
      </c>
      <c r="U1494" s="11">
        <v>3241</v>
      </c>
      <c r="V1494" s="11">
        <v>3241</v>
      </c>
      <c r="W1494" s="10">
        <v>42991</v>
      </c>
      <c r="X1494" t="str">
        <f>TEXT(Table5[[#This Row],[close_date]],"mmmm")</f>
        <v>September</v>
      </c>
      <c r="Y1494" t="str">
        <f>TEXT(Table5[[#This Row],[close_date]],"yyyy")</f>
        <v>2017</v>
      </c>
    </row>
    <row r="1495" spans="20:25" x14ac:dyDescent="0.3">
      <c r="T1495" s="4" t="s">
        <v>32</v>
      </c>
      <c r="U1495" s="11">
        <v>3233</v>
      </c>
      <c r="V1495" s="11">
        <v>3233</v>
      </c>
      <c r="W1495" s="10">
        <v>42857</v>
      </c>
      <c r="X1495" t="str">
        <f>TEXT(Table5[[#This Row],[close_date]],"mmmm")</f>
        <v>May</v>
      </c>
      <c r="Y1495" t="str">
        <f>TEXT(Table5[[#This Row],[close_date]],"yyyy")</f>
        <v>2017</v>
      </c>
    </row>
    <row r="1496" spans="20:25" x14ac:dyDescent="0.3">
      <c r="T1496" s="4" t="s">
        <v>11</v>
      </c>
      <c r="U1496" s="11">
        <v>3232</v>
      </c>
      <c r="V1496" s="11">
        <v>3232</v>
      </c>
      <c r="W1496" s="10">
        <v>42866</v>
      </c>
      <c r="X1496" t="str">
        <f>TEXT(Table5[[#This Row],[close_date]],"mmmm")</f>
        <v>May</v>
      </c>
      <c r="Y1496" t="str">
        <f>TEXT(Table5[[#This Row],[close_date]],"yyyy")</f>
        <v>2017</v>
      </c>
    </row>
    <row r="1497" spans="20:25" x14ac:dyDescent="0.3">
      <c r="T1497" s="4" t="s">
        <v>12</v>
      </c>
      <c r="U1497" s="11">
        <v>3230</v>
      </c>
      <c r="V1497" s="11">
        <v>3230</v>
      </c>
      <c r="W1497" s="10">
        <v>42935</v>
      </c>
      <c r="X1497" t="str">
        <f>TEXT(Table5[[#This Row],[close_date]],"mmmm")</f>
        <v>July</v>
      </c>
      <c r="Y1497" t="str">
        <f>TEXT(Table5[[#This Row],[close_date]],"yyyy")</f>
        <v>2017</v>
      </c>
    </row>
    <row r="1498" spans="20:25" x14ac:dyDescent="0.3">
      <c r="T1498" s="4" t="s">
        <v>43</v>
      </c>
      <c r="U1498" s="11">
        <v>3228</v>
      </c>
      <c r="V1498" s="11">
        <v>3228</v>
      </c>
      <c r="W1498" s="10">
        <v>42910</v>
      </c>
      <c r="X1498" t="str">
        <f>TEXT(Table5[[#This Row],[close_date]],"mmmm")</f>
        <v>June</v>
      </c>
      <c r="Y1498" t="str">
        <f>TEXT(Table5[[#This Row],[close_date]],"yyyy")</f>
        <v>2017</v>
      </c>
    </row>
    <row r="1499" spans="20:25" x14ac:dyDescent="0.3">
      <c r="T1499" s="4" t="s">
        <v>37</v>
      </c>
      <c r="U1499" s="11">
        <v>3227</v>
      </c>
      <c r="V1499" s="11">
        <v>3227</v>
      </c>
      <c r="W1499" s="10">
        <v>42907</v>
      </c>
      <c r="X1499" t="str">
        <f>TEXT(Table5[[#This Row],[close_date]],"mmmm")</f>
        <v>June</v>
      </c>
      <c r="Y1499" t="str">
        <f>TEXT(Table5[[#This Row],[close_date]],"yyyy")</f>
        <v>2017</v>
      </c>
    </row>
    <row r="1500" spans="20:25" x14ac:dyDescent="0.3">
      <c r="T1500" s="4" t="s">
        <v>28</v>
      </c>
      <c r="U1500" s="11">
        <v>3224</v>
      </c>
      <c r="V1500" s="11">
        <v>3224</v>
      </c>
      <c r="W1500" s="10">
        <v>42839</v>
      </c>
      <c r="X1500" t="str">
        <f>TEXT(Table5[[#This Row],[close_date]],"mmmm")</f>
        <v>April</v>
      </c>
      <c r="Y1500" t="str">
        <f>TEXT(Table5[[#This Row],[close_date]],"yyyy")</f>
        <v>2017</v>
      </c>
    </row>
    <row r="1501" spans="20:25" x14ac:dyDescent="0.3">
      <c r="T1501" s="4" t="s">
        <v>42</v>
      </c>
      <c r="U1501" s="11">
        <v>3223</v>
      </c>
      <c r="V1501" s="11">
        <v>3223</v>
      </c>
      <c r="W1501" s="10">
        <v>42847</v>
      </c>
      <c r="X1501" t="str">
        <f>TEXT(Table5[[#This Row],[close_date]],"mmmm")</f>
        <v>April</v>
      </c>
      <c r="Y1501" t="str">
        <f>TEXT(Table5[[#This Row],[close_date]],"yyyy")</f>
        <v>2017</v>
      </c>
    </row>
    <row r="1502" spans="20:25" x14ac:dyDescent="0.3">
      <c r="T1502" s="4" t="s">
        <v>32</v>
      </c>
      <c r="U1502" s="11">
        <v>3222</v>
      </c>
      <c r="V1502" s="11">
        <v>3222</v>
      </c>
      <c r="W1502" s="10">
        <v>42865</v>
      </c>
      <c r="X1502" t="str">
        <f>TEXT(Table5[[#This Row],[close_date]],"mmmm")</f>
        <v>May</v>
      </c>
      <c r="Y1502" t="str">
        <f>TEXT(Table5[[#This Row],[close_date]],"yyyy")</f>
        <v>2017</v>
      </c>
    </row>
    <row r="1503" spans="20:25" x14ac:dyDescent="0.3">
      <c r="T1503" s="4" t="s">
        <v>49</v>
      </c>
      <c r="U1503" s="11">
        <v>3221</v>
      </c>
      <c r="V1503" s="11">
        <v>1610.5</v>
      </c>
      <c r="W1503" s="10">
        <v>42988</v>
      </c>
      <c r="X1503" t="str">
        <f>TEXT(Table5[[#This Row],[close_date]],"mmmm")</f>
        <v>September</v>
      </c>
      <c r="Y1503" t="str">
        <f>TEXT(Table5[[#This Row],[close_date]],"yyyy")</f>
        <v>2017</v>
      </c>
    </row>
    <row r="1504" spans="20:25" x14ac:dyDescent="0.3">
      <c r="T1504" s="4" t="s">
        <v>45</v>
      </c>
      <c r="U1504" s="11">
        <v>3220</v>
      </c>
      <c r="V1504" s="11">
        <v>3220</v>
      </c>
      <c r="W1504" s="10">
        <v>42816</v>
      </c>
      <c r="X1504" t="str">
        <f>TEXT(Table5[[#This Row],[close_date]],"mmmm")</f>
        <v>March</v>
      </c>
      <c r="Y1504" t="str">
        <f>TEXT(Table5[[#This Row],[close_date]],"yyyy")</f>
        <v>2017</v>
      </c>
    </row>
    <row r="1505" spans="20:25" x14ac:dyDescent="0.3">
      <c r="T1505" s="4" t="s">
        <v>11</v>
      </c>
      <c r="U1505" s="11">
        <v>3217</v>
      </c>
      <c r="V1505" s="11">
        <v>3217</v>
      </c>
      <c r="W1505" s="10">
        <v>42812</v>
      </c>
      <c r="X1505" t="str">
        <f>TEXT(Table5[[#This Row],[close_date]],"mmmm")</f>
        <v>March</v>
      </c>
      <c r="Y1505" t="str">
        <f>TEXT(Table5[[#This Row],[close_date]],"yyyy")</f>
        <v>2017</v>
      </c>
    </row>
    <row r="1506" spans="20:25" x14ac:dyDescent="0.3">
      <c r="T1506" s="4" t="s">
        <v>30</v>
      </c>
      <c r="U1506" s="11">
        <v>3214</v>
      </c>
      <c r="V1506" s="11">
        <v>3214</v>
      </c>
      <c r="W1506" s="10">
        <v>42857</v>
      </c>
      <c r="X1506" t="str">
        <f>TEXT(Table5[[#This Row],[close_date]],"mmmm")</f>
        <v>May</v>
      </c>
      <c r="Y1506" t="str">
        <f>TEXT(Table5[[#This Row],[close_date]],"yyyy")</f>
        <v>2017</v>
      </c>
    </row>
    <row r="1507" spans="20:25" x14ac:dyDescent="0.3">
      <c r="T1507" s="4" t="s">
        <v>12</v>
      </c>
      <c r="U1507" s="11">
        <v>3212</v>
      </c>
      <c r="V1507" s="11">
        <v>3212</v>
      </c>
      <c r="W1507" s="10">
        <v>43016</v>
      </c>
      <c r="X1507" t="str">
        <f>TEXT(Table5[[#This Row],[close_date]],"mmmm")</f>
        <v>October</v>
      </c>
      <c r="Y1507" t="str">
        <f>TEXT(Table5[[#This Row],[close_date]],"yyyy")</f>
        <v>2017</v>
      </c>
    </row>
    <row r="1508" spans="20:25" x14ac:dyDescent="0.3">
      <c r="T1508" s="4" t="s">
        <v>41</v>
      </c>
      <c r="U1508" s="11">
        <v>3206</v>
      </c>
      <c r="V1508" s="11">
        <v>3206</v>
      </c>
      <c r="W1508" s="10">
        <v>43067</v>
      </c>
      <c r="X1508" t="str">
        <f>TEXT(Table5[[#This Row],[close_date]],"mmmm")</f>
        <v>November</v>
      </c>
      <c r="Y1508" t="str">
        <f>TEXT(Table5[[#This Row],[close_date]],"yyyy")</f>
        <v>2017</v>
      </c>
    </row>
    <row r="1509" spans="20:25" x14ac:dyDescent="0.3">
      <c r="T1509" s="4" t="s">
        <v>32</v>
      </c>
      <c r="U1509" s="11">
        <v>3206</v>
      </c>
      <c r="V1509" s="11">
        <v>3206</v>
      </c>
      <c r="W1509" s="10">
        <v>42998</v>
      </c>
      <c r="X1509" t="str">
        <f>TEXT(Table5[[#This Row],[close_date]],"mmmm")</f>
        <v>September</v>
      </c>
      <c r="Y1509" t="str">
        <f>TEXT(Table5[[#This Row],[close_date]],"yyyy")</f>
        <v>2017</v>
      </c>
    </row>
    <row r="1510" spans="20:25" x14ac:dyDescent="0.3">
      <c r="T1510" s="4" t="s">
        <v>4</v>
      </c>
      <c r="U1510" s="11">
        <v>3205</v>
      </c>
      <c r="V1510" s="11">
        <v>3205</v>
      </c>
      <c r="W1510" s="10">
        <v>42912</v>
      </c>
      <c r="X1510" t="str">
        <f>TEXT(Table5[[#This Row],[close_date]],"mmmm")</f>
        <v>June</v>
      </c>
      <c r="Y1510" t="str">
        <f>TEXT(Table5[[#This Row],[close_date]],"yyyy")</f>
        <v>2017</v>
      </c>
    </row>
    <row r="1511" spans="20:25" x14ac:dyDescent="0.3">
      <c r="T1511" s="4" t="s">
        <v>11</v>
      </c>
      <c r="U1511" s="11">
        <v>3203</v>
      </c>
      <c r="V1511" s="11">
        <v>3203</v>
      </c>
      <c r="W1511" s="10">
        <v>43075</v>
      </c>
      <c r="X1511" t="str">
        <f>TEXT(Table5[[#This Row],[close_date]],"mmmm")</f>
        <v>December</v>
      </c>
      <c r="Y1511" t="str">
        <f>TEXT(Table5[[#This Row],[close_date]],"yyyy")</f>
        <v>2017</v>
      </c>
    </row>
    <row r="1512" spans="20:25" x14ac:dyDescent="0.3">
      <c r="T1512" s="4" t="s">
        <v>30</v>
      </c>
      <c r="U1512" s="11">
        <v>3203</v>
      </c>
      <c r="V1512" s="11">
        <v>3203</v>
      </c>
      <c r="W1512" s="10">
        <v>43015</v>
      </c>
      <c r="X1512" t="str">
        <f>TEXT(Table5[[#This Row],[close_date]],"mmmm")</f>
        <v>October</v>
      </c>
      <c r="Y1512" t="str">
        <f>TEXT(Table5[[#This Row],[close_date]],"yyyy")</f>
        <v>2017</v>
      </c>
    </row>
    <row r="1513" spans="20:25" x14ac:dyDescent="0.3">
      <c r="T1513" s="4" t="s">
        <v>28</v>
      </c>
      <c r="U1513" s="11">
        <v>3197</v>
      </c>
      <c r="V1513" s="11">
        <v>3197</v>
      </c>
      <c r="W1513" s="10">
        <v>43003</v>
      </c>
      <c r="X1513" t="str">
        <f>TEXT(Table5[[#This Row],[close_date]],"mmmm")</f>
        <v>September</v>
      </c>
      <c r="Y1513" t="str">
        <f>TEXT(Table5[[#This Row],[close_date]],"yyyy")</f>
        <v>2017</v>
      </c>
    </row>
    <row r="1514" spans="20:25" x14ac:dyDescent="0.3">
      <c r="T1514" s="4" t="s">
        <v>4</v>
      </c>
      <c r="U1514" s="11">
        <v>3195</v>
      </c>
      <c r="V1514" s="11">
        <v>3195</v>
      </c>
      <c r="W1514" s="10">
        <v>43006</v>
      </c>
      <c r="X1514" t="str">
        <f>TEXT(Table5[[#This Row],[close_date]],"mmmm")</f>
        <v>September</v>
      </c>
      <c r="Y1514" t="str">
        <f>TEXT(Table5[[#This Row],[close_date]],"yyyy")</f>
        <v>2017</v>
      </c>
    </row>
    <row r="1515" spans="20:25" x14ac:dyDescent="0.3">
      <c r="T1515" s="4" t="s">
        <v>33</v>
      </c>
      <c r="U1515" s="11">
        <v>3194</v>
      </c>
      <c r="V1515" s="11">
        <v>3194</v>
      </c>
      <c r="W1515" s="10">
        <v>42875</v>
      </c>
      <c r="X1515" t="str">
        <f>TEXT(Table5[[#This Row],[close_date]],"mmmm")</f>
        <v>May</v>
      </c>
      <c r="Y1515" t="str">
        <f>TEXT(Table5[[#This Row],[close_date]],"yyyy")</f>
        <v>2017</v>
      </c>
    </row>
    <row r="1516" spans="20:25" x14ac:dyDescent="0.3">
      <c r="T1516" s="4" t="s">
        <v>43</v>
      </c>
      <c r="U1516" s="11">
        <v>3185</v>
      </c>
      <c r="V1516" s="11">
        <v>3185</v>
      </c>
      <c r="W1516" s="10">
        <v>42897</v>
      </c>
      <c r="X1516" t="str">
        <f>TEXT(Table5[[#This Row],[close_date]],"mmmm")</f>
        <v>June</v>
      </c>
      <c r="Y1516" t="str">
        <f>TEXT(Table5[[#This Row],[close_date]],"yyyy")</f>
        <v>2017</v>
      </c>
    </row>
    <row r="1517" spans="20:25" x14ac:dyDescent="0.3">
      <c r="T1517" s="4" t="s">
        <v>9</v>
      </c>
      <c r="U1517" s="11">
        <v>3184</v>
      </c>
      <c r="V1517" s="11">
        <v>3184</v>
      </c>
      <c r="W1517" s="10">
        <v>42952</v>
      </c>
      <c r="X1517" t="str">
        <f>TEXT(Table5[[#This Row],[close_date]],"mmmm")</f>
        <v>August</v>
      </c>
      <c r="Y1517" t="str">
        <f>TEXT(Table5[[#This Row],[close_date]],"yyyy")</f>
        <v>2017</v>
      </c>
    </row>
    <row r="1518" spans="20:25" x14ac:dyDescent="0.3">
      <c r="T1518" s="4" t="s">
        <v>34</v>
      </c>
      <c r="U1518" s="11">
        <v>3179</v>
      </c>
      <c r="V1518" s="11">
        <v>3179</v>
      </c>
      <c r="W1518" s="10">
        <v>42902</v>
      </c>
      <c r="X1518" t="str">
        <f>TEXT(Table5[[#This Row],[close_date]],"mmmm")</f>
        <v>June</v>
      </c>
      <c r="Y1518" t="str">
        <f>TEXT(Table5[[#This Row],[close_date]],"yyyy")</f>
        <v>2017</v>
      </c>
    </row>
    <row r="1519" spans="20:25" x14ac:dyDescent="0.3">
      <c r="T1519" s="4" t="s">
        <v>12</v>
      </c>
      <c r="U1519" s="11">
        <v>3177</v>
      </c>
      <c r="V1519" s="11">
        <v>3177</v>
      </c>
      <c r="W1519" s="10">
        <v>42974</v>
      </c>
      <c r="X1519" t="str">
        <f>TEXT(Table5[[#This Row],[close_date]],"mmmm")</f>
        <v>August</v>
      </c>
      <c r="Y1519" t="str">
        <f>TEXT(Table5[[#This Row],[close_date]],"yyyy")</f>
        <v>2017</v>
      </c>
    </row>
    <row r="1520" spans="20:25" x14ac:dyDescent="0.3">
      <c r="T1520" s="4" t="s">
        <v>34</v>
      </c>
      <c r="U1520" s="11">
        <v>3173</v>
      </c>
      <c r="V1520" s="11">
        <v>1586.5</v>
      </c>
      <c r="W1520" s="10">
        <v>42911</v>
      </c>
      <c r="X1520" t="str">
        <f>TEXT(Table5[[#This Row],[close_date]],"mmmm")</f>
        <v>June</v>
      </c>
      <c r="Y1520" t="str">
        <f>TEXT(Table5[[#This Row],[close_date]],"yyyy")</f>
        <v>2017</v>
      </c>
    </row>
    <row r="1521" spans="20:25" x14ac:dyDescent="0.3">
      <c r="T1521" s="4" t="s">
        <v>49</v>
      </c>
      <c r="U1521" s="11">
        <v>3172</v>
      </c>
      <c r="V1521" s="11">
        <v>3172</v>
      </c>
      <c r="W1521" s="10">
        <v>42927</v>
      </c>
      <c r="X1521" t="str">
        <f>TEXT(Table5[[#This Row],[close_date]],"mmmm")</f>
        <v>July</v>
      </c>
      <c r="Y1521" t="str">
        <f>TEXT(Table5[[#This Row],[close_date]],"yyyy")</f>
        <v>2017</v>
      </c>
    </row>
    <row r="1522" spans="20:25" x14ac:dyDescent="0.3">
      <c r="T1522" s="4" t="s">
        <v>6</v>
      </c>
      <c r="U1522" s="11">
        <v>3169</v>
      </c>
      <c r="V1522" s="11">
        <v>3169</v>
      </c>
      <c r="W1522" s="10">
        <v>42912</v>
      </c>
      <c r="X1522" t="str">
        <f>TEXT(Table5[[#This Row],[close_date]],"mmmm")</f>
        <v>June</v>
      </c>
      <c r="Y1522" t="str">
        <f>TEXT(Table5[[#This Row],[close_date]],"yyyy")</f>
        <v>2017</v>
      </c>
    </row>
    <row r="1523" spans="20:25" x14ac:dyDescent="0.3">
      <c r="T1523" s="4" t="s">
        <v>28</v>
      </c>
      <c r="U1523" s="11">
        <v>3169</v>
      </c>
      <c r="V1523" s="11">
        <v>3169</v>
      </c>
      <c r="W1523" s="10">
        <v>43013</v>
      </c>
      <c r="X1523" t="str">
        <f>TEXT(Table5[[#This Row],[close_date]],"mmmm")</f>
        <v>October</v>
      </c>
      <c r="Y1523" t="str">
        <f>TEXT(Table5[[#This Row],[close_date]],"yyyy")</f>
        <v>2017</v>
      </c>
    </row>
    <row r="1524" spans="20:25" x14ac:dyDescent="0.3">
      <c r="T1524" s="4" t="s">
        <v>8</v>
      </c>
      <c r="U1524" s="11">
        <v>3167</v>
      </c>
      <c r="V1524" s="11">
        <v>3167</v>
      </c>
      <c r="W1524" s="10">
        <v>42946</v>
      </c>
      <c r="X1524" t="str">
        <f>TEXT(Table5[[#This Row],[close_date]],"mmmm")</f>
        <v>July</v>
      </c>
      <c r="Y1524" t="str">
        <f>TEXT(Table5[[#This Row],[close_date]],"yyyy")</f>
        <v>2017</v>
      </c>
    </row>
    <row r="1525" spans="20:25" x14ac:dyDescent="0.3">
      <c r="T1525" s="4" t="s">
        <v>46</v>
      </c>
      <c r="U1525" s="11">
        <v>3167</v>
      </c>
      <c r="V1525" s="11">
        <v>3167</v>
      </c>
      <c r="W1525" s="10">
        <v>42813</v>
      </c>
      <c r="X1525" t="str">
        <f>TEXT(Table5[[#This Row],[close_date]],"mmmm")</f>
        <v>March</v>
      </c>
      <c r="Y1525" t="str">
        <f>TEXT(Table5[[#This Row],[close_date]],"yyyy")</f>
        <v>2017</v>
      </c>
    </row>
    <row r="1526" spans="20:25" x14ac:dyDescent="0.3">
      <c r="T1526" s="4" t="s">
        <v>41</v>
      </c>
      <c r="U1526" s="11">
        <v>3164</v>
      </c>
      <c r="V1526" s="11">
        <v>3164</v>
      </c>
      <c r="W1526" s="10">
        <v>43088</v>
      </c>
      <c r="X1526" t="str">
        <f>TEXT(Table5[[#This Row],[close_date]],"mmmm")</f>
        <v>December</v>
      </c>
      <c r="Y1526" t="str">
        <f>TEXT(Table5[[#This Row],[close_date]],"yyyy")</f>
        <v>2017</v>
      </c>
    </row>
    <row r="1527" spans="20:25" x14ac:dyDescent="0.3">
      <c r="T1527" s="4" t="s">
        <v>44</v>
      </c>
      <c r="U1527" s="11">
        <v>3161</v>
      </c>
      <c r="V1527" s="11">
        <v>3161</v>
      </c>
      <c r="W1527" s="10">
        <v>43062</v>
      </c>
      <c r="X1527" t="str">
        <f>TEXT(Table5[[#This Row],[close_date]],"mmmm")</f>
        <v>November</v>
      </c>
      <c r="Y1527" t="str">
        <f>TEXT(Table5[[#This Row],[close_date]],"yyyy")</f>
        <v>2017</v>
      </c>
    </row>
    <row r="1528" spans="20:25" x14ac:dyDescent="0.3">
      <c r="T1528" s="4" t="s">
        <v>47</v>
      </c>
      <c r="U1528" s="11">
        <v>3155</v>
      </c>
      <c r="V1528" s="11">
        <v>3155</v>
      </c>
      <c r="W1528" s="10">
        <v>43093</v>
      </c>
      <c r="X1528" t="str">
        <f>TEXT(Table5[[#This Row],[close_date]],"mmmm")</f>
        <v>December</v>
      </c>
      <c r="Y1528" t="str">
        <f>TEXT(Table5[[#This Row],[close_date]],"yyyy")</f>
        <v>2017</v>
      </c>
    </row>
    <row r="1529" spans="20:25" x14ac:dyDescent="0.3">
      <c r="T1529" s="4" t="s">
        <v>28</v>
      </c>
      <c r="U1529" s="11">
        <v>3153</v>
      </c>
      <c r="V1529" s="11">
        <v>3153</v>
      </c>
      <c r="W1529" s="10">
        <v>42885</v>
      </c>
      <c r="X1529" t="str">
        <f>TEXT(Table5[[#This Row],[close_date]],"mmmm")</f>
        <v>May</v>
      </c>
      <c r="Y1529" t="str">
        <f>TEXT(Table5[[#This Row],[close_date]],"yyyy")</f>
        <v>2017</v>
      </c>
    </row>
    <row r="1530" spans="20:25" x14ac:dyDescent="0.3">
      <c r="T1530" s="4" t="s">
        <v>28</v>
      </c>
      <c r="U1530" s="11">
        <v>3151</v>
      </c>
      <c r="V1530" s="11">
        <v>3151</v>
      </c>
      <c r="W1530" s="10">
        <v>42874</v>
      </c>
      <c r="X1530" t="str">
        <f>TEXT(Table5[[#This Row],[close_date]],"mmmm")</f>
        <v>May</v>
      </c>
      <c r="Y1530" t="str">
        <f>TEXT(Table5[[#This Row],[close_date]],"yyyy")</f>
        <v>2017</v>
      </c>
    </row>
    <row r="1531" spans="20:25" x14ac:dyDescent="0.3">
      <c r="T1531" s="4" t="s">
        <v>41</v>
      </c>
      <c r="U1531" s="11">
        <v>3146</v>
      </c>
      <c r="V1531" s="11">
        <v>3146</v>
      </c>
      <c r="W1531" s="10">
        <v>42959</v>
      </c>
      <c r="X1531" t="str">
        <f>TEXT(Table5[[#This Row],[close_date]],"mmmm")</f>
        <v>August</v>
      </c>
      <c r="Y1531" t="str">
        <f>TEXT(Table5[[#This Row],[close_date]],"yyyy")</f>
        <v>2017</v>
      </c>
    </row>
    <row r="1532" spans="20:25" x14ac:dyDescent="0.3">
      <c r="T1532" s="4" t="s">
        <v>38</v>
      </c>
      <c r="U1532" s="11">
        <v>3145</v>
      </c>
      <c r="V1532" s="11">
        <v>3145</v>
      </c>
      <c r="W1532" s="10">
        <v>42823</v>
      </c>
      <c r="X1532" t="str">
        <f>TEXT(Table5[[#This Row],[close_date]],"mmmm")</f>
        <v>March</v>
      </c>
      <c r="Y1532" t="str">
        <f>TEXT(Table5[[#This Row],[close_date]],"yyyy")</f>
        <v>2017</v>
      </c>
    </row>
    <row r="1533" spans="20:25" x14ac:dyDescent="0.3">
      <c r="T1533" s="4" t="s">
        <v>3</v>
      </c>
      <c r="U1533" s="11">
        <v>3141</v>
      </c>
      <c r="V1533" s="11">
        <v>3141</v>
      </c>
      <c r="W1533" s="10">
        <v>42838</v>
      </c>
      <c r="X1533" t="str">
        <f>TEXT(Table5[[#This Row],[close_date]],"mmmm")</f>
        <v>April</v>
      </c>
      <c r="Y1533" t="str">
        <f>TEXT(Table5[[#This Row],[close_date]],"yyyy")</f>
        <v>2017</v>
      </c>
    </row>
    <row r="1534" spans="20:25" x14ac:dyDescent="0.3">
      <c r="T1534" s="4" t="s">
        <v>5</v>
      </c>
      <c r="U1534" s="11">
        <v>3140</v>
      </c>
      <c r="V1534" s="11">
        <v>1570</v>
      </c>
      <c r="W1534" s="10">
        <v>42893</v>
      </c>
      <c r="X1534" t="str">
        <f>TEXT(Table5[[#This Row],[close_date]],"mmmm")</f>
        <v>June</v>
      </c>
      <c r="Y1534" t="str">
        <f>TEXT(Table5[[#This Row],[close_date]],"yyyy")</f>
        <v>2017</v>
      </c>
    </row>
    <row r="1535" spans="20:25" x14ac:dyDescent="0.3">
      <c r="T1535" s="4" t="s">
        <v>41</v>
      </c>
      <c r="U1535" s="11">
        <v>3139</v>
      </c>
      <c r="V1535" s="11">
        <v>3139</v>
      </c>
      <c r="W1535" s="10">
        <v>42957</v>
      </c>
      <c r="X1535" t="str">
        <f>TEXT(Table5[[#This Row],[close_date]],"mmmm")</f>
        <v>August</v>
      </c>
      <c r="Y1535" t="str">
        <f>TEXT(Table5[[#This Row],[close_date]],"yyyy")</f>
        <v>2017</v>
      </c>
    </row>
    <row r="1536" spans="20:25" x14ac:dyDescent="0.3">
      <c r="T1536" s="4" t="s">
        <v>45</v>
      </c>
      <c r="U1536" s="11">
        <v>3138</v>
      </c>
      <c r="V1536" s="11">
        <v>3138</v>
      </c>
      <c r="W1536" s="10">
        <v>42999</v>
      </c>
      <c r="X1536" t="str">
        <f>TEXT(Table5[[#This Row],[close_date]],"mmmm")</f>
        <v>September</v>
      </c>
      <c r="Y1536" t="str">
        <f>TEXT(Table5[[#This Row],[close_date]],"yyyy")</f>
        <v>2017</v>
      </c>
    </row>
    <row r="1537" spans="20:25" x14ac:dyDescent="0.3">
      <c r="T1537" s="4" t="s">
        <v>43</v>
      </c>
      <c r="U1537" s="11">
        <v>3131</v>
      </c>
      <c r="V1537" s="11">
        <v>3131</v>
      </c>
      <c r="W1537" s="10">
        <v>43079</v>
      </c>
      <c r="X1537" t="str">
        <f>TEXT(Table5[[#This Row],[close_date]],"mmmm")</f>
        <v>December</v>
      </c>
      <c r="Y1537" t="str">
        <f>TEXT(Table5[[#This Row],[close_date]],"yyyy")</f>
        <v>2017</v>
      </c>
    </row>
    <row r="1538" spans="20:25" x14ac:dyDescent="0.3">
      <c r="T1538" s="4" t="s">
        <v>44</v>
      </c>
      <c r="U1538" s="11">
        <v>3123</v>
      </c>
      <c r="V1538" s="11">
        <v>1561.5</v>
      </c>
      <c r="W1538" s="10">
        <v>42861</v>
      </c>
      <c r="X1538" t="str">
        <f>TEXT(Table5[[#This Row],[close_date]],"mmmm")</f>
        <v>May</v>
      </c>
      <c r="Y1538" t="str">
        <f>TEXT(Table5[[#This Row],[close_date]],"yyyy")</f>
        <v>2017</v>
      </c>
    </row>
    <row r="1539" spans="20:25" x14ac:dyDescent="0.3">
      <c r="T1539" s="4" t="s">
        <v>28</v>
      </c>
      <c r="U1539" s="11">
        <v>3121</v>
      </c>
      <c r="V1539" s="11">
        <v>3121</v>
      </c>
      <c r="W1539" s="10">
        <v>42986</v>
      </c>
      <c r="X1539" t="str">
        <f>TEXT(Table5[[#This Row],[close_date]],"mmmm")</f>
        <v>September</v>
      </c>
      <c r="Y1539" t="str">
        <f>TEXT(Table5[[#This Row],[close_date]],"yyyy")</f>
        <v>2017</v>
      </c>
    </row>
    <row r="1540" spans="20:25" x14ac:dyDescent="0.3">
      <c r="T1540" s="4" t="s">
        <v>43</v>
      </c>
      <c r="U1540" s="11">
        <v>3118</v>
      </c>
      <c r="V1540" s="11">
        <v>3118</v>
      </c>
      <c r="W1540" s="10">
        <v>42980</v>
      </c>
      <c r="X1540" t="str">
        <f>TEXT(Table5[[#This Row],[close_date]],"mmmm")</f>
        <v>September</v>
      </c>
      <c r="Y1540" t="str">
        <f>TEXT(Table5[[#This Row],[close_date]],"yyyy")</f>
        <v>2017</v>
      </c>
    </row>
    <row r="1541" spans="20:25" x14ac:dyDescent="0.3">
      <c r="T1541" s="4" t="s">
        <v>8</v>
      </c>
      <c r="U1541" s="11">
        <v>3107</v>
      </c>
      <c r="V1541" s="11">
        <v>1553.5</v>
      </c>
      <c r="W1541" s="10">
        <v>42990</v>
      </c>
      <c r="X1541" t="str">
        <f>TEXT(Table5[[#This Row],[close_date]],"mmmm")</f>
        <v>September</v>
      </c>
      <c r="Y1541" t="str">
        <f>TEXT(Table5[[#This Row],[close_date]],"yyyy")</f>
        <v>2017</v>
      </c>
    </row>
    <row r="1542" spans="20:25" x14ac:dyDescent="0.3">
      <c r="T1542" s="4" t="s">
        <v>4</v>
      </c>
      <c r="U1542" s="11">
        <v>3104</v>
      </c>
      <c r="V1542" s="11">
        <v>3104</v>
      </c>
      <c r="W1542" s="10">
        <v>42987</v>
      </c>
      <c r="X1542" t="str">
        <f>TEXT(Table5[[#This Row],[close_date]],"mmmm")</f>
        <v>September</v>
      </c>
      <c r="Y1542" t="str">
        <f>TEXT(Table5[[#This Row],[close_date]],"yyyy")</f>
        <v>2017</v>
      </c>
    </row>
    <row r="1543" spans="20:25" x14ac:dyDescent="0.3">
      <c r="T1543" s="4" t="s">
        <v>47</v>
      </c>
      <c r="U1543" s="11">
        <v>3101</v>
      </c>
      <c r="V1543" s="11">
        <v>3101</v>
      </c>
      <c r="W1543" s="10">
        <v>42985</v>
      </c>
      <c r="X1543" t="str">
        <f>TEXT(Table5[[#This Row],[close_date]],"mmmm")</f>
        <v>September</v>
      </c>
      <c r="Y1543" t="str">
        <f>TEXT(Table5[[#This Row],[close_date]],"yyyy")</f>
        <v>2017</v>
      </c>
    </row>
    <row r="1544" spans="20:25" x14ac:dyDescent="0.3">
      <c r="T1544" s="4" t="s">
        <v>11</v>
      </c>
      <c r="U1544" s="11">
        <v>3101</v>
      </c>
      <c r="V1544" s="11">
        <v>3101</v>
      </c>
      <c r="W1544" s="10">
        <v>42921</v>
      </c>
      <c r="X1544" t="str">
        <f>TEXT(Table5[[#This Row],[close_date]],"mmmm")</f>
        <v>July</v>
      </c>
      <c r="Y1544" t="str">
        <f>TEXT(Table5[[#This Row],[close_date]],"yyyy")</f>
        <v>2017</v>
      </c>
    </row>
    <row r="1545" spans="20:25" x14ac:dyDescent="0.3">
      <c r="T1545" s="4" t="s">
        <v>5</v>
      </c>
      <c r="U1545" s="11">
        <v>3100</v>
      </c>
      <c r="V1545" s="11">
        <v>3100</v>
      </c>
      <c r="W1545" s="10">
        <v>43028</v>
      </c>
      <c r="X1545" t="str">
        <f>TEXT(Table5[[#This Row],[close_date]],"mmmm")</f>
        <v>October</v>
      </c>
      <c r="Y1545" t="str">
        <f>TEXT(Table5[[#This Row],[close_date]],"yyyy")</f>
        <v>2017</v>
      </c>
    </row>
    <row r="1546" spans="20:25" x14ac:dyDescent="0.3">
      <c r="T1546" s="4" t="s">
        <v>32</v>
      </c>
      <c r="U1546" s="11">
        <v>3091</v>
      </c>
      <c r="V1546" s="11">
        <v>3091</v>
      </c>
      <c r="W1546" s="10">
        <v>43094</v>
      </c>
      <c r="X1546" t="str">
        <f>TEXT(Table5[[#This Row],[close_date]],"mmmm")</f>
        <v>December</v>
      </c>
      <c r="Y1546" t="str">
        <f>TEXT(Table5[[#This Row],[close_date]],"yyyy")</f>
        <v>2017</v>
      </c>
    </row>
    <row r="1547" spans="20:25" x14ac:dyDescent="0.3">
      <c r="T1547" s="4" t="s">
        <v>44</v>
      </c>
      <c r="U1547" s="11">
        <v>3090</v>
      </c>
      <c r="V1547" s="11">
        <v>3090</v>
      </c>
      <c r="W1547" s="10">
        <v>43021</v>
      </c>
      <c r="X1547" t="str">
        <f>TEXT(Table5[[#This Row],[close_date]],"mmmm")</f>
        <v>October</v>
      </c>
      <c r="Y1547" t="str">
        <f>TEXT(Table5[[#This Row],[close_date]],"yyyy")</f>
        <v>2017</v>
      </c>
    </row>
    <row r="1548" spans="20:25" x14ac:dyDescent="0.3">
      <c r="T1548" s="4" t="s">
        <v>47</v>
      </c>
      <c r="U1548" s="11">
        <v>3089</v>
      </c>
      <c r="V1548" s="11">
        <v>3089</v>
      </c>
      <c r="W1548" s="10">
        <v>43085</v>
      </c>
      <c r="X1548" t="str">
        <f>TEXT(Table5[[#This Row],[close_date]],"mmmm")</f>
        <v>December</v>
      </c>
      <c r="Y1548" t="str">
        <f>TEXT(Table5[[#This Row],[close_date]],"yyyy")</f>
        <v>2017</v>
      </c>
    </row>
    <row r="1549" spans="20:25" x14ac:dyDescent="0.3">
      <c r="T1549" s="4" t="s">
        <v>30</v>
      </c>
      <c r="U1549" s="11">
        <v>3089</v>
      </c>
      <c r="V1549" s="11">
        <v>3089</v>
      </c>
      <c r="W1549" s="10">
        <v>42879</v>
      </c>
      <c r="X1549" t="str">
        <f>TEXT(Table5[[#This Row],[close_date]],"mmmm")</f>
        <v>May</v>
      </c>
      <c r="Y1549" t="str">
        <f>TEXT(Table5[[#This Row],[close_date]],"yyyy")</f>
        <v>2017</v>
      </c>
    </row>
    <row r="1550" spans="20:25" x14ac:dyDescent="0.3">
      <c r="T1550" s="4" t="s">
        <v>44</v>
      </c>
      <c r="U1550" s="11">
        <v>3082</v>
      </c>
      <c r="V1550" s="11">
        <v>1541</v>
      </c>
      <c r="W1550" s="10">
        <v>42866</v>
      </c>
      <c r="X1550" t="str">
        <f>TEXT(Table5[[#This Row],[close_date]],"mmmm")</f>
        <v>May</v>
      </c>
      <c r="Y1550" t="str">
        <f>TEXT(Table5[[#This Row],[close_date]],"yyyy")</f>
        <v>2017</v>
      </c>
    </row>
    <row r="1551" spans="20:25" x14ac:dyDescent="0.3">
      <c r="T1551" s="4" t="s">
        <v>9</v>
      </c>
      <c r="U1551" s="11">
        <v>3082</v>
      </c>
      <c r="V1551" s="11">
        <v>3082</v>
      </c>
      <c r="W1551" s="10">
        <v>43051</v>
      </c>
      <c r="X1551" t="str">
        <f>TEXT(Table5[[#This Row],[close_date]],"mmmm")</f>
        <v>November</v>
      </c>
      <c r="Y1551" t="str">
        <f>TEXT(Table5[[#This Row],[close_date]],"yyyy")</f>
        <v>2017</v>
      </c>
    </row>
    <row r="1552" spans="20:25" x14ac:dyDescent="0.3">
      <c r="T1552" s="4" t="s">
        <v>46</v>
      </c>
      <c r="U1552" s="11">
        <v>3079</v>
      </c>
      <c r="V1552" s="11">
        <v>3079</v>
      </c>
      <c r="W1552" s="10">
        <v>43073</v>
      </c>
      <c r="X1552" t="str">
        <f>TEXT(Table5[[#This Row],[close_date]],"mmmm")</f>
        <v>December</v>
      </c>
      <c r="Y1552" t="str">
        <f>TEXT(Table5[[#This Row],[close_date]],"yyyy")</f>
        <v>2017</v>
      </c>
    </row>
    <row r="1553" spans="20:25" x14ac:dyDescent="0.3">
      <c r="T1553" s="4" t="s">
        <v>12</v>
      </c>
      <c r="U1553" s="11">
        <v>3077</v>
      </c>
      <c r="V1553" s="11">
        <v>3077</v>
      </c>
      <c r="W1553" s="10">
        <v>42839</v>
      </c>
      <c r="X1553" t="str">
        <f>TEXT(Table5[[#This Row],[close_date]],"mmmm")</f>
        <v>April</v>
      </c>
      <c r="Y1553" t="str">
        <f>TEXT(Table5[[#This Row],[close_date]],"yyyy")</f>
        <v>2017</v>
      </c>
    </row>
    <row r="1554" spans="20:25" x14ac:dyDescent="0.3">
      <c r="T1554" s="4" t="s">
        <v>48</v>
      </c>
      <c r="U1554" s="11">
        <v>3072</v>
      </c>
      <c r="V1554" s="11">
        <v>3072</v>
      </c>
      <c r="W1554" s="10">
        <v>43055</v>
      </c>
      <c r="X1554" t="str">
        <f>TEXT(Table5[[#This Row],[close_date]],"mmmm")</f>
        <v>November</v>
      </c>
      <c r="Y1554" t="str">
        <f>TEXT(Table5[[#This Row],[close_date]],"yyyy")</f>
        <v>2017</v>
      </c>
    </row>
    <row r="1555" spans="20:25" x14ac:dyDescent="0.3">
      <c r="T1555" s="4" t="s">
        <v>5</v>
      </c>
      <c r="U1555" s="11">
        <v>3071</v>
      </c>
      <c r="V1555" s="11">
        <v>1023.66666666667</v>
      </c>
      <c r="W1555" s="10">
        <v>43097</v>
      </c>
      <c r="X1555" t="str">
        <f>TEXT(Table5[[#This Row],[close_date]],"mmmm")</f>
        <v>December</v>
      </c>
      <c r="Y1555" t="str">
        <f>TEXT(Table5[[#This Row],[close_date]],"yyyy")</f>
        <v>2017</v>
      </c>
    </row>
    <row r="1556" spans="20:25" x14ac:dyDescent="0.3">
      <c r="T1556" s="4" t="s">
        <v>9</v>
      </c>
      <c r="U1556" s="11">
        <v>3070</v>
      </c>
      <c r="V1556" s="11">
        <v>3070</v>
      </c>
      <c r="W1556" s="10">
        <v>42912</v>
      </c>
      <c r="X1556" t="str">
        <f>TEXT(Table5[[#This Row],[close_date]],"mmmm")</f>
        <v>June</v>
      </c>
      <c r="Y1556" t="str">
        <f>TEXT(Table5[[#This Row],[close_date]],"yyyy")</f>
        <v>2017</v>
      </c>
    </row>
    <row r="1557" spans="20:25" x14ac:dyDescent="0.3">
      <c r="T1557" s="4" t="s">
        <v>28</v>
      </c>
      <c r="U1557" s="11">
        <v>3064</v>
      </c>
      <c r="V1557" s="11">
        <v>3064</v>
      </c>
      <c r="W1557" s="10">
        <v>43100</v>
      </c>
      <c r="X1557" t="str">
        <f>TEXT(Table5[[#This Row],[close_date]],"mmmm")</f>
        <v>December</v>
      </c>
      <c r="Y1557" t="str">
        <f>TEXT(Table5[[#This Row],[close_date]],"yyyy")</f>
        <v>2017</v>
      </c>
    </row>
    <row r="1558" spans="20:25" x14ac:dyDescent="0.3">
      <c r="T1558" s="4" t="s">
        <v>7</v>
      </c>
      <c r="U1558" s="11">
        <v>3064</v>
      </c>
      <c r="V1558" s="11">
        <v>3064</v>
      </c>
      <c r="W1558" s="10">
        <v>43045</v>
      </c>
      <c r="X1558" t="str">
        <f>TEXT(Table5[[#This Row],[close_date]],"mmmm")</f>
        <v>November</v>
      </c>
      <c r="Y1558" t="str">
        <f>TEXT(Table5[[#This Row],[close_date]],"yyyy")</f>
        <v>2017</v>
      </c>
    </row>
    <row r="1559" spans="20:25" x14ac:dyDescent="0.3">
      <c r="T1559" s="4" t="s">
        <v>25</v>
      </c>
      <c r="U1559" s="11">
        <v>3063</v>
      </c>
      <c r="V1559" s="11">
        <v>3063</v>
      </c>
      <c r="W1559" s="10">
        <v>43071</v>
      </c>
      <c r="X1559" t="str">
        <f>TEXT(Table5[[#This Row],[close_date]],"mmmm")</f>
        <v>December</v>
      </c>
      <c r="Y1559" t="str">
        <f>TEXT(Table5[[#This Row],[close_date]],"yyyy")</f>
        <v>2017</v>
      </c>
    </row>
    <row r="1560" spans="20:25" x14ac:dyDescent="0.3">
      <c r="T1560" s="4" t="s">
        <v>49</v>
      </c>
      <c r="U1560" s="11">
        <v>3061</v>
      </c>
      <c r="V1560" s="11">
        <v>3061</v>
      </c>
      <c r="W1560" s="10">
        <v>43004</v>
      </c>
      <c r="X1560" t="str">
        <f>TEXT(Table5[[#This Row],[close_date]],"mmmm")</f>
        <v>September</v>
      </c>
      <c r="Y1560" t="str">
        <f>TEXT(Table5[[#This Row],[close_date]],"yyyy")</f>
        <v>2017</v>
      </c>
    </row>
    <row r="1561" spans="20:25" x14ac:dyDescent="0.3">
      <c r="T1561" s="4" t="s">
        <v>8</v>
      </c>
      <c r="U1561" s="11">
        <v>3046</v>
      </c>
      <c r="V1561" s="11">
        <v>3046</v>
      </c>
      <c r="W1561" s="10">
        <v>42817</v>
      </c>
      <c r="X1561" t="str">
        <f>TEXT(Table5[[#This Row],[close_date]],"mmmm")</f>
        <v>March</v>
      </c>
      <c r="Y1561" t="str">
        <f>TEXT(Table5[[#This Row],[close_date]],"yyyy")</f>
        <v>2017</v>
      </c>
    </row>
    <row r="1562" spans="20:25" x14ac:dyDescent="0.3">
      <c r="T1562" s="4" t="s">
        <v>47</v>
      </c>
      <c r="U1562" s="11">
        <v>3045</v>
      </c>
      <c r="V1562" s="11">
        <v>3045</v>
      </c>
      <c r="W1562" s="10">
        <v>42801</v>
      </c>
      <c r="X1562" t="str">
        <f>TEXT(Table5[[#This Row],[close_date]],"mmmm")</f>
        <v>March</v>
      </c>
      <c r="Y1562" t="str">
        <f>TEXT(Table5[[#This Row],[close_date]],"yyyy")</f>
        <v>2017</v>
      </c>
    </row>
    <row r="1563" spans="20:25" x14ac:dyDescent="0.3">
      <c r="T1563" s="4" t="s">
        <v>25</v>
      </c>
      <c r="U1563" s="11">
        <v>3042</v>
      </c>
      <c r="V1563" s="11">
        <v>3042</v>
      </c>
      <c r="W1563" s="10">
        <v>42860</v>
      </c>
      <c r="X1563" t="str">
        <f>TEXT(Table5[[#This Row],[close_date]],"mmmm")</f>
        <v>May</v>
      </c>
      <c r="Y1563" t="str">
        <f>TEXT(Table5[[#This Row],[close_date]],"yyyy")</f>
        <v>2017</v>
      </c>
    </row>
    <row r="1564" spans="20:25" x14ac:dyDescent="0.3">
      <c r="T1564" s="4" t="s">
        <v>36</v>
      </c>
      <c r="U1564" s="11">
        <v>3041</v>
      </c>
      <c r="V1564" s="11">
        <v>3041</v>
      </c>
      <c r="W1564" s="10">
        <v>42858</v>
      </c>
      <c r="X1564" t="str">
        <f>TEXT(Table5[[#This Row],[close_date]],"mmmm")</f>
        <v>May</v>
      </c>
      <c r="Y1564" t="str">
        <f>TEXT(Table5[[#This Row],[close_date]],"yyyy")</f>
        <v>2017</v>
      </c>
    </row>
    <row r="1565" spans="20:25" x14ac:dyDescent="0.3">
      <c r="T1565" s="4" t="s">
        <v>43</v>
      </c>
      <c r="U1565" s="11">
        <v>3040</v>
      </c>
      <c r="V1565" s="11">
        <v>3040</v>
      </c>
      <c r="W1565" s="10">
        <v>42916</v>
      </c>
      <c r="X1565" t="str">
        <f>TEXT(Table5[[#This Row],[close_date]],"mmmm")</f>
        <v>June</v>
      </c>
      <c r="Y1565" t="str">
        <f>TEXT(Table5[[#This Row],[close_date]],"yyyy")</f>
        <v>2017</v>
      </c>
    </row>
    <row r="1566" spans="20:25" x14ac:dyDescent="0.3">
      <c r="T1566" s="4" t="s">
        <v>25</v>
      </c>
      <c r="U1566" s="11">
        <v>3039</v>
      </c>
      <c r="V1566" s="11">
        <v>3039</v>
      </c>
      <c r="W1566" s="10">
        <v>42964</v>
      </c>
      <c r="X1566" t="str">
        <f>TEXT(Table5[[#This Row],[close_date]],"mmmm")</f>
        <v>August</v>
      </c>
      <c r="Y1566" t="str">
        <f>TEXT(Table5[[#This Row],[close_date]],"yyyy")</f>
        <v>2017</v>
      </c>
    </row>
    <row r="1567" spans="20:25" x14ac:dyDescent="0.3">
      <c r="T1567" s="4" t="s">
        <v>44</v>
      </c>
      <c r="U1567" s="11">
        <v>3039</v>
      </c>
      <c r="V1567" s="11">
        <v>3039</v>
      </c>
      <c r="W1567" s="10">
        <v>43074</v>
      </c>
      <c r="X1567" t="str">
        <f>TEXT(Table5[[#This Row],[close_date]],"mmmm")</f>
        <v>December</v>
      </c>
      <c r="Y1567" t="str">
        <f>TEXT(Table5[[#This Row],[close_date]],"yyyy")</f>
        <v>2017</v>
      </c>
    </row>
    <row r="1568" spans="20:25" x14ac:dyDescent="0.3">
      <c r="T1568" s="4" t="s">
        <v>8</v>
      </c>
      <c r="U1568" s="11">
        <v>3038</v>
      </c>
      <c r="V1568" s="11">
        <v>3038</v>
      </c>
      <c r="W1568" s="10">
        <v>43005</v>
      </c>
      <c r="X1568" t="str">
        <f>TEXT(Table5[[#This Row],[close_date]],"mmmm")</f>
        <v>September</v>
      </c>
      <c r="Y1568" t="str">
        <f>TEXT(Table5[[#This Row],[close_date]],"yyyy")</f>
        <v>2017</v>
      </c>
    </row>
    <row r="1569" spans="20:25" x14ac:dyDescent="0.3">
      <c r="T1569" s="4" t="s">
        <v>7</v>
      </c>
      <c r="U1569" s="11">
        <v>3035</v>
      </c>
      <c r="V1569" s="11">
        <v>3035</v>
      </c>
      <c r="W1569" s="10">
        <v>42867</v>
      </c>
      <c r="X1569" t="str">
        <f>TEXT(Table5[[#This Row],[close_date]],"mmmm")</f>
        <v>May</v>
      </c>
      <c r="Y1569" t="str">
        <f>TEXT(Table5[[#This Row],[close_date]],"yyyy")</f>
        <v>2017</v>
      </c>
    </row>
    <row r="1570" spans="20:25" x14ac:dyDescent="0.3">
      <c r="T1570" s="4" t="s">
        <v>49</v>
      </c>
      <c r="U1570" s="11">
        <v>3033</v>
      </c>
      <c r="V1570" s="11">
        <v>3033</v>
      </c>
      <c r="W1570" s="10">
        <v>42948</v>
      </c>
      <c r="X1570" t="str">
        <f>TEXT(Table5[[#This Row],[close_date]],"mmmm")</f>
        <v>August</v>
      </c>
      <c r="Y1570" t="str">
        <f>TEXT(Table5[[#This Row],[close_date]],"yyyy")</f>
        <v>2017</v>
      </c>
    </row>
    <row r="1571" spans="20:25" x14ac:dyDescent="0.3">
      <c r="T1571" s="4" t="s">
        <v>41</v>
      </c>
      <c r="U1571" s="11">
        <v>3025</v>
      </c>
      <c r="V1571" s="11">
        <v>3025</v>
      </c>
      <c r="W1571" s="10">
        <v>42949</v>
      </c>
      <c r="X1571" t="str">
        <f>TEXT(Table5[[#This Row],[close_date]],"mmmm")</f>
        <v>August</v>
      </c>
      <c r="Y1571" t="str">
        <f>TEXT(Table5[[#This Row],[close_date]],"yyyy")</f>
        <v>2017</v>
      </c>
    </row>
    <row r="1572" spans="20:25" x14ac:dyDescent="0.3">
      <c r="T1572" s="4" t="s">
        <v>32</v>
      </c>
      <c r="U1572" s="11">
        <v>3024</v>
      </c>
      <c r="V1572" s="11">
        <v>3024</v>
      </c>
      <c r="W1572" s="10">
        <v>43028</v>
      </c>
      <c r="X1572" t="str">
        <f>TEXT(Table5[[#This Row],[close_date]],"mmmm")</f>
        <v>October</v>
      </c>
      <c r="Y1572" t="str">
        <f>TEXT(Table5[[#This Row],[close_date]],"yyyy")</f>
        <v>2017</v>
      </c>
    </row>
    <row r="1573" spans="20:25" x14ac:dyDescent="0.3">
      <c r="T1573" s="4" t="s">
        <v>40</v>
      </c>
      <c r="U1573" s="11">
        <v>3019</v>
      </c>
      <c r="V1573" s="11">
        <v>3019</v>
      </c>
      <c r="W1573" s="10">
        <v>42954</v>
      </c>
      <c r="X1573" t="str">
        <f>TEXT(Table5[[#This Row],[close_date]],"mmmm")</f>
        <v>August</v>
      </c>
      <c r="Y1573" t="str">
        <f>TEXT(Table5[[#This Row],[close_date]],"yyyy")</f>
        <v>2017</v>
      </c>
    </row>
    <row r="1574" spans="20:25" x14ac:dyDescent="0.3">
      <c r="T1574" s="4" t="s">
        <v>47</v>
      </c>
      <c r="U1574" s="11">
        <v>3012</v>
      </c>
      <c r="V1574" s="11">
        <v>3012</v>
      </c>
      <c r="W1574" s="10">
        <v>42804</v>
      </c>
      <c r="X1574" t="str">
        <f>TEXT(Table5[[#This Row],[close_date]],"mmmm")</f>
        <v>March</v>
      </c>
      <c r="Y1574" t="str">
        <f>TEXT(Table5[[#This Row],[close_date]],"yyyy")</f>
        <v>2017</v>
      </c>
    </row>
    <row r="1575" spans="20:25" x14ac:dyDescent="0.3">
      <c r="T1575" s="4" t="s">
        <v>39</v>
      </c>
      <c r="U1575" s="11">
        <v>3011</v>
      </c>
      <c r="V1575" s="11">
        <v>3011</v>
      </c>
      <c r="W1575" s="10">
        <v>42891</v>
      </c>
      <c r="X1575" t="str">
        <f>TEXT(Table5[[#This Row],[close_date]],"mmmm")</f>
        <v>June</v>
      </c>
      <c r="Y1575" t="str">
        <f>TEXT(Table5[[#This Row],[close_date]],"yyyy")</f>
        <v>2017</v>
      </c>
    </row>
    <row r="1576" spans="20:25" x14ac:dyDescent="0.3">
      <c r="T1576" s="4" t="s">
        <v>28</v>
      </c>
      <c r="U1576" s="11">
        <v>2997</v>
      </c>
      <c r="V1576" s="11">
        <v>2997</v>
      </c>
      <c r="W1576" s="10">
        <v>42849</v>
      </c>
      <c r="X1576" t="str">
        <f>TEXT(Table5[[#This Row],[close_date]],"mmmm")</f>
        <v>April</v>
      </c>
      <c r="Y1576" t="str">
        <f>TEXT(Table5[[#This Row],[close_date]],"yyyy")</f>
        <v>2017</v>
      </c>
    </row>
    <row r="1577" spans="20:25" x14ac:dyDescent="0.3">
      <c r="T1577" s="4" t="s">
        <v>32</v>
      </c>
      <c r="U1577" s="11">
        <v>2996</v>
      </c>
      <c r="V1577" s="11">
        <v>2996</v>
      </c>
      <c r="W1577" s="10">
        <v>42933</v>
      </c>
      <c r="X1577" t="str">
        <f>TEXT(Table5[[#This Row],[close_date]],"mmmm")</f>
        <v>July</v>
      </c>
      <c r="Y1577" t="str">
        <f>TEXT(Table5[[#This Row],[close_date]],"yyyy")</f>
        <v>2017</v>
      </c>
    </row>
    <row r="1578" spans="20:25" x14ac:dyDescent="0.3">
      <c r="T1578" s="4" t="s">
        <v>47</v>
      </c>
      <c r="U1578" s="11">
        <v>2995</v>
      </c>
      <c r="V1578" s="11">
        <v>2995</v>
      </c>
      <c r="W1578" s="10">
        <v>43039</v>
      </c>
      <c r="X1578" t="str">
        <f>TEXT(Table5[[#This Row],[close_date]],"mmmm")</f>
        <v>October</v>
      </c>
      <c r="Y1578" t="str">
        <f>TEXT(Table5[[#This Row],[close_date]],"yyyy")</f>
        <v>2017</v>
      </c>
    </row>
    <row r="1579" spans="20:25" x14ac:dyDescent="0.3">
      <c r="T1579" s="4" t="s">
        <v>47</v>
      </c>
      <c r="U1579" s="11">
        <v>2994</v>
      </c>
      <c r="V1579" s="11">
        <v>2994</v>
      </c>
      <c r="W1579" s="10">
        <v>43091</v>
      </c>
      <c r="X1579" t="str">
        <f>TEXT(Table5[[#This Row],[close_date]],"mmmm")</f>
        <v>December</v>
      </c>
      <c r="Y1579" t="str">
        <f>TEXT(Table5[[#This Row],[close_date]],"yyyy")</f>
        <v>2017</v>
      </c>
    </row>
    <row r="1580" spans="20:25" x14ac:dyDescent="0.3">
      <c r="T1580" s="4" t="s">
        <v>30</v>
      </c>
      <c r="U1580" s="11">
        <v>2984</v>
      </c>
      <c r="V1580" s="11">
        <v>2984</v>
      </c>
      <c r="W1580" s="10">
        <v>43011</v>
      </c>
      <c r="X1580" t="str">
        <f>TEXT(Table5[[#This Row],[close_date]],"mmmm")</f>
        <v>October</v>
      </c>
      <c r="Y1580" t="str">
        <f>TEXT(Table5[[#This Row],[close_date]],"yyyy")</f>
        <v>2017</v>
      </c>
    </row>
    <row r="1581" spans="20:25" x14ac:dyDescent="0.3">
      <c r="T1581" s="4" t="s">
        <v>38</v>
      </c>
      <c r="U1581" s="11">
        <v>2982</v>
      </c>
      <c r="V1581" s="11">
        <v>2982</v>
      </c>
      <c r="W1581" s="10">
        <v>42813</v>
      </c>
      <c r="X1581" t="str">
        <f>TEXT(Table5[[#This Row],[close_date]],"mmmm")</f>
        <v>March</v>
      </c>
      <c r="Y1581" t="str">
        <f>TEXT(Table5[[#This Row],[close_date]],"yyyy")</f>
        <v>2017</v>
      </c>
    </row>
    <row r="1582" spans="20:25" x14ac:dyDescent="0.3">
      <c r="T1582" s="4" t="s">
        <v>49</v>
      </c>
      <c r="U1582" s="11">
        <v>2981</v>
      </c>
      <c r="V1582" s="11">
        <v>2981</v>
      </c>
      <c r="W1582" s="10">
        <v>42951</v>
      </c>
      <c r="X1582" t="str">
        <f>TEXT(Table5[[#This Row],[close_date]],"mmmm")</f>
        <v>August</v>
      </c>
      <c r="Y1582" t="str">
        <f>TEXT(Table5[[#This Row],[close_date]],"yyyy")</f>
        <v>2017</v>
      </c>
    </row>
    <row r="1583" spans="20:25" x14ac:dyDescent="0.3">
      <c r="T1583" s="4" t="s">
        <v>45</v>
      </c>
      <c r="U1583" s="11">
        <v>2979</v>
      </c>
      <c r="V1583" s="11">
        <v>2979</v>
      </c>
      <c r="W1583" s="10">
        <v>42995</v>
      </c>
      <c r="X1583" t="str">
        <f>TEXT(Table5[[#This Row],[close_date]],"mmmm")</f>
        <v>September</v>
      </c>
      <c r="Y1583" t="str">
        <f>TEXT(Table5[[#This Row],[close_date]],"yyyy")</f>
        <v>2017</v>
      </c>
    </row>
    <row r="1584" spans="20:25" x14ac:dyDescent="0.3">
      <c r="T1584" s="4" t="s">
        <v>12</v>
      </c>
      <c r="U1584" s="11">
        <v>2972</v>
      </c>
      <c r="V1584" s="11">
        <v>2972</v>
      </c>
      <c r="W1584" s="10">
        <v>42811</v>
      </c>
      <c r="X1584" t="str">
        <f>TEXT(Table5[[#This Row],[close_date]],"mmmm")</f>
        <v>March</v>
      </c>
      <c r="Y1584" t="str">
        <f>TEXT(Table5[[#This Row],[close_date]],"yyyy")</f>
        <v>2017</v>
      </c>
    </row>
    <row r="1585" spans="20:25" x14ac:dyDescent="0.3">
      <c r="T1585" s="4" t="s">
        <v>12</v>
      </c>
      <c r="U1585" s="11">
        <v>2970</v>
      </c>
      <c r="V1585" s="11">
        <v>2970</v>
      </c>
      <c r="W1585" s="10">
        <v>42947</v>
      </c>
      <c r="X1585" t="str">
        <f>TEXT(Table5[[#This Row],[close_date]],"mmmm")</f>
        <v>July</v>
      </c>
      <c r="Y1585" t="str">
        <f>TEXT(Table5[[#This Row],[close_date]],"yyyy")</f>
        <v>2017</v>
      </c>
    </row>
    <row r="1586" spans="20:25" x14ac:dyDescent="0.3">
      <c r="T1586" s="4" t="s">
        <v>41</v>
      </c>
      <c r="U1586" s="11">
        <v>2968</v>
      </c>
      <c r="V1586" s="11">
        <v>2968</v>
      </c>
      <c r="W1586" s="10">
        <v>43065</v>
      </c>
      <c r="X1586" t="str">
        <f>TEXT(Table5[[#This Row],[close_date]],"mmmm")</f>
        <v>November</v>
      </c>
      <c r="Y1586" t="str">
        <f>TEXT(Table5[[#This Row],[close_date]],"yyyy")</f>
        <v>2017</v>
      </c>
    </row>
    <row r="1587" spans="20:25" x14ac:dyDescent="0.3">
      <c r="T1587" s="4" t="s">
        <v>28</v>
      </c>
      <c r="U1587" s="11">
        <v>2964</v>
      </c>
      <c r="V1587" s="11">
        <v>2964</v>
      </c>
      <c r="W1587" s="10">
        <v>42881</v>
      </c>
      <c r="X1587" t="str">
        <f>TEXT(Table5[[#This Row],[close_date]],"mmmm")</f>
        <v>May</v>
      </c>
      <c r="Y1587" t="str">
        <f>TEXT(Table5[[#This Row],[close_date]],"yyyy")</f>
        <v>2017</v>
      </c>
    </row>
    <row r="1588" spans="20:25" x14ac:dyDescent="0.3">
      <c r="T1588" s="4" t="s">
        <v>41</v>
      </c>
      <c r="U1588" s="11">
        <v>2955</v>
      </c>
      <c r="V1588" s="11">
        <v>2955</v>
      </c>
      <c r="W1588" s="10">
        <v>42810</v>
      </c>
      <c r="X1588" t="str">
        <f>TEXT(Table5[[#This Row],[close_date]],"mmmm")</f>
        <v>March</v>
      </c>
      <c r="Y1588" t="str">
        <f>TEXT(Table5[[#This Row],[close_date]],"yyyy")</f>
        <v>2017</v>
      </c>
    </row>
    <row r="1589" spans="20:25" x14ac:dyDescent="0.3">
      <c r="T1589" s="4" t="s">
        <v>8</v>
      </c>
      <c r="U1589" s="11">
        <v>2955</v>
      </c>
      <c r="V1589" s="11">
        <v>2955</v>
      </c>
      <c r="W1589" s="10">
        <v>42818</v>
      </c>
      <c r="X1589" t="str">
        <f>TEXT(Table5[[#This Row],[close_date]],"mmmm")</f>
        <v>March</v>
      </c>
      <c r="Y1589" t="str">
        <f>TEXT(Table5[[#This Row],[close_date]],"yyyy")</f>
        <v>2017</v>
      </c>
    </row>
    <row r="1590" spans="20:25" x14ac:dyDescent="0.3">
      <c r="T1590" s="4" t="s">
        <v>8</v>
      </c>
      <c r="U1590" s="11">
        <v>2949</v>
      </c>
      <c r="V1590" s="11">
        <v>2949</v>
      </c>
      <c r="W1590" s="10">
        <v>42999</v>
      </c>
      <c r="X1590" t="str">
        <f>TEXT(Table5[[#This Row],[close_date]],"mmmm")</f>
        <v>September</v>
      </c>
      <c r="Y1590" t="str">
        <f>TEXT(Table5[[#This Row],[close_date]],"yyyy")</f>
        <v>2017</v>
      </c>
    </row>
    <row r="1591" spans="20:25" x14ac:dyDescent="0.3">
      <c r="T1591" s="4" t="s">
        <v>48</v>
      </c>
      <c r="U1591" s="11">
        <v>2940</v>
      </c>
      <c r="V1591" s="11">
        <v>2940</v>
      </c>
      <c r="W1591" s="10">
        <v>42827</v>
      </c>
      <c r="X1591" t="str">
        <f>TEXT(Table5[[#This Row],[close_date]],"mmmm")</f>
        <v>April</v>
      </c>
      <c r="Y1591" t="str">
        <f>TEXT(Table5[[#This Row],[close_date]],"yyyy")</f>
        <v>2017</v>
      </c>
    </row>
    <row r="1592" spans="20:25" x14ac:dyDescent="0.3">
      <c r="T1592" s="4" t="s">
        <v>49</v>
      </c>
      <c r="U1592" s="11">
        <v>2937</v>
      </c>
      <c r="V1592" s="11">
        <v>2937</v>
      </c>
      <c r="W1592" s="10">
        <v>42966</v>
      </c>
      <c r="X1592" t="str">
        <f>TEXT(Table5[[#This Row],[close_date]],"mmmm")</f>
        <v>August</v>
      </c>
      <c r="Y1592" t="str">
        <f>TEXT(Table5[[#This Row],[close_date]],"yyyy")</f>
        <v>2017</v>
      </c>
    </row>
    <row r="1593" spans="20:25" x14ac:dyDescent="0.3">
      <c r="T1593" s="4" t="s">
        <v>28</v>
      </c>
      <c r="U1593" s="11">
        <v>2927</v>
      </c>
      <c r="V1593" s="11">
        <v>2927</v>
      </c>
      <c r="W1593" s="10">
        <v>43079</v>
      </c>
      <c r="X1593" t="str">
        <f>TEXT(Table5[[#This Row],[close_date]],"mmmm")</f>
        <v>December</v>
      </c>
      <c r="Y1593" t="str">
        <f>TEXT(Table5[[#This Row],[close_date]],"yyyy")</f>
        <v>2017</v>
      </c>
    </row>
    <row r="1594" spans="20:25" x14ac:dyDescent="0.3">
      <c r="T1594" s="4" t="s">
        <v>10</v>
      </c>
      <c r="U1594" s="11">
        <v>2923</v>
      </c>
      <c r="V1594" s="11">
        <v>2923</v>
      </c>
      <c r="W1594" s="10">
        <v>42811</v>
      </c>
      <c r="X1594" t="str">
        <f>TEXT(Table5[[#This Row],[close_date]],"mmmm")</f>
        <v>March</v>
      </c>
      <c r="Y1594" t="str">
        <f>TEXT(Table5[[#This Row],[close_date]],"yyyy")</f>
        <v>2017</v>
      </c>
    </row>
    <row r="1595" spans="20:25" x14ac:dyDescent="0.3">
      <c r="T1595" s="4" t="s">
        <v>40</v>
      </c>
      <c r="U1595" s="11">
        <v>2918</v>
      </c>
      <c r="V1595" s="11">
        <v>2918</v>
      </c>
      <c r="W1595" s="10">
        <v>42903</v>
      </c>
      <c r="X1595" t="str">
        <f>TEXT(Table5[[#This Row],[close_date]],"mmmm")</f>
        <v>June</v>
      </c>
      <c r="Y1595" t="str">
        <f>TEXT(Table5[[#This Row],[close_date]],"yyyy")</f>
        <v>2017</v>
      </c>
    </row>
    <row r="1596" spans="20:25" x14ac:dyDescent="0.3">
      <c r="T1596" s="4" t="s">
        <v>28</v>
      </c>
      <c r="U1596" s="11">
        <v>2918</v>
      </c>
      <c r="V1596" s="11">
        <v>2918</v>
      </c>
      <c r="W1596" s="10">
        <v>43071</v>
      </c>
      <c r="X1596" t="str">
        <f>TEXT(Table5[[#This Row],[close_date]],"mmmm")</f>
        <v>December</v>
      </c>
      <c r="Y1596" t="str">
        <f>TEXT(Table5[[#This Row],[close_date]],"yyyy")</f>
        <v>2017</v>
      </c>
    </row>
    <row r="1597" spans="20:25" x14ac:dyDescent="0.3">
      <c r="T1597" s="4" t="s">
        <v>43</v>
      </c>
      <c r="U1597" s="11">
        <v>2904</v>
      </c>
      <c r="V1597" s="11">
        <v>2904</v>
      </c>
      <c r="W1597" s="10">
        <v>42862</v>
      </c>
      <c r="X1597" t="str">
        <f>TEXT(Table5[[#This Row],[close_date]],"mmmm")</f>
        <v>May</v>
      </c>
      <c r="Y1597" t="str">
        <f>TEXT(Table5[[#This Row],[close_date]],"yyyy")</f>
        <v>2017</v>
      </c>
    </row>
    <row r="1598" spans="20:25" x14ac:dyDescent="0.3">
      <c r="T1598" s="4" t="s">
        <v>45</v>
      </c>
      <c r="U1598" s="11">
        <v>2882</v>
      </c>
      <c r="V1598" s="11">
        <v>2882</v>
      </c>
      <c r="W1598" s="10">
        <v>42896</v>
      </c>
      <c r="X1598" t="str">
        <f>TEXT(Table5[[#This Row],[close_date]],"mmmm")</f>
        <v>June</v>
      </c>
      <c r="Y1598" t="str">
        <f>TEXT(Table5[[#This Row],[close_date]],"yyyy")</f>
        <v>2017</v>
      </c>
    </row>
    <row r="1599" spans="20:25" x14ac:dyDescent="0.3">
      <c r="T1599" s="4" t="s">
        <v>12</v>
      </c>
      <c r="U1599" s="11">
        <v>2878</v>
      </c>
      <c r="V1599" s="11">
        <v>2878</v>
      </c>
      <c r="W1599" s="10">
        <v>42928</v>
      </c>
      <c r="X1599" t="str">
        <f>TEXT(Table5[[#This Row],[close_date]],"mmmm")</f>
        <v>July</v>
      </c>
      <c r="Y1599" t="str">
        <f>TEXT(Table5[[#This Row],[close_date]],"yyyy")</f>
        <v>2017</v>
      </c>
    </row>
    <row r="1600" spans="20:25" x14ac:dyDescent="0.3">
      <c r="T1600" s="4" t="s">
        <v>32</v>
      </c>
      <c r="U1600" s="11">
        <v>2876</v>
      </c>
      <c r="V1600" s="11">
        <v>2876</v>
      </c>
      <c r="W1600" s="10">
        <v>42982</v>
      </c>
      <c r="X1600" t="str">
        <f>TEXT(Table5[[#This Row],[close_date]],"mmmm")</f>
        <v>September</v>
      </c>
      <c r="Y1600" t="str">
        <f>TEXT(Table5[[#This Row],[close_date]],"yyyy")</f>
        <v>2017</v>
      </c>
    </row>
    <row r="1601" spans="20:25" x14ac:dyDescent="0.3">
      <c r="T1601" s="4" t="s">
        <v>3</v>
      </c>
      <c r="U1601" s="11">
        <v>2875</v>
      </c>
      <c r="V1601" s="11">
        <v>2875</v>
      </c>
      <c r="W1601" s="10">
        <v>42891</v>
      </c>
      <c r="X1601" t="str">
        <f>TEXT(Table5[[#This Row],[close_date]],"mmmm")</f>
        <v>June</v>
      </c>
      <c r="Y1601" t="str">
        <f>TEXT(Table5[[#This Row],[close_date]],"yyyy")</f>
        <v>2017</v>
      </c>
    </row>
    <row r="1602" spans="20:25" x14ac:dyDescent="0.3">
      <c r="T1602" s="4" t="s">
        <v>8</v>
      </c>
      <c r="U1602" s="11">
        <v>2871</v>
      </c>
      <c r="V1602" s="11">
        <v>2871</v>
      </c>
      <c r="W1602" s="10">
        <v>42821</v>
      </c>
      <c r="X1602" t="str">
        <f>TEXT(Table5[[#This Row],[close_date]],"mmmm")</f>
        <v>March</v>
      </c>
      <c r="Y1602" t="str">
        <f>TEXT(Table5[[#This Row],[close_date]],"yyyy")</f>
        <v>2017</v>
      </c>
    </row>
    <row r="1603" spans="20:25" x14ac:dyDescent="0.3">
      <c r="T1603" s="4" t="s">
        <v>10</v>
      </c>
      <c r="U1603" s="11">
        <v>2871</v>
      </c>
      <c r="V1603" s="11">
        <v>2871</v>
      </c>
      <c r="W1603" s="10">
        <v>42914</v>
      </c>
      <c r="X1603" t="str">
        <f>TEXT(Table5[[#This Row],[close_date]],"mmmm")</f>
        <v>June</v>
      </c>
      <c r="Y1603" t="str">
        <f>TEXT(Table5[[#This Row],[close_date]],"yyyy")</f>
        <v>2017</v>
      </c>
    </row>
    <row r="1604" spans="20:25" x14ac:dyDescent="0.3">
      <c r="T1604" s="4" t="s">
        <v>37</v>
      </c>
      <c r="U1604" s="11">
        <v>2866</v>
      </c>
      <c r="V1604" s="11">
        <v>2866</v>
      </c>
      <c r="W1604" s="10">
        <v>43053</v>
      </c>
      <c r="X1604" t="str">
        <f>TEXT(Table5[[#This Row],[close_date]],"mmmm")</f>
        <v>November</v>
      </c>
      <c r="Y1604" t="str">
        <f>TEXT(Table5[[#This Row],[close_date]],"yyyy")</f>
        <v>2017</v>
      </c>
    </row>
    <row r="1605" spans="20:25" x14ac:dyDescent="0.3">
      <c r="T1605" s="4" t="s">
        <v>39</v>
      </c>
      <c r="U1605" s="11">
        <v>2863</v>
      </c>
      <c r="V1605" s="11">
        <v>2863</v>
      </c>
      <c r="W1605" s="10">
        <v>42914</v>
      </c>
      <c r="X1605" t="str">
        <f>TEXT(Table5[[#This Row],[close_date]],"mmmm")</f>
        <v>June</v>
      </c>
      <c r="Y1605" t="str">
        <f>TEXT(Table5[[#This Row],[close_date]],"yyyy")</f>
        <v>2017</v>
      </c>
    </row>
    <row r="1606" spans="20:25" x14ac:dyDescent="0.3">
      <c r="T1606" s="4" t="s">
        <v>37</v>
      </c>
      <c r="U1606" s="11">
        <v>2855</v>
      </c>
      <c r="V1606" s="11">
        <v>1427.5</v>
      </c>
      <c r="W1606" s="10">
        <v>42867</v>
      </c>
      <c r="X1606" t="str">
        <f>TEXT(Table5[[#This Row],[close_date]],"mmmm")</f>
        <v>May</v>
      </c>
      <c r="Y1606" t="str">
        <f>TEXT(Table5[[#This Row],[close_date]],"yyyy")</f>
        <v>2017</v>
      </c>
    </row>
    <row r="1607" spans="20:25" x14ac:dyDescent="0.3">
      <c r="T1607" s="4" t="s">
        <v>4</v>
      </c>
      <c r="U1607" s="11">
        <v>2851</v>
      </c>
      <c r="V1607" s="11">
        <v>2851</v>
      </c>
      <c r="W1607" s="10">
        <v>43002</v>
      </c>
      <c r="X1607" t="str">
        <f>TEXT(Table5[[#This Row],[close_date]],"mmmm")</f>
        <v>September</v>
      </c>
      <c r="Y1607" t="str">
        <f>TEXT(Table5[[#This Row],[close_date]],"yyyy")</f>
        <v>2017</v>
      </c>
    </row>
    <row r="1608" spans="20:25" x14ac:dyDescent="0.3">
      <c r="T1608" s="4" t="s">
        <v>4</v>
      </c>
      <c r="U1608" s="11">
        <v>2833</v>
      </c>
      <c r="V1608" s="11">
        <v>2833</v>
      </c>
      <c r="W1608" s="10">
        <v>43091</v>
      </c>
      <c r="X1608" t="str">
        <f>TEXT(Table5[[#This Row],[close_date]],"mmmm")</f>
        <v>December</v>
      </c>
      <c r="Y1608" t="str">
        <f>TEXT(Table5[[#This Row],[close_date]],"yyyy")</f>
        <v>2017</v>
      </c>
    </row>
    <row r="1609" spans="20:25" x14ac:dyDescent="0.3">
      <c r="T1609" s="4" t="s">
        <v>42</v>
      </c>
      <c r="U1609" s="11">
        <v>2819</v>
      </c>
      <c r="V1609" s="11">
        <v>2819</v>
      </c>
      <c r="W1609" s="10">
        <v>42826</v>
      </c>
      <c r="X1609" t="str">
        <f>TEXT(Table5[[#This Row],[close_date]],"mmmm")</f>
        <v>April</v>
      </c>
      <c r="Y1609" t="str">
        <f>TEXT(Table5[[#This Row],[close_date]],"yyyy")</f>
        <v>2017</v>
      </c>
    </row>
    <row r="1610" spans="20:25" x14ac:dyDescent="0.3">
      <c r="T1610" s="4" t="s">
        <v>46</v>
      </c>
      <c r="U1610" s="11">
        <v>2814</v>
      </c>
      <c r="V1610" s="11">
        <v>2814</v>
      </c>
      <c r="W1610" s="10">
        <v>43084</v>
      </c>
      <c r="X1610" t="str">
        <f>TEXT(Table5[[#This Row],[close_date]],"mmmm")</f>
        <v>December</v>
      </c>
      <c r="Y1610" t="str">
        <f>TEXT(Table5[[#This Row],[close_date]],"yyyy")</f>
        <v>2017</v>
      </c>
    </row>
    <row r="1611" spans="20:25" x14ac:dyDescent="0.3">
      <c r="T1611" s="4" t="s">
        <v>28</v>
      </c>
      <c r="U1611" s="11">
        <v>2811</v>
      </c>
      <c r="V1611" s="11">
        <v>2811</v>
      </c>
      <c r="W1611" s="10">
        <v>43012</v>
      </c>
      <c r="X1611" t="str">
        <f>TEXT(Table5[[#This Row],[close_date]],"mmmm")</f>
        <v>October</v>
      </c>
      <c r="Y1611" t="str">
        <f>TEXT(Table5[[#This Row],[close_date]],"yyyy")</f>
        <v>2017</v>
      </c>
    </row>
    <row r="1612" spans="20:25" x14ac:dyDescent="0.3">
      <c r="T1612" s="4" t="s">
        <v>8</v>
      </c>
      <c r="U1612" s="11">
        <v>2807</v>
      </c>
      <c r="V1612" s="11">
        <v>2807</v>
      </c>
      <c r="W1612" s="10">
        <v>42896</v>
      </c>
      <c r="X1612" t="str">
        <f>TEXT(Table5[[#This Row],[close_date]],"mmmm")</f>
        <v>June</v>
      </c>
      <c r="Y1612" t="str">
        <f>TEXT(Table5[[#This Row],[close_date]],"yyyy")</f>
        <v>2017</v>
      </c>
    </row>
    <row r="1613" spans="20:25" x14ac:dyDescent="0.3">
      <c r="T1613" s="4" t="s">
        <v>12</v>
      </c>
      <c r="U1613" s="11">
        <v>2800</v>
      </c>
      <c r="V1613" s="11">
        <v>2800</v>
      </c>
      <c r="W1613" s="10">
        <v>43008</v>
      </c>
      <c r="X1613" t="str">
        <f>TEXT(Table5[[#This Row],[close_date]],"mmmm")</f>
        <v>September</v>
      </c>
      <c r="Y1613" t="str">
        <f>TEXT(Table5[[#This Row],[close_date]],"yyyy")</f>
        <v>2017</v>
      </c>
    </row>
    <row r="1614" spans="20:25" x14ac:dyDescent="0.3">
      <c r="T1614" s="4" t="s">
        <v>45</v>
      </c>
      <c r="U1614" s="11">
        <v>2791</v>
      </c>
      <c r="V1614" s="11">
        <v>2791</v>
      </c>
      <c r="W1614" s="10">
        <v>42974</v>
      </c>
      <c r="X1614" t="str">
        <f>TEXT(Table5[[#This Row],[close_date]],"mmmm")</f>
        <v>August</v>
      </c>
      <c r="Y1614" t="str">
        <f>TEXT(Table5[[#This Row],[close_date]],"yyyy")</f>
        <v>2017</v>
      </c>
    </row>
    <row r="1615" spans="20:25" x14ac:dyDescent="0.3">
      <c r="T1615" s="4" t="s">
        <v>39</v>
      </c>
      <c r="U1615" s="11">
        <v>2785</v>
      </c>
      <c r="V1615" s="11">
        <v>2785</v>
      </c>
      <c r="W1615" s="10">
        <v>42983</v>
      </c>
      <c r="X1615" t="str">
        <f>TEXT(Table5[[#This Row],[close_date]],"mmmm")</f>
        <v>September</v>
      </c>
      <c r="Y1615" t="str">
        <f>TEXT(Table5[[#This Row],[close_date]],"yyyy")</f>
        <v>2017</v>
      </c>
    </row>
    <row r="1616" spans="20:25" x14ac:dyDescent="0.3">
      <c r="T1616" s="4" t="s">
        <v>4</v>
      </c>
      <c r="U1616" s="11">
        <v>2753</v>
      </c>
      <c r="V1616" s="11">
        <v>2753</v>
      </c>
      <c r="W1616" s="10">
        <v>42913</v>
      </c>
      <c r="X1616" t="str">
        <f>TEXT(Table5[[#This Row],[close_date]],"mmmm")</f>
        <v>June</v>
      </c>
      <c r="Y1616" t="str">
        <f>TEXT(Table5[[#This Row],[close_date]],"yyyy")</f>
        <v>2017</v>
      </c>
    </row>
    <row r="1617" spans="20:25" x14ac:dyDescent="0.3">
      <c r="T1617" s="4" t="s">
        <v>8</v>
      </c>
      <c r="U1617" s="11">
        <v>2749</v>
      </c>
      <c r="V1617" s="11">
        <v>2749</v>
      </c>
      <c r="W1617" s="10">
        <v>43028</v>
      </c>
      <c r="X1617" t="str">
        <f>TEXT(Table5[[#This Row],[close_date]],"mmmm")</f>
        <v>October</v>
      </c>
      <c r="Y1617" t="str">
        <f>TEXT(Table5[[#This Row],[close_date]],"yyyy")</f>
        <v>2017</v>
      </c>
    </row>
    <row r="1618" spans="20:25" x14ac:dyDescent="0.3">
      <c r="T1618" s="4" t="s">
        <v>44</v>
      </c>
      <c r="U1618" s="11">
        <v>2739</v>
      </c>
      <c r="V1618" s="11">
        <v>2739</v>
      </c>
      <c r="W1618" s="10">
        <v>42999</v>
      </c>
      <c r="X1618" t="str">
        <f>TEXT(Table5[[#This Row],[close_date]],"mmmm")</f>
        <v>September</v>
      </c>
      <c r="Y1618" t="str">
        <f>TEXT(Table5[[#This Row],[close_date]],"yyyy")</f>
        <v>2017</v>
      </c>
    </row>
    <row r="1619" spans="20:25" x14ac:dyDescent="0.3">
      <c r="T1619" s="4" t="s">
        <v>48</v>
      </c>
      <c r="U1619" s="11">
        <v>2715</v>
      </c>
      <c r="V1619" s="11">
        <v>2715</v>
      </c>
      <c r="W1619" s="10">
        <v>43046</v>
      </c>
      <c r="X1619" t="str">
        <f>TEXT(Table5[[#This Row],[close_date]],"mmmm")</f>
        <v>November</v>
      </c>
      <c r="Y1619" t="str">
        <f>TEXT(Table5[[#This Row],[close_date]],"yyyy")</f>
        <v>2017</v>
      </c>
    </row>
    <row r="1620" spans="20:25" x14ac:dyDescent="0.3">
      <c r="T1620" s="4" t="s">
        <v>9</v>
      </c>
      <c r="U1620" s="11">
        <v>2712</v>
      </c>
      <c r="V1620" s="11">
        <v>2712</v>
      </c>
      <c r="W1620" s="10">
        <v>43046</v>
      </c>
      <c r="X1620" t="str">
        <f>TEXT(Table5[[#This Row],[close_date]],"mmmm")</f>
        <v>November</v>
      </c>
      <c r="Y1620" t="str">
        <f>TEXT(Table5[[#This Row],[close_date]],"yyyy")</f>
        <v>2017</v>
      </c>
    </row>
    <row r="1621" spans="20:25" x14ac:dyDescent="0.3">
      <c r="T1621" s="4" t="s">
        <v>25</v>
      </c>
      <c r="U1621" s="11">
        <v>2701</v>
      </c>
      <c r="V1621" s="11">
        <v>900.33333333333303</v>
      </c>
      <c r="W1621" s="10">
        <v>43061</v>
      </c>
      <c r="X1621" t="str">
        <f>TEXT(Table5[[#This Row],[close_date]],"mmmm")</f>
        <v>November</v>
      </c>
      <c r="Y1621" t="str">
        <f>TEXT(Table5[[#This Row],[close_date]],"yyyy")</f>
        <v>2017</v>
      </c>
    </row>
    <row r="1622" spans="20:25" x14ac:dyDescent="0.3">
      <c r="T1622" s="4" t="s">
        <v>47</v>
      </c>
      <c r="U1622" s="11">
        <v>2699</v>
      </c>
      <c r="V1622" s="11">
        <v>2699</v>
      </c>
      <c r="W1622" s="10">
        <v>42966</v>
      </c>
      <c r="X1622" t="str">
        <f>TEXT(Table5[[#This Row],[close_date]],"mmmm")</f>
        <v>August</v>
      </c>
      <c r="Y1622" t="str">
        <f>TEXT(Table5[[#This Row],[close_date]],"yyyy")</f>
        <v>2017</v>
      </c>
    </row>
    <row r="1623" spans="20:25" x14ac:dyDescent="0.3">
      <c r="T1623" s="4" t="s">
        <v>10</v>
      </c>
      <c r="U1623" s="11">
        <v>2695</v>
      </c>
      <c r="V1623" s="11">
        <v>2695</v>
      </c>
      <c r="W1623" s="10">
        <v>43079</v>
      </c>
      <c r="X1623" t="str">
        <f>TEXT(Table5[[#This Row],[close_date]],"mmmm")</f>
        <v>December</v>
      </c>
      <c r="Y1623" t="str">
        <f>TEXT(Table5[[#This Row],[close_date]],"yyyy")</f>
        <v>2017</v>
      </c>
    </row>
    <row r="1624" spans="20:25" x14ac:dyDescent="0.3">
      <c r="T1624" s="4" t="s">
        <v>3</v>
      </c>
      <c r="U1624" s="11">
        <v>2683</v>
      </c>
      <c r="V1624" s="11">
        <v>2683</v>
      </c>
      <c r="W1624" s="10">
        <v>42987</v>
      </c>
      <c r="X1624" t="str">
        <f>TEXT(Table5[[#This Row],[close_date]],"mmmm")</f>
        <v>September</v>
      </c>
      <c r="Y1624" t="str">
        <f>TEXT(Table5[[#This Row],[close_date]],"yyyy")</f>
        <v>2017</v>
      </c>
    </row>
    <row r="1625" spans="20:25" x14ac:dyDescent="0.3">
      <c r="T1625" s="4" t="s">
        <v>33</v>
      </c>
      <c r="U1625" s="11">
        <v>2682</v>
      </c>
      <c r="V1625" s="11">
        <v>2682</v>
      </c>
      <c r="W1625" s="10">
        <v>42969</v>
      </c>
      <c r="X1625" t="str">
        <f>TEXT(Table5[[#This Row],[close_date]],"mmmm")</f>
        <v>August</v>
      </c>
      <c r="Y1625" t="str">
        <f>TEXT(Table5[[#This Row],[close_date]],"yyyy")</f>
        <v>2017</v>
      </c>
    </row>
    <row r="1626" spans="20:25" x14ac:dyDescent="0.3">
      <c r="T1626" s="4" t="s">
        <v>42</v>
      </c>
      <c r="U1626" s="11">
        <v>2677</v>
      </c>
      <c r="V1626" s="11">
        <v>2677</v>
      </c>
      <c r="W1626" s="10">
        <v>42887</v>
      </c>
      <c r="X1626" t="str">
        <f>TEXT(Table5[[#This Row],[close_date]],"mmmm")</f>
        <v>June</v>
      </c>
      <c r="Y1626" t="str">
        <f>TEXT(Table5[[#This Row],[close_date]],"yyyy")</f>
        <v>2017</v>
      </c>
    </row>
    <row r="1627" spans="20:25" x14ac:dyDescent="0.3">
      <c r="T1627" s="4" t="s">
        <v>10</v>
      </c>
      <c r="U1627" s="11">
        <v>2613</v>
      </c>
      <c r="V1627" s="11">
        <v>2613</v>
      </c>
      <c r="W1627" s="10">
        <v>43073</v>
      </c>
      <c r="X1627" t="str">
        <f>TEXT(Table5[[#This Row],[close_date]],"mmmm")</f>
        <v>December</v>
      </c>
      <c r="Y1627" t="str">
        <f>TEXT(Table5[[#This Row],[close_date]],"yyyy")</f>
        <v>2017</v>
      </c>
    </row>
    <row r="1628" spans="20:25" x14ac:dyDescent="0.3">
      <c r="T1628" s="4" t="s">
        <v>37</v>
      </c>
      <c r="U1628" s="11">
        <v>2604</v>
      </c>
      <c r="V1628" s="11">
        <v>868</v>
      </c>
      <c r="W1628" s="10">
        <v>42815</v>
      </c>
      <c r="X1628" t="str">
        <f>TEXT(Table5[[#This Row],[close_date]],"mmmm")</f>
        <v>March</v>
      </c>
      <c r="Y1628" t="str">
        <f>TEXT(Table5[[#This Row],[close_date]],"yyyy")</f>
        <v>2017</v>
      </c>
    </row>
    <row r="1629" spans="20:25" x14ac:dyDescent="0.3">
      <c r="T1629" s="4" t="s">
        <v>4</v>
      </c>
      <c r="U1629" s="11">
        <v>2590</v>
      </c>
      <c r="V1629" s="11">
        <v>2590</v>
      </c>
      <c r="W1629" s="10">
        <v>43070</v>
      </c>
      <c r="X1629" t="str">
        <f>TEXT(Table5[[#This Row],[close_date]],"mmmm")</f>
        <v>December</v>
      </c>
      <c r="Y1629" t="str">
        <f>TEXT(Table5[[#This Row],[close_date]],"yyyy")</f>
        <v>2017</v>
      </c>
    </row>
    <row r="1630" spans="20:25" x14ac:dyDescent="0.3">
      <c r="T1630" s="4" t="s">
        <v>30</v>
      </c>
      <c r="U1630" s="11">
        <v>2550</v>
      </c>
      <c r="V1630" s="11">
        <v>2550</v>
      </c>
      <c r="W1630" s="10">
        <v>42825</v>
      </c>
      <c r="X1630" t="str">
        <f>TEXT(Table5[[#This Row],[close_date]],"mmmm")</f>
        <v>March</v>
      </c>
      <c r="Y1630" t="str">
        <f>TEXT(Table5[[#This Row],[close_date]],"yyyy")</f>
        <v>2017</v>
      </c>
    </row>
    <row r="1631" spans="20:25" x14ac:dyDescent="0.3">
      <c r="T1631" s="4" t="s">
        <v>43</v>
      </c>
      <c r="U1631" s="11">
        <v>2525</v>
      </c>
      <c r="V1631" s="11">
        <v>2525</v>
      </c>
      <c r="W1631" s="10">
        <v>42904</v>
      </c>
      <c r="X1631" t="str">
        <f>TEXT(Table5[[#This Row],[close_date]],"mmmm")</f>
        <v>June</v>
      </c>
      <c r="Y1631" t="str">
        <f>TEXT(Table5[[#This Row],[close_date]],"yyyy")</f>
        <v>2017</v>
      </c>
    </row>
    <row r="1632" spans="20:25" x14ac:dyDescent="0.3">
      <c r="T1632" s="4" t="s">
        <v>33</v>
      </c>
      <c r="U1632" s="11">
        <v>2392</v>
      </c>
      <c r="V1632" s="11">
        <v>797.33333333333303</v>
      </c>
      <c r="W1632" s="10">
        <v>43059</v>
      </c>
      <c r="X1632" t="str">
        <f>TEXT(Table5[[#This Row],[close_date]],"mmmm")</f>
        <v>November</v>
      </c>
      <c r="Y1632" t="str">
        <f>TEXT(Table5[[#This Row],[close_date]],"yyyy")</f>
        <v>2017</v>
      </c>
    </row>
    <row r="1633" spans="20:25" x14ac:dyDescent="0.3">
      <c r="T1633" s="4" t="s">
        <v>37</v>
      </c>
      <c r="U1633" s="11">
        <v>2365</v>
      </c>
      <c r="V1633" s="11">
        <v>1182.5</v>
      </c>
      <c r="W1633" s="10">
        <v>42955</v>
      </c>
      <c r="X1633" t="str">
        <f>TEXT(Table5[[#This Row],[close_date]],"mmmm")</f>
        <v>August</v>
      </c>
      <c r="Y1633" t="str">
        <f>TEXT(Table5[[#This Row],[close_date]],"yyyy")</f>
        <v>2017</v>
      </c>
    </row>
    <row r="1634" spans="20:25" x14ac:dyDescent="0.3">
      <c r="T1634" s="4" t="s">
        <v>12</v>
      </c>
      <c r="U1634" s="11">
        <v>2303</v>
      </c>
      <c r="V1634" s="11">
        <v>1151.5</v>
      </c>
      <c r="W1634" s="10">
        <v>43087</v>
      </c>
      <c r="X1634" t="str">
        <f>TEXT(Table5[[#This Row],[close_date]],"mmmm")</f>
        <v>December</v>
      </c>
      <c r="Y1634" t="str">
        <f>TEXT(Table5[[#This Row],[close_date]],"yyyy")</f>
        <v>2017</v>
      </c>
    </row>
    <row r="1635" spans="20:25" x14ac:dyDescent="0.3">
      <c r="T1635" s="4" t="s">
        <v>37</v>
      </c>
      <c r="U1635" s="11">
        <v>2296</v>
      </c>
      <c r="V1635" s="11">
        <v>1148</v>
      </c>
      <c r="W1635" s="10">
        <v>42976</v>
      </c>
      <c r="X1635" t="str">
        <f>TEXT(Table5[[#This Row],[close_date]],"mmmm")</f>
        <v>August</v>
      </c>
      <c r="Y1635" t="str">
        <f>TEXT(Table5[[#This Row],[close_date]],"yyyy")</f>
        <v>2017</v>
      </c>
    </row>
    <row r="1636" spans="20:25" x14ac:dyDescent="0.3">
      <c r="T1636" s="4" t="s">
        <v>46</v>
      </c>
      <c r="U1636" s="11">
        <v>2292</v>
      </c>
      <c r="V1636" s="11">
        <v>1146</v>
      </c>
      <c r="W1636" s="10">
        <v>42815</v>
      </c>
      <c r="X1636" t="str">
        <f>TEXT(Table5[[#This Row],[close_date]],"mmmm")</f>
        <v>March</v>
      </c>
      <c r="Y1636" t="str">
        <f>TEXT(Table5[[#This Row],[close_date]],"yyyy")</f>
        <v>2017</v>
      </c>
    </row>
    <row r="1637" spans="20:25" x14ac:dyDescent="0.3">
      <c r="T1637" s="4" t="s">
        <v>7</v>
      </c>
      <c r="U1637" s="11">
        <v>2291</v>
      </c>
      <c r="V1637" s="11">
        <v>763.66666666666697</v>
      </c>
      <c r="W1637" s="10">
        <v>43073</v>
      </c>
      <c r="X1637" t="str">
        <f>TEXT(Table5[[#This Row],[close_date]],"mmmm")</f>
        <v>December</v>
      </c>
      <c r="Y1637" t="str">
        <f>TEXT(Table5[[#This Row],[close_date]],"yyyy")</f>
        <v>2017</v>
      </c>
    </row>
    <row r="1638" spans="20:25" x14ac:dyDescent="0.3">
      <c r="T1638" s="4" t="s">
        <v>39</v>
      </c>
      <c r="U1638" s="11">
        <v>2266</v>
      </c>
      <c r="V1638" s="11">
        <v>1133</v>
      </c>
      <c r="W1638" s="10">
        <v>42916</v>
      </c>
      <c r="X1638" t="str">
        <f>TEXT(Table5[[#This Row],[close_date]],"mmmm")</f>
        <v>June</v>
      </c>
      <c r="Y1638" t="str">
        <f>TEXT(Table5[[#This Row],[close_date]],"yyyy")</f>
        <v>2017</v>
      </c>
    </row>
    <row r="1639" spans="20:25" x14ac:dyDescent="0.3">
      <c r="T1639" s="4" t="s">
        <v>42</v>
      </c>
      <c r="U1639" s="11">
        <v>2261</v>
      </c>
      <c r="V1639" s="11">
        <v>1130.5</v>
      </c>
      <c r="W1639" s="10">
        <v>42983</v>
      </c>
      <c r="X1639" t="str">
        <f>TEXT(Table5[[#This Row],[close_date]],"mmmm")</f>
        <v>September</v>
      </c>
      <c r="Y1639" t="str">
        <f>TEXT(Table5[[#This Row],[close_date]],"yyyy")</f>
        <v>2017</v>
      </c>
    </row>
    <row r="1640" spans="20:25" x14ac:dyDescent="0.3">
      <c r="T1640" s="4" t="s">
        <v>7</v>
      </c>
      <c r="U1640" s="11">
        <v>2246</v>
      </c>
      <c r="V1640" s="11">
        <v>748.66666666666697</v>
      </c>
      <c r="W1640" s="10">
        <v>42908</v>
      </c>
      <c r="X1640" t="str">
        <f>TEXT(Table5[[#This Row],[close_date]],"mmmm")</f>
        <v>June</v>
      </c>
      <c r="Y1640" t="str">
        <f>TEXT(Table5[[#This Row],[close_date]],"yyyy")</f>
        <v>2017</v>
      </c>
    </row>
    <row r="1641" spans="20:25" x14ac:dyDescent="0.3">
      <c r="T1641" s="4" t="s">
        <v>37</v>
      </c>
      <c r="U1641" s="11">
        <v>2222</v>
      </c>
      <c r="V1641" s="11">
        <v>1111</v>
      </c>
      <c r="W1641" s="10">
        <v>42988</v>
      </c>
      <c r="X1641" t="str">
        <f>TEXT(Table5[[#This Row],[close_date]],"mmmm")</f>
        <v>September</v>
      </c>
      <c r="Y1641" t="str">
        <f>TEXT(Table5[[#This Row],[close_date]],"yyyy")</f>
        <v>2017</v>
      </c>
    </row>
    <row r="1642" spans="20:25" x14ac:dyDescent="0.3">
      <c r="T1642" s="4" t="s">
        <v>11</v>
      </c>
      <c r="U1642" s="11">
        <v>2213</v>
      </c>
      <c r="V1642" s="11">
        <v>737.66666666666697</v>
      </c>
      <c r="W1642" s="10">
        <v>42902</v>
      </c>
      <c r="X1642" t="str">
        <f>TEXT(Table5[[#This Row],[close_date]],"mmmm")</f>
        <v>June</v>
      </c>
      <c r="Y1642" t="str">
        <f>TEXT(Table5[[#This Row],[close_date]],"yyyy")</f>
        <v>2017</v>
      </c>
    </row>
    <row r="1643" spans="20:25" x14ac:dyDescent="0.3">
      <c r="T1643" s="4" t="s">
        <v>3</v>
      </c>
      <c r="U1643" s="11">
        <v>2210</v>
      </c>
      <c r="V1643" s="11">
        <v>1105</v>
      </c>
      <c r="W1643" s="10">
        <v>42866</v>
      </c>
      <c r="X1643" t="str">
        <f>TEXT(Table5[[#This Row],[close_date]],"mmmm")</f>
        <v>May</v>
      </c>
      <c r="Y1643" t="str">
        <f>TEXT(Table5[[#This Row],[close_date]],"yyyy")</f>
        <v>2017</v>
      </c>
    </row>
    <row r="1644" spans="20:25" x14ac:dyDescent="0.3">
      <c r="T1644" s="4" t="s">
        <v>6</v>
      </c>
      <c r="U1644" s="11">
        <v>2143</v>
      </c>
      <c r="V1644" s="11">
        <v>714.33333333333303</v>
      </c>
      <c r="W1644" s="10">
        <v>43077</v>
      </c>
      <c r="X1644" t="str">
        <f>TEXT(Table5[[#This Row],[close_date]],"mmmm")</f>
        <v>December</v>
      </c>
      <c r="Y1644" t="str">
        <f>TEXT(Table5[[#This Row],[close_date]],"yyyy")</f>
        <v>2017</v>
      </c>
    </row>
    <row r="1645" spans="20:25" x14ac:dyDescent="0.3">
      <c r="T1645" s="4" t="s">
        <v>3</v>
      </c>
      <c r="U1645" s="11">
        <v>2142</v>
      </c>
      <c r="V1645" s="11">
        <v>1071</v>
      </c>
      <c r="W1645" s="10">
        <v>42978</v>
      </c>
      <c r="X1645" t="str">
        <f>TEXT(Table5[[#This Row],[close_date]],"mmmm")</f>
        <v>August</v>
      </c>
      <c r="Y1645" t="str">
        <f>TEXT(Table5[[#This Row],[close_date]],"yyyy")</f>
        <v>2017</v>
      </c>
    </row>
    <row r="1646" spans="20:25" x14ac:dyDescent="0.3">
      <c r="T1646" s="4" t="s">
        <v>37</v>
      </c>
      <c r="U1646" s="11">
        <v>2131</v>
      </c>
      <c r="V1646" s="11">
        <v>1065.5</v>
      </c>
      <c r="W1646" s="10">
        <v>42908</v>
      </c>
      <c r="X1646" t="str">
        <f>TEXT(Table5[[#This Row],[close_date]],"mmmm")</f>
        <v>June</v>
      </c>
      <c r="Y1646" t="str">
        <f>TEXT(Table5[[#This Row],[close_date]],"yyyy")</f>
        <v>2017</v>
      </c>
    </row>
    <row r="1647" spans="20:25" x14ac:dyDescent="0.3">
      <c r="T1647" s="4" t="s">
        <v>7</v>
      </c>
      <c r="U1647" s="11">
        <v>2122</v>
      </c>
      <c r="V1647" s="11">
        <v>707.33333333333303</v>
      </c>
      <c r="W1647" s="10">
        <v>42822</v>
      </c>
      <c r="X1647" t="str">
        <f>TEXT(Table5[[#This Row],[close_date]],"mmmm")</f>
        <v>March</v>
      </c>
      <c r="Y1647" t="str">
        <f>TEXT(Table5[[#This Row],[close_date]],"yyyy")</f>
        <v>2017</v>
      </c>
    </row>
    <row r="1648" spans="20:25" x14ac:dyDescent="0.3">
      <c r="T1648" s="4" t="s">
        <v>42</v>
      </c>
      <c r="U1648" s="11">
        <v>2109</v>
      </c>
      <c r="V1648" s="11">
        <v>1054.5</v>
      </c>
      <c r="W1648" s="10">
        <v>42969</v>
      </c>
      <c r="X1648" t="str">
        <f>TEXT(Table5[[#This Row],[close_date]],"mmmm")</f>
        <v>August</v>
      </c>
      <c r="Y1648" t="str">
        <f>TEXT(Table5[[#This Row],[close_date]],"yyyy")</f>
        <v>2017</v>
      </c>
    </row>
    <row r="1649" spans="20:25" x14ac:dyDescent="0.3">
      <c r="T1649" s="4" t="s">
        <v>30</v>
      </c>
      <c r="U1649" s="11">
        <v>2078</v>
      </c>
      <c r="V1649" s="11">
        <v>1039</v>
      </c>
      <c r="W1649" s="10">
        <v>42822</v>
      </c>
      <c r="X1649" t="str">
        <f>TEXT(Table5[[#This Row],[close_date]],"mmmm")</f>
        <v>March</v>
      </c>
      <c r="Y1649" t="str">
        <f>TEXT(Table5[[#This Row],[close_date]],"yyyy")</f>
        <v>2017</v>
      </c>
    </row>
    <row r="1650" spans="20:25" x14ac:dyDescent="0.3">
      <c r="T1650" s="4" t="s">
        <v>9</v>
      </c>
      <c r="U1650" s="11">
        <v>2073</v>
      </c>
      <c r="V1650" s="11">
        <v>1036.5</v>
      </c>
      <c r="W1650" s="10">
        <v>43079</v>
      </c>
      <c r="X1650" t="str">
        <f>TEXT(Table5[[#This Row],[close_date]],"mmmm")</f>
        <v>December</v>
      </c>
      <c r="Y1650" t="str">
        <f>TEXT(Table5[[#This Row],[close_date]],"yyyy")</f>
        <v>2017</v>
      </c>
    </row>
    <row r="1651" spans="20:25" x14ac:dyDescent="0.3">
      <c r="T1651" s="4" t="s">
        <v>39</v>
      </c>
      <c r="U1651" s="11">
        <v>2015</v>
      </c>
      <c r="V1651" s="11">
        <v>1007.5</v>
      </c>
      <c r="W1651" s="10">
        <v>42918</v>
      </c>
      <c r="X1651" t="str">
        <f>TEXT(Table5[[#This Row],[close_date]],"mmmm")</f>
        <v>July</v>
      </c>
      <c r="Y1651" t="str">
        <f>TEXT(Table5[[#This Row],[close_date]],"yyyy")</f>
        <v>2017</v>
      </c>
    </row>
    <row r="1652" spans="20:25" x14ac:dyDescent="0.3">
      <c r="T1652" s="4" t="s">
        <v>36</v>
      </c>
      <c r="U1652" s="11">
        <v>2009</v>
      </c>
      <c r="V1652" s="11">
        <v>1004.5</v>
      </c>
      <c r="W1652" s="10">
        <v>42967</v>
      </c>
      <c r="X1652" t="str">
        <f>TEXT(Table5[[#This Row],[close_date]],"mmmm")</f>
        <v>August</v>
      </c>
      <c r="Y1652" t="str">
        <f>TEXT(Table5[[#This Row],[close_date]],"yyyy")</f>
        <v>2017</v>
      </c>
    </row>
    <row r="1653" spans="20:25" x14ac:dyDescent="0.3">
      <c r="T1653" s="4" t="s">
        <v>39</v>
      </c>
      <c r="U1653" s="11">
        <v>1990</v>
      </c>
      <c r="V1653" s="11">
        <v>995</v>
      </c>
      <c r="W1653" s="10">
        <v>42864</v>
      </c>
      <c r="X1653" t="str">
        <f>TEXT(Table5[[#This Row],[close_date]],"mmmm")</f>
        <v>May</v>
      </c>
      <c r="Y1653" t="str">
        <f>TEXT(Table5[[#This Row],[close_date]],"yyyy")</f>
        <v>2017</v>
      </c>
    </row>
    <row r="1654" spans="20:25" x14ac:dyDescent="0.3">
      <c r="T1654" s="4" t="s">
        <v>39</v>
      </c>
      <c r="U1654" s="11">
        <v>1971</v>
      </c>
      <c r="V1654" s="11">
        <v>985.5</v>
      </c>
      <c r="W1654" s="10">
        <v>42954</v>
      </c>
      <c r="X1654" t="str">
        <f>TEXT(Table5[[#This Row],[close_date]],"mmmm")</f>
        <v>August</v>
      </c>
      <c r="Y1654" t="str">
        <f>TEXT(Table5[[#This Row],[close_date]],"yyyy")</f>
        <v>2017</v>
      </c>
    </row>
    <row r="1655" spans="20:25" x14ac:dyDescent="0.3">
      <c r="T1655" s="4" t="s">
        <v>45</v>
      </c>
      <c r="U1655" s="11">
        <v>1962</v>
      </c>
      <c r="V1655" s="11">
        <v>654</v>
      </c>
      <c r="W1655" s="10">
        <v>42894</v>
      </c>
      <c r="X1655" t="str">
        <f>TEXT(Table5[[#This Row],[close_date]],"mmmm")</f>
        <v>June</v>
      </c>
      <c r="Y1655" t="str">
        <f>TEXT(Table5[[#This Row],[close_date]],"yyyy")</f>
        <v>2017</v>
      </c>
    </row>
    <row r="1656" spans="20:25" x14ac:dyDescent="0.3">
      <c r="T1656" s="4" t="s">
        <v>3</v>
      </c>
      <c r="U1656" s="11">
        <v>1941</v>
      </c>
      <c r="V1656" s="11">
        <v>970.5</v>
      </c>
      <c r="W1656" s="10">
        <v>42815</v>
      </c>
      <c r="X1656" t="str">
        <f>TEXT(Table5[[#This Row],[close_date]],"mmmm")</f>
        <v>March</v>
      </c>
      <c r="Y1656" t="str">
        <f>TEXT(Table5[[#This Row],[close_date]],"yyyy")</f>
        <v>2017</v>
      </c>
    </row>
    <row r="1657" spans="20:25" x14ac:dyDescent="0.3">
      <c r="T1657" s="4" t="s">
        <v>9</v>
      </c>
      <c r="U1657" s="11">
        <v>1871</v>
      </c>
      <c r="V1657" s="11">
        <v>935.5</v>
      </c>
      <c r="W1657" s="10">
        <v>42998</v>
      </c>
      <c r="X1657" t="str">
        <f>TEXT(Table5[[#This Row],[close_date]],"mmmm")</f>
        <v>September</v>
      </c>
      <c r="Y1657" t="str">
        <f>TEXT(Table5[[#This Row],[close_date]],"yyyy")</f>
        <v>2017</v>
      </c>
    </row>
    <row r="1658" spans="20:25" x14ac:dyDescent="0.3">
      <c r="T1658" s="4" t="s">
        <v>3</v>
      </c>
      <c r="U1658" s="11">
        <v>1829</v>
      </c>
      <c r="V1658" s="11">
        <v>914.5</v>
      </c>
      <c r="W1658" s="10">
        <v>42871</v>
      </c>
      <c r="X1658" t="str">
        <f>TEXT(Table5[[#This Row],[close_date]],"mmmm")</f>
        <v>May</v>
      </c>
      <c r="Y1658" t="str">
        <f>TEXT(Table5[[#This Row],[close_date]],"yyyy")</f>
        <v>2017</v>
      </c>
    </row>
    <row r="1659" spans="20:25" x14ac:dyDescent="0.3">
      <c r="T1659" s="4" t="s">
        <v>46</v>
      </c>
      <c r="U1659" s="11">
        <v>1795</v>
      </c>
      <c r="V1659" s="11">
        <v>897.5</v>
      </c>
      <c r="W1659" s="10">
        <v>42952</v>
      </c>
      <c r="X1659" t="str">
        <f>TEXT(Table5[[#This Row],[close_date]],"mmmm")</f>
        <v>August</v>
      </c>
      <c r="Y1659" t="str">
        <f>TEXT(Table5[[#This Row],[close_date]],"yyyy")</f>
        <v>2017</v>
      </c>
    </row>
    <row r="1660" spans="20:25" x14ac:dyDescent="0.3">
      <c r="T1660" s="4" t="s">
        <v>7</v>
      </c>
      <c r="U1660" s="11">
        <v>1768</v>
      </c>
      <c r="V1660" s="11">
        <v>884</v>
      </c>
      <c r="W1660" s="10">
        <v>42838</v>
      </c>
      <c r="X1660" t="str">
        <f>TEXT(Table5[[#This Row],[close_date]],"mmmm")</f>
        <v>April</v>
      </c>
      <c r="Y1660" t="str">
        <f>TEXT(Table5[[#This Row],[close_date]],"yyyy")</f>
        <v>2017</v>
      </c>
    </row>
    <row r="1661" spans="20:25" x14ac:dyDescent="0.3">
      <c r="T1661" s="4" t="s">
        <v>43</v>
      </c>
      <c r="U1661" s="11">
        <v>1726</v>
      </c>
      <c r="V1661" s="11">
        <v>863</v>
      </c>
      <c r="W1661" s="10">
        <v>43051</v>
      </c>
      <c r="X1661" t="str">
        <f>TEXT(Table5[[#This Row],[close_date]],"mmmm")</f>
        <v>November</v>
      </c>
      <c r="Y1661" t="str">
        <f>TEXT(Table5[[#This Row],[close_date]],"yyyy")</f>
        <v>2017</v>
      </c>
    </row>
    <row r="1662" spans="20:25" x14ac:dyDescent="0.3">
      <c r="T1662" s="4" t="s">
        <v>44</v>
      </c>
      <c r="U1662" s="11">
        <v>1716</v>
      </c>
      <c r="V1662" s="11">
        <v>858</v>
      </c>
      <c r="W1662" s="10">
        <v>42877</v>
      </c>
      <c r="X1662" t="str">
        <f>TEXT(Table5[[#This Row],[close_date]],"mmmm")</f>
        <v>May</v>
      </c>
      <c r="Y1662" t="str">
        <f>TEXT(Table5[[#This Row],[close_date]],"yyyy")</f>
        <v>2017</v>
      </c>
    </row>
    <row r="1663" spans="20:25" x14ac:dyDescent="0.3">
      <c r="T1663" s="4" t="s">
        <v>39</v>
      </c>
      <c r="U1663" s="11">
        <v>1695</v>
      </c>
      <c r="V1663" s="11">
        <v>847.5</v>
      </c>
      <c r="W1663" s="10">
        <v>43083</v>
      </c>
      <c r="X1663" t="str">
        <f>TEXT(Table5[[#This Row],[close_date]],"mmmm")</f>
        <v>December</v>
      </c>
      <c r="Y1663" t="str">
        <f>TEXT(Table5[[#This Row],[close_date]],"yyyy")</f>
        <v>2017</v>
      </c>
    </row>
    <row r="1664" spans="20:25" x14ac:dyDescent="0.3">
      <c r="T1664" s="4" t="s">
        <v>6</v>
      </c>
      <c r="U1664" s="11">
        <v>1686</v>
      </c>
      <c r="V1664" s="11">
        <v>562</v>
      </c>
      <c r="W1664" s="10">
        <v>42879</v>
      </c>
      <c r="X1664" t="str">
        <f>TEXT(Table5[[#This Row],[close_date]],"mmmm")</f>
        <v>May</v>
      </c>
      <c r="Y1664" t="str">
        <f>TEXT(Table5[[#This Row],[close_date]],"yyyy")</f>
        <v>2017</v>
      </c>
    </row>
    <row r="1665" spans="20:25" x14ac:dyDescent="0.3">
      <c r="T1665" s="4" t="s">
        <v>3</v>
      </c>
      <c r="U1665" s="11">
        <v>1680</v>
      </c>
      <c r="V1665" s="11">
        <v>840</v>
      </c>
      <c r="W1665" s="10">
        <v>42798</v>
      </c>
      <c r="X1665" t="str">
        <f>TEXT(Table5[[#This Row],[close_date]],"mmmm")</f>
        <v>March</v>
      </c>
      <c r="Y1665" t="str">
        <f>TEXT(Table5[[#This Row],[close_date]],"yyyy")</f>
        <v>2017</v>
      </c>
    </row>
    <row r="1666" spans="20:25" x14ac:dyDescent="0.3">
      <c r="T1666" s="4" t="s">
        <v>10</v>
      </c>
      <c r="U1666" s="11">
        <v>1679</v>
      </c>
      <c r="V1666" s="11">
        <v>839.5</v>
      </c>
      <c r="W1666" s="10">
        <v>42821</v>
      </c>
      <c r="X1666" t="str">
        <f>TEXT(Table5[[#This Row],[close_date]],"mmmm")</f>
        <v>March</v>
      </c>
      <c r="Y1666" t="str">
        <f>TEXT(Table5[[#This Row],[close_date]],"yyyy")</f>
        <v>2017</v>
      </c>
    </row>
    <row r="1667" spans="20:25" x14ac:dyDescent="0.3">
      <c r="T1667" s="4" t="s">
        <v>6</v>
      </c>
      <c r="U1667" s="11">
        <v>1678</v>
      </c>
      <c r="V1667" s="11">
        <v>559.33333333333303</v>
      </c>
      <c r="W1667" s="10">
        <v>42857</v>
      </c>
      <c r="X1667" t="str">
        <f>TEXT(Table5[[#This Row],[close_date]],"mmmm")</f>
        <v>May</v>
      </c>
      <c r="Y1667" t="str">
        <f>TEXT(Table5[[#This Row],[close_date]],"yyyy")</f>
        <v>2017</v>
      </c>
    </row>
    <row r="1668" spans="20:25" x14ac:dyDescent="0.3">
      <c r="T1668" s="4" t="s">
        <v>37</v>
      </c>
      <c r="U1668" s="11">
        <v>1676</v>
      </c>
      <c r="V1668" s="11">
        <v>838</v>
      </c>
      <c r="W1668" s="10">
        <v>42992</v>
      </c>
      <c r="X1668" t="str">
        <f>TEXT(Table5[[#This Row],[close_date]],"mmmm")</f>
        <v>September</v>
      </c>
      <c r="Y1668" t="str">
        <f>TEXT(Table5[[#This Row],[close_date]],"yyyy")</f>
        <v>2017</v>
      </c>
    </row>
    <row r="1669" spans="20:25" x14ac:dyDescent="0.3">
      <c r="T1669" s="4" t="s">
        <v>42</v>
      </c>
      <c r="U1669" s="11">
        <v>1664</v>
      </c>
      <c r="V1669" s="11">
        <v>832</v>
      </c>
      <c r="W1669" s="10">
        <v>42854</v>
      </c>
      <c r="X1669" t="str">
        <f>TEXT(Table5[[#This Row],[close_date]],"mmmm")</f>
        <v>April</v>
      </c>
      <c r="Y1669" t="str">
        <f>TEXT(Table5[[#This Row],[close_date]],"yyyy")</f>
        <v>2017</v>
      </c>
    </row>
    <row r="1670" spans="20:25" x14ac:dyDescent="0.3">
      <c r="T1670" s="4" t="s">
        <v>25</v>
      </c>
      <c r="U1670" s="11">
        <v>1649</v>
      </c>
      <c r="V1670" s="11">
        <v>824.5</v>
      </c>
      <c r="W1670" s="10">
        <v>42890</v>
      </c>
      <c r="X1670" t="str">
        <f>TEXT(Table5[[#This Row],[close_date]],"mmmm")</f>
        <v>June</v>
      </c>
      <c r="Y1670" t="str">
        <f>TEXT(Table5[[#This Row],[close_date]],"yyyy")</f>
        <v>2017</v>
      </c>
    </row>
    <row r="1671" spans="20:25" x14ac:dyDescent="0.3">
      <c r="T1671" s="4" t="s">
        <v>7</v>
      </c>
      <c r="U1671" s="11">
        <v>1646</v>
      </c>
      <c r="V1671" s="11">
        <v>548.66666666666697</v>
      </c>
      <c r="W1671" s="10">
        <v>42958</v>
      </c>
      <c r="X1671" t="str">
        <f>TEXT(Table5[[#This Row],[close_date]],"mmmm")</f>
        <v>August</v>
      </c>
      <c r="Y1671" t="str">
        <f>TEXT(Table5[[#This Row],[close_date]],"yyyy")</f>
        <v>2017</v>
      </c>
    </row>
    <row r="1672" spans="20:25" x14ac:dyDescent="0.3">
      <c r="T1672" s="4" t="s">
        <v>5</v>
      </c>
      <c r="U1672" s="11">
        <v>1639</v>
      </c>
      <c r="V1672" s="11">
        <v>819.5</v>
      </c>
      <c r="W1672" s="10">
        <v>42857</v>
      </c>
      <c r="X1672" t="str">
        <f>TEXT(Table5[[#This Row],[close_date]],"mmmm")</f>
        <v>May</v>
      </c>
      <c r="Y1672" t="str">
        <f>TEXT(Table5[[#This Row],[close_date]],"yyyy")</f>
        <v>2017</v>
      </c>
    </row>
    <row r="1673" spans="20:25" x14ac:dyDescent="0.3">
      <c r="T1673" s="4" t="s">
        <v>6</v>
      </c>
      <c r="U1673" s="11">
        <v>1638</v>
      </c>
      <c r="V1673" s="11">
        <v>819</v>
      </c>
      <c r="W1673" s="10">
        <v>43098</v>
      </c>
      <c r="X1673" t="str">
        <f>TEXT(Table5[[#This Row],[close_date]],"mmmm")</f>
        <v>December</v>
      </c>
      <c r="Y1673" t="str">
        <f>TEXT(Table5[[#This Row],[close_date]],"yyyy")</f>
        <v>2017</v>
      </c>
    </row>
    <row r="1674" spans="20:25" x14ac:dyDescent="0.3">
      <c r="T1674" s="4" t="s">
        <v>36</v>
      </c>
      <c r="U1674" s="11">
        <v>1636</v>
      </c>
      <c r="V1674" s="11">
        <v>818</v>
      </c>
      <c r="W1674" s="10">
        <v>43056</v>
      </c>
      <c r="X1674" t="str">
        <f>TEXT(Table5[[#This Row],[close_date]],"mmmm")</f>
        <v>November</v>
      </c>
      <c r="Y1674" t="str">
        <f>TEXT(Table5[[#This Row],[close_date]],"yyyy")</f>
        <v>2017</v>
      </c>
    </row>
    <row r="1675" spans="20:25" x14ac:dyDescent="0.3">
      <c r="T1675" s="4" t="s">
        <v>43</v>
      </c>
      <c r="U1675" s="11">
        <v>1634</v>
      </c>
      <c r="V1675" s="11">
        <v>817</v>
      </c>
      <c r="W1675" s="10">
        <v>43087</v>
      </c>
      <c r="X1675" t="str">
        <f>TEXT(Table5[[#This Row],[close_date]],"mmmm")</f>
        <v>December</v>
      </c>
      <c r="Y1675" t="str">
        <f>TEXT(Table5[[#This Row],[close_date]],"yyyy")</f>
        <v>2017</v>
      </c>
    </row>
    <row r="1676" spans="20:25" x14ac:dyDescent="0.3">
      <c r="T1676" s="4" t="s">
        <v>9</v>
      </c>
      <c r="U1676" s="11">
        <v>1634</v>
      </c>
      <c r="V1676" s="11">
        <v>544.66666666666697</v>
      </c>
      <c r="W1676" s="10">
        <v>42999</v>
      </c>
      <c r="X1676" t="str">
        <f>TEXT(Table5[[#This Row],[close_date]],"mmmm")</f>
        <v>September</v>
      </c>
      <c r="Y1676" t="str">
        <f>TEXT(Table5[[#This Row],[close_date]],"yyyy")</f>
        <v>2017</v>
      </c>
    </row>
    <row r="1677" spans="20:25" x14ac:dyDescent="0.3">
      <c r="T1677" s="4" t="s">
        <v>30</v>
      </c>
      <c r="U1677" s="11">
        <v>1633</v>
      </c>
      <c r="V1677" s="11">
        <v>816.5</v>
      </c>
      <c r="W1677" s="10">
        <v>42910</v>
      </c>
      <c r="X1677" t="str">
        <f>TEXT(Table5[[#This Row],[close_date]],"mmmm")</f>
        <v>June</v>
      </c>
      <c r="Y1677" t="str">
        <f>TEXT(Table5[[#This Row],[close_date]],"yyyy")</f>
        <v>2017</v>
      </c>
    </row>
    <row r="1678" spans="20:25" x14ac:dyDescent="0.3">
      <c r="T1678" s="4" t="s">
        <v>43</v>
      </c>
      <c r="U1678" s="11">
        <v>1626</v>
      </c>
      <c r="V1678" s="11">
        <v>813</v>
      </c>
      <c r="W1678" s="10">
        <v>42946</v>
      </c>
      <c r="X1678" t="str">
        <f>TEXT(Table5[[#This Row],[close_date]],"mmmm")</f>
        <v>July</v>
      </c>
      <c r="Y1678" t="str">
        <f>TEXT(Table5[[#This Row],[close_date]],"yyyy")</f>
        <v>2017</v>
      </c>
    </row>
    <row r="1679" spans="20:25" x14ac:dyDescent="0.3">
      <c r="T1679" s="4" t="s">
        <v>6</v>
      </c>
      <c r="U1679" s="11">
        <v>1603</v>
      </c>
      <c r="V1679" s="11">
        <v>801.5</v>
      </c>
      <c r="W1679" s="10">
        <v>43069</v>
      </c>
      <c r="X1679" t="str">
        <f>TEXT(Table5[[#This Row],[close_date]],"mmmm")</f>
        <v>November</v>
      </c>
      <c r="Y1679" t="str">
        <f>TEXT(Table5[[#This Row],[close_date]],"yyyy")</f>
        <v>2017</v>
      </c>
    </row>
    <row r="1680" spans="20:25" x14ac:dyDescent="0.3">
      <c r="T1680" s="4" t="s">
        <v>7</v>
      </c>
      <c r="U1680" s="11">
        <v>1590</v>
      </c>
      <c r="V1680" s="11">
        <v>795</v>
      </c>
      <c r="W1680" s="10">
        <v>42864</v>
      </c>
      <c r="X1680" t="str">
        <f>TEXT(Table5[[#This Row],[close_date]],"mmmm")</f>
        <v>May</v>
      </c>
      <c r="Y1680" t="str">
        <f>TEXT(Table5[[#This Row],[close_date]],"yyyy")</f>
        <v>2017</v>
      </c>
    </row>
    <row r="1681" spans="20:25" x14ac:dyDescent="0.3">
      <c r="T1681" s="4" t="s">
        <v>3</v>
      </c>
      <c r="U1681" s="11">
        <v>1588</v>
      </c>
      <c r="V1681" s="11">
        <v>794</v>
      </c>
      <c r="W1681" s="10">
        <v>42950</v>
      </c>
      <c r="X1681" t="str">
        <f>TEXT(Table5[[#This Row],[close_date]],"mmmm")</f>
        <v>August</v>
      </c>
      <c r="Y1681" t="str">
        <f>TEXT(Table5[[#This Row],[close_date]],"yyyy")</f>
        <v>2017</v>
      </c>
    </row>
    <row r="1682" spans="20:25" x14ac:dyDescent="0.3">
      <c r="T1682" s="4" t="s">
        <v>43</v>
      </c>
      <c r="U1682" s="11">
        <v>1586</v>
      </c>
      <c r="V1682" s="11">
        <v>793</v>
      </c>
      <c r="W1682" s="10">
        <v>42877</v>
      </c>
      <c r="X1682" t="str">
        <f>TEXT(Table5[[#This Row],[close_date]],"mmmm")</f>
        <v>May</v>
      </c>
      <c r="Y1682" t="str">
        <f>TEXT(Table5[[#This Row],[close_date]],"yyyy")</f>
        <v>2017</v>
      </c>
    </row>
    <row r="1683" spans="20:25" x14ac:dyDescent="0.3">
      <c r="T1683" s="4" t="s">
        <v>11</v>
      </c>
      <c r="U1683" s="11">
        <v>1583</v>
      </c>
      <c r="V1683" s="11">
        <v>791.5</v>
      </c>
      <c r="W1683" s="10">
        <v>42991</v>
      </c>
      <c r="X1683" t="str">
        <f>TEXT(Table5[[#This Row],[close_date]],"mmmm")</f>
        <v>September</v>
      </c>
      <c r="Y1683" t="str">
        <f>TEXT(Table5[[#This Row],[close_date]],"yyyy")</f>
        <v>2017</v>
      </c>
    </row>
    <row r="1684" spans="20:25" x14ac:dyDescent="0.3">
      <c r="T1684" s="4" t="s">
        <v>39</v>
      </c>
      <c r="U1684" s="11">
        <v>1559</v>
      </c>
      <c r="V1684" s="11">
        <v>779.5</v>
      </c>
      <c r="W1684" s="10">
        <v>43056</v>
      </c>
      <c r="X1684" t="str">
        <f>TEXT(Table5[[#This Row],[close_date]],"mmmm")</f>
        <v>November</v>
      </c>
      <c r="Y1684" t="str">
        <f>TEXT(Table5[[#This Row],[close_date]],"yyyy")</f>
        <v>2017</v>
      </c>
    </row>
    <row r="1685" spans="20:25" x14ac:dyDescent="0.3">
      <c r="T1685" s="4" t="s">
        <v>6</v>
      </c>
      <c r="U1685" s="11">
        <v>1558</v>
      </c>
      <c r="V1685" s="11">
        <v>779</v>
      </c>
      <c r="W1685" s="10">
        <v>42925</v>
      </c>
      <c r="X1685" t="str">
        <f>TEXT(Table5[[#This Row],[close_date]],"mmmm")</f>
        <v>July</v>
      </c>
      <c r="Y1685" t="str">
        <f>TEXT(Table5[[#This Row],[close_date]],"yyyy")</f>
        <v>2017</v>
      </c>
    </row>
    <row r="1686" spans="20:25" x14ac:dyDescent="0.3">
      <c r="T1686" s="4" t="s">
        <v>11</v>
      </c>
      <c r="U1686" s="11">
        <v>1555</v>
      </c>
      <c r="V1686" s="11">
        <v>777.5</v>
      </c>
      <c r="W1686" s="10">
        <v>42958</v>
      </c>
      <c r="X1686" t="str">
        <f>TEXT(Table5[[#This Row],[close_date]],"mmmm")</f>
        <v>August</v>
      </c>
      <c r="Y1686" t="str">
        <f>TEXT(Table5[[#This Row],[close_date]],"yyyy")</f>
        <v>2017</v>
      </c>
    </row>
    <row r="1687" spans="20:25" x14ac:dyDescent="0.3">
      <c r="T1687" s="4" t="s">
        <v>11</v>
      </c>
      <c r="U1687" s="11">
        <v>1552</v>
      </c>
      <c r="V1687" s="11">
        <v>776</v>
      </c>
      <c r="W1687" s="10">
        <v>42872</v>
      </c>
      <c r="X1687" t="str">
        <f>TEXT(Table5[[#This Row],[close_date]],"mmmm")</f>
        <v>May</v>
      </c>
      <c r="Y1687" t="str">
        <f>TEXT(Table5[[#This Row],[close_date]],"yyyy")</f>
        <v>2017</v>
      </c>
    </row>
    <row r="1688" spans="20:25" x14ac:dyDescent="0.3">
      <c r="T1688" s="4" t="s">
        <v>37</v>
      </c>
      <c r="U1688" s="11">
        <v>1549</v>
      </c>
      <c r="V1688" s="11">
        <v>774.5</v>
      </c>
      <c r="W1688" s="10">
        <v>43000</v>
      </c>
      <c r="X1688" t="str">
        <f>TEXT(Table5[[#This Row],[close_date]],"mmmm")</f>
        <v>September</v>
      </c>
      <c r="Y1688" t="str">
        <f>TEXT(Table5[[#This Row],[close_date]],"yyyy")</f>
        <v>2017</v>
      </c>
    </row>
    <row r="1689" spans="20:25" x14ac:dyDescent="0.3">
      <c r="T1689" s="4" t="s">
        <v>10</v>
      </c>
      <c r="U1689" s="11">
        <v>1544</v>
      </c>
      <c r="V1689" s="11">
        <v>772</v>
      </c>
      <c r="W1689" s="10">
        <v>42968</v>
      </c>
      <c r="X1689" t="str">
        <f>TEXT(Table5[[#This Row],[close_date]],"mmmm")</f>
        <v>August</v>
      </c>
      <c r="Y1689" t="str">
        <f>TEXT(Table5[[#This Row],[close_date]],"yyyy")</f>
        <v>2017</v>
      </c>
    </row>
    <row r="1690" spans="20:25" x14ac:dyDescent="0.3">
      <c r="T1690" s="4" t="s">
        <v>33</v>
      </c>
      <c r="U1690" s="11">
        <v>1541</v>
      </c>
      <c r="V1690" s="11">
        <v>770.5</v>
      </c>
      <c r="W1690" s="10">
        <v>42813</v>
      </c>
      <c r="X1690" t="str">
        <f>TEXT(Table5[[#This Row],[close_date]],"mmmm")</f>
        <v>March</v>
      </c>
      <c r="Y1690" t="str">
        <f>TEXT(Table5[[#This Row],[close_date]],"yyyy")</f>
        <v>2017</v>
      </c>
    </row>
    <row r="1691" spans="20:25" x14ac:dyDescent="0.3">
      <c r="T1691" s="4" t="s">
        <v>46</v>
      </c>
      <c r="U1691" s="11">
        <v>1501</v>
      </c>
      <c r="V1691" s="11">
        <v>750.5</v>
      </c>
      <c r="W1691" s="10">
        <v>42835</v>
      </c>
      <c r="X1691" t="str">
        <f>TEXT(Table5[[#This Row],[close_date]],"mmmm")</f>
        <v>April</v>
      </c>
      <c r="Y1691" t="str">
        <f>TEXT(Table5[[#This Row],[close_date]],"yyyy")</f>
        <v>2017</v>
      </c>
    </row>
    <row r="1692" spans="20:25" x14ac:dyDescent="0.3">
      <c r="T1692" s="4" t="s">
        <v>6</v>
      </c>
      <c r="U1692" s="11">
        <v>1497</v>
      </c>
      <c r="V1692" s="11">
        <v>748.5</v>
      </c>
      <c r="W1692" s="10">
        <v>43052</v>
      </c>
      <c r="X1692" t="str">
        <f>TEXT(Table5[[#This Row],[close_date]],"mmmm")</f>
        <v>November</v>
      </c>
      <c r="Y1692" t="str">
        <f>TEXT(Table5[[#This Row],[close_date]],"yyyy")</f>
        <v>2017</v>
      </c>
    </row>
    <row r="1693" spans="20:25" x14ac:dyDescent="0.3">
      <c r="T1693" s="4" t="s">
        <v>44</v>
      </c>
      <c r="U1693" s="11">
        <v>1490</v>
      </c>
      <c r="V1693" s="11">
        <v>745</v>
      </c>
      <c r="W1693" s="10">
        <v>43080</v>
      </c>
      <c r="X1693" t="str">
        <f>TEXT(Table5[[#This Row],[close_date]],"mmmm")</f>
        <v>December</v>
      </c>
      <c r="Y1693" t="str">
        <f>TEXT(Table5[[#This Row],[close_date]],"yyyy")</f>
        <v>2017</v>
      </c>
    </row>
    <row r="1694" spans="20:25" x14ac:dyDescent="0.3">
      <c r="T1694" s="4" t="s">
        <v>11</v>
      </c>
      <c r="U1694" s="11">
        <v>1458</v>
      </c>
      <c r="V1694" s="11">
        <v>729</v>
      </c>
      <c r="W1694" s="10">
        <v>42903</v>
      </c>
      <c r="X1694" t="str">
        <f>TEXT(Table5[[#This Row],[close_date]],"mmmm")</f>
        <v>June</v>
      </c>
      <c r="Y1694" t="str">
        <f>TEXT(Table5[[#This Row],[close_date]],"yyyy")</f>
        <v>2017</v>
      </c>
    </row>
    <row r="1695" spans="20:25" x14ac:dyDescent="0.3">
      <c r="T1695" s="4" t="s">
        <v>36</v>
      </c>
      <c r="U1695" s="11">
        <v>1450</v>
      </c>
      <c r="V1695" s="11">
        <v>725</v>
      </c>
      <c r="W1695" s="10">
        <v>43013</v>
      </c>
      <c r="X1695" t="str">
        <f>TEXT(Table5[[#This Row],[close_date]],"mmmm")</f>
        <v>October</v>
      </c>
      <c r="Y1695" t="str">
        <f>TEXT(Table5[[#This Row],[close_date]],"yyyy")</f>
        <v>2017</v>
      </c>
    </row>
    <row r="1696" spans="20:25" x14ac:dyDescent="0.3">
      <c r="T1696" s="4" t="s">
        <v>11</v>
      </c>
      <c r="U1696" s="11">
        <v>1441</v>
      </c>
      <c r="V1696" s="11">
        <v>720.5</v>
      </c>
      <c r="W1696" s="10">
        <v>43030</v>
      </c>
      <c r="X1696" t="str">
        <f>TEXT(Table5[[#This Row],[close_date]],"mmmm")</f>
        <v>October</v>
      </c>
      <c r="Y1696" t="str">
        <f>TEXT(Table5[[#This Row],[close_date]],"yyyy")</f>
        <v>2017</v>
      </c>
    </row>
    <row r="1697" spans="20:25" x14ac:dyDescent="0.3">
      <c r="T1697" s="4" t="s">
        <v>4</v>
      </c>
      <c r="U1697" s="11">
        <v>1372</v>
      </c>
      <c r="V1697" s="11">
        <v>686</v>
      </c>
      <c r="W1697" s="10">
        <v>42822</v>
      </c>
      <c r="X1697" t="str">
        <f>TEXT(Table5[[#This Row],[close_date]],"mmmm")</f>
        <v>March</v>
      </c>
      <c r="Y1697" t="str">
        <f>TEXT(Table5[[#This Row],[close_date]],"yyyy")</f>
        <v>2017</v>
      </c>
    </row>
    <row r="1698" spans="20:25" x14ac:dyDescent="0.3">
      <c r="T1698" s="4" t="s">
        <v>30</v>
      </c>
      <c r="U1698" s="11">
        <v>1363</v>
      </c>
      <c r="V1698" s="11">
        <v>681.5</v>
      </c>
      <c r="W1698" s="10">
        <v>42999</v>
      </c>
      <c r="X1698" t="str">
        <f>TEXT(Table5[[#This Row],[close_date]],"mmmm")</f>
        <v>September</v>
      </c>
      <c r="Y1698" t="str">
        <f>TEXT(Table5[[#This Row],[close_date]],"yyyy")</f>
        <v>2017</v>
      </c>
    </row>
    <row r="1699" spans="20:25" x14ac:dyDescent="0.3">
      <c r="T1699" s="4" t="s">
        <v>42</v>
      </c>
      <c r="U1699" s="11">
        <v>1354</v>
      </c>
      <c r="V1699" s="11">
        <v>1354</v>
      </c>
      <c r="W1699" s="10">
        <v>42957</v>
      </c>
      <c r="X1699" t="str">
        <f>TEXT(Table5[[#This Row],[close_date]],"mmmm")</f>
        <v>August</v>
      </c>
      <c r="Y1699" t="str">
        <f>TEXT(Table5[[#This Row],[close_date]],"yyyy")</f>
        <v>2017</v>
      </c>
    </row>
    <row r="1700" spans="20:25" x14ac:dyDescent="0.3">
      <c r="T1700" s="4" t="s">
        <v>46</v>
      </c>
      <c r="U1700" s="11">
        <v>1343</v>
      </c>
      <c r="V1700" s="11">
        <v>1343</v>
      </c>
      <c r="W1700" s="10">
        <v>42817</v>
      </c>
      <c r="X1700" t="str">
        <f>TEXT(Table5[[#This Row],[close_date]],"mmmm")</f>
        <v>March</v>
      </c>
      <c r="Y1700" t="str">
        <f>TEXT(Table5[[#This Row],[close_date]],"yyyy")</f>
        <v>2017</v>
      </c>
    </row>
    <row r="1701" spans="20:25" x14ac:dyDescent="0.3">
      <c r="T1701" s="4" t="s">
        <v>46</v>
      </c>
      <c r="U1701" s="11">
        <v>1342</v>
      </c>
      <c r="V1701" s="11">
        <v>447.33333333333297</v>
      </c>
      <c r="W1701" s="10">
        <v>42891</v>
      </c>
      <c r="X1701" t="str">
        <f>TEXT(Table5[[#This Row],[close_date]],"mmmm")</f>
        <v>June</v>
      </c>
      <c r="Y1701" t="str">
        <f>TEXT(Table5[[#This Row],[close_date]],"yyyy")</f>
        <v>2017</v>
      </c>
    </row>
    <row r="1702" spans="20:25" x14ac:dyDescent="0.3">
      <c r="T1702" s="4" t="s">
        <v>4</v>
      </c>
      <c r="U1702" s="11">
        <v>1337</v>
      </c>
      <c r="V1702" s="11">
        <v>668.5</v>
      </c>
      <c r="W1702" s="10">
        <v>42902</v>
      </c>
      <c r="X1702" t="str">
        <f>TEXT(Table5[[#This Row],[close_date]],"mmmm")</f>
        <v>June</v>
      </c>
      <c r="Y1702" t="str">
        <f>TEXT(Table5[[#This Row],[close_date]],"yyyy")</f>
        <v>2017</v>
      </c>
    </row>
    <row r="1703" spans="20:25" x14ac:dyDescent="0.3">
      <c r="T1703" s="4" t="s">
        <v>3</v>
      </c>
      <c r="U1703" s="11">
        <v>1327</v>
      </c>
      <c r="V1703" s="11">
        <v>1327</v>
      </c>
      <c r="W1703" s="10">
        <v>42844</v>
      </c>
      <c r="X1703" t="str">
        <f>TEXT(Table5[[#This Row],[close_date]],"mmmm")</f>
        <v>April</v>
      </c>
      <c r="Y1703" t="str">
        <f>TEXT(Table5[[#This Row],[close_date]],"yyyy")</f>
        <v>2017</v>
      </c>
    </row>
    <row r="1704" spans="20:25" x14ac:dyDescent="0.3">
      <c r="T1704" s="4" t="s">
        <v>48</v>
      </c>
      <c r="U1704" s="11">
        <v>1319</v>
      </c>
      <c r="V1704" s="11">
        <v>1319</v>
      </c>
      <c r="W1704" s="10">
        <v>43007</v>
      </c>
      <c r="X1704" t="str">
        <f>TEXT(Table5[[#This Row],[close_date]],"mmmm")</f>
        <v>September</v>
      </c>
      <c r="Y1704" t="str">
        <f>TEXT(Table5[[#This Row],[close_date]],"yyyy")</f>
        <v>2017</v>
      </c>
    </row>
    <row r="1705" spans="20:25" x14ac:dyDescent="0.3">
      <c r="T1705" s="4" t="s">
        <v>28</v>
      </c>
      <c r="U1705" s="11">
        <v>1315</v>
      </c>
      <c r="V1705" s="11">
        <v>1315</v>
      </c>
      <c r="W1705" s="10">
        <v>42814</v>
      </c>
      <c r="X1705" t="str">
        <f>TEXT(Table5[[#This Row],[close_date]],"mmmm")</f>
        <v>March</v>
      </c>
      <c r="Y1705" t="str">
        <f>TEXT(Table5[[#This Row],[close_date]],"yyyy")</f>
        <v>2017</v>
      </c>
    </row>
    <row r="1706" spans="20:25" x14ac:dyDescent="0.3">
      <c r="T1706" s="4" t="s">
        <v>10</v>
      </c>
      <c r="U1706" s="11">
        <v>1311</v>
      </c>
      <c r="V1706" s="11">
        <v>1311</v>
      </c>
      <c r="W1706" s="10">
        <v>42945</v>
      </c>
      <c r="X1706" t="str">
        <f>TEXT(Table5[[#This Row],[close_date]],"mmmm")</f>
        <v>July</v>
      </c>
      <c r="Y1706" t="str">
        <f>TEXT(Table5[[#This Row],[close_date]],"yyyy")</f>
        <v>2017</v>
      </c>
    </row>
    <row r="1707" spans="20:25" x14ac:dyDescent="0.3">
      <c r="T1707" s="4" t="s">
        <v>33</v>
      </c>
      <c r="U1707" s="11">
        <v>1310</v>
      </c>
      <c r="V1707" s="11">
        <v>1310</v>
      </c>
      <c r="W1707" s="10">
        <v>42845</v>
      </c>
      <c r="X1707" t="str">
        <f>TEXT(Table5[[#This Row],[close_date]],"mmmm")</f>
        <v>April</v>
      </c>
      <c r="Y1707" t="str">
        <f>TEXT(Table5[[#This Row],[close_date]],"yyyy")</f>
        <v>2017</v>
      </c>
    </row>
    <row r="1708" spans="20:25" x14ac:dyDescent="0.3">
      <c r="T1708" s="4" t="s">
        <v>36</v>
      </c>
      <c r="U1708" s="11">
        <v>1310</v>
      </c>
      <c r="V1708" s="11">
        <v>655</v>
      </c>
      <c r="W1708" s="10">
        <v>43070</v>
      </c>
      <c r="X1708" t="str">
        <f>TEXT(Table5[[#This Row],[close_date]],"mmmm")</f>
        <v>December</v>
      </c>
      <c r="Y1708" t="str">
        <f>TEXT(Table5[[#This Row],[close_date]],"yyyy")</f>
        <v>2017</v>
      </c>
    </row>
    <row r="1709" spans="20:25" x14ac:dyDescent="0.3">
      <c r="T1709" s="4" t="s">
        <v>3</v>
      </c>
      <c r="U1709" s="11">
        <v>1308</v>
      </c>
      <c r="V1709" s="11">
        <v>1308</v>
      </c>
      <c r="W1709" s="10">
        <v>42927</v>
      </c>
      <c r="X1709" t="str">
        <f>TEXT(Table5[[#This Row],[close_date]],"mmmm")</f>
        <v>July</v>
      </c>
      <c r="Y1709" t="str">
        <f>TEXT(Table5[[#This Row],[close_date]],"yyyy")</f>
        <v>2017</v>
      </c>
    </row>
    <row r="1710" spans="20:25" x14ac:dyDescent="0.3">
      <c r="T1710" s="4" t="s">
        <v>3</v>
      </c>
      <c r="U1710" s="11">
        <v>1303</v>
      </c>
      <c r="V1710" s="11">
        <v>651.5</v>
      </c>
      <c r="W1710" s="10">
        <v>42811</v>
      </c>
      <c r="X1710" t="str">
        <f>TEXT(Table5[[#This Row],[close_date]],"mmmm")</f>
        <v>March</v>
      </c>
      <c r="Y1710" t="str">
        <f>TEXT(Table5[[#This Row],[close_date]],"yyyy")</f>
        <v>2017</v>
      </c>
    </row>
    <row r="1711" spans="20:25" x14ac:dyDescent="0.3">
      <c r="T1711" s="4" t="s">
        <v>5</v>
      </c>
      <c r="U1711" s="11">
        <v>1300</v>
      </c>
      <c r="V1711" s="11">
        <v>1300</v>
      </c>
      <c r="W1711" s="10">
        <v>42866</v>
      </c>
      <c r="X1711" t="str">
        <f>TEXT(Table5[[#This Row],[close_date]],"mmmm")</f>
        <v>May</v>
      </c>
      <c r="Y1711" t="str">
        <f>TEXT(Table5[[#This Row],[close_date]],"yyyy")</f>
        <v>2017</v>
      </c>
    </row>
    <row r="1712" spans="20:25" x14ac:dyDescent="0.3">
      <c r="T1712" s="4" t="s">
        <v>33</v>
      </c>
      <c r="U1712" s="11">
        <v>1291</v>
      </c>
      <c r="V1712" s="11">
        <v>1291</v>
      </c>
      <c r="W1712" s="10">
        <v>43006</v>
      </c>
      <c r="X1712" t="str">
        <f>TEXT(Table5[[#This Row],[close_date]],"mmmm")</f>
        <v>September</v>
      </c>
      <c r="Y1712" t="str">
        <f>TEXT(Table5[[#This Row],[close_date]],"yyyy")</f>
        <v>2017</v>
      </c>
    </row>
    <row r="1713" spans="20:25" x14ac:dyDescent="0.3">
      <c r="T1713" s="4" t="s">
        <v>30</v>
      </c>
      <c r="U1713" s="11">
        <v>1284</v>
      </c>
      <c r="V1713" s="11">
        <v>1284</v>
      </c>
      <c r="W1713" s="10">
        <v>43078</v>
      </c>
      <c r="X1713" t="str">
        <f>TEXT(Table5[[#This Row],[close_date]],"mmmm")</f>
        <v>December</v>
      </c>
      <c r="Y1713" t="str">
        <f>TEXT(Table5[[#This Row],[close_date]],"yyyy")</f>
        <v>2017</v>
      </c>
    </row>
    <row r="1714" spans="20:25" x14ac:dyDescent="0.3">
      <c r="T1714" s="4" t="s">
        <v>7</v>
      </c>
      <c r="U1714" s="11">
        <v>1282</v>
      </c>
      <c r="V1714" s="11">
        <v>641</v>
      </c>
      <c r="W1714" s="10">
        <v>42957</v>
      </c>
      <c r="X1714" t="str">
        <f>TEXT(Table5[[#This Row],[close_date]],"mmmm")</f>
        <v>August</v>
      </c>
      <c r="Y1714" t="str">
        <f>TEXT(Table5[[#This Row],[close_date]],"yyyy")</f>
        <v>2017</v>
      </c>
    </row>
    <row r="1715" spans="20:25" x14ac:dyDescent="0.3">
      <c r="T1715" s="4" t="s">
        <v>39</v>
      </c>
      <c r="U1715" s="11">
        <v>1275</v>
      </c>
      <c r="V1715" s="11">
        <v>1275</v>
      </c>
      <c r="W1715" s="10">
        <v>42951</v>
      </c>
      <c r="X1715" t="str">
        <f>TEXT(Table5[[#This Row],[close_date]],"mmmm")</f>
        <v>August</v>
      </c>
      <c r="Y1715" t="str">
        <f>TEXT(Table5[[#This Row],[close_date]],"yyyy")</f>
        <v>2017</v>
      </c>
    </row>
    <row r="1716" spans="20:25" x14ac:dyDescent="0.3">
      <c r="T1716" s="4" t="s">
        <v>5</v>
      </c>
      <c r="U1716" s="11">
        <v>1267</v>
      </c>
      <c r="V1716" s="11">
        <v>633.5</v>
      </c>
      <c r="W1716" s="10">
        <v>42887</v>
      </c>
      <c r="X1716" t="str">
        <f>TEXT(Table5[[#This Row],[close_date]],"mmmm")</f>
        <v>June</v>
      </c>
      <c r="Y1716" t="str">
        <f>TEXT(Table5[[#This Row],[close_date]],"yyyy")</f>
        <v>2017</v>
      </c>
    </row>
    <row r="1717" spans="20:25" x14ac:dyDescent="0.3">
      <c r="T1717" s="4" t="s">
        <v>33</v>
      </c>
      <c r="U1717" s="11">
        <v>1267</v>
      </c>
      <c r="V1717" s="11">
        <v>1267</v>
      </c>
      <c r="W1717" s="10">
        <v>43043</v>
      </c>
      <c r="X1717" t="str">
        <f>TEXT(Table5[[#This Row],[close_date]],"mmmm")</f>
        <v>November</v>
      </c>
      <c r="Y1717" t="str">
        <f>TEXT(Table5[[#This Row],[close_date]],"yyyy")</f>
        <v>2017</v>
      </c>
    </row>
    <row r="1718" spans="20:25" x14ac:dyDescent="0.3">
      <c r="T1718" s="4" t="s">
        <v>8</v>
      </c>
      <c r="U1718" s="11">
        <v>1260</v>
      </c>
      <c r="V1718" s="11">
        <v>630</v>
      </c>
      <c r="W1718" s="10">
        <v>42904</v>
      </c>
      <c r="X1718" t="str">
        <f>TEXT(Table5[[#This Row],[close_date]],"mmmm")</f>
        <v>June</v>
      </c>
      <c r="Y1718" t="str">
        <f>TEXT(Table5[[#This Row],[close_date]],"yyyy")</f>
        <v>2017</v>
      </c>
    </row>
    <row r="1719" spans="20:25" x14ac:dyDescent="0.3">
      <c r="T1719" s="4" t="s">
        <v>42</v>
      </c>
      <c r="U1719" s="11">
        <v>1259</v>
      </c>
      <c r="V1719" s="11">
        <v>1259</v>
      </c>
      <c r="W1719" s="10">
        <v>43086</v>
      </c>
      <c r="X1719" t="str">
        <f>TEXT(Table5[[#This Row],[close_date]],"mmmm")</f>
        <v>December</v>
      </c>
      <c r="Y1719" t="str">
        <f>TEXT(Table5[[#This Row],[close_date]],"yyyy")</f>
        <v>2017</v>
      </c>
    </row>
    <row r="1720" spans="20:25" x14ac:dyDescent="0.3">
      <c r="T1720" s="4" t="s">
        <v>11</v>
      </c>
      <c r="U1720" s="11">
        <v>1258</v>
      </c>
      <c r="V1720" s="11">
        <v>1258</v>
      </c>
      <c r="W1720" s="10">
        <v>42934</v>
      </c>
      <c r="X1720" t="str">
        <f>TEXT(Table5[[#This Row],[close_date]],"mmmm")</f>
        <v>July</v>
      </c>
      <c r="Y1720" t="str">
        <f>TEXT(Table5[[#This Row],[close_date]],"yyyy")</f>
        <v>2017</v>
      </c>
    </row>
    <row r="1721" spans="20:25" x14ac:dyDescent="0.3">
      <c r="T1721" s="4" t="s">
        <v>36</v>
      </c>
      <c r="U1721" s="11">
        <v>1255</v>
      </c>
      <c r="V1721" s="11">
        <v>1255</v>
      </c>
      <c r="W1721" s="10">
        <v>42807</v>
      </c>
      <c r="X1721" t="str">
        <f>TEXT(Table5[[#This Row],[close_date]],"mmmm")</f>
        <v>March</v>
      </c>
      <c r="Y1721" t="str">
        <f>TEXT(Table5[[#This Row],[close_date]],"yyyy")</f>
        <v>2017</v>
      </c>
    </row>
    <row r="1722" spans="20:25" x14ac:dyDescent="0.3">
      <c r="T1722" s="4" t="s">
        <v>3</v>
      </c>
      <c r="U1722" s="11">
        <v>1252</v>
      </c>
      <c r="V1722" s="11">
        <v>1252</v>
      </c>
      <c r="W1722" s="10">
        <v>42985</v>
      </c>
      <c r="X1722" t="str">
        <f>TEXT(Table5[[#This Row],[close_date]],"mmmm")</f>
        <v>September</v>
      </c>
      <c r="Y1722" t="str">
        <f>TEXT(Table5[[#This Row],[close_date]],"yyyy")</f>
        <v>2017</v>
      </c>
    </row>
    <row r="1723" spans="20:25" x14ac:dyDescent="0.3">
      <c r="T1723" s="4" t="s">
        <v>45</v>
      </c>
      <c r="U1723" s="11">
        <v>1252</v>
      </c>
      <c r="V1723" s="11">
        <v>1252</v>
      </c>
      <c r="W1723" s="10">
        <v>43084</v>
      </c>
      <c r="X1723" t="str">
        <f>TEXT(Table5[[#This Row],[close_date]],"mmmm")</f>
        <v>December</v>
      </c>
      <c r="Y1723" t="str">
        <f>TEXT(Table5[[#This Row],[close_date]],"yyyy")</f>
        <v>2017</v>
      </c>
    </row>
    <row r="1724" spans="20:25" x14ac:dyDescent="0.3">
      <c r="T1724" s="4" t="s">
        <v>10</v>
      </c>
      <c r="U1724" s="11">
        <v>1251</v>
      </c>
      <c r="V1724" s="11">
        <v>1251</v>
      </c>
      <c r="W1724" s="10">
        <v>43057</v>
      </c>
      <c r="X1724" t="str">
        <f>TEXT(Table5[[#This Row],[close_date]],"mmmm")</f>
        <v>November</v>
      </c>
      <c r="Y1724" t="str">
        <f>TEXT(Table5[[#This Row],[close_date]],"yyyy")</f>
        <v>2017</v>
      </c>
    </row>
    <row r="1725" spans="20:25" x14ac:dyDescent="0.3">
      <c r="T1725" s="4" t="s">
        <v>5</v>
      </c>
      <c r="U1725" s="11">
        <v>1249</v>
      </c>
      <c r="V1725" s="11">
        <v>1249</v>
      </c>
      <c r="W1725" s="10">
        <v>43081</v>
      </c>
      <c r="X1725" t="str">
        <f>TEXT(Table5[[#This Row],[close_date]],"mmmm")</f>
        <v>December</v>
      </c>
      <c r="Y1725" t="str">
        <f>TEXT(Table5[[#This Row],[close_date]],"yyyy")</f>
        <v>2017</v>
      </c>
    </row>
    <row r="1726" spans="20:25" x14ac:dyDescent="0.3">
      <c r="T1726" s="4" t="s">
        <v>8</v>
      </c>
      <c r="U1726" s="11">
        <v>1245</v>
      </c>
      <c r="V1726" s="11">
        <v>415</v>
      </c>
      <c r="W1726" s="10">
        <v>43041</v>
      </c>
      <c r="X1726" t="str">
        <f>TEXT(Table5[[#This Row],[close_date]],"mmmm")</f>
        <v>November</v>
      </c>
      <c r="Y1726" t="str">
        <f>TEXT(Table5[[#This Row],[close_date]],"yyyy")</f>
        <v>2017</v>
      </c>
    </row>
    <row r="1727" spans="20:25" x14ac:dyDescent="0.3">
      <c r="T1727" s="4" t="s">
        <v>11</v>
      </c>
      <c r="U1727" s="11">
        <v>1243</v>
      </c>
      <c r="V1727" s="11">
        <v>1243</v>
      </c>
      <c r="W1727" s="10">
        <v>43033</v>
      </c>
      <c r="X1727" t="str">
        <f>TEXT(Table5[[#This Row],[close_date]],"mmmm")</f>
        <v>October</v>
      </c>
      <c r="Y1727" t="str">
        <f>TEXT(Table5[[#This Row],[close_date]],"yyyy")</f>
        <v>2017</v>
      </c>
    </row>
    <row r="1728" spans="20:25" x14ac:dyDescent="0.3">
      <c r="T1728" s="4" t="s">
        <v>5</v>
      </c>
      <c r="U1728" s="11">
        <v>1243</v>
      </c>
      <c r="V1728" s="11">
        <v>1243</v>
      </c>
      <c r="W1728" s="10">
        <v>43091</v>
      </c>
      <c r="X1728" t="str">
        <f>TEXT(Table5[[#This Row],[close_date]],"mmmm")</f>
        <v>December</v>
      </c>
      <c r="Y1728" t="str">
        <f>TEXT(Table5[[#This Row],[close_date]],"yyyy")</f>
        <v>2017</v>
      </c>
    </row>
    <row r="1729" spans="20:25" x14ac:dyDescent="0.3">
      <c r="T1729" s="4" t="s">
        <v>39</v>
      </c>
      <c r="U1729" s="11">
        <v>1240</v>
      </c>
      <c r="V1729" s="11">
        <v>1240</v>
      </c>
      <c r="W1729" s="10">
        <v>43022</v>
      </c>
      <c r="X1729" t="str">
        <f>TEXT(Table5[[#This Row],[close_date]],"mmmm")</f>
        <v>October</v>
      </c>
      <c r="Y1729" t="str">
        <f>TEXT(Table5[[#This Row],[close_date]],"yyyy")</f>
        <v>2017</v>
      </c>
    </row>
    <row r="1730" spans="20:25" x14ac:dyDescent="0.3">
      <c r="T1730" s="4" t="s">
        <v>3</v>
      </c>
      <c r="U1730" s="11">
        <v>1237</v>
      </c>
      <c r="V1730" s="11">
        <v>1237</v>
      </c>
      <c r="W1730" s="10">
        <v>43039</v>
      </c>
      <c r="X1730" t="str">
        <f>TEXT(Table5[[#This Row],[close_date]],"mmmm")</f>
        <v>October</v>
      </c>
      <c r="Y1730" t="str">
        <f>TEXT(Table5[[#This Row],[close_date]],"yyyy")</f>
        <v>2017</v>
      </c>
    </row>
    <row r="1731" spans="20:25" x14ac:dyDescent="0.3">
      <c r="T1731" s="4" t="s">
        <v>36</v>
      </c>
      <c r="U1731" s="11">
        <v>1236</v>
      </c>
      <c r="V1731" s="11">
        <v>1236</v>
      </c>
      <c r="W1731" s="10">
        <v>42999</v>
      </c>
      <c r="X1731" t="str">
        <f>TEXT(Table5[[#This Row],[close_date]],"mmmm")</f>
        <v>September</v>
      </c>
      <c r="Y1731" t="str">
        <f>TEXT(Table5[[#This Row],[close_date]],"yyyy")</f>
        <v>2017</v>
      </c>
    </row>
    <row r="1732" spans="20:25" x14ac:dyDescent="0.3">
      <c r="T1732" s="4" t="s">
        <v>37</v>
      </c>
      <c r="U1732" s="11">
        <v>1234</v>
      </c>
      <c r="V1732" s="11">
        <v>1234</v>
      </c>
      <c r="W1732" s="10">
        <v>42849</v>
      </c>
      <c r="X1732" t="str">
        <f>TEXT(Table5[[#This Row],[close_date]],"mmmm")</f>
        <v>April</v>
      </c>
      <c r="Y1732" t="str">
        <f>TEXT(Table5[[#This Row],[close_date]],"yyyy")</f>
        <v>2017</v>
      </c>
    </row>
    <row r="1733" spans="20:25" x14ac:dyDescent="0.3">
      <c r="T1733" s="4" t="s">
        <v>48</v>
      </c>
      <c r="U1733" s="11">
        <v>1233</v>
      </c>
      <c r="V1733" s="11">
        <v>1233</v>
      </c>
      <c r="W1733" s="10">
        <v>42808</v>
      </c>
      <c r="X1733" t="str">
        <f>TEXT(Table5[[#This Row],[close_date]],"mmmm")</f>
        <v>March</v>
      </c>
      <c r="Y1733" t="str">
        <f>TEXT(Table5[[#This Row],[close_date]],"yyyy")</f>
        <v>2017</v>
      </c>
    </row>
    <row r="1734" spans="20:25" x14ac:dyDescent="0.3">
      <c r="T1734" s="4" t="s">
        <v>28</v>
      </c>
      <c r="U1734" s="11">
        <v>1232</v>
      </c>
      <c r="V1734" s="11">
        <v>1232</v>
      </c>
      <c r="W1734" s="10">
        <v>43015</v>
      </c>
      <c r="X1734" t="str">
        <f>TEXT(Table5[[#This Row],[close_date]],"mmmm")</f>
        <v>October</v>
      </c>
      <c r="Y1734" t="str">
        <f>TEXT(Table5[[#This Row],[close_date]],"yyyy")</f>
        <v>2017</v>
      </c>
    </row>
    <row r="1735" spans="20:25" x14ac:dyDescent="0.3">
      <c r="T1735" s="4" t="s">
        <v>32</v>
      </c>
      <c r="U1735" s="11">
        <v>1231</v>
      </c>
      <c r="V1735" s="11">
        <v>1231</v>
      </c>
      <c r="W1735" s="10">
        <v>43061</v>
      </c>
      <c r="X1735" t="str">
        <f>TEXT(Table5[[#This Row],[close_date]],"mmmm")</f>
        <v>November</v>
      </c>
      <c r="Y1735" t="str">
        <f>TEXT(Table5[[#This Row],[close_date]],"yyyy")</f>
        <v>2017</v>
      </c>
    </row>
    <row r="1736" spans="20:25" x14ac:dyDescent="0.3">
      <c r="T1736" s="4" t="s">
        <v>39</v>
      </c>
      <c r="U1736" s="11">
        <v>1231</v>
      </c>
      <c r="V1736" s="11">
        <v>615.5</v>
      </c>
      <c r="W1736" s="10">
        <v>42892</v>
      </c>
      <c r="X1736" t="str">
        <f>TEXT(Table5[[#This Row],[close_date]],"mmmm")</f>
        <v>June</v>
      </c>
      <c r="Y1736" t="str">
        <f>TEXT(Table5[[#This Row],[close_date]],"yyyy")</f>
        <v>2017</v>
      </c>
    </row>
    <row r="1737" spans="20:25" x14ac:dyDescent="0.3">
      <c r="T1737" s="4" t="s">
        <v>33</v>
      </c>
      <c r="U1737" s="11">
        <v>1231</v>
      </c>
      <c r="V1737" s="11">
        <v>1231</v>
      </c>
      <c r="W1737" s="10">
        <v>42946</v>
      </c>
      <c r="X1737" t="str">
        <f>TEXT(Table5[[#This Row],[close_date]],"mmmm")</f>
        <v>July</v>
      </c>
      <c r="Y1737" t="str">
        <f>TEXT(Table5[[#This Row],[close_date]],"yyyy")</f>
        <v>2017</v>
      </c>
    </row>
    <row r="1738" spans="20:25" x14ac:dyDescent="0.3">
      <c r="T1738" s="4" t="s">
        <v>7</v>
      </c>
      <c r="U1738" s="11">
        <v>1230</v>
      </c>
      <c r="V1738" s="11">
        <v>1230</v>
      </c>
      <c r="W1738" s="10">
        <v>42928</v>
      </c>
      <c r="X1738" t="str">
        <f>TEXT(Table5[[#This Row],[close_date]],"mmmm")</f>
        <v>July</v>
      </c>
      <c r="Y1738" t="str">
        <f>TEXT(Table5[[#This Row],[close_date]],"yyyy")</f>
        <v>2017</v>
      </c>
    </row>
    <row r="1739" spans="20:25" x14ac:dyDescent="0.3">
      <c r="T1739" s="4" t="s">
        <v>45</v>
      </c>
      <c r="U1739" s="11">
        <v>1230</v>
      </c>
      <c r="V1739" s="11">
        <v>615</v>
      </c>
      <c r="W1739" s="10">
        <v>43078</v>
      </c>
      <c r="X1739" t="str">
        <f>TEXT(Table5[[#This Row],[close_date]],"mmmm")</f>
        <v>December</v>
      </c>
      <c r="Y1739" t="str">
        <f>TEXT(Table5[[#This Row],[close_date]],"yyyy")</f>
        <v>2017</v>
      </c>
    </row>
    <row r="1740" spans="20:25" x14ac:dyDescent="0.3">
      <c r="T1740" s="4" t="s">
        <v>7</v>
      </c>
      <c r="U1740" s="11">
        <v>1229</v>
      </c>
      <c r="V1740" s="11">
        <v>614.5</v>
      </c>
      <c r="W1740" s="10">
        <v>42808</v>
      </c>
      <c r="X1740" t="str">
        <f>TEXT(Table5[[#This Row],[close_date]],"mmmm")</f>
        <v>March</v>
      </c>
      <c r="Y1740" t="str">
        <f>TEXT(Table5[[#This Row],[close_date]],"yyyy")</f>
        <v>2017</v>
      </c>
    </row>
    <row r="1741" spans="20:25" x14ac:dyDescent="0.3">
      <c r="T1741" s="4" t="s">
        <v>28</v>
      </c>
      <c r="U1741" s="11">
        <v>1226</v>
      </c>
      <c r="V1741" s="11">
        <v>1226</v>
      </c>
      <c r="W1741" s="10">
        <v>43036</v>
      </c>
      <c r="X1741" t="str">
        <f>TEXT(Table5[[#This Row],[close_date]],"mmmm")</f>
        <v>October</v>
      </c>
      <c r="Y1741" t="str">
        <f>TEXT(Table5[[#This Row],[close_date]],"yyyy")</f>
        <v>2017</v>
      </c>
    </row>
    <row r="1742" spans="20:25" x14ac:dyDescent="0.3">
      <c r="T1742" s="4" t="s">
        <v>33</v>
      </c>
      <c r="U1742" s="11">
        <v>1225</v>
      </c>
      <c r="V1742" s="11">
        <v>1225</v>
      </c>
      <c r="W1742" s="10">
        <v>43012</v>
      </c>
      <c r="X1742" t="str">
        <f>TEXT(Table5[[#This Row],[close_date]],"mmmm")</f>
        <v>October</v>
      </c>
      <c r="Y1742" t="str">
        <f>TEXT(Table5[[#This Row],[close_date]],"yyyy")</f>
        <v>2017</v>
      </c>
    </row>
    <row r="1743" spans="20:25" x14ac:dyDescent="0.3">
      <c r="T1743" s="4" t="s">
        <v>33</v>
      </c>
      <c r="U1743" s="11">
        <v>1221</v>
      </c>
      <c r="V1743" s="11">
        <v>1221</v>
      </c>
      <c r="W1743" s="10">
        <v>43007</v>
      </c>
      <c r="X1743" t="str">
        <f>TEXT(Table5[[#This Row],[close_date]],"mmmm")</f>
        <v>September</v>
      </c>
      <c r="Y1743" t="str">
        <f>TEXT(Table5[[#This Row],[close_date]],"yyyy")</f>
        <v>2017</v>
      </c>
    </row>
    <row r="1744" spans="20:25" x14ac:dyDescent="0.3">
      <c r="T1744" s="4" t="s">
        <v>6</v>
      </c>
      <c r="U1744" s="11">
        <v>1220</v>
      </c>
      <c r="V1744" s="11">
        <v>1220</v>
      </c>
      <c r="W1744" s="10">
        <v>42992</v>
      </c>
      <c r="X1744" t="str">
        <f>TEXT(Table5[[#This Row],[close_date]],"mmmm")</f>
        <v>September</v>
      </c>
      <c r="Y1744" t="str">
        <f>TEXT(Table5[[#This Row],[close_date]],"yyyy")</f>
        <v>2017</v>
      </c>
    </row>
    <row r="1745" spans="20:25" x14ac:dyDescent="0.3">
      <c r="T1745" s="4" t="s">
        <v>10</v>
      </c>
      <c r="U1745" s="11">
        <v>1214</v>
      </c>
      <c r="V1745" s="11">
        <v>607</v>
      </c>
      <c r="W1745" s="10">
        <v>43002</v>
      </c>
      <c r="X1745" t="str">
        <f>TEXT(Table5[[#This Row],[close_date]],"mmmm")</f>
        <v>September</v>
      </c>
      <c r="Y1745" t="str">
        <f>TEXT(Table5[[#This Row],[close_date]],"yyyy")</f>
        <v>2017</v>
      </c>
    </row>
    <row r="1746" spans="20:25" x14ac:dyDescent="0.3">
      <c r="T1746" s="4" t="s">
        <v>9</v>
      </c>
      <c r="U1746" s="11">
        <v>1214</v>
      </c>
      <c r="V1746" s="11">
        <v>1214</v>
      </c>
      <c r="W1746" s="10">
        <v>42899</v>
      </c>
      <c r="X1746" t="str">
        <f>TEXT(Table5[[#This Row],[close_date]],"mmmm")</f>
        <v>June</v>
      </c>
      <c r="Y1746" t="str">
        <f>TEXT(Table5[[#This Row],[close_date]],"yyyy")</f>
        <v>2017</v>
      </c>
    </row>
    <row r="1747" spans="20:25" x14ac:dyDescent="0.3">
      <c r="T1747" s="4" t="s">
        <v>38</v>
      </c>
      <c r="U1747" s="11">
        <v>1210</v>
      </c>
      <c r="V1747" s="11">
        <v>1210</v>
      </c>
      <c r="W1747" s="10">
        <v>42968</v>
      </c>
      <c r="X1747" t="str">
        <f>TEXT(Table5[[#This Row],[close_date]],"mmmm")</f>
        <v>August</v>
      </c>
      <c r="Y1747" t="str">
        <f>TEXT(Table5[[#This Row],[close_date]],"yyyy")</f>
        <v>2017</v>
      </c>
    </row>
    <row r="1748" spans="20:25" x14ac:dyDescent="0.3">
      <c r="T1748" s="4" t="s">
        <v>4</v>
      </c>
      <c r="U1748" s="11">
        <v>1208</v>
      </c>
      <c r="V1748" s="11">
        <v>1208</v>
      </c>
      <c r="W1748" s="10">
        <v>42889</v>
      </c>
      <c r="X1748" t="str">
        <f>TEXT(Table5[[#This Row],[close_date]],"mmmm")</f>
        <v>June</v>
      </c>
      <c r="Y1748" t="str">
        <f>TEXT(Table5[[#This Row],[close_date]],"yyyy")</f>
        <v>2017</v>
      </c>
    </row>
    <row r="1749" spans="20:25" x14ac:dyDescent="0.3">
      <c r="T1749" s="4" t="s">
        <v>7</v>
      </c>
      <c r="U1749" s="11">
        <v>1207</v>
      </c>
      <c r="V1749" s="11">
        <v>1207</v>
      </c>
      <c r="W1749" s="10">
        <v>42797</v>
      </c>
      <c r="X1749" t="str">
        <f>TEXT(Table5[[#This Row],[close_date]],"mmmm")</f>
        <v>March</v>
      </c>
      <c r="Y1749" t="str">
        <f>TEXT(Table5[[#This Row],[close_date]],"yyyy")</f>
        <v>2017</v>
      </c>
    </row>
    <row r="1750" spans="20:25" x14ac:dyDescent="0.3">
      <c r="T1750" s="4" t="s">
        <v>39</v>
      </c>
      <c r="U1750" s="11">
        <v>1204</v>
      </c>
      <c r="V1750" s="11">
        <v>1204</v>
      </c>
      <c r="W1750" s="10">
        <v>42835</v>
      </c>
      <c r="X1750" t="str">
        <f>TEXT(Table5[[#This Row],[close_date]],"mmmm")</f>
        <v>April</v>
      </c>
      <c r="Y1750" t="str">
        <f>TEXT(Table5[[#This Row],[close_date]],"yyyy")</f>
        <v>2017</v>
      </c>
    </row>
    <row r="1751" spans="20:25" x14ac:dyDescent="0.3">
      <c r="T1751" s="4" t="s">
        <v>36</v>
      </c>
      <c r="U1751" s="11">
        <v>1204</v>
      </c>
      <c r="V1751" s="11">
        <v>1204</v>
      </c>
      <c r="W1751" s="10">
        <v>43083</v>
      </c>
      <c r="X1751" t="str">
        <f>TEXT(Table5[[#This Row],[close_date]],"mmmm")</f>
        <v>December</v>
      </c>
      <c r="Y1751" t="str">
        <f>TEXT(Table5[[#This Row],[close_date]],"yyyy")</f>
        <v>2017</v>
      </c>
    </row>
    <row r="1752" spans="20:25" x14ac:dyDescent="0.3">
      <c r="T1752" s="4" t="s">
        <v>6</v>
      </c>
      <c r="U1752" s="11">
        <v>1203</v>
      </c>
      <c r="V1752" s="11">
        <v>1203</v>
      </c>
      <c r="W1752" s="10">
        <v>43050</v>
      </c>
      <c r="X1752" t="str">
        <f>TEXT(Table5[[#This Row],[close_date]],"mmmm")</f>
        <v>November</v>
      </c>
      <c r="Y1752" t="str">
        <f>TEXT(Table5[[#This Row],[close_date]],"yyyy")</f>
        <v>2017</v>
      </c>
    </row>
    <row r="1753" spans="20:25" x14ac:dyDescent="0.3">
      <c r="T1753" s="4" t="s">
        <v>3</v>
      </c>
      <c r="U1753" s="11">
        <v>1203</v>
      </c>
      <c r="V1753" s="11">
        <v>1203</v>
      </c>
      <c r="W1753" s="10">
        <v>42994</v>
      </c>
      <c r="X1753" t="str">
        <f>TEXT(Table5[[#This Row],[close_date]],"mmmm")</f>
        <v>September</v>
      </c>
      <c r="Y1753" t="str">
        <f>TEXT(Table5[[#This Row],[close_date]],"yyyy")</f>
        <v>2017</v>
      </c>
    </row>
    <row r="1754" spans="20:25" x14ac:dyDescent="0.3">
      <c r="T1754" s="4" t="s">
        <v>10</v>
      </c>
      <c r="U1754" s="11">
        <v>1202</v>
      </c>
      <c r="V1754" s="11">
        <v>1202</v>
      </c>
      <c r="W1754" s="10">
        <v>42936</v>
      </c>
      <c r="X1754" t="str">
        <f>TEXT(Table5[[#This Row],[close_date]],"mmmm")</f>
        <v>July</v>
      </c>
      <c r="Y1754" t="str">
        <f>TEXT(Table5[[#This Row],[close_date]],"yyyy")</f>
        <v>2017</v>
      </c>
    </row>
    <row r="1755" spans="20:25" x14ac:dyDescent="0.3">
      <c r="T1755" s="4" t="s">
        <v>5</v>
      </c>
      <c r="U1755" s="11">
        <v>1200</v>
      </c>
      <c r="V1755" s="11">
        <v>600</v>
      </c>
      <c r="W1755" s="10">
        <v>42840</v>
      </c>
      <c r="X1755" t="str">
        <f>TEXT(Table5[[#This Row],[close_date]],"mmmm")</f>
        <v>April</v>
      </c>
      <c r="Y1755" t="str">
        <f>TEXT(Table5[[#This Row],[close_date]],"yyyy")</f>
        <v>2017</v>
      </c>
    </row>
    <row r="1756" spans="20:25" x14ac:dyDescent="0.3">
      <c r="T1756" s="4" t="s">
        <v>41</v>
      </c>
      <c r="U1756" s="11">
        <v>1200</v>
      </c>
      <c r="V1756" s="11">
        <v>1200</v>
      </c>
      <c r="W1756" s="10">
        <v>43028</v>
      </c>
      <c r="X1756" t="str">
        <f>TEXT(Table5[[#This Row],[close_date]],"mmmm")</f>
        <v>October</v>
      </c>
      <c r="Y1756" t="str">
        <f>TEXT(Table5[[#This Row],[close_date]],"yyyy")</f>
        <v>2017</v>
      </c>
    </row>
    <row r="1757" spans="20:25" x14ac:dyDescent="0.3">
      <c r="T1757" s="4" t="s">
        <v>10</v>
      </c>
      <c r="U1757" s="11">
        <v>1198</v>
      </c>
      <c r="V1757" s="11">
        <v>1198</v>
      </c>
      <c r="W1757" s="10">
        <v>42994</v>
      </c>
      <c r="X1757" t="str">
        <f>TEXT(Table5[[#This Row],[close_date]],"mmmm")</f>
        <v>September</v>
      </c>
      <c r="Y1757" t="str">
        <f>TEXT(Table5[[#This Row],[close_date]],"yyyy")</f>
        <v>2017</v>
      </c>
    </row>
    <row r="1758" spans="20:25" x14ac:dyDescent="0.3">
      <c r="T1758" s="4" t="s">
        <v>7</v>
      </c>
      <c r="U1758" s="11">
        <v>1198</v>
      </c>
      <c r="V1758" s="11">
        <v>1198</v>
      </c>
      <c r="W1758" s="10">
        <v>42965</v>
      </c>
      <c r="X1758" t="str">
        <f>TEXT(Table5[[#This Row],[close_date]],"mmmm")</f>
        <v>August</v>
      </c>
      <c r="Y1758" t="str">
        <f>TEXT(Table5[[#This Row],[close_date]],"yyyy")</f>
        <v>2017</v>
      </c>
    </row>
    <row r="1759" spans="20:25" x14ac:dyDescent="0.3">
      <c r="T1759" s="4" t="s">
        <v>12</v>
      </c>
      <c r="U1759" s="11">
        <v>1196</v>
      </c>
      <c r="V1759" s="11">
        <v>598</v>
      </c>
      <c r="W1759" s="10">
        <v>42998</v>
      </c>
      <c r="X1759" t="str">
        <f>TEXT(Table5[[#This Row],[close_date]],"mmmm")</f>
        <v>September</v>
      </c>
      <c r="Y1759" t="str">
        <f>TEXT(Table5[[#This Row],[close_date]],"yyyy")</f>
        <v>2017</v>
      </c>
    </row>
    <row r="1760" spans="20:25" x14ac:dyDescent="0.3">
      <c r="T1760" s="4" t="s">
        <v>28</v>
      </c>
      <c r="U1760" s="11">
        <v>1195</v>
      </c>
      <c r="V1760" s="11">
        <v>1195</v>
      </c>
      <c r="W1760" s="10">
        <v>42984</v>
      </c>
      <c r="X1760" t="str">
        <f>TEXT(Table5[[#This Row],[close_date]],"mmmm")</f>
        <v>September</v>
      </c>
      <c r="Y1760" t="str">
        <f>TEXT(Table5[[#This Row],[close_date]],"yyyy")</f>
        <v>2017</v>
      </c>
    </row>
    <row r="1761" spans="20:25" x14ac:dyDescent="0.3">
      <c r="T1761" s="4" t="s">
        <v>43</v>
      </c>
      <c r="U1761" s="11">
        <v>1195</v>
      </c>
      <c r="V1761" s="11">
        <v>398.33333333333297</v>
      </c>
      <c r="W1761" s="10">
        <v>42958</v>
      </c>
      <c r="X1761" t="str">
        <f>TEXT(Table5[[#This Row],[close_date]],"mmmm")</f>
        <v>August</v>
      </c>
      <c r="Y1761" t="str">
        <f>TEXT(Table5[[#This Row],[close_date]],"yyyy")</f>
        <v>2017</v>
      </c>
    </row>
    <row r="1762" spans="20:25" x14ac:dyDescent="0.3">
      <c r="T1762" s="4" t="s">
        <v>6</v>
      </c>
      <c r="U1762" s="11">
        <v>1195</v>
      </c>
      <c r="V1762" s="11">
        <v>1195</v>
      </c>
      <c r="W1762" s="10">
        <v>43083</v>
      </c>
      <c r="X1762" t="str">
        <f>TEXT(Table5[[#This Row],[close_date]],"mmmm")</f>
        <v>December</v>
      </c>
      <c r="Y1762" t="str">
        <f>TEXT(Table5[[#This Row],[close_date]],"yyyy")</f>
        <v>2017</v>
      </c>
    </row>
    <row r="1763" spans="20:25" x14ac:dyDescent="0.3">
      <c r="T1763" s="4" t="s">
        <v>11</v>
      </c>
      <c r="U1763" s="11">
        <v>1194</v>
      </c>
      <c r="V1763" s="11">
        <v>1194</v>
      </c>
      <c r="W1763" s="10">
        <v>42957</v>
      </c>
      <c r="X1763" t="str">
        <f>TEXT(Table5[[#This Row],[close_date]],"mmmm")</f>
        <v>August</v>
      </c>
      <c r="Y1763" t="str">
        <f>TEXT(Table5[[#This Row],[close_date]],"yyyy")</f>
        <v>2017</v>
      </c>
    </row>
    <row r="1764" spans="20:25" x14ac:dyDescent="0.3">
      <c r="T1764" s="4" t="s">
        <v>12</v>
      </c>
      <c r="U1764" s="11">
        <v>1194</v>
      </c>
      <c r="V1764" s="11">
        <v>1194</v>
      </c>
      <c r="W1764" s="10">
        <v>42975</v>
      </c>
      <c r="X1764" t="str">
        <f>TEXT(Table5[[#This Row],[close_date]],"mmmm")</f>
        <v>August</v>
      </c>
      <c r="Y1764" t="str">
        <f>TEXT(Table5[[#This Row],[close_date]],"yyyy")</f>
        <v>2017</v>
      </c>
    </row>
    <row r="1765" spans="20:25" x14ac:dyDescent="0.3">
      <c r="T1765" s="4" t="s">
        <v>32</v>
      </c>
      <c r="U1765" s="11">
        <v>1194</v>
      </c>
      <c r="V1765" s="11">
        <v>1194</v>
      </c>
      <c r="W1765" s="10">
        <v>42996</v>
      </c>
      <c r="X1765" t="str">
        <f>TEXT(Table5[[#This Row],[close_date]],"mmmm")</f>
        <v>September</v>
      </c>
      <c r="Y1765" t="str">
        <f>TEXT(Table5[[#This Row],[close_date]],"yyyy")</f>
        <v>2017</v>
      </c>
    </row>
    <row r="1766" spans="20:25" x14ac:dyDescent="0.3">
      <c r="T1766" s="4" t="s">
        <v>39</v>
      </c>
      <c r="U1766" s="11">
        <v>1193</v>
      </c>
      <c r="V1766" s="11">
        <v>1193</v>
      </c>
      <c r="W1766" s="10">
        <v>42933</v>
      </c>
      <c r="X1766" t="str">
        <f>TEXT(Table5[[#This Row],[close_date]],"mmmm")</f>
        <v>July</v>
      </c>
      <c r="Y1766" t="str">
        <f>TEXT(Table5[[#This Row],[close_date]],"yyyy")</f>
        <v>2017</v>
      </c>
    </row>
    <row r="1767" spans="20:25" x14ac:dyDescent="0.3">
      <c r="T1767" s="4" t="s">
        <v>49</v>
      </c>
      <c r="U1767" s="11">
        <v>1193</v>
      </c>
      <c r="V1767" s="11">
        <v>596.5</v>
      </c>
      <c r="W1767" s="10">
        <v>42896</v>
      </c>
      <c r="X1767" t="str">
        <f>TEXT(Table5[[#This Row],[close_date]],"mmmm")</f>
        <v>June</v>
      </c>
      <c r="Y1767" t="str">
        <f>TEXT(Table5[[#This Row],[close_date]],"yyyy")</f>
        <v>2017</v>
      </c>
    </row>
    <row r="1768" spans="20:25" x14ac:dyDescent="0.3">
      <c r="T1768" s="4" t="s">
        <v>4</v>
      </c>
      <c r="U1768" s="11">
        <v>1193</v>
      </c>
      <c r="V1768" s="11">
        <v>1193</v>
      </c>
      <c r="W1768" s="10">
        <v>43004</v>
      </c>
      <c r="X1768" t="str">
        <f>TEXT(Table5[[#This Row],[close_date]],"mmmm")</f>
        <v>September</v>
      </c>
      <c r="Y1768" t="str">
        <f>TEXT(Table5[[#This Row],[close_date]],"yyyy")</f>
        <v>2017</v>
      </c>
    </row>
    <row r="1769" spans="20:25" x14ac:dyDescent="0.3">
      <c r="T1769" s="4" t="s">
        <v>43</v>
      </c>
      <c r="U1769" s="11">
        <v>1192</v>
      </c>
      <c r="V1769" s="11">
        <v>1192</v>
      </c>
      <c r="W1769" s="10">
        <v>42929</v>
      </c>
      <c r="X1769" t="str">
        <f>TEXT(Table5[[#This Row],[close_date]],"mmmm")</f>
        <v>July</v>
      </c>
      <c r="Y1769" t="str">
        <f>TEXT(Table5[[#This Row],[close_date]],"yyyy")</f>
        <v>2017</v>
      </c>
    </row>
    <row r="1770" spans="20:25" x14ac:dyDescent="0.3">
      <c r="T1770" s="4" t="s">
        <v>41</v>
      </c>
      <c r="U1770" s="11">
        <v>1191</v>
      </c>
      <c r="V1770" s="11">
        <v>595.5</v>
      </c>
      <c r="W1770" s="10">
        <v>42956</v>
      </c>
      <c r="X1770" t="str">
        <f>TEXT(Table5[[#This Row],[close_date]],"mmmm")</f>
        <v>August</v>
      </c>
      <c r="Y1770" t="str">
        <f>TEXT(Table5[[#This Row],[close_date]],"yyyy")</f>
        <v>2017</v>
      </c>
    </row>
    <row r="1771" spans="20:25" x14ac:dyDescent="0.3">
      <c r="T1771" s="4" t="s">
        <v>11</v>
      </c>
      <c r="U1771" s="11">
        <v>1190</v>
      </c>
      <c r="V1771" s="11">
        <v>1190</v>
      </c>
      <c r="W1771" s="10">
        <v>43064</v>
      </c>
      <c r="X1771" t="str">
        <f>TEXT(Table5[[#This Row],[close_date]],"mmmm")</f>
        <v>November</v>
      </c>
      <c r="Y1771" t="str">
        <f>TEXT(Table5[[#This Row],[close_date]],"yyyy")</f>
        <v>2017</v>
      </c>
    </row>
    <row r="1772" spans="20:25" x14ac:dyDescent="0.3">
      <c r="T1772" s="4" t="s">
        <v>46</v>
      </c>
      <c r="U1772" s="11">
        <v>1189</v>
      </c>
      <c r="V1772" s="11">
        <v>1189</v>
      </c>
      <c r="W1772" s="10">
        <v>43012</v>
      </c>
      <c r="X1772" t="str">
        <f>TEXT(Table5[[#This Row],[close_date]],"mmmm")</f>
        <v>October</v>
      </c>
      <c r="Y1772" t="str">
        <f>TEXT(Table5[[#This Row],[close_date]],"yyyy")</f>
        <v>2017</v>
      </c>
    </row>
    <row r="1773" spans="20:25" x14ac:dyDescent="0.3">
      <c r="T1773" s="4" t="s">
        <v>33</v>
      </c>
      <c r="U1773" s="11">
        <v>1189</v>
      </c>
      <c r="V1773" s="11">
        <v>1189</v>
      </c>
      <c r="W1773" s="10">
        <v>42953</v>
      </c>
      <c r="X1773" t="str">
        <f>TEXT(Table5[[#This Row],[close_date]],"mmmm")</f>
        <v>August</v>
      </c>
      <c r="Y1773" t="str">
        <f>TEXT(Table5[[#This Row],[close_date]],"yyyy")</f>
        <v>2017</v>
      </c>
    </row>
    <row r="1774" spans="20:25" x14ac:dyDescent="0.3">
      <c r="T1774" s="4" t="s">
        <v>11</v>
      </c>
      <c r="U1774" s="11">
        <v>1189</v>
      </c>
      <c r="V1774" s="11">
        <v>1189</v>
      </c>
      <c r="W1774" s="10">
        <v>42842</v>
      </c>
      <c r="X1774" t="str">
        <f>TEXT(Table5[[#This Row],[close_date]],"mmmm")</f>
        <v>April</v>
      </c>
      <c r="Y1774" t="str">
        <f>TEXT(Table5[[#This Row],[close_date]],"yyyy")</f>
        <v>2017</v>
      </c>
    </row>
    <row r="1775" spans="20:25" x14ac:dyDescent="0.3">
      <c r="T1775" s="4" t="s">
        <v>28</v>
      </c>
      <c r="U1775" s="11">
        <v>1188</v>
      </c>
      <c r="V1775" s="11">
        <v>1188</v>
      </c>
      <c r="W1775" s="10">
        <v>42896</v>
      </c>
      <c r="X1775" t="str">
        <f>TEXT(Table5[[#This Row],[close_date]],"mmmm")</f>
        <v>June</v>
      </c>
      <c r="Y1775" t="str">
        <f>TEXT(Table5[[#This Row],[close_date]],"yyyy")</f>
        <v>2017</v>
      </c>
    </row>
    <row r="1776" spans="20:25" x14ac:dyDescent="0.3">
      <c r="T1776" s="4" t="s">
        <v>46</v>
      </c>
      <c r="U1776" s="11">
        <v>1188</v>
      </c>
      <c r="V1776" s="11">
        <v>1188</v>
      </c>
      <c r="W1776" s="10">
        <v>42906</v>
      </c>
      <c r="X1776" t="str">
        <f>TEXT(Table5[[#This Row],[close_date]],"mmmm")</f>
        <v>June</v>
      </c>
      <c r="Y1776" t="str">
        <f>TEXT(Table5[[#This Row],[close_date]],"yyyy")</f>
        <v>2017</v>
      </c>
    </row>
    <row r="1777" spans="20:25" x14ac:dyDescent="0.3">
      <c r="T1777" s="4" t="s">
        <v>30</v>
      </c>
      <c r="U1777" s="11">
        <v>1187</v>
      </c>
      <c r="V1777" s="11">
        <v>1187</v>
      </c>
      <c r="W1777" s="10">
        <v>42885</v>
      </c>
      <c r="X1777" t="str">
        <f>TEXT(Table5[[#This Row],[close_date]],"mmmm")</f>
        <v>May</v>
      </c>
      <c r="Y1777" t="str">
        <f>TEXT(Table5[[#This Row],[close_date]],"yyyy")</f>
        <v>2017</v>
      </c>
    </row>
    <row r="1778" spans="20:25" x14ac:dyDescent="0.3">
      <c r="T1778" s="4" t="s">
        <v>25</v>
      </c>
      <c r="U1778" s="11">
        <v>1186</v>
      </c>
      <c r="V1778" s="11">
        <v>593</v>
      </c>
      <c r="W1778" s="10">
        <v>43026</v>
      </c>
      <c r="X1778" t="str">
        <f>TEXT(Table5[[#This Row],[close_date]],"mmmm")</f>
        <v>October</v>
      </c>
      <c r="Y1778" t="str">
        <f>TEXT(Table5[[#This Row],[close_date]],"yyyy")</f>
        <v>2017</v>
      </c>
    </row>
    <row r="1779" spans="20:25" x14ac:dyDescent="0.3">
      <c r="T1779" s="4" t="s">
        <v>41</v>
      </c>
      <c r="U1779" s="11">
        <v>1186</v>
      </c>
      <c r="V1779" s="11">
        <v>1186</v>
      </c>
      <c r="W1779" s="10">
        <v>43023</v>
      </c>
      <c r="X1779" t="str">
        <f>TEXT(Table5[[#This Row],[close_date]],"mmmm")</f>
        <v>October</v>
      </c>
      <c r="Y1779" t="str">
        <f>TEXT(Table5[[#This Row],[close_date]],"yyyy")</f>
        <v>2017</v>
      </c>
    </row>
    <row r="1780" spans="20:25" x14ac:dyDescent="0.3">
      <c r="T1780" s="4" t="s">
        <v>9</v>
      </c>
      <c r="U1780" s="11">
        <v>1186</v>
      </c>
      <c r="V1780" s="11">
        <v>593</v>
      </c>
      <c r="W1780" s="10">
        <v>43073</v>
      </c>
      <c r="X1780" t="str">
        <f>TEXT(Table5[[#This Row],[close_date]],"mmmm")</f>
        <v>December</v>
      </c>
      <c r="Y1780" t="str">
        <f>TEXT(Table5[[#This Row],[close_date]],"yyyy")</f>
        <v>2017</v>
      </c>
    </row>
    <row r="1781" spans="20:25" x14ac:dyDescent="0.3">
      <c r="T1781" s="4" t="s">
        <v>42</v>
      </c>
      <c r="U1781" s="11">
        <v>1184</v>
      </c>
      <c r="V1781" s="11">
        <v>1184</v>
      </c>
      <c r="W1781" s="10">
        <v>43089</v>
      </c>
      <c r="X1781" t="str">
        <f>TEXT(Table5[[#This Row],[close_date]],"mmmm")</f>
        <v>December</v>
      </c>
      <c r="Y1781" t="str">
        <f>TEXT(Table5[[#This Row],[close_date]],"yyyy")</f>
        <v>2017</v>
      </c>
    </row>
    <row r="1782" spans="20:25" x14ac:dyDescent="0.3">
      <c r="T1782" s="4" t="s">
        <v>11</v>
      </c>
      <c r="U1782" s="11">
        <v>1184</v>
      </c>
      <c r="V1782" s="11">
        <v>1184</v>
      </c>
      <c r="W1782" s="10">
        <v>42891</v>
      </c>
      <c r="X1782" t="str">
        <f>TEXT(Table5[[#This Row],[close_date]],"mmmm")</f>
        <v>June</v>
      </c>
      <c r="Y1782" t="str">
        <f>TEXT(Table5[[#This Row],[close_date]],"yyyy")</f>
        <v>2017</v>
      </c>
    </row>
    <row r="1783" spans="20:25" x14ac:dyDescent="0.3">
      <c r="T1783" s="4" t="s">
        <v>11</v>
      </c>
      <c r="U1783" s="11">
        <v>1184</v>
      </c>
      <c r="V1783" s="11">
        <v>592</v>
      </c>
      <c r="W1783" s="10">
        <v>42859</v>
      </c>
      <c r="X1783" t="str">
        <f>TEXT(Table5[[#This Row],[close_date]],"mmmm")</f>
        <v>May</v>
      </c>
      <c r="Y1783" t="str">
        <f>TEXT(Table5[[#This Row],[close_date]],"yyyy")</f>
        <v>2017</v>
      </c>
    </row>
    <row r="1784" spans="20:25" x14ac:dyDescent="0.3">
      <c r="T1784" s="4" t="s">
        <v>32</v>
      </c>
      <c r="U1784" s="11">
        <v>1184</v>
      </c>
      <c r="V1784" s="11">
        <v>592</v>
      </c>
      <c r="W1784" s="10">
        <v>42806</v>
      </c>
      <c r="X1784" t="str">
        <f>TEXT(Table5[[#This Row],[close_date]],"mmmm")</f>
        <v>March</v>
      </c>
      <c r="Y1784" t="str">
        <f>TEXT(Table5[[#This Row],[close_date]],"yyyy")</f>
        <v>2017</v>
      </c>
    </row>
    <row r="1785" spans="20:25" x14ac:dyDescent="0.3">
      <c r="T1785" s="4" t="s">
        <v>41</v>
      </c>
      <c r="U1785" s="11">
        <v>1184</v>
      </c>
      <c r="V1785" s="11">
        <v>1184</v>
      </c>
      <c r="W1785" s="10">
        <v>42899</v>
      </c>
      <c r="X1785" t="str">
        <f>TEXT(Table5[[#This Row],[close_date]],"mmmm")</f>
        <v>June</v>
      </c>
      <c r="Y1785" t="str">
        <f>TEXT(Table5[[#This Row],[close_date]],"yyyy")</f>
        <v>2017</v>
      </c>
    </row>
    <row r="1786" spans="20:25" x14ac:dyDescent="0.3">
      <c r="T1786" s="4" t="s">
        <v>11</v>
      </c>
      <c r="U1786" s="11">
        <v>1183</v>
      </c>
      <c r="V1786" s="11">
        <v>1183</v>
      </c>
      <c r="W1786" s="10">
        <v>42901</v>
      </c>
      <c r="X1786" t="str">
        <f>TEXT(Table5[[#This Row],[close_date]],"mmmm")</f>
        <v>June</v>
      </c>
      <c r="Y1786" t="str">
        <f>TEXT(Table5[[#This Row],[close_date]],"yyyy")</f>
        <v>2017</v>
      </c>
    </row>
    <row r="1787" spans="20:25" x14ac:dyDescent="0.3">
      <c r="T1787" s="4" t="s">
        <v>4</v>
      </c>
      <c r="U1787" s="11">
        <v>1181</v>
      </c>
      <c r="V1787" s="11">
        <v>590.5</v>
      </c>
      <c r="W1787" s="10">
        <v>42814</v>
      </c>
      <c r="X1787" t="str">
        <f>TEXT(Table5[[#This Row],[close_date]],"mmmm")</f>
        <v>March</v>
      </c>
      <c r="Y1787" t="str">
        <f>TEXT(Table5[[#This Row],[close_date]],"yyyy")</f>
        <v>2017</v>
      </c>
    </row>
    <row r="1788" spans="20:25" x14ac:dyDescent="0.3">
      <c r="T1788" s="4" t="s">
        <v>5</v>
      </c>
      <c r="U1788" s="11">
        <v>1180</v>
      </c>
      <c r="V1788" s="11">
        <v>1180</v>
      </c>
      <c r="W1788" s="10">
        <v>42925</v>
      </c>
      <c r="X1788" t="str">
        <f>TEXT(Table5[[#This Row],[close_date]],"mmmm")</f>
        <v>July</v>
      </c>
      <c r="Y1788" t="str">
        <f>TEXT(Table5[[#This Row],[close_date]],"yyyy")</f>
        <v>2017</v>
      </c>
    </row>
    <row r="1789" spans="20:25" x14ac:dyDescent="0.3">
      <c r="T1789" s="4" t="s">
        <v>36</v>
      </c>
      <c r="U1789" s="11">
        <v>1180</v>
      </c>
      <c r="V1789" s="11">
        <v>1180</v>
      </c>
      <c r="W1789" s="10">
        <v>43059</v>
      </c>
      <c r="X1789" t="str">
        <f>TEXT(Table5[[#This Row],[close_date]],"mmmm")</f>
        <v>November</v>
      </c>
      <c r="Y1789" t="str">
        <f>TEXT(Table5[[#This Row],[close_date]],"yyyy")</f>
        <v>2017</v>
      </c>
    </row>
    <row r="1790" spans="20:25" x14ac:dyDescent="0.3">
      <c r="T1790" s="4" t="s">
        <v>47</v>
      </c>
      <c r="U1790" s="11">
        <v>1179</v>
      </c>
      <c r="V1790" s="11">
        <v>1179</v>
      </c>
      <c r="W1790" s="10">
        <v>43088</v>
      </c>
      <c r="X1790" t="str">
        <f>TEXT(Table5[[#This Row],[close_date]],"mmmm")</f>
        <v>December</v>
      </c>
      <c r="Y1790" t="str">
        <f>TEXT(Table5[[#This Row],[close_date]],"yyyy")</f>
        <v>2017</v>
      </c>
    </row>
    <row r="1791" spans="20:25" x14ac:dyDescent="0.3">
      <c r="T1791" s="4" t="s">
        <v>3</v>
      </c>
      <c r="U1791" s="11">
        <v>1179</v>
      </c>
      <c r="V1791" s="11">
        <v>1179</v>
      </c>
      <c r="W1791" s="10">
        <v>43064</v>
      </c>
      <c r="X1791" t="str">
        <f>TEXT(Table5[[#This Row],[close_date]],"mmmm")</f>
        <v>November</v>
      </c>
      <c r="Y1791" t="str">
        <f>TEXT(Table5[[#This Row],[close_date]],"yyyy")</f>
        <v>2017</v>
      </c>
    </row>
    <row r="1792" spans="20:25" x14ac:dyDescent="0.3">
      <c r="T1792" s="4" t="s">
        <v>6</v>
      </c>
      <c r="U1792" s="11">
        <v>1176</v>
      </c>
      <c r="V1792" s="11">
        <v>588</v>
      </c>
      <c r="W1792" s="10">
        <v>43043</v>
      </c>
      <c r="X1792" t="str">
        <f>TEXT(Table5[[#This Row],[close_date]],"mmmm")</f>
        <v>November</v>
      </c>
      <c r="Y1792" t="str">
        <f>TEXT(Table5[[#This Row],[close_date]],"yyyy")</f>
        <v>2017</v>
      </c>
    </row>
    <row r="1793" spans="20:25" x14ac:dyDescent="0.3">
      <c r="T1793" s="4" t="s">
        <v>10</v>
      </c>
      <c r="U1793" s="11">
        <v>1176</v>
      </c>
      <c r="V1793" s="11">
        <v>1176</v>
      </c>
      <c r="W1793" s="10">
        <v>42969</v>
      </c>
      <c r="X1793" t="str">
        <f>TEXT(Table5[[#This Row],[close_date]],"mmmm")</f>
        <v>August</v>
      </c>
      <c r="Y1793" t="str">
        <f>TEXT(Table5[[#This Row],[close_date]],"yyyy")</f>
        <v>2017</v>
      </c>
    </row>
    <row r="1794" spans="20:25" x14ac:dyDescent="0.3">
      <c r="T1794" s="4" t="s">
        <v>33</v>
      </c>
      <c r="U1794" s="11">
        <v>1176</v>
      </c>
      <c r="V1794" s="11">
        <v>1176</v>
      </c>
      <c r="W1794" s="10">
        <v>43002</v>
      </c>
      <c r="X1794" t="str">
        <f>TEXT(Table5[[#This Row],[close_date]],"mmmm")</f>
        <v>September</v>
      </c>
      <c r="Y1794" t="str">
        <f>TEXT(Table5[[#This Row],[close_date]],"yyyy")</f>
        <v>2017</v>
      </c>
    </row>
    <row r="1795" spans="20:25" x14ac:dyDescent="0.3">
      <c r="T1795" s="4" t="s">
        <v>4</v>
      </c>
      <c r="U1795" s="11">
        <v>1176</v>
      </c>
      <c r="V1795" s="11">
        <v>1176</v>
      </c>
      <c r="W1795" s="10">
        <v>42834</v>
      </c>
      <c r="X1795" t="str">
        <f>TEXT(Table5[[#This Row],[close_date]],"mmmm")</f>
        <v>April</v>
      </c>
      <c r="Y1795" t="str">
        <f>TEXT(Table5[[#This Row],[close_date]],"yyyy")</f>
        <v>2017</v>
      </c>
    </row>
    <row r="1796" spans="20:25" x14ac:dyDescent="0.3">
      <c r="T1796" s="4" t="s">
        <v>44</v>
      </c>
      <c r="U1796" s="11">
        <v>1174</v>
      </c>
      <c r="V1796" s="11">
        <v>1174</v>
      </c>
      <c r="W1796" s="10">
        <v>42939</v>
      </c>
      <c r="X1796" t="str">
        <f>TEXT(Table5[[#This Row],[close_date]],"mmmm")</f>
        <v>July</v>
      </c>
      <c r="Y1796" t="str">
        <f>TEXT(Table5[[#This Row],[close_date]],"yyyy")</f>
        <v>2017</v>
      </c>
    </row>
    <row r="1797" spans="20:25" x14ac:dyDescent="0.3">
      <c r="T1797" s="4" t="s">
        <v>48</v>
      </c>
      <c r="U1797" s="11">
        <v>1173</v>
      </c>
      <c r="V1797" s="11">
        <v>586.5</v>
      </c>
      <c r="W1797" s="10">
        <v>42952</v>
      </c>
      <c r="X1797" t="str">
        <f>TEXT(Table5[[#This Row],[close_date]],"mmmm")</f>
        <v>August</v>
      </c>
      <c r="Y1797" t="str">
        <f>TEXT(Table5[[#This Row],[close_date]],"yyyy")</f>
        <v>2017</v>
      </c>
    </row>
    <row r="1798" spans="20:25" x14ac:dyDescent="0.3">
      <c r="T1798" s="4" t="s">
        <v>6</v>
      </c>
      <c r="U1798" s="11">
        <v>1173</v>
      </c>
      <c r="V1798" s="11">
        <v>1173</v>
      </c>
      <c r="W1798" s="10">
        <v>42804</v>
      </c>
      <c r="X1798" t="str">
        <f>TEXT(Table5[[#This Row],[close_date]],"mmmm")</f>
        <v>March</v>
      </c>
      <c r="Y1798" t="str">
        <f>TEXT(Table5[[#This Row],[close_date]],"yyyy")</f>
        <v>2017</v>
      </c>
    </row>
    <row r="1799" spans="20:25" x14ac:dyDescent="0.3">
      <c r="T1799" s="4" t="s">
        <v>7</v>
      </c>
      <c r="U1799" s="11">
        <v>1173</v>
      </c>
      <c r="V1799" s="11">
        <v>586.5</v>
      </c>
      <c r="W1799" s="10">
        <v>43018</v>
      </c>
      <c r="X1799" t="str">
        <f>TEXT(Table5[[#This Row],[close_date]],"mmmm")</f>
        <v>October</v>
      </c>
      <c r="Y1799" t="str">
        <f>TEXT(Table5[[#This Row],[close_date]],"yyyy")</f>
        <v>2017</v>
      </c>
    </row>
    <row r="1800" spans="20:25" x14ac:dyDescent="0.3">
      <c r="T1800" s="4" t="s">
        <v>6</v>
      </c>
      <c r="U1800" s="11">
        <v>1173</v>
      </c>
      <c r="V1800" s="11">
        <v>586.5</v>
      </c>
      <c r="W1800" s="10">
        <v>43087</v>
      </c>
      <c r="X1800" t="str">
        <f>TEXT(Table5[[#This Row],[close_date]],"mmmm")</f>
        <v>December</v>
      </c>
      <c r="Y1800" t="str">
        <f>TEXT(Table5[[#This Row],[close_date]],"yyyy")</f>
        <v>2017</v>
      </c>
    </row>
    <row r="1801" spans="20:25" x14ac:dyDescent="0.3">
      <c r="T1801" s="4" t="s">
        <v>45</v>
      </c>
      <c r="U1801" s="11">
        <v>1171</v>
      </c>
      <c r="V1801" s="11">
        <v>1171</v>
      </c>
      <c r="W1801" s="10">
        <v>42825</v>
      </c>
      <c r="X1801" t="str">
        <f>TEXT(Table5[[#This Row],[close_date]],"mmmm")</f>
        <v>March</v>
      </c>
      <c r="Y1801" t="str">
        <f>TEXT(Table5[[#This Row],[close_date]],"yyyy")</f>
        <v>2017</v>
      </c>
    </row>
    <row r="1802" spans="20:25" x14ac:dyDescent="0.3">
      <c r="T1802" s="4" t="s">
        <v>37</v>
      </c>
      <c r="U1802" s="11">
        <v>1171</v>
      </c>
      <c r="V1802" s="11">
        <v>1171</v>
      </c>
      <c r="W1802" s="10">
        <v>42891</v>
      </c>
      <c r="X1802" t="str">
        <f>TEXT(Table5[[#This Row],[close_date]],"mmmm")</f>
        <v>June</v>
      </c>
      <c r="Y1802" t="str">
        <f>TEXT(Table5[[#This Row],[close_date]],"yyyy")</f>
        <v>2017</v>
      </c>
    </row>
    <row r="1803" spans="20:25" x14ac:dyDescent="0.3">
      <c r="T1803" s="4" t="s">
        <v>39</v>
      </c>
      <c r="U1803" s="11">
        <v>1171</v>
      </c>
      <c r="V1803" s="11">
        <v>1171</v>
      </c>
      <c r="W1803" s="10">
        <v>42941</v>
      </c>
      <c r="X1803" t="str">
        <f>TEXT(Table5[[#This Row],[close_date]],"mmmm")</f>
        <v>July</v>
      </c>
      <c r="Y1803" t="str">
        <f>TEXT(Table5[[#This Row],[close_date]],"yyyy")</f>
        <v>2017</v>
      </c>
    </row>
    <row r="1804" spans="20:25" x14ac:dyDescent="0.3">
      <c r="T1804" s="4" t="s">
        <v>3</v>
      </c>
      <c r="U1804" s="11">
        <v>1170</v>
      </c>
      <c r="V1804" s="11">
        <v>1170</v>
      </c>
      <c r="W1804" s="10">
        <v>42850</v>
      </c>
      <c r="X1804" t="str">
        <f>TEXT(Table5[[#This Row],[close_date]],"mmmm")</f>
        <v>April</v>
      </c>
      <c r="Y1804" t="str">
        <f>TEXT(Table5[[#This Row],[close_date]],"yyyy")</f>
        <v>2017</v>
      </c>
    </row>
    <row r="1805" spans="20:25" x14ac:dyDescent="0.3">
      <c r="T1805" s="4" t="s">
        <v>28</v>
      </c>
      <c r="U1805" s="11">
        <v>1170</v>
      </c>
      <c r="V1805" s="11">
        <v>1170</v>
      </c>
      <c r="W1805" s="10">
        <v>43008</v>
      </c>
      <c r="X1805" t="str">
        <f>TEXT(Table5[[#This Row],[close_date]],"mmmm")</f>
        <v>September</v>
      </c>
      <c r="Y1805" t="str">
        <f>TEXT(Table5[[#This Row],[close_date]],"yyyy")</f>
        <v>2017</v>
      </c>
    </row>
    <row r="1806" spans="20:25" x14ac:dyDescent="0.3">
      <c r="T1806" s="4" t="s">
        <v>45</v>
      </c>
      <c r="U1806" s="11">
        <v>1169</v>
      </c>
      <c r="V1806" s="11">
        <v>1169</v>
      </c>
      <c r="W1806" s="10">
        <v>42977</v>
      </c>
      <c r="X1806" t="str">
        <f>TEXT(Table5[[#This Row],[close_date]],"mmmm")</f>
        <v>August</v>
      </c>
      <c r="Y1806" t="str">
        <f>TEXT(Table5[[#This Row],[close_date]],"yyyy")</f>
        <v>2017</v>
      </c>
    </row>
    <row r="1807" spans="20:25" x14ac:dyDescent="0.3">
      <c r="T1807" s="4" t="s">
        <v>41</v>
      </c>
      <c r="U1807" s="11">
        <v>1168</v>
      </c>
      <c r="V1807" s="11">
        <v>1168</v>
      </c>
      <c r="W1807" s="10">
        <v>43034</v>
      </c>
      <c r="X1807" t="str">
        <f>TEXT(Table5[[#This Row],[close_date]],"mmmm")</f>
        <v>October</v>
      </c>
      <c r="Y1807" t="str">
        <f>TEXT(Table5[[#This Row],[close_date]],"yyyy")</f>
        <v>2017</v>
      </c>
    </row>
    <row r="1808" spans="20:25" x14ac:dyDescent="0.3">
      <c r="T1808" s="4" t="s">
        <v>42</v>
      </c>
      <c r="U1808" s="11">
        <v>1167</v>
      </c>
      <c r="V1808" s="11">
        <v>1167</v>
      </c>
      <c r="W1808" s="10">
        <v>42918</v>
      </c>
      <c r="X1808" t="str">
        <f>TEXT(Table5[[#This Row],[close_date]],"mmmm")</f>
        <v>July</v>
      </c>
      <c r="Y1808" t="str">
        <f>TEXT(Table5[[#This Row],[close_date]],"yyyy")</f>
        <v>2017</v>
      </c>
    </row>
    <row r="1809" spans="20:25" x14ac:dyDescent="0.3">
      <c r="T1809" s="4" t="s">
        <v>28</v>
      </c>
      <c r="U1809" s="11">
        <v>1167</v>
      </c>
      <c r="V1809" s="11">
        <v>583.5</v>
      </c>
      <c r="W1809" s="10">
        <v>42798</v>
      </c>
      <c r="X1809" t="str">
        <f>TEXT(Table5[[#This Row],[close_date]],"mmmm")</f>
        <v>March</v>
      </c>
      <c r="Y1809" t="str">
        <f>TEXT(Table5[[#This Row],[close_date]],"yyyy")</f>
        <v>2017</v>
      </c>
    </row>
    <row r="1810" spans="20:25" x14ac:dyDescent="0.3">
      <c r="T1810" s="4" t="s">
        <v>32</v>
      </c>
      <c r="U1810" s="11">
        <v>1166</v>
      </c>
      <c r="V1810" s="11">
        <v>1166</v>
      </c>
      <c r="W1810" s="10">
        <v>42898</v>
      </c>
      <c r="X1810" t="str">
        <f>TEXT(Table5[[#This Row],[close_date]],"mmmm")</f>
        <v>June</v>
      </c>
      <c r="Y1810" t="str">
        <f>TEXT(Table5[[#This Row],[close_date]],"yyyy")</f>
        <v>2017</v>
      </c>
    </row>
    <row r="1811" spans="20:25" x14ac:dyDescent="0.3">
      <c r="T1811" s="4" t="s">
        <v>46</v>
      </c>
      <c r="U1811" s="11">
        <v>1166</v>
      </c>
      <c r="V1811" s="11">
        <v>1166</v>
      </c>
      <c r="W1811" s="10">
        <v>42994</v>
      </c>
      <c r="X1811" t="str">
        <f>TEXT(Table5[[#This Row],[close_date]],"mmmm")</f>
        <v>September</v>
      </c>
      <c r="Y1811" t="str">
        <f>TEXT(Table5[[#This Row],[close_date]],"yyyy")</f>
        <v>2017</v>
      </c>
    </row>
    <row r="1812" spans="20:25" x14ac:dyDescent="0.3">
      <c r="T1812" s="4" t="s">
        <v>5</v>
      </c>
      <c r="U1812" s="11">
        <v>1166</v>
      </c>
      <c r="V1812" s="11">
        <v>1166</v>
      </c>
      <c r="W1812" s="10">
        <v>43019</v>
      </c>
      <c r="X1812" t="str">
        <f>TEXT(Table5[[#This Row],[close_date]],"mmmm")</f>
        <v>October</v>
      </c>
      <c r="Y1812" t="str">
        <f>TEXT(Table5[[#This Row],[close_date]],"yyyy")</f>
        <v>2017</v>
      </c>
    </row>
    <row r="1813" spans="20:25" x14ac:dyDescent="0.3">
      <c r="T1813" s="4" t="s">
        <v>32</v>
      </c>
      <c r="U1813" s="11">
        <v>1166</v>
      </c>
      <c r="V1813" s="11">
        <v>1166</v>
      </c>
      <c r="W1813" s="10">
        <v>43098</v>
      </c>
      <c r="X1813" t="str">
        <f>TEXT(Table5[[#This Row],[close_date]],"mmmm")</f>
        <v>December</v>
      </c>
      <c r="Y1813" t="str">
        <f>TEXT(Table5[[#This Row],[close_date]],"yyyy")</f>
        <v>2017</v>
      </c>
    </row>
    <row r="1814" spans="20:25" x14ac:dyDescent="0.3">
      <c r="T1814" s="4" t="s">
        <v>34</v>
      </c>
      <c r="U1814" s="11">
        <v>1164</v>
      </c>
      <c r="V1814" s="11">
        <v>1164</v>
      </c>
      <c r="W1814" s="10">
        <v>42812</v>
      </c>
      <c r="X1814" t="str">
        <f>TEXT(Table5[[#This Row],[close_date]],"mmmm")</f>
        <v>March</v>
      </c>
      <c r="Y1814" t="str">
        <f>TEXT(Table5[[#This Row],[close_date]],"yyyy")</f>
        <v>2017</v>
      </c>
    </row>
    <row r="1815" spans="20:25" x14ac:dyDescent="0.3">
      <c r="T1815" s="4" t="s">
        <v>34</v>
      </c>
      <c r="U1815" s="11">
        <v>1163</v>
      </c>
      <c r="V1815" s="11">
        <v>1163</v>
      </c>
      <c r="W1815" s="10">
        <v>42838</v>
      </c>
      <c r="X1815" t="str">
        <f>TEXT(Table5[[#This Row],[close_date]],"mmmm")</f>
        <v>April</v>
      </c>
      <c r="Y1815" t="str">
        <f>TEXT(Table5[[#This Row],[close_date]],"yyyy")</f>
        <v>2017</v>
      </c>
    </row>
    <row r="1816" spans="20:25" x14ac:dyDescent="0.3">
      <c r="T1816" s="4" t="s">
        <v>41</v>
      </c>
      <c r="U1816" s="11">
        <v>1163</v>
      </c>
      <c r="V1816" s="11">
        <v>1163</v>
      </c>
      <c r="W1816" s="10">
        <v>42913</v>
      </c>
      <c r="X1816" t="str">
        <f>TEXT(Table5[[#This Row],[close_date]],"mmmm")</f>
        <v>June</v>
      </c>
      <c r="Y1816" t="str">
        <f>TEXT(Table5[[#This Row],[close_date]],"yyyy")</f>
        <v>2017</v>
      </c>
    </row>
    <row r="1817" spans="20:25" x14ac:dyDescent="0.3">
      <c r="T1817" s="4" t="s">
        <v>9</v>
      </c>
      <c r="U1817" s="11">
        <v>1162</v>
      </c>
      <c r="V1817" s="11">
        <v>581</v>
      </c>
      <c r="W1817" s="10">
        <v>42953</v>
      </c>
      <c r="X1817" t="str">
        <f>TEXT(Table5[[#This Row],[close_date]],"mmmm")</f>
        <v>August</v>
      </c>
      <c r="Y1817" t="str">
        <f>TEXT(Table5[[#This Row],[close_date]],"yyyy")</f>
        <v>2017</v>
      </c>
    </row>
    <row r="1818" spans="20:25" x14ac:dyDescent="0.3">
      <c r="T1818" s="4" t="s">
        <v>39</v>
      </c>
      <c r="U1818" s="11">
        <v>1162</v>
      </c>
      <c r="V1818" s="11">
        <v>1162</v>
      </c>
      <c r="W1818" s="10">
        <v>42814</v>
      </c>
      <c r="X1818" t="str">
        <f>TEXT(Table5[[#This Row],[close_date]],"mmmm")</f>
        <v>March</v>
      </c>
      <c r="Y1818" t="str">
        <f>TEXT(Table5[[#This Row],[close_date]],"yyyy")</f>
        <v>2017</v>
      </c>
    </row>
    <row r="1819" spans="20:25" x14ac:dyDescent="0.3">
      <c r="T1819" s="4" t="s">
        <v>45</v>
      </c>
      <c r="U1819" s="11">
        <v>1162</v>
      </c>
      <c r="V1819" s="11">
        <v>581</v>
      </c>
      <c r="W1819" s="10">
        <v>43057</v>
      </c>
      <c r="X1819" t="str">
        <f>TEXT(Table5[[#This Row],[close_date]],"mmmm")</f>
        <v>November</v>
      </c>
      <c r="Y1819" t="str">
        <f>TEXT(Table5[[#This Row],[close_date]],"yyyy")</f>
        <v>2017</v>
      </c>
    </row>
    <row r="1820" spans="20:25" x14ac:dyDescent="0.3">
      <c r="T1820" s="4" t="s">
        <v>3</v>
      </c>
      <c r="U1820" s="11">
        <v>1161</v>
      </c>
      <c r="V1820" s="11">
        <v>1161</v>
      </c>
      <c r="W1820" s="10">
        <v>42800</v>
      </c>
      <c r="X1820" t="str">
        <f>TEXT(Table5[[#This Row],[close_date]],"mmmm")</f>
        <v>March</v>
      </c>
      <c r="Y1820" t="str">
        <f>TEXT(Table5[[#This Row],[close_date]],"yyyy")</f>
        <v>2017</v>
      </c>
    </row>
    <row r="1821" spans="20:25" x14ac:dyDescent="0.3">
      <c r="T1821" s="4" t="s">
        <v>10</v>
      </c>
      <c r="U1821" s="11">
        <v>1161</v>
      </c>
      <c r="V1821" s="11">
        <v>1161</v>
      </c>
      <c r="W1821" s="10">
        <v>42818</v>
      </c>
      <c r="X1821" t="str">
        <f>TEXT(Table5[[#This Row],[close_date]],"mmmm")</f>
        <v>March</v>
      </c>
      <c r="Y1821" t="str">
        <f>TEXT(Table5[[#This Row],[close_date]],"yyyy")</f>
        <v>2017</v>
      </c>
    </row>
    <row r="1822" spans="20:25" x14ac:dyDescent="0.3">
      <c r="T1822" s="4" t="s">
        <v>30</v>
      </c>
      <c r="U1822" s="11">
        <v>1161</v>
      </c>
      <c r="V1822" s="11">
        <v>1161</v>
      </c>
      <c r="W1822" s="10">
        <v>42887</v>
      </c>
      <c r="X1822" t="str">
        <f>TEXT(Table5[[#This Row],[close_date]],"mmmm")</f>
        <v>June</v>
      </c>
      <c r="Y1822" t="str">
        <f>TEXT(Table5[[#This Row],[close_date]],"yyyy")</f>
        <v>2017</v>
      </c>
    </row>
    <row r="1823" spans="20:25" x14ac:dyDescent="0.3">
      <c r="T1823" s="4" t="s">
        <v>10</v>
      </c>
      <c r="U1823" s="11">
        <v>1161</v>
      </c>
      <c r="V1823" s="11">
        <v>1161</v>
      </c>
      <c r="W1823" s="10">
        <v>42957</v>
      </c>
      <c r="X1823" t="str">
        <f>TEXT(Table5[[#This Row],[close_date]],"mmmm")</f>
        <v>August</v>
      </c>
      <c r="Y1823" t="str">
        <f>TEXT(Table5[[#This Row],[close_date]],"yyyy")</f>
        <v>2017</v>
      </c>
    </row>
    <row r="1824" spans="20:25" x14ac:dyDescent="0.3">
      <c r="T1824" s="4" t="s">
        <v>32</v>
      </c>
      <c r="U1824" s="11">
        <v>1161</v>
      </c>
      <c r="V1824" s="11">
        <v>1161</v>
      </c>
      <c r="W1824" s="10">
        <v>42973</v>
      </c>
      <c r="X1824" t="str">
        <f>TEXT(Table5[[#This Row],[close_date]],"mmmm")</f>
        <v>August</v>
      </c>
      <c r="Y1824" t="str">
        <f>TEXT(Table5[[#This Row],[close_date]],"yyyy")</f>
        <v>2017</v>
      </c>
    </row>
    <row r="1825" spans="20:25" x14ac:dyDescent="0.3">
      <c r="T1825" s="4" t="s">
        <v>3</v>
      </c>
      <c r="U1825" s="11">
        <v>1160</v>
      </c>
      <c r="V1825" s="11">
        <v>1160</v>
      </c>
      <c r="W1825" s="10">
        <v>42951</v>
      </c>
      <c r="X1825" t="str">
        <f>TEXT(Table5[[#This Row],[close_date]],"mmmm")</f>
        <v>August</v>
      </c>
      <c r="Y1825" t="str">
        <f>TEXT(Table5[[#This Row],[close_date]],"yyyy")</f>
        <v>2017</v>
      </c>
    </row>
    <row r="1826" spans="20:25" x14ac:dyDescent="0.3">
      <c r="T1826" s="4" t="s">
        <v>5</v>
      </c>
      <c r="U1826" s="11">
        <v>1160</v>
      </c>
      <c r="V1826" s="11">
        <v>1160</v>
      </c>
      <c r="W1826" s="10">
        <v>42937</v>
      </c>
      <c r="X1826" t="str">
        <f>TEXT(Table5[[#This Row],[close_date]],"mmmm")</f>
        <v>July</v>
      </c>
      <c r="Y1826" t="str">
        <f>TEXT(Table5[[#This Row],[close_date]],"yyyy")</f>
        <v>2017</v>
      </c>
    </row>
    <row r="1827" spans="20:25" x14ac:dyDescent="0.3">
      <c r="T1827" s="4" t="s">
        <v>39</v>
      </c>
      <c r="U1827" s="11">
        <v>1160</v>
      </c>
      <c r="V1827" s="11">
        <v>1160</v>
      </c>
      <c r="W1827" s="10">
        <v>42848</v>
      </c>
      <c r="X1827" t="str">
        <f>TEXT(Table5[[#This Row],[close_date]],"mmmm")</f>
        <v>April</v>
      </c>
      <c r="Y1827" t="str">
        <f>TEXT(Table5[[#This Row],[close_date]],"yyyy")</f>
        <v>2017</v>
      </c>
    </row>
    <row r="1828" spans="20:25" x14ac:dyDescent="0.3">
      <c r="T1828" s="4" t="s">
        <v>9</v>
      </c>
      <c r="U1828" s="11">
        <v>1159</v>
      </c>
      <c r="V1828" s="11">
        <v>1159</v>
      </c>
      <c r="W1828" s="10">
        <v>42823</v>
      </c>
      <c r="X1828" t="str">
        <f>TEXT(Table5[[#This Row],[close_date]],"mmmm")</f>
        <v>March</v>
      </c>
      <c r="Y1828" t="str">
        <f>TEXT(Table5[[#This Row],[close_date]],"yyyy")</f>
        <v>2017</v>
      </c>
    </row>
    <row r="1829" spans="20:25" x14ac:dyDescent="0.3">
      <c r="T1829" s="4" t="s">
        <v>6</v>
      </c>
      <c r="U1829" s="11">
        <v>1158</v>
      </c>
      <c r="V1829" s="11">
        <v>1158</v>
      </c>
      <c r="W1829" s="10">
        <v>42847</v>
      </c>
      <c r="X1829" t="str">
        <f>TEXT(Table5[[#This Row],[close_date]],"mmmm")</f>
        <v>April</v>
      </c>
      <c r="Y1829" t="str">
        <f>TEXT(Table5[[#This Row],[close_date]],"yyyy")</f>
        <v>2017</v>
      </c>
    </row>
    <row r="1830" spans="20:25" x14ac:dyDescent="0.3">
      <c r="T1830" s="4" t="s">
        <v>32</v>
      </c>
      <c r="U1830" s="11">
        <v>1158</v>
      </c>
      <c r="V1830" s="11">
        <v>1158</v>
      </c>
      <c r="W1830" s="10">
        <v>42813</v>
      </c>
      <c r="X1830" t="str">
        <f>TEXT(Table5[[#This Row],[close_date]],"mmmm")</f>
        <v>March</v>
      </c>
      <c r="Y1830" t="str">
        <f>TEXT(Table5[[#This Row],[close_date]],"yyyy")</f>
        <v>2017</v>
      </c>
    </row>
    <row r="1831" spans="20:25" x14ac:dyDescent="0.3">
      <c r="T1831" s="4" t="s">
        <v>28</v>
      </c>
      <c r="U1831" s="11">
        <v>1157</v>
      </c>
      <c r="V1831" s="11">
        <v>1157</v>
      </c>
      <c r="W1831" s="10">
        <v>42903</v>
      </c>
      <c r="X1831" t="str">
        <f>TEXT(Table5[[#This Row],[close_date]],"mmmm")</f>
        <v>June</v>
      </c>
      <c r="Y1831" t="str">
        <f>TEXT(Table5[[#This Row],[close_date]],"yyyy")</f>
        <v>2017</v>
      </c>
    </row>
    <row r="1832" spans="20:25" x14ac:dyDescent="0.3">
      <c r="T1832" s="4" t="s">
        <v>28</v>
      </c>
      <c r="U1832" s="11">
        <v>1157</v>
      </c>
      <c r="V1832" s="11">
        <v>1157</v>
      </c>
      <c r="W1832" s="10">
        <v>42953</v>
      </c>
      <c r="X1832" t="str">
        <f>TEXT(Table5[[#This Row],[close_date]],"mmmm")</f>
        <v>August</v>
      </c>
      <c r="Y1832" t="str">
        <f>TEXT(Table5[[#This Row],[close_date]],"yyyy")</f>
        <v>2017</v>
      </c>
    </row>
    <row r="1833" spans="20:25" x14ac:dyDescent="0.3">
      <c r="T1833" s="4" t="s">
        <v>46</v>
      </c>
      <c r="U1833" s="11">
        <v>1157</v>
      </c>
      <c r="V1833" s="11">
        <v>1157</v>
      </c>
      <c r="W1833" s="10">
        <v>43001</v>
      </c>
      <c r="X1833" t="str">
        <f>TEXT(Table5[[#This Row],[close_date]],"mmmm")</f>
        <v>September</v>
      </c>
      <c r="Y1833" t="str">
        <f>TEXT(Table5[[#This Row],[close_date]],"yyyy")</f>
        <v>2017</v>
      </c>
    </row>
    <row r="1834" spans="20:25" x14ac:dyDescent="0.3">
      <c r="T1834" s="4" t="s">
        <v>46</v>
      </c>
      <c r="U1834" s="11">
        <v>1156</v>
      </c>
      <c r="V1834" s="11">
        <v>1156</v>
      </c>
      <c r="W1834" s="10">
        <v>43090</v>
      </c>
      <c r="X1834" t="str">
        <f>TEXT(Table5[[#This Row],[close_date]],"mmmm")</f>
        <v>December</v>
      </c>
      <c r="Y1834" t="str">
        <f>TEXT(Table5[[#This Row],[close_date]],"yyyy")</f>
        <v>2017</v>
      </c>
    </row>
    <row r="1835" spans="20:25" x14ac:dyDescent="0.3">
      <c r="T1835" s="4" t="s">
        <v>12</v>
      </c>
      <c r="U1835" s="11">
        <v>1155</v>
      </c>
      <c r="V1835" s="11">
        <v>1155</v>
      </c>
      <c r="W1835" s="10">
        <v>42804</v>
      </c>
      <c r="X1835" t="str">
        <f>TEXT(Table5[[#This Row],[close_date]],"mmmm")</f>
        <v>March</v>
      </c>
      <c r="Y1835" t="str">
        <f>TEXT(Table5[[#This Row],[close_date]],"yyyy")</f>
        <v>2017</v>
      </c>
    </row>
    <row r="1836" spans="20:25" x14ac:dyDescent="0.3">
      <c r="T1836" s="4" t="s">
        <v>10</v>
      </c>
      <c r="U1836" s="11">
        <v>1152</v>
      </c>
      <c r="V1836" s="11">
        <v>1152</v>
      </c>
      <c r="W1836" s="10">
        <v>42801</v>
      </c>
      <c r="X1836" t="str">
        <f>TEXT(Table5[[#This Row],[close_date]],"mmmm")</f>
        <v>March</v>
      </c>
      <c r="Y1836" t="str">
        <f>TEXT(Table5[[#This Row],[close_date]],"yyyy")</f>
        <v>2017</v>
      </c>
    </row>
    <row r="1837" spans="20:25" x14ac:dyDescent="0.3">
      <c r="T1837" s="4" t="s">
        <v>4</v>
      </c>
      <c r="U1837" s="11">
        <v>1151</v>
      </c>
      <c r="V1837" s="11">
        <v>1151</v>
      </c>
      <c r="W1837" s="10">
        <v>42957</v>
      </c>
      <c r="X1837" t="str">
        <f>TEXT(Table5[[#This Row],[close_date]],"mmmm")</f>
        <v>August</v>
      </c>
      <c r="Y1837" t="str">
        <f>TEXT(Table5[[#This Row],[close_date]],"yyyy")</f>
        <v>2017</v>
      </c>
    </row>
    <row r="1838" spans="20:25" x14ac:dyDescent="0.3">
      <c r="T1838" s="4" t="s">
        <v>41</v>
      </c>
      <c r="U1838" s="11">
        <v>1151</v>
      </c>
      <c r="V1838" s="11">
        <v>1151</v>
      </c>
      <c r="W1838" s="10">
        <v>43068</v>
      </c>
      <c r="X1838" t="str">
        <f>TEXT(Table5[[#This Row],[close_date]],"mmmm")</f>
        <v>November</v>
      </c>
      <c r="Y1838" t="str">
        <f>TEXT(Table5[[#This Row],[close_date]],"yyyy")</f>
        <v>2017</v>
      </c>
    </row>
    <row r="1839" spans="20:25" x14ac:dyDescent="0.3">
      <c r="T1839" s="4" t="s">
        <v>11</v>
      </c>
      <c r="U1839" s="11">
        <v>1149</v>
      </c>
      <c r="V1839" s="11">
        <v>1149</v>
      </c>
      <c r="W1839" s="10">
        <v>42917</v>
      </c>
      <c r="X1839" t="str">
        <f>TEXT(Table5[[#This Row],[close_date]],"mmmm")</f>
        <v>July</v>
      </c>
      <c r="Y1839" t="str">
        <f>TEXT(Table5[[#This Row],[close_date]],"yyyy")</f>
        <v>2017</v>
      </c>
    </row>
    <row r="1840" spans="20:25" x14ac:dyDescent="0.3">
      <c r="T1840" s="4" t="s">
        <v>11</v>
      </c>
      <c r="U1840" s="11">
        <v>1148</v>
      </c>
      <c r="V1840" s="11">
        <v>1148</v>
      </c>
      <c r="W1840" s="10">
        <v>43070</v>
      </c>
      <c r="X1840" t="str">
        <f>TEXT(Table5[[#This Row],[close_date]],"mmmm")</f>
        <v>December</v>
      </c>
      <c r="Y1840" t="str">
        <f>TEXT(Table5[[#This Row],[close_date]],"yyyy")</f>
        <v>2017</v>
      </c>
    </row>
    <row r="1841" spans="20:25" x14ac:dyDescent="0.3">
      <c r="T1841" s="4" t="s">
        <v>42</v>
      </c>
      <c r="U1841" s="11">
        <v>1148</v>
      </c>
      <c r="V1841" s="11">
        <v>1148</v>
      </c>
      <c r="W1841" s="10">
        <v>43058</v>
      </c>
      <c r="X1841" t="str">
        <f>TEXT(Table5[[#This Row],[close_date]],"mmmm")</f>
        <v>November</v>
      </c>
      <c r="Y1841" t="str">
        <f>TEXT(Table5[[#This Row],[close_date]],"yyyy")</f>
        <v>2017</v>
      </c>
    </row>
    <row r="1842" spans="20:25" x14ac:dyDescent="0.3">
      <c r="T1842" s="4" t="s">
        <v>49</v>
      </c>
      <c r="U1842" s="11">
        <v>1146</v>
      </c>
      <c r="V1842" s="11">
        <v>1146</v>
      </c>
      <c r="W1842" s="10">
        <v>42853</v>
      </c>
      <c r="X1842" t="str">
        <f>TEXT(Table5[[#This Row],[close_date]],"mmmm")</f>
        <v>April</v>
      </c>
      <c r="Y1842" t="str">
        <f>TEXT(Table5[[#This Row],[close_date]],"yyyy")</f>
        <v>2017</v>
      </c>
    </row>
    <row r="1843" spans="20:25" x14ac:dyDescent="0.3">
      <c r="T1843" s="4" t="s">
        <v>37</v>
      </c>
      <c r="U1843" s="11">
        <v>1145</v>
      </c>
      <c r="V1843" s="11">
        <v>1145</v>
      </c>
      <c r="W1843" s="10">
        <v>42949</v>
      </c>
      <c r="X1843" t="str">
        <f>TEXT(Table5[[#This Row],[close_date]],"mmmm")</f>
        <v>August</v>
      </c>
      <c r="Y1843" t="str">
        <f>TEXT(Table5[[#This Row],[close_date]],"yyyy")</f>
        <v>2017</v>
      </c>
    </row>
    <row r="1844" spans="20:25" x14ac:dyDescent="0.3">
      <c r="T1844" s="4" t="s">
        <v>37</v>
      </c>
      <c r="U1844" s="11">
        <v>1144</v>
      </c>
      <c r="V1844" s="11">
        <v>1144</v>
      </c>
      <c r="W1844" s="10">
        <v>42970</v>
      </c>
      <c r="X1844" t="str">
        <f>TEXT(Table5[[#This Row],[close_date]],"mmmm")</f>
        <v>August</v>
      </c>
      <c r="Y1844" t="str">
        <f>TEXT(Table5[[#This Row],[close_date]],"yyyy")</f>
        <v>2017</v>
      </c>
    </row>
    <row r="1845" spans="20:25" x14ac:dyDescent="0.3">
      <c r="T1845" s="4" t="s">
        <v>11</v>
      </c>
      <c r="U1845" s="11">
        <v>1144</v>
      </c>
      <c r="V1845" s="11">
        <v>1144</v>
      </c>
      <c r="W1845" s="10">
        <v>42998</v>
      </c>
      <c r="X1845" t="str">
        <f>TEXT(Table5[[#This Row],[close_date]],"mmmm")</f>
        <v>September</v>
      </c>
      <c r="Y1845" t="str">
        <f>TEXT(Table5[[#This Row],[close_date]],"yyyy")</f>
        <v>2017</v>
      </c>
    </row>
    <row r="1846" spans="20:25" x14ac:dyDescent="0.3">
      <c r="T1846" s="4" t="s">
        <v>7</v>
      </c>
      <c r="U1846" s="11">
        <v>1144</v>
      </c>
      <c r="V1846" s="11">
        <v>572</v>
      </c>
      <c r="W1846" s="10">
        <v>42849</v>
      </c>
      <c r="X1846" t="str">
        <f>TEXT(Table5[[#This Row],[close_date]],"mmmm")</f>
        <v>April</v>
      </c>
      <c r="Y1846" t="str">
        <f>TEXT(Table5[[#This Row],[close_date]],"yyyy")</f>
        <v>2017</v>
      </c>
    </row>
    <row r="1847" spans="20:25" x14ac:dyDescent="0.3">
      <c r="T1847" s="4" t="s">
        <v>47</v>
      </c>
      <c r="U1847" s="11">
        <v>1144</v>
      </c>
      <c r="V1847" s="11">
        <v>1144</v>
      </c>
      <c r="W1847" s="10">
        <v>43075</v>
      </c>
      <c r="X1847" t="str">
        <f>TEXT(Table5[[#This Row],[close_date]],"mmmm")</f>
        <v>December</v>
      </c>
      <c r="Y1847" t="str">
        <f>TEXT(Table5[[#This Row],[close_date]],"yyyy")</f>
        <v>2017</v>
      </c>
    </row>
    <row r="1848" spans="20:25" x14ac:dyDescent="0.3">
      <c r="T1848" s="4" t="s">
        <v>5</v>
      </c>
      <c r="U1848" s="11">
        <v>1143</v>
      </c>
      <c r="V1848" s="11">
        <v>571.5</v>
      </c>
      <c r="W1848" s="10">
        <v>43038</v>
      </c>
      <c r="X1848" t="str">
        <f>TEXT(Table5[[#This Row],[close_date]],"mmmm")</f>
        <v>October</v>
      </c>
      <c r="Y1848" t="str">
        <f>TEXT(Table5[[#This Row],[close_date]],"yyyy")</f>
        <v>2017</v>
      </c>
    </row>
    <row r="1849" spans="20:25" x14ac:dyDescent="0.3">
      <c r="T1849" s="4" t="s">
        <v>30</v>
      </c>
      <c r="U1849" s="11">
        <v>1142</v>
      </c>
      <c r="V1849" s="11">
        <v>571</v>
      </c>
      <c r="W1849" s="10">
        <v>42949</v>
      </c>
      <c r="X1849" t="str">
        <f>TEXT(Table5[[#This Row],[close_date]],"mmmm")</f>
        <v>August</v>
      </c>
      <c r="Y1849" t="str">
        <f>TEXT(Table5[[#This Row],[close_date]],"yyyy")</f>
        <v>2017</v>
      </c>
    </row>
    <row r="1850" spans="20:25" x14ac:dyDescent="0.3">
      <c r="T1850" s="4" t="s">
        <v>43</v>
      </c>
      <c r="U1850" s="11">
        <v>1140</v>
      </c>
      <c r="V1850" s="11">
        <v>1140</v>
      </c>
      <c r="W1850" s="10">
        <v>42905</v>
      </c>
      <c r="X1850" t="str">
        <f>TEXT(Table5[[#This Row],[close_date]],"mmmm")</f>
        <v>June</v>
      </c>
      <c r="Y1850" t="str">
        <f>TEXT(Table5[[#This Row],[close_date]],"yyyy")</f>
        <v>2017</v>
      </c>
    </row>
    <row r="1851" spans="20:25" x14ac:dyDescent="0.3">
      <c r="T1851" s="4" t="s">
        <v>11</v>
      </c>
      <c r="U1851" s="11">
        <v>1140</v>
      </c>
      <c r="V1851" s="11">
        <v>1140</v>
      </c>
      <c r="W1851" s="10">
        <v>42897</v>
      </c>
      <c r="X1851" t="str">
        <f>TEXT(Table5[[#This Row],[close_date]],"mmmm")</f>
        <v>June</v>
      </c>
      <c r="Y1851" t="str">
        <f>TEXT(Table5[[#This Row],[close_date]],"yyyy")</f>
        <v>2017</v>
      </c>
    </row>
    <row r="1852" spans="20:25" x14ac:dyDescent="0.3">
      <c r="T1852" s="4" t="s">
        <v>3</v>
      </c>
      <c r="U1852" s="11">
        <v>1140</v>
      </c>
      <c r="V1852" s="11">
        <v>570</v>
      </c>
      <c r="W1852" s="10">
        <v>43098</v>
      </c>
      <c r="X1852" t="str">
        <f>TEXT(Table5[[#This Row],[close_date]],"mmmm")</f>
        <v>December</v>
      </c>
      <c r="Y1852" t="str">
        <f>TEXT(Table5[[#This Row],[close_date]],"yyyy")</f>
        <v>2017</v>
      </c>
    </row>
    <row r="1853" spans="20:25" x14ac:dyDescent="0.3">
      <c r="T1853" s="4" t="s">
        <v>4</v>
      </c>
      <c r="U1853" s="11">
        <v>1139</v>
      </c>
      <c r="V1853" s="11">
        <v>379.66666666666703</v>
      </c>
      <c r="W1853" s="10">
        <v>43001</v>
      </c>
      <c r="X1853" t="str">
        <f>TEXT(Table5[[#This Row],[close_date]],"mmmm")</f>
        <v>September</v>
      </c>
      <c r="Y1853" t="str">
        <f>TEXT(Table5[[#This Row],[close_date]],"yyyy")</f>
        <v>2017</v>
      </c>
    </row>
    <row r="1854" spans="20:25" x14ac:dyDescent="0.3">
      <c r="T1854" s="4" t="s">
        <v>36</v>
      </c>
      <c r="U1854" s="11">
        <v>1138</v>
      </c>
      <c r="V1854" s="11">
        <v>1138</v>
      </c>
      <c r="W1854" s="10">
        <v>43052</v>
      </c>
      <c r="X1854" t="str">
        <f>TEXT(Table5[[#This Row],[close_date]],"mmmm")</f>
        <v>November</v>
      </c>
      <c r="Y1854" t="str">
        <f>TEXT(Table5[[#This Row],[close_date]],"yyyy")</f>
        <v>2017</v>
      </c>
    </row>
    <row r="1855" spans="20:25" x14ac:dyDescent="0.3">
      <c r="T1855" s="4" t="s">
        <v>9</v>
      </c>
      <c r="U1855" s="11">
        <v>1137</v>
      </c>
      <c r="V1855" s="11">
        <v>1137</v>
      </c>
      <c r="W1855" s="10">
        <v>42919</v>
      </c>
      <c r="X1855" t="str">
        <f>TEXT(Table5[[#This Row],[close_date]],"mmmm")</f>
        <v>July</v>
      </c>
      <c r="Y1855" t="str">
        <f>TEXT(Table5[[#This Row],[close_date]],"yyyy")</f>
        <v>2017</v>
      </c>
    </row>
    <row r="1856" spans="20:25" x14ac:dyDescent="0.3">
      <c r="T1856" s="4" t="s">
        <v>4</v>
      </c>
      <c r="U1856" s="11">
        <v>1137</v>
      </c>
      <c r="V1856" s="11">
        <v>568.5</v>
      </c>
      <c r="W1856" s="10">
        <v>42894</v>
      </c>
      <c r="X1856" t="str">
        <f>TEXT(Table5[[#This Row],[close_date]],"mmmm")</f>
        <v>June</v>
      </c>
      <c r="Y1856" t="str">
        <f>TEXT(Table5[[#This Row],[close_date]],"yyyy")</f>
        <v>2017</v>
      </c>
    </row>
    <row r="1857" spans="20:25" x14ac:dyDescent="0.3">
      <c r="T1857" s="4" t="s">
        <v>11</v>
      </c>
      <c r="U1857" s="11">
        <v>1137</v>
      </c>
      <c r="V1857" s="11">
        <v>1137</v>
      </c>
      <c r="W1857" s="10">
        <v>42881</v>
      </c>
      <c r="X1857" t="str">
        <f>TEXT(Table5[[#This Row],[close_date]],"mmmm")</f>
        <v>May</v>
      </c>
      <c r="Y1857" t="str">
        <f>TEXT(Table5[[#This Row],[close_date]],"yyyy")</f>
        <v>2017</v>
      </c>
    </row>
    <row r="1858" spans="20:25" x14ac:dyDescent="0.3">
      <c r="T1858" s="4" t="s">
        <v>32</v>
      </c>
      <c r="U1858" s="11">
        <v>1136</v>
      </c>
      <c r="V1858" s="11">
        <v>1136</v>
      </c>
      <c r="W1858" s="10">
        <v>43006</v>
      </c>
      <c r="X1858" t="str">
        <f>TEXT(Table5[[#This Row],[close_date]],"mmmm")</f>
        <v>September</v>
      </c>
      <c r="Y1858" t="str">
        <f>TEXT(Table5[[#This Row],[close_date]],"yyyy")</f>
        <v>2017</v>
      </c>
    </row>
    <row r="1859" spans="20:25" x14ac:dyDescent="0.3">
      <c r="T1859" s="4" t="s">
        <v>33</v>
      </c>
      <c r="U1859" s="11">
        <v>1135</v>
      </c>
      <c r="V1859" s="11">
        <v>1135</v>
      </c>
      <c r="W1859" s="10">
        <v>43091</v>
      </c>
      <c r="X1859" t="str">
        <f>TEXT(Table5[[#This Row],[close_date]],"mmmm")</f>
        <v>December</v>
      </c>
      <c r="Y1859" t="str">
        <f>TEXT(Table5[[#This Row],[close_date]],"yyyy")</f>
        <v>2017</v>
      </c>
    </row>
    <row r="1860" spans="20:25" x14ac:dyDescent="0.3">
      <c r="T1860" s="4" t="s">
        <v>46</v>
      </c>
      <c r="U1860" s="11">
        <v>1135</v>
      </c>
      <c r="V1860" s="11">
        <v>1135</v>
      </c>
      <c r="W1860" s="10">
        <v>43081</v>
      </c>
      <c r="X1860" t="str">
        <f>TEXT(Table5[[#This Row],[close_date]],"mmmm")</f>
        <v>December</v>
      </c>
      <c r="Y1860" t="str">
        <f>TEXT(Table5[[#This Row],[close_date]],"yyyy")</f>
        <v>2017</v>
      </c>
    </row>
    <row r="1861" spans="20:25" x14ac:dyDescent="0.3">
      <c r="T1861" s="4" t="s">
        <v>39</v>
      </c>
      <c r="U1861" s="11">
        <v>1133</v>
      </c>
      <c r="V1861" s="11">
        <v>1133</v>
      </c>
      <c r="W1861" s="10">
        <v>43069</v>
      </c>
      <c r="X1861" t="str">
        <f>TEXT(Table5[[#This Row],[close_date]],"mmmm")</f>
        <v>November</v>
      </c>
      <c r="Y1861" t="str">
        <f>TEXT(Table5[[#This Row],[close_date]],"yyyy")</f>
        <v>2017</v>
      </c>
    </row>
    <row r="1862" spans="20:25" x14ac:dyDescent="0.3">
      <c r="T1862" s="4" t="s">
        <v>43</v>
      </c>
      <c r="U1862" s="11">
        <v>1133</v>
      </c>
      <c r="V1862" s="11">
        <v>1133</v>
      </c>
      <c r="W1862" s="10">
        <v>43039</v>
      </c>
      <c r="X1862" t="str">
        <f>TEXT(Table5[[#This Row],[close_date]],"mmmm")</f>
        <v>October</v>
      </c>
      <c r="Y1862" t="str">
        <f>TEXT(Table5[[#This Row],[close_date]],"yyyy")</f>
        <v>2017</v>
      </c>
    </row>
    <row r="1863" spans="20:25" x14ac:dyDescent="0.3">
      <c r="T1863" s="4" t="s">
        <v>46</v>
      </c>
      <c r="U1863" s="11">
        <v>1133</v>
      </c>
      <c r="V1863" s="11">
        <v>1133</v>
      </c>
      <c r="W1863" s="10">
        <v>43059</v>
      </c>
      <c r="X1863" t="str">
        <f>TEXT(Table5[[#This Row],[close_date]],"mmmm")</f>
        <v>November</v>
      </c>
      <c r="Y1863" t="str">
        <f>TEXT(Table5[[#This Row],[close_date]],"yyyy")</f>
        <v>2017</v>
      </c>
    </row>
    <row r="1864" spans="20:25" x14ac:dyDescent="0.3">
      <c r="T1864" s="4" t="s">
        <v>6</v>
      </c>
      <c r="U1864" s="11">
        <v>1133</v>
      </c>
      <c r="V1864" s="11">
        <v>1133</v>
      </c>
      <c r="W1864" s="10">
        <v>42929</v>
      </c>
      <c r="X1864" t="str">
        <f>TEXT(Table5[[#This Row],[close_date]],"mmmm")</f>
        <v>July</v>
      </c>
      <c r="Y1864" t="str">
        <f>TEXT(Table5[[#This Row],[close_date]],"yyyy")</f>
        <v>2017</v>
      </c>
    </row>
    <row r="1865" spans="20:25" x14ac:dyDescent="0.3">
      <c r="T1865" s="4" t="s">
        <v>32</v>
      </c>
      <c r="U1865" s="11">
        <v>1133</v>
      </c>
      <c r="V1865" s="11">
        <v>1133</v>
      </c>
      <c r="W1865" s="10">
        <v>42978</v>
      </c>
      <c r="X1865" t="str">
        <f>TEXT(Table5[[#This Row],[close_date]],"mmmm")</f>
        <v>August</v>
      </c>
      <c r="Y1865" t="str">
        <f>TEXT(Table5[[#This Row],[close_date]],"yyyy")</f>
        <v>2017</v>
      </c>
    </row>
    <row r="1866" spans="20:25" x14ac:dyDescent="0.3">
      <c r="T1866" s="4" t="s">
        <v>32</v>
      </c>
      <c r="U1866" s="11">
        <v>1132</v>
      </c>
      <c r="V1866" s="11">
        <v>1132</v>
      </c>
      <c r="W1866" s="10">
        <v>42809</v>
      </c>
      <c r="X1866" t="str">
        <f>TEXT(Table5[[#This Row],[close_date]],"mmmm")</f>
        <v>March</v>
      </c>
      <c r="Y1866" t="str">
        <f>TEXT(Table5[[#This Row],[close_date]],"yyyy")</f>
        <v>2017</v>
      </c>
    </row>
    <row r="1867" spans="20:25" x14ac:dyDescent="0.3">
      <c r="T1867" s="4" t="s">
        <v>11</v>
      </c>
      <c r="U1867" s="11">
        <v>1131</v>
      </c>
      <c r="V1867" s="11">
        <v>1131</v>
      </c>
      <c r="W1867" s="10">
        <v>42874</v>
      </c>
      <c r="X1867" t="str">
        <f>TEXT(Table5[[#This Row],[close_date]],"mmmm")</f>
        <v>May</v>
      </c>
      <c r="Y1867" t="str">
        <f>TEXT(Table5[[#This Row],[close_date]],"yyyy")</f>
        <v>2017</v>
      </c>
    </row>
    <row r="1868" spans="20:25" x14ac:dyDescent="0.3">
      <c r="T1868" s="4" t="s">
        <v>10</v>
      </c>
      <c r="U1868" s="11">
        <v>1131</v>
      </c>
      <c r="V1868" s="11">
        <v>1131</v>
      </c>
      <c r="W1868" s="10">
        <v>42966</v>
      </c>
      <c r="X1868" t="str">
        <f>TEXT(Table5[[#This Row],[close_date]],"mmmm")</f>
        <v>August</v>
      </c>
      <c r="Y1868" t="str">
        <f>TEXT(Table5[[#This Row],[close_date]],"yyyy")</f>
        <v>2017</v>
      </c>
    </row>
    <row r="1869" spans="20:25" x14ac:dyDescent="0.3">
      <c r="T1869" s="4" t="s">
        <v>32</v>
      </c>
      <c r="U1869" s="11">
        <v>1131</v>
      </c>
      <c r="V1869" s="11">
        <v>1131</v>
      </c>
      <c r="W1869" s="10">
        <v>43078</v>
      </c>
      <c r="X1869" t="str">
        <f>TEXT(Table5[[#This Row],[close_date]],"mmmm")</f>
        <v>December</v>
      </c>
      <c r="Y1869" t="str">
        <f>TEXT(Table5[[#This Row],[close_date]],"yyyy")</f>
        <v>2017</v>
      </c>
    </row>
    <row r="1870" spans="20:25" x14ac:dyDescent="0.3">
      <c r="T1870" s="4" t="s">
        <v>37</v>
      </c>
      <c r="U1870" s="11">
        <v>1130</v>
      </c>
      <c r="V1870" s="11">
        <v>1130</v>
      </c>
      <c r="W1870" s="10">
        <v>42971</v>
      </c>
      <c r="X1870" t="str">
        <f>TEXT(Table5[[#This Row],[close_date]],"mmmm")</f>
        <v>August</v>
      </c>
      <c r="Y1870" t="str">
        <f>TEXT(Table5[[#This Row],[close_date]],"yyyy")</f>
        <v>2017</v>
      </c>
    </row>
    <row r="1871" spans="20:25" x14ac:dyDescent="0.3">
      <c r="T1871" s="4" t="s">
        <v>37</v>
      </c>
      <c r="U1871" s="11">
        <v>1130</v>
      </c>
      <c r="V1871" s="11">
        <v>565</v>
      </c>
      <c r="W1871" s="10">
        <v>42909</v>
      </c>
      <c r="X1871" t="str">
        <f>TEXT(Table5[[#This Row],[close_date]],"mmmm")</f>
        <v>June</v>
      </c>
      <c r="Y1871" t="str">
        <f>TEXT(Table5[[#This Row],[close_date]],"yyyy")</f>
        <v>2017</v>
      </c>
    </row>
    <row r="1872" spans="20:25" x14ac:dyDescent="0.3">
      <c r="T1872" s="4" t="s">
        <v>41</v>
      </c>
      <c r="U1872" s="11">
        <v>1130</v>
      </c>
      <c r="V1872" s="11">
        <v>565</v>
      </c>
      <c r="W1872" s="10">
        <v>42873</v>
      </c>
      <c r="X1872" t="str">
        <f>TEXT(Table5[[#This Row],[close_date]],"mmmm")</f>
        <v>May</v>
      </c>
      <c r="Y1872" t="str">
        <f>TEXT(Table5[[#This Row],[close_date]],"yyyy")</f>
        <v>2017</v>
      </c>
    </row>
    <row r="1873" spans="20:25" x14ac:dyDescent="0.3">
      <c r="T1873" s="4" t="s">
        <v>41</v>
      </c>
      <c r="U1873" s="11">
        <v>1129</v>
      </c>
      <c r="V1873" s="11">
        <v>1129</v>
      </c>
      <c r="W1873" s="10">
        <v>42885</v>
      </c>
      <c r="X1873" t="str">
        <f>TEXT(Table5[[#This Row],[close_date]],"mmmm")</f>
        <v>May</v>
      </c>
      <c r="Y1873" t="str">
        <f>TEXT(Table5[[#This Row],[close_date]],"yyyy")</f>
        <v>2017</v>
      </c>
    </row>
    <row r="1874" spans="20:25" x14ac:dyDescent="0.3">
      <c r="T1874" s="4" t="s">
        <v>46</v>
      </c>
      <c r="U1874" s="11">
        <v>1129</v>
      </c>
      <c r="V1874" s="11">
        <v>1129</v>
      </c>
      <c r="W1874" s="10">
        <v>43018</v>
      </c>
      <c r="X1874" t="str">
        <f>TEXT(Table5[[#This Row],[close_date]],"mmmm")</f>
        <v>October</v>
      </c>
      <c r="Y1874" t="str">
        <f>TEXT(Table5[[#This Row],[close_date]],"yyyy")</f>
        <v>2017</v>
      </c>
    </row>
    <row r="1875" spans="20:25" x14ac:dyDescent="0.3">
      <c r="T1875" s="4" t="s">
        <v>30</v>
      </c>
      <c r="U1875" s="11">
        <v>1128</v>
      </c>
      <c r="V1875" s="11">
        <v>1128</v>
      </c>
      <c r="W1875" s="10">
        <v>42989</v>
      </c>
      <c r="X1875" t="str">
        <f>TEXT(Table5[[#This Row],[close_date]],"mmmm")</f>
        <v>September</v>
      </c>
      <c r="Y1875" t="str">
        <f>TEXT(Table5[[#This Row],[close_date]],"yyyy")</f>
        <v>2017</v>
      </c>
    </row>
    <row r="1876" spans="20:25" x14ac:dyDescent="0.3">
      <c r="T1876" s="4" t="s">
        <v>48</v>
      </c>
      <c r="U1876" s="11">
        <v>1127</v>
      </c>
      <c r="V1876" s="11">
        <v>563.5</v>
      </c>
      <c r="W1876" s="10">
        <v>42824</v>
      </c>
      <c r="X1876" t="str">
        <f>TEXT(Table5[[#This Row],[close_date]],"mmmm")</f>
        <v>March</v>
      </c>
      <c r="Y1876" t="str">
        <f>TEXT(Table5[[#This Row],[close_date]],"yyyy")</f>
        <v>2017</v>
      </c>
    </row>
    <row r="1877" spans="20:25" x14ac:dyDescent="0.3">
      <c r="T1877" s="4" t="s">
        <v>44</v>
      </c>
      <c r="U1877" s="11">
        <v>1126</v>
      </c>
      <c r="V1877" s="11">
        <v>563</v>
      </c>
      <c r="W1877" s="10">
        <v>42870</v>
      </c>
      <c r="X1877" t="str">
        <f>TEXT(Table5[[#This Row],[close_date]],"mmmm")</f>
        <v>May</v>
      </c>
      <c r="Y1877" t="str">
        <f>TEXT(Table5[[#This Row],[close_date]],"yyyy")</f>
        <v>2017</v>
      </c>
    </row>
    <row r="1878" spans="20:25" x14ac:dyDescent="0.3">
      <c r="T1878" s="4" t="s">
        <v>46</v>
      </c>
      <c r="U1878" s="11">
        <v>1126</v>
      </c>
      <c r="V1878" s="11">
        <v>1126</v>
      </c>
      <c r="W1878" s="10">
        <v>42968</v>
      </c>
      <c r="X1878" t="str">
        <f>TEXT(Table5[[#This Row],[close_date]],"mmmm")</f>
        <v>August</v>
      </c>
      <c r="Y1878" t="str">
        <f>TEXT(Table5[[#This Row],[close_date]],"yyyy")</f>
        <v>2017</v>
      </c>
    </row>
    <row r="1879" spans="20:25" x14ac:dyDescent="0.3">
      <c r="T1879" s="4" t="s">
        <v>37</v>
      </c>
      <c r="U1879" s="11">
        <v>1124</v>
      </c>
      <c r="V1879" s="11">
        <v>1124</v>
      </c>
      <c r="W1879" s="10">
        <v>43054</v>
      </c>
      <c r="X1879" t="str">
        <f>TEXT(Table5[[#This Row],[close_date]],"mmmm")</f>
        <v>November</v>
      </c>
      <c r="Y1879" t="str">
        <f>TEXT(Table5[[#This Row],[close_date]],"yyyy")</f>
        <v>2017</v>
      </c>
    </row>
    <row r="1880" spans="20:25" x14ac:dyDescent="0.3">
      <c r="T1880" s="4" t="s">
        <v>30</v>
      </c>
      <c r="U1880" s="11">
        <v>1123</v>
      </c>
      <c r="V1880" s="11">
        <v>1123</v>
      </c>
      <c r="W1880" s="10">
        <v>42897</v>
      </c>
      <c r="X1880" t="str">
        <f>TEXT(Table5[[#This Row],[close_date]],"mmmm")</f>
        <v>June</v>
      </c>
      <c r="Y1880" t="str">
        <f>TEXT(Table5[[#This Row],[close_date]],"yyyy")</f>
        <v>2017</v>
      </c>
    </row>
    <row r="1881" spans="20:25" x14ac:dyDescent="0.3">
      <c r="T1881" s="4" t="s">
        <v>46</v>
      </c>
      <c r="U1881" s="11">
        <v>1123</v>
      </c>
      <c r="V1881" s="11">
        <v>1123</v>
      </c>
      <c r="W1881" s="10">
        <v>42800</v>
      </c>
      <c r="X1881" t="str">
        <f>TEXT(Table5[[#This Row],[close_date]],"mmmm")</f>
        <v>March</v>
      </c>
      <c r="Y1881" t="str">
        <f>TEXT(Table5[[#This Row],[close_date]],"yyyy")</f>
        <v>2017</v>
      </c>
    </row>
    <row r="1882" spans="20:25" x14ac:dyDescent="0.3">
      <c r="T1882" s="4" t="s">
        <v>36</v>
      </c>
      <c r="U1882" s="11">
        <v>1122</v>
      </c>
      <c r="V1882" s="11">
        <v>1122</v>
      </c>
      <c r="W1882" s="10">
        <v>42931</v>
      </c>
      <c r="X1882" t="str">
        <f>TEXT(Table5[[#This Row],[close_date]],"mmmm")</f>
        <v>July</v>
      </c>
      <c r="Y1882" t="str">
        <f>TEXT(Table5[[#This Row],[close_date]],"yyyy")</f>
        <v>2017</v>
      </c>
    </row>
    <row r="1883" spans="20:25" x14ac:dyDescent="0.3">
      <c r="T1883" s="4" t="s">
        <v>42</v>
      </c>
      <c r="U1883" s="11">
        <v>1121</v>
      </c>
      <c r="V1883" s="11">
        <v>1121</v>
      </c>
      <c r="W1883" s="10">
        <v>42889</v>
      </c>
      <c r="X1883" t="str">
        <f>TEXT(Table5[[#This Row],[close_date]],"mmmm")</f>
        <v>June</v>
      </c>
      <c r="Y1883" t="str">
        <f>TEXT(Table5[[#This Row],[close_date]],"yyyy")</f>
        <v>2017</v>
      </c>
    </row>
    <row r="1884" spans="20:25" x14ac:dyDescent="0.3">
      <c r="T1884" s="4" t="s">
        <v>39</v>
      </c>
      <c r="U1884" s="11">
        <v>1115</v>
      </c>
      <c r="V1884" s="11">
        <v>1115</v>
      </c>
      <c r="W1884" s="10">
        <v>42904</v>
      </c>
      <c r="X1884" t="str">
        <f>TEXT(Table5[[#This Row],[close_date]],"mmmm")</f>
        <v>June</v>
      </c>
      <c r="Y1884" t="str">
        <f>TEXT(Table5[[#This Row],[close_date]],"yyyy")</f>
        <v>2017</v>
      </c>
    </row>
    <row r="1885" spans="20:25" x14ac:dyDescent="0.3">
      <c r="T1885" s="4" t="s">
        <v>11</v>
      </c>
      <c r="U1885" s="11">
        <v>1115</v>
      </c>
      <c r="V1885" s="11">
        <v>557.5</v>
      </c>
      <c r="W1885" s="10">
        <v>43085</v>
      </c>
      <c r="X1885" t="str">
        <f>TEXT(Table5[[#This Row],[close_date]],"mmmm")</f>
        <v>December</v>
      </c>
      <c r="Y1885" t="str">
        <f>TEXT(Table5[[#This Row],[close_date]],"yyyy")</f>
        <v>2017</v>
      </c>
    </row>
    <row r="1886" spans="20:25" x14ac:dyDescent="0.3">
      <c r="T1886" s="4" t="s">
        <v>46</v>
      </c>
      <c r="U1886" s="11">
        <v>1114</v>
      </c>
      <c r="V1886" s="11">
        <v>1114</v>
      </c>
      <c r="W1886" s="10">
        <v>42943</v>
      </c>
      <c r="X1886" t="str">
        <f>TEXT(Table5[[#This Row],[close_date]],"mmmm")</f>
        <v>July</v>
      </c>
      <c r="Y1886" t="str">
        <f>TEXT(Table5[[#This Row],[close_date]],"yyyy")</f>
        <v>2017</v>
      </c>
    </row>
    <row r="1887" spans="20:25" x14ac:dyDescent="0.3">
      <c r="T1887" s="4" t="s">
        <v>7</v>
      </c>
      <c r="U1887" s="11">
        <v>1114</v>
      </c>
      <c r="V1887" s="11">
        <v>557</v>
      </c>
      <c r="W1887" s="10">
        <v>42970</v>
      </c>
      <c r="X1887" t="str">
        <f>TEXT(Table5[[#This Row],[close_date]],"mmmm")</f>
        <v>August</v>
      </c>
      <c r="Y1887" t="str">
        <f>TEXT(Table5[[#This Row],[close_date]],"yyyy")</f>
        <v>2017</v>
      </c>
    </row>
    <row r="1888" spans="20:25" x14ac:dyDescent="0.3">
      <c r="T1888" s="4" t="s">
        <v>10</v>
      </c>
      <c r="U1888" s="11">
        <v>1114</v>
      </c>
      <c r="V1888" s="11">
        <v>1114</v>
      </c>
      <c r="W1888" s="10">
        <v>42839</v>
      </c>
      <c r="X1888" t="str">
        <f>TEXT(Table5[[#This Row],[close_date]],"mmmm")</f>
        <v>April</v>
      </c>
      <c r="Y1888" t="str">
        <f>TEXT(Table5[[#This Row],[close_date]],"yyyy")</f>
        <v>2017</v>
      </c>
    </row>
    <row r="1889" spans="20:25" x14ac:dyDescent="0.3">
      <c r="T1889" s="4" t="s">
        <v>37</v>
      </c>
      <c r="U1889" s="11">
        <v>1113</v>
      </c>
      <c r="V1889" s="11">
        <v>1113</v>
      </c>
      <c r="W1889" s="10">
        <v>42851</v>
      </c>
      <c r="X1889" t="str">
        <f>TEXT(Table5[[#This Row],[close_date]],"mmmm")</f>
        <v>April</v>
      </c>
      <c r="Y1889" t="str">
        <f>TEXT(Table5[[#This Row],[close_date]],"yyyy")</f>
        <v>2017</v>
      </c>
    </row>
    <row r="1890" spans="20:25" x14ac:dyDescent="0.3">
      <c r="T1890" s="4" t="s">
        <v>25</v>
      </c>
      <c r="U1890" s="11">
        <v>1112</v>
      </c>
      <c r="V1890" s="11">
        <v>1112</v>
      </c>
      <c r="W1890" s="10">
        <v>43062</v>
      </c>
      <c r="X1890" t="str">
        <f>TEXT(Table5[[#This Row],[close_date]],"mmmm")</f>
        <v>November</v>
      </c>
      <c r="Y1890" t="str">
        <f>TEXT(Table5[[#This Row],[close_date]],"yyyy")</f>
        <v>2017</v>
      </c>
    </row>
    <row r="1891" spans="20:25" x14ac:dyDescent="0.3">
      <c r="T1891" s="4" t="s">
        <v>33</v>
      </c>
      <c r="U1891" s="11">
        <v>1111</v>
      </c>
      <c r="V1891" s="11">
        <v>1111</v>
      </c>
      <c r="W1891" s="10">
        <v>43082</v>
      </c>
      <c r="X1891" t="str">
        <f>TEXT(Table5[[#This Row],[close_date]],"mmmm")</f>
        <v>December</v>
      </c>
      <c r="Y1891" t="str">
        <f>TEXT(Table5[[#This Row],[close_date]],"yyyy")</f>
        <v>2017</v>
      </c>
    </row>
    <row r="1892" spans="20:25" x14ac:dyDescent="0.3">
      <c r="T1892" s="4" t="s">
        <v>36</v>
      </c>
      <c r="U1892" s="11">
        <v>1111</v>
      </c>
      <c r="V1892" s="11">
        <v>1111</v>
      </c>
      <c r="W1892" s="10">
        <v>42884</v>
      </c>
      <c r="X1892" t="str">
        <f>TEXT(Table5[[#This Row],[close_date]],"mmmm")</f>
        <v>May</v>
      </c>
      <c r="Y1892" t="str">
        <f>TEXT(Table5[[#This Row],[close_date]],"yyyy")</f>
        <v>2017</v>
      </c>
    </row>
    <row r="1893" spans="20:25" x14ac:dyDescent="0.3">
      <c r="T1893" s="4" t="s">
        <v>12</v>
      </c>
      <c r="U1893" s="11">
        <v>1110</v>
      </c>
      <c r="V1893" s="11">
        <v>555</v>
      </c>
      <c r="W1893" s="10">
        <v>42847</v>
      </c>
      <c r="X1893" t="str">
        <f>TEXT(Table5[[#This Row],[close_date]],"mmmm")</f>
        <v>April</v>
      </c>
      <c r="Y1893" t="str">
        <f>TEXT(Table5[[#This Row],[close_date]],"yyyy")</f>
        <v>2017</v>
      </c>
    </row>
    <row r="1894" spans="20:25" x14ac:dyDescent="0.3">
      <c r="T1894" s="4" t="s">
        <v>12</v>
      </c>
      <c r="U1894" s="11">
        <v>1110</v>
      </c>
      <c r="V1894" s="11">
        <v>1110</v>
      </c>
      <c r="W1894" s="10">
        <v>43080</v>
      </c>
      <c r="X1894" t="str">
        <f>TEXT(Table5[[#This Row],[close_date]],"mmmm")</f>
        <v>December</v>
      </c>
      <c r="Y1894" t="str">
        <f>TEXT(Table5[[#This Row],[close_date]],"yyyy")</f>
        <v>2017</v>
      </c>
    </row>
    <row r="1895" spans="20:25" x14ac:dyDescent="0.3">
      <c r="T1895" s="4" t="s">
        <v>37</v>
      </c>
      <c r="U1895" s="11">
        <v>1109</v>
      </c>
      <c r="V1895" s="11">
        <v>1109</v>
      </c>
      <c r="W1895" s="10">
        <v>42833</v>
      </c>
      <c r="X1895" t="str">
        <f>TEXT(Table5[[#This Row],[close_date]],"mmmm")</f>
        <v>April</v>
      </c>
      <c r="Y1895" t="str">
        <f>TEXT(Table5[[#This Row],[close_date]],"yyyy")</f>
        <v>2017</v>
      </c>
    </row>
    <row r="1896" spans="20:25" x14ac:dyDescent="0.3">
      <c r="T1896" s="4" t="s">
        <v>7</v>
      </c>
      <c r="U1896" s="11">
        <v>1109</v>
      </c>
      <c r="V1896" s="11">
        <v>1109</v>
      </c>
      <c r="W1896" s="10">
        <v>42937</v>
      </c>
      <c r="X1896" t="str">
        <f>TEXT(Table5[[#This Row],[close_date]],"mmmm")</f>
        <v>July</v>
      </c>
      <c r="Y1896" t="str">
        <f>TEXT(Table5[[#This Row],[close_date]],"yyyy")</f>
        <v>2017</v>
      </c>
    </row>
    <row r="1897" spans="20:25" x14ac:dyDescent="0.3">
      <c r="T1897" s="4" t="s">
        <v>10</v>
      </c>
      <c r="U1897" s="11">
        <v>1109</v>
      </c>
      <c r="V1897" s="11">
        <v>1109</v>
      </c>
      <c r="W1897" s="10">
        <v>42930</v>
      </c>
      <c r="X1897" t="str">
        <f>TEXT(Table5[[#This Row],[close_date]],"mmmm")</f>
        <v>July</v>
      </c>
      <c r="Y1897" t="str">
        <f>TEXT(Table5[[#This Row],[close_date]],"yyyy")</f>
        <v>2017</v>
      </c>
    </row>
    <row r="1898" spans="20:25" x14ac:dyDescent="0.3">
      <c r="T1898" s="4" t="s">
        <v>32</v>
      </c>
      <c r="U1898" s="11">
        <v>1109</v>
      </c>
      <c r="V1898" s="11">
        <v>1109</v>
      </c>
      <c r="W1898" s="10">
        <v>42912</v>
      </c>
      <c r="X1898" t="str">
        <f>TEXT(Table5[[#This Row],[close_date]],"mmmm")</f>
        <v>June</v>
      </c>
      <c r="Y1898" t="str">
        <f>TEXT(Table5[[#This Row],[close_date]],"yyyy")</f>
        <v>2017</v>
      </c>
    </row>
    <row r="1899" spans="20:25" x14ac:dyDescent="0.3">
      <c r="T1899" s="4" t="s">
        <v>39</v>
      </c>
      <c r="U1899" s="11">
        <v>1108</v>
      </c>
      <c r="V1899" s="11">
        <v>1108</v>
      </c>
      <c r="W1899" s="10">
        <v>42974</v>
      </c>
      <c r="X1899" t="str">
        <f>TEXT(Table5[[#This Row],[close_date]],"mmmm")</f>
        <v>August</v>
      </c>
      <c r="Y1899" t="str">
        <f>TEXT(Table5[[#This Row],[close_date]],"yyyy")</f>
        <v>2017</v>
      </c>
    </row>
    <row r="1900" spans="20:25" x14ac:dyDescent="0.3">
      <c r="T1900" s="4" t="s">
        <v>9</v>
      </c>
      <c r="U1900" s="11">
        <v>1108</v>
      </c>
      <c r="V1900" s="11">
        <v>1108</v>
      </c>
      <c r="W1900" s="10">
        <v>43016</v>
      </c>
      <c r="X1900" t="str">
        <f>TEXT(Table5[[#This Row],[close_date]],"mmmm")</f>
        <v>October</v>
      </c>
      <c r="Y1900" t="str">
        <f>TEXT(Table5[[#This Row],[close_date]],"yyyy")</f>
        <v>2017</v>
      </c>
    </row>
    <row r="1901" spans="20:25" x14ac:dyDescent="0.3">
      <c r="T1901" s="4" t="s">
        <v>33</v>
      </c>
      <c r="U1901" s="11">
        <v>1107</v>
      </c>
      <c r="V1901" s="11">
        <v>1107</v>
      </c>
      <c r="W1901" s="10">
        <v>42925</v>
      </c>
      <c r="X1901" t="str">
        <f>TEXT(Table5[[#This Row],[close_date]],"mmmm")</f>
        <v>July</v>
      </c>
      <c r="Y1901" t="str">
        <f>TEXT(Table5[[#This Row],[close_date]],"yyyy")</f>
        <v>2017</v>
      </c>
    </row>
    <row r="1902" spans="20:25" x14ac:dyDescent="0.3">
      <c r="T1902" s="4" t="s">
        <v>7</v>
      </c>
      <c r="U1902" s="11">
        <v>1106</v>
      </c>
      <c r="V1902" s="11">
        <v>1106</v>
      </c>
      <c r="W1902" s="10">
        <v>42939</v>
      </c>
      <c r="X1902" t="str">
        <f>TEXT(Table5[[#This Row],[close_date]],"mmmm")</f>
        <v>July</v>
      </c>
      <c r="Y1902" t="str">
        <f>TEXT(Table5[[#This Row],[close_date]],"yyyy")</f>
        <v>2017</v>
      </c>
    </row>
    <row r="1903" spans="20:25" x14ac:dyDescent="0.3">
      <c r="T1903" s="4" t="s">
        <v>30</v>
      </c>
      <c r="U1903" s="11">
        <v>1106</v>
      </c>
      <c r="V1903" s="11">
        <v>1106</v>
      </c>
      <c r="W1903" s="10">
        <v>42807</v>
      </c>
      <c r="X1903" t="str">
        <f>TEXT(Table5[[#This Row],[close_date]],"mmmm")</f>
        <v>March</v>
      </c>
      <c r="Y1903" t="str">
        <f>TEXT(Table5[[#This Row],[close_date]],"yyyy")</f>
        <v>2017</v>
      </c>
    </row>
    <row r="1904" spans="20:25" x14ac:dyDescent="0.3">
      <c r="T1904" s="4" t="s">
        <v>6</v>
      </c>
      <c r="U1904" s="11">
        <v>1105</v>
      </c>
      <c r="V1904" s="11">
        <v>552.5</v>
      </c>
      <c r="W1904" s="10">
        <v>42877</v>
      </c>
      <c r="X1904" t="str">
        <f>TEXT(Table5[[#This Row],[close_date]],"mmmm")</f>
        <v>May</v>
      </c>
      <c r="Y1904" t="str">
        <f>TEXT(Table5[[#This Row],[close_date]],"yyyy")</f>
        <v>2017</v>
      </c>
    </row>
    <row r="1905" spans="20:25" x14ac:dyDescent="0.3">
      <c r="T1905" s="4" t="s">
        <v>39</v>
      </c>
      <c r="U1905" s="11">
        <v>1105</v>
      </c>
      <c r="V1905" s="11">
        <v>1105</v>
      </c>
      <c r="W1905" s="10">
        <v>42899</v>
      </c>
      <c r="X1905" t="str">
        <f>TEXT(Table5[[#This Row],[close_date]],"mmmm")</f>
        <v>June</v>
      </c>
      <c r="Y1905" t="str">
        <f>TEXT(Table5[[#This Row],[close_date]],"yyyy")</f>
        <v>2017</v>
      </c>
    </row>
    <row r="1906" spans="20:25" x14ac:dyDescent="0.3">
      <c r="T1906" s="4" t="s">
        <v>46</v>
      </c>
      <c r="U1906" s="11">
        <v>1105</v>
      </c>
      <c r="V1906" s="11">
        <v>1105</v>
      </c>
      <c r="W1906" s="10">
        <v>42991</v>
      </c>
      <c r="X1906" t="str">
        <f>TEXT(Table5[[#This Row],[close_date]],"mmmm")</f>
        <v>September</v>
      </c>
      <c r="Y1906" t="str">
        <f>TEXT(Table5[[#This Row],[close_date]],"yyyy")</f>
        <v>2017</v>
      </c>
    </row>
    <row r="1907" spans="20:25" x14ac:dyDescent="0.3">
      <c r="T1907" s="4" t="s">
        <v>36</v>
      </c>
      <c r="U1907" s="11">
        <v>1105</v>
      </c>
      <c r="V1907" s="11">
        <v>1105</v>
      </c>
      <c r="W1907" s="10">
        <v>43029</v>
      </c>
      <c r="X1907" t="str">
        <f>TEXT(Table5[[#This Row],[close_date]],"mmmm")</f>
        <v>October</v>
      </c>
      <c r="Y1907" t="str">
        <f>TEXT(Table5[[#This Row],[close_date]],"yyyy")</f>
        <v>2017</v>
      </c>
    </row>
    <row r="1908" spans="20:25" x14ac:dyDescent="0.3">
      <c r="T1908" s="4" t="s">
        <v>7</v>
      </c>
      <c r="U1908" s="11">
        <v>1104</v>
      </c>
      <c r="V1908" s="11">
        <v>1104</v>
      </c>
      <c r="W1908" s="10">
        <v>42975</v>
      </c>
      <c r="X1908" t="str">
        <f>TEXT(Table5[[#This Row],[close_date]],"mmmm")</f>
        <v>August</v>
      </c>
      <c r="Y1908" t="str">
        <f>TEXT(Table5[[#This Row],[close_date]],"yyyy")</f>
        <v>2017</v>
      </c>
    </row>
    <row r="1909" spans="20:25" x14ac:dyDescent="0.3">
      <c r="T1909" s="4" t="s">
        <v>25</v>
      </c>
      <c r="U1909" s="11">
        <v>1103</v>
      </c>
      <c r="V1909" s="11">
        <v>1103</v>
      </c>
      <c r="W1909" s="10">
        <v>42873</v>
      </c>
      <c r="X1909" t="str">
        <f>TEXT(Table5[[#This Row],[close_date]],"mmmm")</f>
        <v>May</v>
      </c>
      <c r="Y1909" t="str">
        <f>TEXT(Table5[[#This Row],[close_date]],"yyyy")</f>
        <v>2017</v>
      </c>
    </row>
    <row r="1910" spans="20:25" x14ac:dyDescent="0.3">
      <c r="T1910" s="4" t="s">
        <v>5</v>
      </c>
      <c r="U1910" s="11">
        <v>1103</v>
      </c>
      <c r="V1910" s="11">
        <v>1103</v>
      </c>
      <c r="W1910" s="10">
        <v>43035</v>
      </c>
      <c r="X1910" t="str">
        <f>TEXT(Table5[[#This Row],[close_date]],"mmmm")</f>
        <v>October</v>
      </c>
      <c r="Y1910" t="str">
        <f>TEXT(Table5[[#This Row],[close_date]],"yyyy")</f>
        <v>2017</v>
      </c>
    </row>
    <row r="1911" spans="20:25" x14ac:dyDescent="0.3">
      <c r="T1911" s="4" t="s">
        <v>37</v>
      </c>
      <c r="U1911" s="11">
        <v>1102</v>
      </c>
      <c r="V1911" s="11">
        <v>1102</v>
      </c>
      <c r="W1911" s="10">
        <v>42861</v>
      </c>
      <c r="X1911" t="str">
        <f>TEXT(Table5[[#This Row],[close_date]],"mmmm")</f>
        <v>May</v>
      </c>
      <c r="Y1911" t="str">
        <f>TEXT(Table5[[#This Row],[close_date]],"yyyy")</f>
        <v>2017</v>
      </c>
    </row>
    <row r="1912" spans="20:25" x14ac:dyDescent="0.3">
      <c r="T1912" s="4" t="s">
        <v>37</v>
      </c>
      <c r="U1912" s="11">
        <v>1102</v>
      </c>
      <c r="V1912" s="11">
        <v>1102</v>
      </c>
      <c r="W1912" s="10">
        <v>42957</v>
      </c>
      <c r="X1912" t="str">
        <f>TEXT(Table5[[#This Row],[close_date]],"mmmm")</f>
        <v>August</v>
      </c>
      <c r="Y1912" t="str">
        <f>TEXT(Table5[[#This Row],[close_date]],"yyyy")</f>
        <v>2017</v>
      </c>
    </row>
    <row r="1913" spans="20:25" x14ac:dyDescent="0.3">
      <c r="T1913" s="4" t="s">
        <v>12</v>
      </c>
      <c r="U1913" s="11">
        <v>1102</v>
      </c>
      <c r="V1913" s="11">
        <v>1102</v>
      </c>
      <c r="W1913" s="10">
        <v>42992</v>
      </c>
      <c r="X1913" t="str">
        <f>TEXT(Table5[[#This Row],[close_date]],"mmmm")</f>
        <v>September</v>
      </c>
      <c r="Y1913" t="str">
        <f>TEXT(Table5[[#This Row],[close_date]],"yyyy")</f>
        <v>2017</v>
      </c>
    </row>
    <row r="1914" spans="20:25" x14ac:dyDescent="0.3">
      <c r="T1914" s="4" t="s">
        <v>45</v>
      </c>
      <c r="U1914" s="11">
        <v>1101</v>
      </c>
      <c r="V1914" s="11">
        <v>1101</v>
      </c>
      <c r="W1914" s="10">
        <v>42963</v>
      </c>
      <c r="X1914" t="str">
        <f>TEXT(Table5[[#This Row],[close_date]],"mmmm")</f>
        <v>August</v>
      </c>
      <c r="Y1914" t="str">
        <f>TEXT(Table5[[#This Row],[close_date]],"yyyy")</f>
        <v>2017</v>
      </c>
    </row>
    <row r="1915" spans="20:25" x14ac:dyDescent="0.3">
      <c r="T1915" s="4" t="s">
        <v>34</v>
      </c>
      <c r="U1915" s="11">
        <v>1101</v>
      </c>
      <c r="V1915" s="11">
        <v>1101</v>
      </c>
      <c r="W1915" s="10">
        <v>42888</v>
      </c>
      <c r="X1915" t="str">
        <f>TEXT(Table5[[#This Row],[close_date]],"mmmm")</f>
        <v>June</v>
      </c>
      <c r="Y1915" t="str">
        <f>TEXT(Table5[[#This Row],[close_date]],"yyyy")</f>
        <v>2017</v>
      </c>
    </row>
    <row r="1916" spans="20:25" x14ac:dyDescent="0.3">
      <c r="T1916" s="4" t="s">
        <v>11</v>
      </c>
      <c r="U1916" s="11">
        <v>1100</v>
      </c>
      <c r="V1916" s="11">
        <v>1100</v>
      </c>
      <c r="W1916" s="10">
        <v>42871</v>
      </c>
      <c r="X1916" t="str">
        <f>TEXT(Table5[[#This Row],[close_date]],"mmmm")</f>
        <v>May</v>
      </c>
      <c r="Y1916" t="str">
        <f>TEXT(Table5[[#This Row],[close_date]],"yyyy")</f>
        <v>2017</v>
      </c>
    </row>
    <row r="1917" spans="20:25" x14ac:dyDescent="0.3">
      <c r="T1917" s="4" t="s">
        <v>42</v>
      </c>
      <c r="U1917" s="11">
        <v>1100</v>
      </c>
      <c r="V1917" s="11">
        <v>1100</v>
      </c>
      <c r="W1917" s="10">
        <v>43006</v>
      </c>
      <c r="X1917" t="str">
        <f>TEXT(Table5[[#This Row],[close_date]],"mmmm")</f>
        <v>September</v>
      </c>
      <c r="Y1917" t="str">
        <f>TEXT(Table5[[#This Row],[close_date]],"yyyy")</f>
        <v>2017</v>
      </c>
    </row>
    <row r="1918" spans="20:25" x14ac:dyDescent="0.3">
      <c r="T1918" s="4" t="s">
        <v>28</v>
      </c>
      <c r="U1918" s="11">
        <v>1099</v>
      </c>
      <c r="V1918" s="11">
        <v>1099</v>
      </c>
      <c r="W1918" s="10">
        <v>42990</v>
      </c>
      <c r="X1918" t="str">
        <f>TEXT(Table5[[#This Row],[close_date]],"mmmm")</f>
        <v>September</v>
      </c>
      <c r="Y1918" t="str">
        <f>TEXT(Table5[[#This Row],[close_date]],"yyyy")</f>
        <v>2017</v>
      </c>
    </row>
    <row r="1919" spans="20:25" x14ac:dyDescent="0.3">
      <c r="T1919" s="4" t="s">
        <v>33</v>
      </c>
      <c r="U1919" s="11">
        <v>1097</v>
      </c>
      <c r="V1919" s="11">
        <v>1097</v>
      </c>
      <c r="W1919" s="10">
        <v>42957</v>
      </c>
      <c r="X1919" t="str">
        <f>TEXT(Table5[[#This Row],[close_date]],"mmmm")</f>
        <v>August</v>
      </c>
      <c r="Y1919" t="str">
        <f>TEXT(Table5[[#This Row],[close_date]],"yyyy")</f>
        <v>2017</v>
      </c>
    </row>
    <row r="1920" spans="20:25" x14ac:dyDescent="0.3">
      <c r="T1920" s="4" t="s">
        <v>7</v>
      </c>
      <c r="U1920" s="11">
        <v>1097</v>
      </c>
      <c r="V1920" s="11">
        <v>1097</v>
      </c>
      <c r="W1920" s="10">
        <v>42954</v>
      </c>
      <c r="X1920" t="str">
        <f>TEXT(Table5[[#This Row],[close_date]],"mmmm")</f>
        <v>August</v>
      </c>
      <c r="Y1920" t="str">
        <f>TEXT(Table5[[#This Row],[close_date]],"yyyy")</f>
        <v>2017</v>
      </c>
    </row>
    <row r="1921" spans="20:25" x14ac:dyDescent="0.3">
      <c r="T1921" s="4" t="s">
        <v>10</v>
      </c>
      <c r="U1921" s="11">
        <v>1096</v>
      </c>
      <c r="V1921" s="11">
        <v>1096</v>
      </c>
      <c r="W1921" s="10">
        <v>43029</v>
      </c>
      <c r="X1921" t="str">
        <f>TEXT(Table5[[#This Row],[close_date]],"mmmm")</f>
        <v>October</v>
      </c>
      <c r="Y1921" t="str">
        <f>TEXT(Table5[[#This Row],[close_date]],"yyyy")</f>
        <v>2017</v>
      </c>
    </row>
    <row r="1922" spans="20:25" x14ac:dyDescent="0.3">
      <c r="T1922" s="4" t="s">
        <v>33</v>
      </c>
      <c r="U1922" s="11">
        <v>1096</v>
      </c>
      <c r="V1922" s="11">
        <v>1096</v>
      </c>
      <c r="W1922" s="10">
        <v>43021</v>
      </c>
      <c r="X1922" t="str">
        <f>TEXT(Table5[[#This Row],[close_date]],"mmmm")</f>
        <v>October</v>
      </c>
      <c r="Y1922" t="str">
        <f>TEXT(Table5[[#This Row],[close_date]],"yyyy")</f>
        <v>2017</v>
      </c>
    </row>
    <row r="1923" spans="20:25" x14ac:dyDescent="0.3">
      <c r="T1923" s="4" t="s">
        <v>36</v>
      </c>
      <c r="U1923" s="11">
        <v>1095</v>
      </c>
      <c r="V1923" s="11">
        <v>1095</v>
      </c>
      <c r="W1923" s="10">
        <v>43024</v>
      </c>
      <c r="X1923" t="str">
        <f>TEXT(Table5[[#This Row],[close_date]],"mmmm")</f>
        <v>October</v>
      </c>
      <c r="Y1923" t="str">
        <f>TEXT(Table5[[#This Row],[close_date]],"yyyy")</f>
        <v>2017</v>
      </c>
    </row>
    <row r="1924" spans="20:25" x14ac:dyDescent="0.3">
      <c r="T1924" s="4" t="s">
        <v>30</v>
      </c>
      <c r="U1924" s="11">
        <v>1095</v>
      </c>
      <c r="V1924" s="11">
        <v>1095</v>
      </c>
      <c r="W1924" s="10">
        <v>42982</v>
      </c>
      <c r="X1924" t="str">
        <f>TEXT(Table5[[#This Row],[close_date]],"mmmm")</f>
        <v>September</v>
      </c>
      <c r="Y1924" t="str">
        <f>TEXT(Table5[[#This Row],[close_date]],"yyyy")</f>
        <v>2017</v>
      </c>
    </row>
    <row r="1925" spans="20:25" x14ac:dyDescent="0.3">
      <c r="T1925" s="4" t="s">
        <v>6</v>
      </c>
      <c r="U1925" s="11">
        <v>1094</v>
      </c>
      <c r="V1925" s="11">
        <v>1094</v>
      </c>
      <c r="W1925" s="10">
        <v>42971</v>
      </c>
      <c r="X1925" t="str">
        <f>TEXT(Table5[[#This Row],[close_date]],"mmmm")</f>
        <v>August</v>
      </c>
      <c r="Y1925" t="str">
        <f>TEXT(Table5[[#This Row],[close_date]],"yyyy")</f>
        <v>2017</v>
      </c>
    </row>
    <row r="1926" spans="20:25" x14ac:dyDescent="0.3">
      <c r="T1926" s="4" t="s">
        <v>43</v>
      </c>
      <c r="U1926" s="11">
        <v>1094</v>
      </c>
      <c r="V1926" s="11">
        <v>547</v>
      </c>
      <c r="W1926" s="10">
        <v>42886</v>
      </c>
      <c r="X1926" t="str">
        <f>TEXT(Table5[[#This Row],[close_date]],"mmmm")</f>
        <v>May</v>
      </c>
      <c r="Y1926" t="str">
        <f>TEXT(Table5[[#This Row],[close_date]],"yyyy")</f>
        <v>2017</v>
      </c>
    </row>
    <row r="1927" spans="20:25" x14ac:dyDescent="0.3">
      <c r="T1927" s="4" t="s">
        <v>30</v>
      </c>
      <c r="U1927" s="11">
        <v>1093</v>
      </c>
      <c r="V1927" s="11">
        <v>1093</v>
      </c>
      <c r="W1927" s="10">
        <v>42881</v>
      </c>
      <c r="X1927" t="str">
        <f>TEXT(Table5[[#This Row],[close_date]],"mmmm")</f>
        <v>May</v>
      </c>
      <c r="Y1927" t="str">
        <f>TEXT(Table5[[#This Row],[close_date]],"yyyy")</f>
        <v>2017</v>
      </c>
    </row>
    <row r="1928" spans="20:25" x14ac:dyDescent="0.3">
      <c r="T1928" s="4" t="s">
        <v>49</v>
      </c>
      <c r="U1928" s="11">
        <v>1093</v>
      </c>
      <c r="V1928" s="11">
        <v>1093</v>
      </c>
      <c r="W1928" s="10">
        <v>43099</v>
      </c>
      <c r="X1928" t="str">
        <f>TEXT(Table5[[#This Row],[close_date]],"mmmm")</f>
        <v>December</v>
      </c>
      <c r="Y1928" t="str">
        <f>TEXT(Table5[[#This Row],[close_date]],"yyyy")</f>
        <v>2017</v>
      </c>
    </row>
    <row r="1929" spans="20:25" x14ac:dyDescent="0.3">
      <c r="T1929" s="4" t="s">
        <v>9</v>
      </c>
      <c r="U1929" s="11">
        <v>1091</v>
      </c>
      <c r="V1929" s="11">
        <v>1091</v>
      </c>
      <c r="W1929" s="10">
        <v>43070</v>
      </c>
      <c r="X1929" t="str">
        <f>TEXT(Table5[[#This Row],[close_date]],"mmmm")</f>
        <v>December</v>
      </c>
      <c r="Y1929" t="str">
        <f>TEXT(Table5[[#This Row],[close_date]],"yyyy")</f>
        <v>2017</v>
      </c>
    </row>
    <row r="1930" spans="20:25" x14ac:dyDescent="0.3">
      <c r="T1930" s="4" t="s">
        <v>11</v>
      </c>
      <c r="U1930" s="11">
        <v>1091</v>
      </c>
      <c r="V1930" s="11">
        <v>1091</v>
      </c>
      <c r="W1930" s="10">
        <v>42834</v>
      </c>
      <c r="X1930" t="str">
        <f>TEXT(Table5[[#This Row],[close_date]],"mmmm")</f>
        <v>April</v>
      </c>
      <c r="Y1930" t="str">
        <f>TEXT(Table5[[#This Row],[close_date]],"yyyy")</f>
        <v>2017</v>
      </c>
    </row>
    <row r="1931" spans="20:25" x14ac:dyDescent="0.3">
      <c r="T1931" s="4" t="s">
        <v>30</v>
      </c>
      <c r="U1931" s="11">
        <v>1090</v>
      </c>
      <c r="V1931" s="11">
        <v>1090</v>
      </c>
      <c r="W1931" s="10">
        <v>42798</v>
      </c>
      <c r="X1931" t="str">
        <f>TEXT(Table5[[#This Row],[close_date]],"mmmm")</f>
        <v>March</v>
      </c>
      <c r="Y1931" t="str">
        <f>TEXT(Table5[[#This Row],[close_date]],"yyyy")</f>
        <v>2017</v>
      </c>
    </row>
    <row r="1932" spans="20:25" x14ac:dyDescent="0.3">
      <c r="T1932" s="4" t="s">
        <v>43</v>
      </c>
      <c r="U1932" s="11">
        <v>1090</v>
      </c>
      <c r="V1932" s="11">
        <v>545</v>
      </c>
      <c r="W1932" s="10">
        <v>42956</v>
      </c>
      <c r="X1932" t="str">
        <f>TEXT(Table5[[#This Row],[close_date]],"mmmm")</f>
        <v>August</v>
      </c>
      <c r="Y1932" t="str">
        <f>TEXT(Table5[[#This Row],[close_date]],"yyyy")</f>
        <v>2017</v>
      </c>
    </row>
    <row r="1933" spans="20:25" x14ac:dyDescent="0.3">
      <c r="T1933" s="4" t="s">
        <v>25</v>
      </c>
      <c r="U1933" s="11">
        <v>1090</v>
      </c>
      <c r="V1933" s="11">
        <v>1090</v>
      </c>
      <c r="W1933" s="10">
        <v>42900</v>
      </c>
      <c r="X1933" t="str">
        <f>TEXT(Table5[[#This Row],[close_date]],"mmmm")</f>
        <v>June</v>
      </c>
      <c r="Y1933" t="str">
        <f>TEXT(Table5[[#This Row],[close_date]],"yyyy")</f>
        <v>2017</v>
      </c>
    </row>
    <row r="1934" spans="20:25" x14ac:dyDescent="0.3">
      <c r="T1934" s="4" t="s">
        <v>46</v>
      </c>
      <c r="U1934" s="11">
        <v>1088</v>
      </c>
      <c r="V1934" s="11">
        <v>1088</v>
      </c>
      <c r="W1934" s="10">
        <v>42927</v>
      </c>
      <c r="X1934" t="str">
        <f>TEXT(Table5[[#This Row],[close_date]],"mmmm")</f>
        <v>July</v>
      </c>
      <c r="Y1934" t="str">
        <f>TEXT(Table5[[#This Row],[close_date]],"yyyy")</f>
        <v>2017</v>
      </c>
    </row>
    <row r="1935" spans="20:25" x14ac:dyDescent="0.3">
      <c r="T1935" s="4" t="s">
        <v>9</v>
      </c>
      <c r="U1935" s="11">
        <v>1088</v>
      </c>
      <c r="V1935" s="11">
        <v>1088</v>
      </c>
      <c r="W1935" s="10">
        <v>42955</v>
      </c>
      <c r="X1935" t="str">
        <f>TEXT(Table5[[#This Row],[close_date]],"mmmm")</f>
        <v>August</v>
      </c>
      <c r="Y1935" t="str">
        <f>TEXT(Table5[[#This Row],[close_date]],"yyyy")</f>
        <v>2017</v>
      </c>
    </row>
    <row r="1936" spans="20:25" x14ac:dyDescent="0.3">
      <c r="T1936" s="4" t="s">
        <v>7</v>
      </c>
      <c r="U1936" s="11">
        <v>1088</v>
      </c>
      <c r="V1936" s="11">
        <v>1088</v>
      </c>
      <c r="W1936" s="10">
        <v>42996</v>
      </c>
      <c r="X1936" t="str">
        <f>TEXT(Table5[[#This Row],[close_date]],"mmmm")</f>
        <v>September</v>
      </c>
      <c r="Y1936" t="str">
        <f>TEXT(Table5[[#This Row],[close_date]],"yyyy")</f>
        <v>2017</v>
      </c>
    </row>
    <row r="1937" spans="20:25" x14ac:dyDescent="0.3">
      <c r="T1937" s="4" t="s">
        <v>42</v>
      </c>
      <c r="U1937" s="11">
        <v>1088</v>
      </c>
      <c r="V1937" s="11">
        <v>1088</v>
      </c>
      <c r="W1937" s="10">
        <v>42839</v>
      </c>
      <c r="X1937" t="str">
        <f>TEXT(Table5[[#This Row],[close_date]],"mmmm")</f>
        <v>April</v>
      </c>
      <c r="Y1937" t="str">
        <f>TEXT(Table5[[#This Row],[close_date]],"yyyy")</f>
        <v>2017</v>
      </c>
    </row>
    <row r="1938" spans="20:25" x14ac:dyDescent="0.3">
      <c r="T1938" s="4" t="s">
        <v>4</v>
      </c>
      <c r="U1938" s="11">
        <v>1086</v>
      </c>
      <c r="V1938" s="11">
        <v>1086</v>
      </c>
      <c r="W1938" s="10">
        <v>42887</v>
      </c>
      <c r="X1938" t="str">
        <f>TEXT(Table5[[#This Row],[close_date]],"mmmm")</f>
        <v>June</v>
      </c>
      <c r="Y1938" t="str">
        <f>TEXT(Table5[[#This Row],[close_date]],"yyyy")</f>
        <v>2017</v>
      </c>
    </row>
    <row r="1939" spans="20:25" x14ac:dyDescent="0.3">
      <c r="T1939" s="4" t="s">
        <v>4</v>
      </c>
      <c r="U1939" s="11">
        <v>1086</v>
      </c>
      <c r="V1939" s="11">
        <v>543</v>
      </c>
      <c r="W1939" s="10">
        <v>43073</v>
      </c>
      <c r="X1939" t="str">
        <f>TEXT(Table5[[#This Row],[close_date]],"mmmm")</f>
        <v>December</v>
      </c>
      <c r="Y1939" t="str">
        <f>TEXT(Table5[[#This Row],[close_date]],"yyyy")</f>
        <v>2017</v>
      </c>
    </row>
    <row r="1940" spans="20:25" x14ac:dyDescent="0.3">
      <c r="T1940" s="4" t="s">
        <v>9</v>
      </c>
      <c r="U1940" s="11">
        <v>1084</v>
      </c>
      <c r="V1940" s="11">
        <v>1084</v>
      </c>
      <c r="W1940" s="10">
        <v>42824</v>
      </c>
      <c r="X1940" t="str">
        <f>TEXT(Table5[[#This Row],[close_date]],"mmmm")</f>
        <v>March</v>
      </c>
      <c r="Y1940" t="str">
        <f>TEXT(Table5[[#This Row],[close_date]],"yyyy")</f>
        <v>2017</v>
      </c>
    </row>
    <row r="1941" spans="20:25" x14ac:dyDescent="0.3">
      <c r="T1941" s="4" t="s">
        <v>8</v>
      </c>
      <c r="U1941" s="11">
        <v>1084</v>
      </c>
      <c r="V1941" s="11">
        <v>1084</v>
      </c>
      <c r="W1941" s="10">
        <v>42976</v>
      </c>
      <c r="X1941" t="str">
        <f>TEXT(Table5[[#This Row],[close_date]],"mmmm")</f>
        <v>August</v>
      </c>
      <c r="Y1941" t="str">
        <f>TEXT(Table5[[#This Row],[close_date]],"yyyy")</f>
        <v>2017</v>
      </c>
    </row>
    <row r="1942" spans="20:25" x14ac:dyDescent="0.3">
      <c r="T1942" s="4" t="s">
        <v>36</v>
      </c>
      <c r="U1942" s="11">
        <v>1082</v>
      </c>
      <c r="V1942" s="11">
        <v>541</v>
      </c>
      <c r="W1942" s="10">
        <v>42804</v>
      </c>
      <c r="X1942" t="str">
        <f>TEXT(Table5[[#This Row],[close_date]],"mmmm")</f>
        <v>March</v>
      </c>
      <c r="Y1942" t="str">
        <f>TEXT(Table5[[#This Row],[close_date]],"yyyy")</f>
        <v>2017</v>
      </c>
    </row>
    <row r="1943" spans="20:25" x14ac:dyDescent="0.3">
      <c r="T1943" s="4" t="s">
        <v>11</v>
      </c>
      <c r="U1943" s="11">
        <v>1081</v>
      </c>
      <c r="V1943" s="11">
        <v>540.5</v>
      </c>
      <c r="W1943" s="10">
        <v>42959</v>
      </c>
      <c r="X1943" t="str">
        <f>TEXT(Table5[[#This Row],[close_date]],"mmmm")</f>
        <v>August</v>
      </c>
      <c r="Y1943" t="str">
        <f>TEXT(Table5[[#This Row],[close_date]],"yyyy")</f>
        <v>2017</v>
      </c>
    </row>
    <row r="1944" spans="20:25" x14ac:dyDescent="0.3">
      <c r="T1944" s="4" t="s">
        <v>45</v>
      </c>
      <c r="U1944" s="11">
        <v>1081</v>
      </c>
      <c r="V1944" s="11">
        <v>1081</v>
      </c>
      <c r="W1944" s="10">
        <v>43005</v>
      </c>
      <c r="X1944" t="str">
        <f>TEXT(Table5[[#This Row],[close_date]],"mmmm")</f>
        <v>September</v>
      </c>
      <c r="Y1944" t="str">
        <f>TEXT(Table5[[#This Row],[close_date]],"yyyy")</f>
        <v>2017</v>
      </c>
    </row>
    <row r="1945" spans="20:25" x14ac:dyDescent="0.3">
      <c r="T1945" s="4" t="s">
        <v>11</v>
      </c>
      <c r="U1945" s="11">
        <v>1080</v>
      </c>
      <c r="V1945" s="11">
        <v>1080</v>
      </c>
      <c r="W1945" s="10">
        <v>43040</v>
      </c>
      <c r="X1945" t="str">
        <f>TEXT(Table5[[#This Row],[close_date]],"mmmm")</f>
        <v>November</v>
      </c>
      <c r="Y1945" t="str">
        <f>TEXT(Table5[[#This Row],[close_date]],"yyyy")</f>
        <v>2017</v>
      </c>
    </row>
    <row r="1946" spans="20:25" x14ac:dyDescent="0.3">
      <c r="T1946" s="4" t="s">
        <v>36</v>
      </c>
      <c r="U1946" s="11">
        <v>1079</v>
      </c>
      <c r="V1946" s="11">
        <v>1079</v>
      </c>
      <c r="W1946" s="10">
        <v>43051</v>
      </c>
      <c r="X1946" t="str">
        <f>TEXT(Table5[[#This Row],[close_date]],"mmmm")</f>
        <v>November</v>
      </c>
      <c r="Y1946" t="str">
        <f>TEXT(Table5[[#This Row],[close_date]],"yyyy")</f>
        <v>2017</v>
      </c>
    </row>
    <row r="1947" spans="20:25" x14ac:dyDescent="0.3">
      <c r="T1947" s="4" t="s">
        <v>46</v>
      </c>
      <c r="U1947" s="11">
        <v>1077</v>
      </c>
      <c r="V1947" s="11">
        <v>1077</v>
      </c>
      <c r="W1947" s="10">
        <v>43042</v>
      </c>
      <c r="X1947" t="str">
        <f>TEXT(Table5[[#This Row],[close_date]],"mmmm")</f>
        <v>November</v>
      </c>
      <c r="Y1947" t="str">
        <f>TEXT(Table5[[#This Row],[close_date]],"yyyy")</f>
        <v>2017</v>
      </c>
    </row>
    <row r="1948" spans="20:25" x14ac:dyDescent="0.3">
      <c r="T1948" s="4" t="s">
        <v>36</v>
      </c>
      <c r="U1948" s="11">
        <v>1076</v>
      </c>
      <c r="V1948" s="11">
        <v>1076</v>
      </c>
      <c r="W1948" s="10">
        <v>43011</v>
      </c>
      <c r="X1948" t="str">
        <f>TEXT(Table5[[#This Row],[close_date]],"mmmm")</f>
        <v>October</v>
      </c>
      <c r="Y1948" t="str">
        <f>TEXT(Table5[[#This Row],[close_date]],"yyyy")</f>
        <v>2017</v>
      </c>
    </row>
    <row r="1949" spans="20:25" x14ac:dyDescent="0.3">
      <c r="T1949" s="4" t="s">
        <v>30</v>
      </c>
      <c r="U1949" s="11">
        <v>1076</v>
      </c>
      <c r="V1949" s="11">
        <v>1076</v>
      </c>
      <c r="W1949" s="10">
        <v>42936</v>
      </c>
      <c r="X1949" t="str">
        <f>TEXT(Table5[[#This Row],[close_date]],"mmmm")</f>
        <v>July</v>
      </c>
      <c r="Y1949" t="str">
        <f>TEXT(Table5[[#This Row],[close_date]],"yyyy")</f>
        <v>2017</v>
      </c>
    </row>
    <row r="1950" spans="20:25" x14ac:dyDescent="0.3">
      <c r="T1950" s="4" t="s">
        <v>30</v>
      </c>
      <c r="U1950" s="11">
        <v>1076</v>
      </c>
      <c r="V1950" s="11">
        <v>1076</v>
      </c>
      <c r="W1950" s="10">
        <v>42865</v>
      </c>
      <c r="X1950" t="str">
        <f>TEXT(Table5[[#This Row],[close_date]],"mmmm")</f>
        <v>May</v>
      </c>
      <c r="Y1950" t="str">
        <f>TEXT(Table5[[#This Row],[close_date]],"yyyy")</f>
        <v>2017</v>
      </c>
    </row>
    <row r="1951" spans="20:25" x14ac:dyDescent="0.3">
      <c r="T1951" s="4" t="s">
        <v>3</v>
      </c>
      <c r="U1951" s="11">
        <v>1075</v>
      </c>
      <c r="V1951" s="11">
        <v>1075</v>
      </c>
      <c r="W1951" s="10">
        <v>42874</v>
      </c>
      <c r="X1951" t="str">
        <f>TEXT(Table5[[#This Row],[close_date]],"mmmm")</f>
        <v>May</v>
      </c>
      <c r="Y1951" t="str">
        <f>TEXT(Table5[[#This Row],[close_date]],"yyyy")</f>
        <v>2017</v>
      </c>
    </row>
    <row r="1952" spans="20:25" x14ac:dyDescent="0.3">
      <c r="T1952" s="4" t="s">
        <v>42</v>
      </c>
      <c r="U1952" s="11">
        <v>1075</v>
      </c>
      <c r="V1952" s="11">
        <v>1075</v>
      </c>
      <c r="W1952" s="10">
        <v>42897</v>
      </c>
      <c r="X1952" t="str">
        <f>TEXT(Table5[[#This Row],[close_date]],"mmmm")</f>
        <v>June</v>
      </c>
      <c r="Y1952" t="str">
        <f>TEXT(Table5[[#This Row],[close_date]],"yyyy")</f>
        <v>2017</v>
      </c>
    </row>
    <row r="1953" spans="20:25" x14ac:dyDescent="0.3">
      <c r="T1953" s="4" t="s">
        <v>32</v>
      </c>
      <c r="U1953" s="11">
        <v>1075</v>
      </c>
      <c r="V1953" s="11">
        <v>537.5</v>
      </c>
      <c r="W1953" s="10">
        <v>42930</v>
      </c>
      <c r="X1953" t="str">
        <f>TEXT(Table5[[#This Row],[close_date]],"mmmm")</f>
        <v>July</v>
      </c>
      <c r="Y1953" t="str">
        <f>TEXT(Table5[[#This Row],[close_date]],"yyyy")</f>
        <v>2017</v>
      </c>
    </row>
    <row r="1954" spans="20:25" x14ac:dyDescent="0.3">
      <c r="T1954" s="4" t="s">
        <v>3</v>
      </c>
      <c r="U1954" s="11">
        <v>1075</v>
      </c>
      <c r="V1954" s="11">
        <v>1075</v>
      </c>
      <c r="W1954" s="10">
        <v>42973</v>
      </c>
      <c r="X1954" t="str">
        <f>TEXT(Table5[[#This Row],[close_date]],"mmmm")</f>
        <v>August</v>
      </c>
      <c r="Y1954" t="str">
        <f>TEXT(Table5[[#This Row],[close_date]],"yyyy")</f>
        <v>2017</v>
      </c>
    </row>
    <row r="1955" spans="20:25" x14ac:dyDescent="0.3">
      <c r="T1955" s="4" t="s">
        <v>37</v>
      </c>
      <c r="U1955" s="11">
        <v>1075</v>
      </c>
      <c r="V1955" s="11">
        <v>1075</v>
      </c>
      <c r="W1955" s="10">
        <v>43052</v>
      </c>
      <c r="X1955" t="str">
        <f>TEXT(Table5[[#This Row],[close_date]],"mmmm")</f>
        <v>November</v>
      </c>
      <c r="Y1955" t="str">
        <f>TEXT(Table5[[#This Row],[close_date]],"yyyy")</f>
        <v>2017</v>
      </c>
    </row>
    <row r="1956" spans="20:25" x14ac:dyDescent="0.3">
      <c r="T1956" s="4" t="s">
        <v>37</v>
      </c>
      <c r="U1956" s="11">
        <v>1075</v>
      </c>
      <c r="V1956" s="11">
        <v>1075</v>
      </c>
      <c r="W1956" s="10">
        <v>43095</v>
      </c>
      <c r="X1956" t="str">
        <f>TEXT(Table5[[#This Row],[close_date]],"mmmm")</f>
        <v>December</v>
      </c>
      <c r="Y1956" t="str">
        <f>TEXT(Table5[[#This Row],[close_date]],"yyyy")</f>
        <v>2017</v>
      </c>
    </row>
    <row r="1957" spans="20:25" x14ac:dyDescent="0.3">
      <c r="T1957" s="4" t="s">
        <v>41</v>
      </c>
      <c r="U1957" s="11">
        <v>1074</v>
      </c>
      <c r="V1957" s="11">
        <v>1074</v>
      </c>
      <c r="W1957" s="10">
        <v>43052</v>
      </c>
      <c r="X1957" t="str">
        <f>TEXT(Table5[[#This Row],[close_date]],"mmmm")</f>
        <v>November</v>
      </c>
      <c r="Y1957" t="str">
        <f>TEXT(Table5[[#This Row],[close_date]],"yyyy")</f>
        <v>2017</v>
      </c>
    </row>
    <row r="1958" spans="20:25" x14ac:dyDescent="0.3">
      <c r="T1958" s="4" t="s">
        <v>49</v>
      </c>
      <c r="U1958" s="11">
        <v>1074</v>
      </c>
      <c r="V1958" s="11">
        <v>1074</v>
      </c>
      <c r="W1958" s="10">
        <v>42914</v>
      </c>
      <c r="X1958" t="str">
        <f>TEXT(Table5[[#This Row],[close_date]],"mmmm")</f>
        <v>June</v>
      </c>
      <c r="Y1958" t="str">
        <f>TEXT(Table5[[#This Row],[close_date]],"yyyy")</f>
        <v>2017</v>
      </c>
    </row>
    <row r="1959" spans="20:25" x14ac:dyDescent="0.3">
      <c r="T1959" s="4" t="s">
        <v>5</v>
      </c>
      <c r="U1959" s="11">
        <v>1073</v>
      </c>
      <c r="V1959" s="11">
        <v>1073</v>
      </c>
      <c r="W1959" s="10">
        <v>42916</v>
      </c>
      <c r="X1959" t="str">
        <f>TEXT(Table5[[#This Row],[close_date]],"mmmm")</f>
        <v>June</v>
      </c>
      <c r="Y1959" t="str">
        <f>TEXT(Table5[[#This Row],[close_date]],"yyyy")</f>
        <v>2017</v>
      </c>
    </row>
    <row r="1960" spans="20:25" x14ac:dyDescent="0.3">
      <c r="T1960" s="4" t="s">
        <v>42</v>
      </c>
      <c r="U1960" s="11">
        <v>1073</v>
      </c>
      <c r="V1960" s="11">
        <v>1073</v>
      </c>
      <c r="W1960" s="10">
        <v>42819</v>
      </c>
      <c r="X1960" t="str">
        <f>TEXT(Table5[[#This Row],[close_date]],"mmmm")</f>
        <v>March</v>
      </c>
      <c r="Y1960" t="str">
        <f>TEXT(Table5[[#This Row],[close_date]],"yyyy")</f>
        <v>2017</v>
      </c>
    </row>
    <row r="1961" spans="20:25" x14ac:dyDescent="0.3">
      <c r="T1961" s="4" t="s">
        <v>9</v>
      </c>
      <c r="U1961" s="11">
        <v>1073</v>
      </c>
      <c r="V1961" s="11">
        <v>536.5</v>
      </c>
      <c r="W1961" s="10">
        <v>43013</v>
      </c>
      <c r="X1961" t="str">
        <f>TEXT(Table5[[#This Row],[close_date]],"mmmm")</f>
        <v>October</v>
      </c>
      <c r="Y1961" t="str">
        <f>TEXT(Table5[[#This Row],[close_date]],"yyyy")</f>
        <v>2017</v>
      </c>
    </row>
    <row r="1962" spans="20:25" x14ac:dyDescent="0.3">
      <c r="T1962" s="4" t="s">
        <v>43</v>
      </c>
      <c r="U1962" s="11">
        <v>1072</v>
      </c>
      <c r="V1962" s="11">
        <v>1072</v>
      </c>
      <c r="W1962" s="10">
        <v>43057</v>
      </c>
      <c r="X1962" t="str">
        <f>TEXT(Table5[[#This Row],[close_date]],"mmmm")</f>
        <v>November</v>
      </c>
      <c r="Y1962" t="str">
        <f>TEXT(Table5[[#This Row],[close_date]],"yyyy")</f>
        <v>2017</v>
      </c>
    </row>
    <row r="1963" spans="20:25" x14ac:dyDescent="0.3">
      <c r="T1963" s="4" t="s">
        <v>10</v>
      </c>
      <c r="U1963" s="11">
        <v>1072</v>
      </c>
      <c r="V1963" s="11">
        <v>536</v>
      </c>
      <c r="W1963" s="10">
        <v>42904</v>
      </c>
      <c r="X1963" t="str">
        <f>TEXT(Table5[[#This Row],[close_date]],"mmmm")</f>
        <v>June</v>
      </c>
      <c r="Y1963" t="str">
        <f>TEXT(Table5[[#This Row],[close_date]],"yyyy")</f>
        <v>2017</v>
      </c>
    </row>
    <row r="1964" spans="20:25" x14ac:dyDescent="0.3">
      <c r="T1964" s="4" t="s">
        <v>12</v>
      </c>
      <c r="U1964" s="11">
        <v>1071</v>
      </c>
      <c r="V1964" s="11">
        <v>1071</v>
      </c>
      <c r="W1964" s="10">
        <v>43058</v>
      </c>
      <c r="X1964" t="str">
        <f>TEXT(Table5[[#This Row],[close_date]],"mmmm")</f>
        <v>November</v>
      </c>
      <c r="Y1964" t="str">
        <f>TEXT(Table5[[#This Row],[close_date]],"yyyy")</f>
        <v>2017</v>
      </c>
    </row>
    <row r="1965" spans="20:25" x14ac:dyDescent="0.3">
      <c r="T1965" s="4" t="s">
        <v>6</v>
      </c>
      <c r="U1965" s="11">
        <v>1070</v>
      </c>
      <c r="V1965" s="11">
        <v>535</v>
      </c>
      <c r="W1965" s="10">
        <v>42821</v>
      </c>
      <c r="X1965" t="str">
        <f>TEXT(Table5[[#This Row],[close_date]],"mmmm")</f>
        <v>March</v>
      </c>
      <c r="Y1965" t="str">
        <f>TEXT(Table5[[#This Row],[close_date]],"yyyy")</f>
        <v>2017</v>
      </c>
    </row>
    <row r="1966" spans="20:25" x14ac:dyDescent="0.3">
      <c r="T1966" s="4" t="s">
        <v>37</v>
      </c>
      <c r="U1966" s="11">
        <v>1070</v>
      </c>
      <c r="V1966" s="11">
        <v>1070</v>
      </c>
      <c r="W1966" s="10">
        <v>42802</v>
      </c>
      <c r="X1966" t="str">
        <f>TEXT(Table5[[#This Row],[close_date]],"mmmm")</f>
        <v>March</v>
      </c>
      <c r="Y1966" t="str">
        <f>TEXT(Table5[[#This Row],[close_date]],"yyyy")</f>
        <v>2017</v>
      </c>
    </row>
    <row r="1967" spans="20:25" x14ac:dyDescent="0.3">
      <c r="T1967" s="4" t="s">
        <v>46</v>
      </c>
      <c r="U1967" s="11">
        <v>1067</v>
      </c>
      <c r="V1967" s="11">
        <v>1067</v>
      </c>
      <c r="W1967" s="10">
        <v>42897</v>
      </c>
      <c r="X1967" t="str">
        <f>TEXT(Table5[[#This Row],[close_date]],"mmmm")</f>
        <v>June</v>
      </c>
      <c r="Y1967" t="str">
        <f>TEXT(Table5[[#This Row],[close_date]],"yyyy")</f>
        <v>2017</v>
      </c>
    </row>
    <row r="1968" spans="20:25" x14ac:dyDescent="0.3">
      <c r="T1968" s="4" t="s">
        <v>3</v>
      </c>
      <c r="U1968" s="11">
        <v>1067</v>
      </c>
      <c r="V1968" s="11">
        <v>1067</v>
      </c>
      <c r="W1968" s="10">
        <v>42872</v>
      </c>
      <c r="X1968" t="str">
        <f>TEXT(Table5[[#This Row],[close_date]],"mmmm")</f>
        <v>May</v>
      </c>
      <c r="Y1968" t="str">
        <f>TEXT(Table5[[#This Row],[close_date]],"yyyy")</f>
        <v>2017</v>
      </c>
    </row>
    <row r="1969" spans="20:25" x14ac:dyDescent="0.3">
      <c r="T1969" s="4" t="s">
        <v>42</v>
      </c>
      <c r="U1969" s="11">
        <v>1066</v>
      </c>
      <c r="V1969" s="11">
        <v>1066</v>
      </c>
      <c r="W1969" s="10">
        <v>43029</v>
      </c>
      <c r="X1969" t="str">
        <f>TEXT(Table5[[#This Row],[close_date]],"mmmm")</f>
        <v>October</v>
      </c>
      <c r="Y1969" t="str">
        <f>TEXT(Table5[[#This Row],[close_date]],"yyyy")</f>
        <v>2017</v>
      </c>
    </row>
    <row r="1970" spans="20:25" x14ac:dyDescent="0.3">
      <c r="T1970" s="4" t="s">
        <v>7</v>
      </c>
      <c r="U1970" s="11">
        <v>1065</v>
      </c>
      <c r="V1970" s="11">
        <v>1065</v>
      </c>
      <c r="W1970" s="10">
        <v>42882</v>
      </c>
      <c r="X1970" t="str">
        <f>TEXT(Table5[[#This Row],[close_date]],"mmmm")</f>
        <v>May</v>
      </c>
      <c r="Y1970" t="str">
        <f>TEXT(Table5[[#This Row],[close_date]],"yyyy")</f>
        <v>2017</v>
      </c>
    </row>
    <row r="1971" spans="20:25" x14ac:dyDescent="0.3">
      <c r="T1971" s="4" t="s">
        <v>46</v>
      </c>
      <c r="U1971" s="11">
        <v>1064</v>
      </c>
      <c r="V1971" s="11">
        <v>1064</v>
      </c>
      <c r="W1971" s="10">
        <v>42893</v>
      </c>
      <c r="X1971" t="str">
        <f>TEXT(Table5[[#This Row],[close_date]],"mmmm")</f>
        <v>June</v>
      </c>
      <c r="Y1971" t="str">
        <f>TEXT(Table5[[#This Row],[close_date]],"yyyy")</f>
        <v>2017</v>
      </c>
    </row>
    <row r="1972" spans="20:25" x14ac:dyDescent="0.3">
      <c r="T1972" s="4" t="s">
        <v>42</v>
      </c>
      <c r="U1972" s="11">
        <v>1063</v>
      </c>
      <c r="V1972" s="11">
        <v>1063</v>
      </c>
      <c r="W1972" s="10">
        <v>42937</v>
      </c>
      <c r="X1972" t="str">
        <f>TEXT(Table5[[#This Row],[close_date]],"mmmm")</f>
        <v>July</v>
      </c>
      <c r="Y1972" t="str">
        <f>TEXT(Table5[[#This Row],[close_date]],"yyyy")</f>
        <v>2017</v>
      </c>
    </row>
    <row r="1973" spans="20:25" x14ac:dyDescent="0.3">
      <c r="T1973" s="4" t="s">
        <v>12</v>
      </c>
      <c r="U1973" s="11">
        <v>1063</v>
      </c>
      <c r="V1973" s="11">
        <v>531.5</v>
      </c>
      <c r="W1973" s="10">
        <v>42961</v>
      </c>
      <c r="X1973" t="str">
        <f>TEXT(Table5[[#This Row],[close_date]],"mmmm")</f>
        <v>August</v>
      </c>
      <c r="Y1973" t="str">
        <f>TEXT(Table5[[#This Row],[close_date]],"yyyy")</f>
        <v>2017</v>
      </c>
    </row>
    <row r="1974" spans="20:25" x14ac:dyDescent="0.3">
      <c r="T1974" s="4" t="s">
        <v>46</v>
      </c>
      <c r="U1974" s="11">
        <v>1063</v>
      </c>
      <c r="V1974" s="11">
        <v>1063</v>
      </c>
      <c r="W1974" s="10">
        <v>42995</v>
      </c>
      <c r="X1974" t="str">
        <f>TEXT(Table5[[#This Row],[close_date]],"mmmm")</f>
        <v>September</v>
      </c>
      <c r="Y1974" t="str">
        <f>TEXT(Table5[[#This Row],[close_date]],"yyyy")</f>
        <v>2017</v>
      </c>
    </row>
    <row r="1975" spans="20:25" x14ac:dyDescent="0.3">
      <c r="T1975" s="4" t="s">
        <v>39</v>
      </c>
      <c r="U1975" s="11">
        <v>1062</v>
      </c>
      <c r="V1975" s="11">
        <v>1062</v>
      </c>
      <c r="W1975" s="10">
        <v>42822</v>
      </c>
      <c r="X1975" t="str">
        <f>TEXT(Table5[[#This Row],[close_date]],"mmmm")</f>
        <v>March</v>
      </c>
      <c r="Y1975" t="str">
        <f>TEXT(Table5[[#This Row],[close_date]],"yyyy")</f>
        <v>2017</v>
      </c>
    </row>
    <row r="1976" spans="20:25" x14ac:dyDescent="0.3">
      <c r="T1976" s="4" t="s">
        <v>32</v>
      </c>
      <c r="U1976" s="11">
        <v>1062</v>
      </c>
      <c r="V1976" s="11">
        <v>1062</v>
      </c>
      <c r="W1976" s="10">
        <v>43036</v>
      </c>
      <c r="X1976" t="str">
        <f>TEXT(Table5[[#This Row],[close_date]],"mmmm")</f>
        <v>October</v>
      </c>
      <c r="Y1976" t="str">
        <f>TEXT(Table5[[#This Row],[close_date]],"yyyy")</f>
        <v>2017</v>
      </c>
    </row>
    <row r="1977" spans="20:25" x14ac:dyDescent="0.3">
      <c r="T1977" s="4" t="s">
        <v>7</v>
      </c>
      <c r="U1977" s="11">
        <v>1061</v>
      </c>
      <c r="V1977" s="11">
        <v>530.5</v>
      </c>
      <c r="W1977" s="10">
        <v>42892</v>
      </c>
      <c r="X1977" t="str">
        <f>TEXT(Table5[[#This Row],[close_date]],"mmmm")</f>
        <v>June</v>
      </c>
      <c r="Y1977" t="str">
        <f>TEXT(Table5[[#This Row],[close_date]],"yyyy")</f>
        <v>2017</v>
      </c>
    </row>
    <row r="1978" spans="20:25" x14ac:dyDescent="0.3">
      <c r="T1978" s="4" t="s">
        <v>43</v>
      </c>
      <c r="U1978" s="11">
        <v>1060</v>
      </c>
      <c r="V1978" s="11">
        <v>1060</v>
      </c>
      <c r="W1978" s="10">
        <v>42871</v>
      </c>
      <c r="X1978" t="str">
        <f>TEXT(Table5[[#This Row],[close_date]],"mmmm")</f>
        <v>May</v>
      </c>
      <c r="Y1978" t="str">
        <f>TEXT(Table5[[#This Row],[close_date]],"yyyy")</f>
        <v>2017</v>
      </c>
    </row>
    <row r="1979" spans="20:25" x14ac:dyDescent="0.3">
      <c r="T1979" s="4" t="s">
        <v>25</v>
      </c>
      <c r="U1979" s="11">
        <v>1060</v>
      </c>
      <c r="V1979" s="11">
        <v>530</v>
      </c>
      <c r="W1979" s="10">
        <v>42957</v>
      </c>
      <c r="X1979" t="str">
        <f>TEXT(Table5[[#This Row],[close_date]],"mmmm")</f>
        <v>August</v>
      </c>
      <c r="Y1979" t="str">
        <f>TEXT(Table5[[#This Row],[close_date]],"yyyy")</f>
        <v>2017</v>
      </c>
    </row>
    <row r="1980" spans="20:25" x14ac:dyDescent="0.3">
      <c r="T1980" s="4" t="s">
        <v>45</v>
      </c>
      <c r="U1980" s="11">
        <v>1060</v>
      </c>
      <c r="V1980" s="11">
        <v>1060</v>
      </c>
      <c r="W1980" s="10">
        <v>43031</v>
      </c>
      <c r="X1980" t="str">
        <f>TEXT(Table5[[#This Row],[close_date]],"mmmm")</f>
        <v>October</v>
      </c>
      <c r="Y1980" t="str">
        <f>TEXT(Table5[[#This Row],[close_date]],"yyyy")</f>
        <v>2017</v>
      </c>
    </row>
    <row r="1981" spans="20:25" x14ac:dyDescent="0.3">
      <c r="T1981" s="4" t="s">
        <v>5</v>
      </c>
      <c r="U1981" s="11">
        <v>1060</v>
      </c>
      <c r="V1981" s="11">
        <v>1060</v>
      </c>
      <c r="W1981" s="10">
        <v>43052</v>
      </c>
      <c r="X1981" t="str">
        <f>TEXT(Table5[[#This Row],[close_date]],"mmmm")</f>
        <v>November</v>
      </c>
      <c r="Y1981" t="str">
        <f>TEXT(Table5[[#This Row],[close_date]],"yyyy")</f>
        <v>2017</v>
      </c>
    </row>
    <row r="1982" spans="20:25" x14ac:dyDescent="0.3">
      <c r="T1982" s="4" t="s">
        <v>41</v>
      </c>
      <c r="U1982" s="11">
        <v>1059</v>
      </c>
      <c r="V1982" s="11">
        <v>1059</v>
      </c>
      <c r="W1982" s="10">
        <v>43057</v>
      </c>
      <c r="X1982" t="str">
        <f>TEXT(Table5[[#This Row],[close_date]],"mmmm")</f>
        <v>November</v>
      </c>
      <c r="Y1982" t="str">
        <f>TEXT(Table5[[#This Row],[close_date]],"yyyy")</f>
        <v>2017</v>
      </c>
    </row>
    <row r="1983" spans="20:25" x14ac:dyDescent="0.3">
      <c r="T1983" s="4" t="s">
        <v>44</v>
      </c>
      <c r="U1983" s="11">
        <v>1059</v>
      </c>
      <c r="V1983" s="11">
        <v>529.5</v>
      </c>
      <c r="W1983" s="10">
        <v>43015</v>
      </c>
      <c r="X1983" t="str">
        <f>TEXT(Table5[[#This Row],[close_date]],"mmmm")</f>
        <v>October</v>
      </c>
      <c r="Y1983" t="str">
        <f>TEXT(Table5[[#This Row],[close_date]],"yyyy")</f>
        <v>2017</v>
      </c>
    </row>
    <row r="1984" spans="20:25" x14ac:dyDescent="0.3">
      <c r="T1984" s="4" t="s">
        <v>3</v>
      </c>
      <c r="U1984" s="11">
        <v>1058</v>
      </c>
      <c r="V1984" s="11">
        <v>1058</v>
      </c>
      <c r="W1984" s="10">
        <v>42848</v>
      </c>
      <c r="X1984" t="str">
        <f>TEXT(Table5[[#This Row],[close_date]],"mmmm")</f>
        <v>April</v>
      </c>
      <c r="Y1984" t="str">
        <f>TEXT(Table5[[#This Row],[close_date]],"yyyy")</f>
        <v>2017</v>
      </c>
    </row>
    <row r="1985" spans="20:25" x14ac:dyDescent="0.3">
      <c r="T1985" s="4" t="s">
        <v>11</v>
      </c>
      <c r="U1985" s="11">
        <v>1057</v>
      </c>
      <c r="V1985" s="11">
        <v>528.5</v>
      </c>
      <c r="W1985" s="10">
        <v>43037</v>
      </c>
      <c r="X1985" t="str">
        <f>TEXT(Table5[[#This Row],[close_date]],"mmmm")</f>
        <v>October</v>
      </c>
      <c r="Y1985" t="str">
        <f>TEXT(Table5[[#This Row],[close_date]],"yyyy")</f>
        <v>2017</v>
      </c>
    </row>
    <row r="1986" spans="20:25" x14ac:dyDescent="0.3">
      <c r="T1986" s="4" t="s">
        <v>41</v>
      </c>
      <c r="U1986" s="11">
        <v>1056</v>
      </c>
      <c r="V1986" s="11">
        <v>1056</v>
      </c>
      <c r="W1986" s="10">
        <v>42833</v>
      </c>
      <c r="X1986" t="str">
        <f>TEXT(Table5[[#This Row],[close_date]],"mmmm")</f>
        <v>April</v>
      </c>
      <c r="Y1986" t="str">
        <f>TEXT(Table5[[#This Row],[close_date]],"yyyy")</f>
        <v>2017</v>
      </c>
    </row>
    <row r="1987" spans="20:25" x14ac:dyDescent="0.3">
      <c r="T1987" s="4" t="s">
        <v>5</v>
      </c>
      <c r="U1987" s="11">
        <v>1056</v>
      </c>
      <c r="V1987" s="11">
        <v>1056</v>
      </c>
      <c r="W1987" s="10">
        <v>42896</v>
      </c>
      <c r="X1987" t="str">
        <f>TEXT(Table5[[#This Row],[close_date]],"mmmm")</f>
        <v>June</v>
      </c>
      <c r="Y1987" t="str">
        <f>TEXT(Table5[[#This Row],[close_date]],"yyyy")</f>
        <v>2017</v>
      </c>
    </row>
    <row r="1988" spans="20:25" x14ac:dyDescent="0.3">
      <c r="T1988" s="4" t="s">
        <v>44</v>
      </c>
      <c r="U1988" s="11">
        <v>1054</v>
      </c>
      <c r="V1988" s="11">
        <v>1054</v>
      </c>
      <c r="W1988" s="10">
        <v>42795</v>
      </c>
      <c r="X1988" t="str">
        <f>TEXT(Table5[[#This Row],[close_date]],"mmmm")</f>
        <v>March</v>
      </c>
      <c r="Y1988" t="str">
        <f>TEXT(Table5[[#This Row],[close_date]],"yyyy")</f>
        <v>2017</v>
      </c>
    </row>
    <row r="1989" spans="20:25" x14ac:dyDescent="0.3">
      <c r="T1989" s="4" t="s">
        <v>33</v>
      </c>
      <c r="U1989" s="11">
        <v>1054</v>
      </c>
      <c r="V1989" s="11">
        <v>1054</v>
      </c>
      <c r="W1989" s="10">
        <v>43072</v>
      </c>
      <c r="X1989" t="str">
        <f>TEXT(Table5[[#This Row],[close_date]],"mmmm")</f>
        <v>December</v>
      </c>
      <c r="Y1989" t="str">
        <f>TEXT(Table5[[#This Row],[close_date]],"yyyy")</f>
        <v>2017</v>
      </c>
    </row>
    <row r="1990" spans="20:25" x14ac:dyDescent="0.3">
      <c r="T1990" s="4" t="s">
        <v>42</v>
      </c>
      <c r="U1990" s="11">
        <v>1053</v>
      </c>
      <c r="V1990" s="11">
        <v>1053</v>
      </c>
      <c r="W1990" s="10">
        <v>42804</v>
      </c>
      <c r="X1990" t="str">
        <f>TEXT(Table5[[#This Row],[close_date]],"mmmm")</f>
        <v>March</v>
      </c>
      <c r="Y1990" t="str">
        <f>TEXT(Table5[[#This Row],[close_date]],"yyyy")</f>
        <v>2017</v>
      </c>
    </row>
    <row r="1991" spans="20:25" x14ac:dyDescent="0.3">
      <c r="T1991" s="4" t="s">
        <v>9</v>
      </c>
      <c r="U1991" s="11">
        <v>1053</v>
      </c>
      <c r="V1991" s="11">
        <v>1053</v>
      </c>
      <c r="W1991" s="10">
        <v>42951</v>
      </c>
      <c r="X1991" t="str">
        <f>TEXT(Table5[[#This Row],[close_date]],"mmmm")</f>
        <v>August</v>
      </c>
      <c r="Y1991" t="str">
        <f>TEXT(Table5[[#This Row],[close_date]],"yyyy")</f>
        <v>2017</v>
      </c>
    </row>
    <row r="1992" spans="20:25" x14ac:dyDescent="0.3">
      <c r="T1992" s="4" t="s">
        <v>46</v>
      </c>
      <c r="U1992" s="11">
        <v>1051</v>
      </c>
      <c r="V1992" s="11">
        <v>1051</v>
      </c>
      <c r="W1992" s="10">
        <v>42882</v>
      </c>
      <c r="X1992" t="str">
        <f>TEXT(Table5[[#This Row],[close_date]],"mmmm")</f>
        <v>May</v>
      </c>
      <c r="Y1992" t="str">
        <f>TEXT(Table5[[#This Row],[close_date]],"yyyy")</f>
        <v>2017</v>
      </c>
    </row>
    <row r="1993" spans="20:25" x14ac:dyDescent="0.3">
      <c r="T1993" s="4" t="s">
        <v>39</v>
      </c>
      <c r="U1993" s="11">
        <v>1050</v>
      </c>
      <c r="V1993" s="11">
        <v>1050</v>
      </c>
      <c r="W1993" s="10">
        <v>42882</v>
      </c>
      <c r="X1993" t="str">
        <f>TEXT(Table5[[#This Row],[close_date]],"mmmm")</f>
        <v>May</v>
      </c>
      <c r="Y1993" t="str">
        <f>TEXT(Table5[[#This Row],[close_date]],"yyyy")</f>
        <v>2017</v>
      </c>
    </row>
    <row r="1994" spans="20:25" x14ac:dyDescent="0.3">
      <c r="T1994" s="4" t="s">
        <v>33</v>
      </c>
      <c r="U1994" s="11">
        <v>1050</v>
      </c>
      <c r="V1994" s="11">
        <v>1050</v>
      </c>
      <c r="W1994" s="10">
        <v>43016</v>
      </c>
      <c r="X1994" t="str">
        <f>TEXT(Table5[[#This Row],[close_date]],"mmmm")</f>
        <v>October</v>
      </c>
      <c r="Y1994" t="str">
        <f>TEXT(Table5[[#This Row],[close_date]],"yyyy")</f>
        <v>2017</v>
      </c>
    </row>
    <row r="1995" spans="20:25" x14ac:dyDescent="0.3">
      <c r="T1995" s="4" t="s">
        <v>25</v>
      </c>
      <c r="U1995" s="11">
        <v>1049</v>
      </c>
      <c r="V1995" s="11">
        <v>1049</v>
      </c>
      <c r="W1995" s="10">
        <v>43080</v>
      </c>
      <c r="X1995" t="str">
        <f>TEXT(Table5[[#This Row],[close_date]],"mmmm")</f>
        <v>December</v>
      </c>
      <c r="Y1995" t="str">
        <f>TEXT(Table5[[#This Row],[close_date]],"yyyy")</f>
        <v>2017</v>
      </c>
    </row>
    <row r="1996" spans="20:25" x14ac:dyDescent="0.3">
      <c r="T1996" s="4" t="s">
        <v>9</v>
      </c>
      <c r="U1996" s="11">
        <v>1049</v>
      </c>
      <c r="V1996" s="11">
        <v>1049</v>
      </c>
      <c r="W1996" s="10">
        <v>42803</v>
      </c>
      <c r="X1996" t="str">
        <f>TEXT(Table5[[#This Row],[close_date]],"mmmm")</f>
        <v>March</v>
      </c>
      <c r="Y1996" t="str">
        <f>TEXT(Table5[[#This Row],[close_date]],"yyyy")</f>
        <v>2017</v>
      </c>
    </row>
    <row r="1997" spans="20:25" x14ac:dyDescent="0.3">
      <c r="T1997" s="4" t="s">
        <v>7</v>
      </c>
      <c r="U1997" s="11">
        <v>1048</v>
      </c>
      <c r="V1997" s="11">
        <v>1048</v>
      </c>
      <c r="W1997" s="10">
        <v>43011</v>
      </c>
      <c r="X1997" t="str">
        <f>TEXT(Table5[[#This Row],[close_date]],"mmmm")</f>
        <v>October</v>
      </c>
      <c r="Y1997" t="str">
        <f>TEXT(Table5[[#This Row],[close_date]],"yyyy")</f>
        <v>2017</v>
      </c>
    </row>
    <row r="1998" spans="20:25" x14ac:dyDescent="0.3">
      <c r="T1998" s="4" t="s">
        <v>46</v>
      </c>
      <c r="U1998" s="11">
        <v>1047</v>
      </c>
      <c r="V1998" s="11">
        <v>1047</v>
      </c>
      <c r="W1998" s="10">
        <v>43093</v>
      </c>
      <c r="X1998" t="str">
        <f>TEXT(Table5[[#This Row],[close_date]],"mmmm")</f>
        <v>December</v>
      </c>
      <c r="Y1998" t="str">
        <f>TEXT(Table5[[#This Row],[close_date]],"yyyy")</f>
        <v>2017</v>
      </c>
    </row>
    <row r="1999" spans="20:25" x14ac:dyDescent="0.3">
      <c r="T1999" s="4" t="s">
        <v>43</v>
      </c>
      <c r="U1999" s="11">
        <v>1047</v>
      </c>
      <c r="V1999" s="11">
        <v>1047</v>
      </c>
      <c r="W1999" s="10">
        <v>42888</v>
      </c>
      <c r="X1999" t="str">
        <f>TEXT(Table5[[#This Row],[close_date]],"mmmm")</f>
        <v>June</v>
      </c>
      <c r="Y1999" t="str">
        <f>TEXT(Table5[[#This Row],[close_date]],"yyyy")</f>
        <v>2017</v>
      </c>
    </row>
    <row r="2000" spans="20:25" x14ac:dyDescent="0.3">
      <c r="T2000" s="4" t="s">
        <v>5</v>
      </c>
      <c r="U2000" s="11">
        <v>1047</v>
      </c>
      <c r="V2000" s="11">
        <v>1047</v>
      </c>
      <c r="W2000" s="10">
        <v>42926</v>
      </c>
      <c r="X2000" t="str">
        <f>TEXT(Table5[[#This Row],[close_date]],"mmmm")</f>
        <v>July</v>
      </c>
      <c r="Y2000" t="str">
        <f>TEXT(Table5[[#This Row],[close_date]],"yyyy")</f>
        <v>2017</v>
      </c>
    </row>
    <row r="2001" spans="20:25" x14ac:dyDescent="0.3">
      <c r="T2001" s="4" t="s">
        <v>5</v>
      </c>
      <c r="U2001" s="11">
        <v>1047</v>
      </c>
      <c r="V2001" s="11">
        <v>523.5</v>
      </c>
      <c r="W2001" s="10">
        <v>42922</v>
      </c>
      <c r="X2001" t="str">
        <f>TEXT(Table5[[#This Row],[close_date]],"mmmm")</f>
        <v>July</v>
      </c>
      <c r="Y2001" t="str">
        <f>TEXT(Table5[[#This Row],[close_date]],"yyyy")</f>
        <v>2017</v>
      </c>
    </row>
    <row r="2002" spans="20:25" x14ac:dyDescent="0.3">
      <c r="T2002" s="4" t="s">
        <v>7</v>
      </c>
      <c r="U2002" s="11">
        <v>1047</v>
      </c>
      <c r="V2002" s="11">
        <v>1047</v>
      </c>
      <c r="W2002" s="10">
        <v>43003</v>
      </c>
      <c r="X2002" t="str">
        <f>TEXT(Table5[[#This Row],[close_date]],"mmmm")</f>
        <v>September</v>
      </c>
      <c r="Y2002" t="str">
        <f>TEXT(Table5[[#This Row],[close_date]],"yyyy")</f>
        <v>2017</v>
      </c>
    </row>
    <row r="2003" spans="20:25" x14ac:dyDescent="0.3">
      <c r="T2003" s="4" t="s">
        <v>4</v>
      </c>
      <c r="U2003" s="11">
        <v>1045</v>
      </c>
      <c r="V2003" s="11">
        <v>522.5</v>
      </c>
      <c r="W2003" s="10">
        <v>43092</v>
      </c>
      <c r="X2003" t="str">
        <f>TEXT(Table5[[#This Row],[close_date]],"mmmm")</f>
        <v>December</v>
      </c>
      <c r="Y2003" t="str">
        <f>TEXT(Table5[[#This Row],[close_date]],"yyyy")</f>
        <v>2017</v>
      </c>
    </row>
    <row r="2004" spans="20:25" x14ac:dyDescent="0.3">
      <c r="T2004" s="4" t="s">
        <v>39</v>
      </c>
      <c r="U2004" s="11">
        <v>1044</v>
      </c>
      <c r="V2004" s="11">
        <v>1044</v>
      </c>
      <c r="W2004" s="10">
        <v>42944</v>
      </c>
      <c r="X2004" t="str">
        <f>TEXT(Table5[[#This Row],[close_date]],"mmmm")</f>
        <v>July</v>
      </c>
      <c r="Y2004" t="str">
        <f>TEXT(Table5[[#This Row],[close_date]],"yyyy")</f>
        <v>2017</v>
      </c>
    </row>
    <row r="2005" spans="20:25" x14ac:dyDescent="0.3">
      <c r="T2005" s="4" t="s">
        <v>6</v>
      </c>
      <c r="U2005" s="11">
        <v>1043</v>
      </c>
      <c r="V2005" s="11">
        <v>1043</v>
      </c>
      <c r="W2005" s="10">
        <v>43004</v>
      </c>
      <c r="X2005" t="str">
        <f>TEXT(Table5[[#This Row],[close_date]],"mmmm")</f>
        <v>September</v>
      </c>
      <c r="Y2005" t="str">
        <f>TEXT(Table5[[#This Row],[close_date]],"yyyy")</f>
        <v>2017</v>
      </c>
    </row>
    <row r="2006" spans="20:25" x14ac:dyDescent="0.3">
      <c r="T2006" s="4" t="s">
        <v>44</v>
      </c>
      <c r="U2006" s="11">
        <v>1042</v>
      </c>
      <c r="V2006" s="11">
        <v>1042</v>
      </c>
      <c r="W2006" s="10">
        <v>43052</v>
      </c>
      <c r="X2006" t="str">
        <f>TEXT(Table5[[#This Row],[close_date]],"mmmm")</f>
        <v>November</v>
      </c>
      <c r="Y2006" t="str">
        <f>TEXT(Table5[[#This Row],[close_date]],"yyyy")</f>
        <v>2017</v>
      </c>
    </row>
    <row r="2007" spans="20:25" x14ac:dyDescent="0.3">
      <c r="T2007" s="4" t="s">
        <v>43</v>
      </c>
      <c r="U2007" s="11">
        <v>1042</v>
      </c>
      <c r="V2007" s="11">
        <v>521</v>
      </c>
      <c r="W2007" s="10">
        <v>42901</v>
      </c>
      <c r="X2007" t="str">
        <f>TEXT(Table5[[#This Row],[close_date]],"mmmm")</f>
        <v>June</v>
      </c>
      <c r="Y2007" t="str">
        <f>TEXT(Table5[[#This Row],[close_date]],"yyyy")</f>
        <v>2017</v>
      </c>
    </row>
    <row r="2008" spans="20:25" x14ac:dyDescent="0.3">
      <c r="T2008" s="4" t="s">
        <v>5</v>
      </c>
      <c r="U2008" s="11">
        <v>1041</v>
      </c>
      <c r="V2008" s="11">
        <v>1041</v>
      </c>
      <c r="W2008" s="10">
        <v>42914</v>
      </c>
      <c r="X2008" t="str">
        <f>TEXT(Table5[[#This Row],[close_date]],"mmmm")</f>
        <v>June</v>
      </c>
      <c r="Y2008" t="str">
        <f>TEXT(Table5[[#This Row],[close_date]],"yyyy")</f>
        <v>2017</v>
      </c>
    </row>
    <row r="2009" spans="20:25" x14ac:dyDescent="0.3">
      <c r="T2009" s="4" t="s">
        <v>41</v>
      </c>
      <c r="U2009" s="11">
        <v>1041</v>
      </c>
      <c r="V2009" s="11">
        <v>520.5</v>
      </c>
      <c r="W2009" s="10">
        <v>43042</v>
      </c>
      <c r="X2009" t="str">
        <f>TEXT(Table5[[#This Row],[close_date]],"mmmm")</f>
        <v>November</v>
      </c>
      <c r="Y2009" t="str">
        <f>TEXT(Table5[[#This Row],[close_date]],"yyyy")</f>
        <v>2017</v>
      </c>
    </row>
    <row r="2010" spans="20:25" x14ac:dyDescent="0.3">
      <c r="T2010" s="4" t="s">
        <v>11</v>
      </c>
      <c r="U2010" s="11">
        <v>1040</v>
      </c>
      <c r="V2010" s="11">
        <v>1040</v>
      </c>
      <c r="W2010" s="10">
        <v>42907</v>
      </c>
      <c r="X2010" t="str">
        <f>TEXT(Table5[[#This Row],[close_date]],"mmmm")</f>
        <v>June</v>
      </c>
      <c r="Y2010" t="str">
        <f>TEXT(Table5[[#This Row],[close_date]],"yyyy")</f>
        <v>2017</v>
      </c>
    </row>
    <row r="2011" spans="20:25" x14ac:dyDescent="0.3">
      <c r="T2011" s="4" t="s">
        <v>7</v>
      </c>
      <c r="U2011" s="11">
        <v>1038</v>
      </c>
      <c r="V2011" s="11">
        <v>1038</v>
      </c>
      <c r="W2011" s="10">
        <v>42956</v>
      </c>
      <c r="X2011" t="str">
        <f>TEXT(Table5[[#This Row],[close_date]],"mmmm")</f>
        <v>August</v>
      </c>
      <c r="Y2011" t="str">
        <f>TEXT(Table5[[#This Row],[close_date]],"yyyy")</f>
        <v>2017</v>
      </c>
    </row>
    <row r="2012" spans="20:25" x14ac:dyDescent="0.3">
      <c r="T2012" s="4" t="s">
        <v>5</v>
      </c>
      <c r="U2012" s="11">
        <v>1037</v>
      </c>
      <c r="V2012" s="11">
        <v>1037</v>
      </c>
      <c r="W2012" s="10">
        <v>42902</v>
      </c>
      <c r="X2012" t="str">
        <f>TEXT(Table5[[#This Row],[close_date]],"mmmm")</f>
        <v>June</v>
      </c>
      <c r="Y2012" t="str">
        <f>TEXT(Table5[[#This Row],[close_date]],"yyyy")</f>
        <v>2017</v>
      </c>
    </row>
    <row r="2013" spans="20:25" x14ac:dyDescent="0.3">
      <c r="T2013" s="4" t="s">
        <v>48</v>
      </c>
      <c r="U2013" s="11">
        <v>1037</v>
      </c>
      <c r="V2013" s="11">
        <v>1037</v>
      </c>
      <c r="W2013" s="10">
        <v>42886</v>
      </c>
      <c r="X2013" t="str">
        <f>TEXT(Table5[[#This Row],[close_date]],"mmmm")</f>
        <v>May</v>
      </c>
      <c r="Y2013" t="str">
        <f>TEXT(Table5[[#This Row],[close_date]],"yyyy")</f>
        <v>2017</v>
      </c>
    </row>
    <row r="2014" spans="20:25" x14ac:dyDescent="0.3">
      <c r="T2014" s="4" t="s">
        <v>32</v>
      </c>
      <c r="U2014" s="11">
        <v>1037</v>
      </c>
      <c r="V2014" s="11">
        <v>1037</v>
      </c>
      <c r="W2014" s="10">
        <v>42801</v>
      </c>
      <c r="X2014" t="str">
        <f>TEXT(Table5[[#This Row],[close_date]],"mmmm")</f>
        <v>March</v>
      </c>
      <c r="Y2014" t="str">
        <f>TEXT(Table5[[#This Row],[close_date]],"yyyy")</f>
        <v>2017</v>
      </c>
    </row>
    <row r="2015" spans="20:25" x14ac:dyDescent="0.3">
      <c r="T2015" s="4" t="s">
        <v>9</v>
      </c>
      <c r="U2015" s="11">
        <v>1036</v>
      </c>
      <c r="V2015" s="11">
        <v>1036</v>
      </c>
      <c r="W2015" s="10">
        <v>42858</v>
      </c>
      <c r="X2015" t="str">
        <f>TEXT(Table5[[#This Row],[close_date]],"mmmm")</f>
        <v>May</v>
      </c>
      <c r="Y2015" t="str">
        <f>TEXT(Table5[[#This Row],[close_date]],"yyyy")</f>
        <v>2017</v>
      </c>
    </row>
    <row r="2016" spans="20:25" x14ac:dyDescent="0.3">
      <c r="T2016" s="4" t="s">
        <v>40</v>
      </c>
      <c r="U2016" s="11">
        <v>1036</v>
      </c>
      <c r="V2016" s="11">
        <v>1036</v>
      </c>
      <c r="W2016" s="10">
        <v>42910</v>
      </c>
      <c r="X2016" t="str">
        <f>TEXT(Table5[[#This Row],[close_date]],"mmmm")</f>
        <v>June</v>
      </c>
      <c r="Y2016" t="str">
        <f>TEXT(Table5[[#This Row],[close_date]],"yyyy")</f>
        <v>2017</v>
      </c>
    </row>
    <row r="2017" spans="20:25" x14ac:dyDescent="0.3">
      <c r="T2017" s="4" t="s">
        <v>11</v>
      </c>
      <c r="U2017" s="11">
        <v>1035</v>
      </c>
      <c r="V2017" s="11">
        <v>517.5</v>
      </c>
      <c r="W2017" s="10">
        <v>43039</v>
      </c>
      <c r="X2017" t="str">
        <f>TEXT(Table5[[#This Row],[close_date]],"mmmm")</f>
        <v>October</v>
      </c>
      <c r="Y2017" t="str">
        <f>TEXT(Table5[[#This Row],[close_date]],"yyyy")</f>
        <v>2017</v>
      </c>
    </row>
    <row r="2018" spans="20:25" x14ac:dyDescent="0.3">
      <c r="T2018" s="4" t="s">
        <v>30</v>
      </c>
      <c r="U2018" s="11">
        <v>1035</v>
      </c>
      <c r="V2018" s="11">
        <v>1035</v>
      </c>
      <c r="W2018" s="10">
        <v>43063</v>
      </c>
      <c r="X2018" t="str">
        <f>TEXT(Table5[[#This Row],[close_date]],"mmmm")</f>
        <v>November</v>
      </c>
      <c r="Y2018" t="str">
        <f>TEXT(Table5[[#This Row],[close_date]],"yyyy")</f>
        <v>2017</v>
      </c>
    </row>
    <row r="2019" spans="20:25" x14ac:dyDescent="0.3">
      <c r="T2019" s="4" t="s">
        <v>36</v>
      </c>
      <c r="U2019" s="11">
        <v>1034</v>
      </c>
      <c r="V2019" s="11">
        <v>1034</v>
      </c>
      <c r="W2019" s="10">
        <v>42808</v>
      </c>
      <c r="X2019" t="str">
        <f>TEXT(Table5[[#This Row],[close_date]],"mmmm")</f>
        <v>March</v>
      </c>
      <c r="Y2019" t="str">
        <f>TEXT(Table5[[#This Row],[close_date]],"yyyy")</f>
        <v>2017</v>
      </c>
    </row>
    <row r="2020" spans="20:25" x14ac:dyDescent="0.3">
      <c r="T2020" s="4" t="s">
        <v>46</v>
      </c>
      <c r="U2020" s="11">
        <v>1033</v>
      </c>
      <c r="V2020" s="11">
        <v>1033</v>
      </c>
      <c r="W2020" s="10">
        <v>42803</v>
      </c>
      <c r="X2020" t="str">
        <f>TEXT(Table5[[#This Row],[close_date]],"mmmm")</f>
        <v>March</v>
      </c>
      <c r="Y2020" t="str">
        <f>TEXT(Table5[[#This Row],[close_date]],"yyyy")</f>
        <v>2017</v>
      </c>
    </row>
    <row r="2021" spans="20:25" x14ac:dyDescent="0.3">
      <c r="T2021" s="4" t="s">
        <v>36</v>
      </c>
      <c r="U2021" s="11">
        <v>1033</v>
      </c>
      <c r="V2021" s="11">
        <v>1033</v>
      </c>
      <c r="W2021" s="10">
        <v>42848</v>
      </c>
      <c r="X2021" t="str">
        <f>TEXT(Table5[[#This Row],[close_date]],"mmmm")</f>
        <v>April</v>
      </c>
      <c r="Y2021" t="str">
        <f>TEXT(Table5[[#This Row],[close_date]],"yyyy")</f>
        <v>2017</v>
      </c>
    </row>
    <row r="2022" spans="20:25" x14ac:dyDescent="0.3">
      <c r="T2022" s="4" t="s">
        <v>38</v>
      </c>
      <c r="U2022" s="11">
        <v>1032</v>
      </c>
      <c r="V2022" s="11">
        <v>1032</v>
      </c>
      <c r="W2022" s="10">
        <v>42948</v>
      </c>
      <c r="X2022" t="str">
        <f>TEXT(Table5[[#This Row],[close_date]],"mmmm")</f>
        <v>August</v>
      </c>
      <c r="Y2022" t="str">
        <f>TEXT(Table5[[#This Row],[close_date]],"yyyy")</f>
        <v>2017</v>
      </c>
    </row>
    <row r="2023" spans="20:25" x14ac:dyDescent="0.3">
      <c r="T2023" s="4" t="s">
        <v>39</v>
      </c>
      <c r="U2023" s="11">
        <v>1031</v>
      </c>
      <c r="V2023" s="11">
        <v>1031</v>
      </c>
      <c r="W2023" s="10">
        <v>42943</v>
      </c>
      <c r="X2023" t="str">
        <f>TEXT(Table5[[#This Row],[close_date]],"mmmm")</f>
        <v>July</v>
      </c>
      <c r="Y2023" t="str">
        <f>TEXT(Table5[[#This Row],[close_date]],"yyyy")</f>
        <v>2017</v>
      </c>
    </row>
    <row r="2024" spans="20:25" x14ac:dyDescent="0.3">
      <c r="T2024" s="4" t="s">
        <v>37</v>
      </c>
      <c r="U2024" s="11">
        <v>1030</v>
      </c>
      <c r="V2024" s="11">
        <v>1030</v>
      </c>
      <c r="W2024" s="10">
        <v>42898</v>
      </c>
      <c r="X2024" t="str">
        <f>TEXT(Table5[[#This Row],[close_date]],"mmmm")</f>
        <v>June</v>
      </c>
      <c r="Y2024" t="str">
        <f>TEXT(Table5[[#This Row],[close_date]],"yyyy")</f>
        <v>2017</v>
      </c>
    </row>
    <row r="2025" spans="20:25" x14ac:dyDescent="0.3">
      <c r="T2025" s="4" t="s">
        <v>42</v>
      </c>
      <c r="U2025" s="11">
        <v>1029</v>
      </c>
      <c r="V2025" s="11">
        <v>1029</v>
      </c>
      <c r="W2025" s="10">
        <v>42998</v>
      </c>
      <c r="X2025" t="str">
        <f>TEXT(Table5[[#This Row],[close_date]],"mmmm")</f>
        <v>September</v>
      </c>
      <c r="Y2025" t="str">
        <f>TEXT(Table5[[#This Row],[close_date]],"yyyy")</f>
        <v>2017</v>
      </c>
    </row>
    <row r="2026" spans="20:25" x14ac:dyDescent="0.3">
      <c r="T2026" s="4" t="s">
        <v>9</v>
      </c>
      <c r="U2026" s="11">
        <v>1029</v>
      </c>
      <c r="V2026" s="11">
        <v>1029</v>
      </c>
      <c r="W2026" s="10">
        <v>43059</v>
      </c>
      <c r="X2026" t="str">
        <f>TEXT(Table5[[#This Row],[close_date]],"mmmm")</f>
        <v>November</v>
      </c>
      <c r="Y2026" t="str">
        <f>TEXT(Table5[[#This Row],[close_date]],"yyyy")</f>
        <v>2017</v>
      </c>
    </row>
    <row r="2027" spans="20:25" x14ac:dyDescent="0.3">
      <c r="T2027" s="4" t="s">
        <v>7</v>
      </c>
      <c r="U2027" s="11">
        <v>1028</v>
      </c>
      <c r="V2027" s="11">
        <v>1028</v>
      </c>
      <c r="W2027" s="10">
        <v>43016</v>
      </c>
      <c r="X2027" t="str">
        <f>TEXT(Table5[[#This Row],[close_date]],"mmmm")</f>
        <v>October</v>
      </c>
      <c r="Y2027" t="str">
        <f>TEXT(Table5[[#This Row],[close_date]],"yyyy")</f>
        <v>2017</v>
      </c>
    </row>
    <row r="2028" spans="20:25" x14ac:dyDescent="0.3">
      <c r="T2028" s="4" t="s">
        <v>6</v>
      </c>
      <c r="U2028" s="11">
        <v>1028</v>
      </c>
      <c r="V2028" s="11">
        <v>1028</v>
      </c>
      <c r="W2028" s="10">
        <v>42920</v>
      </c>
      <c r="X2028" t="str">
        <f>TEXT(Table5[[#This Row],[close_date]],"mmmm")</f>
        <v>July</v>
      </c>
      <c r="Y2028" t="str">
        <f>TEXT(Table5[[#This Row],[close_date]],"yyyy")</f>
        <v>2017</v>
      </c>
    </row>
    <row r="2029" spans="20:25" x14ac:dyDescent="0.3">
      <c r="T2029" s="4" t="s">
        <v>10</v>
      </c>
      <c r="U2029" s="11">
        <v>1027</v>
      </c>
      <c r="V2029" s="11">
        <v>1027</v>
      </c>
      <c r="W2029" s="10">
        <v>43040</v>
      </c>
      <c r="X2029" t="str">
        <f>TEXT(Table5[[#This Row],[close_date]],"mmmm")</f>
        <v>November</v>
      </c>
      <c r="Y2029" t="str">
        <f>TEXT(Table5[[#This Row],[close_date]],"yyyy")</f>
        <v>2017</v>
      </c>
    </row>
    <row r="2030" spans="20:25" x14ac:dyDescent="0.3">
      <c r="T2030" s="4" t="s">
        <v>48</v>
      </c>
      <c r="U2030" s="11">
        <v>1026</v>
      </c>
      <c r="V2030" s="11">
        <v>1026</v>
      </c>
      <c r="W2030" s="10">
        <v>42822</v>
      </c>
      <c r="X2030" t="str">
        <f>TEXT(Table5[[#This Row],[close_date]],"mmmm")</f>
        <v>March</v>
      </c>
      <c r="Y2030" t="str">
        <f>TEXT(Table5[[#This Row],[close_date]],"yyyy")</f>
        <v>2017</v>
      </c>
    </row>
    <row r="2031" spans="20:25" x14ac:dyDescent="0.3">
      <c r="T2031" s="4" t="s">
        <v>46</v>
      </c>
      <c r="U2031" s="11">
        <v>1026</v>
      </c>
      <c r="V2031" s="11">
        <v>1026</v>
      </c>
      <c r="W2031" s="10">
        <v>42797</v>
      </c>
      <c r="X2031" t="str">
        <f>TEXT(Table5[[#This Row],[close_date]],"mmmm")</f>
        <v>March</v>
      </c>
      <c r="Y2031" t="str">
        <f>TEXT(Table5[[#This Row],[close_date]],"yyyy")</f>
        <v>2017</v>
      </c>
    </row>
    <row r="2032" spans="20:25" x14ac:dyDescent="0.3">
      <c r="T2032" s="4" t="s">
        <v>44</v>
      </c>
      <c r="U2032" s="11">
        <v>1024</v>
      </c>
      <c r="V2032" s="11">
        <v>1024</v>
      </c>
      <c r="W2032" s="10">
        <v>42852</v>
      </c>
      <c r="X2032" t="str">
        <f>TEXT(Table5[[#This Row],[close_date]],"mmmm")</f>
        <v>April</v>
      </c>
      <c r="Y2032" t="str">
        <f>TEXT(Table5[[#This Row],[close_date]],"yyyy")</f>
        <v>2017</v>
      </c>
    </row>
    <row r="2033" spans="20:25" x14ac:dyDescent="0.3">
      <c r="T2033" s="4" t="s">
        <v>30</v>
      </c>
      <c r="U2033" s="11">
        <v>1024</v>
      </c>
      <c r="V2033" s="11">
        <v>1024</v>
      </c>
      <c r="W2033" s="10">
        <v>42981</v>
      </c>
      <c r="X2033" t="str">
        <f>TEXT(Table5[[#This Row],[close_date]],"mmmm")</f>
        <v>September</v>
      </c>
      <c r="Y2033" t="str">
        <f>TEXT(Table5[[#This Row],[close_date]],"yyyy")</f>
        <v>2017</v>
      </c>
    </row>
    <row r="2034" spans="20:25" x14ac:dyDescent="0.3">
      <c r="T2034" s="4" t="s">
        <v>28</v>
      </c>
      <c r="U2034" s="11">
        <v>1024</v>
      </c>
      <c r="V2034" s="11">
        <v>1024</v>
      </c>
      <c r="W2034" s="10">
        <v>42987</v>
      </c>
      <c r="X2034" t="str">
        <f>TEXT(Table5[[#This Row],[close_date]],"mmmm")</f>
        <v>September</v>
      </c>
      <c r="Y2034" t="str">
        <f>TEXT(Table5[[#This Row],[close_date]],"yyyy")</f>
        <v>2017</v>
      </c>
    </row>
    <row r="2035" spans="20:25" x14ac:dyDescent="0.3">
      <c r="T2035" s="4" t="s">
        <v>49</v>
      </c>
      <c r="U2035" s="11">
        <v>1022</v>
      </c>
      <c r="V2035" s="11">
        <v>1022</v>
      </c>
      <c r="W2035" s="10">
        <v>42883</v>
      </c>
      <c r="X2035" t="str">
        <f>TEXT(Table5[[#This Row],[close_date]],"mmmm")</f>
        <v>May</v>
      </c>
      <c r="Y2035" t="str">
        <f>TEXT(Table5[[#This Row],[close_date]],"yyyy")</f>
        <v>2017</v>
      </c>
    </row>
    <row r="2036" spans="20:25" x14ac:dyDescent="0.3">
      <c r="T2036" s="4" t="s">
        <v>40</v>
      </c>
      <c r="U2036" s="11">
        <v>1022</v>
      </c>
      <c r="V2036" s="11">
        <v>511</v>
      </c>
      <c r="W2036" s="10">
        <v>43071</v>
      </c>
      <c r="X2036" t="str">
        <f>TEXT(Table5[[#This Row],[close_date]],"mmmm")</f>
        <v>December</v>
      </c>
      <c r="Y2036" t="str">
        <f>TEXT(Table5[[#This Row],[close_date]],"yyyy")</f>
        <v>2017</v>
      </c>
    </row>
    <row r="2037" spans="20:25" x14ac:dyDescent="0.3">
      <c r="T2037" s="4" t="s">
        <v>39</v>
      </c>
      <c r="U2037" s="11">
        <v>1021</v>
      </c>
      <c r="V2037" s="11">
        <v>1021</v>
      </c>
      <c r="W2037" s="10">
        <v>43072</v>
      </c>
      <c r="X2037" t="str">
        <f>TEXT(Table5[[#This Row],[close_date]],"mmmm")</f>
        <v>December</v>
      </c>
      <c r="Y2037" t="str">
        <f>TEXT(Table5[[#This Row],[close_date]],"yyyy")</f>
        <v>2017</v>
      </c>
    </row>
    <row r="2038" spans="20:25" x14ac:dyDescent="0.3">
      <c r="T2038" s="4" t="s">
        <v>46</v>
      </c>
      <c r="U2038" s="11">
        <v>1020</v>
      </c>
      <c r="V2038" s="11">
        <v>1020</v>
      </c>
      <c r="W2038" s="10">
        <v>43092</v>
      </c>
      <c r="X2038" t="str">
        <f>TEXT(Table5[[#This Row],[close_date]],"mmmm")</f>
        <v>December</v>
      </c>
      <c r="Y2038" t="str">
        <f>TEXT(Table5[[#This Row],[close_date]],"yyyy")</f>
        <v>2017</v>
      </c>
    </row>
    <row r="2039" spans="20:25" x14ac:dyDescent="0.3">
      <c r="T2039" s="4" t="s">
        <v>44</v>
      </c>
      <c r="U2039" s="11">
        <v>1020</v>
      </c>
      <c r="V2039" s="11">
        <v>1020</v>
      </c>
      <c r="W2039" s="10">
        <v>42887</v>
      </c>
      <c r="X2039" t="str">
        <f>TEXT(Table5[[#This Row],[close_date]],"mmmm")</f>
        <v>June</v>
      </c>
      <c r="Y2039" t="str">
        <f>TEXT(Table5[[#This Row],[close_date]],"yyyy")</f>
        <v>2017</v>
      </c>
    </row>
    <row r="2040" spans="20:25" x14ac:dyDescent="0.3">
      <c r="T2040" s="4" t="s">
        <v>33</v>
      </c>
      <c r="U2040" s="11">
        <v>1020</v>
      </c>
      <c r="V2040" s="11">
        <v>1020</v>
      </c>
      <c r="W2040" s="10">
        <v>42801</v>
      </c>
      <c r="X2040" t="str">
        <f>TEXT(Table5[[#This Row],[close_date]],"mmmm")</f>
        <v>March</v>
      </c>
      <c r="Y2040" t="str">
        <f>TEXT(Table5[[#This Row],[close_date]],"yyyy")</f>
        <v>2017</v>
      </c>
    </row>
    <row r="2041" spans="20:25" x14ac:dyDescent="0.3">
      <c r="T2041" s="4" t="s">
        <v>46</v>
      </c>
      <c r="U2041" s="11">
        <v>1018</v>
      </c>
      <c r="V2041" s="11">
        <v>1018</v>
      </c>
      <c r="W2041" s="10">
        <v>42901</v>
      </c>
      <c r="X2041" t="str">
        <f>TEXT(Table5[[#This Row],[close_date]],"mmmm")</f>
        <v>June</v>
      </c>
      <c r="Y2041" t="str">
        <f>TEXT(Table5[[#This Row],[close_date]],"yyyy")</f>
        <v>2017</v>
      </c>
    </row>
    <row r="2042" spans="20:25" x14ac:dyDescent="0.3">
      <c r="T2042" s="4" t="s">
        <v>44</v>
      </c>
      <c r="U2042" s="11">
        <v>1017</v>
      </c>
      <c r="V2042" s="11">
        <v>1017</v>
      </c>
      <c r="W2042" s="10">
        <v>42951</v>
      </c>
      <c r="X2042" t="str">
        <f>TEXT(Table5[[#This Row],[close_date]],"mmmm")</f>
        <v>August</v>
      </c>
      <c r="Y2042" t="str">
        <f>TEXT(Table5[[#This Row],[close_date]],"yyyy")</f>
        <v>2017</v>
      </c>
    </row>
    <row r="2043" spans="20:25" x14ac:dyDescent="0.3">
      <c r="T2043" s="4" t="s">
        <v>39</v>
      </c>
      <c r="U2043" s="11">
        <v>1017</v>
      </c>
      <c r="V2043" s="11">
        <v>1017</v>
      </c>
      <c r="W2043" s="10">
        <v>42952</v>
      </c>
      <c r="X2043" t="str">
        <f>TEXT(Table5[[#This Row],[close_date]],"mmmm")</f>
        <v>August</v>
      </c>
      <c r="Y2043" t="str">
        <f>TEXT(Table5[[#This Row],[close_date]],"yyyy")</f>
        <v>2017</v>
      </c>
    </row>
    <row r="2044" spans="20:25" x14ac:dyDescent="0.3">
      <c r="T2044" s="4" t="s">
        <v>6</v>
      </c>
      <c r="U2044" s="11">
        <v>1014</v>
      </c>
      <c r="V2044" s="11">
        <v>1014</v>
      </c>
      <c r="W2044" s="10">
        <v>42956</v>
      </c>
      <c r="X2044" t="str">
        <f>TEXT(Table5[[#This Row],[close_date]],"mmmm")</f>
        <v>August</v>
      </c>
      <c r="Y2044" t="str">
        <f>TEXT(Table5[[#This Row],[close_date]],"yyyy")</f>
        <v>2017</v>
      </c>
    </row>
    <row r="2045" spans="20:25" x14ac:dyDescent="0.3">
      <c r="T2045" s="4" t="s">
        <v>49</v>
      </c>
      <c r="U2045" s="11">
        <v>1014</v>
      </c>
      <c r="V2045" s="11">
        <v>1014</v>
      </c>
      <c r="W2045" s="10">
        <v>42805</v>
      </c>
      <c r="X2045" t="str">
        <f>TEXT(Table5[[#This Row],[close_date]],"mmmm")</f>
        <v>March</v>
      </c>
      <c r="Y2045" t="str">
        <f>TEXT(Table5[[#This Row],[close_date]],"yyyy")</f>
        <v>2017</v>
      </c>
    </row>
    <row r="2046" spans="20:25" x14ac:dyDescent="0.3">
      <c r="T2046" s="4" t="s">
        <v>48</v>
      </c>
      <c r="U2046" s="11">
        <v>1012</v>
      </c>
      <c r="V2046" s="11">
        <v>506</v>
      </c>
      <c r="W2046" s="10">
        <v>42924</v>
      </c>
      <c r="X2046" t="str">
        <f>TEXT(Table5[[#This Row],[close_date]],"mmmm")</f>
        <v>July</v>
      </c>
      <c r="Y2046" t="str">
        <f>TEXT(Table5[[#This Row],[close_date]],"yyyy")</f>
        <v>2017</v>
      </c>
    </row>
    <row r="2047" spans="20:25" x14ac:dyDescent="0.3">
      <c r="T2047" s="4" t="s">
        <v>37</v>
      </c>
      <c r="U2047" s="11">
        <v>1012</v>
      </c>
      <c r="V2047" s="11">
        <v>506</v>
      </c>
      <c r="W2047" s="10">
        <v>42912</v>
      </c>
      <c r="X2047" t="str">
        <f>TEXT(Table5[[#This Row],[close_date]],"mmmm")</f>
        <v>June</v>
      </c>
      <c r="Y2047" t="str">
        <f>TEXT(Table5[[#This Row],[close_date]],"yyyy")</f>
        <v>2017</v>
      </c>
    </row>
    <row r="2048" spans="20:25" x14ac:dyDescent="0.3">
      <c r="T2048" s="4" t="s">
        <v>12</v>
      </c>
      <c r="U2048" s="11">
        <v>1008</v>
      </c>
      <c r="V2048" s="11">
        <v>1008</v>
      </c>
      <c r="W2048" s="10">
        <v>42910</v>
      </c>
      <c r="X2048" t="str">
        <f>TEXT(Table5[[#This Row],[close_date]],"mmmm")</f>
        <v>June</v>
      </c>
      <c r="Y2048" t="str">
        <f>TEXT(Table5[[#This Row],[close_date]],"yyyy")</f>
        <v>2017</v>
      </c>
    </row>
    <row r="2049" spans="20:25" x14ac:dyDescent="0.3">
      <c r="T2049" s="4" t="s">
        <v>33</v>
      </c>
      <c r="U2049" s="11">
        <v>1008</v>
      </c>
      <c r="V2049" s="11">
        <v>1008</v>
      </c>
      <c r="W2049" s="10">
        <v>43094</v>
      </c>
      <c r="X2049" t="str">
        <f>TEXT(Table5[[#This Row],[close_date]],"mmmm")</f>
        <v>December</v>
      </c>
      <c r="Y2049" t="str">
        <f>TEXT(Table5[[#This Row],[close_date]],"yyyy")</f>
        <v>2017</v>
      </c>
    </row>
    <row r="2050" spans="20:25" x14ac:dyDescent="0.3">
      <c r="T2050" s="4" t="s">
        <v>5</v>
      </c>
      <c r="U2050" s="11">
        <v>1006</v>
      </c>
      <c r="V2050" s="11">
        <v>503</v>
      </c>
      <c r="W2050" s="10">
        <v>42933</v>
      </c>
      <c r="X2050" t="str">
        <f>TEXT(Table5[[#This Row],[close_date]],"mmmm")</f>
        <v>July</v>
      </c>
      <c r="Y2050" t="str">
        <f>TEXT(Table5[[#This Row],[close_date]],"yyyy")</f>
        <v>2017</v>
      </c>
    </row>
    <row r="2051" spans="20:25" x14ac:dyDescent="0.3">
      <c r="T2051" s="4" t="s">
        <v>37</v>
      </c>
      <c r="U2051" s="11">
        <v>1005</v>
      </c>
      <c r="V2051" s="11">
        <v>1005</v>
      </c>
      <c r="W2051" s="10">
        <v>43097</v>
      </c>
      <c r="X2051" t="str">
        <f>TEXT(Table5[[#This Row],[close_date]],"mmmm")</f>
        <v>December</v>
      </c>
      <c r="Y2051" t="str">
        <f>TEXT(Table5[[#This Row],[close_date]],"yyyy")</f>
        <v>2017</v>
      </c>
    </row>
    <row r="2052" spans="20:25" x14ac:dyDescent="0.3">
      <c r="T2052" s="4" t="s">
        <v>49</v>
      </c>
      <c r="U2052" s="11">
        <v>1004</v>
      </c>
      <c r="V2052" s="11">
        <v>1004</v>
      </c>
      <c r="W2052" s="10">
        <v>43025</v>
      </c>
      <c r="X2052" t="str">
        <f>TEXT(Table5[[#This Row],[close_date]],"mmmm")</f>
        <v>October</v>
      </c>
      <c r="Y2052" t="str">
        <f>TEXT(Table5[[#This Row],[close_date]],"yyyy")</f>
        <v>2017</v>
      </c>
    </row>
    <row r="2053" spans="20:25" x14ac:dyDescent="0.3">
      <c r="T2053" s="4" t="s">
        <v>45</v>
      </c>
      <c r="U2053" s="11">
        <v>1002</v>
      </c>
      <c r="V2053" s="11">
        <v>1002</v>
      </c>
      <c r="W2053" s="10">
        <v>42992</v>
      </c>
      <c r="X2053" t="str">
        <f>TEXT(Table5[[#This Row],[close_date]],"mmmm")</f>
        <v>September</v>
      </c>
      <c r="Y2053" t="str">
        <f>TEXT(Table5[[#This Row],[close_date]],"yyyy")</f>
        <v>2017</v>
      </c>
    </row>
    <row r="2054" spans="20:25" x14ac:dyDescent="0.3">
      <c r="T2054" s="4" t="s">
        <v>44</v>
      </c>
      <c r="U2054" s="11">
        <v>1002</v>
      </c>
      <c r="V2054" s="11">
        <v>501</v>
      </c>
      <c r="W2054" s="10">
        <v>42892</v>
      </c>
      <c r="X2054" t="str">
        <f>TEXT(Table5[[#This Row],[close_date]],"mmmm")</f>
        <v>June</v>
      </c>
      <c r="Y2054" t="str">
        <f>TEXT(Table5[[#This Row],[close_date]],"yyyy")</f>
        <v>2017</v>
      </c>
    </row>
    <row r="2055" spans="20:25" x14ac:dyDescent="0.3">
      <c r="T2055" s="4" t="s">
        <v>42</v>
      </c>
      <c r="U2055" s="11">
        <v>1001</v>
      </c>
      <c r="V2055" s="11">
        <v>1001</v>
      </c>
      <c r="W2055" s="10">
        <v>42812</v>
      </c>
      <c r="X2055" t="str">
        <f>TEXT(Table5[[#This Row],[close_date]],"mmmm")</f>
        <v>March</v>
      </c>
      <c r="Y2055" t="str">
        <f>TEXT(Table5[[#This Row],[close_date]],"yyyy")</f>
        <v>2017</v>
      </c>
    </row>
    <row r="2056" spans="20:25" x14ac:dyDescent="0.3">
      <c r="T2056" s="4" t="s">
        <v>41</v>
      </c>
      <c r="U2056" s="11">
        <v>1001</v>
      </c>
      <c r="V2056" s="11">
        <v>1001</v>
      </c>
      <c r="W2056" s="10">
        <v>43003</v>
      </c>
      <c r="X2056" t="str">
        <f>TEXT(Table5[[#This Row],[close_date]],"mmmm")</f>
        <v>September</v>
      </c>
      <c r="Y2056" t="str">
        <f>TEXT(Table5[[#This Row],[close_date]],"yyyy")</f>
        <v>2017</v>
      </c>
    </row>
    <row r="2057" spans="20:25" x14ac:dyDescent="0.3">
      <c r="T2057" s="4" t="s">
        <v>44</v>
      </c>
      <c r="U2057" s="11">
        <v>1001</v>
      </c>
      <c r="V2057" s="11">
        <v>1001</v>
      </c>
      <c r="W2057" s="10">
        <v>43068</v>
      </c>
      <c r="X2057" t="str">
        <f>TEXT(Table5[[#This Row],[close_date]],"mmmm")</f>
        <v>November</v>
      </c>
      <c r="Y2057" t="str">
        <f>TEXT(Table5[[#This Row],[close_date]],"yyyy")</f>
        <v>2017</v>
      </c>
    </row>
    <row r="2058" spans="20:25" x14ac:dyDescent="0.3">
      <c r="T2058" s="4" t="s">
        <v>3</v>
      </c>
      <c r="U2058" s="11">
        <v>1000</v>
      </c>
      <c r="V2058" s="11">
        <v>1000</v>
      </c>
      <c r="W2058" s="10">
        <v>42944</v>
      </c>
      <c r="X2058" t="str">
        <f>TEXT(Table5[[#This Row],[close_date]],"mmmm")</f>
        <v>July</v>
      </c>
      <c r="Y2058" t="str">
        <f>TEXT(Table5[[#This Row],[close_date]],"yyyy")</f>
        <v>2017</v>
      </c>
    </row>
    <row r="2059" spans="20:25" x14ac:dyDescent="0.3">
      <c r="T2059" s="4" t="s">
        <v>43</v>
      </c>
      <c r="U2059" s="11">
        <v>999</v>
      </c>
      <c r="V2059" s="11">
        <v>999</v>
      </c>
      <c r="W2059" s="10">
        <v>42954</v>
      </c>
      <c r="X2059" t="str">
        <f>TEXT(Table5[[#This Row],[close_date]],"mmmm")</f>
        <v>August</v>
      </c>
      <c r="Y2059" t="str">
        <f>TEXT(Table5[[#This Row],[close_date]],"yyyy")</f>
        <v>2017</v>
      </c>
    </row>
    <row r="2060" spans="20:25" x14ac:dyDescent="0.3">
      <c r="T2060" s="4" t="s">
        <v>5</v>
      </c>
      <c r="U2060" s="11">
        <v>999</v>
      </c>
      <c r="V2060" s="11">
        <v>999</v>
      </c>
      <c r="W2060" s="10">
        <v>42798</v>
      </c>
      <c r="X2060" t="str">
        <f>TEXT(Table5[[#This Row],[close_date]],"mmmm")</f>
        <v>March</v>
      </c>
      <c r="Y2060" t="str">
        <f>TEXT(Table5[[#This Row],[close_date]],"yyyy")</f>
        <v>2017</v>
      </c>
    </row>
    <row r="2061" spans="20:25" x14ac:dyDescent="0.3">
      <c r="T2061" s="4" t="s">
        <v>10</v>
      </c>
      <c r="U2061" s="11">
        <v>997</v>
      </c>
      <c r="V2061" s="11">
        <v>997</v>
      </c>
      <c r="W2061" s="10">
        <v>42875</v>
      </c>
      <c r="X2061" t="str">
        <f>TEXT(Table5[[#This Row],[close_date]],"mmmm")</f>
        <v>May</v>
      </c>
      <c r="Y2061" t="str">
        <f>TEXT(Table5[[#This Row],[close_date]],"yyyy")</f>
        <v>2017</v>
      </c>
    </row>
    <row r="2062" spans="20:25" x14ac:dyDescent="0.3">
      <c r="T2062" s="4" t="s">
        <v>6</v>
      </c>
      <c r="U2062" s="11">
        <v>997</v>
      </c>
      <c r="V2062" s="11">
        <v>997</v>
      </c>
      <c r="W2062" s="10">
        <v>42946</v>
      </c>
      <c r="X2062" t="str">
        <f>TEXT(Table5[[#This Row],[close_date]],"mmmm")</f>
        <v>July</v>
      </c>
      <c r="Y2062" t="str">
        <f>TEXT(Table5[[#This Row],[close_date]],"yyyy")</f>
        <v>2017</v>
      </c>
    </row>
    <row r="2063" spans="20:25" x14ac:dyDescent="0.3">
      <c r="T2063" s="4" t="s">
        <v>3</v>
      </c>
      <c r="U2063" s="11">
        <v>996</v>
      </c>
      <c r="V2063" s="11">
        <v>996</v>
      </c>
      <c r="W2063" s="10">
        <v>42954</v>
      </c>
      <c r="X2063" t="str">
        <f>TEXT(Table5[[#This Row],[close_date]],"mmmm")</f>
        <v>August</v>
      </c>
      <c r="Y2063" t="str">
        <f>TEXT(Table5[[#This Row],[close_date]],"yyyy")</f>
        <v>2017</v>
      </c>
    </row>
    <row r="2064" spans="20:25" x14ac:dyDescent="0.3">
      <c r="T2064" s="4" t="s">
        <v>5</v>
      </c>
      <c r="U2064" s="11">
        <v>996</v>
      </c>
      <c r="V2064" s="11">
        <v>996</v>
      </c>
      <c r="W2064" s="10">
        <v>42978</v>
      </c>
      <c r="X2064" t="str">
        <f>TEXT(Table5[[#This Row],[close_date]],"mmmm")</f>
        <v>August</v>
      </c>
      <c r="Y2064" t="str">
        <f>TEXT(Table5[[#This Row],[close_date]],"yyyy")</f>
        <v>2017</v>
      </c>
    </row>
    <row r="2065" spans="20:25" x14ac:dyDescent="0.3">
      <c r="T2065" s="4" t="s">
        <v>25</v>
      </c>
      <c r="U2065" s="11">
        <v>996</v>
      </c>
      <c r="V2065" s="11">
        <v>996</v>
      </c>
      <c r="W2065" s="10">
        <v>42845</v>
      </c>
      <c r="X2065" t="str">
        <f>TEXT(Table5[[#This Row],[close_date]],"mmmm")</f>
        <v>April</v>
      </c>
      <c r="Y2065" t="str">
        <f>TEXT(Table5[[#This Row],[close_date]],"yyyy")</f>
        <v>2017</v>
      </c>
    </row>
    <row r="2066" spans="20:25" x14ac:dyDescent="0.3">
      <c r="T2066" s="4" t="s">
        <v>32</v>
      </c>
      <c r="U2066" s="11">
        <v>995</v>
      </c>
      <c r="V2066" s="11">
        <v>995</v>
      </c>
      <c r="W2066" s="10">
        <v>42983</v>
      </c>
      <c r="X2066" t="str">
        <f>TEXT(Table5[[#This Row],[close_date]],"mmmm")</f>
        <v>September</v>
      </c>
      <c r="Y2066" t="str">
        <f>TEXT(Table5[[#This Row],[close_date]],"yyyy")</f>
        <v>2017</v>
      </c>
    </row>
    <row r="2067" spans="20:25" x14ac:dyDescent="0.3">
      <c r="T2067" s="4" t="s">
        <v>7</v>
      </c>
      <c r="U2067" s="11">
        <v>994</v>
      </c>
      <c r="V2067" s="11">
        <v>994</v>
      </c>
      <c r="W2067" s="10">
        <v>43052</v>
      </c>
      <c r="X2067" t="str">
        <f>TEXT(Table5[[#This Row],[close_date]],"mmmm")</f>
        <v>November</v>
      </c>
      <c r="Y2067" t="str">
        <f>TEXT(Table5[[#This Row],[close_date]],"yyyy")</f>
        <v>2017</v>
      </c>
    </row>
    <row r="2068" spans="20:25" x14ac:dyDescent="0.3">
      <c r="T2068" s="4" t="s">
        <v>6</v>
      </c>
      <c r="U2068" s="11">
        <v>993</v>
      </c>
      <c r="V2068" s="11">
        <v>331</v>
      </c>
      <c r="W2068" s="10">
        <v>43047</v>
      </c>
      <c r="X2068" t="str">
        <f>TEXT(Table5[[#This Row],[close_date]],"mmmm")</f>
        <v>November</v>
      </c>
      <c r="Y2068" t="str">
        <f>TEXT(Table5[[#This Row],[close_date]],"yyyy")</f>
        <v>2017</v>
      </c>
    </row>
    <row r="2069" spans="20:25" x14ac:dyDescent="0.3">
      <c r="T2069" s="4" t="s">
        <v>6</v>
      </c>
      <c r="U2069" s="11">
        <v>993</v>
      </c>
      <c r="V2069" s="11">
        <v>993</v>
      </c>
      <c r="W2069" s="10">
        <v>43089</v>
      </c>
      <c r="X2069" t="str">
        <f>TEXT(Table5[[#This Row],[close_date]],"mmmm")</f>
        <v>December</v>
      </c>
      <c r="Y2069" t="str">
        <f>TEXT(Table5[[#This Row],[close_date]],"yyyy")</f>
        <v>2017</v>
      </c>
    </row>
    <row r="2070" spans="20:25" x14ac:dyDescent="0.3">
      <c r="T2070" s="4" t="s">
        <v>37</v>
      </c>
      <c r="U2070" s="11">
        <v>993</v>
      </c>
      <c r="V2070" s="11">
        <v>993</v>
      </c>
      <c r="W2070" s="10">
        <v>42974</v>
      </c>
      <c r="X2070" t="str">
        <f>TEXT(Table5[[#This Row],[close_date]],"mmmm")</f>
        <v>August</v>
      </c>
      <c r="Y2070" t="str">
        <f>TEXT(Table5[[#This Row],[close_date]],"yyyy")</f>
        <v>2017</v>
      </c>
    </row>
    <row r="2071" spans="20:25" x14ac:dyDescent="0.3">
      <c r="T2071" s="4" t="s">
        <v>42</v>
      </c>
      <c r="U2071" s="11">
        <v>992</v>
      </c>
      <c r="V2071" s="11">
        <v>992</v>
      </c>
      <c r="W2071" s="10">
        <v>42828</v>
      </c>
      <c r="X2071" t="str">
        <f>TEXT(Table5[[#This Row],[close_date]],"mmmm")</f>
        <v>April</v>
      </c>
      <c r="Y2071" t="str">
        <f>TEXT(Table5[[#This Row],[close_date]],"yyyy")</f>
        <v>2017</v>
      </c>
    </row>
    <row r="2072" spans="20:25" x14ac:dyDescent="0.3">
      <c r="T2072" s="4" t="s">
        <v>38</v>
      </c>
      <c r="U2072" s="11">
        <v>987</v>
      </c>
      <c r="V2072" s="11">
        <v>987</v>
      </c>
      <c r="W2072" s="10">
        <v>42884</v>
      </c>
      <c r="X2072" t="str">
        <f>TEXT(Table5[[#This Row],[close_date]],"mmmm")</f>
        <v>May</v>
      </c>
      <c r="Y2072" t="str">
        <f>TEXT(Table5[[#This Row],[close_date]],"yyyy")</f>
        <v>2017</v>
      </c>
    </row>
    <row r="2073" spans="20:25" x14ac:dyDescent="0.3">
      <c r="T2073" s="4" t="s">
        <v>32</v>
      </c>
      <c r="U2073" s="11">
        <v>987</v>
      </c>
      <c r="V2073" s="11">
        <v>987</v>
      </c>
      <c r="W2073" s="10">
        <v>42884</v>
      </c>
      <c r="X2073" t="str">
        <f>TEXT(Table5[[#This Row],[close_date]],"mmmm")</f>
        <v>May</v>
      </c>
      <c r="Y2073" t="str">
        <f>TEXT(Table5[[#This Row],[close_date]],"yyyy")</f>
        <v>2017</v>
      </c>
    </row>
    <row r="2074" spans="20:25" x14ac:dyDescent="0.3">
      <c r="T2074" s="4" t="s">
        <v>41</v>
      </c>
      <c r="U2074" s="11">
        <v>986</v>
      </c>
      <c r="V2074" s="11">
        <v>986</v>
      </c>
      <c r="W2074" s="10">
        <v>43093</v>
      </c>
      <c r="X2074" t="str">
        <f>TEXT(Table5[[#This Row],[close_date]],"mmmm")</f>
        <v>December</v>
      </c>
      <c r="Y2074" t="str">
        <f>TEXT(Table5[[#This Row],[close_date]],"yyyy")</f>
        <v>2017</v>
      </c>
    </row>
    <row r="2075" spans="20:25" x14ac:dyDescent="0.3">
      <c r="T2075" s="4" t="s">
        <v>46</v>
      </c>
      <c r="U2075" s="11">
        <v>984</v>
      </c>
      <c r="V2075" s="11">
        <v>984</v>
      </c>
      <c r="W2075" s="10">
        <v>42996</v>
      </c>
      <c r="X2075" t="str">
        <f>TEXT(Table5[[#This Row],[close_date]],"mmmm")</f>
        <v>September</v>
      </c>
      <c r="Y2075" t="str">
        <f>TEXT(Table5[[#This Row],[close_date]],"yyyy")</f>
        <v>2017</v>
      </c>
    </row>
    <row r="2076" spans="20:25" x14ac:dyDescent="0.3">
      <c r="T2076" s="4" t="s">
        <v>48</v>
      </c>
      <c r="U2076" s="11">
        <v>983</v>
      </c>
      <c r="V2076" s="11">
        <v>983</v>
      </c>
      <c r="W2076" s="10">
        <v>42994</v>
      </c>
      <c r="X2076" t="str">
        <f>TEXT(Table5[[#This Row],[close_date]],"mmmm")</f>
        <v>September</v>
      </c>
      <c r="Y2076" t="str">
        <f>TEXT(Table5[[#This Row],[close_date]],"yyyy")</f>
        <v>2017</v>
      </c>
    </row>
    <row r="2077" spans="20:25" x14ac:dyDescent="0.3">
      <c r="T2077" s="4" t="s">
        <v>6</v>
      </c>
      <c r="U2077" s="11">
        <v>983</v>
      </c>
      <c r="V2077" s="11">
        <v>983</v>
      </c>
      <c r="W2077" s="10">
        <v>42906</v>
      </c>
      <c r="X2077" t="str">
        <f>TEXT(Table5[[#This Row],[close_date]],"mmmm")</f>
        <v>June</v>
      </c>
      <c r="Y2077" t="str">
        <f>TEXT(Table5[[#This Row],[close_date]],"yyyy")</f>
        <v>2017</v>
      </c>
    </row>
    <row r="2078" spans="20:25" x14ac:dyDescent="0.3">
      <c r="T2078" s="4" t="s">
        <v>45</v>
      </c>
      <c r="U2078" s="11">
        <v>981</v>
      </c>
      <c r="V2078" s="11">
        <v>981</v>
      </c>
      <c r="W2078" s="10">
        <v>43039</v>
      </c>
      <c r="X2078" t="str">
        <f>TEXT(Table5[[#This Row],[close_date]],"mmmm")</f>
        <v>October</v>
      </c>
      <c r="Y2078" t="str">
        <f>TEXT(Table5[[#This Row],[close_date]],"yyyy")</f>
        <v>2017</v>
      </c>
    </row>
    <row r="2079" spans="20:25" x14ac:dyDescent="0.3">
      <c r="T2079" s="4" t="s">
        <v>25</v>
      </c>
      <c r="U2079" s="11">
        <v>980</v>
      </c>
      <c r="V2079" s="11">
        <v>490</v>
      </c>
      <c r="W2079" s="10">
        <v>43089</v>
      </c>
      <c r="X2079" t="str">
        <f>TEXT(Table5[[#This Row],[close_date]],"mmmm")</f>
        <v>December</v>
      </c>
      <c r="Y2079" t="str">
        <f>TEXT(Table5[[#This Row],[close_date]],"yyyy")</f>
        <v>2017</v>
      </c>
    </row>
    <row r="2080" spans="20:25" x14ac:dyDescent="0.3">
      <c r="T2080" s="4" t="s">
        <v>3</v>
      </c>
      <c r="U2080" s="11">
        <v>980</v>
      </c>
      <c r="V2080" s="11">
        <v>980</v>
      </c>
      <c r="W2080" s="10">
        <v>42885</v>
      </c>
      <c r="X2080" t="str">
        <f>TEXT(Table5[[#This Row],[close_date]],"mmmm")</f>
        <v>May</v>
      </c>
      <c r="Y2080" t="str">
        <f>TEXT(Table5[[#This Row],[close_date]],"yyyy")</f>
        <v>2017</v>
      </c>
    </row>
    <row r="2081" spans="20:25" x14ac:dyDescent="0.3">
      <c r="T2081" s="4" t="s">
        <v>37</v>
      </c>
      <c r="U2081" s="11">
        <v>979</v>
      </c>
      <c r="V2081" s="11">
        <v>979</v>
      </c>
      <c r="W2081" s="10">
        <v>42813</v>
      </c>
      <c r="X2081" t="str">
        <f>TEXT(Table5[[#This Row],[close_date]],"mmmm")</f>
        <v>March</v>
      </c>
      <c r="Y2081" t="str">
        <f>TEXT(Table5[[#This Row],[close_date]],"yyyy")</f>
        <v>2017</v>
      </c>
    </row>
    <row r="2082" spans="20:25" x14ac:dyDescent="0.3">
      <c r="T2082" s="4" t="s">
        <v>33</v>
      </c>
      <c r="U2082" s="11">
        <v>979</v>
      </c>
      <c r="V2082" s="11">
        <v>979</v>
      </c>
      <c r="W2082" s="10">
        <v>42962</v>
      </c>
      <c r="X2082" t="str">
        <f>TEXT(Table5[[#This Row],[close_date]],"mmmm")</f>
        <v>August</v>
      </c>
      <c r="Y2082" t="str">
        <f>TEXT(Table5[[#This Row],[close_date]],"yyyy")</f>
        <v>2017</v>
      </c>
    </row>
    <row r="2083" spans="20:25" x14ac:dyDescent="0.3">
      <c r="T2083" s="4" t="s">
        <v>44</v>
      </c>
      <c r="U2083" s="11">
        <v>978</v>
      </c>
      <c r="V2083" s="11">
        <v>978</v>
      </c>
      <c r="W2083" s="10">
        <v>43034</v>
      </c>
      <c r="X2083" t="str">
        <f>TEXT(Table5[[#This Row],[close_date]],"mmmm")</f>
        <v>October</v>
      </c>
      <c r="Y2083" t="str">
        <f>TEXT(Table5[[#This Row],[close_date]],"yyyy")</f>
        <v>2017</v>
      </c>
    </row>
    <row r="2084" spans="20:25" x14ac:dyDescent="0.3">
      <c r="T2084" s="4" t="s">
        <v>36</v>
      </c>
      <c r="U2084" s="11">
        <v>977</v>
      </c>
      <c r="V2084" s="11">
        <v>977</v>
      </c>
      <c r="W2084" s="10">
        <v>43041</v>
      </c>
      <c r="X2084" t="str">
        <f>TEXT(Table5[[#This Row],[close_date]],"mmmm")</f>
        <v>November</v>
      </c>
      <c r="Y2084" t="str">
        <f>TEXT(Table5[[#This Row],[close_date]],"yyyy")</f>
        <v>2017</v>
      </c>
    </row>
    <row r="2085" spans="20:25" x14ac:dyDescent="0.3">
      <c r="T2085" s="4" t="s">
        <v>34</v>
      </c>
      <c r="U2085" s="11">
        <v>976</v>
      </c>
      <c r="V2085" s="11">
        <v>976</v>
      </c>
      <c r="W2085" s="10">
        <v>42833</v>
      </c>
      <c r="X2085" t="str">
        <f>TEXT(Table5[[#This Row],[close_date]],"mmmm")</f>
        <v>April</v>
      </c>
      <c r="Y2085" t="str">
        <f>TEXT(Table5[[#This Row],[close_date]],"yyyy")</f>
        <v>2017</v>
      </c>
    </row>
    <row r="2086" spans="20:25" x14ac:dyDescent="0.3">
      <c r="T2086" s="4" t="s">
        <v>28</v>
      </c>
      <c r="U2086" s="11">
        <v>975</v>
      </c>
      <c r="V2086" s="11">
        <v>975</v>
      </c>
      <c r="W2086" s="10">
        <v>42906</v>
      </c>
      <c r="X2086" t="str">
        <f>TEXT(Table5[[#This Row],[close_date]],"mmmm")</f>
        <v>June</v>
      </c>
      <c r="Y2086" t="str">
        <f>TEXT(Table5[[#This Row],[close_date]],"yyyy")</f>
        <v>2017</v>
      </c>
    </row>
    <row r="2087" spans="20:25" x14ac:dyDescent="0.3">
      <c r="T2087" s="4" t="s">
        <v>40</v>
      </c>
      <c r="U2087" s="11">
        <v>975</v>
      </c>
      <c r="V2087" s="11">
        <v>975</v>
      </c>
      <c r="W2087" s="10">
        <v>43055</v>
      </c>
      <c r="X2087" t="str">
        <f>TEXT(Table5[[#This Row],[close_date]],"mmmm")</f>
        <v>November</v>
      </c>
      <c r="Y2087" t="str">
        <f>TEXT(Table5[[#This Row],[close_date]],"yyyy")</f>
        <v>2017</v>
      </c>
    </row>
    <row r="2088" spans="20:25" x14ac:dyDescent="0.3">
      <c r="T2088" s="4" t="s">
        <v>44</v>
      </c>
      <c r="U2088" s="11">
        <v>975</v>
      </c>
      <c r="V2088" s="11">
        <v>975</v>
      </c>
      <c r="W2088" s="10">
        <v>43100</v>
      </c>
      <c r="X2088" t="str">
        <f>TEXT(Table5[[#This Row],[close_date]],"mmmm")</f>
        <v>December</v>
      </c>
      <c r="Y2088" t="str">
        <f>TEXT(Table5[[#This Row],[close_date]],"yyyy")</f>
        <v>2017</v>
      </c>
    </row>
    <row r="2089" spans="20:25" x14ac:dyDescent="0.3">
      <c r="T2089" s="4" t="s">
        <v>28</v>
      </c>
      <c r="U2089" s="11">
        <v>974</v>
      </c>
      <c r="V2089" s="11">
        <v>974</v>
      </c>
      <c r="W2089" s="10">
        <v>42842</v>
      </c>
      <c r="X2089" t="str">
        <f>TEXT(Table5[[#This Row],[close_date]],"mmmm")</f>
        <v>April</v>
      </c>
      <c r="Y2089" t="str">
        <f>TEXT(Table5[[#This Row],[close_date]],"yyyy")</f>
        <v>2017</v>
      </c>
    </row>
    <row r="2090" spans="20:25" x14ac:dyDescent="0.3">
      <c r="T2090" s="4" t="s">
        <v>42</v>
      </c>
      <c r="U2090" s="11">
        <v>973</v>
      </c>
      <c r="V2090" s="11">
        <v>973</v>
      </c>
      <c r="W2090" s="10">
        <v>43050</v>
      </c>
      <c r="X2090" t="str">
        <f>TEXT(Table5[[#This Row],[close_date]],"mmmm")</f>
        <v>November</v>
      </c>
      <c r="Y2090" t="str">
        <f>TEXT(Table5[[#This Row],[close_date]],"yyyy")</f>
        <v>2017</v>
      </c>
    </row>
    <row r="2091" spans="20:25" x14ac:dyDescent="0.3">
      <c r="T2091" s="4" t="s">
        <v>12</v>
      </c>
      <c r="U2091" s="11">
        <v>970</v>
      </c>
      <c r="V2091" s="11">
        <v>970</v>
      </c>
      <c r="W2091" s="10">
        <v>42796</v>
      </c>
      <c r="X2091" t="str">
        <f>TEXT(Table5[[#This Row],[close_date]],"mmmm")</f>
        <v>March</v>
      </c>
      <c r="Y2091" t="str">
        <f>TEXT(Table5[[#This Row],[close_date]],"yyyy")</f>
        <v>2017</v>
      </c>
    </row>
    <row r="2092" spans="20:25" x14ac:dyDescent="0.3">
      <c r="T2092" s="4" t="s">
        <v>41</v>
      </c>
      <c r="U2092" s="11">
        <v>966</v>
      </c>
      <c r="V2092" s="11">
        <v>966</v>
      </c>
      <c r="W2092" s="10">
        <v>42824</v>
      </c>
      <c r="X2092" t="str">
        <f>TEXT(Table5[[#This Row],[close_date]],"mmmm")</f>
        <v>March</v>
      </c>
      <c r="Y2092" t="str">
        <f>TEXT(Table5[[#This Row],[close_date]],"yyyy")</f>
        <v>2017</v>
      </c>
    </row>
    <row r="2093" spans="20:25" x14ac:dyDescent="0.3">
      <c r="T2093" s="4" t="s">
        <v>33</v>
      </c>
      <c r="U2093" s="11">
        <v>966</v>
      </c>
      <c r="V2093" s="11">
        <v>966</v>
      </c>
      <c r="W2093" s="10">
        <v>42894</v>
      </c>
      <c r="X2093" t="str">
        <f>TEXT(Table5[[#This Row],[close_date]],"mmmm")</f>
        <v>June</v>
      </c>
      <c r="Y2093" t="str">
        <f>TEXT(Table5[[#This Row],[close_date]],"yyyy")</f>
        <v>2017</v>
      </c>
    </row>
    <row r="2094" spans="20:25" x14ac:dyDescent="0.3">
      <c r="T2094" s="4" t="s">
        <v>28</v>
      </c>
      <c r="U2094" s="11">
        <v>964</v>
      </c>
      <c r="V2094" s="11">
        <v>964</v>
      </c>
      <c r="W2094" s="10">
        <v>42887</v>
      </c>
      <c r="X2094" t="str">
        <f>TEXT(Table5[[#This Row],[close_date]],"mmmm")</f>
        <v>June</v>
      </c>
      <c r="Y2094" t="str">
        <f>TEXT(Table5[[#This Row],[close_date]],"yyyy")</f>
        <v>2017</v>
      </c>
    </row>
    <row r="2095" spans="20:25" x14ac:dyDescent="0.3">
      <c r="T2095" s="4" t="s">
        <v>46</v>
      </c>
      <c r="U2095" s="11">
        <v>960</v>
      </c>
      <c r="V2095" s="11">
        <v>960</v>
      </c>
      <c r="W2095" s="10">
        <v>42967</v>
      </c>
      <c r="X2095" t="str">
        <f>TEXT(Table5[[#This Row],[close_date]],"mmmm")</f>
        <v>August</v>
      </c>
      <c r="Y2095" t="str">
        <f>TEXT(Table5[[#This Row],[close_date]],"yyyy")</f>
        <v>2017</v>
      </c>
    </row>
    <row r="2096" spans="20:25" x14ac:dyDescent="0.3">
      <c r="T2096" s="4" t="s">
        <v>4</v>
      </c>
      <c r="U2096" s="11">
        <v>960</v>
      </c>
      <c r="V2096" s="11">
        <v>960</v>
      </c>
      <c r="W2096" s="10">
        <v>43049</v>
      </c>
      <c r="X2096" t="str">
        <f>TEXT(Table5[[#This Row],[close_date]],"mmmm")</f>
        <v>November</v>
      </c>
      <c r="Y2096" t="str">
        <f>TEXT(Table5[[#This Row],[close_date]],"yyyy")</f>
        <v>2017</v>
      </c>
    </row>
    <row r="2097" spans="20:25" x14ac:dyDescent="0.3">
      <c r="T2097" s="4" t="s">
        <v>49</v>
      </c>
      <c r="U2097" s="11">
        <v>960</v>
      </c>
      <c r="V2097" s="11">
        <v>960</v>
      </c>
      <c r="W2097" s="10">
        <v>43085</v>
      </c>
      <c r="X2097" t="str">
        <f>TEXT(Table5[[#This Row],[close_date]],"mmmm")</f>
        <v>December</v>
      </c>
      <c r="Y2097" t="str">
        <f>TEXT(Table5[[#This Row],[close_date]],"yyyy")</f>
        <v>2017</v>
      </c>
    </row>
    <row r="2098" spans="20:25" x14ac:dyDescent="0.3">
      <c r="T2098" s="4" t="s">
        <v>4</v>
      </c>
      <c r="U2098" s="11">
        <v>959</v>
      </c>
      <c r="V2098" s="11">
        <v>959</v>
      </c>
      <c r="W2098" s="10">
        <v>42972</v>
      </c>
      <c r="X2098" t="str">
        <f>TEXT(Table5[[#This Row],[close_date]],"mmmm")</f>
        <v>August</v>
      </c>
      <c r="Y2098" t="str">
        <f>TEXT(Table5[[#This Row],[close_date]],"yyyy")</f>
        <v>2017</v>
      </c>
    </row>
    <row r="2099" spans="20:25" x14ac:dyDescent="0.3">
      <c r="T2099" s="4" t="s">
        <v>8</v>
      </c>
      <c r="U2099" s="11">
        <v>959</v>
      </c>
      <c r="V2099" s="11">
        <v>959</v>
      </c>
      <c r="W2099" s="10">
        <v>42997</v>
      </c>
      <c r="X2099" t="str">
        <f>TEXT(Table5[[#This Row],[close_date]],"mmmm")</f>
        <v>September</v>
      </c>
      <c r="Y2099" t="str">
        <f>TEXT(Table5[[#This Row],[close_date]],"yyyy")</f>
        <v>2017</v>
      </c>
    </row>
    <row r="2100" spans="20:25" x14ac:dyDescent="0.3">
      <c r="T2100" s="4" t="s">
        <v>36</v>
      </c>
      <c r="U2100" s="11">
        <v>955</v>
      </c>
      <c r="V2100" s="11">
        <v>955</v>
      </c>
      <c r="W2100" s="10">
        <v>42946</v>
      </c>
      <c r="X2100" t="str">
        <f>TEXT(Table5[[#This Row],[close_date]],"mmmm")</f>
        <v>July</v>
      </c>
      <c r="Y2100" t="str">
        <f>TEXT(Table5[[#This Row],[close_date]],"yyyy")</f>
        <v>2017</v>
      </c>
    </row>
    <row r="2101" spans="20:25" x14ac:dyDescent="0.3">
      <c r="T2101" s="4" t="s">
        <v>34</v>
      </c>
      <c r="U2101" s="11">
        <v>953</v>
      </c>
      <c r="V2101" s="11">
        <v>953</v>
      </c>
      <c r="W2101" s="10">
        <v>43084</v>
      </c>
      <c r="X2101" t="str">
        <f>TEXT(Table5[[#This Row],[close_date]],"mmmm")</f>
        <v>December</v>
      </c>
      <c r="Y2101" t="str">
        <f>TEXT(Table5[[#This Row],[close_date]],"yyyy")</f>
        <v>2017</v>
      </c>
    </row>
    <row r="2102" spans="20:25" x14ac:dyDescent="0.3">
      <c r="T2102" s="4" t="s">
        <v>30</v>
      </c>
      <c r="U2102" s="11">
        <v>950</v>
      </c>
      <c r="V2102" s="11">
        <v>950</v>
      </c>
      <c r="W2102" s="10">
        <v>42796</v>
      </c>
      <c r="X2102" t="str">
        <f>TEXT(Table5[[#This Row],[close_date]],"mmmm")</f>
        <v>March</v>
      </c>
      <c r="Y2102" t="str">
        <f>TEXT(Table5[[#This Row],[close_date]],"yyyy")</f>
        <v>2017</v>
      </c>
    </row>
    <row r="2103" spans="20:25" x14ac:dyDescent="0.3">
      <c r="T2103" s="4" t="s">
        <v>39</v>
      </c>
      <c r="U2103" s="11">
        <v>949</v>
      </c>
      <c r="V2103" s="11">
        <v>949</v>
      </c>
      <c r="W2103" s="10">
        <v>42836</v>
      </c>
      <c r="X2103" t="str">
        <f>TEXT(Table5[[#This Row],[close_date]],"mmmm")</f>
        <v>April</v>
      </c>
      <c r="Y2103" t="str">
        <f>TEXT(Table5[[#This Row],[close_date]],"yyyy")</f>
        <v>2017</v>
      </c>
    </row>
    <row r="2104" spans="20:25" x14ac:dyDescent="0.3">
      <c r="T2104" s="4" t="s">
        <v>39</v>
      </c>
      <c r="U2104" s="11">
        <v>947</v>
      </c>
      <c r="V2104" s="11">
        <v>947</v>
      </c>
      <c r="W2104" s="10">
        <v>43062</v>
      </c>
      <c r="X2104" t="str">
        <f>TEXT(Table5[[#This Row],[close_date]],"mmmm")</f>
        <v>November</v>
      </c>
      <c r="Y2104" t="str">
        <f>TEXT(Table5[[#This Row],[close_date]],"yyyy")</f>
        <v>2017</v>
      </c>
    </row>
    <row r="2105" spans="20:25" x14ac:dyDescent="0.3">
      <c r="T2105" s="4" t="s">
        <v>43</v>
      </c>
      <c r="U2105" s="11">
        <v>946</v>
      </c>
      <c r="V2105" s="11">
        <v>946</v>
      </c>
      <c r="W2105" s="10">
        <v>43066</v>
      </c>
      <c r="X2105" t="str">
        <f>TEXT(Table5[[#This Row],[close_date]],"mmmm")</f>
        <v>November</v>
      </c>
      <c r="Y2105" t="str">
        <f>TEXT(Table5[[#This Row],[close_date]],"yyyy")</f>
        <v>2017</v>
      </c>
    </row>
    <row r="2106" spans="20:25" x14ac:dyDescent="0.3">
      <c r="T2106" s="4" t="s">
        <v>3</v>
      </c>
      <c r="U2106" s="11">
        <v>943</v>
      </c>
      <c r="V2106" s="11">
        <v>943</v>
      </c>
      <c r="W2106" s="10">
        <v>42867</v>
      </c>
      <c r="X2106" t="str">
        <f>TEXT(Table5[[#This Row],[close_date]],"mmmm")</f>
        <v>May</v>
      </c>
      <c r="Y2106" t="str">
        <f>TEXT(Table5[[#This Row],[close_date]],"yyyy")</f>
        <v>2017</v>
      </c>
    </row>
    <row r="2107" spans="20:25" x14ac:dyDescent="0.3">
      <c r="T2107" s="4" t="s">
        <v>46</v>
      </c>
      <c r="U2107" s="11">
        <v>943</v>
      </c>
      <c r="V2107" s="11">
        <v>943</v>
      </c>
      <c r="W2107" s="10">
        <v>42976</v>
      </c>
      <c r="X2107" t="str">
        <f>TEXT(Table5[[#This Row],[close_date]],"mmmm")</f>
        <v>August</v>
      </c>
      <c r="Y2107" t="str">
        <f>TEXT(Table5[[#This Row],[close_date]],"yyyy")</f>
        <v>2017</v>
      </c>
    </row>
    <row r="2108" spans="20:25" x14ac:dyDescent="0.3">
      <c r="T2108" s="4" t="s">
        <v>37</v>
      </c>
      <c r="U2108" s="11">
        <v>942</v>
      </c>
      <c r="V2108" s="11">
        <v>942</v>
      </c>
      <c r="W2108" s="10">
        <v>43082</v>
      </c>
      <c r="X2108" t="str">
        <f>TEXT(Table5[[#This Row],[close_date]],"mmmm")</f>
        <v>December</v>
      </c>
      <c r="Y2108" t="str">
        <f>TEXT(Table5[[#This Row],[close_date]],"yyyy")</f>
        <v>2017</v>
      </c>
    </row>
    <row r="2109" spans="20:25" x14ac:dyDescent="0.3">
      <c r="T2109" s="4" t="s">
        <v>49</v>
      </c>
      <c r="U2109" s="11">
        <v>941</v>
      </c>
      <c r="V2109" s="11">
        <v>941</v>
      </c>
      <c r="W2109" s="10">
        <v>42826</v>
      </c>
      <c r="X2109" t="str">
        <f>TEXT(Table5[[#This Row],[close_date]],"mmmm")</f>
        <v>April</v>
      </c>
      <c r="Y2109" t="str">
        <f>TEXT(Table5[[#This Row],[close_date]],"yyyy")</f>
        <v>2017</v>
      </c>
    </row>
    <row r="2110" spans="20:25" x14ac:dyDescent="0.3">
      <c r="T2110" s="4" t="s">
        <v>37</v>
      </c>
      <c r="U2110" s="11">
        <v>940</v>
      </c>
      <c r="V2110" s="11">
        <v>940</v>
      </c>
      <c r="W2110" s="10">
        <v>43005</v>
      </c>
      <c r="X2110" t="str">
        <f>TEXT(Table5[[#This Row],[close_date]],"mmmm")</f>
        <v>September</v>
      </c>
      <c r="Y2110" t="str">
        <f>TEXT(Table5[[#This Row],[close_date]],"yyyy")</f>
        <v>2017</v>
      </c>
    </row>
    <row r="2111" spans="20:25" x14ac:dyDescent="0.3">
      <c r="T2111" s="4" t="s">
        <v>37</v>
      </c>
      <c r="U2111" s="11">
        <v>938</v>
      </c>
      <c r="V2111" s="11">
        <v>938</v>
      </c>
      <c r="W2111" s="10">
        <v>43061</v>
      </c>
      <c r="X2111" t="str">
        <f>TEXT(Table5[[#This Row],[close_date]],"mmmm")</f>
        <v>November</v>
      </c>
      <c r="Y2111" t="str">
        <f>TEXT(Table5[[#This Row],[close_date]],"yyyy")</f>
        <v>2017</v>
      </c>
    </row>
    <row r="2112" spans="20:25" x14ac:dyDescent="0.3">
      <c r="T2112" s="4" t="s">
        <v>28</v>
      </c>
      <c r="U2112" s="11">
        <v>935</v>
      </c>
      <c r="V2112" s="11">
        <v>935</v>
      </c>
      <c r="W2112" s="10">
        <v>42880</v>
      </c>
      <c r="X2112" t="str">
        <f>TEXT(Table5[[#This Row],[close_date]],"mmmm")</f>
        <v>May</v>
      </c>
      <c r="Y2112" t="str">
        <f>TEXT(Table5[[#This Row],[close_date]],"yyyy")</f>
        <v>2017</v>
      </c>
    </row>
    <row r="2113" spans="20:25" x14ac:dyDescent="0.3">
      <c r="T2113" s="4" t="s">
        <v>6</v>
      </c>
      <c r="U2113" s="11">
        <v>935</v>
      </c>
      <c r="V2113" s="11">
        <v>935</v>
      </c>
      <c r="W2113" s="10">
        <v>42928</v>
      </c>
      <c r="X2113" t="str">
        <f>TEXT(Table5[[#This Row],[close_date]],"mmmm")</f>
        <v>July</v>
      </c>
      <c r="Y2113" t="str">
        <f>TEXT(Table5[[#This Row],[close_date]],"yyyy")</f>
        <v>2017</v>
      </c>
    </row>
    <row r="2114" spans="20:25" x14ac:dyDescent="0.3">
      <c r="T2114" s="4" t="s">
        <v>46</v>
      </c>
      <c r="U2114" s="11">
        <v>932</v>
      </c>
      <c r="V2114" s="11">
        <v>932</v>
      </c>
      <c r="W2114" s="10">
        <v>42918</v>
      </c>
      <c r="X2114" t="str">
        <f>TEXT(Table5[[#This Row],[close_date]],"mmmm")</f>
        <v>July</v>
      </c>
      <c r="Y2114" t="str">
        <f>TEXT(Table5[[#This Row],[close_date]],"yyyy")</f>
        <v>2017</v>
      </c>
    </row>
    <row r="2115" spans="20:25" x14ac:dyDescent="0.3">
      <c r="T2115" s="4" t="s">
        <v>3</v>
      </c>
      <c r="U2115" s="11">
        <v>927</v>
      </c>
      <c r="V2115" s="11">
        <v>927</v>
      </c>
      <c r="W2115" s="10">
        <v>42945</v>
      </c>
      <c r="X2115" t="str">
        <f>TEXT(Table5[[#This Row],[close_date]],"mmmm")</f>
        <v>July</v>
      </c>
      <c r="Y2115" t="str">
        <f>TEXT(Table5[[#This Row],[close_date]],"yyyy")</f>
        <v>2017</v>
      </c>
    </row>
    <row r="2116" spans="20:25" x14ac:dyDescent="0.3">
      <c r="T2116" s="4" t="s">
        <v>28</v>
      </c>
      <c r="U2116" s="11">
        <v>926</v>
      </c>
      <c r="V2116" s="11">
        <v>926</v>
      </c>
      <c r="W2116" s="10">
        <v>42811</v>
      </c>
      <c r="X2116" t="str">
        <f>TEXT(Table5[[#This Row],[close_date]],"mmmm")</f>
        <v>March</v>
      </c>
      <c r="Y2116" t="str">
        <f>TEXT(Table5[[#This Row],[close_date]],"yyyy")</f>
        <v>2017</v>
      </c>
    </row>
    <row r="2117" spans="20:25" x14ac:dyDescent="0.3">
      <c r="T2117" s="4" t="s">
        <v>3</v>
      </c>
      <c r="U2117" s="11">
        <v>923</v>
      </c>
      <c r="V2117" s="11">
        <v>923</v>
      </c>
      <c r="W2117" s="10">
        <v>42913</v>
      </c>
      <c r="X2117" t="str">
        <f>TEXT(Table5[[#This Row],[close_date]],"mmmm")</f>
        <v>June</v>
      </c>
      <c r="Y2117" t="str">
        <f>TEXT(Table5[[#This Row],[close_date]],"yyyy")</f>
        <v>2017</v>
      </c>
    </row>
    <row r="2118" spans="20:25" x14ac:dyDescent="0.3">
      <c r="T2118" s="4" t="s">
        <v>45</v>
      </c>
      <c r="U2118" s="11">
        <v>923</v>
      </c>
      <c r="V2118" s="11">
        <v>923</v>
      </c>
      <c r="W2118" s="10">
        <v>42902</v>
      </c>
      <c r="X2118" t="str">
        <f>TEXT(Table5[[#This Row],[close_date]],"mmmm")</f>
        <v>June</v>
      </c>
      <c r="Y2118" t="str">
        <f>TEXT(Table5[[#This Row],[close_date]],"yyyy")</f>
        <v>2017</v>
      </c>
    </row>
    <row r="2119" spans="20:25" x14ac:dyDescent="0.3">
      <c r="T2119" s="4" t="s">
        <v>6</v>
      </c>
      <c r="U2119" s="11">
        <v>921</v>
      </c>
      <c r="V2119" s="11">
        <v>921</v>
      </c>
      <c r="W2119" s="10">
        <v>43095</v>
      </c>
      <c r="X2119" t="str">
        <f>TEXT(Table5[[#This Row],[close_date]],"mmmm")</f>
        <v>December</v>
      </c>
      <c r="Y2119" t="str">
        <f>TEXT(Table5[[#This Row],[close_date]],"yyyy")</f>
        <v>2017</v>
      </c>
    </row>
    <row r="2120" spans="20:25" x14ac:dyDescent="0.3">
      <c r="T2120" s="4" t="s">
        <v>38</v>
      </c>
      <c r="U2120" s="11">
        <v>920</v>
      </c>
      <c r="V2120" s="11">
        <v>920</v>
      </c>
      <c r="W2120" s="10">
        <v>43091</v>
      </c>
      <c r="X2120" t="str">
        <f>TEXT(Table5[[#This Row],[close_date]],"mmmm")</f>
        <v>December</v>
      </c>
      <c r="Y2120" t="str">
        <f>TEXT(Table5[[#This Row],[close_date]],"yyyy")</f>
        <v>2017</v>
      </c>
    </row>
    <row r="2121" spans="20:25" x14ac:dyDescent="0.3">
      <c r="T2121" s="4" t="s">
        <v>5</v>
      </c>
      <c r="U2121" s="11">
        <v>918</v>
      </c>
      <c r="V2121" s="11">
        <v>918</v>
      </c>
      <c r="W2121" s="10">
        <v>42870</v>
      </c>
      <c r="X2121" t="str">
        <f>TEXT(Table5[[#This Row],[close_date]],"mmmm")</f>
        <v>May</v>
      </c>
      <c r="Y2121" t="str">
        <f>TEXT(Table5[[#This Row],[close_date]],"yyyy")</f>
        <v>2017</v>
      </c>
    </row>
    <row r="2122" spans="20:25" x14ac:dyDescent="0.3">
      <c r="T2122" s="4" t="s">
        <v>7</v>
      </c>
      <c r="U2122" s="11">
        <v>915</v>
      </c>
      <c r="V2122" s="11">
        <v>915</v>
      </c>
      <c r="W2122" s="10">
        <v>42835</v>
      </c>
      <c r="X2122" t="str">
        <f>TEXT(Table5[[#This Row],[close_date]],"mmmm")</f>
        <v>April</v>
      </c>
      <c r="Y2122" t="str">
        <f>TEXT(Table5[[#This Row],[close_date]],"yyyy")</f>
        <v>2017</v>
      </c>
    </row>
    <row r="2123" spans="20:25" x14ac:dyDescent="0.3">
      <c r="T2123" s="4" t="s">
        <v>37</v>
      </c>
      <c r="U2123" s="11">
        <v>914</v>
      </c>
      <c r="V2123" s="11">
        <v>914</v>
      </c>
      <c r="W2123" s="10">
        <v>43088</v>
      </c>
      <c r="X2123" t="str">
        <f>TEXT(Table5[[#This Row],[close_date]],"mmmm")</f>
        <v>December</v>
      </c>
      <c r="Y2123" t="str">
        <f>TEXT(Table5[[#This Row],[close_date]],"yyyy")</f>
        <v>2017</v>
      </c>
    </row>
    <row r="2124" spans="20:25" x14ac:dyDescent="0.3">
      <c r="T2124" s="4" t="s">
        <v>10</v>
      </c>
      <c r="U2124" s="11">
        <v>907</v>
      </c>
      <c r="V2124" s="11">
        <v>907</v>
      </c>
      <c r="W2124" s="10">
        <v>42977</v>
      </c>
      <c r="X2124" t="str">
        <f>TEXT(Table5[[#This Row],[close_date]],"mmmm")</f>
        <v>August</v>
      </c>
      <c r="Y2124" t="str">
        <f>TEXT(Table5[[#This Row],[close_date]],"yyyy")</f>
        <v>2017</v>
      </c>
    </row>
    <row r="2125" spans="20:25" x14ac:dyDescent="0.3">
      <c r="T2125" s="4" t="s">
        <v>43</v>
      </c>
      <c r="U2125" s="11">
        <v>905</v>
      </c>
      <c r="V2125" s="11">
        <v>452.5</v>
      </c>
      <c r="W2125" s="10">
        <v>43090</v>
      </c>
      <c r="X2125" t="str">
        <f>TEXT(Table5[[#This Row],[close_date]],"mmmm")</f>
        <v>December</v>
      </c>
      <c r="Y2125" t="str">
        <f>TEXT(Table5[[#This Row],[close_date]],"yyyy")</f>
        <v>2017</v>
      </c>
    </row>
    <row r="2126" spans="20:25" x14ac:dyDescent="0.3">
      <c r="T2126" s="4" t="s">
        <v>10</v>
      </c>
      <c r="U2126" s="11">
        <v>904</v>
      </c>
      <c r="V2126" s="11">
        <v>904</v>
      </c>
      <c r="W2126" s="10">
        <v>42983</v>
      </c>
      <c r="X2126" t="str">
        <f>TEXT(Table5[[#This Row],[close_date]],"mmmm")</f>
        <v>September</v>
      </c>
      <c r="Y2126" t="str">
        <f>TEXT(Table5[[#This Row],[close_date]],"yyyy")</f>
        <v>2017</v>
      </c>
    </row>
    <row r="2127" spans="20:25" x14ac:dyDescent="0.3">
      <c r="T2127" s="4" t="s">
        <v>39</v>
      </c>
      <c r="U2127" s="11">
        <v>903</v>
      </c>
      <c r="V2127" s="11">
        <v>903</v>
      </c>
      <c r="W2127" s="10">
        <v>42811</v>
      </c>
      <c r="X2127" t="str">
        <f>TEXT(Table5[[#This Row],[close_date]],"mmmm")</f>
        <v>March</v>
      </c>
      <c r="Y2127" t="str">
        <f>TEXT(Table5[[#This Row],[close_date]],"yyyy")</f>
        <v>2017</v>
      </c>
    </row>
    <row r="2128" spans="20:25" x14ac:dyDescent="0.3">
      <c r="T2128" s="4" t="s">
        <v>30</v>
      </c>
      <c r="U2128" s="11">
        <v>903</v>
      </c>
      <c r="V2128" s="11">
        <v>903</v>
      </c>
      <c r="W2128" s="10">
        <v>43090</v>
      </c>
      <c r="X2128" t="str">
        <f>TEXT(Table5[[#This Row],[close_date]],"mmmm")</f>
        <v>December</v>
      </c>
      <c r="Y2128" t="str">
        <f>TEXT(Table5[[#This Row],[close_date]],"yyyy")</f>
        <v>2017</v>
      </c>
    </row>
    <row r="2129" spans="20:25" x14ac:dyDescent="0.3">
      <c r="T2129" s="4" t="s">
        <v>28</v>
      </c>
      <c r="U2129" s="11">
        <v>901</v>
      </c>
      <c r="V2129" s="11">
        <v>901</v>
      </c>
      <c r="W2129" s="10">
        <v>42834</v>
      </c>
      <c r="X2129" t="str">
        <f>TEXT(Table5[[#This Row],[close_date]],"mmmm")</f>
        <v>April</v>
      </c>
      <c r="Y2129" t="str">
        <f>TEXT(Table5[[#This Row],[close_date]],"yyyy")</f>
        <v>2017</v>
      </c>
    </row>
    <row r="2130" spans="20:25" x14ac:dyDescent="0.3">
      <c r="T2130" s="4" t="s">
        <v>44</v>
      </c>
      <c r="U2130" s="11">
        <v>901</v>
      </c>
      <c r="V2130" s="11">
        <v>901</v>
      </c>
      <c r="W2130" s="10">
        <v>42952</v>
      </c>
      <c r="X2130" t="str">
        <f>TEXT(Table5[[#This Row],[close_date]],"mmmm")</f>
        <v>August</v>
      </c>
      <c r="Y2130" t="str">
        <f>TEXT(Table5[[#This Row],[close_date]],"yyyy")</f>
        <v>2017</v>
      </c>
    </row>
    <row r="2131" spans="20:25" x14ac:dyDescent="0.3">
      <c r="T2131" s="4" t="s">
        <v>36</v>
      </c>
      <c r="U2131" s="11">
        <v>899</v>
      </c>
      <c r="V2131" s="11">
        <v>899</v>
      </c>
      <c r="W2131" s="10">
        <v>42896</v>
      </c>
      <c r="X2131" t="str">
        <f>TEXT(Table5[[#This Row],[close_date]],"mmmm")</f>
        <v>June</v>
      </c>
      <c r="Y2131" t="str">
        <f>TEXT(Table5[[#This Row],[close_date]],"yyyy")</f>
        <v>2017</v>
      </c>
    </row>
    <row r="2132" spans="20:25" x14ac:dyDescent="0.3">
      <c r="T2132" s="4" t="s">
        <v>44</v>
      </c>
      <c r="U2132" s="11">
        <v>898</v>
      </c>
      <c r="V2132" s="11">
        <v>449</v>
      </c>
      <c r="W2132" s="10">
        <v>43082</v>
      </c>
      <c r="X2132" t="str">
        <f>TEXT(Table5[[#This Row],[close_date]],"mmmm")</f>
        <v>December</v>
      </c>
      <c r="Y2132" t="str">
        <f>TEXT(Table5[[#This Row],[close_date]],"yyyy")</f>
        <v>2017</v>
      </c>
    </row>
    <row r="2133" spans="20:25" x14ac:dyDescent="0.3">
      <c r="T2133" s="4" t="s">
        <v>30</v>
      </c>
      <c r="U2133" s="11">
        <v>896</v>
      </c>
      <c r="V2133" s="11">
        <v>896</v>
      </c>
      <c r="W2133" s="10">
        <v>42814</v>
      </c>
      <c r="X2133" t="str">
        <f>TEXT(Table5[[#This Row],[close_date]],"mmmm")</f>
        <v>March</v>
      </c>
      <c r="Y2133" t="str">
        <f>TEXT(Table5[[#This Row],[close_date]],"yyyy")</f>
        <v>2017</v>
      </c>
    </row>
    <row r="2134" spans="20:25" x14ac:dyDescent="0.3">
      <c r="T2134" s="4" t="s">
        <v>33</v>
      </c>
      <c r="U2134" s="11">
        <v>892</v>
      </c>
      <c r="V2134" s="11">
        <v>892</v>
      </c>
      <c r="W2134" s="10">
        <v>42964</v>
      </c>
      <c r="X2134" t="str">
        <f>TEXT(Table5[[#This Row],[close_date]],"mmmm")</f>
        <v>August</v>
      </c>
      <c r="Y2134" t="str">
        <f>TEXT(Table5[[#This Row],[close_date]],"yyyy")</f>
        <v>2017</v>
      </c>
    </row>
    <row r="2135" spans="20:25" x14ac:dyDescent="0.3">
      <c r="T2135" s="4" t="s">
        <v>37</v>
      </c>
      <c r="U2135" s="11">
        <v>888</v>
      </c>
      <c r="V2135" s="11">
        <v>888</v>
      </c>
      <c r="W2135" s="10">
        <v>42870</v>
      </c>
      <c r="X2135" t="str">
        <f>TEXT(Table5[[#This Row],[close_date]],"mmmm")</f>
        <v>May</v>
      </c>
      <c r="Y2135" t="str">
        <f>TEXT(Table5[[#This Row],[close_date]],"yyyy")</f>
        <v>2017</v>
      </c>
    </row>
    <row r="2136" spans="20:25" x14ac:dyDescent="0.3">
      <c r="T2136" s="4" t="s">
        <v>10</v>
      </c>
      <c r="U2136" s="11">
        <v>888</v>
      </c>
      <c r="V2136" s="11">
        <v>888</v>
      </c>
      <c r="W2136" s="10">
        <v>43031</v>
      </c>
      <c r="X2136" t="str">
        <f>TEXT(Table5[[#This Row],[close_date]],"mmmm")</f>
        <v>October</v>
      </c>
      <c r="Y2136" t="str">
        <f>TEXT(Table5[[#This Row],[close_date]],"yyyy")</f>
        <v>2017</v>
      </c>
    </row>
    <row r="2137" spans="20:25" x14ac:dyDescent="0.3">
      <c r="T2137" s="4" t="s">
        <v>7</v>
      </c>
      <c r="U2137" s="11">
        <v>885</v>
      </c>
      <c r="V2137" s="11">
        <v>885</v>
      </c>
      <c r="W2137" s="10">
        <v>43074</v>
      </c>
      <c r="X2137" t="str">
        <f>TEXT(Table5[[#This Row],[close_date]],"mmmm")</f>
        <v>December</v>
      </c>
      <c r="Y2137" t="str">
        <f>TEXT(Table5[[#This Row],[close_date]],"yyyy")</f>
        <v>2017</v>
      </c>
    </row>
    <row r="2138" spans="20:25" x14ac:dyDescent="0.3">
      <c r="T2138" s="4" t="s">
        <v>37</v>
      </c>
      <c r="U2138" s="11">
        <v>882</v>
      </c>
      <c r="V2138" s="11">
        <v>882</v>
      </c>
      <c r="W2138" s="10">
        <v>42829</v>
      </c>
      <c r="X2138" t="str">
        <f>TEXT(Table5[[#This Row],[close_date]],"mmmm")</f>
        <v>April</v>
      </c>
      <c r="Y2138" t="str">
        <f>TEXT(Table5[[#This Row],[close_date]],"yyyy")</f>
        <v>2017</v>
      </c>
    </row>
    <row r="2139" spans="20:25" x14ac:dyDescent="0.3">
      <c r="T2139" s="4" t="s">
        <v>39</v>
      </c>
      <c r="U2139" s="11">
        <v>881</v>
      </c>
      <c r="V2139" s="11">
        <v>881</v>
      </c>
      <c r="W2139" s="10">
        <v>42900</v>
      </c>
      <c r="X2139" t="str">
        <f>TEXT(Table5[[#This Row],[close_date]],"mmmm")</f>
        <v>June</v>
      </c>
      <c r="Y2139" t="str">
        <f>TEXT(Table5[[#This Row],[close_date]],"yyyy")</f>
        <v>2017</v>
      </c>
    </row>
    <row r="2140" spans="20:25" x14ac:dyDescent="0.3">
      <c r="T2140" s="4" t="s">
        <v>28</v>
      </c>
      <c r="U2140" s="11">
        <v>881</v>
      </c>
      <c r="V2140" s="11">
        <v>881</v>
      </c>
      <c r="W2140" s="10">
        <v>43023</v>
      </c>
      <c r="X2140" t="str">
        <f>TEXT(Table5[[#This Row],[close_date]],"mmmm")</f>
        <v>October</v>
      </c>
      <c r="Y2140" t="str">
        <f>TEXT(Table5[[#This Row],[close_date]],"yyyy")</f>
        <v>2017</v>
      </c>
    </row>
    <row r="2141" spans="20:25" x14ac:dyDescent="0.3">
      <c r="T2141" s="4" t="s">
        <v>30</v>
      </c>
      <c r="U2141" s="11">
        <v>880</v>
      </c>
      <c r="V2141" s="11">
        <v>880</v>
      </c>
      <c r="W2141" s="10">
        <v>42920</v>
      </c>
      <c r="X2141" t="str">
        <f>TEXT(Table5[[#This Row],[close_date]],"mmmm")</f>
        <v>July</v>
      </c>
      <c r="Y2141" t="str">
        <f>TEXT(Table5[[#This Row],[close_date]],"yyyy")</f>
        <v>2017</v>
      </c>
    </row>
    <row r="2142" spans="20:25" x14ac:dyDescent="0.3">
      <c r="T2142" s="4" t="s">
        <v>32</v>
      </c>
      <c r="U2142" s="11">
        <v>877</v>
      </c>
      <c r="V2142" s="11">
        <v>877</v>
      </c>
      <c r="W2142" s="10">
        <v>42971</v>
      </c>
      <c r="X2142" t="str">
        <f>TEXT(Table5[[#This Row],[close_date]],"mmmm")</f>
        <v>August</v>
      </c>
      <c r="Y2142" t="str">
        <f>TEXT(Table5[[#This Row],[close_date]],"yyyy")</f>
        <v>2017</v>
      </c>
    </row>
    <row r="2143" spans="20:25" x14ac:dyDescent="0.3">
      <c r="T2143" s="4" t="s">
        <v>10</v>
      </c>
      <c r="U2143" s="11">
        <v>861</v>
      </c>
      <c r="V2143" s="11">
        <v>861</v>
      </c>
      <c r="W2143" s="10">
        <v>42932</v>
      </c>
      <c r="X2143" t="str">
        <f>TEXT(Table5[[#This Row],[close_date]],"mmmm")</f>
        <v>July</v>
      </c>
      <c r="Y2143" t="str">
        <f>TEXT(Table5[[#This Row],[close_date]],"yyyy")</f>
        <v>2017</v>
      </c>
    </row>
    <row r="2144" spans="20:25" x14ac:dyDescent="0.3">
      <c r="T2144" s="4" t="s">
        <v>36</v>
      </c>
      <c r="U2144" s="11">
        <v>857</v>
      </c>
      <c r="V2144" s="11">
        <v>857</v>
      </c>
      <c r="W2144" s="10">
        <v>42888</v>
      </c>
      <c r="X2144" t="str">
        <f>TEXT(Table5[[#This Row],[close_date]],"mmmm")</f>
        <v>June</v>
      </c>
      <c r="Y2144" t="str">
        <f>TEXT(Table5[[#This Row],[close_date]],"yyyy")</f>
        <v>2017</v>
      </c>
    </row>
    <row r="2145" spans="20:25" x14ac:dyDescent="0.3">
      <c r="T2145" s="4" t="s">
        <v>12</v>
      </c>
      <c r="U2145" s="11">
        <v>821</v>
      </c>
      <c r="V2145" s="11">
        <v>821</v>
      </c>
      <c r="W2145" s="10">
        <v>42948</v>
      </c>
      <c r="X2145" t="str">
        <f>TEXT(Table5[[#This Row],[close_date]],"mmmm")</f>
        <v>August</v>
      </c>
      <c r="Y2145" t="str">
        <f>TEXT(Table5[[#This Row],[close_date]],"yyyy")</f>
        <v>2017</v>
      </c>
    </row>
    <row r="2146" spans="20:25" x14ac:dyDescent="0.3">
      <c r="T2146" s="4" t="s">
        <v>37</v>
      </c>
      <c r="U2146" s="11">
        <v>805</v>
      </c>
      <c r="V2146" s="11">
        <v>805</v>
      </c>
      <c r="W2146" s="10">
        <v>42980</v>
      </c>
      <c r="X2146" t="str">
        <f>TEXT(Table5[[#This Row],[close_date]],"mmmm")</f>
        <v>September</v>
      </c>
      <c r="Y2146" t="str">
        <f>TEXT(Table5[[#This Row],[close_date]],"yyyy")</f>
        <v>2017</v>
      </c>
    </row>
    <row r="2147" spans="20:25" x14ac:dyDescent="0.3">
      <c r="T2147" s="4" t="s">
        <v>45</v>
      </c>
      <c r="U2147" s="11">
        <v>788</v>
      </c>
      <c r="V2147" s="11">
        <v>788</v>
      </c>
      <c r="W2147" s="10">
        <v>42854</v>
      </c>
      <c r="X2147" t="str">
        <f>TEXT(Table5[[#This Row],[close_date]],"mmmm")</f>
        <v>April</v>
      </c>
      <c r="Y2147" t="str">
        <f>TEXT(Table5[[#This Row],[close_date]],"yyyy")</f>
        <v>2017</v>
      </c>
    </row>
    <row r="2148" spans="20:25" x14ac:dyDescent="0.3">
      <c r="T2148" s="4" t="s">
        <v>44</v>
      </c>
      <c r="U2148" s="11">
        <v>716</v>
      </c>
      <c r="V2148" s="11">
        <v>716</v>
      </c>
      <c r="W2148" s="10">
        <v>43087</v>
      </c>
      <c r="X2148" t="str">
        <f>TEXT(Table5[[#This Row],[close_date]],"mmmm")</f>
        <v>December</v>
      </c>
      <c r="Y2148" t="str">
        <f>TEXT(Table5[[#This Row],[close_date]],"yyyy")</f>
        <v>2017</v>
      </c>
    </row>
    <row r="2149" spans="20:25" x14ac:dyDescent="0.3">
      <c r="T2149" s="4" t="s">
        <v>46</v>
      </c>
      <c r="U2149" s="11">
        <v>713</v>
      </c>
      <c r="V2149" s="11">
        <v>356.5</v>
      </c>
      <c r="W2149" s="10">
        <v>43067</v>
      </c>
      <c r="X2149" t="str">
        <f>TEXT(Table5[[#This Row],[close_date]],"mmmm")</f>
        <v>November</v>
      </c>
      <c r="Y2149" t="str">
        <f>TEXT(Table5[[#This Row],[close_date]],"yyyy")</f>
        <v>2017</v>
      </c>
    </row>
    <row r="2150" spans="20:25" x14ac:dyDescent="0.3">
      <c r="T2150" s="4" t="s">
        <v>44</v>
      </c>
      <c r="U2150" s="11">
        <v>712</v>
      </c>
      <c r="V2150" s="11">
        <v>356</v>
      </c>
      <c r="W2150" s="10">
        <v>42809</v>
      </c>
      <c r="X2150" t="str">
        <f>TEXT(Table5[[#This Row],[close_date]],"mmmm")</f>
        <v>March</v>
      </c>
      <c r="Y2150" t="str">
        <f>TEXT(Table5[[#This Row],[close_date]],"yyyy")</f>
        <v>2017</v>
      </c>
    </row>
    <row r="2151" spans="20:25" x14ac:dyDescent="0.3">
      <c r="T2151" s="4" t="s">
        <v>38</v>
      </c>
      <c r="U2151" s="11">
        <v>708</v>
      </c>
      <c r="V2151" s="11">
        <v>236</v>
      </c>
      <c r="W2151" s="10">
        <v>42853</v>
      </c>
      <c r="X2151" t="str">
        <f>TEXT(Table5[[#This Row],[close_date]],"mmmm")</f>
        <v>April</v>
      </c>
      <c r="Y2151" t="str">
        <f>TEXT(Table5[[#This Row],[close_date]],"yyyy")</f>
        <v>2017</v>
      </c>
    </row>
    <row r="2152" spans="20:25" x14ac:dyDescent="0.3">
      <c r="T2152" s="4" t="s">
        <v>11</v>
      </c>
      <c r="U2152" s="11">
        <v>699</v>
      </c>
      <c r="V2152" s="11">
        <v>349.5</v>
      </c>
      <c r="W2152" s="10">
        <v>42908</v>
      </c>
      <c r="X2152" t="str">
        <f>TEXT(Table5[[#This Row],[close_date]],"mmmm")</f>
        <v>June</v>
      </c>
      <c r="Y2152" t="str">
        <f>TEXT(Table5[[#This Row],[close_date]],"yyyy")</f>
        <v>2017</v>
      </c>
    </row>
    <row r="2153" spans="20:25" x14ac:dyDescent="0.3">
      <c r="T2153" s="4" t="s">
        <v>32</v>
      </c>
      <c r="U2153" s="11">
        <v>698</v>
      </c>
      <c r="V2153" s="11">
        <v>698</v>
      </c>
      <c r="W2153" s="10">
        <v>43092</v>
      </c>
      <c r="X2153" t="str">
        <f>TEXT(Table5[[#This Row],[close_date]],"mmmm")</f>
        <v>December</v>
      </c>
      <c r="Y2153" t="str">
        <f>TEXT(Table5[[#This Row],[close_date]],"yyyy")</f>
        <v>2017</v>
      </c>
    </row>
    <row r="2154" spans="20:25" x14ac:dyDescent="0.3">
      <c r="T2154" s="4" t="s">
        <v>9</v>
      </c>
      <c r="U2154" s="11">
        <v>696</v>
      </c>
      <c r="V2154" s="11">
        <v>696</v>
      </c>
      <c r="W2154" s="10">
        <v>43029</v>
      </c>
      <c r="X2154" t="str">
        <f>TEXT(Table5[[#This Row],[close_date]],"mmmm")</f>
        <v>October</v>
      </c>
      <c r="Y2154" t="str">
        <f>TEXT(Table5[[#This Row],[close_date]],"yyyy")</f>
        <v>2017</v>
      </c>
    </row>
    <row r="2155" spans="20:25" x14ac:dyDescent="0.3">
      <c r="T2155" s="4" t="s">
        <v>49</v>
      </c>
      <c r="U2155" s="11">
        <v>692</v>
      </c>
      <c r="V2155" s="11">
        <v>346</v>
      </c>
      <c r="W2155" s="10">
        <v>43087</v>
      </c>
      <c r="X2155" t="str">
        <f>TEXT(Table5[[#This Row],[close_date]],"mmmm")</f>
        <v>December</v>
      </c>
      <c r="Y2155" t="str">
        <f>TEXT(Table5[[#This Row],[close_date]],"yyyy")</f>
        <v>2017</v>
      </c>
    </row>
    <row r="2156" spans="20:25" x14ac:dyDescent="0.3">
      <c r="T2156" s="4" t="s">
        <v>48</v>
      </c>
      <c r="U2156" s="11">
        <v>682</v>
      </c>
      <c r="V2156" s="11">
        <v>341</v>
      </c>
      <c r="W2156" s="10">
        <v>42856</v>
      </c>
      <c r="X2156" t="str">
        <f>TEXT(Table5[[#This Row],[close_date]],"mmmm")</f>
        <v>May</v>
      </c>
      <c r="Y2156" t="str">
        <f>TEXT(Table5[[#This Row],[close_date]],"yyyy")</f>
        <v>2017</v>
      </c>
    </row>
    <row r="2157" spans="20:25" x14ac:dyDescent="0.3">
      <c r="T2157" s="4" t="s">
        <v>7</v>
      </c>
      <c r="U2157" s="11">
        <v>675</v>
      </c>
      <c r="V2157" s="11">
        <v>675</v>
      </c>
      <c r="W2157" s="10">
        <v>43006</v>
      </c>
      <c r="X2157" t="str">
        <f>TEXT(Table5[[#This Row],[close_date]],"mmmm")</f>
        <v>September</v>
      </c>
      <c r="Y2157" t="str">
        <f>TEXT(Table5[[#This Row],[close_date]],"yyyy")</f>
        <v>2017</v>
      </c>
    </row>
    <row r="2158" spans="20:25" x14ac:dyDescent="0.3">
      <c r="T2158" s="4" t="s">
        <v>44</v>
      </c>
      <c r="U2158" s="11">
        <v>670</v>
      </c>
      <c r="V2158" s="11">
        <v>335</v>
      </c>
      <c r="W2158" s="10">
        <v>42911</v>
      </c>
      <c r="X2158" t="str">
        <f>TEXT(Table5[[#This Row],[close_date]],"mmmm")</f>
        <v>June</v>
      </c>
      <c r="Y2158" t="str">
        <f>TEXT(Table5[[#This Row],[close_date]],"yyyy")</f>
        <v>2017</v>
      </c>
    </row>
    <row r="2159" spans="20:25" x14ac:dyDescent="0.3">
      <c r="T2159" s="4" t="s">
        <v>36</v>
      </c>
      <c r="U2159" s="11">
        <v>665</v>
      </c>
      <c r="V2159" s="11">
        <v>665</v>
      </c>
      <c r="W2159" s="10">
        <v>42926</v>
      </c>
      <c r="X2159" t="str">
        <f>TEXT(Table5[[#This Row],[close_date]],"mmmm")</f>
        <v>July</v>
      </c>
      <c r="Y2159" t="str">
        <f>TEXT(Table5[[#This Row],[close_date]],"yyyy")</f>
        <v>2017</v>
      </c>
    </row>
    <row r="2160" spans="20:25" x14ac:dyDescent="0.3">
      <c r="T2160" s="4" t="s">
        <v>9</v>
      </c>
      <c r="U2160" s="11">
        <v>665</v>
      </c>
      <c r="V2160" s="11">
        <v>665</v>
      </c>
      <c r="W2160" s="10">
        <v>42811</v>
      </c>
      <c r="X2160" t="str">
        <f>TEXT(Table5[[#This Row],[close_date]],"mmmm")</f>
        <v>March</v>
      </c>
      <c r="Y2160" t="str">
        <f>TEXT(Table5[[#This Row],[close_date]],"yyyy")</f>
        <v>2017</v>
      </c>
    </row>
    <row r="2161" spans="20:25" x14ac:dyDescent="0.3">
      <c r="T2161" s="4" t="s">
        <v>37</v>
      </c>
      <c r="U2161" s="11">
        <v>662</v>
      </c>
      <c r="V2161" s="11">
        <v>662</v>
      </c>
      <c r="W2161" s="10">
        <v>43057</v>
      </c>
      <c r="X2161" t="str">
        <f>TEXT(Table5[[#This Row],[close_date]],"mmmm")</f>
        <v>November</v>
      </c>
      <c r="Y2161" t="str">
        <f>TEXT(Table5[[#This Row],[close_date]],"yyyy")</f>
        <v>2017</v>
      </c>
    </row>
    <row r="2162" spans="20:25" x14ac:dyDescent="0.3">
      <c r="T2162" s="4" t="s">
        <v>39</v>
      </c>
      <c r="U2162" s="11">
        <v>661</v>
      </c>
      <c r="V2162" s="11">
        <v>661</v>
      </c>
      <c r="W2162" s="10">
        <v>43016</v>
      </c>
      <c r="X2162" t="str">
        <f>TEXT(Table5[[#This Row],[close_date]],"mmmm")</f>
        <v>October</v>
      </c>
      <c r="Y2162" t="str">
        <f>TEXT(Table5[[#This Row],[close_date]],"yyyy")</f>
        <v>2017</v>
      </c>
    </row>
    <row r="2163" spans="20:25" x14ac:dyDescent="0.3">
      <c r="T2163" s="4" t="s">
        <v>45</v>
      </c>
      <c r="U2163" s="11">
        <v>659</v>
      </c>
      <c r="V2163" s="11">
        <v>329.5</v>
      </c>
      <c r="W2163" s="10">
        <v>42889</v>
      </c>
      <c r="X2163" t="str">
        <f>TEXT(Table5[[#This Row],[close_date]],"mmmm")</f>
        <v>June</v>
      </c>
      <c r="Y2163" t="str">
        <f>TEXT(Table5[[#This Row],[close_date]],"yyyy")</f>
        <v>2017</v>
      </c>
    </row>
    <row r="2164" spans="20:25" x14ac:dyDescent="0.3">
      <c r="T2164" s="4" t="s">
        <v>11</v>
      </c>
      <c r="U2164" s="11">
        <v>657</v>
      </c>
      <c r="V2164" s="11">
        <v>657</v>
      </c>
      <c r="W2164" s="10">
        <v>42854</v>
      </c>
      <c r="X2164" t="str">
        <f>TEXT(Table5[[#This Row],[close_date]],"mmmm")</f>
        <v>April</v>
      </c>
      <c r="Y2164" t="str">
        <f>TEXT(Table5[[#This Row],[close_date]],"yyyy")</f>
        <v>2017</v>
      </c>
    </row>
    <row r="2165" spans="20:25" x14ac:dyDescent="0.3">
      <c r="T2165" s="4" t="s">
        <v>3</v>
      </c>
      <c r="U2165" s="11">
        <v>657</v>
      </c>
      <c r="V2165" s="11">
        <v>657</v>
      </c>
      <c r="W2165" s="10">
        <v>42813</v>
      </c>
      <c r="X2165" t="str">
        <f>TEXT(Table5[[#This Row],[close_date]],"mmmm")</f>
        <v>March</v>
      </c>
      <c r="Y2165" t="str">
        <f>TEXT(Table5[[#This Row],[close_date]],"yyyy")</f>
        <v>2017</v>
      </c>
    </row>
    <row r="2166" spans="20:25" x14ac:dyDescent="0.3">
      <c r="T2166" s="4" t="s">
        <v>4</v>
      </c>
      <c r="U2166" s="11">
        <v>657</v>
      </c>
      <c r="V2166" s="11">
        <v>219</v>
      </c>
      <c r="W2166" s="10">
        <v>42914</v>
      </c>
      <c r="X2166" t="str">
        <f>TEXT(Table5[[#This Row],[close_date]],"mmmm")</f>
        <v>June</v>
      </c>
      <c r="Y2166" t="str">
        <f>TEXT(Table5[[#This Row],[close_date]],"yyyy")</f>
        <v>2017</v>
      </c>
    </row>
    <row r="2167" spans="20:25" x14ac:dyDescent="0.3">
      <c r="T2167" s="4" t="s">
        <v>6</v>
      </c>
      <c r="U2167" s="11">
        <v>657</v>
      </c>
      <c r="V2167" s="11">
        <v>328.5</v>
      </c>
      <c r="W2167" s="10">
        <v>43099</v>
      </c>
      <c r="X2167" t="str">
        <f>TEXT(Table5[[#This Row],[close_date]],"mmmm")</f>
        <v>December</v>
      </c>
      <c r="Y2167" t="str">
        <f>TEXT(Table5[[#This Row],[close_date]],"yyyy")</f>
        <v>2017</v>
      </c>
    </row>
    <row r="2168" spans="20:25" x14ac:dyDescent="0.3">
      <c r="T2168" s="4" t="s">
        <v>44</v>
      </c>
      <c r="U2168" s="11">
        <v>656</v>
      </c>
      <c r="V2168" s="11">
        <v>656</v>
      </c>
      <c r="W2168" s="10">
        <v>43083</v>
      </c>
      <c r="X2168" t="str">
        <f>TEXT(Table5[[#This Row],[close_date]],"mmmm")</f>
        <v>December</v>
      </c>
      <c r="Y2168" t="str">
        <f>TEXT(Table5[[#This Row],[close_date]],"yyyy")</f>
        <v>2017</v>
      </c>
    </row>
    <row r="2169" spans="20:25" x14ac:dyDescent="0.3">
      <c r="T2169" s="4" t="s">
        <v>9</v>
      </c>
      <c r="U2169" s="11">
        <v>655</v>
      </c>
      <c r="V2169" s="11">
        <v>655</v>
      </c>
      <c r="W2169" s="10">
        <v>42981</v>
      </c>
      <c r="X2169" t="str">
        <f>TEXT(Table5[[#This Row],[close_date]],"mmmm")</f>
        <v>September</v>
      </c>
      <c r="Y2169" t="str">
        <f>TEXT(Table5[[#This Row],[close_date]],"yyyy")</f>
        <v>2017</v>
      </c>
    </row>
    <row r="2170" spans="20:25" x14ac:dyDescent="0.3">
      <c r="T2170" s="4" t="s">
        <v>6</v>
      </c>
      <c r="U2170" s="11">
        <v>653</v>
      </c>
      <c r="V2170" s="11">
        <v>326.5</v>
      </c>
      <c r="W2170" s="10">
        <v>42910</v>
      </c>
      <c r="X2170" t="str">
        <f>TEXT(Table5[[#This Row],[close_date]],"mmmm")</f>
        <v>June</v>
      </c>
      <c r="Y2170" t="str">
        <f>TEXT(Table5[[#This Row],[close_date]],"yyyy")</f>
        <v>2017</v>
      </c>
    </row>
    <row r="2171" spans="20:25" x14ac:dyDescent="0.3">
      <c r="T2171" s="4" t="s">
        <v>6</v>
      </c>
      <c r="U2171" s="11">
        <v>653</v>
      </c>
      <c r="V2171" s="11">
        <v>653</v>
      </c>
      <c r="W2171" s="10">
        <v>43041</v>
      </c>
      <c r="X2171" t="str">
        <f>TEXT(Table5[[#This Row],[close_date]],"mmmm")</f>
        <v>November</v>
      </c>
      <c r="Y2171" t="str">
        <f>TEXT(Table5[[#This Row],[close_date]],"yyyy")</f>
        <v>2017</v>
      </c>
    </row>
    <row r="2172" spans="20:25" x14ac:dyDescent="0.3">
      <c r="T2172" s="4" t="s">
        <v>4</v>
      </c>
      <c r="U2172" s="11">
        <v>651</v>
      </c>
      <c r="V2172" s="11">
        <v>651</v>
      </c>
      <c r="W2172" s="10">
        <v>43057</v>
      </c>
      <c r="X2172" t="str">
        <f>TEXT(Table5[[#This Row],[close_date]],"mmmm")</f>
        <v>November</v>
      </c>
      <c r="Y2172" t="str">
        <f>TEXT(Table5[[#This Row],[close_date]],"yyyy")</f>
        <v>2017</v>
      </c>
    </row>
    <row r="2173" spans="20:25" x14ac:dyDescent="0.3">
      <c r="T2173" s="4" t="s">
        <v>11</v>
      </c>
      <c r="U2173" s="11">
        <v>651</v>
      </c>
      <c r="V2173" s="11">
        <v>325.5</v>
      </c>
      <c r="W2173" s="10">
        <v>43094</v>
      </c>
      <c r="X2173" t="str">
        <f>TEXT(Table5[[#This Row],[close_date]],"mmmm")</f>
        <v>December</v>
      </c>
      <c r="Y2173" t="str">
        <f>TEXT(Table5[[#This Row],[close_date]],"yyyy")</f>
        <v>2017</v>
      </c>
    </row>
    <row r="2174" spans="20:25" x14ac:dyDescent="0.3">
      <c r="T2174" s="4" t="s">
        <v>36</v>
      </c>
      <c r="U2174" s="11">
        <v>651</v>
      </c>
      <c r="V2174" s="11">
        <v>651</v>
      </c>
      <c r="W2174" s="10">
        <v>42997</v>
      </c>
      <c r="X2174" t="str">
        <f>TEXT(Table5[[#This Row],[close_date]],"mmmm")</f>
        <v>September</v>
      </c>
      <c r="Y2174" t="str">
        <f>TEXT(Table5[[#This Row],[close_date]],"yyyy")</f>
        <v>2017</v>
      </c>
    </row>
    <row r="2175" spans="20:25" x14ac:dyDescent="0.3">
      <c r="T2175" s="4" t="s">
        <v>4</v>
      </c>
      <c r="U2175" s="11">
        <v>651</v>
      </c>
      <c r="V2175" s="11">
        <v>651</v>
      </c>
      <c r="W2175" s="10">
        <v>42953</v>
      </c>
      <c r="X2175" t="str">
        <f>TEXT(Table5[[#This Row],[close_date]],"mmmm")</f>
        <v>August</v>
      </c>
      <c r="Y2175" t="str">
        <f>TEXT(Table5[[#This Row],[close_date]],"yyyy")</f>
        <v>2017</v>
      </c>
    </row>
    <row r="2176" spans="20:25" x14ac:dyDescent="0.3">
      <c r="T2176" s="4" t="s">
        <v>38</v>
      </c>
      <c r="U2176" s="11">
        <v>650</v>
      </c>
      <c r="V2176" s="11">
        <v>650</v>
      </c>
      <c r="W2176" s="10">
        <v>42939</v>
      </c>
      <c r="X2176" t="str">
        <f>TEXT(Table5[[#This Row],[close_date]],"mmmm")</f>
        <v>July</v>
      </c>
      <c r="Y2176" t="str">
        <f>TEXT(Table5[[#This Row],[close_date]],"yyyy")</f>
        <v>2017</v>
      </c>
    </row>
    <row r="2177" spans="20:25" x14ac:dyDescent="0.3">
      <c r="T2177" s="4" t="s">
        <v>12</v>
      </c>
      <c r="U2177" s="11">
        <v>650</v>
      </c>
      <c r="V2177" s="11">
        <v>650</v>
      </c>
      <c r="W2177" s="10">
        <v>43097</v>
      </c>
      <c r="X2177" t="str">
        <f>TEXT(Table5[[#This Row],[close_date]],"mmmm")</f>
        <v>December</v>
      </c>
      <c r="Y2177" t="str">
        <f>TEXT(Table5[[#This Row],[close_date]],"yyyy")</f>
        <v>2017</v>
      </c>
    </row>
    <row r="2178" spans="20:25" x14ac:dyDescent="0.3">
      <c r="T2178" s="4" t="s">
        <v>30</v>
      </c>
      <c r="U2178" s="11">
        <v>649</v>
      </c>
      <c r="V2178" s="11">
        <v>649</v>
      </c>
      <c r="W2178" s="10">
        <v>42992</v>
      </c>
      <c r="X2178" t="str">
        <f>TEXT(Table5[[#This Row],[close_date]],"mmmm")</f>
        <v>September</v>
      </c>
      <c r="Y2178" t="str">
        <f>TEXT(Table5[[#This Row],[close_date]],"yyyy")</f>
        <v>2017</v>
      </c>
    </row>
    <row r="2179" spans="20:25" x14ac:dyDescent="0.3">
      <c r="T2179" s="4" t="s">
        <v>38</v>
      </c>
      <c r="U2179" s="11">
        <v>647</v>
      </c>
      <c r="V2179" s="11">
        <v>647</v>
      </c>
      <c r="W2179" s="10">
        <v>42953</v>
      </c>
      <c r="X2179" t="str">
        <f>TEXT(Table5[[#This Row],[close_date]],"mmmm")</f>
        <v>August</v>
      </c>
      <c r="Y2179" t="str">
        <f>TEXT(Table5[[#This Row],[close_date]],"yyyy")</f>
        <v>2017</v>
      </c>
    </row>
    <row r="2180" spans="20:25" x14ac:dyDescent="0.3">
      <c r="T2180" s="4" t="s">
        <v>8</v>
      </c>
      <c r="U2180" s="11">
        <v>644</v>
      </c>
      <c r="V2180" s="11">
        <v>322</v>
      </c>
      <c r="W2180" s="10">
        <v>42956</v>
      </c>
      <c r="X2180" t="str">
        <f>TEXT(Table5[[#This Row],[close_date]],"mmmm")</f>
        <v>August</v>
      </c>
      <c r="Y2180" t="str">
        <f>TEXT(Table5[[#This Row],[close_date]],"yyyy")</f>
        <v>2017</v>
      </c>
    </row>
    <row r="2181" spans="20:25" x14ac:dyDescent="0.3">
      <c r="T2181" s="4" t="s">
        <v>10</v>
      </c>
      <c r="U2181" s="11">
        <v>641</v>
      </c>
      <c r="V2181" s="11">
        <v>641</v>
      </c>
      <c r="W2181" s="10">
        <v>42903</v>
      </c>
      <c r="X2181" t="str">
        <f>TEXT(Table5[[#This Row],[close_date]],"mmmm")</f>
        <v>June</v>
      </c>
      <c r="Y2181" t="str">
        <f>TEXT(Table5[[#This Row],[close_date]],"yyyy")</f>
        <v>2017</v>
      </c>
    </row>
    <row r="2182" spans="20:25" x14ac:dyDescent="0.3">
      <c r="T2182" s="4" t="s">
        <v>5</v>
      </c>
      <c r="U2182" s="11">
        <v>640</v>
      </c>
      <c r="V2182" s="11">
        <v>213.333333333333</v>
      </c>
      <c r="W2182" s="10">
        <v>42975</v>
      </c>
      <c r="X2182" t="str">
        <f>TEXT(Table5[[#This Row],[close_date]],"mmmm")</f>
        <v>August</v>
      </c>
      <c r="Y2182" t="str">
        <f>TEXT(Table5[[#This Row],[close_date]],"yyyy")</f>
        <v>2017</v>
      </c>
    </row>
    <row r="2183" spans="20:25" x14ac:dyDescent="0.3">
      <c r="T2183" s="4" t="s">
        <v>32</v>
      </c>
      <c r="U2183" s="11">
        <v>640</v>
      </c>
      <c r="V2183" s="11">
        <v>640</v>
      </c>
      <c r="W2183" s="10">
        <v>42881</v>
      </c>
      <c r="X2183" t="str">
        <f>TEXT(Table5[[#This Row],[close_date]],"mmmm")</f>
        <v>May</v>
      </c>
      <c r="Y2183" t="str">
        <f>TEXT(Table5[[#This Row],[close_date]],"yyyy")</f>
        <v>2017</v>
      </c>
    </row>
    <row r="2184" spans="20:25" x14ac:dyDescent="0.3">
      <c r="T2184" s="4" t="s">
        <v>33</v>
      </c>
      <c r="U2184" s="11">
        <v>639</v>
      </c>
      <c r="V2184" s="11">
        <v>639</v>
      </c>
      <c r="W2184" s="10">
        <v>42810</v>
      </c>
      <c r="X2184" t="str">
        <f>TEXT(Table5[[#This Row],[close_date]],"mmmm")</f>
        <v>March</v>
      </c>
      <c r="Y2184" t="str">
        <f>TEXT(Table5[[#This Row],[close_date]],"yyyy")</f>
        <v>2017</v>
      </c>
    </row>
    <row r="2185" spans="20:25" x14ac:dyDescent="0.3">
      <c r="T2185" s="4" t="s">
        <v>43</v>
      </c>
      <c r="U2185" s="11">
        <v>638</v>
      </c>
      <c r="V2185" s="11">
        <v>638</v>
      </c>
      <c r="W2185" s="10">
        <v>42819</v>
      </c>
      <c r="X2185" t="str">
        <f>TEXT(Table5[[#This Row],[close_date]],"mmmm")</f>
        <v>March</v>
      </c>
      <c r="Y2185" t="str">
        <f>TEXT(Table5[[#This Row],[close_date]],"yyyy")</f>
        <v>2017</v>
      </c>
    </row>
    <row r="2186" spans="20:25" x14ac:dyDescent="0.3">
      <c r="T2186" s="4" t="s">
        <v>4</v>
      </c>
      <c r="U2186" s="11">
        <v>638</v>
      </c>
      <c r="V2186" s="11">
        <v>638</v>
      </c>
      <c r="W2186" s="10">
        <v>42892</v>
      </c>
      <c r="X2186" t="str">
        <f>TEXT(Table5[[#This Row],[close_date]],"mmmm")</f>
        <v>June</v>
      </c>
      <c r="Y2186" t="str">
        <f>TEXT(Table5[[#This Row],[close_date]],"yyyy")</f>
        <v>2017</v>
      </c>
    </row>
    <row r="2187" spans="20:25" x14ac:dyDescent="0.3">
      <c r="T2187" s="4" t="s">
        <v>11</v>
      </c>
      <c r="U2187" s="11">
        <v>638</v>
      </c>
      <c r="V2187" s="11">
        <v>319</v>
      </c>
      <c r="W2187" s="10">
        <v>42927</v>
      </c>
      <c r="X2187" t="str">
        <f>TEXT(Table5[[#This Row],[close_date]],"mmmm")</f>
        <v>July</v>
      </c>
      <c r="Y2187" t="str">
        <f>TEXT(Table5[[#This Row],[close_date]],"yyyy")</f>
        <v>2017</v>
      </c>
    </row>
    <row r="2188" spans="20:25" x14ac:dyDescent="0.3">
      <c r="T2188" s="4" t="s">
        <v>46</v>
      </c>
      <c r="U2188" s="11">
        <v>637</v>
      </c>
      <c r="V2188" s="11">
        <v>637</v>
      </c>
      <c r="W2188" s="10">
        <v>43058</v>
      </c>
      <c r="X2188" t="str">
        <f>TEXT(Table5[[#This Row],[close_date]],"mmmm")</f>
        <v>November</v>
      </c>
      <c r="Y2188" t="str">
        <f>TEXT(Table5[[#This Row],[close_date]],"yyyy")</f>
        <v>2017</v>
      </c>
    </row>
    <row r="2189" spans="20:25" x14ac:dyDescent="0.3">
      <c r="T2189" s="4" t="s">
        <v>7</v>
      </c>
      <c r="U2189" s="11">
        <v>635</v>
      </c>
      <c r="V2189" s="11">
        <v>635</v>
      </c>
      <c r="W2189" s="10">
        <v>42876</v>
      </c>
      <c r="X2189" t="str">
        <f>TEXT(Table5[[#This Row],[close_date]],"mmmm")</f>
        <v>May</v>
      </c>
      <c r="Y2189" t="str">
        <f>TEXT(Table5[[#This Row],[close_date]],"yyyy")</f>
        <v>2017</v>
      </c>
    </row>
    <row r="2190" spans="20:25" x14ac:dyDescent="0.3">
      <c r="T2190" s="4" t="s">
        <v>38</v>
      </c>
      <c r="U2190" s="11">
        <v>635</v>
      </c>
      <c r="V2190" s="11">
        <v>635</v>
      </c>
      <c r="W2190" s="10">
        <v>42797</v>
      </c>
      <c r="X2190" t="str">
        <f>TEXT(Table5[[#This Row],[close_date]],"mmmm")</f>
        <v>March</v>
      </c>
      <c r="Y2190" t="str">
        <f>TEXT(Table5[[#This Row],[close_date]],"yyyy")</f>
        <v>2017</v>
      </c>
    </row>
    <row r="2191" spans="20:25" x14ac:dyDescent="0.3">
      <c r="T2191" s="4" t="s">
        <v>11</v>
      </c>
      <c r="U2191" s="11">
        <v>634</v>
      </c>
      <c r="V2191" s="11">
        <v>317</v>
      </c>
      <c r="W2191" s="10">
        <v>42886</v>
      </c>
      <c r="X2191" t="str">
        <f>TEXT(Table5[[#This Row],[close_date]],"mmmm")</f>
        <v>May</v>
      </c>
      <c r="Y2191" t="str">
        <f>TEXT(Table5[[#This Row],[close_date]],"yyyy")</f>
        <v>2017</v>
      </c>
    </row>
    <row r="2192" spans="20:25" x14ac:dyDescent="0.3">
      <c r="T2192" s="4" t="s">
        <v>4</v>
      </c>
      <c r="U2192" s="11">
        <v>631</v>
      </c>
      <c r="V2192" s="11">
        <v>315.5</v>
      </c>
      <c r="W2192" s="10">
        <v>42963</v>
      </c>
      <c r="X2192" t="str">
        <f>TEXT(Table5[[#This Row],[close_date]],"mmmm")</f>
        <v>August</v>
      </c>
      <c r="Y2192" t="str">
        <f>TEXT(Table5[[#This Row],[close_date]],"yyyy")</f>
        <v>2017</v>
      </c>
    </row>
    <row r="2193" spans="20:25" x14ac:dyDescent="0.3">
      <c r="T2193" s="4" t="s">
        <v>5</v>
      </c>
      <c r="U2193" s="11">
        <v>631</v>
      </c>
      <c r="V2193" s="11">
        <v>631</v>
      </c>
      <c r="W2193" s="10">
        <v>42989</v>
      </c>
      <c r="X2193" t="str">
        <f>TEXT(Table5[[#This Row],[close_date]],"mmmm")</f>
        <v>September</v>
      </c>
      <c r="Y2193" t="str">
        <f>TEXT(Table5[[#This Row],[close_date]],"yyyy")</f>
        <v>2017</v>
      </c>
    </row>
    <row r="2194" spans="20:25" x14ac:dyDescent="0.3">
      <c r="T2194" s="4" t="s">
        <v>36</v>
      </c>
      <c r="U2194" s="11">
        <v>630</v>
      </c>
      <c r="V2194" s="11">
        <v>630</v>
      </c>
      <c r="W2194" s="10">
        <v>42941</v>
      </c>
      <c r="X2194" t="str">
        <f>TEXT(Table5[[#This Row],[close_date]],"mmmm")</f>
        <v>July</v>
      </c>
      <c r="Y2194" t="str">
        <f>TEXT(Table5[[#This Row],[close_date]],"yyyy")</f>
        <v>2017</v>
      </c>
    </row>
    <row r="2195" spans="20:25" x14ac:dyDescent="0.3">
      <c r="T2195" s="4" t="s">
        <v>10</v>
      </c>
      <c r="U2195" s="11">
        <v>629</v>
      </c>
      <c r="V2195" s="11">
        <v>314.5</v>
      </c>
      <c r="W2195" s="10">
        <v>42986</v>
      </c>
      <c r="X2195" t="str">
        <f>TEXT(Table5[[#This Row],[close_date]],"mmmm")</f>
        <v>September</v>
      </c>
      <c r="Y2195" t="str">
        <f>TEXT(Table5[[#This Row],[close_date]],"yyyy")</f>
        <v>2017</v>
      </c>
    </row>
    <row r="2196" spans="20:25" x14ac:dyDescent="0.3">
      <c r="T2196" s="4" t="s">
        <v>10</v>
      </c>
      <c r="U2196" s="11">
        <v>629</v>
      </c>
      <c r="V2196" s="11">
        <v>629</v>
      </c>
      <c r="W2196" s="10">
        <v>42871</v>
      </c>
      <c r="X2196" t="str">
        <f>TEXT(Table5[[#This Row],[close_date]],"mmmm")</f>
        <v>May</v>
      </c>
      <c r="Y2196" t="str">
        <f>TEXT(Table5[[#This Row],[close_date]],"yyyy")</f>
        <v>2017</v>
      </c>
    </row>
    <row r="2197" spans="20:25" x14ac:dyDescent="0.3">
      <c r="T2197" s="4" t="s">
        <v>5</v>
      </c>
      <c r="U2197" s="11">
        <v>629</v>
      </c>
      <c r="V2197" s="11">
        <v>629</v>
      </c>
      <c r="W2197" s="10">
        <v>43064</v>
      </c>
      <c r="X2197" t="str">
        <f>TEXT(Table5[[#This Row],[close_date]],"mmmm")</f>
        <v>November</v>
      </c>
      <c r="Y2197" t="str">
        <f>TEXT(Table5[[#This Row],[close_date]],"yyyy")</f>
        <v>2017</v>
      </c>
    </row>
    <row r="2198" spans="20:25" x14ac:dyDescent="0.3">
      <c r="T2198" s="4" t="s">
        <v>4</v>
      </c>
      <c r="U2198" s="11">
        <v>628</v>
      </c>
      <c r="V2198" s="11">
        <v>314</v>
      </c>
      <c r="W2198" s="10">
        <v>43061</v>
      </c>
      <c r="X2198" t="str">
        <f>TEXT(Table5[[#This Row],[close_date]],"mmmm")</f>
        <v>November</v>
      </c>
      <c r="Y2198" t="str">
        <f>TEXT(Table5[[#This Row],[close_date]],"yyyy")</f>
        <v>2017</v>
      </c>
    </row>
    <row r="2199" spans="20:25" x14ac:dyDescent="0.3">
      <c r="T2199" s="4" t="s">
        <v>37</v>
      </c>
      <c r="U2199" s="11">
        <v>628</v>
      </c>
      <c r="V2199" s="11">
        <v>628</v>
      </c>
      <c r="W2199" s="10">
        <v>42883</v>
      </c>
      <c r="X2199" t="str">
        <f>TEXT(Table5[[#This Row],[close_date]],"mmmm")</f>
        <v>May</v>
      </c>
      <c r="Y2199" t="str">
        <f>TEXT(Table5[[#This Row],[close_date]],"yyyy")</f>
        <v>2017</v>
      </c>
    </row>
    <row r="2200" spans="20:25" x14ac:dyDescent="0.3">
      <c r="T2200" s="4" t="s">
        <v>5</v>
      </c>
      <c r="U2200" s="11">
        <v>628</v>
      </c>
      <c r="V2200" s="11">
        <v>314</v>
      </c>
      <c r="W2200" s="10">
        <v>42890</v>
      </c>
      <c r="X2200" t="str">
        <f>TEXT(Table5[[#This Row],[close_date]],"mmmm")</f>
        <v>June</v>
      </c>
      <c r="Y2200" t="str">
        <f>TEXT(Table5[[#This Row],[close_date]],"yyyy")</f>
        <v>2017</v>
      </c>
    </row>
    <row r="2201" spans="20:25" x14ac:dyDescent="0.3">
      <c r="T2201" s="4" t="s">
        <v>46</v>
      </c>
      <c r="U2201" s="11">
        <v>628</v>
      </c>
      <c r="V2201" s="11">
        <v>314</v>
      </c>
      <c r="W2201" s="10">
        <v>42956</v>
      </c>
      <c r="X2201" t="str">
        <f>TEXT(Table5[[#This Row],[close_date]],"mmmm")</f>
        <v>August</v>
      </c>
      <c r="Y2201" t="str">
        <f>TEXT(Table5[[#This Row],[close_date]],"yyyy")</f>
        <v>2017</v>
      </c>
    </row>
    <row r="2202" spans="20:25" x14ac:dyDescent="0.3">
      <c r="T2202" s="4" t="s">
        <v>11</v>
      </c>
      <c r="U2202" s="11">
        <v>628</v>
      </c>
      <c r="V2202" s="11">
        <v>628</v>
      </c>
      <c r="W2202" s="10">
        <v>42916</v>
      </c>
      <c r="X2202" t="str">
        <f>TEXT(Table5[[#This Row],[close_date]],"mmmm")</f>
        <v>June</v>
      </c>
      <c r="Y2202" t="str">
        <f>TEXT(Table5[[#This Row],[close_date]],"yyyy")</f>
        <v>2017</v>
      </c>
    </row>
    <row r="2203" spans="20:25" x14ac:dyDescent="0.3">
      <c r="T2203" s="4" t="s">
        <v>11</v>
      </c>
      <c r="U2203" s="11">
        <v>627</v>
      </c>
      <c r="V2203" s="11">
        <v>627</v>
      </c>
      <c r="W2203" s="10">
        <v>42904</v>
      </c>
      <c r="X2203" t="str">
        <f>TEXT(Table5[[#This Row],[close_date]],"mmmm")</f>
        <v>June</v>
      </c>
      <c r="Y2203" t="str">
        <f>TEXT(Table5[[#This Row],[close_date]],"yyyy")</f>
        <v>2017</v>
      </c>
    </row>
    <row r="2204" spans="20:25" x14ac:dyDescent="0.3">
      <c r="T2204" s="4" t="s">
        <v>39</v>
      </c>
      <c r="U2204" s="11">
        <v>627</v>
      </c>
      <c r="V2204" s="11">
        <v>313.5</v>
      </c>
      <c r="W2204" s="10">
        <v>42820</v>
      </c>
      <c r="X2204" t="str">
        <f>TEXT(Table5[[#This Row],[close_date]],"mmmm")</f>
        <v>March</v>
      </c>
      <c r="Y2204" t="str">
        <f>TEXT(Table5[[#This Row],[close_date]],"yyyy")</f>
        <v>2017</v>
      </c>
    </row>
    <row r="2205" spans="20:25" x14ac:dyDescent="0.3">
      <c r="T2205" s="4" t="s">
        <v>3</v>
      </c>
      <c r="U2205" s="11">
        <v>626</v>
      </c>
      <c r="V2205" s="11">
        <v>626</v>
      </c>
      <c r="W2205" s="10">
        <v>43085</v>
      </c>
      <c r="X2205" t="str">
        <f>TEXT(Table5[[#This Row],[close_date]],"mmmm")</f>
        <v>December</v>
      </c>
      <c r="Y2205" t="str">
        <f>TEXT(Table5[[#This Row],[close_date]],"yyyy")</f>
        <v>2017</v>
      </c>
    </row>
    <row r="2206" spans="20:25" x14ac:dyDescent="0.3">
      <c r="T2206" s="4" t="s">
        <v>6</v>
      </c>
      <c r="U2206" s="11">
        <v>625</v>
      </c>
      <c r="V2206" s="11">
        <v>312.5</v>
      </c>
      <c r="W2206" s="10">
        <v>43086</v>
      </c>
      <c r="X2206" t="str">
        <f>TEXT(Table5[[#This Row],[close_date]],"mmmm")</f>
        <v>December</v>
      </c>
      <c r="Y2206" t="str">
        <f>TEXT(Table5[[#This Row],[close_date]],"yyyy")</f>
        <v>2017</v>
      </c>
    </row>
    <row r="2207" spans="20:25" x14ac:dyDescent="0.3">
      <c r="T2207" s="4" t="s">
        <v>4</v>
      </c>
      <c r="U2207" s="11">
        <v>624</v>
      </c>
      <c r="V2207" s="11">
        <v>624</v>
      </c>
      <c r="W2207" s="10">
        <v>42866</v>
      </c>
      <c r="X2207" t="str">
        <f>TEXT(Table5[[#This Row],[close_date]],"mmmm")</f>
        <v>May</v>
      </c>
      <c r="Y2207" t="str">
        <f>TEXT(Table5[[#This Row],[close_date]],"yyyy")</f>
        <v>2017</v>
      </c>
    </row>
    <row r="2208" spans="20:25" x14ac:dyDescent="0.3">
      <c r="T2208" s="4" t="s">
        <v>10</v>
      </c>
      <c r="U2208" s="11">
        <v>623</v>
      </c>
      <c r="V2208" s="11">
        <v>623</v>
      </c>
      <c r="W2208" s="10">
        <v>42856</v>
      </c>
      <c r="X2208" t="str">
        <f>TEXT(Table5[[#This Row],[close_date]],"mmmm")</f>
        <v>May</v>
      </c>
      <c r="Y2208" t="str">
        <f>TEXT(Table5[[#This Row],[close_date]],"yyyy")</f>
        <v>2017</v>
      </c>
    </row>
    <row r="2209" spans="20:25" x14ac:dyDescent="0.3">
      <c r="T2209" s="4" t="s">
        <v>11</v>
      </c>
      <c r="U2209" s="11">
        <v>623</v>
      </c>
      <c r="V2209" s="11">
        <v>623</v>
      </c>
      <c r="W2209" s="10">
        <v>42986</v>
      </c>
      <c r="X2209" t="str">
        <f>TEXT(Table5[[#This Row],[close_date]],"mmmm")</f>
        <v>September</v>
      </c>
      <c r="Y2209" t="str">
        <f>TEXT(Table5[[#This Row],[close_date]],"yyyy")</f>
        <v>2017</v>
      </c>
    </row>
    <row r="2210" spans="20:25" x14ac:dyDescent="0.3">
      <c r="T2210" s="4" t="s">
        <v>49</v>
      </c>
      <c r="U2210" s="11">
        <v>623</v>
      </c>
      <c r="V2210" s="11">
        <v>311.5</v>
      </c>
      <c r="W2210" s="10">
        <v>43090</v>
      </c>
      <c r="X2210" t="str">
        <f>TEXT(Table5[[#This Row],[close_date]],"mmmm")</f>
        <v>December</v>
      </c>
      <c r="Y2210" t="str">
        <f>TEXT(Table5[[#This Row],[close_date]],"yyyy")</f>
        <v>2017</v>
      </c>
    </row>
    <row r="2211" spans="20:25" x14ac:dyDescent="0.3">
      <c r="T2211" s="4" t="s">
        <v>43</v>
      </c>
      <c r="U2211" s="11">
        <v>622</v>
      </c>
      <c r="V2211" s="11">
        <v>622</v>
      </c>
      <c r="W2211" s="10">
        <v>43095</v>
      </c>
      <c r="X2211" t="str">
        <f>TEXT(Table5[[#This Row],[close_date]],"mmmm")</f>
        <v>December</v>
      </c>
      <c r="Y2211" t="str">
        <f>TEXT(Table5[[#This Row],[close_date]],"yyyy")</f>
        <v>2017</v>
      </c>
    </row>
    <row r="2212" spans="20:25" x14ac:dyDescent="0.3">
      <c r="T2212" s="4" t="s">
        <v>41</v>
      </c>
      <c r="U2212" s="11">
        <v>622</v>
      </c>
      <c r="V2212" s="11">
        <v>622</v>
      </c>
      <c r="W2212" s="10">
        <v>43019</v>
      </c>
      <c r="X2212" t="str">
        <f>TEXT(Table5[[#This Row],[close_date]],"mmmm")</f>
        <v>October</v>
      </c>
      <c r="Y2212" t="str">
        <f>TEXT(Table5[[#This Row],[close_date]],"yyyy")</f>
        <v>2017</v>
      </c>
    </row>
    <row r="2213" spans="20:25" x14ac:dyDescent="0.3">
      <c r="T2213" s="4" t="s">
        <v>30</v>
      </c>
      <c r="U2213" s="11">
        <v>622</v>
      </c>
      <c r="V2213" s="11">
        <v>311</v>
      </c>
      <c r="W2213" s="10">
        <v>42951</v>
      </c>
      <c r="X2213" t="str">
        <f>TEXT(Table5[[#This Row],[close_date]],"mmmm")</f>
        <v>August</v>
      </c>
      <c r="Y2213" t="str">
        <f>TEXT(Table5[[#This Row],[close_date]],"yyyy")</f>
        <v>2017</v>
      </c>
    </row>
    <row r="2214" spans="20:25" x14ac:dyDescent="0.3">
      <c r="T2214" s="4" t="s">
        <v>5</v>
      </c>
      <c r="U2214" s="11">
        <v>622</v>
      </c>
      <c r="V2214" s="11">
        <v>622</v>
      </c>
      <c r="W2214" s="10">
        <v>42802</v>
      </c>
      <c r="X2214" t="str">
        <f>TEXT(Table5[[#This Row],[close_date]],"mmmm")</f>
        <v>March</v>
      </c>
      <c r="Y2214" t="str">
        <f>TEXT(Table5[[#This Row],[close_date]],"yyyy")</f>
        <v>2017</v>
      </c>
    </row>
    <row r="2215" spans="20:25" x14ac:dyDescent="0.3">
      <c r="T2215" s="4" t="s">
        <v>44</v>
      </c>
      <c r="U2215" s="11">
        <v>619</v>
      </c>
      <c r="V2215" s="11">
        <v>619</v>
      </c>
      <c r="W2215" s="10">
        <v>43093</v>
      </c>
      <c r="X2215" t="str">
        <f>TEXT(Table5[[#This Row],[close_date]],"mmmm")</f>
        <v>December</v>
      </c>
      <c r="Y2215" t="str">
        <f>TEXT(Table5[[#This Row],[close_date]],"yyyy")</f>
        <v>2017</v>
      </c>
    </row>
    <row r="2216" spans="20:25" x14ac:dyDescent="0.3">
      <c r="T2216" s="4" t="s">
        <v>9</v>
      </c>
      <c r="U2216" s="11">
        <v>618</v>
      </c>
      <c r="V2216" s="11">
        <v>618</v>
      </c>
      <c r="W2216" s="10">
        <v>42860</v>
      </c>
      <c r="X2216" t="str">
        <f>TEXT(Table5[[#This Row],[close_date]],"mmmm")</f>
        <v>May</v>
      </c>
      <c r="Y2216" t="str">
        <f>TEXT(Table5[[#This Row],[close_date]],"yyyy")</f>
        <v>2017</v>
      </c>
    </row>
    <row r="2217" spans="20:25" x14ac:dyDescent="0.3">
      <c r="T2217" s="4" t="s">
        <v>11</v>
      </c>
      <c r="U2217" s="11">
        <v>617</v>
      </c>
      <c r="V2217" s="11">
        <v>617</v>
      </c>
      <c r="W2217" s="10">
        <v>42940</v>
      </c>
      <c r="X2217" t="str">
        <f>TEXT(Table5[[#This Row],[close_date]],"mmmm")</f>
        <v>July</v>
      </c>
      <c r="Y2217" t="str">
        <f>TEXT(Table5[[#This Row],[close_date]],"yyyy")</f>
        <v>2017</v>
      </c>
    </row>
    <row r="2218" spans="20:25" x14ac:dyDescent="0.3">
      <c r="T2218" s="4" t="s">
        <v>9</v>
      </c>
      <c r="U2218" s="11">
        <v>617</v>
      </c>
      <c r="V2218" s="11">
        <v>617</v>
      </c>
      <c r="W2218" s="10">
        <v>42920</v>
      </c>
      <c r="X2218" t="str">
        <f>TEXT(Table5[[#This Row],[close_date]],"mmmm")</f>
        <v>July</v>
      </c>
      <c r="Y2218" t="str">
        <f>TEXT(Table5[[#This Row],[close_date]],"yyyy")</f>
        <v>2017</v>
      </c>
    </row>
    <row r="2219" spans="20:25" x14ac:dyDescent="0.3">
      <c r="T2219" s="4" t="s">
        <v>36</v>
      </c>
      <c r="U2219" s="11">
        <v>616</v>
      </c>
      <c r="V2219" s="11">
        <v>616</v>
      </c>
      <c r="W2219" s="10">
        <v>43003</v>
      </c>
      <c r="X2219" t="str">
        <f>TEXT(Table5[[#This Row],[close_date]],"mmmm")</f>
        <v>September</v>
      </c>
      <c r="Y2219" t="str">
        <f>TEXT(Table5[[#This Row],[close_date]],"yyyy")</f>
        <v>2017</v>
      </c>
    </row>
    <row r="2220" spans="20:25" x14ac:dyDescent="0.3">
      <c r="T2220" s="4" t="s">
        <v>36</v>
      </c>
      <c r="U2220" s="11">
        <v>616</v>
      </c>
      <c r="V2220" s="11">
        <v>616</v>
      </c>
      <c r="W2220" s="10">
        <v>43012</v>
      </c>
      <c r="X2220" t="str">
        <f>TEXT(Table5[[#This Row],[close_date]],"mmmm")</f>
        <v>October</v>
      </c>
      <c r="Y2220" t="str">
        <f>TEXT(Table5[[#This Row],[close_date]],"yyyy")</f>
        <v>2017</v>
      </c>
    </row>
    <row r="2221" spans="20:25" x14ac:dyDescent="0.3">
      <c r="T2221" s="4" t="s">
        <v>5</v>
      </c>
      <c r="U2221" s="11">
        <v>615</v>
      </c>
      <c r="V2221" s="11">
        <v>307.5</v>
      </c>
      <c r="W2221" s="10">
        <v>43005</v>
      </c>
      <c r="X2221" t="str">
        <f>TEXT(Table5[[#This Row],[close_date]],"mmmm")</f>
        <v>September</v>
      </c>
      <c r="Y2221" t="str">
        <f>TEXT(Table5[[#This Row],[close_date]],"yyyy")</f>
        <v>2017</v>
      </c>
    </row>
    <row r="2222" spans="20:25" x14ac:dyDescent="0.3">
      <c r="T2222" s="4" t="s">
        <v>39</v>
      </c>
      <c r="U2222" s="11">
        <v>615</v>
      </c>
      <c r="V2222" s="11">
        <v>615</v>
      </c>
      <c r="W2222" s="10">
        <v>43095</v>
      </c>
      <c r="X2222" t="str">
        <f>TEXT(Table5[[#This Row],[close_date]],"mmmm")</f>
        <v>December</v>
      </c>
      <c r="Y2222" t="str">
        <f>TEXT(Table5[[#This Row],[close_date]],"yyyy")</f>
        <v>2017</v>
      </c>
    </row>
    <row r="2223" spans="20:25" x14ac:dyDescent="0.3">
      <c r="T2223" s="4" t="s">
        <v>44</v>
      </c>
      <c r="U2223" s="11">
        <v>615</v>
      </c>
      <c r="V2223" s="11">
        <v>615</v>
      </c>
      <c r="W2223" s="10">
        <v>42797</v>
      </c>
      <c r="X2223" t="str">
        <f>TEXT(Table5[[#This Row],[close_date]],"mmmm")</f>
        <v>March</v>
      </c>
      <c r="Y2223" t="str">
        <f>TEXT(Table5[[#This Row],[close_date]],"yyyy")</f>
        <v>2017</v>
      </c>
    </row>
    <row r="2224" spans="20:25" x14ac:dyDescent="0.3">
      <c r="T2224" s="4" t="s">
        <v>9</v>
      </c>
      <c r="U2224" s="11">
        <v>614</v>
      </c>
      <c r="V2224" s="11">
        <v>614</v>
      </c>
      <c r="W2224" s="10">
        <v>43072</v>
      </c>
      <c r="X2224" t="str">
        <f>TEXT(Table5[[#This Row],[close_date]],"mmmm")</f>
        <v>December</v>
      </c>
      <c r="Y2224" t="str">
        <f>TEXT(Table5[[#This Row],[close_date]],"yyyy")</f>
        <v>2017</v>
      </c>
    </row>
    <row r="2225" spans="20:25" x14ac:dyDescent="0.3">
      <c r="T2225" s="4" t="s">
        <v>7</v>
      </c>
      <c r="U2225" s="11">
        <v>613</v>
      </c>
      <c r="V2225" s="11">
        <v>306.5</v>
      </c>
      <c r="W2225" s="10">
        <v>43082</v>
      </c>
      <c r="X2225" t="str">
        <f>TEXT(Table5[[#This Row],[close_date]],"mmmm")</f>
        <v>December</v>
      </c>
      <c r="Y2225" t="str">
        <f>TEXT(Table5[[#This Row],[close_date]],"yyyy")</f>
        <v>2017</v>
      </c>
    </row>
    <row r="2226" spans="20:25" x14ac:dyDescent="0.3">
      <c r="T2226" s="4" t="s">
        <v>41</v>
      </c>
      <c r="U2226" s="11">
        <v>612</v>
      </c>
      <c r="V2226" s="11">
        <v>612</v>
      </c>
      <c r="W2226" s="10">
        <v>42922</v>
      </c>
      <c r="X2226" t="str">
        <f>TEXT(Table5[[#This Row],[close_date]],"mmmm")</f>
        <v>July</v>
      </c>
      <c r="Y2226" t="str">
        <f>TEXT(Table5[[#This Row],[close_date]],"yyyy")</f>
        <v>2017</v>
      </c>
    </row>
    <row r="2227" spans="20:25" x14ac:dyDescent="0.3">
      <c r="T2227" s="4" t="s">
        <v>43</v>
      </c>
      <c r="U2227" s="11">
        <v>611</v>
      </c>
      <c r="V2227" s="11">
        <v>305.5</v>
      </c>
      <c r="W2227" s="10">
        <v>42952</v>
      </c>
      <c r="X2227" t="str">
        <f>TEXT(Table5[[#This Row],[close_date]],"mmmm")</f>
        <v>August</v>
      </c>
      <c r="Y2227" t="str">
        <f>TEXT(Table5[[#This Row],[close_date]],"yyyy")</f>
        <v>2017</v>
      </c>
    </row>
    <row r="2228" spans="20:25" x14ac:dyDescent="0.3">
      <c r="T2228" s="4" t="s">
        <v>11</v>
      </c>
      <c r="U2228" s="11">
        <v>611</v>
      </c>
      <c r="V2228" s="11">
        <v>611</v>
      </c>
      <c r="W2228" s="10">
        <v>43099</v>
      </c>
      <c r="X2228" t="str">
        <f>TEXT(Table5[[#This Row],[close_date]],"mmmm")</f>
        <v>December</v>
      </c>
      <c r="Y2228" t="str">
        <f>TEXT(Table5[[#This Row],[close_date]],"yyyy")</f>
        <v>2017</v>
      </c>
    </row>
    <row r="2229" spans="20:25" x14ac:dyDescent="0.3">
      <c r="T2229" s="4" t="s">
        <v>37</v>
      </c>
      <c r="U2229" s="11">
        <v>610</v>
      </c>
      <c r="V2229" s="11">
        <v>610</v>
      </c>
      <c r="W2229" s="10">
        <v>43074</v>
      </c>
      <c r="X2229" t="str">
        <f>TEXT(Table5[[#This Row],[close_date]],"mmmm")</f>
        <v>December</v>
      </c>
      <c r="Y2229" t="str">
        <f>TEXT(Table5[[#This Row],[close_date]],"yyyy")</f>
        <v>2017</v>
      </c>
    </row>
    <row r="2230" spans="20:25" x14ac:dyDescent="0.3">
      <c r="T2230" s="4" t="s">
        <v>4</v>
      </c>
      <c r="U2230" s="11">
        <v>610</v>
      </c>
      <c r="V2230" s="11">
        <v>305</v>
      </c>
      <c r="W2230" s="10">
        <v>42994</v>
      </c>
      <c r="X2230" t="str">
        <f>TEXT(Table5[[#This Row],[close_date]],"mmmm")</f>
        <v>September</v>
      </c>
      <c r="Y2230" t="str">
        <f>TEXT(Table5[[#This Row],[close_date]],"yyyy")</f>
        <v>2017</v>
      </c>
    </row>
    <row r="2231" spans="20:25" x14ac:dyDescent="0.3">
      <c r="T2231" s="4" t="s">
        <v>41</v>
      </c>
      <c r="U2231" s="11">
        <v>610</v>
      </c>
      <c r="V2231" s="11">
        <v>610</v>
      </c>
      <c r="W2231" s="10">
        <v>42983</v>
      </c>
      <c r="X2231" t="str">
        <f>TEXT(Table5[[#This Row],[close_date]],"mmmm")</f>
        <v>September</v>
      </c>
      <c r="Y2231" t="str">
        <f>TEXT(Table5[[#This Row],[close_date]],"yyyy")</f>
        <v>2017</v>
      </c>
    </row>
    <row r="2232" spans="20:25" x14ac:dyDescent="0.3">
      <c r="T2232" s="4" t="s">
        <v>6</v>
      </c>
      <c r="U2232" s="11">
        <v>610</v>
      </c>
      <c r="V2232" s="11">
        <v>305</v>
      </c>
      <c r="W2232" s="10">
        <v>42825</v>
      </c>
      <c r="X2232" t="str">
        <f>TEXT(Table5[[#This Row],[close_date]],"mmmm")</f>
        <v>March</v>
      </c>
      <c r="Y2232" t="str">
        <f>TEXT(Table5[[#This Row],[close_date]],"yyyy")</f>
        <v>2017</v>
      </c>
    </row>
    <row r="2233" spans="20:25" x14ac:dyDescent="0.3">
      <c r="T2233" s="4" t="s">
        <v>6</v>
      </c>
      <c r="U2233" s="11">
        <v>609</v>
      </c>
      <c r="V2233" s="11">
        <v>609</v>
      </c>
      <c r="W2233" s="10">
        <v>42827</v>
      </c>
      <c r="X2233" t="str">
        <f>TEXT(Table5[[#This Row],[close_date]],"mmmm")</f>
        <v>April</v>
      </c>
      <c r="Y2233" t="str">
        <f>TEXT(Table5[[#This Row],[close_date]],"yyyy")</f>
        <v>2017</v>
      </c>
    </row>
    <row r="2234" spans="20:25" x14ac:dyDescent="0.3">
      <c r="T2234" s="4" t="s">
        <v>32</v>
      </c>
      <c r="U2234" s="11">
        <v>609</v>
      </c>
      <c r="V2234" s="11">
        <v>609</v>
      </c>
      <c r="W2234" s="10">
        <v>42877</v>
      </c>
      <c r="X2234" t="str">
        <f>TEXT(Table5[[#This Row],[close_date]],"mmmm")</f>
        <v>May</v>
      </c>
      <c r="Y2234" t="str">
        <f>TEXT(Table5[[#This Row],[close_date]],"yyyy")</f>
        <v>2017</v>
      </c>
    </row>
    <row r="2235" spans="20:25" x14ac:dyDescent="0.3">
      <c r="T2235" s="4" t="s">
        <v>10</v>
      </c>
      <c r="U2235" s="11">
        <v>609</v>
      </c>
      <c r="V2235" s="11">
        <v>609</v>
      </c>
      <c r="W2235" s="10">
        <v>43076</v>
      </c>
      <c r="X2235" t="str">
        <f>TEXT(Table5[[#This Row],[close_date]],"mmmm")</f>
        <v>December</v>
      </c>
      <c r="Y2235" t="str">
        <f>TEXT(Table5[[#This Row],[close_date]],"yyyy")</f>
        <v>2017</v>
      </c>
    </row>
    <row r="2236" spans="20:25" x14ac:dyDescent="0.3">
      <c r="T2236" s="4" t="s">
        <v>3</v>
      </c>
      <c r="U2236" s="11">
        <v>608</v>
      </c>
      <c r="V2236" s="11">
        <v>608</v>
      </c>
      <c r="W2236" s="10">
        <v>43094</v>
      </c>
      <c r="X2236" t="str">
        <f>TEXT(Table5[[#This Row],[close_date]],"mmmm")</f>
        <v>December</v>
      </c>
      <c r="Y2236" t="str">
        <f>TEXT(Table5[[#This Row],[close_date]],"yyyy")</f>
        <v>2017</v>
      </c>
    </row>
    <row r="2237" spans="20:25" x14ac:dyDescent="0.3">
      <c r="T2237" s="4" t="s">
        <v>9</v>
      </c>
      <c r="U2237" s="11">
        <v>608</v>
      </c>
      <c r="V2237" s="11">
        <v>608</v>
      </c>
      <c r="W2237" s="10">
        <v>42867</v>
      </c>
      <c r="X2237" t="str">
        <f>TEXT(Table5[[#This Row],[close_date]],"mmmm")</f>
        <v>May</v>
      </c>
      <c r="Y2237" t="str">
        <f>TEXT(Table5[[#This Row],[close_date]],"yyyy")</f>
        <v>2017</v>
      </c>
    </row>
    <row r="2238" spans="20:25" x14ac:dyDescent="0.3">
      <c r="T2238" s="4" t="s">
        <v>44</v>
      </c>
      <c r="U2238" s="11">
        <v>608</v>
      </c>
      <c r="V2238" s="11">
        <v>304</v>
      </c>
      <c r="W2238" s="10">
        <v>42993</v>
      </c>
      <c r="X2238" t="str">
        <f>TEXT(Table5[[#This Row],[close_date]],"mmmm")</f>
        <v>September</v>
      </c>
      <c r="Y2238" t="str">
        <f>TEXT(Table5[[#This Row],[close_date]],"yyyy")</f>
        <v>2017</v>
      </c>
    </row>
    <row r="2239" spans="20:25" x14ac:dyDescent="0.3">
      <c r="T2239" s="4" t="s">
        <v>34</v>
      </c>
      <c r="U2239" s="11">
        <v>608</v>
      </c>
      <c r="V2239" s="11">
        <v>608</v>
      </c>
      <c r="W2239" s="10">
        <v>42969</v>
      </c>
      <c r="X2239" t="str">
        <f>TEXT(Table5[[#This Row],[close_date]],"mmmm")</f>
        <v>August</v>
      </c>
      <c r="Y2239" t="str">
        <f>TEXT(Table5[[#This Row],[close_date]],"yyyy")</f>
        <v>2017</v>
      </c>
    </row>
    <row r="2240" spans="20:25" x14ac:dyDescent="0.3">
      <c r="T2240" s="4" t="s">
        <v>36</v>
      </c>
      <c r="U2240" s="11">
        <v>607</v>
      </c>
      <c r="V2240" s="11">
        <v>303.5</v>
      </c>
      <c r="W2240" s="10">
        <v>43090</v>
      </c>
      <c r="X2240" t="str">
        <f>TEXT(Table5[[#This Row],[close_date]],"mmmm")</f>
        <v>December</v>
      </c>
      <c r="Y2240" t="str">
        <f>TEXT(Table5[[#This Row],[close_date]],"yyyy")</f>
        <v>2017</v>
      </c>
    </row>
    <row r="2241" spans="20:25" x14ac:dyDescent="0.3">
      <c r="T2241" s="4" t="s">
        <v>10</v>
      </c>
      <c r="U2241" s="11">
        <v>606</v>
      </c>
      <c r="V2241" s="11">
        <v>606</v>
      </c>
      <c r="W2241" s="10">
        <v>43077</v>
      </c>
      <c r="X2241" t="str">
        <f>TEXT(Table5[[#This Row],[close_date]],"mmmm")</f>
        <v>December</v>
      </c>
      <c r="Y2241" t="str">
        <f>TEXT(Table5[[#This Row],[close_date]],"yyyy")</f>
        <v>2017</v>
      </c>
    </row>
    <row r="2242" spans="20:25" x14ac:dyDescent="0.3">
      <c r="T2242" s="4" t="s">
        <v>8</v>
      </c>
      <c r="U2242" s="11">
        <v>606</v>
      </c>
      <c r="V2242" s="11">
        <v>303</v>
      </c>
      <c r="W2242" s="10">
        <v>42971</v>
      </c>
      <c r="X2242" t="str">
        <f>TEXT(Table5[[#This Row],[close_date]],"mmmm")</f>
        <v>August</v>
      </c>
      <c r="Y2242" t="str">
        <f>TEXT(Table5[[#This Row],[close_date]],"yyyy")</f>
        <v>2017</v>
      </c>
    </row>
    <row r="2243" spans="20:25" x14ac:dyDescent="0.3">
      <c r="T2243" s="4" t="s">
        <v>6</v>
      </c>
      <c r="U2243" s="11">
        <v>605</v>
      </c>
      <c r="V2243" s="11">
        <v>605</v>
      </c>
      <c r="W2243" s="10">
        <v>42875</v>
      </c>
      <c r="X2243" t="str">
        <f>TEXT(Table5[[#This Row],[close_date]],"mmmm")</f>
        <v>May</v>
      </c>
      <c r="Y2243" t="str">
        <f>TEXT(Table5[[#This Row],[close_date]],"yyyy")</f>
        <v>2017</v>
      </c>
    </row>
    <row r="2244" spans="20:25" x14ac:dyDescent="0.3">
      <c r="T2244" s="4" t="s">
        <v>9</v>
      </c>
      <c r="U2244" s="11">
        <v>605</v>
      </c>
      <c r="V2244" s="11">
        <v>605</v>
      </c>
      <c r="W2244" s="10">
        <v>42893</v>
      </c>
      <c r="X2244" t="str">
        <f>TEXT(Table5[[#This Row],[close_date]],"mmmm")</f>
        <v>June</v>
      </c>
      <c r="Y2244" t="str">
        <f>TEXT(Table5[[#This Row],[close_date]],"yyyy")</f>
        <v>2017</v>
      </c>
    </row>
    <row r="2245" spans="20:25" x14ac:dyDescent="0.3">
      <c r="T2245" s="4" t="s">
        <v>36</v>
      </c>
      <c r="U2245" s="11">
        <v>603</v>
      </c>
      <c r="V2245" s="11">
        <v>603</v>
      </c>
      <c r="W2245" s="10">
        <v>42880</v>
      </c>
      <c r="X2245" t="str">
        <f>TEXT(Table5[[#This Row],[close_date]],"mmmm")</f>
        <v>May</v>
      </c>
      <c r="Y2245" t="str">
        <f>TEXT(Table5[[#This Row],[close_date]],"yyyy")</f>
        <v>2017</v>
      </c>
    </row>
    <row r="2246" spans="20:25" x14ac:dyDescent="0.3">
      <c r="T2246" s="4" t="s">
        <v>41</v>
      </c>
      <c r="U2246" s="11">
        <v>603</v>
      </c>
      <c r="V2246" s="11">
        <v>301.5</v>
      </c>
      <c r="W2246" s="10">
        <v>42940</v>
      </c>
      <c r="X2246" t="str">
        <f>TEXT(Table5[[#This Row],[close_date]],"mmmm")</f>
        <v>July</v>
      </c>
      <c r="Y2246" t="str">
        <f>TEXT(Table5[[#This Row],[close_date]],"yyyy")</f>
        <v>2017</v>
      </c>
    </row>
    <row r="2247" spans="20:25" x14ac:dyDescent="0.3">
      <c r="T2247" s="4" t="s">
        <v>46</v>
      </c>
      <c r="U2247" s="11">
        <v>603</v>
      </c>
      <c r="V2247" s="11">
        <v>603</v>
      </c>
      <c r="W2247" s="10">
        <v>42913</v>
      </c>
      <c r="X2247" t="str">
        <f>TEXT(Table5[[#This Row],[close_date]],"mmmm")</f>
        <v>June</v>
      </c>
      <c r="Y2247" t="str">
        <f>TEXT(Table5[[#This Row],[close_date]],"yyyy")</f>
        <v>2017</v>
      </c>
    </row>
    <row r="2248" spans="20:25" x14ac:dyDescent="0.3">
      <c r="T2248" s="4" t="s">
        <v>4</v>
      </c>
      <c r="U2248" s="11">
        <v>603</v>
      </c>
      <c r="V2248" s="11">
        <v>301.5</v>
      </c>
      <c r="W2248" s="10">
        <v>43034</v>
      </c>
      <c r="X2248" t="str">
        <f>TEXT(Table5[[#This Row],[close_date]],"mmmm")</f>
        <v>October</v>
      </c>
      <c r="Y2248" t="str">
        <f>TEXT(Table5[[#This Row],[close_date]],"yyyy")</f>
        <v>2017</v>
      </c>
    </row>
    <row r="2249" spans="20:25" x14ac:dyDescent="0.3">
      <c r="T2249" s="4" t="s">
        <v>32</v>
      </c>
      <c r="U2249" s="11">
        <v>602</v>
      </c>
      <c r="V2249" s="11">
        <v>602</v>
      </c>
      <c r="W2249" s="10">
        <v>43050</v>
      </c>
      <c r="X2249" t="str">
        <f>TEXT(Table5[[#This Row],[close_date]],"mmmm")</f>
        <v>November</v>
      </c>
      <c r="Y2249" t="str">
        <f>TEXT(Table5[[#This Row],[close_date]],"yyyy")</f>
        <v>2017</v>
      </c>
    </row>
    <row r="2250" spans="20:25" x14ac:dyDescent="0.3">
      <c r="T2250" s="4" t="s">
        <v>36</v>
      </c>
      <c r="U2250" s="11">
        <v>602</v>
      </c>
      <c r="V2250" s="11">
        <v>602</v>
      </c>
      <c r="W2250" s="10">
        <v>42952</v>
      </c>
      <c r="X2250" t="str">
        <f>TEXT(Table5[[#This Row],[close_date]],"mmmm")</f>
        <v>August</v>
      </c>
      <c r="Y2250" t="str">
        <f>TEXT(Table5[[#This Row],[close_date]],"yyyy")</f>
        <v>2017</v>
      </c>
    </row>
    <row r="2251" spans="20:25" x14ac:dyDescent="0.3">
      <c r="T2251" s="4" t="s">
        <v>45</v>
      </c>
      <c r="U2251" s="11">
        <v>601</v>
      </c>
      <c r="V2251" s="11">
        <v>601</v>
      </c>
      <c r="W2251" s="10">
        <v>42801</v>
      </c>
      <c r="X2251" t="str">
        <f>TEXT(Table5[[#This Row],[close_date]],"mmmm")</f>
        <v>March</v>
      </c>
      <c r="Y2251" t="str">
        <f>TEXT(Table5[[#This Row],[close_date]],"yyyy")</f>
        <v>2017</v>
      </c>
    </row>
    <row r="2252" spans="20:25" x14ac:dyDescent="0.3">
      <c r="T2252" s="4" t="s">
        <v>36</v>
      </c>
      <c r="U2252" s="11">
        <v>601</v>
      </c>
      <c r="V2252" s="11">
        <v>601</v>
      </c>
      <c r="W2252" s="10">
        <v>43037</v>
      </c>
      <c r="X2252" t="str">
        <f>TEXT(Table5[[#This Row],[close_date]],"mmmm")</f>
        <v>October</v>
      </c>
      <c r="Y2252" t="str">
        <f>TEXT(Table5[[#This Row],[close_date]],"yyyy")</f>
        <v>2017</v>
      </c>
    </row>
    <row r="2253" spans="20:25" x14ac:dyDescent="0.3">
      <c r="T2253" s="4" t="s">
        <v>37</v>
      </c>
      <c r="U2253" s="11">
        <v>601</v>
      </c>
      <c r="V2253" s="11">
        <v>601</v>
      </c>
      <c r="W2253" s="10">
        <v>43069</v>
      </c>
      <c r="X2253" t="str">
        <f>TEXT(Table5[[#This Row],[close_date]],"mmmm")</f>
        <v>November</v>
      </c>
      <c r="Y2253" t="str">
        <f>TEXT(Table5[[#This Row],[close_date]],"yyyy")</f>
        <v>2017</v>
      </c>
    </row>
    <row r="2254" spans="20:25" x14ac:dyDescent="0.3">
      <c r="T2254" s="4" t="s">
        <v>41</v>
      </c>
      <c r="U2254" s="11">
        <v>600</v>
      </c>
      <c r="V2254" s="11">
        <v>600</v>
      </c>
      <c r="W2254" s="10">
        <v>43000</v>
      </c>
      <c r="X2254" t="str">
        <f>TEXT(Table5[[#This Row],[close_date]],"mmmm")</f>
        <v>September</v>
      </c>
      <c r="Y2254" t="str">
        <f>TEXT(Table5[[#This Row],[close_date]],"yyyy")</f>
        <v>2017</v>
      </c>
    </row>
    <row r="2255" spans="20:25" x14ac:dyDescent="0.3">
      <c r="T2255" s="4" t="s">
        <v>44</v>
      </c>
      <c r="U2255" s="11">
        <v>599</v>
      </c>
      <c r="V2255" s="11">
        <v>599</v>
      </c>
      <c r="W2255" s="10">
        <v>42961</v>
      </c>
      <c r="X2255" t="str">
        <f>TEXT(Table5[[#This Row],[close_date]],"mmmm")</f>
        <v>August</v>
      </c>
      <c r="Y2255" t="str">
        <f>TEXT(Table5[[#This Row],[close_date]],"yyyy")</f>
        <v>2017</v>
      </c>
    </row>
    <row r="2256" spans="20:25" x14ac:dyDescent="0.3">
      <c r="T2256" s="4" t="s">
        <v>9</v>
      </c>
      <c r="U2256" s="11">
        <v>598</v>
      </c>
      <c r="V2256" s="11">
        <v>598</v>
      </c>
      <c r="W2256" s="10">
        <v>42911</v>
      </c>
      <c r="X2256" t="str">
        <f>TEXT(Table5[[#This Row],[close_date]],"mmmm")</f>
        <v>June</v>
      </c>
      <c r="Y2256" t="str">
        <f>TEXT(Table5[[#This Row],[close_date]],"yyyy")</f>
        <v>2017</v>
      </c>
    </row>
    <row r="2257" spans="20:25" x14ac:dyDescent="0.3">
      <c r="T2257" s="4" t="s">
        <v>7</v>
      </c>
      <c r="U2257" s="11">
        <v>598</v>
      </c>
      <c r="V2257" s="11">
        <v>598</v>
      </c>
      <c r="W2257" s="10">
        <v>42804</v>
      </c>
      <c r="X2257" t="str">
        <f>TEXT(Table5[[#This Row],[close_date]],"mmmm")</f>
        <v>March</v>
      </c>
      <c r="Y2257" t="str">
        <f>TEXT(Table5[[#This Row],[close_date]],"yyyy")</f>
        <v>2017</v>
      </c>
    </row>
    <row r="2258" spans="20:25" x14ac:dyDescent="0.3">
      <c r="T2258" s="4" t="s">
        <v>10</v>
      </c>
      <c r="U2258" s="11">
        <v>598</v>
      </c>
      <c r="V2258" s="11">
        <v>598</v>
      </c>
      <c r="W2258" s="10">
        <v>42845</v>
      </c>
      <c r="X2258" t="str">
        <f>TEXT(Table5[[#This Row],[close_date]],"mmmm")</f>
        <v>April</v>
      </c>
      <c r="Y2258" t="str">
        <f>TEXT(Table5[[#This Row],[close_date]],"yyyy")</f>
        <v>2017</v>
      </c>
    </row>
    <row r="2259" spans="20:25" x14ac:dyDescent="0.3">
      <c r="T2259" s="4" t="s">
        <v>34</v>
      </c>
      <c r="U2259" s="11">
        <v>597</v>
      </c>
      <c r="V2259" s="11">
        <v>597</v>
      </c>
      <c r="W2259" s="10">
        <v>42841</v>
      </c>
      <c r="X2259" t="str">
        <f>TEXT(Table5[[#This Row],[close_date]],"mmmm")</f>
        <v>April</v>
      </c>
      <c r="Y2259" t="str">
        <f>TEXT(Table5[[#This Row],[close_date]],"yyyy")</f>
        <v>2017</v>
      </c>
    </row>
    <row r="2260" spans="20:25" x14ac:dyDescent="0.3">
      <c r="T2260" s="4" t="s">
        <v>5</v>
      </c>
      <c r="U2260" s="11">
        <v>597</v>
      </c>
      <c r="V2260" s="11">
        <v>597</v>
      </c>
      <c r="W2260" s="10">
        <v>42983</v>
      </c>
      <c r="X2260" t="str">
        <f>TEXT(Table5[[#This Row],[close_date]],"mmmm")</f>
        <v>September</v>
      </c>
      <c r="Y2260" t="str">
        <f>TEXT(Table5[[#This Row],[close_date]],"yyyy")</f>
        <v>2017</v>
      </c>
    </row>
    <row r="2261" spans="20:25" x14ac:dyDescent="0.3">
      <c r="T2261" s="4" t="s">
        <v>7</v>
      </c>
      <c r="U2261" s="11">
        <v>597</v>
      </c>
      <c r="V2261" s="11">
        <v>597</v>
      </c>
      <c r="W2261" s="10">
        <v>42988</v>
      </c>
      <c r="X2261" t="str">
        <f>TEXT(Table5[[#This Row],[close_date]],"mmmm")</f>
        <v>September</v>
      </c>
      <c r="Y2261" t="str">
        <f>TEXT(Table5[[#This Row],[close_date]],"yyyy")</f>
        <v>2017</v>
      </c>
    </row>
    <row r="2262" spans="20:25" x14ac:dyDescent="0.3">
      <c r="T2262" s="4" t="s">
        <v>7</v>
      </c>
      <c r="U2262" s="11">
        <v>596</v>
      </c>
      <c r="V2262" s="11">
        <v>596</v>
      </c>
      <c r="W2262" s="10">
        <v>42987</v>
      </c>
      <c r="X2262" t="str">
        <f>TEXT(Table5[[#This Row],[close_date]],"mmmm")</f>
        <v>September</v>
      </c>
      <c r="Y2262" t="str">
        <f>TEXT(Table5[[#This Row],[close_date]],"yyyy")</f>
        <v>2017</v>
      </c>
    </row>
    <row r="2263" spans="20:25" x14ac:dyDescent="0.3">
      <c r="T2263" s="4" t="s">
        <v>49</v>
      </c>
      <c r="U2263" s="11">
        <v>596</v>
      </c>
      <c r="V2263" s="11">
        <v>298</v>
      </c>
      <c r="W2263" s="10">
        <v>42823</v>
      </c>
      <c r="X2263" t="str">
        <f>TEXT(Table5[[#This Row],[close_date]],"mmmm")</f>
        <v>March</v>
      </c>
      <c r="Y2263" t="str">
        <f>TEXT(Table5[[#This Row],[close_date]],"yyyy")</f>
        <v>2017</v>
      </c>
    </row>
    <row r="2264" spans="20:25" x14ac:dyDescent="0.3">
      <c r="T2264" s="4" t="s">
        <v>49</v>
      </c>
      <c r="U2264" s="11">
        <v>596</v>
      </c>
      <c r="V2264" s="11">
        <v>298</v>
      </c>
      <c r="W2264" s="10">
        <v>43077</v>
      </c>
      <c r="X2264" t="str">
        <f>TEXT(Table5[[#This Row],[close_date]],"mmmm")</f>
        <v>December</v>
      </c>
      <c r="Y2264" t="str">
        <f>TEXT(Table5[[#This Row],[close_date]],"yyyy")</f>
        <v>2017</v>
      </c>
    </row>
    <row r="2265" spans="20:25" x14ac:dyDescent="0.3">
      <c r="T2265" s="4" t="s">
        <v>4</v>
      </c>
      <c r="U2265" s="11">
        <v>595</v>
      </c>
      <c r="V2265" s="11">
        <v>595</v>
      </c>
      <c r="W2265" s="10">
        <v>42896</v>
      </c>
      <c r="X2265" t="str">
        <f>TEXT(Table5[[#This Row],[close_date]],"mmmm")</f>
        <v>June</v>
      </c>
      <c r="Y2265" t="str">
        <f>TEXT(Table5[[#This Row],[close_date]],"yyyy")</f>
        <v>2017</v>
      </c>
    </row>
    <row r="2266" spans="20:25" x14ac:dyDescent="0.3">
      <c r="T2266" s="4" t="s">
        <v>11</v>
      </c>
      <c r="U2266" s="11">
        <v>595</v>
      </c>
      <c r="V2266" s="11">
        <v>595</v>
      </c>
      <c r="W2266" s="10">
        <v>42892</v>
      </c>
      <c r="X2266" t="str">
        <f>TEXT(Table5[[#This Row],[close_date]],"mmmm")</f>
        <v>June</v>
      </c>
      <c r="Y2266" t="str">
        <f>TEXT(Table5[[#This Row],[close_date]],"yyyy")</f>
        <v>2017</v>
      </c>
    </row>
    <row r="2267" spans="20:25" x14ac:dyDescent="0.3">
      <c r="T2267" s="4" t="s">
        <v>45</v>
      </c>
      <c r="U2267" s="11">
        <v>595</v>
      </c>
      <c r="V2267" s="11">
        <v>595</v>
      </c>
      <c r="W2267" s="10">
        <v>42860</v>
      </c>
      <c r="X2267" t="str">
        <f>TEXT(Table5[[#This Row],[close_date]],"mmmm")</f>
        <v>May</v>
      </c>
      <c r="Y2267" t="str">
        <f>TEXT(Table5[[#This Row],[close_date]],"yyyy")</f>
        <v>2017</v>
      </c>
    </row>
    <row r="2268" spans="20:25" x14ac:dyDescent="0.3">
      <c r="T2268" s="4" t="s">
        <v>37</v>
      </c>
      <c r="U2268" s="11">
        <v>595</v>
      </c>
      <c r="V2268" s="11">
        <v>595</v>
      </c>
      <c r="W2268" s="10">
        <v>42986</v>
      </c>
      <c r="X2268" t="str">
        <f>TEXT(Table5[[#This Row],[close_date]],"mmmm")</f>
        <v>September</v>
      </c>
      <c r="Y2268" t="str">
        <f>TEXT(Table5[[#This Row],[close_date]],"yyyy")</f>
        <v>2017</v>
      </c>
    </row>
    <row r="2269" spans="20:25" x14ac:dyDescent="0.3">
      <c r="T2269" s="4" t="s">
        <v>32</v>
      </c>
      <c r="U2269" s="11">
        <v>595</v>
      </c>
      <c r="V2269" s="11">
        <v>595</v>
      </c>
      <c r="W2269" s="10">
        <v>42987</v>
      </c>
      <c r="X2269" t="str">
        <f>TEXT(Table5[[#This Row],[close_date]],"mmmm")</f>
        <v>September</v>
      </c>
      <c r="Y2269" t="str">
        <f>TEXT(Table5[[#This Row],[close_date]],"yyyy")</f>
        <v>2017</v>
      </c>
    </row>
    <row r="2270" spans="20:25" x14ac:dyDescent="0.3">
      <c r="T2270" s="4" t="s">
        <v>9</v>
      </c>
      <c r="U2270" s="11">
        <v>595</v>
      </c>
      <c r="V2270" s="11">
        <v>595</v>
      </c>
      <c r="W2270" s="10">
        <v>42926</v>
      </c>
      <c r="X2270" t="str">
        <f>TEXT(Table5[[#This Row],[close_date]],"mmmm")</f>
        <v>July</v>
      </c>
      <c r="Y2270" t="str">
        <f>TEXT(Table5[[#This Row],[close_date]],"yyyy")</f>
        <v>2017</v>
      </c>
    </row>
    <row r="2271" spans="20:25" x14ac:dyDescent="0.3">
      <c r="T2271" s="4" t="s">
        <v>6</v>
      </c>
      <c r="U2271" s="11">
        <v>594</v>
      </c>
      <c r="V2271" s="11">
        <v>594</v>
      </c>
      <c r="W2271" s="10">
        <v>43031</v>
      </c>
      <c r="X2271" t="str">
        <f>TEXT(Table5[[#This Row],[close_date]],"mmmm")</f>
        <v>October</v>
      </c>
      <c r="Y2271" t="str">
        <f>TEXT(Table5[[#This Row],[close_date]],"yyyy")</f>
        <v>2017</v>
      </c>
    </row>
    <row r="2272" spans="20:25" x14ac:dyDescent="0.3">
      <c r="T2272" s="4" t="s">
        <v>43</v>
      </c>
      <c r="U2272" s="11">
        <v>594</v>
      </c>
      <c r="V2272" s="11">
        <v>594</v>
      </c>
      <c r="W2272" s="10">
        <v>43021</v>
      </c>
      <c r="X2272" t="str">
        <f>TEXT(Table5[[#This Row],[close_date]],"mmmm")</f>
        <v>October</v>
      </c>
      <c r="Y2272" t="str">
        <f>TEXT(Table5[[#This Row],[close_date]],"yyyy")</f>
        <v>2017</v>
      </c>
    </row>
    <row r="2273" spans="20:25" x14ac:dyDescent="0.3">
      <c r="T2273" s="4" t="s">
        <v>5</v>
      </c>
      <c r="U2273" s="11">
        <v>594</v>
      </c>
      <c r="V2273" s="11">
        <v>594</v>
      </c>
      <c r="W2273" s="10">
        <v>43063</v>
      </c>
      <c r="X2273" t="str">
        <f>TEXT(Table5[[#This Row],[close_date]],"mmmm")</f>
        <v>November</v>
      </c>
      <c r="Y2273" t="str">
        <f>TEXT(Table5[[#This Row],[close_date]],"yyyy")</f>
        <v>2017</v>
      </c>
    </row>
    <row r="2274" spans="20:25" x14ac:dyDescent="0.3">
      <c r="T2274" s="4" t="s">
        <v>36</v>
      </c>
      <c r="U2274" s="11">
        <v>593</v>
      </c>
      <c r="V2274" s="11">
        <v>593</v>
      </c>
      <c r="W2274" s="10">
        <v>42836</v>
      </c>
      <c r="X2274" t="str">
        <f>TEXT(Table5[[#This Row],[close_date]],"mmmm")</f>
        <v>April</v>
      </c>
      <c r="Y2274" t="str">
        <f>TEXT(Table5[[#This Row],[close_date]],"yyyy")</f>
        <v>2017</v>
      </c>
    </row>
    <row r="2275" spans="20:25" x14ac:dyDescent="0.3">
      <c r="T2275" s="4" t="s">
        <v>11</v>
      </c>
      <c r="U2275" s="11">
        <v>592</v>
      </c>
      <c r="V2275" s="11">
        <v>296</v>
      </c>
      <c r="W2275" s="10">
        <v>42849</v>
      </c>
      <c r="X2275" t="str">
        <f>TEXT(Table5[[#This Row],[close_date]],"mmmm")</f>
        <v>April</v>
      </c>
      <c r="Y2275" t="str">
        <f>TEXT(Table5[[#This Row],[close_date]],"yyyy")</f>
        <v>2017</v>
      </c>
    </row>
    <row r="2276" spans="20:25" x14ac:dyDescent="0.3">
      <c r="T2276" s="4" t="s">
        <v>47</v>
      </c>
      <c r="U2276" s="11">
        <v>592</v>
      </c>
      <c r="V2276" s="11">
        <v>592</v>
      </c>
      <c r="W2276" s="10">
        <v>42881</v>
      </c>
      <c r="X2276" t="str">
        <f>TEXT(Table5[[#This Row],[close_date]],"mmmm")</f>
        <v>May</v>
      </c>
      <c r="Y2276" t="str">
        <f>TEXT(Table5[[#This Row],[close_date]],"yyyy")</f>
        <v>2017</v>
      </c>
    </row>
    <row r="2277" spans="20:25" x14ac:dyDescent="0.3">
      <c r="T2277" s="4" t="s">
        <v>33</v>
      </c>
      <c r="U2277" s="11">
        <v>592</v>
      </c>
      <c r="V2277" s="11">
        <v>592</v>
      </c>
      <c r="W2277" s="10">
        <v>42882</v>
      </c>
      <c r="X2277" t="str">
        <f>TEXT(Table5[[#This Row],[close_date]],"mmmm")</f>
        <v>May</v>
      </c>
      <c r="Y2277" t="str">
        <f>TEXT(Table5[[#This Row],[close_date]],"yyyy")</f>
        <v>2017</v>
      </c>
    </row>
    <row r="2278" spans="20:25" x14ac:dyDescent="0.3">
      <c r="T2278" s="4" t="s">
        <v>45</v>
      </c>
      <c r="U2278" s="11">
        <v>592</v>
      </c>
      <c r="V2278" s="11">
        <v>592</v>
      </c>
      <c r="W2278" s="10">
        <v>42928</v>
      </c>
      <c r="X2278" t="str">
        <f>TEXT(Table5[[#This Row],[close_date]],"mmmm")</f>
        <v>July</v>
      </c>
      <c r="Y2278" t="str">
        <f>TEXT(Table5[[#This Row],[close_date]],"yyyy")</f>
        <v>2017</v>
      </c>
    </row>
    <row r="2279" spans="20:25" x14ac:dyDescent="0.3">
      <c r="T2279" s="4" t="s">
        <v>49</v>
      </c>
      <c r="U2279" s="11">
        <v>592</v>
      </c>
      <c r="V2279" s="11">
        <v>592</v>
      </c>
      <c r="W2279" s="10">
        <v>42973</v>
      </c>
      <c r="X2279" t="str">
        <f>TEXT(Table5[[#This Row],[close_date]],"mmmm")</f>
        <v>August</v>
      </c>
      <c r="Y2279" t="str">
        <f>TEXT(Table5[[#This Row],[close_date]],"yyyy")</f>
        <v>2017</v>
      </c>
    </row>
    <row r="2280" spans="20:25" x14ac:dyDescent="0.3">
      <c r="T2280" s="4" t="s">
        <v>33</v>
      </c>
      <c r="U2280" s="11">
        <v>592</v>
      </c>
      <c r="V2280" s="11">
        <v>592</v>
      </c>
      <c r="W2280" s="10">
        <v>42979</v>
      </c>
      <c r="X2280" t="str">
        <f>TEXT(Table5[[#This Row],[close_date]],"mmmm")</f>
        <v>September</v>
      </c>
      <c r="Y2280" t="str">
        <f>TEXT(Table5[[#This Row],[close_date]],"yyyy")</f>
        <v>2017</v>
      </c>
    </row>
    <row r="2281" spans="20:25" x14ac:dyDescent="0.3">
      <c r="T2281" s="4" t="s">
        <v>41</v>
      </c>
      <c r="U2281" s="11">
        <v>590</v>
      </c>
      <c r="V2281" s="11">
        <v>590</v>
      </c>
      <c r="W2281" s="10">
        <v>42924</v>
      </c>
      <c r="X2281" t="str">
        <f>TEXT(Table5[[#This Row],[close_date]],"mmmm")</f>
        <v>July</v>
      </c>
      <c r="Y2281" t="str">
        <f>TEXT(Table5[[#This Row],[close_date]],"yyyy")</f>
        <v>2017</v>
      </c>
    </row>
    <row r="2282" spans="20:25" x14ac:dyDescent="0.3">
      <c r="T2282" s="4" t="s">
        <v>36</v>
      </c>
      <c r="U2282" s="11">
        <v>590</v>
      </c>
      <c r="V2282" s="11">
        <v>590</v>
      </c>
      <c r="W2282" s="10">
        <v>42822</v>
      </c>
      <c r="X2282" t="str">
        <f>TEXT(Table5[[#This Row],[close_date]],"mmmm")</f>
        <v>March</v>
      </c>
      <c r="Y2282" t="str">
        <f>TEXT(Table5[[#This Row],[close_date]],"yyyy")</f>
        <v>2017</v>
      </c>
    </row>
    <row r="2283" spans="20:25" x14ac:dyDescent="0.3">
      <c r="T2283" s="4" t="s">
        <v>11</v>
      </c>
      <c r="U2283" s="11">
        <v>590</v>
      </c>
      <c r="V2283" s="11">
        <v>590</v>
      </c>
      <c r="W2283" s="10">
        <v>42818</v>
      </c>
      <c r="X2283" t="str">
        <f>TEXT(Table5[[#This Row],[close_date]],"mmmm")</f>
        <v>March</v>
      </c>
      <c r="Y2283" t="str">
        <f>TEXT(Table5[[#This Row],[close_date]],"yyyy")</f>
        <v>2017</v>
      </c>
    </row>
    <row r="2284" spans="20:25" x14ac:dyDescent="0.3">
      <c r="T2284" s="4" t="s">
        <v>7</v>
      </c>
      <c r="U2284" s="11">
        <v>590</v>
      </c>
      <c r="V2284" s="11">
        <v>590</v>
      </c>
      <c r="W2284" s="10">
        <v>42817</v>
      </c>
      <c r="X2284" t="str">
        <f>TEXT(Table5[[#This Row],[close_date]],"mmmm")</f>
        <v>March</v>
      </c>
      <c r="Y2284" t="str">
        <f>TEXT(Table5[[#This Row],[close_date]],"yyyy")</f>
        <v>2017</v>
      </c>
    </row>
    <row r="2285" spans="20:25" x14ac:dyDescent="0.3">
      <c r="T2285" s="4" t="s">
        <v>47</v>
      </c>
      <c r="U2285" s="11">
        <v>589</v>
      </c>
      <c r="V2285" s="11">
        <v>589</v>
      </c>
      <c r="W2285" s="10">
        <v>42829</v>
      </c>
      <c r="X2285" t="str">
        <f>TEXT(Table5[[#This Row],[close_date]],"mmmm")</f>
        <v>April</v>
      </c>
      <c r="Y2285" t="str">
        <f>TEXT(Table5[[#This Row],[close_date]],"yyyy")</f>
        <v>2017</v>
      </c>
    </row>
    <row r="2286" spans="20:25" x14ac:dyDescent="0.3">
      <c r="T2286" s="4" t="s">
        <v>25</v>
      </c>
      <c r="U2286" s="11">
        <v>589</v>
      </c>
      <c r="V2286" s="11">
        <v>589</v>
      </c>
      <c r="W2286" s="10">
        <v>42833</v>
      </c>
      <c r="X2286" t="str">
        <f>TEXT(Table5[[#This Row],[close_date]],"mmmm")</f>
        <v>April</v>
      </c>
      <c r="Y2286" t="str">
        <f>TEXT(Table5[[#This Row],[close_date]],"yyyy")</f>
        <v>2017</v>
      </c>
    </row>
    <row r="2287" spans="20:25" x14ac:dyDescent="0.3">
      <c r="T2287" s="4" t="s">
        <v>8</v>
      </c>
      <c r="U2287" s="11">
        <v>589</v>
      </c>
      <c r="V2287" s="11">
        <v>589</v>
      </c>
      <c r="W2287" s="10">
        <v>42865</v>
      </c>
      <c r="X2287" t="str">
        <f>TEXT(Table5[[#This Row],[close_date]],"mmmm")</f>
        <v>May</v>
      </c>
      <c r="Y2287" t="str">
        <f>TEXT(Table5[[#This Row],[close_date]],"yyyy")</f>
        <v>2017</v>
      </c>
    </row>
    <row r="2288" spans="20:25" x14ac:dyDescent="0.3">
      <c r="T2288" s="4" t="s">
        <v>6</v>
      </c>
      <c r="U2288" s="11">
        <v>589</v>
      </c>
      <c r="V2288" s="11">
        <v>589</v>
      </c>
      <c r="W2288" s="10">
        <v>43073</v>
      </c>
      <c r="X2288" t="str">
        <f>TEXT(Table5[[#This Row],[close_date]],"mmmm")</f>
        <v>December</v>
      </c>
      <c r="Y2288" t="str">
        <f>TEXT(Table5[[#This Row],[close_date]],"yyyy")</f>
        <v>2017</v>
      </c>
    </row>
    <row r="2289" spans="20:25" x14ac:dyDescent="0.3">
      <c r="T2289" s="4" t="s">
        <v>8</v>
      </c>
      <c r="U2289" s="11">
        <v>588</v>
      </c>
      <c r="V2289" s="11">
        <v>294</v>
      </c>
      <c r="W2289" s="10">
        <v>42889</v>
      </c>
      <c r="X2289" t="str">
        <f>TEXT(Table5[[#This Row],[close_date]],"mmmm")</f>
        <v>June</v>
      </c>
      <c r="Y2289" t="str">
        <f>TEXT(Table5[[#This Row],[close_date]],"yyyy")</f>
        <v>2017</v>
      </c>
    </row>
    <row r="2290" spans="20:25" x14ac:dyDescent="0.3">
      <c r="T2290" s="4" t="s">
        <v>44</v>
      </c>
      <c r="U2290" s="11">
        <v>588</v>
      </c>
      <c r="V2290" s="11">
        <v>588</v>
      </c>
      <c r="W2290" s="10">
        <v>42803</v>
      </c>
      <c r="X2290" t="str">
        <f>TEXT(Table5[[#This Row],[close_date]],"mmmm")</f>
        <v>March</v>
      </c>
      <c r="Y2290" t="str">
        <f>TEXT(Table5[[#This Row],[close_date]],"yyyy")</f>
        <v>2017</v>
      </c>
    </row>
    <row r="2291" spans="20:25" x14ac:dyDescent="0.3">
      <c r="T2291" s="4" t="s">
        <v>44</v>
      </c>
      <c r="U2291" s="11">
        <v>588</v>
      </c>
      <c r="V2291" s="11">
        <v>588</v>
      </c>
      <c r="W2291" s="10">
        <v>42935</v>
      </c>
      <c r="X2291" t="str">
        <f>TEXT(Table5[[#This Row],[close_date]],"mmmm")</f>
        <v>July</v>
      </c>
      <c r="Y2291" t="str">
        <f>TEXT(Table5[[#This Row],[close_date]],"yyyy")</f>
        <v>2017</v>
      </c>
    </row>
    <row r="2292" spans="20:25" x14ac:dyDescent="0.3">
      <c r="T2292" s="4" t="s">
        <v>6</v>
      </c>
      <c r="U2292" s="11">
        <v>588</v>
      </c>
      <c r="V2292" s="11">
        <v>588</v>
      </c>
      <c r="W2292" s="10">
        <v>42907</v>
      </c>
      <c r="X2292" t="str">
        <f>TEXT(Table5[[#This Row],[close_date]],"mmmm")</f>
        <v>June</v>
      </c>
      <c r="Y2292" t="str">
        <f>TEXT(Table5[[#This Row],[close_date]],"yyyy")</f>
        <v>2017</v>
      </c>
    </row>
    <row r="2293" spans="20:25" x14ac:dyDescent="0.3">
      <c r="T2293" s="4" t="s">
        <v>5</v>
      </c>
      <c r="U2293" s="11">
        <v>587</v>
      </c>
      <c r="V2293" s="11">
        <v>293.5</v>
      </c>
      <c r="W2293" s="10">
        <v>42913</v>
      </c>
      <c r="X2293" t="str">
        <f>TEXT(Table5[[#This Row],[close_date]],"mmmm")</f>
        <v>June</v>
      </c>
      <c r="Y2293" t="str">
        <f>TEXT(Table5[[#This Row],[close_date]],"yyyy")</f>
        <v>2017</v>
      </c>
    </row>
    <row r="2294" spans="20:25" x14ac:dyDescent="0.3">
      <c r="T2294" s="4" t="s">
        <v>25</v>
      </c>
      <c r="U2294" s="11">
        <v>587</v>
      </c>
      <c r="V2294" s="11">
        <v>587</v>
      </c>
      <c r="W2294" s="10">
        <v>42976</v>
      </c>
      <c r="X2294" t="str">
        <f>TEXT(Table5[[#This Row],[close_date]],"mmmm")</f>
        <v>August</v>
      </c>
      <c r="Y2294" t="str">
        <f>TEXT(Table5[[#This Row],[close_date]],"yyyy")</f>
        <v>2017</v>
      </c>
    </row>
    <row r="2295" spans="20:25" x14ac:dyDescent="0.3">
      <c r="T2295" s="4" t="s">
        <v>25</v>
      </c>
      <c r="U2295" s="11">
        <v>587</v>
      </c>
      <c r="V2295" s="11">
        <v>293.5</v>
      </c>
      <c r="W2295" s="10">
        <v>43063</v>
      </c>
      <c r="X2295" t="str">
        <f>TEXT(Table5[[#This Row],[close_date]],"mmmm")</f>
        <v>November</v>
      </c>
      <c r="Y2295" t="str">
        <f>TEXT(Table5[[#This Row],[close_date]],"yyyy")</f>
        <v>2017</v>
      </c>
    </row>
    <row r="2296" spans="20:25" x14ac:dyDescent="0.3">
      <c r="T2296" s="4" t="s">
        <v>8</v>
      </c>
      <c r="U2296" s="11">
        <v>587</v>
      </c>
      <c r="V2296" s="11">
        <v>293.5</v>
      </c>
      <c r="W2296" s="10">
        <v>43040</v>
      </c>
      <c r="X2296" t="str">
        <f>TEXT(Table5[[#This Row],[close_date]],"mmmm")</f>
        <v>November</v>
      </c>
      <c r="Y2296" t="str">
        <f>TEXT(Table5[[#This Row],[close_date]],"yyyy")</f>
        <v>2017</v>
      </c>
    </row>
    <row r="2297" spans="20:25" x14ac:dyDescent="0.3">
      <c r="T2297" s="4" t="s">
        <v>45</v>
      </c>
      <c r="U2297" s="11">
        <v>587</v>
      </c>
      <c r="V2297" s="11">
        <v>587</v>
      </c>
      <c r="W2297" s="10">
        <v>43007</v>
      </c>
      <c r="X2297" t="str">
        <f>TEXT(Table5[[#This Row],[close_date]],"mmmm")</f>
        <v>September</v>
      </c>
      <c r="Y2297" t="str">
        <f>TEXT(Table5[[#This Row],[close_date]],"yyyy")</f>
        <v>2017</v>
      </c>
    </row>
    <row r="2298" spans="20:25" x14ac:dyDescent="0.3">
      <c r="T2298" s="4" t="s">
        <v>46</v>
      </c>
      <c r="U2298" s="11">
        <v>587</v>
      </c>
      <c r="V2298" s="11">
        <v>587</v>
      </c>
      <c r="W2298" s="10">
        <v>43008</v>
      </c>
      <c r="X2298" t="str">
        <f>TEXT(Table5[[#This Row],[close_date]],"mmmm")</f>
        <v>September</v>
      </c>
      <c r="Y2298" t="str">
        <f>TEXT(Table5[[#This Row],[close_date]],"yyyy")</f>
        <v>2017</v>
      </c>
    </row>
    <row r="2299" spans="20:25" x14ac:dyDescent="0.3">
      <c r="T2299" s="4" t="s">
        <v>32</v>
      </c>
      <c r="U2299" s="11">
        <v>586</v>
      </c>
      <c r="V2299" s="11">
        <v>586</v>
      </c>
      <c r="W2299" s="10">
        <v>43044</v>
      </c>
      <c r="X2299" t="str">
        <f>TEXT(Table5[[#This Row],[close_date]],"mmmm")</f>
        <v>November</v>
      </c>
      <c r="Y2299" t="str">
        <f>TEXT(Table5[[#This Row],[close_date]],"yyyy")</f>
        <v>2017</v>
      </c>
    </row>
    <row r="2300" spans="20:25" x14ac:dyDescent="0.3">
      <c r="T2300" s="4" t="s">
        <v>6</v>
      </c>
      <c r="U2300" s="11">
        <v>586</v>
      </c>
      <c r="V2300" s="11">
        <v>586</v>
      </c>
      <c r="W2300" s="10">
        <v>42810</v>
      </c>
      <c r="X2300" t="str">
        <f>TEXT(Table5[[#This Row],[close_date]],"mmmm")</f>
        <v>March</v>
      </c>
      <c r="Y2300" t="str">
        <f>TEXT(Table5[[#This Row],[close_date]],"yyyy")</f>
        <v>2017</v>
      </c>
    </row>
    <row r="2301" spans="20:25" x14ac:dyDescent="0.3">
      <c r="T2301" s="4" t="s">
        <v>36</v>
      </c>
      <c r="U2301" s="11">
        <v>586</v>
      </c>
      <c r="V2301" s="11">
        <v>586</v>
      </c>
      <c r="W2301" s="10">
        <v>42816</v>
      </c>
      <c r="X2301" t="str">
        <f>TEXT(Table5[[#This Row],[close_date]],"mmmm")</f>
        <v>March</v>
      </c>
      <c r="Y2301" t="str">
        <f>TEXT(Table5[[#This Row],[close_date]],"yyyy")</f>
        <v>2017</v>
      </c>
    </row>
    <row r="2302" spans="20:25" x14ac:dyDescent="0.3">
      <c r="T2302" s="4" t="s">
        <v>43</v>
      </c>
      <c r="U2302" s="11">
        <v>586</v>
      </c>
      <c r="V2302" s="11">
        <v>293</v>
      </c>
      <c r="W2302" s="10">
        <v>42887</v>
      </c>
      <c r="X2302" t="str">
        <f>TEXT(Table5[[#This Row],[close_date]],"mmmm")</f>
        <v>June</v>
      </c>
      <c r="Y2302" t="str">
        <f>TEXT(Table5[[#This Row],[close_date]],"yyyy")</f>
        <v>2017</v>
      </c>
    </row>
    <row r="2303" spans="20:25" x14ac:dyDescent="0.3">
      <c r="T2303" s="4" t="s">
        <v>11</v>
      </c>
      <c r="U2303" s="11">
        <v>586</v>
      </c>
      <c r="V2303" s="11">
        <v>586</v>
      </c>
      <c r="W2303" s="10">
        <v>42868</v>
      </c>
      <c r="X2303" t="str">
        <f>TEXT(Table5[[#This Row],[close_date]],"mmmm")</f>
        <v>May</v>
      </c>
      <c r="Y2303" t="str">
        <f>TEXT(Table5[[#This Row],[close_date]],"yyyy")</f>
        <v>2017</v>
      </c>
    </row>
    <row r="2304" spans="20:25" x14ac:dyDescent="0.3">
      <c r="T2304" s="4" t="s">
        <v>7</v>
      </c>
      <c r="U2304" s="11">
        <v>585</v>
      </c>
      <c r="V2304" s="11">
        <v>292.5</v>
      </c>
      <c r="W2304" s="10">
        <v>42812</v>
      </c>
      <c r="X2304" t="str">
        <f>TEXT(Table5[[#This Row],[close_date]],"mmmm")</f>
        <v>March</v>
      </c>
      <c r="Y2304" t="str">
        <f>TEXT(Table5[[#This Row],[close_date]],"yyyy")</f>
        <v>2017</v>
      </c>
    </row>
    <row r="2305" spans="20:25" x14ac:dyDescent="0.3">
      <c r="T2305" s="4" t="s">
        <v>10</v>
      </c>
      <c r="U2305" s="11">
        <v>585</v>
      </c>
      <c r="V2305" s="11">
        <v>585</v>
      </c>
      <c r="W2305" s="10">
        <v>42826</v>
      </c>
      <c r="X2305" t="str">
        <f>TEXT(Table5[[#This Row],[close_date]],"mmmm")</f>
        <v>April</v>
      </c>
      <c r="Y2305" t="str">
        <f>TEXT(Table5[[#This Row],[close_date]],"yyyy")</f>
        <v>2017</v>
      </c>
    </row>
    <row r="2306" spans="20:25" x14ac:dyDescent="0.3">
      <c r="T2306" s="4" t="s">
        <v>6</v>
      </c>
      <c r="U2306" s="11">
        <v>585</v>
      </c>
      <c r="V2306" s="11">
        <v>585</v>
      </c>
      <c r="W2306" s="10">
        <v>42960</v>
      </c>
      <c r="X2306" t="str">
        <f>TEXT(Table5[[#This Row],[close_date]],"mmmm")</f>
        <v>August</v>
      </c>
      <c r="Y2306" t="str">
        <f>TEXT(Table5[[#This Row],[close_date]],"yyyy")</f>
        <v>2017</v>
      </c>
    </row>
    <row r="2307" spans="20:25" x14ac:dyDescent="0.3">
      <c r="T2307" s="4" t="s">
        <v>11</v>
      </c>
      <c r="U2307" s="11">
        <v>585</v>
      </c>
      <c r="V2307" s="11">
        <v>585</v>
      </c>
      <c r="W2307" s="10">
        <v>42996</v>
      </c>
      <c r="X2307" t="str">
        <f>TEXT(Table5[[#This Row],[close_date]],"mmmm")</f>
        <v>September</v>
      </c>
      <c r="Y2307" t="str">
        <f>TEXT(Table5[[#This Row],[close_date]],"yyyy")</f>
        <v>2017</v>
      </c>
    </row>
    <row r="2308" spans="20:25" x14ac:dyDescent="0.3">
      <c r="T2308" s="4" t="s">
        <v>46</v>
      </c>
      <c r="U2308" s="11">
        <v>585</v>
      </c>
      <c r="V2308" s="11">
        <v>585</v>
      </c>
      <c r="W2308" s="10">
        <v>42930</v>
      </c>
      <c r="X2308" t="str">
        <f>TEXT(Table5[[#This Row],[close_date]],"mmmm")</f>
        <v>July</v>
      </c>
      <c r="Y2308" t="str">
        <f>TEXT(Table5[[#This Row],[close_date]],"yyyy")</f>
        <v>2017</v>
      </c>
    </row>
    <row r="2309" spans="20:25" x14ac:dyDescent="0.3">
      <c r="T2309" s="4" t="s">
        <v>30</v>
      </c>
      <c r="U2309" s="11">
        <v>585</v>
      </c>
      <c r="V2309" s="11">
        <v>585</v>
      </c>
      <c r="W2309" s="10">
        <v>43055</v>
      </c>
      <c r="X2309" t="str">
        <f>TEXT(Table5[[#This Row],[close_date]],"mmmm")</f>
        <v>November</v>
      </c>
      <c r="Y2309" t="str">
        <f>TEXT(Table5[[#This Row],[close_date]],"yyyy")</f>
        <v>2017</v>
      </c>
    </row>
    <row r="2310" spans="20:25" x14ac:dyDescent="0.3">
      <c r="T2310" s="4" t="s">
        <v>43</v>
      </c>
      <c r="U2310" s="11">
        <v>585</v>
      </c>
      <c r="V2310" s="11">
        <v>585</v>
      </c>
      <c r="W2310" s="10">
        <v>43094</v>
      </c>
      <c r="X2310" t="str">
        <f>TEXT(Table5[[#This Row],[close_date]],"mmmm")</f>
        <v>December</v>
      </c>
      <c r="Y2310" t="str">
        <f>TEXT(Table5[[#This Row],[close_date]],"yyyy")</f>
        <v>2017</v>
      </c>
    </row>
    <row r="2311" spans="20:25" x14ac:dyDescent="0.3">
      <c r="T2311" s="4" t="s">
        <v>6</v>
      </c>
      <c r="U2311" s="11">
        <v>584</v>
      </c>
      <c r="V2311" s="11">
        <v>584</v>
      </c>
      <c r="W2311" s="10">
        <v>42909</v>
      </c>
      <c r="X2311" t="str">
        <f>TEXT(Table5[[#This Row],[close_date]],"mmmm")</f>
        <v>June</v>
      </c>
      <c r="Y2311" t="str">
        <f>TEXT(Table5[[#This Row],[close_date]],"yyyy")</f>
        <v>2017</v>
      </c>
    </row>
    <row r="2312" spans="20:25" x14ac:dyDescent="0.3">
      <c r="T2312" s="4" t="s">
        <v>43</v>
      </c>
      <c r="U2312" s="11">
        <v>584</v>
      </c>
      <c r="V2312" s="11">
        <v>584</v>
      </c>
      <c r="W2312" s="10">
        <v>42993</v>
      </c>
      <c r="X2312" t="str">
        <f>TEXT(Table5[[#This Row],[close_date]],"mmmm")</f>
        <v>September</v>
      </c>
      <c r="Y2312" t="str">
        <f>TEXT(Table5[[#This Row],[close_date]],"yyyy")</f>
        <v>2017</v>
      </c>
    </row>
    <row r="2313" spans="20:25" x14ac:dyDescent="0.3">
      <c r="T2313" s="4" t="s">
        <v>6</v>
      </c>
      <c r="U2313" s="11">
        <v>584</v>
      </c>
      <c r="V2313" s="11">
        <v>584</v>
      </c>
      <c r="W2313" s="10">
        <v>43003</v>
      </c>
      <c r="X2313" t="str">
        <f>TEXT(Table5[[#This Row],[close_date]],"mmmm")</f>
        <v>September</v>
      </c>
      <c r="Y2313" t="str">
        <f>TEXT(Table5[[#This Row],[close_date]],"yyyy")</f>
        <v>2017</v>
      </c>
    </row>
    <row r="2314" spans="20:25" x14ac:dyDescent="0.3">
      <c r="T2314" s="4" t="s">
        <v>37</v>
      </c>
      <c r="U2314" s="11">
        <v>584</v>
      </c>
      <c r="V2314" s="11">
        <v>584</v>
      </c>
      <c r="W2314" s="10">
        <v>42887</v>
      </c>
      <c r="X2314" t="str">
        <f>TEXT(Table5[[#This Row],[close_date]],"mmmm")</f>
        <v>June</v>
      </c>
      <c r="Y2314" t="str">
        <f>TEXT(Table5[[#This Row],[close_date]],"yyyy")</f>
        <v>2017</v>
      </c>
    </row>
    <row r="2315" spans="20:25" x14ac:dyDescent="0.3">
      <c r="T2315" s="4" t="s">
        <v>11</v>
      </c>
      <c r="U2315" s="11">
        <v>583</v>
      </c>
      <c r="V2315" s="11">
        <v>583</v>
      </c>
      <c r="W2315" s="10">
        <v>42888</v>
      </c>
      <c r="X2315" t="str">
        <f>TEXT(Table5[[#This Row],[close_date]],"mmmm")</f>
        <v>June</v>
      </c>
      <c r="Y2315" t="str">
        <f>TEXT(Table5[[#This Row],[close_date]],"yyyy")</f>
        <v>2017</v>
      </c>
    </row>
    <row r="2316" spans="20:25" x14ac:dyDescent="0.3">
      <c r="T2316" s="4" t="s">
        <v>44</v>
      </c>
      <c r="U2316" s="11">
        <v>583</v>
      </c>
      <c r="V2316" s="11">
        <v>583</v>
      </c>
      <c r="W2316" s="10">
        <v>42800</v>
      </c>
      <c r="X2316" t="str">
        <f>TEXT(Table5[[#This Row],[close_date]],"mmmm")</f>
        <v>March</v>
      </c>
      <c r="Y2316" t="str">
        <f>TEXT(Table5[[#This Row],[close_date]],"yyyy")</f>
        <v>2017</v>
      </c>
    </row>
    <row r="2317" spans="20:25" x14ac:dyDescent="0.3">
      <c r="T2317" s="4" t="s">
        <v>10</v>
      </c>
      <c r="U2317" s="11">
        <v>583</v>
      </c>
      <c r="V2317" s="11">
        <v>583</v>
      </c>
      <c r="W2317" s="10">
        <v>43045</v>
      </c>
      <c r="X2317" t="str">
        <f>TEXT(Table5[[#This Row],[close_date]],"mmmm")</f>
        <v>November</v>
      </c>
      <c r="Y2317" t="str">
        <f>TEXT(Table5[[#This Row],[close_date]],"yyyy")</f>
        <v>2017</v>
      </c>
    </row>
    <row r="2318" spans="20:25" x14ac:dyDescent="0.3">
      <c r="T2318" s="4" t="s">
        <v>34</v>
      </c>
      <c r="U2318" s="11">
        <v>583</v>
      </c>
      <c r="V2318" s="11">
        <v>583</v>
      </c>
      <c r="W2318" s="10">
        <v>43006</v>
      </c>
      <c r="X2318" t="str">
        <f>TEXT(Table5[[#This Row],[close_date]],"mmmm")</f>
        <v>September</v>
      </c>
      <c r="Y2318" t="str">
        <f>TEXT(Table5[[#This Row],[close_date]],"yyyy")</f>
        <v>2017</v>
      </c>
    </row>
    <row r="2319" spans="20:25" x14ac:dyDescent="0.3">
      <c r="T2319" s="4" t="s">
        <v>7</v>
      </c>
      <c r="U2319" s="11">
        <v>582</v>
      </c>
      <c r="V2319" s="11">
        <v>582</v>
      </c>
      <c r="W2319" s="10">
        <v>43083</v>
      </c>
      <c r="X2319" t="str">
        <f>TEXT(Table5[[#This Row],[close_date]],"mmmm")</f>
        <v>December</v>
      </c>
      <c r="Y2319" t="str">
        <f>TEXT(Table5[[#This Row],[close_date]],"yyyy")</f>
        <v>2017</v>
      </c>
    </row>
    <row r="2320" spans="20:25" x14ac:dyDescent="0.3">
      <c r="T2320" s="4" t="s">
        <v>5</v>
      </c>
      <c r="U2320" s="11">
        <v>582</v>
      </c>
      <c r="V2320" s="11">
        <v>582</v>
      </c>
      <c r="W2320" s="10">
        <v>42836</v>
      </c>
      <c r="X2320" t="str">
        <f>TEXT(Table5[[#This Row],[close_date]],"mmmm")</f>
        <v>April</v>
      </c>
      <c r="Y2320" t="str">
        <f>TEXT(Table5[[#This Row],[close_date]],"yyyy")</f>
        <v>2017</v>
      </c>
    </row>
    <row r="2321" spans="20:25" x14ac:dyDescent="0.3">
      <c r="T2321" s="4" t="s">
        <v>43</v>
      </c>
      <c r="U2321" s="11">
        <v>582</v>
      </c>
      <c r="V2321" s="11">
        <v>582</v>
      </c>
      <c r="W2321" s="10">
        <v>42865</v>
      </c>
      <c r="X2321" t="str">
        <f>TEXT(Table5[[#This Row],[close_date]],"mmmm")</f>
        <v>May</v>
      </c>
      <c r="Y2321" t="str">
        <f>TEXT(Table5[[#This Row],[close_date]],"yyyy")</f>
        <v>2017</v>
      </c>
    </row>
    <row r="2322" spans="20:25" x14ac:dyDescent="0.3">
      <c r="T2322" s="4" t="s">
        <v>6</v>
      </c>
      <c r="U2322" s="11">
        <v>582</v>
      </c>
      <c r="V2322" s="11">
        <v>582</v>
      </c>
      <c r="W2322" s="10">
        <v>42872</v>
      </c>
      <c r="X2322" t="str">
        <f>TEXT(Table5[[#This Row],[close_date]],"mmmm")</f>
        <v>May</v>
      </c>
      <c r="Y2322" t="str">
        <f>TEXT(Table5[[#This Row],[close_date]],"yyyy")</f>
        <v>2017</v>
      </c>
    </row>
    <row r="2323" spans="20:25" x14ac:dyDescent="0.3">
      <c r="T2323" s="4" t="s">
        <v>4</v>
      </c>
      <c r="U2323" s="11">
        <v>581</v>
      </c>
      <c r="V2323" s="11">
        <v>290.5</v>
      </c>
      <c r="W2323" s="10">
        <v>43007</v>
      </c>
      <c r="X2323" t="str">
        <f>TEXT(Table5[[#This Row],[close_date]],"mmmm")</f>
        <v>September</v>
      </c>
      <c r="Y2323" t="str">
        <f>TEXT(Table5[[#This Row],[close_date]],"yyyy")</f>
        <v>2017</v>
      </c>
    </row>
    <row r="2324" spans="20:25" x14ac:dyDescent="0.3">
      <c r="T2324" s="4" t="s">
        <v>39</v>
      </c>
      <c r="U2324" s="11">
        <v>580</v>
      </c>
      <c r="V2324" s="11">
        <v>580</v>
      </c>
      <c r="W2324" s="10">
        <v>43099</v>
      </c>
      <c r="X2324" t="str">
        <f>TEXT(Table5[[#This Row],[close_date]],"mmmm")</f>
        <v>December</v>
      </c>
      <c r="Y2324" t="str">
        <f>TEXT(Table5[[#This Row],[close_date]],"yyyy")</f>
        <v>2017</v>
      </c>
    </row>
    <row r="2325" spans="20:25" x14ac:dyDescent="0.3">
      <c r="T2325" s="4" t="s">
        <v>11</v>
      </c>
      <c r="U2325" s="11">
        <v>580</v>
      </c>
      <c r="V2325" s="11">
        <v>580</v>
      </c>
      <c r="W2325" s="10">
        <v>42851</v>
      </c>
      <c r="X2325" t="str">
        <f>TEXT(Table5[[#This Row],[close_date]],"mmmm")</f>
        <v>April</v>
      </c>
      <c r="Y2325" t="str">
        <f>TEXT(Table5[[#This Row],[close_date]],"yyyy")</f>
        <v>2017</v>
      </c>
    </row>
    <row r="2326" spans="20:25" x14ac:dyDescent="0.3">
      <c r="T2326" s="4" t="s">
        <v>11</v>
      </c>
      <c r="U2326" s="11">
        <v>580</v>
      </c>
      <c r="V2326" s="11">
        <v>580</v>
      </c>
      <c r="W2326" s="10">
        <v>42970</v>
      </c>
      <c r="X2326" t="str">
        <f>TEXT(Table5[[#This Row],[close_date]],"mmmm")</f>
        <v>August</v>
      </c>
      <c r="Y2326" t="str">
        <f>TEXT(Table5[[#This Row],[close_date]],"yyyy")</f>
        <v>2017</v>
      </c>
    </row>
    <row r="2327" spans="20:25" x14ac:dyDescent="0.3">
      <c r="T2327" s="4" t="s">
        <v>43</v>
      </c>
      <c r="U2327" s="11">
        <v>579</v>
      </c>
      <c r="V2327" s="11">
        <v>579</v>
      </c>
      <c r="W2327" s="10">
        <v>42932</v>
      </c>
      <c r="X2327" t="str">
        <f>TEXT(Table5[[#This Row],[close_date]],"mmmm")</f>
        <v>July</v>
      </c>
      <c r="Y2327" t="str">
        <f>TEXT(Table5[[#This Row],[close_date]],"yyyy")</f>
        <v>2017</v>
      </c>
    </row>
    <row r="2328" spans="20:25" x14ac:dyDescent="0.3">
      <c r="T2328" s="4" t="s">
        <v>6</v>
      </c>
      <c r="U2328" s="11">
        <v>579</v>
      </c>
      <c r="V2328" s="11">
        <v>579</v>
      </c>
      <c r="W2328" s="10">
        <v>42933</v>
      </c>
      <c r="X2328" t="str">
        <f>TEXT(Table5[[#This Row],[close_date]],"mmmm")</f>
        <v>July</v>
      </c>
      <c r="Y2328" t="str">
        <f>TEXT(Table5[[#This Row],[close_date]],"yyyy")</f>
        <v>2017</v>
      </c>
    </row>
    <row r="2329" spans="20:25" x14ac:dyDescent="0.3">
      <c r="T2329" s="4" t="s">
        <v>37</v>
      </c>
      <c r="U2329" s="11">
        <v>579</v>
      </c>
      <c r="V2329" s="11">
        <v>579</v>
      </c>
      <c r="W2329" s="10">
        <v>42852</v>
      </c>
      <c r="X2329" t="str">
        <f>TEXT(Table5[[#This Row],[close_date]],"mmmm")</f>
        <v>April</v>
      </c>
      <c r="Y2329" t="str">
        <f>TEXT(Table5[[#This Row],[close_date]],"yyyy")</f>
        <v>2017</v>
      </c>
    </row>
    <row r="2330" spans="20:25" x14ac:dyDescent="0.3">
      <c r="T2330" s="4" t="s">
        <v>4</v>
      </c>
      <c r="U2330" s="11">
        <v>579</v>
      </c>
      <c r="V2330" s="11">
        <v>579</v>
      </c>
      <c r="W2330" s="10">
        <v>42869</v>
      </c>
      <c r="X2330" t="str">
        <f>TEXT(Table5[[#This Row],[close_date]],"mmmm")</f>
        <v>May</v>
      </c>
      <c r="Y2330" t="str">
        <f>TEXT(Table5[[#This Row],[close_date]],"yyyy")</f>
        <v>2017</v>
      </c>
    </row>
    <row r="2331" spans="20:25" x14ac:dyDescent="0.3">
      <c r="T2331" s="4" t="s">
        <v>5</v>
      </c>
      <c r="U2331" s="11">
        <v>579</v>
      </c>
      <c r="V2331" s="11">
        <v>289.5</v>
      </c>
      <c r="W2331" s="10">
        <v>42895</v>
      </c>
      <c r="X2331" t="str">
        <f>TEXT(Table5[[#This Row],[close_date]],"mmmm")</f>
        <v>June</v>
      </c>
      <c r="Y2331" t="str">
        <f>TEXT(Table5[[#This Row],[close_date]],"yyyy")</f>
        <v>2017</v>
      </c>
    </row>
    <row r="2332" spans="20:25" x14ac:dyDescent="0.3">
      <c r="T2332" s="4" t="s">
        <v>48</v>
      </c>
      <c r="U2332" s="11">
        <v>579</v>
      </c>
      <c r="V2332" s="11">
        <v>579</v>
      </c>
      <c r="W2332" s="10">
        <v>43084</v>
      </c>
      <c r="X2332" t="str">
        <f>TEXT(Table5[[#This Row],[close_date]],"mmmm")</f>
        <v>December</v>
      </c>
      <c r="Y2332" t="str">
        <f>TEXT(Table5[[#This Row],[close_date]],"yyyy")</f>
        <v>2017</v>
      </c>
    </row>
    <row r="2333" spans="20:25" x14ac:dyDescent="0.3">
      <c r="T2333" s="4" t="s">
        <v>10</v>
      </c>
      <c r="U2333" s="11">
        <v>578</v>
      </c>
      <c r="V2333" s="11">
        <v>578</v>
      </c>
      <c r="W2333" s="10">
        <v>43055</v>
      </c>
      <c r="X2333" t="str">
        <f>TEXT(Table5[[#This Row],[close_date]],"mmmm")</f>
        <v>November</v>
      </c>
      <c r="Y2333" t="str">
        <f>TEXT(Table5[[#This Row],[close_date]],"yyyy")</f>
        <v>2017</v>
      </c>
    </row>
    <row r="2334" spans="20:25" x14ac:dyDescent="0.3">
      <c r="T2334" s="4" t="s">
        <v>4</v>
      </c>
      <c r="U2334" s="11">
        <v>578</v>
      </c>
      <c r="V2334" s="11">
        <v>578</v>
      </c>
      <c r="W2334" s="10">
        <v>42961</v>
      </c>
      <c r="X2334" t="str">
        <f>TEXT(Table5[[#This Row],[close_date]],"mmmm")</f>
        <v>August</v>
      </c>
      <c r="Y2334" t="str">
        <f>TEXT(Table5[[#This Row],[close_date]],"yyyy")</f>
        <v>2017</v>
      </c>
    </row>
    <row r="2335" spans="20:25" x14ac:dyDescent="0.3">
      <c r="T2335" s="4" t="s">
        <v>46</v>
      </c>
      <c r="U2335" s="11">
        <v>578</v>
      </c>
      <c r="V2335" s="11">
        <v>578</v>
      </c>
      <c r="W2335" s="10">
        <v>42986</v>
      </c>
      <c r="X2335" t="str">
        <f>TEXT(Table5[[#This Row],[close_date]],"mmmm")</f>
        <v>September</v>
      </c>
      <c r="Y2335" t="str">
        <f>TEXT(Table5[[#This Row],[close_date]],"yyyy")</f>
        <v>2017</v>
      </c>
    </row>
    <row r="2336" spans="20:25" x14ac:dyDescent="0.3">
      <c r="T2336" s="4" t="s">
        <v>38</v>
      </c>
      <c r="U2336" s="11">
        <v>577</v>
      </c>
      <c r="V2336" s="11">
        <v>577</v>
      </c>
      <c r="W2336" s="10">
        <v>43051</v>
      </c>
      <c r="X2336" t="str">
        <f>TEXT(Table5[[#This Row],[close_date]],"mmmm")</f>
        <v>November</v>
      </c>
      <c r="Y2336" t="str">
        <f>TEXT(Table5[[#This Row],[close_date]],"yyyy")</f>
        <v>2017</v>
      </c>
    </row>
    <row r="2337" spans="20:25" x14ac:dyDescent="0.3">
      <c r="T2337" s="4" t="s">
        <v>44</v>
      </c>
      <c r="U2337" s="11">
        <v>577</v>
      </c>
      <c r="V2337" s="11">
        <v>577</v>
      </c>
      <c r="W2337" s="10">
        <v>43027</v>
      </c>
      <c r="X2337" t="str">
        <f>TEXT(Table5[[#This Row],[close_date]],"mmmm")</f>
        <v>October</v>
      </c>
      <c r="Y2337" t="str">
        <f>TEXT(Table5[[#This Row],[close_date]],"yyyy")</f>
        <v>2017</v>
      </c>
    </row>
    <row r="2338" spans="20:25" x14ac:dyDescent="0.3">
      <c r="T2338" s="4" t="s">
        <v>11</v>
      </c>
      <c r="U2338" s="11">
        <v>577</v>
      </c>
      <c r="V2338" s="11">
        <v>577</v>
      </c>
      <c r="W2338" s="10">
        <v>43071</v>
      </c>
      <c r="X2338" t="str">
        <f>TEXT(Table5[[#This Row],[close_date]],"mmmm")</f>
        <v>December</v>
      </c>
      <c r="Y2338" t="str">
        <f>TEXT(Table5[[#This Row],[close_date]],"yyyy")</f>
        <v>2017</v>
      </c>
    </row>
    <row r="2339" spans="20:25" x14ac:dyDescent="0.3">
      <c r="T2339" s="4" t="s">
        <v>10</v>
      </c>
      <c r="U2339" s="11">
        <v>576</v>
      </c>
      <c r="V2339" s="11">
        <v>576</v>
      </c>
      <c r="W2339" s="10">
        <v>43100</v>
      </c>
      <c r="X2339" t="str">
        <f>TEXT(Table5[[#This Row],[close_date]],"mmmm")</f>
        <v>December</v>
      </c>
      <c r="Y2339" t="str">
        <f>TEXT(Table5[[#This Row],[close_date]],"yyyy")</f>
        <v>2017</v>
      </c>
    </row>
    <row r="2340" spans="20:25" x14ac:dyDescent="0.3">
      <c r="T2340" s="4" t="s">
        <v>5</v>
      </c>
      <c r="U2340" s="11">
        <v>576</v>
      </c>
      <c r="V2340" s="11">
        <v>576</v>
      </c>
      <c r="W2340" s="10">
        <v>42981</v>
      </c>
      <c r="X2340" t="str">
        <f>TEXT(Table5[[#This Row],[close_date]],"mmmm")</f>
        <v>September</v>
      </c>
      <c r="Y2340" t="str">
        <f>TEXT(Table5[[#This Row],[close_date]],"yyyy")</f>
        <v>2017</v>
      </c>
    </row>
    <row r="2341" spans="20:25" x14ac:dyDescent="0.3">
      <c r="T2341" s="4" t="s">
        <v>11</v>
      </c>
      <c r="U2341" s="11">
        <v>576</v>
      </c>
      <c r="V2341" s="11">
        <v>576</v>
      </c>
      <c r="W2341" s="10">
        <v>42928</v>
      </c>
      <c r="X2341" t="str">
        <f>TEXT(Table5[[#This Row],[close_date]],"mmmm")</f>
        <v>July</v>
      </c>
      <c r="Y2341" t="str">
        <f>TEXT(Table5[[#This Row],[close_date]],"yyyy")</f>
        <v>2017</v>
      </c>
    </row>
    <row r="2342" spans="20:25" x14ac:dyDescent="0.3">
      <c r="T2342" s="4" t="s">
        <v>6</v>
      </c>
      <c r="U2342" s="11">
        <v>576</v>
      </c>
      <c r="V2342" s="11">
        <v>576</v>
      </c>
      <c r="W2342" s="10">
        <v>42923</v>
      </c>
      <c r="X2342" t="str">
        <f>TEXT(Table5[[#This Row],[close_date]],"mmmm")</f>
        <v>July</v>
      </c>
      <c r="Y2342" t="str">
        <f>TEXT(Table5[[#This Row],[close_date]],"yyyy")</f>
        <v>2017</v>
      </c>
    </row>
    <row r="2343" spans="20:25" x14ac:dyDescent="0.3">
      <c r="T2343" s="4" t="s">
        <v>6</v>
      </c>
      <c r="U2343" s="11">
        <v>576</v>
      </c>
      <c r="V2343" s="11">
        <v>576</v>
      </c>
      <c r="W2343" s="10">
        <v>42820</v>
      </c>
      <c r="X2343" t="str">
        <f>TEXT(Table5[[#This Row],[close_date]],"mmmm")</f>
        <v>March</v>
      </c>
      <c r="Y2343" t="str">
        <f>TEXT(Table5[[#This Row],[close_date]],"yyyy")</f>
        <v>2017</v>
      </c>
    </row>
    <row r="2344" spans="20:25" x14ac:dyDescent="0.3">
      <c r="T2344" s="4" t="s">
        <v>45</v>
      </c>
      <c r="U2344" s="11">
        <v>576</v>
      </c>
      <c r="V2344" s="11">
        <v>576</v>
      </c>
      <c r="W2344" s="10">
        <v>42807</v>
      </c>
      <c r="X2344" t="str">
        <f>TEXT(Table5[[#This Row],[close_date]],"mmmm")</f>
        <v>March</v>
      </c>
      <c r="Y2344" t="str">
        <f>TEXT(Table5[[#This Row],[close_date]],"yyyy")</f>
        <v>2017</v>
      </c>
    </row>
    <row r="2345" spans="20:25" x14ac:dyDescent="0.3">
      <c r="T2345" s="4" t="s">
        <v>30</v>
      </c>
      <c r="U2345" s="11">
        <v>575</v>
      </c>
      <c r="V2345" s="11">
        <v>575</v>
      </c>
      <c r="W2345" s="10">
        <v>42841</v>
      </c>
      <c r="X2345" t="str">
        <f>TEXT(Table5[[#This Row],[close_date]],"mmmm")</f>
        <v>April</v>
      </c>
      <c r="Y2345" t="str">
        <f>TEXT(Table5[[#This Row],[close_date]],"yyyy")</f>
        <v>2017</v>
      </c>
    </row>
    <row r="2346" spans="20:25" x14ac:dyDescent="0.3">
      <c r="T2346" s="4" t="s">
        <v>5</v>
      </c>
      <c r="U2346" s="11">
        <v>575</v>
      </c>
      <c r="V2346" s="11">
        <v>287.5</v>
      </c>
      <c r="W2346" s="10">
        <v>42894</v>
      </c>
      <c r="X2346" t="str">
        <f>TEXT(Table5[[#This Row],[close_date]],"mmmm")</f>
        <v>June</v>
      </c>
      <c r="Y2346" t="str">
        <f>TEXT(Table5[[#This Row],[close_date]],"yyyy")</f>
        <v>2017</v>
      </c>
    </row>
    <row r="2347" spans="20:25" x14ac:dyDescent="0.3">
      <c r="T2347" s="4" t="s">
        <v>7</v>
      </c>
      <c r="U2347" s="11">
        <v>575</v>
      </c>
      <c r="V2347" s="11">
        <v>575</v>
      </c>
      <c r="W2347" s="10">
        <v>42871</v>
      </c>
      <c r="X2347" t="str">
        <f>TEXT(Table5[[#This Row],[close_date]],"mmmm")</f>
        <v>May</v>
      </c>
      <c r="Y2347" t="str">
        <f>TEXT(Table5[[#This Row],[close_date]],"yyyy")</f>
        <v>2017</v>
      </c>
    </row>
    <row r="2348" spans="20:25" x14ac:dyDescent="0.3">
      <c r="T2348" s="4" t="s">
        <v>44</v>
      </c>
      <c r="U2348" s="11">
        <v>575</v>
      </c>
      <c r="V2348" s="11">
        <v>575</v>
      </c>
      <c r="W2348" s="10">
        <v>42910</v>
      </c>
      <c r="X2348" t="str">
        <f>TEXT(Table5[[#This Row],[close_date]],"mmmm")</f>
        <v>June</v>
      </c>
      <c r="Y2348" t="str">
        <f>TEXT(Table5[[#This Row],[close_date]],"yyyy")</f>
        <v>2017</v>
      </c>
    </row>
    <row r="2349" spans="20:25" x14ac:dyDescent="0.3">
      <c r="T2349" s="4" t="s">
        <v>6</v>
      </c>
      <c r="U2349" s="11">
        <v>575</v>
      </c>
      <c r="V2349" s="11">
        <v>575</v>
      </c>
      <c r="W2349" s="10">
        <v>43035</v>
      </c>
      <c r="X2349" t="str">
        <f>TEXT(Table5[[#This Row],[close_date]],"mmmm")</f>
        <v>October</v>
      </c>
      <c r="Y2349" t="str">
        <f>TEXT(Table5[[#This Row],[close_date]],"yyyy")</f>
        <v>2017</v>
      </c>
    </row>
    <row r="2350" spans="20:25" x14ac:dyDescent="0.3">
      <c r="T2350" s="4" t="s">
        <v>11</v>
      </c>
      <c r="U2350" s="11">
        <v>575</v>
      </c>
      <c r="V2350" s="11">
        <v>575</v>
      </c>
      <c r="W2350" s="10">
        <v>43061</v>
      </c>
      <c r="X2350" t="str">
        <f>TEXT(Table5[[#This Row],[close_date]],"mmmm")</f>
        <v>November</v>
      </c>
      <c r="Y2350" t="str">
        <f>TEXT(Table5[[#This Row],[close_date]],"yyyy")</f>
        <v>2017</v>
      </c>
    </row>
    <row r="2351" spans="20:25" x14ac:dyDescent="0.3">
      <c r="T2351" s="4" t="s">
        <v>42</v>
      </c>
      <c r="U2351" s="11">
        <v>574</v>
      </c>
      <c r="V2351" s="11">
        <v>574</v>
      </c>
      <c r="W2351" s="10">
        <v>42925</v>
      </c>
      <c r="X2351" t="str">
        <f>TEXT(Table5[[#This Row],[close_date]],"mmmm")</f>
        <v>July</v>
      </c>
      <c r="Y2351" t="str">
        <f>TEXT(Table5[[#This Row],[close_date]],"yyyy")</f>
        <v>2017</v>
      </c>
    </row>
    <row r="2352" spans="20:25" x14ac:dyDescent="0.3">
      <c r="T2352" s="4" t="s">
        <v>44</v>
      </c>
      <c r="U2352" s="11">
        <v>574</v>
      </c>
      <c r="V2352" s="11">
        <v>574</v>
      </c>
      <c r="W2352" s="10">
        <v>42981</v>
      </c>
      <c r="X2352" t="str">
        <f>TEXT(Table5[[#This Row],[close_date]],"mmmm")</f>
        <v>September</v>
      </c>
      <c r="Y2352" t="str">
        <f>TEXT(Table5[[#This Row],[close_date]],"yyyy")</f>
        <v>2017</v>
      </c>
    </row>
    <row r="2353" spans="20:25" x14ac:dyDescent="0.3">
      <c r="T2353" s="4" t="s">
        <v>40</v>
      </c>
      <c r="U2353" s="11">
        <v>574</v>
      </c>
      <c r="V2353" s="11">
        <v>574</v>
      </c>
      <c r="W2353" s="10">
        <v>42870</v>
      </c>
      <c r="X2353" t="str">
        <f>TEXT(Table5[[#This Row],[close_date]],"mmmm")</f>
        <v>May</v>
      </c>
      <c r="Y2353" t="str">
        <f>TEXT(Table5[[#This Row],[close_date]],"yyyy")</f>
        <v>2017</v>
      </c>
    </row>
    <row r="2354" spans="20:25" x14ac:dyDescent="0.3">
      <c r="T2354" s="4" t="s">
        <v>43</v>
      </c>
      <c r="U2354" s="11">
        <v>574</v>
      </c>
      <c r="V2354" s="11">
        <v>574</v>
      </c>
      <c r="W2354" s="10">
        <v>42857</v>
      </c>
      <c r="X2354" t="str">
        <f>TEXT(Table5[[#This Row],[close_date]],"mmmm")</f>
        <v>May</v>
      </c>
      <c r="Y2354" t="str">
        <f>TEXT(Table5[[#This Row],[close_date]],"yyyy")</f>
        <v>2017</v>
      </c>
    </row>
    <row r="2355" spans="20:25" x14ac:dyDescent="0.3">
      <c r="T2355" s="4" t="s">
        <v>32</v>
      </c>
      <c r="U2355" s="11">
        <v>574</v>
      </c>
      <c r="V2355" s="11">
        <v>574</v>
      </c>
      <c r="W2355" s="10">
        <v>42824</v>
      </c>
      <c r="X2355" t="str">
        <f>TEXT(Table5[[#This Row],[close_date]],"mmmm")</f>
        <v>March</v>
      </c>
      <c r="Y2355" t="str">
        <f>TEXT(Table5[[#This Row],[close_date]],"yyyy")</f>
        <v>2017</v>
      </c>
    </row>
    <row r="2356" spans="20:25" x14ac:dyDescent="0.3">
      <c r="T2356" s="4" t="s">
        <v>44</v>
      </c>
      <c r="U2356" s="11">
        <v>573</v>
      </c>
      <c r="V2356" s="11">
        <v>573</v>
      </c>
      <c r="W2356" s="10">
        <v>42815</v>
      </c>
      <c r="X2356" t="str">
        <f>TEXT(Table5[[#This Row],[close_date]],"mmmm")</f>
        <v>March</v>
      </c>
      <c r="Y2356" t="str">
        <f>TEXT(Table5[[#This Row],[close_date]],"yyyy")</f>
        <v>2017</v>
      </c>
    </row>
    <row r="2357" spans="20:25" x14ac:dyDescent="0.3">
      <c r="T2357" s="4" t="s">
        <v>4</v>
      </c>
      <c r="U2357" s="11">
        <v>573</v>
      </c>
      <c r="V2357" s="11">
        <v>573</v>
      </c>
      <c r="W2357" s="10">
        <v>42870</v>
      </c>
      <c r="X2357" t="str">
        <f>TEXT(Table5[[#This Row],[close_date]],"mmmm")</f>
        <v>May</v>
      </c>
      <c r="Y2357" t="str">
        <f>TEXT(Table5[[#This Row],[close_date]],"yyyy")</f>
        <v>2017</v>
      </c>
    </row>
    <row r="2358" spans="20:25" x14ac:dyDescent="0.3">
      <c r="T2358" s="4" t="s">
        <v>6</v>
      </c>
      <c r="U2358" s="11">
        <v>573</v>
      </c>
      <c r="V2358" s="11">
        <v>573</v>
      </c>
      <c r="W2358" s="10">
        <v>42965</v>
      </c>
      <c r="X2358" t="str">
        <f>TEXT(Table5[[#This Row],[close_date]],"mmmm")</f>
        <v>August</v>
      </c>
      <c r="Y2358" t="str">
        <f>TEXT(Table5[[#This Row],[close_date]],"yyyy")</f>
        <v>2017</v>
      </c>
    </row>
    <row r="2359" spans="20:25" x14ac:dyDescent="0.3">
      <c r="T2359" s="4" t="s">
        <v>32</v>
      </c>
      <c r="U2359" s="11">
        <v>573</v>
      </c>
      <c r="V2359" s="11">
        <v>573</v>
      </c>
      <c r="W2359" s="10">
        <v>43089</v>
      </c>
      <c r="X2359" t="str">
        <f>TEXT(Table5[[#This Row],[close_date]],"mmmm")</f>
        <v>December</v>
      </c>
      <c r="Y2359" t="str">
        <f>TEXT(Table5[[#This Row],[close_date]],"yyyy")</f>
        <v>2017</v>
      </c>
    </row>
    <row r="2360" spans="20:25" x14ac:dyDescent="0.3">
      <c r="T2360" s="4" t="s">
        <v>4</v>
      </c>
      <c r="U2360" s="11">
        <v>572</v>
      </c>
      <c r="V2360" s="11">
        <v>572</v>
      </c>
      <c r="W2360" s="10">
        <v>42952</v>
      </c>
      <c r="X2360" t="str">
        <f>TEXT(Table5[[#This Row],[close_date]],"mmmm")</f>
        <v>August</v>
      </c>
      <c r="Y2360" t="str">
        <f>TEXT(Table5[[#This Row],[close_date]],"yyyy")</f>
        <v>2017</v>
      </c>
    </row>
    <row r="2361" spans="20:25" x14ac:dyDescent="0.3">
      <c r="T2361" s="4" t="s">
        <v>37</v>
      </c>
      <c r="U2361" s="11">
        <v>572</v>
      </c>
      <c r="V2361" s="11">
        <v>572</v>
      </c>
      <c r="W2361" s="10">
        <v>42853</v>
      </c>
      <c r="X2361" t="str">
        <f>TEXT(Table5[[#This Row],[close_date]],"mmmm")</f>
        <v>April</v>
      </c>
      <c r="Y2361" t="str">
        <f>TEXT(Table5[[#This Row],[close_date]],"yyyy")</f>
        <v>2017</v>
      </c>
    </row>
    <row r="2362" spans="20:25" x14ac:dyDescent="0.3">
      <c r="T2362" s="4" t="s">
        <v>45</v>
      </c>
      <c r="U2362" s="11">
        <v>572</v>
      </c>
      <c r="V2362" s="11">
        <v>572</v>
      </c>
      <c r="W2362" s="10">
        <v>42891</v>
      </c>
      <c r="X2362" t="str">
        <f>TEXT(Table5[[#This Row],[close_date]],"mmmm")</f>
        <v>June</v>
      </c>
      <c r="Y2362" t="str">
        <f>TEXT(Table5[[#This Row],[close_date]],"yyyy")</f>
        <v>2017</v>
      </c>
    </row>
    <row r="2363" spans="20:25" x14ac:dyDescent="0.3">
      <c r="T2363" s="4" t="s">
        <v>46</v>
      </c>
      <c r="U2363" s="11">
        <v>571</v>
      </c>
      <c r="V2363" s="11">
        <v>571</v>
      </c>
      <c r="W2363" s="10">
        <v>42886</v>
      </c>
      <c r="X2363" t="str">
        <f>TEXT(Table5[[#This Row],[close_date]],"mmmm")</f>
        <v>May</v>
      </c>
      <c r="Y2363" t="str">
        <f>TEXT(Table5[[#This Row],[close_date]],"yyyy")</f>
        <v>2017</v>
      </c>
    </row>
    <row r="2364" spans="20:25" x14ac:dyDescent="0.3">
      <c r="T2364" s="4" t="s">
        <v>12</v>
      </c>
      <c r="U2364" s="11">
        <v>571</v>
      </c>
      <c r="V2364" s="11">
        <v>571</v>
      </c>
      <c r="W2364" s="10">
        <v>42813</v>
      </c>
      <c r="X2364" t="str">
        <f>TEXT(Table5[[#This Row],[close_date]],"mmmm")</f>
        <v>March</v>
      </c>
      <c r="Y2364" t="str">
        <f>TEXT(Table5[[#This Row],[close_date]],"yyyy")</f>
        <v>2017</v>
      </c>
    </row>
    <row r="2365" spans="20:25" x14ac:dyDescent="0.3">
      <c r="T2365" s="4" t="s">
        <v>37</v>
      </c>
      <c r="U2365" s="11">
        <v>571</v>
      </c>
      <c r="V2365" s="11">
        <v>571</v>
      </c>
      <c r="W2365" s="10">
        <v>42795</v>
      </c>
      <c r="X2365" t="str">
        <f>TEXT(Table5[[#This Row],[close_date]],"mmmm")</f>
        <v>March</v>
      </c>
      <c r="Y2365" t="str">
        <f>TEXT(Table5[[#This Row],[close_date]],"yyyy")</f>
        <v>2017</v>
      </c>
    </row>
    <row r="2366" spans="20:25" x14ac:dyDescent="0.3">
      <c r="T2366" s="4" t="s">
        <v>38</v>
      </c>
      <c r="U2366" s="11">
        <v>571</v>
      </c>
      <c r="V2366" s="11">
        <v>285.5</v>
      </c>
      <c r="W2366" s="10">
        <v>42832</v>
      </c>
      <c r="X2366" t="str">
        <f>TEXT(Table5[[#This Row],[close_date]],"mmmm")</f>
        <v>April</v>
      </c>
      <c r="Y2366" t="str">
        <f>TEXT(Table5[[#This Row],[close_date]],"yyyy")</f>
        <v>2017</v>
      </c>
    </row>
    <row r="2367" spans="20:25" x14ac:dyDescent="0.3">
      <c r="T2367" s="4" t="s">
        <v>4</v>
      </c>
      <c r="U2367" s="11">
        <v>571</v>
      </c>
      <c r="V2367" s="11">
        <v>571</v>
      </c>
      <c r="W2367" s="10">
        <v>42927</v>
      </c>
      <c r="X2367" t="str">
        <f>TEXT(Table5[[#This Row],[close_date]],"mmmm")</f>
        <v>July</v>
      </c>
      <c r="Y2367" t="str">
        <f>TEXT(Table5[[#This Row],[close_date]],"yyyy")</f>
        <v>2017</v>
      </c>
    </row>
    <row r="2368" spans="20:25" x14ac:dyDescent="0.3">
      <c r="T2368" s="4" t="s">
        <v>6</v>
      </c>
      <c r="U2368" s="11">
        <v>571</v>
      </c>
      <c r="V2368" s="11">
        <v>571</v>
      </c>
      <c r="W2368" s="10">
        <v>42954</v>
      </c>
      <c r="X2368" t="str">
        <f>TEXT(Table5[[#This Row],[close_date]],"mmmm")</f>
        <v>August</v>
      </c>
      <c r="Y2368" t="str">
        <f>TEXT(Table5[[#This Row],[close_date]],"yyyy")</f>
        <v>2017</v>
      </c>
    </row>
    <row r="2369" spans="20:25" x14ac:dyDescent="0.3">
      <c r="T2369" s="4" t="s">
        <v>39</v>
      </c>
      <c r="U2369" s="11">
        <v>571</v>
      </c>
      <c r="V2369" s="11">
        <v>571</v>
      </c>
      <c r="W2369" s="10">
        <v>43003</v>
      </c>
      <c r="X2369" t="str">
        <f>TEXT(Table5[[#This Row],[close_date]],"mmmm")</f>
        <v>September</v>
      </c>
      <c r="Y2369" t="str">
        <f>TEXT(Table5[[#This Row],[close_date]],"yyyy")</f>
        <v>2017</v>
      </c>
    </row>
    <row r="2370" spans="20:25" x14ac:dyDescent="0.3">
      <c r="T2370" s="4" t="s">
        <v>11</v>
      </c>
      <c r="U2370" s="11">
        <v>571</v>
      </c>
      <c r="V2370" s="11">
        <v>571</v>
      </c>
      <c r="W2370" s="10">
        <v>43063</v>
      </c>
      <c r="X2370" t="str">
        <f>TEXT(Table5[[#This Row],[close_date]],"mmmm")</f>
        <v>November</v>
      </c>
      <c r="Y2370" t="str">
        <f>TEXT(Table5[[#This Row],[close_date]],"yyyy")</f>
        <v>2017</v>
      </c>
    </row>
    <row r="2371" spans="20:25" x14ac:dyDescent="0.3">
      <c r="T2371" s="4" t="s">
        <v>44</v>
      </c>
      <c r="U2371" s="11">
        <v>571</v>
      </c>
      <c r="V2371" s="11">
        <v>571</v>
      </c>
      <c r="W2371" s="10">
        <v>43054</v>
      </c>
      <c r="X2371" t="str">
        <f>TEXT(Table5[[#This Row],[close_date]],"mmmm")</f>
        <v>November</v>
      </c>
      <c r="Y2371" t="str">
        <f>TEXT(Table5[[#This Row],[close_date]],"yyyy")</f>
        <v>2017</v>
      </c>
    </row>
    <row r="2372" spans="20:25" x14ac:dyDescent="0.3">
      <c r="T2372" s="4" t="s">
        <v>25</v>
      </c>
      <c r="U2372" s="11">
        <v>570</v>
      </c>
      <c r="V2372" s="11">
        <v>570</v>
      </c>
      <c r="W2372" s="10">
        <v>42970</v>
      </c>
      <c r="X2372" t="str">
        <f>TEXT(Table5[[#This Row],[close_date]],"mmmm")</f>
        <v>August</v>
      </c>
      <c r="Y2372" t="str">
        <f>TEXT(Table5[[#This Row],[close_date]],"yyyy")</f>
        <v>2017</v>
      </c>
    </row>
    <row r="2373" spans="20:25" x14ac:dyDescent="0.3">
      <c r="T2373" s="4" t="s">
        <v>9</v>
      </c>
      <c r="U2373" s="11">
        <v>570</v>
      </c>
      <c r="V2373" s="11">
        <v>570</v>
      </c>
      <c r="W2373" s="10">
        <v>42848</v>
      </c>
      <c r="X2373" t="str">
        <f>TEXT(Table5[[#This Row],[close_date]],"mmmm")</f>
        <v>April</v>
      </c>
      <c r="Y2373" t="str">
        <f>TEXT(Table5[[#This Row],[close_date]],"yyyy")</f>
        <v>2017</v>
      </c>
    </row>
    <row r="2374" spans="20:25" x14ac:dyDescent="0.3">
      <c r="T2374" s="4" t="s">
        <v>7</v>
      </c>
      <c r="U2374" s="11">
        <v>569</v>
      </c>
      <c r="V2374" s="11">
        <v>284.5</v>
      </c>
      <c r="W2374" s="10">
        <v>43087</v>
      </c>
      <c r="X2374" t="str">
        <f>TEXT(Table5[[#This Row],[close_date]],"mmmm")</f>
        <v>December</v>
      </c>
      <c r="Y2374" t="str">
        <f>TEXT(Table5[[#This Row],[close_date]],"yyyy")</f>
        <v>2017</v>
      </c>
    </row>
    <row r="2375" spans="20:25" x14ac:dyDescent="0.3">
      <c r="T2375" s="4" t="s">
        <v>46</v>
      </c>
      <c r="U2375" s="11">
        <v>569</v>
      </c>
      <c r="V2375" s="11">
        <v>569</v>
      </c>
      <c r="W2375" s="10">
        <v>43078</v>
      </c>
      <c r="X2375" t="str">
        <f>TEXT(Table5[[#This Row],[close_date]],"mmmm")</f>
        <v>December</v>
      </c>
      <c r="Y2375" t="str">
        <f>TEXT(Table5[[#This Row],[close_date]],"yyyy")</f>
        <v>2017</v>
      </c>
    </row>
    <row r="2376" spans="20:25" x14ac:dyDescent="0.3">
      <c r="T2376" s="4" t="s">
        <v>41</v>
      </c>
      <c r="U2376" s="11">
        <v>568</v>
      </c>
      <c r="V2376" s="11">
        <v>568</v>
      </c>
      <c r="W2376" s="10">
        <v>43076</v>
      </c>
      <c r="X2376" t="str">
        <f>TEXT(Table5[[#This Row],[close_date]],"mmmm")</f>
        <v>December</v>
      </c>
      <c r="Y2376" t="str">
        <f>TEXT(Table5[[#This Row],[close_date]],"yyyy")</f>
        <v>2017</v>
      </c>
    </row>
    <row r="2377" spans="20:25" x14ac:dyDescent="0.3">
      <c r="T2377" s="4" t="s">
        <v>32</v>
      </c>
      <c r="U2377" s="11">
        <v>568</v>
      </c>
      <c r="V2377" s="11">
        <v>568</v>
      </c>
      <c r="W2377" s="10">
        <v>42888</v>
      </c>
      <c r="X2377" t="str">
        <f>TEXT(Table5[[#This Row],[close_date]],"mmmm")</f>
        <v>June</v>
      </c>
      <c r="Y2377" t="str">
        <f>TEXT(Table5[[#This Row],[close_date]],"yyyy")</f>
        <v>2017</v>
      </c>
    </row>
    <row r="2378" spans="20:25" x14ac:dyDescent="0.3">
      <c r="T2378" s="4" t="s">
        <v>6</v>
      </c>
      <c r="U2378" s="11">
        <v>568</v>
      </c>
      <c r="V2378" s="11">
        <v>568</v>
      </c>
      <c r="W2378" s="10">
        <v>42843</v>
      </c>
      <c r="X2378" t="str">
        <f>TEXT(Table5[[#This Row],[close_date]],"mmmm")</f>
        <v>April</v>
      </c>
      <c r="Y2378" t="str">
        <f>TEXT(Table5[[#This Row],[close_date]],"yyyy")</f>
        <v>2017</v>
      </c>
    </row>
    <row r="2379" spans="20:25" x14ac:dyDescent="0.3">
      <c r="T2379" s="4" t="s">
        <v>7</v>
      </c>
      <c r="U2379" s="11">
        <v>568</v>
      </c>
      <c r="V2379" s="11">
        <v>568</v>
      </c>
      <c r="W2379" s="10">
        <v>42909</v>
      </c>
      <c r="X2379" t="str">
        <f>TEXT(Table5[[#This Row],[close_date]],"mmmm")</f>
        <v>June</v>
      </c>
      <c r="Y2379" t="str">
        <f>TEXT(Table5[[#This Row],[close_date]],"yyyy")</f>
        <v>2017</v>
      </c>
    </row>
    <row r="2380" spans="20:25" x14ac:dyDescent="0.3">
      <c r="T2380" s="4" t="s">
        <v>6</v>
      </c>
      <c r="U2380" s="11">
        <v>567</v>
      </c>
      <c r="V2380" s="11">
        <v>567</v>
      </c>
      <c r="W2380" s="10">
        <v>42885</v>
      </c>
      <c r="X2380" t="str">
        <f>TEXT(Table5[[#This Row],[close_date]],"mmmm")</f>
        <v>May</v>
      </c>
      <c r="Y2380" t="str">
        <f>TEXT(Table5[[#This Row],[close_date]],"yyyy")</f>
        <v>2017</v>
      </c>
    </row>
    <row r="2381" spans="20:25" x14ac:dyDescent="0.3">
      <c r="T2381" s="4" t="s">
        <v>40</v>
      </c>
      <c r="U2381" s="11">
        <v>567</v>
      </c>
      <c r="V2381" s="11">
        <v>567</v>
      </c>
      <c r="W2381" s="10">
        <v>42872</v>
      </c>
      <c r="X2381" t="str">
        <f>TEXT(Table5[[#This Row],[close_date]],"mmmm")</f>
        <v>May</v>
      </c>
      <c r="Y2381" t="str">
        <f>TEXT(Table5[[#This Row],[close_date]],"yyyy")</f>
        <v>2017</v>
      </c>
    </row>
    <row r="2382" spans="20:25" x14ac:dyDescent="0.3">
      <c r="T2382" s="4" t="s">
        <v>43</v>
      </c>
      <c r="U2382" s="11">
        <v>567</v>
      </c>
      <c r="V2382" s="11">
        <v>567</v>
      </c>
      <c r="W2382" s="10">
        <v>43100</v>
      </c>
      <c r="X2382" t="str">
        <f>TEXT(Table5[[#This Row],[close_date]],"mmmm")</f>
        <v>December</v>
      </c>
      <c r="Y2382" t="str">
        <f>TEXT(Table5[[#This Row],[close_date]],"yyyy")</f>
        <v>2017</v>
      </c>
    </row>
    <row r="2383" spans="20:25" x14ac:dyDescent="0.3">
      <c r="T2383" s="4" t="s">
        <v>10</v>
      </c>
      <c r="U2383" s="11">
        <v>567</v>
      </c>
      <c r="V2383" s="11">
        <v>567</v>
      </c>
      <c r="W2383" s="10">
        <v>43058</v>
      </c>
      <c r="X2383" t="str">
        <f>TEXT(Table5[[#This Row],[close_date]],"mmmm")</f>
        <v>November</v>
      </c>
      <c r="Y2383" t="str">
        <f>TEXT(Table5[[#This Row],[close_date]],"yyyy")</f>
        <v>2017</v>
      </c>
    </row>
    <row r="2384" spans="20:25" x14ac:dyDescent="0.3">
      <c r="T2384" s="4" t="s">
        <v>49</v>
      </c>
      <c r="U2384" s="11">
        <v>566</v>
      </c>
      <c r="V2384" s="11">
        <v>566</v>
      </c>
      <c r="W2384" s="10">
        <v>43054</v>
      </c>
      <c r="X2384" t="str">
        <f>TEXT(Table5[[#This Row],[close_date]],"mmmm")</f>
        <v>November</v>
      </c>
      <c r="Y2384" t="str">
        <f>TEXT(Table5[[#This Row],[close_date]],"yyyy")</f>
        <v>2017</v>
      </c>
    </row>
    <row r="2385" spans="20:25" x14ac:dyDescent="0.3">
      <c r="T2385" s="4" t="s">
        <v>45</v>
      </c>
      <c r="U2385" s="11">
        <v>566</v>
      </c>
      <c r="V2385" s="11">
        <v>566</v>
      </c>
      <c r="W2385" s="10">
        <v>43034</v>
      </c>
      <c r="X2385" t="str">
        <f>TEXT(Table5[[#This Row],[close_date]],"mmmm")</f>
        <v>October</v>
      </c>
      <c r="Y2385" t="str">
        <f>TEXT(Table5[[#This Row],[close_date]],"yyyy")</f>
        <v>2017</v>
      </c>
    </row>
    <row r="2386" spans="20:25" x14ac:dyDescent="0.3">
      <c r="T2386" s="4" t="s">
        <v>45</v>
      </c>
      <c r="U2386" s="11">
        <v>566</v>
      </c>
      <c r="V2386" s="11">
        <v>566</v>
      </c>
      <c r="W2386" s="10">
        <v>43009</v>
      </c>
      <c r="X2386" t="str">
        <f>TEXT(Table5[[#This Row],[close_date]],"mmmm")</f>
        <v>October</v>
      </c>
      <c r="Y2386" t="str">
        <f>TEXT(Table5[[#This Row],[close_date]],"yyyy")</f>
        <v>2017</v>
      </c>
    </row>
    <row r="2387" spans="20:25" x14ac:dyDescent="0.3">
      <c r="T2387" s="4" t="s">
        <v>32</v>
      </c>
      <c r="U2387" s="11">
        <v>566</v>
      </c>
      <c r="V2387" s="11">
        <v>566</v>
      </c>
      <c r="W2387" s="10">
        <v>42869</v>
      </c>
      <c r="X2387" t="str">
        <f>TEXT(Table5[[#This Row],[close_date]],"mmmm")</f>
        <v>May</v>
      </c>
      <c r="Y2387" t="str">
        <f>TEXT(Table5[[#This Row],[close_date]],"yyyy")</f>
        <v>2017</v>
      </c>
    </row>
    <row r="2388" spans="20:25" x14ac:dyDescent="0.3">
      <c r="T2388" s="4" t="s">
        <v>7</v>
      </c>
      <c r="U2388" s="11">
        <v>566</v>
      </c>
      <c r="V2388" s="11">
        <v>566</v>
      </c>
      <c r="W2388" s="10">
        <v>42825</v>
      </c>
      <c r="X2388" t="str">
        <f>TEXT(Table5[[#This Row],[close_date]],"mmmm")</f>
        <v>March</v>
      </c>
      <c r="Y2388" t="str">
        <f>TEXT(Table5[[#This Row],[close_date]],"yyyy")</f>
        <v>2017</v>
      </c>
    </row>
    <row r="2389" spans="20:25" x14ac:dyDescent="0.3">
      <c r="T2389" s="4" t="s">
        <v>43</v>
      </c>
      <c r="U2389" s="11">
        <v>566</v>
      </c>
      <c r="V2389" s="11">
        <v>566</v>
      </c>
      <c r="W2389" s="10">
        <v>42964</v>
      </c>
      <c r="X2389" t="str">
        <f>TEXT(Table5[[#This Row],[close_date]],"mmmm")</f>
        <v>August</v>
      </c>
      <c r="Y2389" t="str">
        <f>TEXT(Table5[[#This Row],[close_date]],"yyyy")</f>
        <v>2017</v>
      </c>
    </row>
    <row r="2390" spans="20:25" x14ac:dyDescent="0.3">
      <c r="T2390" s="4" t="s">
        <v>10</v>
      </c>
      <c r="U2390" s="11">
        <v>566</v>
      </c>
      <c r="V2390" s="11">
        <v>566</v>
      </c>
      <c r="W2390" s="10">
        <v>42989</v>
      </c>
      <c r="X2390" t="str">
        <f>TEXT(Table5[[#This Row],[close_date]],"mmmm")</f>
        <v>September</v>
      </c>
      <c r="Y2390" t="str">
        <f>TEXT(Table5[[#This Row],[close_date]],"yyyy")</f>
        <v>2017</v>
      </c>
    </row>
    <row r="2391" spans="20:25" x14ac:dyDescent="0.3">
      <c r="T2391" s="4" t="s">
        <v>3</v>
      </c>
      <c r="U2391" s="11">
        <v>565</v>
      </c>
      <c r="V2391" s="11">
        <v>565</v>
      </c>
      <c r="W2391" s="10">
        <v>42900</v>
      </c>
      <c r="X2391" t="str">
        <f>TEXT(Table5[[#This Row],[close_date]],"mmmm")</f>
        <v>June</v>
      </c>
      <c r="Y2391" t="str">
        <f>TEXT(Table5[[#This Row],[close_date]],"yyyy")</f>
        <v>2017</v>
      </c>
    </row>
    <row r="2392" spans="20:25" x14ac:dyDescent="0.3">
      <c r="T2392" s="4" t="s">
        <v>11</v>
      </c>
      <c r="U2392" s="11">
        <v>565</v>
      </c>
      <c r="V2392" s="11">
        <v>565</v>
      </c>
      <c r="W2392" s="10">
        <v>42833</v>
      </c>
      <c r="X2392" t="str">
        <f>TEXT(Table5[[#This Row],[close_date]],"mmmm")</f>
        <v>April</v>
      </c>
      <c r="Y2392" t="str">
        <f>TEXT(Table5[[#This Row],[close_date]],"yyyy")</f>
        <v>2017</v>
      </c>
    </row>
    <row r="2393" spans="20:25" x14ac:dyDescent="0.3">
      <c r="T2393" s="4" t="s">
        <v>7</v>
      </c>
      <c r="U2393" s="11">
        <v>565</v>
      </c>
      <c r="V2393" s="11">
        <v>565</v>
      </c>
      <c r="W2393" s="10">
        <v>42837</v>
      </c>
      <c r="X2393" t="str">
        <f>TEXT(Table5[[#This Row],[close_date]],"mmmm")</f>
        <v>April</v>
      </c>
      <c r="Y2393" t="str">
        <f>TEXT(Table5[[#This Row],[close_date]],"yyyy")</f>
        <v>2017</v>
      </c>
    </row>
    <row r="2394" spans="20:25" x14ac:dyDescent="0.3">
      <c r="T2394" s="4" t="s">
        <v>11</v>
      </c>
      <c r="U2394" s="11">
        <v>565</v>
      </c>
      <c r="V2394" s="11">
        <v>565</v>
      </c>
      <c r="W2394" s="10">
        <v>42810</v>
      </c>
      <c r="X2394" t="str">
        <f>TEXT(Table5[[#This Row],[close_date]],"mmmm")</f>
        <v>March</v>
      </c>
      <c r="Y2394" t="str">
        <f>TEXT(Table5[[#This Row],[close_date]],"yyyy")</f>
        <v>2017</v>
      </c>
    </row>
    <row r="2395" spans="20:25" x14ac:dyDescent="0.3">
      <c r="T2395" s="4" t="s">
        <v>4</v>
      </c>
      <c r="U2395" s="11">
        <v>565</v>
      </c>
      <c r="V2395" s="11">
        <v>565</v>
      </c>
      <c r="W2395" s="10">
        <v>42863</v>
      </c>
      <c r="X2395" t="str">
        <f>TEXT(Table5[[#This Row],[close_date]],"mmmm")</f>
        <v>May</v>
      </c>
      <c r="Y2395" t="str">
        <f>TEXT(Table5[[#This Row],[close_date]],"yyyy")</f>
        <v>2017</v>
      </c>
    </row>
    <row r="2396" spans="20:25" x14ac:dyDescent="0.3">
      <c r="T2396" s="4" t="s">
        <v>11</v>
      </c>
      <c r="U2396" s="11">
        <v>565</v>
      </c>
      <c r="V2396" s="11">
        <v>565</v>
      </c>
      <c r="W2396" s="10">
        <v>42850</v>
      </c>
      <c r="X2396" t="str">
        <f>TEXT(Table5[[#This Row],[close_date]],"mmmm")</f>
        <v>April</v>
      </c>
      <c r="Y2396" t="str">
        <f>TEXT(Table5[[#This Row],[close_date]],"yyyy")</f>
        <v>2017</v>
      </c>
    </row>
    <row r="2397" spans="20:25" x14ac:dyDescent="0.3">
      <c r="T2397" s="4" t="s">
        <v>12</v>
      </c>
      <c r="U2397" s="11">
        <v>565</v>
      </c>
      <c r="V2397" s="11">
        <v>565</v>
      </c>
      <c r="W2397" s="10">
        <v>42890</v>
      </c>
      <c r="X2397" t="str">
        <f>TEXT(Table5[[#This Row],[close_date]],"mmmm")</f>
        <v>June</v>
      </c>
      <c r="Y2397" t="str">
        <f>TEXT(Table5[[#This Row],[close_date]],"yyyy")</f>
        <v>2017</v>
      </c>
    </row>
    <row r="2398" spans="20:25" x14ac:dyDescent="0.3">
      <c r="T2398" s="4" t="s">
        <v>7</v>
      </c>
      <c r="U2398" s="11">
        <v>565</v>
      </c>
      <c r="V2398" s="11">
        <v>565</v>
      </c>
      <c r="W2398" s="10">
        <v>43085</v>
      </c>
      <c r="X2398" t="str">
        <f>TEXT(Table5[[#This Row],[close_date]],"mmmm")</f>
        <v>December</v>
      </c>
      <c r="Y2398" t="str">
        <f>TEXT(Table5[[#This Row],[close_date]],"yyyy")</f>
        <v>2017</v>
      </c>
    </row>
    <row r="2399" spans="20:25" x14ac:dyDescent="0.3">
      <c r="T2399" s="4" t="s">
        <v>42</v>
      </c>
      <c r="U2399" s="11">
        <v>564</v>
      </c>
      <c r="V2399" s="11">
        <v>564</v>
      </c>
      <c r="W2399" s="10">
        <v>42898</v>
      </c>
      <c r="X2399" t="str">
        <f>TEXT(Table5[[#This Row],[close_date]],"mmmm")</f>
        <v>June</v>
      </c>
      <c r="Y2399" t="str">
        <f>TEXT(Table5[[#This Row],[close_date]],"yyyy")</f>
        <v>2017</v>
      </c>
    </row>
    <row r="2400" spans="20:25" x14ac:dyDescent="0.3">
      <c r="T2400" s="4" t="s">
        <v>32</v>
      </c>
      <c r="U2400" s="11">
        <v>564</v>
      </c>
      <c r="V2400" s="11">
        <v>564</v>
      </c>
      <c r="W2400" s="10">
        <v>42887</v>
      </c>
      <c r="X2400" t="str">
        <f>TEXT(Table5[[#This Row],[close_date]],"mmmm")</f>
        <v>June</v>
      </c>
      <c r="Y2400" t="str">
        <f>TEXT(Table5[[#This Row],[close_date]],"yyyy")</f>
        <v>2017</v>
      </c>
    </row>
    <row r="2401" spans="20:25" x14ac:dyDescent="0.3">
      <c r="T2401" s="4" t="s">
        <v>7</v>
      </c>
      <c r="U2401" s="11">
        <v>564</v>
      </c>
      <c r="V2401" s="11">
        <v>564</v>
      </c>
      <c r="W2401" s="10">
        <v>42814</v>
      </c>
      <c r="X2401" t="str">
        <f>TEXT(Table5[[#This Row],[close_date]],"mmmm")</f>
        <v>March</v>
      </c>
      <c r="Y2401" t="str">
        <f>TEXT(Table5[[#This Row],[close_date]],"yyyy")</f>
        <v>2017</v>
      </c>
    </row>
    <row r="2402" spans="20:25" x14ac:dyDescent="0.3">
      <c r="T2402" s="4" t="s">
        <v>32</v>
      </c>
      <c r="U2402" s="11">
        <v>564</v>
      </c>
      <c r="V2402" s="11">
        <v>564</v>
      </c>
      <c r="W2402" s="10">
        <v>42831</v>
      </c>
      <c r="X2402" t="str">
        <f>TEXT(Table5[[#This Row],[close_date]],"mmmm")</f>
        <v>April</v>
      </c>
      <c r="Y2402" t="str">
        <f>TEXT(Table5[[#This Row],[close_date]],"yyyy")</f>
        <v>2017</v>
      </c>
    </row>
    <row r="2403" spans="20:25" x14ac:dyDescent="0.3">
      <c r="T2403" s="4" t="s">
        <v>49</v>
      </c>
      <c r="U2403" s="11">
        <v>564</v>
      </c>
      <c r="V2403" s="11">
        <v>564</v>
      </c>
      <c r="W2403" s="10">
        <v>42818</v>
      </c>
      <c r="X2403" t="str">
        <f>TEXT(Table5[[#This Row],[close_date]],"mmmm")</f>
        <v>March</v>
      </c>
      <c r="Y2403" t="str">
        <f>TEXT(Table5[[#This Row],[close_date]],"yyyy")</f>
        <v>2017</v>
      </c>
    </row>
    <row r="2404" spans="20:25" x14ac:dyDescent="0.3">
      <c r="T2404" s="4" t="s">
        <v>38</v>
      </c>
      <c r="U2404" s="11">
        <v>563</v>
      </c>
      <c r="V2404" s="11">
        <v>281.5</v>
      </c>
      <c r="W2404" s="10">
        <v>42905</v>
      </c>
      <c r="X2404" t="str">
        <f>TEXT(Table5[[#This Row],[close_date]],"mmmm")</f>
        <v>June</v>
      </c>
      <c r="Y2404" t="str">
        <f>TEXT(Table5[[#This Row],[close_date]],"yyyy")</f>
        <v>2017</v>
      </c>
    </row>
    <row r="2405" spans="20:25" x14ac:dyDescent="0.3">
      <c r="T2405" s="4" t="s">
        <v>44</v>
      </c>
      <c r="U2405" s="11">
        <v>563</v>
      </c>
      <c r="V2405" s="11">
        <v>563</v>
      </c>
      <c r="W2405" s="10">
        <v>42944</v>
      </c>
      <c r="X2405" t="str">
        <f>TEXT(Table5[[#This Row],[close_date]],"mmmm")</f>
        <v>July</v>
      </c>
      <c r="Y2405" t="str">
        <f>TEXT(Table5[[#This Row],[close_date]],"yyyy")</f>
        <v>2017</v>
      </c>
    </row>
    <row r="2406" spans="20:25" x14ac:dyDescent="0.3">
      <c r="T2406" s="4" t="s">
        <v>4</v>
      </c>
      <c r="U2406" s="11">
        <v>563</v>
      </c>
      <c r="V2406" s="11">
        <v>563</v>
      </c>
      <c r="W2406" s="10">
        <v>43079</v>
      </c>
      <c r="X2406" t="str">
        <f>TEXT(Table5[[#This Row],[close_date]],"mmmm")</f>
        <v>December</v>
      </c>
      <c r="Y2406" t="str">
        <f>TEXT(Table5[[#This Row],[close_date]],"yyyy")</f>
        <v>2017</v>
      </c>
    </row>
    <row r="2407" spans="20:25" x14ac:dyDescent="0.3">
      <c r="T2407" s="4" t="s">
        <v>42</v>
      </c>
      <c r="U2407" s="11">
        <v>563</v>
      </c>
      <c r="V2407" s="11">
        <v>563</v>
      </c>
      <c r="W2407" s="10">
        <v>43095</v>
      </c>
      <c r="X2407" t="str">
        <f>TEXT(Table5[[#This Row],[close_date]],"mmmm")</f>
        <v>December</v>
      </c>
      <c r="Y2407" t="str">
        <f>TEXT(Table5[[#This Row],[close_date]],"yyyy")</f>
        <v>2017</v>
      </c>
    </row>
    <row r="2408" spans="20:25" x14ac:dyDescent="0.3">
      <c r="T2408" s="4" t="s">
        <v>8</v>
      </c>
      <c r="U2408" s="11">
        <v>563</v>
      </c>
      <c r="V2408" s="11">
        <v>563</v>
      </c>
      <c r="W2408" s="10">
        <v>43048</v>
      </c>
      <c r="X2408" t="str">
        <f>TEXT(Table5[[#This Row],[close_date]],"mmmm")</f>
        <v>November</v>
      </c>
      <c r="Y2408" t="str">
        <f>TEXT(Table5[[#This Row],[close_date]],"yyyy")</f>
        <v>2017</v>
      </c>
    </row>
    <row r="2409" spans="20:25" x14ac:dyDescent="0.3">
      <c r="T2409" s="4" t="s">
        <v>44</v>
      </c>
      <c r="U2409" s="11">
        <v>562</v>
      </c>
      <c r="V2409" s="11">
        <v>562</v>
      </c>
      <c r="W2409" s="10">
        <v>43036</v>
      </c>
      <c r="X2409" t="str">
        <f>TEXT(Table5[[#This Row],[close_date]],"mmmm")</f>
        <v>October</v>
      </c>
      <c r="Y2409" t="str">
        <f>TEXT(Table5[[#This Row],[close_date]],"yyyy")</f>
        <v>2017</v>
      </c>
    </row>
    <row r="2410" spans="20:25" x14ac:dyDescent="0.3">
      <c r="T2410" s="4" t="s">
        <v>7</v>
      </c>
      <c r="U2410" s="11">
        <v>562</v>
      </c>
      <c r="V2410" s="11">
        <v>562</v>
      </c>
      <c r="W2410" s="10">
        <v>43072</v>
      </c>
      <c r="X2410" t="str">
        <f>TEXT(Table5[[#This Row],[close_date]],"mmmm")</f>
        <v>December</v>
      </c>
      <c r="Y2410" t="str">
        <f>TEXT(Table5[[#This Row],[close_date]],"yyyy")</f>
        <v>2017</v>
      </c>
    </row>
    <row r="2411" spans="20:25" x14ac:dyDescent="0.3">
      <c r="T2411" s="4" t="s">
        <v>30</v>
      </c>
      <c r="U2411" s="11">
        <v>562</v>
      </c>
      <c r="V2411" s="11">
        <v>562</v>
      </c>
      <c r="W2411" s="10">
        <v>42898</v>
      </c>
      <c r="X2411" t="str">
        <f>TEXT(Table5[[#This Row],[close_date]],"mmmm")</f>
        <v>June</v>
      </c>
      <c r="Y2411" t="str">
        <f>TEXT(Table5[[#This Row],[close_date]],"yyyy")</f>
        <v>2017</v>
      </c>
    </row>
    <row r="2412" spans="20:25" x14ac:dyDescent="0.3">
      <c r="T2412" s="4" t="s">
        <v>37</v>
      </c>
      <c r="U2412" s="11">
        <v>562</v>
      </c>
      <c r="V2412" s="11">
        <v>562</v>
      </c>
      <c r="W2412" s="10">
        <v>42968</v>
      </c>
      <c r="X2412" t="str">
        <f>TEXT(Table5[[#This Row],[close_date]],"mmmm")</f>
        <v>August</v>
      </c>
      <c r="Y2412" t="str">
        <f>TEXT(Table5[[#This Row],[close_date]],"yyyy")</f>
        <v>2017</v>
      </c>
    </row>
    <row r="2413" spans="20:25" x14ac:dyDescent="0.3">
      <c r="T2413" s="4" t="s">
        <v>34</v>
      </c>
      <c r="U2413" s="11">
        <v>562</v>
      </c>
      <c r="V2413" s="11">
        <v>562</v>
      </c>
      <c r="W2413" s="10">
        <v>42892</v>
      </c>
      <c r="X2413" t="str">
        <f>TEXT(Table5[[#This Row],[close_date]],"mmmm")</f>
        <v>June</v>
      </c>
      <c r="Y2413" t="str">
        <f>TEXT(Table5[[#This Row],[close_date]],"yyyy")</f>
        <v>2017</v>
      </c>
    </row>
    <row r="2414" spans="20:25" x14ac:dyDescent="0.3">
      <c r="T2414" s="4" t="s">
        <v>36</v>
      </c>
      <c r="U2414" s="11">
        <v>562</v>
      </c>
      <c r="V2414" s="11">
        <v>562</v>
      </c>
      <c r="W2414" s="10">
        <v>42861</v>
      </c>
      <c r="X2414" t="str">
        <f>TEXT(Table5[[#This Row],[close_date]],"mmmm")</f>
        <v>May</v>
      </c>
      <c r="Y2414" t="str">
        <f>TEXT(Table5[[#This Row],[close_date]],"yyyy")</f>
        <v>2017</v>
      </c>
    </row>
    <row r="2415" spans="20:25" x14ac:dyDescent="0.3">
      <c r="T2415" s="4" t="s">
        <v>45</v>
      </c>
      <c r="U2415" s="11">
        <v>561</v>
      </c>
      <c r="V2415" s="11">
        <v>561</v>
      </c>
      <c r="W2415" s="10">
        <v>42890</v>
      </c>
      <c r="X2415" t="str">
        <f>TEXT(Table5[[#This Row],[close_date]],"mmmm")</f>
        <v>June</v>
      </c>
      <c r="Y2415" t="str">
        <f>TEXT(Table5[[#This Row],[close_date]],"yyyy")</f>
        <v>2017</v>
      </c>
    </row>
    <row r="2416" spans="20:25" x14ac:dyDescent="0.3">
      <c r="T2416" s="4" t="s">
        <v>3</v>
      </c>
      <c r="U2416" s="11">
        <v>561</v>
      </c>
      <c r="V2416" s="11">
        <v>561</v>
      </c>
      <c r="W2416" s="10">
        <v>42820</v>
      </c>
      <c r="X2416" t="str">
        <f>TEXT(Table5[[#This Row],[close_date]],"mmmm")</f>
        <v>March</v>
      </c>
      <c r="Y2416" t="str">
        <f>TEXT(Table5[[#This Row],[close_date]],"yyyy")</f>
        <v>2017</v>
      </c>
    </row>
    <row r="2417" spans="20:25" x14ac:dyDescent="0.3">
      <c r="T2417" s="4" t="s">
        <v>42</v>
      </c>
      <c r="U2417" s="11">
        <v>561</v>
      </c>
      <c r="V2417" s="11">
        <v>561</v>
      </c>
      <c r="W2417" s="10">
        <v>42993</v>
      </c>
      <c r="X2417" t="str">
        <f>TEXT(Table5[[#This Row],[close_date]],"mmmm")</f>
        <v>September</v>
      </c>
      <c r="Y2417" t="str">
        <f>TEXT(Table5[[#This Row],[close_date]],"yyyy")</f>
        <v>2017</v>
      </c>
    </row>
    <row r="2418" spans="20:25" x14ac:dyDescent="0.3">
      <c r="T2418" s="4" t="s">
        <v>7</v>
      </c>
      <c r="U2418" s="11">
        <v>560</v>
      </c>
      <c r="V2418" s="11">
        <v>560</v>
      </c>
      <c r="W2418" s="10">
        <v>42981</v>
      </c>
      <c r="X2418" t="str">
        <f>TEXT(Table5[[#This Row],[close_date]],"mmmm")</f>
        <v>September</v>
      </c>
      <c r="Y2418" t="str">
        <f>TEXT(Table5[[#This Row],[close_date]],"yyyy")</f>
        <v>2017</v>
      </c>
    </row>
    <row r="2419" spans="20:25" x14ac:dyDescent="0.3">
      <c r="T2419" s="4" t="s">
        <v>9</v>
      </c>
      <c r="U2419" s="11">
        <v>560</v>
      </c>
      <c r="V2419" s="11">
        <v>560</v>
      </c>
      <c r="W2419" s="10">
        <v>42997</v>
      </c>
      <c r="X2419" t="str">
        <f>TEXT(Table5[[#This Row],[close_date]],"mmmm")</f>
        <v>September</v>
      </c>
      <c r="Y2419" t="str">
        <f>TEXT(Table5[[#This Row],[close_date]],"yyyy")</f>
        <v>2017</v>
      </c>
    </row>
    <row r="2420" spans="20:25" x14ac:dyDescent="0.3">
      <c r="T2420" s="4" t="s">
        <v>43</v>
      </c>
      <c r="U2420" s="11">
        <v>560</v>
      </c>
      <c r="V2420" s="11">
        <v>560</v>
      </c>
      <c r="W2420" s="10">
        <v>42818</v>
      </c>
      <c r="X2420" t="str">
        <f>TEXT(Table5[[#This Row],[close_date]],"mmmm")</f>
        <v>March</v>
      </c>
      <c r="Y2420" t="str">
        <f>TEXT(Table5[[#This Row],[close_date]],"yyyy")</f>
        <v>2017</v>
      </c>
    </row>
    <row r="2421" spans="20:25" x14ac:dyDescent="0.3">
      <c r="T2421" s="4" t="s">
        <v>39</v>
      </c>
      <c r="U2421" s="11">
        <v>560</v>
      </c>
      <c r="V2421" s="11">
        <v>280</v>
      </c>
      <c r="W2421" s="10">
        <v>42797</v>
      </c>
      <c r="X2421" t="str">
        <f>TEXT(Table5[[#This Row],[close_date]],"mmmm")</f>
        <v>March</v>
      </c>
      <c r="Y2421" t="str">
        <f>TEXT(Table5[[#This Row],[close_date]],"yyyy")</f>
        <v>2017</v>
      </c>
    </row>
    <row r="2422" spans="20:25" x14ac:dyDescent="0.3">
      <c r="T2422" s="4" t="s">
        <v>45</v>
      </c>
      <c r="U2422" s="11">
        <v>560</v>
      </c>
      <c r="V2422" s="11">
        <v>560</v>
      </c>
      <c r="W2422" s="10">
        <v>42861</v>
      </c>
      <c r="X2422" t="str">
        <f>TEXT(Table5[[#This Row],[close_date]],"mmmm")</f>
        <v>May</v>
      </c>
      <c r="Y2422" t="str">
        <f>TEXT(Table5[[#This Row],[close_date]],"yyyy")</f>
        <v>2017</v>
      </c>
    </row>
    <row r="2423" spans="20:25" x14ac:dyDescent="0.3">
      <c r="T2423" s="4" t="s">
        <v>42</v>
      </c>
      <c r="U2423" s="11">
        <v>560</v>
      </c>
      <c r="V2423" s="11">
        <v>560</v>
      </c>
      <c r="W2423" s="10">
        <v>42852</v>
      </c>
      <c r="X2423" t="str">
        <f>TEXT(Table5[[#This Row],[close_date]],"mmmm")</f>
        <v>April</v>
      </c>
      <c r="Y2423" t="str">
        <f>TEXT(Table5[[#This Row],[close_date]],"yyyy")</f>
        <v>2017</v>
      </c>
    </row>
    <row r="2424" spans="20:25" x14ac:dyDescent="0.3">
      <c r="T2424" s="4" t="s">
        <v>43</v>
      </c>
      <c r="U2424" s="11">
        <v>559</v>
      </c>
      <c r="V2424" s="11">
        <v>559</v>
      </c>
      <c r="W2424" s="10">
        <v>42796</v>
      </c>
      <c r="X2424" t="str">
        <f>TEXT(Table5[[#This Row],[close_date]],"mmmm")</f>
        <v>March</v>
      </c>
      <c r="Y2424" t="str">
        <f>TEXT(Table5[[#This Row],[close_date]],"yyyy")</f>
        <v>2017</v>
      </c>
    </row>
    <row r="2425" spans="20:25" x14ac:dyDescent="0.3">
      <c r="T2425" s="4" t="s">
        <v>49</v>
      </c>
      <c r="U2425" s="11">
        <v>559</v>
      </c>
      <c r="V2425" s="11">
        <v>279.5</v>
      </c>
      <c r="W2425" s="10">
        <v>42812</v>
      </c>
      <c r="X2425" t="str">
        <f>TEXT(Table5[[#This Row],[close_date]],"mmmm")</f>
        <v>March</v>
      </c>
      <c r="Y2425" t="str">
        <f>TEXT(Table5[[#This Row],[close_date]],"yyyy")</f>
        <v>2017</v>
      </c>
    </row>
    <row r="2426" spans="20:25" x14ac:dyDescent="0.3">
      <c r="T2426" s="4" t="s">
        <v>7</v>
      </c>
      <c r="U2426" s="11">
        <v>558</v>
      </c>
      <c r="V2426" s="11">
        <v>558</v>
      </c>
      <c r="W2426" s="10">
        <v>42983</v>
      </c>
      <c r="X2426" t="str">
        <f>TEXT(Table5[[#This Row],[close_date]],"mmmm")</f>
        <v>September</v>
      </c>
      <c r="Y2426" t="str">
        <f>TEXT(Table5[[#This Row],[close_date]],"yyyy")</f>
        <v>2017</v>
      </c>
    </row>
    <row r="2427" spans="20:25" x14ac:dyDescent="0.3">
      <c r="T2427" s="4" t="s">
        <v>48</v>
      </c>
      <c r="U2427" s="11">
        <v>558</v>
      </c>
      <c r="V2427" s="11">
        <v>558</v>
      </c>
      <c r="W2427" s="10">
        <v>42991</v>
      </c>
      <c r="X2427" t="str">
        <f>TEXT(Table5[[#This Row],[close_date]],"mmmm")</f>
        <v>September</v>
      </c>
      <c r="Y2427" t="str">
        <f>TEXT(Table5[[#This Row],[close_date]],"yyyy")</f>
        <v>2017</v>
      </c>
    </row>
    <row r="2428" spans="20:25" x14ac:dyDescent="0.3">
      <c r="T2428" s="4" t="s">
        <v>5</v>
      </c>
      <c r="U2428" s="11">
        <v>558</v>
      </c>
      <c r="V2428" s="11">
        <v>279</v>
      </c>
      <c r="W2428" s="10">
        <v>43072</v>
      </c>
      <c r="X2428" t="str">
        <f>TEXT(Table5[[#This Row],[close_date]],"mmmm")</f>
        <v>December</v>
      </c>
      <c r="Y2428" t="str">
        <f>TEXT(Table5[[#This Row],[close_date]],"yyyy")</f>
        <v>2017</v>
      </c>
    </row>
    <row r="2429" spans="20:25" x14ac:dyDescent="0.3">
      <c r="T2429" s="4" t="s">
        <v>40</v>
      </c>
      <c r="U2429" s="11">
        <v>558</v>
      </c>
      <c r="V2429" s="11">
        <v>558</v>
      </c>
      <c r="W2429" s="10">
        <v>43009</v>
      </c>
      <c r="X2429" t="str">
        <f>TEXT(Table5[[#This Row],[close_date]],"mmmm")</f>
        <v>October</v>
      </c>
      <c r="Y2429" t="str">
        <f>TEXT(Table5[[#This Row],[close_date]],"yyyy")</f>
        <v>2017</v>
      </c>
    </row>
    <row r="2430" spans="20:25" x14ac:dyDescent="0.3">
      <c r="T2430" s="4" t="s">
        <v>43</v>
      </c>
      <c r="U2430" s="11">
        <v>557</v>
      </c>
      <c r="V2430" s="11">
        <v>557</v>
      </c>
      <c r="W2430" s="10">
        <v>43091</v>
      </c>
      <c r="X2430" t="str">
        <f>TEXT(Table5[[#This Row],[close_date]],"mmmm")</f>
        <v>December</v>
      </c>
      <c r="Y2430" t="str">
        <f>TEXT(Table5[[#This Row],[close_date]],"yyyy")</f>
        <v>2017</v>
      </c>
    </row>
    <row r="2431" spans="20:25" x14ac:dyDescent="0.3">
      <c r="T2431" s="4" t="s">
        <v>46</v>
      </c>
      <c r="U2431" s="11">
        <v>557</v>
      </c>
      <c r="V2431" s="11">
        <v>557</v>
      </c>
      <c r="W2431" s="10">
        <v>42919</v>
      </c>
      <c r="X2431" t="str">
        <f>TEXT(Table5[[#This Row],[close_date]],"mmmm")</f>
        <v>July</v>
      </c>
      <c r="Y2431" t="str">
        <f>TEXT(Table5[[#This Row],[close_date]],"yyyy")</f>
        <v>2017</v>
      </c>
    </row>
    <row r="2432" spans="20:25" x14ac:dyDescent="0.3">
      <c r="T2432" s="4" t="s">
        <v>44</v>
      </c>
      <c r="U2432" s="11">
        <v>557</v>
      </c>
      <c r="V2432" s="11">
        <v>557</v>
      </c>
      <c r="W2432" s="10">
        <v>42822</v>
      </c>
      <c r="X2432" t="str">
        <f>TEXT(Table5[[#This Row],[close_date]],"mmmm")</f>
        <v>March</v>
      </c>
      <c r="Y2432" t="str">
        <f>TEXT(Table5[[#This Row],[close_date]],"yyyy")</f>
        <v>2017</v>
      </c>
    </row>
    <row r="2433" spans="20:25" x14ac:dyDescent="0.3">
      <c r="T2433" s="4" t="s">
        <v>30</v>
      </c>
      <c r="U2433" s="11">
        <v>556</v>
      </c>
      <c r="V2433" s="11">
        <v>556</v>
      </c>
      <c r="W2433" s="10">
        <v>42795</v>
      </c>
      <c r="X2433" t="str">
        <f>TEXT(Table5[[#This Row],[close_date]],"mmmm")</f>
        <v>March</v>
      </c>
      <c r="Y2433" t="str">
        <f>TEXT(Table5[[#This Row],[close_date]],"yyyy")</f>
        <v>2017</v>
      </c>
    </row>
    <row r="2434" spans="20:25" x14ac:dyDescent="0.3">
      <c r="T2434" s="4" t="s">
        <v>37</v>
      </c>
      <c r="U2434" s="11">
        <v>556</v>
      </c>
      <c r="V2434" s="11">
        <v>556</v>
      </c>
      <c r="W2434" s="10">
        <v>42865</v>
      </c>
      <c r="X2434" t="str">
        <f>TEXT(Table5[[#This Row],[close_date]],"mmmm")</f>
        <v>May</v>
      </c>
      <c r="Y2434" t="str">
        <f>TEXT(Table5[[#This Row],[close_date]],"yyyy")</f>
        <v>2017</v>
      </c>
    </row>
    <row r="2435" spans="20:25" x14ac:dyDescent="0.3">
      <c r="T2435" s="4" t="s">
        <v>11</v>
      </c>
      <c r="U2435" s="11">
        <v>556</v>
      </c>
      <c r="V2435" s="11">
        <v>556</v>
      </c>
      <c r="W2435" s="10">
        <v>43018</v>
      </c>
      <c r="X2435" t="str">
        <f>TEXT(Table5[[#This Row],[close_date]],"mmmm")</f>
        <v>October</v>
      </c>
      <c r="Y2435" t="str">
        <f>TEXT(Table5[[#This Row],[close_date]],"yyyy")</f>
        <v>2017</v>
      </c>
    </row>
    <row r="2436" spans="20:25" x14ac:dyDescent="0.3">
      <c r="T2436" s="4" t="s">
        <v>6</v>
      </c>
      <c r="U2436" s="11">
        <v>555</v>
      </c>
      <c r="V2436" s="11">
        <v>555</v>
      </c>
      <c r="W2436" s="10">
        <v>43057</v>
      </c>
      <c r="X2436" t="str">
        <f>TEXT(Table5[[#This Row],[close_date]],"mmmm")</f>
        <v>November</v>
      </c>
      <c r="Y2436" t="str">
        <f>TEXT(Table5[[#This Row],[close_date]],"yyyy")</f>
        <v>2017</v>
      </c>
    </row>
    <row r="2437" spans="20:25" x14ac:dyDescent="0.3">
      <c r="T2437" s="4" t="s">
        <v>39</v>
      </c>
      <c r="U2437" s="11">
        <v>555</v>
      </c>
      <c r="V2437" s="11">
        <v>555</v>
      </c>
      <c r="W2437" s="10">
        <v>43091</v>
      </c>
      <c r="X2437" t="str">
        <f>TEXT(Table5[[#This Row],[close_date]],"mmmm")</f>
        <v>December</v>
      </c>
      <c r="Y2437" t="str">
        <f>TEXT(Table5[[#This Row],[close_date]],"yyyy")</f>
        <v>2017</v>
      </c>
    </row>
    <row r="2438" spans="20:25" x14ac:dyDescent="0.3">
      <c r="T2438" s="4" t="s">
        <v>32</v>
      </c>
      <c r="U2438" s="11">
        <v>555</v>
      </c>
      <c r="V2438" s="11">
        <v>555</v>
      </c>
      <c r="W2438" s="10">
        <v>42798</v>
      </c>
      <c r="X2438" t="str">
        <f>TEXT(Table5[[#This Row],[close_date]],"mmmm")</f>
        <v>March</v>
      </c>
      <c r="Y2438" t="str">
        <f>TEXT(Table5[[#This Row],[close_date]],"yyyy")</f>
        <v>2017</v>
      </c>
    </row>
    <row r="2439" spans="20:25" x14ac:dyDescent="0.3">
      <c r="T2439" s="4" t="s">
        <v>30</v>
      </c>
      <c r="U2439" s="11">
        <v>555</v>
      </c>
      <c r="V2439" s="11">
        <v>555</v>
      </c>
      <c r="W2439" s="10">
        <v>42844</v>
      </c>
      <c r="X2439" t="str">
        <f>TEXT(Table5[[#This Row],[close_date]],"mmmm")</f>
        <v>April</v>
      </c>
      <c r="Y2439" t="str">
        <f>TEXT(Table5[[#This Row],[close_date]],"yyyy")</f>
        <v>2017</v>
      </c>
    </row>
    <row r="2440" spans="20:25" x14ac:dyDescent="0.3">
      <c r="T2440" s="4" t="s">
        <v>30</v>
      </c>
      <c r="U2440" s="11">
        <v>555</v>
      </c>
      <c r="V2440" s="11">
        <v>555</v>
      </c>
      <c r="W2440" s="10">
        <v>42932</v>
      </c>
      <c r="X2440" t="str">
        <f>TEXT(Table5[[#This Row],[close_date]],"mmmm")</f>
        <v>July</v>
      </c>
      <c r="Y2440" t="str">
        <f>TEXT(Table5[[#This Row],[close_date]],"yyyy")</f>
        <v>2017</v>
      </c>
    </row>
    <row r="2441" spans="20:25" x14ac:dyDescent="0.3">
      <c r="T2441" s="4" t="s">
        <v>32</v>
      </c>
      <c r="U2441" s="11">
        <v>554</v>
      </c>
      <c r="V2441" s="11">
        <v>554</v>
      </c>
      <c r="W2441" s="10">
        <v>42944</v>
      </c>
      <c r="X2441" t="str">
        <f>TEXT(Table5[[#This Row],[close_date]],"mmmm")</f>
        <v>July</v>
      </c>
      <c r="Y2441" t="str">
        <f>TEXT(Table5[[#This Row],[close_date]],"yyyy")</f>
        <v>2017</v>
      </c>
    </row>
    <row r="2442" spans="20:25" x14ac:dyDescent="0.3">
      <c r="T2442" s="4" t="s">
        <v>46</v>
      </c>
      <c r="U2442" s="11">
        <v>554</v>
      </c>
      <c r="V2442" s="11">
        <v>554</v>
      </c>
      <c r="W2442" s="10">
        <v>42871</v>
      </c>
      <c r="X2442" t="str">
        <f>TEXT(Table5[[#This Row],[close_date]],"mmmm")</f>
        <v>May</v>
      </c>
      <c r="Y2442" t="str">
        <f>TEXT(Table5[[#This Row],[close_date]],"yyyy")</f>
        <v>2017</v>
      </c>
    </row>
    <row r="2443" spans="20:25" x14ac:dyDescent="0.3">
      <c r="T2443" s="4" t="s">
        <v>46</v>
      </c>
      <c r="U2443" s="11">
        <v>554</v>
      </c>
      <c r="V2443" s="11">
        <v>554</v>
      </c>
      <c r="W2443" s="10">
        <v>42849</v>
      </c>
      <c r="X2443" t="str">
        <f>TEXT(Table5[[#This Row],[close_date]],"mmmm")</f>
        <v>April</v>
      </c>
      <c r="Y2443" t="str">
        <f>TEXT(Table5[[#This Row],[close_date]],"yyyy")</f>
        <v>2017</v>
      </c>
    </row>
    <row r="2444" spans="20:25" x14ac:dyDescent="0.3">
      <c r="T2444" s="4" t="s">
        <v>10</v>
      </c>
      <c r="U2444" s="11">
        <v>553</v>
      </c>
      <c r="V2444" s="11">
        <v>553</v>
      </c>
      <c r="W2444" s="10">
        <v>42844</v>
      </c>
      <c r="X2444" t="str">
        <f>TEXT(Table5[[#This Row],[close_date]],"mmmm")</f>
        <v>April</v>
      </c>
      <c r="Y2444" t="str">
        <f>TEXT(Table5[[#This Row],[close_date]],"yyyy")</f>
        <v>2017</v>
      </c>
    </row>
    <row r="2445" spans="20:25" x14ac:dyDescent="0.3">
      <c r="T2445" s="4" t="s">
        <v>11</v>
      </c>
      <c r="U2445" s="11">
        <v>553</v>
      </c>
      <c r="V2445" s="11">
        <v>553</v>
      </c>
      <c r="W2445" s="10">
        <v>42830</v>
      </c>
      <c r="X2445" t="str">
        <f>TEXT(Table5[[#This Row],[close_date]],"mmmm")</f>
        <v>April</v>
      </c>
      <c r="Y2445" t="str">
        <f>TEXT(Table5[[#This Row],[close_date]],"yyyy")</f>
        <v>2017</v>
      </c>
    </row>
    <row r="2446" spans="20:25" x14ac:dyDescent="0.3">
      <c r="T2446" s="4" t="s">
        <v>34</v>
      </c>
      <c r="U2446" s="11">
        <v>553</v>
      </c>
      <c r="V2446" s="11">
        <v>553</v>
      </c>
      <c r="W2446" s="10">
        <v>42955</v>
      </c>
      <c r="X2446" t="str">
        <f>TEXT(Table5[[#This Row],[close_date]],"mmmm")</f>
        <v>August</v>
      </c>
      <c r="Y2446" t="str">
        <f>TEXT(Table5[[#This Row],[close_date]],"yyyy")</f>
        <v>2017</v>
      </c>
    </row>
    <row r="2447" spans="20:25" x14ac:dyDescent="0.3">
      <c r="T2447" s="4" t="s">
        <v>30</v>
      </c>
      <c r="U2447" s="11">
        <v>553</v>
      </c>
      <c r="V2447" s="11">
        <v>553</v>
      </c>
      <c r="W2447" s="10">
        <v>43040</v>
      </c>
      <c r="X2447" t="str">
        <f>TEXT(Table5[[#This Row],[close_date]],"mmmm")</f>
        <v>November</v>
      </c>
      <c r="Y2447" t="str">
        <f>TEXT(Table5[[#This Row],[close_date]],"yyyy")</f>
        <v>2017</v>
      </c>
    </row>
    <row r="2448" spans="20:25" x14ac:dyDescent="0.3">
      <c r="T2448" s="4" t="s">
        <v>45</v>
      </c>
      <c r="U2448" s="11">
        <v>553</v>
      </c>
      <c r="V2448" s="11">
        <v>553</v>
      </c>
      <c r="W2448" s="10">
        <v>43029</v>
      </c>
      <c r="X2448" t="str">
        <f>TEXT(Table5[[#This Row],[close_date]],"mmmm")</f>
        <v>October</v>
      </c>
      <c r="Y2448" t="str">
        <f>TEXT(Table5[[#This Row],[close_date]],"yyyy")</f>
        <v>2017</v>
      </c>
    </row>
    <row r="2449" spans="20:25" x14ac:dyDescent="0.3">
      <c r="T2449" s="4" t="s">
        <v>44</v>
      </c>
      <c r="U2449" s="11">
        <v>552</v>
      </c>
      <c r="V2449" s="11">
        <v>552</v>
      </c>
      <c r="W2449" s="10">
        <v>43022</v>
      </c>
      <c r="X2449" t="str">
        <f>TEXT(Table5[[#This Row],[close_date]],"mmmm")</f>
        <v>October</v>
      </c>
      <c r="Y2449" t="str">
        <f>TEXT(Table5[[#This Row],[close_date]],"yyyy")</f>
        <v>2017</v>
      </c>
    </row>
    <row r="2450" spans="20:25" x14ac:dyDescent="0.3">
      <c r="T2450" s="4" t="s">
        <v>48</v>
      </c>
      <c r="U2450" s="11">
        <v>552</v>
      </c>
      <c r="V2450" s="11">
        <v>552</v>
      </c>
      <c r="W2450" s="10">
        <v>43018</v>
      </c>
      <c r="X2450" t="str">
        <f>TEXT(Table5[[#This Row],[close_date]],"mmmm")</f>
        <v>October</v>
      </c>
      <c r="Y2450" t="str">
        <f>TEXT(Table5[[#This Row],[close_date]],"yyyy")</f>
        <v>2017</v>
      </c>
    </row>
    <row r="2451" spans="20:25" x14ac:dyDescent="0.3">
      <c r="T2451" s="4" t="s">
        <v>4</v>
      </c>
      <c r="U2451" s="11">
        <v>552</v>
      </c>
      <c r="V2451" s="11">
        <v>552</v>
      </c>
      <c r="W2451" s="10">
        <v>43009</v>
      </c>
      <c r="X2451" t="str">
        <f>TEXT(Table5[[#This Row],[close_date]],"mmmm")</f>
        <v>October</v>
      </c>
      <c r="Y2451" t="str">
        <f>TEXT(Table5[[#This Row],[close_date]],"yyyy")</f>
        <v>2017</v>
      </c>
    </row>
    <row r="2452" spans="20:25" x14ac:dyDescent="0.3">
      <c r="T2452" s="4" t="s">
        <v>10</v>
      </c>
      <c r="U2452" s="11">
        <v>552</v>
      </c>
      <c r="V2452" s="11">
        <v>552</v>
      </c>
      <c r="W2452" s="10">
        <v>42972</v>
      </c>
      <c r="X2452" t="str">
        <f>TEXT(Table5[[#This Row],[close_date]],"mmmm")</f>
        <v>August</v>
      </c>
      <c r="Y2452" t="str">
        <f>TEXT(Table5[[#This Row],[close_date]],"yyyy")</f>
        <v>2017</v>
      </c>
    </row>
    <row r="2453" spans="20:25" x14ac:dyDescent="0.3">
      <c r="T2453" s="4" t="s">
        <v>8</v>
      </c>
      <c r="U2453" s="11">
        <v>552</v>
      </c>
      <c r="V2453" s="11">
        <v>552</v>
      </c>
      <c r="W2453" s="10">
        <v>42993</v>
      </c>
      <c r="X2453" t="str">
        <f>TEXT(Table5[[#This Row],[close_date]],"mmmm")</f>
        <v>September</v>
      </c>
      <c r="Y2453" t="str">
        <f>TEXT(Table5[[#This Row],[close_date]],"yyyy")</f>
        <v>2017</v>
      </c>
    </row>
    <row r="2454" spans="20:25" x14ac:dyDescent="0.3">
      <c r="T2454" s="4" t="s">
        <v>9</v>
      </c>
      <c r="U2454" s="11">
        <v>552</v>
      </c>
      <c r="V2454" s="11">
        <v>552</v>
      </c>
      <c r="W2454" s="10">
        <v>42821</v>
      </c>
      <c r="X2454" t="str">
        <f>TEXT(Table5[[#This Row],[close_date]],"mmmm")</f>
        <v>March</v>
      </c>
      <c r="Y2454" t="str">
        <f>TEXT(Table5[[#This Row],[close_date]],"yyyy")</f>
        <v>2017</v>
      </c>
    </row>
    <row r="2455" spans="20:25" x14ac:dyDescent="0.3">
      <c r="T2455" s="4" t="s">
        <v>30</v>
      </c>
      <c r="U2455" s="11">
        <v>551</v>
      </c>
      <c r="V2455" s="11">
        <v>551</v>
      </c>
      <c r="W2455" s="10">
        <v>42983</v>
      </c>
      <c r="X2455" t="str">
        <f>TEXT(Table5[[#This Row],[close_date]],"mmmm")</f>
        <v>September</v>
      </c>
      <c r="Y2455" t="str">
        <f>TEXT(Table5[[#This Row],[close_date]],"yyyy")</f>
        <v>2017</v>
      </c>
    </row>
    <row r="2456" spans="20:25" x14ac:dyDescent="0.3">
      <c r="T2456" s="4" t="s">
        <v>45</v>
      </c>
      <c r="U2456" s="11">
        <v>551</v>
      </c>
      <c r="V2456" s="11">
        <v>275.5</v>
      </c>
      <c r="W2456" s="10">
        <v>42970</v>
      </c>
      <c r="X2456" t="str">
        <f>TEXT(Table5[[#This Row],[close_date]],"mmmm")</f>
        <v>August</v>
      </c>
      <c r="Y2456" t="str">
        <f>TEXT(Table5[[#This Row],[close_date]],"yyyy")</f>
        <v>2017</v>
      </c>
    </row>
    <row r="2457" spans="20:25" x14ac:dyDescent="0.3">
      <c r="T2457" s="4" t="s">
        <v>25</v>
      </c>
      <c r="U2457" s="11">
        <v>551</v>
      </c>
      <c r="V2457" s="11">
        <v>551</v>
      </c>
      <c r="W2457" s="10">
        <v>42977</v>
      </c>
      <c r="X2457" t="str">
        <f>TEXT(Table5[[#This Row],[close_date]],"mmmm")</f>
        <v>August</v>
      </c>
      <c r="Y2457" t="str">
        <f>TEXT(Table5[[#This Row],[close_date]],"yyyy")</f>
        <v>2017</v>
      </c>
    </row>
    <row r="2458" spans="20:25" x14ac:dyDescent="0.3">
      <c r="T2458" s="4" t="s">
        <v>36</v>
      </c>
      <c r="U2458" s="11">
        <v>551</v>
      </c>
      <c r="V2458" s="11">
        <v>551</v>
      </c>
      <c r="W2458" s="10">
        <v>42911</v>
      </c>
      <c r="X2458" t="str">
        <f>TEXT(Table5[[#This Row],[close_date]],"mmmm")</f>
        <v>June</v>
      </c>
      <c r="Y2458" t="str">
        <f>TEXT(Table5[[#This Row],[close_date]],"yyyy")</f>
        <v>2017</v>
      </c>
    </row>
    <row r="2459" spans="20:25" x14ac:dyDescent="0.3">
      <c r="T2459" s="4" t="s">
        <v>44</v>
      </c>
      <c r="U2459" s="11">
        <v>551</v>
      </c>
      <c r="V2459" s="11">
        <v>551</v>
      </c>
      <c r="W2459" s="10">
        <v>42904</v>
      </c>
      <c r="X2459" t="str">
        <f>TEXT(Table5[[#This Row],[close_date]],"mmmm")</f>
        <v>June</v>
      </c>
      <c r="Y2459" t="str">
        <f>TEXT(Table5[[#This Row],[close_date]],"yyyy")</f>
        <v>2017</v>
      </c>
    </row>
    <row r="2460" spans="20:25" x14ac:dyDescent="0.3">
      <c r="T2460" s="4" t="s">
        <v>11</v>
      </c>
      <c r="U2460" s="11">
        <v>551</v>
      </c>
      <c r="V2460" s="11">
        <v>551</v>
      </c>
      <c r="W2460" s="10">
        <v>43092</v>
      </c>
      <c r="X2460" t="str">
        <f>TEXT(Table5[[#This Row],[close_date]],"mmmm")</f>
        <v>December</v>
      </c>
      <c r="Y2460" t="str">
        <f>TEXT(Table5[[#This Row],[close_date]],"yyyy")</f>
        <v>2017</v>
      </c>
    </row>
    <row r="2461" spans="20:25" x14ac:dyDescent="0.3">
      <c r="T2461" s="4" t="s">
        <v>39</v>
      </c>
      <c r="U2461" s="11">
        <v>550</v>
      </c>
      <c r="V2461" s="11">
        <v>550</v>
      </c>
      <c r="W2461" s="10">
        <v>43093</v>
      </c>
      <c r="X2461" t="str">
        <f>TEXT(Table5[[#This Row],[close_date]],"mmmm")</f>
        <v>December</v>
      </c>
      <c r="Y2461" t="str">
        <f>TEXT(Table5[[#This Row],[close_date]],"yyyy")</f>
        <v>2017</v>
      </c>
    </row>
    <row r="2462" spans="20:25" x14ac:dyDescent="0.3">
      <c r="T2462" s="4" t="s">
        <v>4</v>
      </c>
      <c r="U2462" s="11">
        <v>550</v>
      </c>
      <c r="V2462" s="11">
        <v>275</v>
      </c>
      <c r="W2462" s="10">
        <v>43089</v>
      </c>
      <c r="X2462" t="str">
        <f>TEXT(Table5[[#This Row],[close_date]],"mmmm")</f>
        <v>December</v>
      </c>
      <c r="Y2462" t="str">
        <f>TEXT(Table5[[#This Row],[close_date]],"yyyy")</f>
        <v>2017</v>
      </c>
    </row>
    <row r="2463" spans="20:25" x14ac:dyDescent="0.3">
      <c r="T2463" s="4" t="s">
        <v>47</v>
      </c>
      <c r="U2463" s="11">
        <v>550</v>
      </c>
      <c r="V2463" s="11">
        <v>275</v>
      </c>
      <c r="W2463" s="10">
        <v>42900</v>
      </c>
      <c r="X2463" t="str">
        <f>TEXT(Table5[[#This Row],[close_date]],"mmmm")</f>
        <v>June</v>
      </c>
      <c r="Y2463" t="str">
        <f>TEXT(Table5[[#This Row],[close_date]],"yyyy")</f>
        <v>2017</v>
      </c>
    </row>
    <row r="2464" spans="20:25" x14ac:dyDescent="0.3">
      <c r="T2464" s="4" t="s">
        <v>46</v>
      </c>
      <c r="U2464" s="11">
        <v>550</v>
      </c>
      <c r="V2464" s="11">
        <v>550</v>
      </c>
      <c r="W2464" s="10">
        <v>42940</v>
      </c>
      <c r="X2464" t="str">
        <f>TEXT(Table5[[#This Row],[close_date]],"mmmm")</f>
        <v>July</v>
      </c>
      <c r="Y2464" t="str">
        <f>TEXT(Table5[[#This Row],[close_date]],"yyyy")</f>
        <v>2017</v>
      </c>
    </row>
    <row r="2465" spans="20:25" x14ac:dyDescent="0.3">
      <c r="T2465" s="4" t="s">
        <v>43</v>
      </c>
      <c r="U2465" s="11">
        <v>550</v>
      </c>
      <c r="V2465" s="11">
        <v>550</v>
      </c>
      <c r="W2465" s="10">
        <v>42933</v>
      </c>
      <c r="X2465" t="str">
        <f>TEXT(Table5[[#This Row],[close_date]],"mmmm")</f>
        <v>July</v>
      </c>
      <c r="Y2465" t="str">
        <f>TEXT(Table5[[#This Row],[close_date]],"yyyy")</f>
        <v>2017</v>
      </c>
    </row>
    <row r="2466" spans="20:25" x14ac:dyDescent="0.3">
      <c r="T2466" s="4" t="s">
        <v>6</v>
      </c>
      <c r="U2466" s="11">
        <v>550</v>
      </c>
      <c r="V2466" s="11">
        <v>550</v>
      </c>
      <c r="W2466" s="10">
        <v>42795</v>
      </c>
      <c r="X2466" t="str">
        <f>TEXT(Table5[[#This Row],[close_date]],"mmmm")</f>
        <v>March</v>
      </c>
      <c r="Y2466" t="str">
        <f>TEXT(Table5[[#This Row],[close_date]],"yyyy")</f>
        <v>2017</v>
      </c>
    </row>
    <row r="2467" spans="20:25" x14ac:dyDescent="0.3">
      <c r="T2467" s="4" t="s">
        <v>42</v>
      </c>
      <c r="U2467" s="11">
        <v>550</v>
      </c>
      <c r="V2467" s="11">
        <v>550</v>
      </c>
      <c r="W2467" s="10">
        <v>42857</v>
      </c>
      <c r="X2467" t="str">
        <f>TEXT(Table5[[#This Row],[close_date]],"mmmm")</f>
        <v>May</v>
      </c>
      <c r="Y2467" t="str">
        <f>TEXT(Table5[[#This Row],[close_date]],"yyyy")</f>
        <v>2017</v>
      </c>
    </row>
    <row r="2468" spans="20:25" x14ac:dyDescent="0.3">
      <c r="T2468" s="4" t="s">
        <v>3</v>
      </c>
      <c r="U2468" s="11">
        <v>549</v>
      </c>
      <c r="V2468" s="11">
        <v>549</v>
      </c>
      <c r="W2468" s="10">
        <v>42853</v>
      </c>
      <c r="X2468" t="str">
        <f>TEXT(Table5[[#This Row],[close_date]],"mmmm")</f>
        <v>April</v>
      </c>
      <c r="Y2468" t="str">
        <f>TEXT(Table5[[#This Row],[close_date]],"yyyy")</f>
        <v>2017</v>
      </c>
    </row>
    <row r="2469" spans="20:25" x14ac:dyDescent="0.3">
      <c r="T2469" s="4" t="s">
        <v>32</v>
      </c>
      <c r="U2469" s="11">
        <v>549</v>
      </c>
      <c r="V2469" s="11">
        <v>549</v>
      </c>
      <c r="W2469" s="10">
        <v>42866</v>
      </c>
      <c r="X2469" t="str">
        <f>TEXT(Table5[[#This Row],[close_date]],"mmmm")</f>
        <v>May</v>
      </c>
      <c r="Y2469" t="str">
        <f>TEXT(Table5[[#This Row],[close_date]],"yyyy")</f>
        <v>2017</v>
      </c>
    </row>
    <row r="2470" spans="20:25" x14ac:dyDescent="0.3">
      <c r="T2470" s="4" t="s">
        <v>43</v>
      </c>
      <c r="U2470" s="11">
        <v>549</v>
      </c>
      <c r="V2470" s="11">
        <v>274.5</v>
      </c>
      <c r="W2470" s="10">
        <v>42892</v>
      </c>
      <c r="X2470" t="str">
        <f>TEXT(Table5[[#This Row],[close_date]],"mmmm")</f>
        <v>June</v>
      </c>
      <c r="Y2470" t="str">
        <f>TEXT(Table5[[#This Row],[close_date]],"yyyy")</f>
        <v>2017</v>
      </c>
    </row>
    <row r="2471" spans="20:25" x14ac:dyDescent="0.3">
      <c r="T2471" s="4" t="s">
        <v>6</v>
      </c>
      <c r="U2471" s="11">
        <v>549</v>
      </c>
      <c r="V2471" s="11">
        <v>549</v>
      </c>
      <c r="W2471" s="10">
        <v>42880</v>
      </c>
      <c r="X2471" t="str">
        <f>TEXT(Table5[[#This Row],[close_date]],"mmmm")</f>
        <v>May</v>
      </c>
      <c r="Y2471" t="str">
        <f>TEXT(Table5[[#This Row],[close_date]],"yyyy")</f>
        <v>2017</v>
      </c>
    </row>
    <row r="2472" spans="20:25" x14ac:dyDescent="0.3">
      <c r="T2472" s="4" t="s">
        <v>10</v>
      </c>
      <c r="U2472" s="11">
        <v>549</v>
      </c>
      <c r="V2472" s="11">
        <v>549</v>
      </c>
      <c r="W2472" s="10">
        <v>42808</v>
      </c>
      <c r="X2472" t="str">
        <f>TEXT(Table5[[#This Row],[close_date]],"mmmm")</f>
        <v>March</v>
      </c>
      <c r="Y2472" t="str">
        <f>TEXT(Table5[[#This Row],[close_date]],"yyyy")</f>
        <v>2017</v>
      </c>
    </row>
    <row r="2473" spans="20:25" x14ac:dyDescent="0.3">
      <c r="T2473" s="4" t="s">
        <v>6</v>
      </c>
      <c r="U2473" s="11">
        <v>549</v>
      </c>
      <c r="V2473" s="11">
        <v>549</v>
      </c>
      <c r="W2473" s="10">
        <v>43022</v>
      </c>
      <c r="X2473" t="str">
        <f>TEXT(Table5[[#This Row],[close_date]],"mmmm")</f>
        <v>October</v>
      </c>
      <c r="Y2473" t="str">
        <f>TEXT(Table5[[#This Row],[close_date]],"yyyy")</f>
        <v>2017</v>
      </c>
    </row>
    <row r="2474" spans="20:25" x14ac:dyDescent="0.3">
      <c r="T2474" s="4" t="s">
        <v>7</v>
      </c>
      <c r="U2474" s="11">
        <v>549</v>
      </c>
      <c r="V2474" s="11">
        <v>549</v>
      </c>
      <c r="W2474" s="10">
        <v>43041</v>
      </c>
      <c r="X2474" t="str">
        <f>TEXT(Table5[[#This Row],[close_date]],"mmmm")</f>
        <v>November</v>
      </c>
      <c r="Y2474" t="str">
        <f>TEXT(Table5[[#This Row],[close_date]],"yyyy")</f>
        <v>2017</v>
      </c>
    </row>
    <row r="2475" spans="20:25" x14ac:dyDescent="0.3">
      <c r="T2475" s="4" t="s">
        <v>45</v>
      </c>
      <c r="U2475" s="11">
        <v>548</v>
      </c>
      <c r="V2475" s="11">
        <v>548</v>
      </c>
      <c r="W2475" s="10">
        <v>42976</v>
      </c>
      <c r="X2475" t="str">
        <f>TEXT(Table5[[#This Row],[close_date]],"mmmm")</f>
        <v>August</v>
      </c>
      <c r="Y2475" t="str">
        <f>TEXT(Table5[[#This Row],[close_date]],"yyyy")</f>
        <v>2017</v>
      </c>
    </row>
    <row r="2476" spans="20:25" x14ac:dyDescent="0.3">
      <c r="T2476" s="4" t="s">
        <v>43</v>
      </c>
      <c r="U2476" s="11">
        <v>547</v>
      </c>
      <c r="V2476" s="11">
        <v>547</v>
      </c>
      <c r="W2476" s="10">
        <v>42816</v>
      </c>
      <c r="X2476" t="str">
        <f>TEXT(Table5[[#This Row],[close_date]],"mmmm")</f>
        <v>March</v>
      </c>
      <c r="Y2476" t="str">
        <f>TEXT(Table5[[#This Row],[close_date]],"yyyy")</f>
        <v>2017</v>
      </c>
    </row>
    <row r="2477" spans="20:25" x14ac:dyDescent="0.3">
      <c r="T2477" s="4" t="s">
        <v>4</v>
      </c>
      <c r="U2477" s="11">
        <v>547</v>
      </c>
      <c r="V2477" s="11">
        <v>273.5</v>
      </c>
      <c r="W2477" s="10">
        <v>43042</v>
      </c>
      <c r="X2477" t="str">
        <f>TEXT(Table5[[#This Row],[close_date]],"mmmm")</f>
        <v>November</v>
      </c>
      <c r="Y2477" t="str">
        <f>TEXT(Table5[[#This Row],[close_date]],"yyyy")</f>
        <v>2017</v>
      </c>
    </row>
    <row r="2478" spans="20:25" x14ac:dyDescent="0.3">
      <c r="T2478" s="4" t="s">
        <v>48</v>
      </c>
      <c r="U2478" s="11">
        <v>547</v>
      </c>
      <c r="V2478" s="11">
        <v>547</v>
      </c>
      <c r="W2478" s="10">
        <v>43063</v>
      </c>
      <c r="X2478" t="str">
        <f>TEXT(Table5[[#This Row],[close_date]],"mmmm")</f>
        <v>November</v>
      </c>
      <c r="Y2478" t="str">
        <f>TEXT(Table5[[#This Row],[close_date]],"yyyy")</f>
        <v>2017</v>
      </c>
    </row>
    <row r="2479" spans="20:25" x14ac:dyDescent="0.3">
      <c r="T2479" s="4" t="s">
        <v>32</v>
      </c>
      <c r="U2479" s="11">
        <v>547</v>
      </c>
      <c r="V2479" s="11">
        <v>547</v>
      </c>
      <c r="W2479" s="10">
        <v>43095</v>
      </c>
      <c r="X2479" t="str">
        <f>TEXT(Table5[[#This Row],[close_date]],"mmmm")</f>
        <v>December</v>
      </c>
      <c r="Y2479" t="str">
        <f>TEXT(Table5[[#This Row],[close_date]],"yyyy")</f>
        <v>2017</v>
      </c>
    </row>
    <row r="2480" spans="20:25" x14ac:dyDescent="0.3">
      <c r="T2480" s="4" t="s">
        <v>11</v>
      </c>
      <c r="U2480" s="11">
        <v>546</v>
      </c>
      <c r="V2480" s="11">
        <v>546</v>
      </c>
      <c r="W2480" s="10">
        <v>43100</v>
      </c>
      <c r="X2480" t="str">
        <f>TEXT(Table5[[#This Row],[close_date]],"mmmm")</f>
        <v>December</v>
      </c>
      <c r="Y2480" t="str">
        <f>TEXT(Table5[[#This Row],[close_date]],"yyyy")</f>
        <v>2017</v>
      </c>
    </row>
    <row r="2481" spans="20:25" x14ac:dyDescent="0.3">
      <c r="T2481" s="4" t="s">
        <v>25</v>
      </c>
      <c r="U2481" s="11">
        <v>546</v>
      </c>
      <c r="V2481" s="11">
        <v>546</v>
      </c>
      <c r="W2481" s="10">
        <v>43043</v>
      </c>
      <c r="X2481" t="str">
        <f>TEXT(Table5[[#This Row],[close_date]],"mmmm")</f>
        <v>November</v>
      </c>
      <c r="Y2481" t="str">
        <f>TEXT(Table5[[#This Row],[close_date]],"yyyy")</f>
        <v>2017</v>
      </c>
    </row>
    <row r="2482" spans="20:25" x14ac:dyDescent="0.3">
      <c r="T2482" s="4" t="s">
        <v>44</v>
      </c>
      <c r="U2482" s="11">
        <v>546</v>
      </c>
      <c r="V2482" s="11">
        <v>546</v>
      </c>
      <c r="W2482" s="10">
        <v>42816</v>
      </c>
      <c r="X2482" t="str">
        <f>TEXT(Table5[[#This Row],[close_date]],"mmmm")</f>
        <v>March</v>
      </c>
      <c r="Y2482" t="str">
        <f>TEXT(Table5[[#This Row],[close_date]],"yyyy")</f>
        <v>2017</v>
      </c>
    </row>
    <row r="2483" spans="20:25" x14ac:dyDescent="0.3">
      <c r="T2483" s="4" t="s">
        <v>46</v>
      </c>
      <c r="U2483" s="11">
        <v>546</v>
      </c>
      <c r="V2483" s="11">
        <v>546</v>
      </c>
      <c r="W2483" s="10">
        <v>42820</v>
      </c>
      <c r="X2483" t="str">
        <f>TEXT(Table5[[#This Row],[close_date]],"mmmm")</f>
        <v>March</v>
      </c>
      <c r="Y2483" t="str">
        <f>TEXT(Table5[[#This Row],[close_date]],"yyyy")</f>
        <v>2017</v>
      </c>
    </row>
    <row r="2484" spans="20:25" x14ac:dyDescent="0.3">
      <c r="T2484" s="4" t="s">
        <v>8</v>
      </c>
      <c r="U2484" s="11">
        <v>546</v>
      </c>
      <c r="V2484" s="11">
        <v>546</v>
      </c>
      <c r="W2484" s="10">
        <v>43002</v>
      </c>
      <c r="X2484" t="str">
        <f>TEXT(Table5[[#This Row],[close_date]],"mmmm")</f>
        <v>September</v>
      </c>
      <c r="Y2484" t="str">
        <f>TEXT(Table5[[#This Row],[close_date]],"yyyy")</f>
        <v>2017</v>
      </c>
    </row>
    <row r="2485" spans="20:25" x14ac:dyDescent="0.3">
      <c r="T2485" s="4" t="s">
        <v>11</v>
      </c>
      <c r="U2485" s="11">
        <v>546</v>
      </c>
      <c r="V2485" s="11">
        <v>546</v>
      </c>
      <c r="W2485" s="10">
        <v>43001</v>
      </c>
      <c r="X2485" t="str">
        <f>TEXT(Table5[[#This Row],[close_date]],"mmmm")</f>
        <v>September</v>
      </c>
      <c r="Y2485" t="str">
        <f>TEXT(Table5[[#This Row],[close_date]],"yyyy")</f>
        <v>2017</v>
      </c>
    </row>
    <row r="2486" spans="20:25" x14ac:dyDescent="0.3">
      <c r="T2486" s="4" t="s">
        <v>11</v>
      </c>
      <c r="U2486" s="11">
        <v>546</v>
      </c>
      <c r="V2486" s="11">
        <v>546</v>
      </c>
      <c r="W2486" s="10">
        <v>42914</v>
      </c>
      <c r="X2486" t="str">
        <f>TEXT(Table5[[#This Row],[close_date]],"mmmm")</f>
        <v>June</v>
      </c>
      <c r="Y2486" t="str">
        <f>TEXT(Table5[[#This Row],[close_date]],"yyyy")</f>
        <v>2017</v>
      </c>
    </row>
    <row r="2487" spans="20:25" x14ac:dyDescent="0.3">
      <c r="T2487" s="4" t="s">
        <v>46</v>
      </c>
      <c r="U2487" s="11">
        <v>545</v>
      </c>
      <c r="V2487" s="11">
        <v>545</v>
      </c>
      <c r="W2487" s="10">
        <v>42983</v>
      </c>
      <c r="X2487" t="str">
        <f>TEXT(Table5[[#This Row],[close_date]],"mmmm")</f>
        <v>September</v>
      </c>
      <c r="Y2487" t="str">
        <f>TEXT(Table5[[#This Row],[close_date]],"yyyy")</f>
        <v>2017</v>
      </c>
    </row>
    <row r="2488" spans="20:25" x14ac:dyDescent="0.3">
      <c r="T2488" s="4" t="s">
        <v>4</v>
      </c>
      <c r="U2488" s="11">
        <v>545</v>
      </c>
      <c r="V2488" s="11">
        <v>545</v>
      </c>
      <c r="W2488" s="10">
        <v>42828</v>
      </c>
      <c r="X2488" t="str">
        <f>TEXT(Table5[[#This Row],[close_date]],"mmmm")</f>
        <v>April</v>
      </c>
      <c r="Y2488" t="str">
        <f>TEXT(Table5[[#This Row],[close_date]],"yyyy")</f>
        <v>2017</v>
      </c>
    </row>
    <row r="2489" spans="20:25" x14ac:dyDescent="0.3">
      <c r="T2489" s="4" t="s">
        <v>7</v>
      </c>
      <c r="U2489" s="11">
        <v>545</v>
      </c>
      <c r="V2489" s="11">
        <v>545</v>
      </c>
      <c r="W2489" s="10">
        <v>42877</v>
      </c>
      <c r="X2489" t="str">
        <f>TEXT(Table5[[#This Row],[close_date]],"mmmm")</f>
        <v>May</v>
      </c>
      <c r="Y2489" t="str">
        <f>TEXT(Table5[[#This Row],[close_date]],"yyyy")</f>
        <v>2017</v>
      </c>
    </row>
    <row r="2490" spans="20:25" x14ac:dyDescent="0.3">
      <c r="T2490" s="4" t="s">
        <v>25</v>
      </c>
      <c r="U2490" s="11">
        <v>545</v>
      </c>
      <c r="V2490" s="11">
        <v>545</v>
      </c>
      <c r="W2490" s="10">
        <v>42884</v>
      </c>
      <c r="X2490" t="str">
        <f>TEXT(Table5[[#This Row],[close_date]],"mmmm")</f>
        <v>May</v>
      </c>
      <c r="Y2490" t="str">
        <f>TEXT(Table5[[#This Row],[close_date]],"yyyy")</f>
        <v>2017</v>
      </c>
    </row>
    <row r="2491" spans="20:25" x14ac:dyDescent="0.3">
      <c r="T2491" s="4" t="s">
        <v>9</v>
      </c>
      <c r="U2491" s="11">
        <v>545</v>
      </c>
      <c r="V2491" s="11">
        <v>545</v>
      </c>
      <c r="W2491" s="10">
        <v>43026</v>
      </c>
      <c r="X2491" t="str">
        <f>TEXT(Table5[[#This Row],[close_date]],"mmmm")</f>
        <v>October</v>
      </c>
      <c r="Y2491" t="str">
        <f>TEXT(Table5[[#This Row],[close_date]],"yyyy")</f>
        <v>2017</v>
      </c>
    </row>
    <row r="2492" spans="20:25" x14ac:dyDescent="0.3">
      <c r="T2492" s="4" t="s">
        <v>43</v>
      </c>
      <c r="U2492" s="11">
        <v>545</v>
      </c>
      <c r="V2492" s="11">
        <v>545</v>
      </c>
      <c r="W2492" s="10">
        <v>43081</v>
      </c>
      <c r="X2492" t="str">
        <f>TEXT(Table5[[#This Row],[close_date]],"mmmm")</f>
        <v>December</v>
      </c>
      <c r="Y2492" t="str">
        <f>TEXT(Table5[[#This Row],[close_date]],"yyyy")</f>
        <v>2017</v>
      </c>
    </row>
    <row r="2493" spans="20:25" x14ac:dyDescent="0.3">
      <c r="T2493" s="4" t="s">
        <v>11</v>
      </c>
      <c r="U2493" s="11">
        <v>544</v>
      </c>
      <c r="V2493" s="11">
        <v>272</v>
      </c>
      <c r="W2493" s="10">
        <v>43087</v>
      </c>
      <c r="X2493" t="str">
        <f>TEXT(Table5[[#This Row],[close_date]],"mmmm")</f>
        <v>December</v>
      </c>
      <c r="Y2493" t="str">
        <f>TEXT(Table5[[#This Row],[close_date]],"yyyy")</f>
        <v>2017</v>
      </c>
    </row>
    <row r="2494" spans="20:25" x14ac:dyDescent="0.3">
      <c r="T2494" s="4" t="s">
        <v>9</v>
      </c>
      <c r="U2494" s="11">
        <v>544</v>
      </c>
      <c r="V2494" s="11">
        <v>544</v>
      </c>
      <c r="W2494" s="10">
        <v>43020</v>
      </c>
      <c r="X2494" t="str">
        <f>TEXT(Table5[[#This Row],[close_date]],"mmmm")</f>
        <v>October</v>
      </c>
      <c r="Y2494" t="str">
        <f>TEXT(Table5[[#This Row],[close_date]],"yyyy")</f>
        <v>2017</v>
      </c>
    </row>
    <row r="2495" spans="20:25" x14ac:dyDescent="0.3">
      <c r="T2495" s="4" t="s">
        <v>5</v>
      </c>
      <c r="U2495" s="11">
        <v>544</v>
      </c>
      <c r="V2495" s="11">
        <v>544</v>
      </c>
      <c r="W2495" s="10">
        <v>42869</v>
      </c>
      <c r="X2495" t="str">
        <f>TEXT(Table5[[#This Row],[close_date]],"mmmm")</f>
        <v>May</v>
      </c>
      <c r="Y2495" t="str">
        <f>TEXT(Table5[[#This Row],[close_date]],"yyyy")</f>
        <v>2017</v>
      </c>
    </row>
    <row r="2496" spans="20:25" x14ac:dyDescent="0.3">
      <c r="T2496" s="4" t="s">
        <v>43</v>
      </c>
      <c r="U2496" s="11">
        <v>543</v>
      </c>
      <c r="V2496" s="11">
        <v>271.5</v>
      </c>
      <c r="W2496" s="10">
        <v>42824</v>
      </c>
      <c r="X2496" t="str">
        <f>TEXT(Table5[[#This Row],[close_date]],"mmmm")</f>
        <v>March</v>
      </c>
      <c r="Y2496" t="str">
        <f>TEXT(Table5[[#This Row],[close_date]],"yyyy")</f>
        <v>2017</v>
      </c>
    </row>
    <row r="2497" spans="20:25" x14ac:dyDescent="0.3">
      <c r="T2497" s="4" t="s">
        <v>11</v>
      </c>
      <c r="U2497" s="11">
        <v>543</v>
      </c>
      <c r="V2497" s="11">
        <v>543</v>
      </c>
      <c r="W2497" s="10">
        <v>42815</v>
      </c>
      <c r="X2497" t="str">
        <f>TEXT(Table5[[#This Row],[close_date]],"mmmm")</f>
        <v>March</v>
      </c>
      <c r="Y2497" t="str">
        <f>TEXT(Table5[[#This Row],[close_date]],"yyyy")</f>
        <v>2017</v>
      </c>
    </row>
    <row r="2498" spans="20:25" x14ac:dyDescent="0.3">
      <c r="T2498" s="4" t="s">
        <v>43</v>
      </c>
      <c r="U2498" s="11">
        <v>542</v>
      </c>
      <c r="V2498" s="11">
        <v>542</v>
      </c>
      <c r="W2498" s="10">
        <v>42803</v>
      </c>
      <c r="X2498" t="str">
        <f>TEXT(Table5[[#This Row],[close_date]],"mmmm")</f>
        <v>March</v>
      </c>
      <c r="Y2498" t="str">
        <f>TEXT(Table5[[#This Row],[close_date]],"yyyy")</f>
        <v>2017</v>
      </c>
    </row>
    <row r="2499" spans="20:25" x14ac:dyDescent="0.3">
      <c r="T2499" s="4" t="s">
        <v>49</v>
      </c>
      <c r="U2499" s="11">
        <v>542</v>
      </c>
      <c r="V2499" s="11">
        <v>542</v>
      </c>
      <c r="W2499" s="10">
        <v>42915</v>
      </c>
      <c r="X2499" t="str">
        <f>TEXT(Table5[[#This Row],[close_date]],"mmmm")</f>
        <v>June</v>
      </c>
      <c r="Y2499" t="str">
        <f>TEXT(Table5[[#This Row],[close_date]],"yyyy")</f>
        <v>2017</v>
      </c>
    </row>
    <row r="2500" spans="20:25" x14ac:dyDescent="0.3">
      <c r="T2500" s="4" t="s">
        <v>32</v>
      </c>
      <c r="U2500" s="11">
        <v>541</v>
      </c>
      <c r="V2500" s="11">
        <v>541</v>
      </c>
      <c r="W2500" s="10">
        <v>42922</v>
      </c>
      <c r="X2500" t="str">
        <f>TEXT(Table5[[#This Row],[close_date]],"mmmm")</f>
        <v>July</v>
      </c>
      <c r="Y2500" t="str">
        <f>TEXT(Table5[[#This Row],[close_date]],"yyyy")</f>
        <v>2017</v>
      </c>
    </row>
    <row r="2501" spans="20:25" x14ac:dyDescent="0.3">
      <c r="T2501" s="4" t="s">
        <v>45</v>
      </c>
      <c r="U2501" s="11">
        <v>541</v>
      </c>
      <c r="V2501" s="11">
        <v>541</v>
      </c>
      <c r="W2501" s="10">
        <v>42865</v>
      </c>
      <c r="X2501" t="str">
        <f>TEXT(Table5[[#This Row],[close_date]],"mmmm")</f>
        <v>May</v>
      </c>
      <c r="Y2501" t="str">
        <f>TEXT(Table5[[#This Row],[close_date]],"yyyy")</f>
        <v>2017</v>
      </c>
    </row>
    <row r="2502" spans="20:25" x14ac:dyDescent="0.3">
      <c r="T2502" s="4" t="s">
        <v>41</v>
      </c>
      <c r="U2502" s="11">
        <v>541</v>
      </c>
      <c r="V2502" s="11">
        <v>541</v>
      </c>
      <c r="W2502" s="10">
        <v>42874</v>
      </c>
      <c r="X2502" t="str">
        <f>TEXT(Table5[[#This Row],[close_date]],"mmmm")</f>
        <v>May</v>
      </c>
      <c r="Y2502" t="str">
        <f>TEXT(Table5[[#This Row],[close_date]],"yyyy")</f>
        <v>2017</v>
      </c>
    </row>
    <row r="2503" spans="20:25" x14ac:dyDescent="0.3">
      <c r="T2503" s="4" t="s">
        <v>42</v>
      </c>
      <c r="U2503" s="11">
        <v>541</v>
      </c>
      <c r="V2503" s="11">
        <v>541</v>
      </c>
      <c r="W2503" s="10">
        <v>43074</v>
      </c>
      <c r="X2503" t="str">
        <f>TEXT(Table5[[#This Row],[close_date]],"mmmm")</f>
        <v>December</v>
      </c>
      <c r="Y2503" t="str">
        <f>TEXT(Table5[[#This Row],[close_date]],"yyyy")</f>
        <v>2017</v>
      </c>
    </row>
    <row r="2504" spans="20:25" x14ac:dyDescent="0.3">
      <c r="T2504" s="4" t="s">
        <v>12</v>
      </c>
      <c r="U2504" s="11">
        <v>540</v>
      </c>
      <c r="V2504" s="11">
        <v>540</v>
      </c>
      <c r="W2504" s="10">
        <v>43077</v>
      </c>
      <c r="X2504" t="str">
        <f>TEXT(Table5[[#This Row],[close_date]],"mmmm")</f>
        <v>December</v>
      </c>
      <c r="Y2504" t="str">
        <f>TEXT(Table5[[#This Row],[close_date]],"yyyy")</f>
        <v>2017</v>
      </c>
    </row>
    <row r="2505" spans="20:25" x14ac:dyDescent="0.3">
      <c r="T2505" s="4" t="s">
        <v>25</v>
      </c>
      <c r="U2505" s="11">
        <v>540</v>
      </c>
      <c r="V2505" s="11">
        <v>540</v>
      </c>
      <c r="W2505" s="10">
        <v>42880</v>
      </c>
      <c r="X2505" t="str">
        <f>TEXT(Table5[[#This Row],[close_date]],"mmmm")</f>
        <v>May</v>
      </c>
      <c r="Y2505" t="str">
        <f>TEXT(Table5[[#This Row],[close_date]],"yyyy")</f>
        <v>2017</v>
      </c>
    </row>
    <row r="2506" spans="20:25" x14ac:dyDescent="0.3">
      <c r="T2506" s="4" t="s">
        <v>32</v>
      </c>
      <c r="U2506" s="11">
        <v>540</v>
      </c>
      <c r="V2506" s="11">
        <v>540</v>
      </c>
      <c r="W2506" s="10">
        <v>42928</v>
      </c>
      <c r="X2506" t="str">
        <f>TEXT(Table5[[#This Row],[close_date]],"mmmm")</f>
        <v>July</v>
      </c>
      <c r="Y2506" t="str">
        <f>TEXT(Table5[[#This Row],[close_date]],"yyyy")</f>
        <v>2017</v>
      </c>
    </row>
    <row r="2507" spans="20:25" x14ac:dyDescent="0.3">
      <c r="T2507" s="4" t="s">
        <v>46</v>
      </c>
      <c r="U2507" s="11">
        <v>540</v>
      </c>
      <c r="V2507" s="11">
        <v>540</v>
      </c>
      <c r="W2507" s="10">
        <v>42981</v>
      </c>
      <c r="X2507" t="str">
        <f>TEXT(Table5[[#This Row],[close_date]],"mmmm")</f>
        <v>September</v>
      </c>
      <c r="Y2507" t="str">
        <f>TEXT(Table5[[#This Row],[close_date]],"yyyy")</f>
        <v>2017</v>
      </c>
    </row>
    <row r="2508" spans="20:25" x14ac:dyDescent="0.3">
      <c r="T2508" s="4" t="s">
        <v>6</v>
      </c>
      <c r="U2508" s="11">
        <v>539</v>
      </c>
      <c r="V2508" s="11">
        <v>539</v>
      </c>
      <c r="W2508" s="10">
        <v>43005</v>
      </c>
      <c r="X2508" t="str">
        <f>TEXT(Table5[[#This Row],[close_date]],"mmmm")</f>
        <v>September</v>
      </c>
      <c r="Y2508" t="str">
        <f>TEXT(Table5[[#This Row],[close_date]],"yyyy")</f>
        <v>2017</v>
      </c>
    </row>
    <row r="2509" spans="20:25" x14ac:dyDescent="0.3">
      <c r="T2509" s="4" t="s">
        <v>12</v>
      </c>
      <c r="U2509" s="11">
        <v>539</v>
      </c>
      <c r="V2509" s="11">
        <v>539</v>
      </c>
      <c r="W2509" s="10">
        <v>43050</v>
      </c>
      <c r="X2509" t="str">
        <f>TEXT(Table5[[#This Row],[close_date]],"mmmm")</f>
        <v>November</v>
      </c>
      <c r="Y2509" t="str">
        <f>TEXT(Table5[[#This Row],[close_date]],"yyyy")</f>
        <v>2017</v>
      </c>
    </row>
    <row r="2510" spans="20:25" x14ac:dyDescent="0.3">
      <c r="T2510" s="4" t="s">
        <v>6</v>
      </c>
      <c r="U2510" s="11">
        <v>538</v>
      </c>
      <c r="V2510" s="11">
        <v>538</v>
      </c>
      <c r="W2510" s="10">
        <v>43074</v>
      </c>
      <c r="X2510" t="str">
        <f>TEXT(Table5[[#This Row],[close_date]],"mmmm")</f>
        <v>December</v>
      </c>
      <c r="Y2510" t="str">
        <f>TEXT(Table5[[#This Row],[close_date]],"yyyy")</f>
        <v>2017</v>
      </c>
    </row>
    <row r="2511" spans="20:25" x14ac:dyDescent="0.3">
      <c r="T2511" s="4" t="s">
        <v>36</v>
      </c>
      <c r="U2511" s="11">
        <v>538</v>
      </c>
      <c r="V2511" s="11">
        <v>538</v>
      </c>
      <c r="W2511" s="10">
        <v>43088</v>
      </c>
      <c r="X2511" t="str">
        <f>TEXT(Table5[[#This Row],[close_date]],"mmmm")</f>
        <v>December</v>
      </c>
      <c r="Y2511" t="str">
        <f>TEXT(Table5[[#This Row],[close_date]],"yyyy")</f>
        <v>2017</v>
      </c>
    </row>
    <row r="2512" spans="20:25" x14ac:dyDescent="0.3">
      <c r="T2512" s="4" t="s">
        <v>25</v>
      </c>
      <c r="U2512" s="11">
        <v>538</v>
      </c>
      <c r="V2512" s="11">
        <v>538</v>
      </c>
      <c r="W2512" s="10">
        <v>43095</v>
      </c>
      <c r="X2512" t="str">
        <f>TEXT(Table5[[#This Row],[close_date]],"mmmm")</f>
        <v>December</v>
      </c>
      <c r="Y2512" t="str">
        <f>TEXT(Table5[[#This Row],[close_date]],"yyyy")</f>
        <v>2017</v>
      </c>
    </row>
    <row r="2513" spans="20:25" x14ac:dyDescent="0.3">
      <c r="T2513" s="4" t="s">
        <v>3</v>
      </c>
      <c r="U2513" s="11">
        <v>538</v>
      </c>
      <c r="V2513" s="11">
        <v>538</v>
      </c>
      <c r="W2513" s="10">
        <v>42934</v>
      </c>
      <c r="X2513" t="str">
        <f>TEXT(Table5[[#This Row],[close_date]],"mmmm")</f>
        <v>July</v>
      </c>
      <c r="Y2513" t="str">
        <f>TEXT(Table5[[#This Row],[close_date]],"yyyy")</f>
        <v>2017</v>
      </c>
    </row>
    <row r="2514" spans="20:25" x14ac:dyDescent="0.3">
      <c r="T2514" s="4" t="s">
        <v>47</v>
      </c>
      <c r="U2514" s="11">
        <v>538</v>
      </c>
      <c r="V2514" s="11">
        <v>538</v>
      </c>
      <c r="W2514" s="10">
        <v>42946</v>
      </c>
      <c r="X2514" t="str">
        <f>TEXT(Table5[[#This Row],[close_date]],"mmmm")</f>
        <v>July</v>
      </c>
      <c r="Y2514" t="str">
        <f>TEXT(Table5[[#This Row],[close_date]],"yyyy")</f>
        <v>2017</v>
      </c>
    </row>
    <row r="2515" spans="20:25" x14ac:dyDescent="0.3">
      <c r="T2515" s="4" t="s">
        <v>39</v>
      </c>
      <c r="U2515" s="11">
        <v>538</v>
      </c>
      <c r="V2515" s="11">
        <v>538</v>
      </c>
      <c r="W2515" s="10">
        <v>42876</v>
      </c>
      <c r="X2515" t="str">
        <f>TEXT(Table5[[#This Row],[close_date]],"mmmm")</f>
        <v>May</v>
      </c>
      <c r="Y2515" t="str">
        <f>TEXT(Table5[[#This Row],[close_date]],"yyyy")</f>
        <v>2017</v>
      </c>
    </row>
    <row r="2516" spans="20:25" x14ac:dyDescent="0.3">
      <c r="T2516" s="4" t="s">
        <v>44</v>
      </c>
      <c r="U2516" s="11">
        <v>538</v>
      </c>
      <c r="V2516" s="11">
        <v>538</v>
      </c>
      <c r="W2516" s="10">
        <v>42862</v>
      </c>
      <c r="X2516" t="str">
        <f>TEXT(Table5[[#This Row],[close_date]],"mmmm")</f>
        <v>May</v>
      </c>
      <c r="Y2516" t="str">
        <f>TEXT(Table5[[#This Row],[close_date]],"yyyy")</f>
        <v>2017</v>
      </c>
    </row>
    <row r="2517" spans="20:25" x14ac:dyDescent="0.3">
      <c r="T2517" s="4" t="s">
        <v>10</v>
      </c>
      <c r="U2517" s="11">
        <v>538</v>
      </c>
      <c r="V2517" s="11">
        <v>538</v>
      </c>
      <c r="W2517" s="10">
        <v>42825</v>
      </c>
      <c r="X2517" t="str">
        <f>TEXT(Table5[[#This Row],[close_date]],"mmmm")</f>
        <v>March</v>
      </c>
      <c r="Y2517" t="str">
        <f>TEXT(Table5[[#This Row],[close_date]],"yyyy")</f>
        <v>2017</v>
      </c>
    </row>
    <row r="2518" spans="20:25" x14ac:dyDescent="0.3">
      <c r="T2518" s="4" t="s">
        <v>38</v>
      </c>
      <c r="U2518" s="11">
        <v>538</v>
      </c>
      <c r="V2518" s="11">
        <v>538</v>
      </c>
      <c r="W2518" s="10">
        <v>42820</v>
      </c>
      <c r="X2518" t="str">
        <f>TEXT(Table5[[#This Row],[close_date]],"mmmm")</f>
        <v>March</v>
      </c>
      <c r="Y2518" t="str">
        <f>TEXT(Table5[[#This Row],[close_date]],"yyyy")</f>
        <v>2017</v>
      </c>
    </row>
    <row r="2519" spans="20:25" x14ac:dyDescent="0.3">
      <c r="T2519" s="4" t="s">
        <v>30</v>
      </c>
      <c r="U2519" s="11">
        <v>537</v>
      </c>
      <c r="V2519" s="11">
        <v>537</v>
      </c>
      <c r="W2519" s="10">
        <v>42797</v>
      </c>
      <c r="X2519" t="str">
        <f>TEXT(Table5[[#This Row],[close_date]],"mmmm")</f>
        <v>March</v>
      </c>
      <c r="Y2519" t="str">
        <f>TEXT(Table5[[#This Row],[close_date]],"yyyy")</f>
        <v>2017</v>
      </c>
    </row>
    <row r="2520" spans="20:25" x14ac:dyDescent="0.3">
      <c r="T2520" s="4" t="s">
        <v>25</v>
      </c>
      <c r="U2520" s="11">
        <v>537</v>
      </c>
      <c r="V2520" s="11">
        <v>537</v>
      </c>
      <c r="W2520" s="10">
        <v>42809</v>
      </c>
      <c r="X2520" t="str">
        <f>TEXT(Table5[[#This Row],[close_date]],"mmmm")</f>
        <v>March</v>
      </c>
      <c r="Y2520" t="str">
        <f>TEXT(Table5[[#This Row],[close_date]],"yyyy")</f>
        <v>2017</v>
      </c>
    </row>
    <row r="2521" spans="20:25" x14ac:dyDescent="0.3">
      <c r="T2521" s="4" t="s">
        <v>43</v>
      </c>
      <c r="U2521" s="11">
        <v>537</v>
      </c>
      <c r="V2521" s="11">
        <v>537</v>
      </c>
      <c r="W2521" s="10">
        <v>42945</v>
      </c>
      <c r="X2521" t="str">
        <f>TEXT(Table5[[#This Row],[close_date]],"mmmm")</f>
        <v>July</v>
      </c>
      <c r="Y2521" t="str">
        <f>TEXT(Table5[[#This Row],[close_date]],"yyyy")</f>
        <v>2017</v>
      </c>
    </row>
    <row r="2522" spans="20:25" x14ac:dyDescent="0.3">
      <c r="T2522" s="4" t="s">
        <v>44</v>
      </c>
      <c r="U2522" s="11">
        <v>537</v>
      </c>
      <c r="V2522" s="11">
        <v>537</v>
      </c>
      <c r="W2522" s="10">
        <v>43099</v>
      </c>
      <c r="X2522" t="str">
        <f>TEXT(Table5[[#This Row],[close_date]],"mmmm")</f>
        <v>December</v>
      </c>
      <c r="Y2522" t="str">
        <f>TEXT(Table5[[#This Row],[close_date]],"yyyy")</f>
        <v>2017</v>
      </c>
    </row>
    <row r="2523" spans="20:25" x14ac:dyDescent="0.3">
      <c r="T2523" s="4" t="s">
        <v>43</v>
      </c>
      <c r="U2523" s="11">
        <v>536</v>
      </c>
      <c r="V2523" s="11">
        <v>536</v>
      </c>
      <c r="W2523" s="10">
        <v>43020</v>
      </c>
      <c r="X2523" t="str">
        <f>TEXT(Table5[[#This Row],[close_date]],"mmmm")</f>
        <v>October</v>
      </c>
      <c r="Y2523" t="str">
        <f>TEXT(Table5[[#This Row],[close_date]],"yyyy")</f>
        <v>2017</v>
      </c>
    </row>
    <row r="2524" spans="20:25" x14ac:dyDescent="0.3">
      <c r="T2524" s="4" t="s">
        <v>43</v>
      </c>
      <c r="U2524" s="11">
        <v>536</v>
      </c>
      <c r="V2524" s="11">
        <v>536</v>
      </c>
      <c r="W2524" s="10">
        <v>42935</v>
      </c>
      <c r="X2524" t="str">
        <f>TEXT(Table5[[#This Row],[close_date]],"mmmm")</f>
        <v>July</v>
      </c>
      <c r="Y2524" t="str">
        <f>TEXT(Table5[[#This Row],[close_date]],"yyyy")</f>
        <v>2017</v>
      </c>
    </row>
    <row r="2525" spans="20:25" x14ac:dyDescent="0.3">
      <c r="T2525" s="4" t="s">
        <v>33</v>
      </c>
      <c r="U2525" s="11">
        <v>536</v>
      </c>
      <c r="V2525" s="11">
        <v>536</v>
      </c>
      <c r="W2525" s="10">
        <v>42993</v>
      </c>
      <c r="X2525" t="str">
        <f>TEXT(Table5[[#This Row],[close_date]],"mmmm")</f>
        <v>September</v>
      </c>
      <c r="Y2525" t="str">
        <f>TEXT(Table5[[#This Row],[close_date]],"yyyy")</f>
        <v>2017</v>
      </c>
    </row>
    <row r="2526" spans="20:25" x14ac:dyDescent="0.3">
      <c r="T2526" s="4" t="s">
        <v>32</v>
      </c>
      <c r="U2526" s="11">
        <v>535</v>
      </c>
      <c r="V2526" s="11">
        <v>535</v>
      </c>
      <c r="W2526" s="10">
        <v>43003</v>
      </c>
      <c r="X2526" t="str">
        <f>TEXT(Table5[[#This Row],[close_date]],"mmmm")</f>
        <v>September</v>
      </c>
      <c r="Y2526" t="str">
        <f>TEXT(Table5[[#This Row],[close_date]],"yyyy")</f>
        <v>2017</v>
      </c>
    </row>
    <row r="2527" spans="20:25" x14ac:dyDescent="0.3">
      <c r="T2527" s="4" t="s">
        <v>45</v>
      </c>
      <c r="U2527" s="11">
        <v>535</v>
      </c>
      <c r="V2527" s="11">
        <v>535</v>
      </c>
      <c r="W2527" s="10">
        <v>42939</v>
      </c>
      <c r="X2527" t="str">
        <f>TEXT(Table5[[#This Row],[close_date]],"mmmm")</f>
        <v>July</v>
      </c>
      <c r="Y2527" t="str">
        <f>TEXT(Table5[[#This Row],[close_date]],"yyyy")</f>
        <v>2017</v>
      </c>
    </row>
    <row r="2528" spans="20:25" x14ac:dyDescent="0.3">
      <c r="T2528" s="4" t="s">
        <v>25</v>
      </c>
      <c r="U2528" s="11">
        <v>535</v>
      </c>
      <c r="V2528" s="11">
        <v>535</v>
      </c>
      <c r="W2528" s="10">
        <v>42805</v>
      </c>
      <c r="X2528" t="str">
        <f>TEXT(Table5[[#This Row],[close_date]],"mmmm")</f>
        <v>March</v>
      </c>
      <c r="Y2528" t="str">
        <f>TEXT(Table5[[#This Row],[close_date]],"yyyy")</f>
        <v>2017</v>
      </c>
    </row>
    <row r="2529" spans="20:25" x14ac:dyDescent="0.3">
      <c r="T2529" s="4" t="s">
        <v>9</v>
      </c>
      <c r="U2529" s="11">
        <v>535</v>
      </c>
      <c r="V2529" s="11">
        <v>535</v>
      </c>
      <c r="W2529" s="10">
        <v>42866</v>
      </c>
      <c r="X2529" t="str">
        <f>TEXT(Table5[[#This Row],[close_date]],"mmmm")</f>
        <v>May</v>
      </c>
      <c r="Y2529" t="str">
        <f>TEXT(Table5[[#This Row],[close_date]],"yyyy")</f>
        <v>2017</v>
      </c>
    </row>
    <row r="2530" spans="20:25" x14ac:dyDescent="0.3">
      <c r="T2530" s="4" t="s">
        <v>4</v>
      </c>
      <c r="U2530" s="11">
        <v>535</v>
      </c>
      <c r="V2530" s="11">
        <v>535</v>
      </c>
      <c r="W2530" s="10">
        <v>43090</v>
      </c>
      <c r="X2530" t="str">
        <f>TEXT(Table5[[#This Row],[close_date]],"mmmm")</f>
        <v>December</v>
      </c>
      <c r="Y2530" t="str">
        <f>TEXT(Table5[[#This Row],[close_date]],"yyyy")</f>
        <v>2017</v>
      </c>
    </row>
    <row r="2531" spans="20:25" x14ac:dyDescent="0.3">
      <c r="T2531" s="4" t="s">
        <v>32</v>
      </c>
      <c r="U2531" s="11">
        <v>535</v>
      </c>
      <c r="V2531" s="11">
        <v>535</v>
      </c>
      <c r="W2531" s="10">
        <v>43073</v>
      </c>
      <c r="X2531" t="str">
        <f>TEXT(Table5[[#This Row],[close_date]],"mmmm")</f>
        <v>December</v>
      </c>
      <c r="Y2531" t="str">
        <f>TEXT(Table5[[#This Row],[close_date]],"yyyy")</f>
        <v>2017</v>
      </c>
    </row>
    <row r="2532" spans="20:25" x14ac:dyDescent="0.3">
      <c r="T2532" s="4" t="s">
        <v>49</v>
      </c>
      <c r="U2532" s="11">
        <v>533</v>
      </c>
      <c r="V2532" s="11">
        <v>533</v>
      </c>
      <c r="W2532" s="10">
        <v>42873</v>
      </c>
      <c r="X2532" t="str">
        <f>TEXT(Table5[[#This Row],[close_date]],"mmmm")</f>
        <v>May</v>
      </c>
      <c r="Y2532" t="str">
        <f>TEXT(Table5[[#This Row],[close_date]],"yyyy")</f>
        <v>2017</v>
      </c>
    </row>
    <row r="2533" spans="20:25" x14ac:dyDescent="0.3">
      <c r="T2533" s="4" t="s">
        <v>7</v>
      </c>
      <c r="U2533" s="11">
        <v>533</v>
      </c>
      <c r="V2533" s="11">
        <v>533</v>
      </c>
      <c r="W2533" s="10">
        <v>42841</v>
      </c>
      <c r="X2533" t="str">
        <f>TEXT(Table5[[#This Row],[close_date]],"mmmm")</f>
        <v>April</v>
      </c>
      <c r="Y2533" t="str">
        <f>TEXT(Table5[[#This Row],[close_date]],"yyyy")</f>
        <v>2017</v>
      </c>
    </row>
    <row r="2534" spans="20:25" x14ac:dyDescent="0.3">
      <c r="T2534" s="4" t="s">
        <v>44</v>
      </c>
      <c r="U2534" s="11">
        <v>533</v>
      </c>
      <c r="V2534" s="11">
        <v>533</v>
      </c>
      <c r="W2534" s="10">
        <v>42995</v>
      </c>
      <c r="X2534" t="str">
        <f>TEXT(Table5[[#This Row],[close_date]],"mmmm")</f>
        <v>September</v>
      </c>
      <c r="Y2534" t="str">
        <f>TEXT(Table5[[#This Row],[close_date]],"yyyy")</f>
        <v>2017</v>
      </c>
    </row>
    <row r="2535" spans="20:25" x14ac:dyDescent="0.3">
      <c r="T2535" s="4" t="s">
        <v>34</v>
      </c>
      <c r="U2535" s="11">
        <v>532</v>
      </c>
      <c r="V2535" s="11">
        <v>532</v>
      </c>
      <c r="W2535" s="10">
        <v>42944</v>
      </c>
      <c r="X2535" t="str">
        <f>TEXT(Table5[[#This Row],[close_date]],"mmmm")</f>
        <v>July</v>
      </c>
      <c r="Y2535" t="str">
        <f>TEXT(Table5[[#This Row],[close_date]],"yyyy")</f>
        <v>2017</v>
      </c>
    </row>
    <row r="2536" spans="20:25" x14ac:dyDescent="0.3">
      <c r="T2536" s="4" t="s">
        <v>9</v>
      </c>
      <c r="U2536" s="11">
        <v>532</v>
      </c>
      <c r="V2536" s="11">
        <v>532</v>
      </c>
      <c r="W2536" s="10">
        <v>42909</v>
      </c>
      <c r="X2536" t="str">
        <f>TEXT(Table5[[#This Row],[close_date]],"mmmm")</f>
        <v>June</v>
      </c>
      <c r="Y2536" t="str">
        <f>TEXT(Table5[[#This Row],[close_date]],"yyyy")</f>
        <v>2017</v>
      </c>
    </row>
    <row r="2537" spans="20:25" x14ac:dyDescent="0.3">
      <c r="T2537" s="4" t="s">
        <v>12</v>
      </c>
      <c r="U2537" s="11">
        <v>532</v>
      </c>
      <c r="V2537" s="11">
        <v>532</v>
      </c>
      <c r="W2537" s="10">
        <v>42830</v>
      </c>
      <c r="X2537" t="str">
        <f>TEXT(Table5[[#This Row],[close_date]],"mmmm")</f>
        <v>April</v>
      </c>
      <c r="Y2537" t="str">
        <f>TEXT(Table5[[#This Row],[close_date]],"yyyy")</f>
        <v>2017</v>
      </c>
    </row>
    <row r="2538" spans="20:25" x14ac:dyDescent="0.3">
      <c r="T2538" s="4" t="s">
        <v>6</v>
      </c>
      <c r="U2538" s="11">
        <v>532</v>
      </c>
      <c r="V2538" s="11">
        <v>532</v>
      </c>
      <c r="W2538" s="10">
        <v>42797</v>
      </c>
      <c r="X2538" t="str">
        <f>TEXT(Table5[[#This Row],[close_date]],"mmmm")</f>
        <v>March</v>
      </c>
      <c r="Y2538" t="str">
        <f>TEXT(Table5[[#This Row],[close_date]],"yyyy")</f>
        <v>2017</v>
      </c>
    </row>
    <row r="2539" spans="20:25" x14ac:dyDescent="0.3">
      <c r="T2539" s="4" t="s">
        <v>30</v>
      </c>
      <c r="U2539" s="11">
        <v>532</v>
      </c>
      <c r="V2539" s="11">
        <v>532</v>
      </c>
      <c r="W2539" s="10">
        <v>42862</v>
      </c>
      <c r="X2539" t="str">
        <f>TEXT(Table5[[#This Row],[close_date]],"mmmm")</f>
        <v>May</v>
      </c>
      <c r="Y2539" t="str">
        <f>TEXT(Table5[[#This Row],[close_date]],"yyyy")</f>
        <v>2017</v>
      </c>
    </row>
    <row r="2540" spans="20:25" x14ac:dyDescent="0.3">
      <c r="T2540" s="4" t="s">
        <v>4</v>
      </c>
      <c r="U2540" s="11">
        <v>532</v>
      </c>
      <c r="V2540" s="11">
        <v>532</v>
      </c>
      <c r="W2540" s="10">
        <v>43083</v>
      </c>
      <c r="X2540" t="str">
        <f>TEXT(Table5[[#This Row],[close_date]],"mmmm")</f>
        <v>December</v>
      </c>
      <c r="Y2540" t="str">
        <f>TEXT(Table5[[#This Row],[close_date]],"yyyy")</f>
        <v>2017</v>
      </c>
    </row>
    <row r="2541" spans="20:25" x14ac:dyDescent="0.3">
      <c r="T2541" s="4" t="s">
        <v>11</v>
      </c>
      <c r="U2541" s="11">
        <v>532</v>
      </c>
      <c r="V2541" s="11">
        <v>532</v>
      </c>
      <c r="W2541" s="10">
        <v>43046</v>
      </c>
      <c r="X2541" t="str">
        <f>TEXT(Table5[[#This Row],[close_date]],"mmmm")</f>
        <v>November</v>
      </c>
      <c r="Y2541" t="str">
        <f>TEXT(Table5[[#This Row],[close_date]],"yyyy")</f>
        <v>2017</v>
      </c>
    </row>
    <row r="2542" spans="20:25" x14ac:dyDescent="0.3">
      <c r="T2542" s="4" t="s">
        <v>7</v>
      </c>
      <c r="U2542" s="11">
        <v>531</v>
      </c>
      <c r="V2542" s="11">
        <v>531</v>
      </c>
      <c r="W2542" s="10">
        <v>43061</v>
      </c>
      <c r="X2542" t="str">
        <f>TEXT(Table5[[#This Row],[close_date]],"mmmm")</f>
        <v>November</v>
      </c>
      <c r="Y2542" t="str">
        <f>TEXT(Table5[[#This Row],[close_date]],"yyyy")</f>
        <v>2017</v>
      </c>
    </row>
    <row r="2543" spans="20:25" x14ac:dyDescent="0.3">
      <c r="T2543" s="4" t="s">
        <v>11</v>
      </c>
      <c r="U2543" s="11">
        <v>531</v>
      </c>
      <c r="V2543" s="11">
        <v>531</v>
      </c>
      <c r="W2543" s="10">
        <v>42909</v>
      </c>
      <c r="X2543" t="str">
        <f>TEXT(Table5[[#This Row],[close_date]],"mmmm")</f>
        <v>June</v>
      </c>
      <c r="Y2543" t="str">
        <f>TEXT(Table5[[#This Row],[close_date]],"yyyy")</f>
        <v>2017</v>
      </c>
    </row>
    <row r="2544" spans="20:25" x14ac:dyDescent="0.3">
      <c r="T2544" s="4" t="s">
        <v>7</v>
      </c>
      <c r="U2544" s="11">
        <v>531</v>
      </c>
      <c r="V2544" s="11">
        <v>531</v>
      </c>
      <c r="W2544" s="10">
        <v>42915</v>
      </c>
      <c r="X2544" t="str">
        <f>TEXT(Table5[[#This Row],[close_date]],"mmmm")</f>
        <v>June</v>
      </c>
      <c r="Y2544" t="str">
        <f>TEXT(Table5[[#This Row],[close_date]],"yyyy")</f>
        <v>2017</v>
      </c>
    </row>
    <row r="2545" spans="20:25" x14ac:dyDescent="0.3">
      <c r="T2545" s="4" t="s">
        <v>32</v>
      </c>
      <c r="U2545" s="11">
        <v>531</v>
      </c>
      <c r="V2545" s="11">
        <v>531</v>
      </c>
      <c r="W2545" s="10">
        <v>43001</v>
      </c>
      <c r="X2545" t="str">
        <f>TEXT(Table5[[#This Row],[close_date]],"mmmm")</f>
        <v>September</v>
      </c>
      <c r="Y2545" t="str">
        <f>TEXT(Table5[[#This Row],[close_date]],"yyyy")</f>
        <v>2017</v>
      </c>
    </row>
    <row r="2546" spans="20:25" x14ac:dyDescent="0.3">
      <c r="T2546" s="4" t="s">
        <v>11</v>
      </c>
      <c r="U2546" s="11">
        <v>530</v>
      </c>
      <c r="V2546" s="11">
        <v>530</v>
      </c>
      <c r="W2546" s="10">
        <v>42997</v>
      </c>
      <c r="X2546" t="str">
        <f>TEXT(Table5[[#This Row],[close_date]],"mmmm")</f>
        <v>September</v>
      </c>
      <c r="Y2546" t="str">
        <f>TEXT(Table5[[#This Row],[close_date]],"yyyy")</f>
        <v>2017</v>
      </c>
    </row>
    <row r="2547" spans="20:25" x14ac:dyDescent="0.3">
      <c r="T2547" s="4" t="s">
        <v>9</v>
      </c>
      <c r="U2547" s="11">
        <v>530</v>
      </c>
      <c r="V2547" s="11">
        <v>530</v>
      </c>
      <c r="W2547" s="10">
        <v>43064</v>
      </c>
      <c r="X2547" t="str">
        <f>TEXT(Table5[[#This Row],[close_date]],"mmmm")</f>
        <v>November</v>
      </c>
      <c r="Y2547" t="str">
        <f>TEXT(Table5[[#This Row],[close_date]],"yyyy")</f>
        <v>2017</v>
      </c>
    </row>
    <row r="2548" spans="20:25" x14ac:dyDescent="0.3">
      <c r="T2548" s="4" t="s">
        <v>44</v>
      </c>
      <c r="U2548" s="11">
        <v>530</v>
      </c>
      <c r="V2548" s="11">
        <v>530</v>
      </c>
      <c r="W2548" s="10">
        <v>43008</v>
      </c>
      <c r="X2548" t="str">
        <f>TEXT(Table5[[#This Row],[close_date]],"mmmm")</f>
        <v>September</v>
      </c>
      <c r="Y2548" t="str">
        <f>TEXT(Table5[[#This Row],[close_date]],"yyyy")</f>
        <v>2017</v>
      </c>
    </row>
    <row r="2549" spans="20:25" x14ac:dyDescent="0.3">
      <c r="T2549" s="4" t="s">
        <v>45</v>
      </c>
      <c r="U2549" s="11">
        <v>529</v>
      </c>
      <c r="V2549" s="11">
        <v>529</v>
      </c>
      <c r="W2549" s="10">
        <v>43040</v>
      </c>
      <c r="X2549" t="str">
        <f>TEXT(Table5[[#This Row],[close_date]],"mmmm")</f>
        <v>November</v>
      </c>
      <c r="Y2549" t="str">
        <f>TEXT(Table5[[#This Row],[close_date]],"yyyy")</f>
        <v>2017</v>
      </c>
    </row>
    <row r="2550" spans="20:25" x14ac:dyDescent="0.3">
      <c r="T2550" s="4" t="s">
        <v>44</v>
      </c>
      <c r="U2550" s="11">
        <v>529</v>
      </c>
      <c r="V2550" s="11">
        <v>529</v>
      </c>
      <c r="W2550" s="10">
        <v>42968</v>
      </c>
      <c r="X2550" t="str">
        <f>TEXT(Table5[[#This Row],[close_date]],"mmmm")</f>
        <v>August</v>
      </c>
      <c r="Y2550" t="str">
        <f>TEXT(Table5[[#This Row],[close_date]],"yyyy")</f>
        <v>2017</v>
      </c>
    </row>
    <row r="2551" spans="20:25" x14ac:dyDescent="0.3">
      <c r="T2551" s="4" t="s">
        <v>6</v>
      </c>
      <c r="U2551" s="11">
        <v>529</v>
      </c>
      <c r="V2551" s="11">
        <v>529</v>
      </c>
      <c r="W2551" s="10">
        <v>42854</v>
      </c>
      <c r="X2551" t="str">
        <f>TEXT(Table5[[#This Row],[close_date]],"mmmm")</f>
        <v>April</v>
      </c>
      <c r="Y2551" t="str">
        <f>TEXT(Table5[[#This Row],[close_date]],"yyyy")</f>
        <v>2017</v>
      </c>
    </row>
    <row r="2552" spans="20:25" x14ac:dyDescent="0.3">
      <c r="T2552" s="4" t="s">
        <v>42</v>
      </c>
      <c r="U2552" s="11">
        <v>529</v>
      </c>
      <c r="V2552" s="11">
        <v>529</v>
      </c>
      <c r="W2552" s="10">
        <v>42882</v>
      </c>
      <c r="X2552" t="str">
        <f>TEXT(Table5[[#This Row],[close_date]],"mmmm")</f>
        <v>May</v>
      </c>
      <c r="Y2552" t="str">
        <f>TEXT(Table5[[#This Row],[close_date]],"yyyy")</f>
        <v>2017</v>
      </c>
    </row>
    <row r="2553" spans="20:25" x14ac:dyDescent="0.3">
      <c r="T2553" s="4" t="s">
        <v>11</v>
      </c>
      <c r="U2553" s="11">
        <v>528</v>
      </c>
      <c r="V2553" s="11">
        <v>528</v>
      </c>
      <c r="W2553" s="10">
        <v>42882</v>
      </c>
      <c r="X2553" t="str">
        <f>TEXT(Table5[[#This Row],[close_date]],"mmmm")</f>
        <v>May</v>
      </c>
      <c r="Y2553" t="str">
        <f>TEXT(Table5[[#This Row],[close_date]],"yyyy")</f>
        <v>2017</v>
      </c>
    </row>
    <row r="2554" spans="20:25" x14ac:dyDescent="0.3">
      <c r="T2554" s="4" t="s">
        <v>43</v>
      </c>
      <c r="U2554" s="11">
        <v>528</v>
      </c>
      <c r="V2554" s="11">
        <v>528</v>
      </c>
      <c r="W2554" s="10">
        <v>43060</v>
      </c>
      <c r="X2554" t="str">
        <f>TEXT(Table5[[#This Row],[close_date]],"mmmm")</f>
        <v>November</v>
      </c>
      <c r="Y2554" t="str">
        <f>TEXT(Table5[[#This Row],[close_date]],"yyyy")</f>
        <v>2017</v>
      </c>
    </row>
    <row r="2555" spans="20:25" x14ac:dyDescent="0.3">
      <c r="T2555" s="4" t="s">
        <v>11</v>
      </c>
      <c r="U2555" s="11">
        <v>528</v>
      </c>
      <c r="V2555" s="11">
        <v>528</v>
      </c>
      <c r="W2555" s="10">
        <v>43029</v>
      </c>
      <c r="X2555" t="str">
        <f>TEXT(Table5[[#This Row],[close_date]],"mmmm")</f>
        <v>October</v>
      </c>
      <c r="Y2555" t="str">
        <f>TEXT(Table5[[#This Row],[close_date]],"yyyy")</f>
        <v>2017</v>
      </c>
    </row>
    <row r="2556" spans="20:25" x14ac:dyDescent="0.3">
      <c r="T2556" s="4" t="s">
        <v>6</v>
      </c>
      <c r="U2556" s="11">
        <v>528</v>
      </c>
      <c r="V2556" s="11">
        <v>528</v>
      </c>
      <c r="W2556" s="10">
        <v>43030</v>
      </c>
      <c r="X2556" t="str">
        <f>TEXT(Table5[[#This Row],[close_date]],"mmmm")</f>
        <v>October</v>
      </c>
      <c r="Y2556" t="str">
        <f>TEXT(Table5[[#This Row],[close_date]],"yyyy")</f>
        <v>2017</v>
      </c>
    </row>
    <row r="2557" spans="20:25" x14ac:dyDescent="0.3">
      <c r="T2557" s="4" t="s">
        <v>45</v>
      </c>
      <c r="U2557" s="11">
        <v>527</v>
      </c>
      <c r="V2557" s="11">
        <v>527</v>
      </c>
      <c r="W2557" s="10">
        <v>42849</v>
      </c>
      <c r="X2557" t="str">
        <f>TEXT(Table5[[#This Row],[close_date]],"mmmm")</f>
        <v>April</v>
      </c>
      <c r="Y2557" t="str">
        <f>TEXT(Table5[[#This Row],[close_date]],"yyyy")</f>
        <v>2017</v>
      </c>
    </row>
    <row r="2558" spans="20:25" x14ac:dyDescent="0.3">
      <c r="T2558" s="4" t="s">
        <v>6</v>
      </c>
      <c r="U2558" s="11">
        <v>527</v>
      </c>
      <c r="V2558" s="11">
        <v>527</v>
      </c>
      <c r="W2558" s="10">
        <v>42911</v>
      </c>
      <c r="X2558" t="str">
        <f>TEXT(Table5[[#This Row],[close_date]],"mmmm")</f>
        <v>June</v>
      </c>
      <c r="Y2558" t="str">
        <f>TEXT(Table5[[#This Row],[close_date]],"yyyy")</f>
        <v>2017</v>
      </c>
    </row>
    <row r="2559" spans="20:25" x14ac:dyDescent="0.3">
      <c r="T2559" s="4" t="s">
        <v>46</v>
      </c>
      <c r="U2559" s="11">
        <v>527</v>
      </c>
      <c r="V2559" s="11">
        <v>527</v>
      </c>
      <c r="W2559" s="10">
        <v>42907</v>
      </c>
      <c r="X2559" t="str">
        <f>TEXT(Table5[[#This Row],[close_date]],"mmmm")</f>
        <v>June</v>
      </c>
      <c r="Y2559" t="str">
        <f>TEXT(Table5[[#This Row],[close_date]],"yyyy")</f>
        <v>2017</v>
      </c>
    </row>
    <row r="2560" spans="20:25" x14ac:dyDescent="0.3">
      <c r="T2560" s="4" t="s">
        <v>8</v>
      </c>
      <c r="U2560" s="11">
        <v>526</v>
      </c>
      <c r="V2560" s="11">
        <v>526</v>
      </c>
      <c r="W2560" s="10">
        <v>42916</v>
      </c>
      <c r="X2560" t="str">
        <f>TEXT(Table5[[#This Row],[close_date]],"mmmm")</f>
        <v>June</v>
      </c>
      <c r="Y2560" t="str">
        <f>TEXT(Table5[[#This Row],[close_date]],"yyyy")</f>
        <v>2017</v>
      </c>
    </row>
    <row r="2561" spans="20:25" x14ac:dyDescent="0.3">
      <c r="T2561" s="4" t="s">
        <v>44</v>
      </c>
      <c r="U2561" s="11">
        <v>526</v>
      </c>
      <c r="V2561" s="11">
        <v>526</v>
      </c>
      <c r="W2561" s="10">
        <v>42946</v>
      </c>
      <c r="X2561" t="str">
        <f>TEXT(Table5[[#This Row],[close_date]],"mmmm")</f>
        <v>July</v>
      </c>
      <c r="Y2561" t="str">
        <f>TEXT(Table5[[#This Row],[close_date]],"yyyy")</f>
        <v>2017</v>
      </c>
    </row>
    <row r="2562" spans="20:25" x14ac:dyDescent="0.3">
      <c r="T2562" s="4" t="s">
        <v>25</v>
      </c>
      <c r="U2562" s="11">
        <v>526</v>
      </c>
      <c r="V2562" s="11">
        <v>526</v>
      </c>
      <c r="W2562" s="10">
        <v>42896</v>
      </c>
      <c r="X2562" t="str">
        <f>TEXT(Table5[[#This Row],[close_date]],"mmmm")</f>
        <v>June</v>
      </c>
      <c r="Y2562" t="str">
        <f>TEXT(Table5[[#This Row],[close_date]],"yyyy")</f>
        <v>2017</v>
      </c>
    </row>
    <row r="2563" spans="20:25" x14ac:dyDescent="0.3">
      <c r="T2563" s="4" t="s">
        <v>33</v>
      </c>
      <c r="U2563" s="11">
        <v>526</v>
      </c>
      <c r="V2563" s="11">
        <v>526</v>
      </c>
      <c r="W2563" s="10">
        <v>43035</v>
      </c>
      <c r="X2563" t="str">
        <f>TEXT(Table5[[#This Row],[close_date]],"mmmm")</f>
        <v>October</v>
      </c>
      <c r="Y2563" t="str">
        <f>TEXT(Table5[[#This Row],[close_date]],"yyyy")</f>
        <v>2017</v>
      </c>
    </row>
    <row r="2564" spans="20:25" x14ac:dyDescent="0.3">
      <c r="T2564" s="4" t="s">
        <v>11</v>
      </c>
      <c r="U2564" s="11">
        <v>526</v>
      </c>
      <c r="V2564" s="11">
        <v>526</v>
      </c>
      <c r="W2564" s="10">
        <v>43050</v>
      </c>
      <c r="X2564" t="str">
        <f>TEXT(Table5[[#This Row],[close_date]],"mmmm")</f>
        <v>November</v>
      </c>
      <c r="Y2564" t="str">
        <f>TEXT(Table5[[#This Row],[close_date]],"yyyy")</f>
        <v>2017</v>
      </c>
    </row>
    <row r="2565" spans="20:25" x14ac:dyDescent="0.3">
      <c r="T2565" s="4" t="s">
        <v>11</v>
      </c>
      <c r="U2565" s="11">
        <v>525</v>
      </c>
      <c r="V2565" s="11">
        <v>525</v>
      </c>
      <c r="W2565" s="10">
        <v>43089</v>
      </c>
      <c r="X2565" t="str">
        <f>TEXT(Table5[[#This Row],[close_date]],"mmmm")</f>
        <v>December</v>
      </c>
      <c r="Y2565" t="str">
        <f>TEXT(Table5[[#This Row],[close_date]],"yyyy")</f>
        <v>2017</v>
      </c>
    </row>
    <row r="2566" spans="20:25" x14ac:dyDescent="0.3">
      <c r="T2566" s="4" t="s">
        <v>45</v>
      </c>
      <c r="U2566" s="11">
        <v>525</v>
      </c>
      <c r="V2566" s="11">
        <v>525</v>
      </c>
      <c r="W2566" s="10">
        <v>42855</v>
      </c>
      <c r="X2566" t="str">
        <f>TEXT(Table5[[#This Row],[close_date]],"mmmm")</f>
        <v>April</v>
      </c>
      <c r="Y2566" t="str">
        <f>TEXT(Table5[[#This Row],[close_date]],"yyyy")</f>
        <v>2017</v>
      </c>
    </row>
    <row r="2567" spans="20:25" x14ac:dyDescent="0.3">
      <c r="T2567" s="4" t="s">
        <v>47</v>
      </c>
      <c r="U2567" s="11">
        <v>525</v>
      </c>
      <c r="V2567" s="11">
        <v>525</v>
      </c>
      <c r="W2567" s="10">
        <v>42868</v>
      </c>
      <c r="X2567" t="str">
        <f>TEXT(Table5[[#This Row],[close_date]],"mmmm")</f>
        <v>May</v>
      </c>
      <c r="Y2567" t="str">
        <f>TEXT(Table5[[#This Row],[close_date]],"yyyy")</f>
        <v>2017</v>
      </c>
    </row>
    <row r="2568" spans="20:25" x14ac:dyDescent="0.3">
      <c r="T2568" s="4" t="s">
        <v>6</v>
      </c>
      <c r="U2568" s="11">
        <v>525</v>
      </c>
      <c r="V2568" s="11">
        <v>525</v>
      </c>
      <c r="W2568" s="10">
        <v>42979</v>
      </c>
      <c r="X2568" t="str">
        <f>TEXT(Table5[[#This Row],[close_date]],"mmmm")</f>
        <v>September</v>
      </c>
      <c r="Y2568" t="str">
        <f>TEXT(Table5[[#This Row],[close_date]],"yyyy")</f>
        <v>2017</v>
      </c>
    </row>
    <row r="2569" spans="20:25" x14ac:dyDescent="0.3">
      <c r="T2569" s="4" t="s">
        <v>32</v>
      </c>
      <c r="U2569" s="11">
        <v>525</v>
      </c>
      <c r="V2569" s="11">
        <v>525</v>
      </c>
      <c r="W2569" s="10">
        <v>42953</v>
      </c>
      <c r="X2569" t="str">
        <f>TEXT(Table5[[#This Row],[close_date]],"mmmm")</f>
        <v>August</v>
      </c>
      <c r="Y2569" t="str">
        <f>TEXT(Table5[[#This Row],[close_date]],"yyyy")</f>
        <v>2017</v>
      </c>
    </row>
    <row r="2570" spans="20:25" x14ac:dyDescent="0.3">
      <c r="T2570" s="4" t="s">
        <v>40</v>
      </c>
      <c r="U2570" s="11">
        <v>524</v>
      </c>
      <c r="V2570" s="11">
        <v>524</v>
      </c>
      <c r="W2570" s="10">
        <v>42991</v>
      </c>
      <c r="X2570" t="str">
        <f>TEXT(Table5[[#This Row],[close_date]],"mmmm")</f>
        <v>September</v>
      </c>
      <c r="Y2570" t="str">
        <f>TEXT(Table5[[#This Row],[close_date]],"yyyy")</f>
        <v>2017</v>
      </c>
    </row>
    <row r="2571" spans="20:25" x14ac:dyDescent="0.3">
      <c r="T2571" s="4" t="s">
        <v>25</v>
      </c>
      <c r="U2571" s="11">
        <v>524</v>
      </c>
      <c r="V2571" s="11">
        <v>524</v>
      </c>
      <c r="W2571" s="10">
        <v>42992</v>
      </c>
      <c r="X2571" t="str">
        <f>TEXT(Table5[[#This Row],[close_date]],"mmmm")</f>
        <v>September</v>
      </c>
      <c r="Y2571" t="str">
        <f>TEXT(Table5[[#This Row],[close_date]],"yyyy")</f>
        <v>2017</v>
      </c>
    </row>
    <row r="2572" spans="20:25" x14ac:dyDescent="0.3">
      <c r="T2572" s="4" t="s">
        <v>30</v>
      </c>
      <c r="U2572" s="11">
        <v>524</v>
      </c>
      <c r="V2572" s="11">
        <v>524</v>
      </c>
      <c r="W2572" s="10">
        <v>42900</v>
      </c>
      <c r="X2572" t="str">
        <f>TEXT(Table5[[#This Row],[close_date]],"mmmm")</f>
        <v>June</v>
      </c>
      <c r="Y2572" t="str">
        <f>TEXT(Table5[[#This Row],[close_date]],"yyyy")</f>
        <v>2017</v>
      </c>
    </row>
    <row r="2573" spans="20:25" x14ac:dyDescent="0.3">
      <c r="T2573" s="4" t="s">
        <v>37</v>
      </c>
      <c r="U2573" s="11">
        <v>524</v>
      </c>
      <c r="V2573" s="11">
        <v>524</v>
      </c>
      <c r="W2573" s="10">
        <v>42798</v>
      </c>
      <c r="X2573" t="str">
        <f>TEXT(Table5[[#This Row],[close_date]],"mmmm")</f>
        <v>March</v>
      </c>
      <c r="Y2573" t="str">
        <f>TEXT(Table5[[#This Row],[close_date]],"yyyy")</f>
        <v>2017</v>
      </c>
    </row>
    <row r="2574" spans="20:25" x14ac:dyDescent="0.3">
      <c r="T2574" s="4" t="s">
        <v>7</v>
      </c>
      <c r="U2574" s="11">
        <v>524</v>
      </c>
      <c r="V2574" s="11">
        <v>262</v>
      </c>
      <c r="W2574" s="10">
        <v>43097</v>
      </c>
      <c r="X2574" t="str">
        <f>TEXT(Table5[[#This Row],[close_date]],"mmmm")</f>
        <v>December</v>
      </c>
      <c r="Y2574" t="str">
        <f>TEXT(Table5[[#This Row],[close_date]],"yyyy")</f>
        <v>2017</v>
      </c>
    </row>
    <row r="2575" spans="20:25" x14ac:dyDescent="0.3">
      <c r="T2575" s="4" t="s">
        <v>37</v>
      </c>
      <c r="U2575" s="11">
        <v>524</v>
      </c>
      <c r="V2575" s="11">
        <v>524</v>
      </c>
      <c r="W2575" s="10">
        <v>43040</v>
      </c>
      <c r="X2575" t="str">
        <f>TEXT(Table5[[#This Row],[close_date]],"mmmm")</f>
        <v>November</v>
      </c>
      <c r="Y2575" t="str">
        <f>TEXT(Table5[[#This Row],[close_date]],"yyyy")</f>
        <v>2017</v>
      </c>
    </row>
    <row r="2576" spans="20:25" x14ac:dyDescent="0.3">
      <c r="T2576" s="4" t="s">
        <v>44</v>
      </c>
      <c r="U2576" s="11">
        <v>523</v>
      </c>
      <c r="V2576" s="11">
        <v>523</v>
      </c>
      <c r="W2576" s="10">
        <v>43098</v>
      </c>
      <c r="X2576" t="str">
        <f>TEXT(Table5[[#This Row],[close_date]],"mmmm")</f>
        <v>December</v>
      </c>
      <c r="Y2576" t="str">
        <f>TEXT(Table5[[#This Row],[close_date]],"yyyy")</f>
        <v>2017</v>
      </c>
    </row>
    <row r="2577" spans="20:25" x14ac:dyDescent="0.3">
      <c r="T2577" s="4" t="s">
        <v>46</v>
      </c>
      <c r="U2577" s="11">
        <v>523</v>
      </c>
      <c r="V2577" s="11">
        <v>523</v>
      </c>
      <c r="W2577" s="10">
        <v>43099</v>
      </c>
      <c r="X2577" t="str">
        <f>TEXT(Table5[[#This Row],[close_date]],"mmmm")</f>
        <v>December</v>
      </c>
      <c r="Y2577" t="str">
        <f>TEXT(Table5[[#This Row],[close_date]],"yyyy")</f>
        <v>2017</v>
      </c>
    </row>
    <row r="2578" spans="20:25" x14ac:dyDescent="0.3">
      <c r="T2578" s="4" t="s">
        <v>45</v>
      </c>
      <c r="U2578" s="11">
        <v>523</v>
      </c>
      <c r="V2578" s="11">
        <v>523</v>
      </c>
      <c r="W2578" s="10">
        <v>42795</v>
      </c>
      <c r="X2578" t="str">
        <f>TEXT(Table5[[#This Row],[close_date]],"mmmm")</f>
        <v>March</v>
      </c>
      <c r="Y2578" t="str">
        <f>TEXT(Table5[[#This Row],[close_date]],"yyyy")</f>
        <v>2017</v>
      </c>
    </row>
    <row r="2579" spans="20:25" x14ac:dyDescent="0.3">
      <c r="T2579" s="4" t="s">
        <v>4</v>
      </c>
      <c r="U2579" s="11">
        <v>523</v>
      </c>
      <c r="V2579" s="11">
        <v>523</v>
      </c>
      <c r="W2579" s="10">
        <v>42802</v>
      </c>
      <c r="X2579" t="str">
        <f>TEXT(Table5[[#This Row],[close_date]],"mmmm")</f>
        <v>March</v>
      </c>
      <c r="Y2579" t="str">
        <f>TEXT(Table5[[#This Row],[close_date]],"yyyy")</f>
        <v>2017</v>
      </c>
    </row>
    <row r="2580" spans="20:25" x14ac:dyDescent="0.3">
      <c r="T2580" s="4" t="s">
        <v>37</v>
      </c>
      <c r="U2580" s="11">
        <v>523</v>
      </c>
      <c r="V2580" s="11">
        <v>523</v>
      </c>
      <c r="W2580" s="10">
        <v>42943</v>
      </c>
      <c r="X2580" t="str">
        <f>TEXT(Table5[[#This Row],[close_date]],"mmmm")</f>
        <v>July</v>
      </c>
      <c r="Y2580" t="str">
        <f>TEXT(Table5[[#This Row],[close_date]],"yyyy")</f>
        <v>2017</v>
      </c>
    </row>
    <row r="2581" spans="20:25" x14ac:dyDescent="0.3">
      <c r="T2581" s="4" t="s">
        <v>37</v>
      </c>
      <c r="U2581" s="11">
        <v>522</v>
      </c>
      <c r="V2581" s="11">
        <v>522</v>
      </c>
      <c r="W2581" s="10">
        <v>42951</v>
      </c>
      <c r="X2581" t="str">
        <f>TEXT(Table5[[#This Row],[close_date]],"mmmm")</f>
        <v>August</v>
      </c>
      <c r="Y2581" t="str">
        <f>TEXT(Table5[[#This Row],[close_date]],"yyyy")</f>
        <v>2017</v>
      </c>
    </row>
    <row r="2582" spans="20:25" x14ac:dyDescent="0.3">
      <c r="T2582" s="4" t="s">
        <v>5</v>
      </c>
      <c r="U2582" s="11">
        <v>522</v>
      </c>
      <c r="V2582" s="11">
        <v>522</v>
      </c>
      <c r="W2582" s="10">
        <v>42899</v>
      </c>
      <c r="X2582" t="str">
        <f>TEXT(Table5[[#This Row],[close_date]],"mmmm")</f>
        <v>June</v>
      </c>
      <c r="Y2582" t="str">
        <f>TEXT(Table5[[#This Row],[close_date]],"yyyy")</f>
        <v>2017</v>
      </c>
    </row>
    <row r="2583" spans="20:25" x14ac:dyDescent="0.3">
      <c r="T2583" s="4" t="s">
        <v>5</v>
      </c>
      <c r="U2583" s="11">
        <v>522</v>
      </c>
      <c r="V2583" s="11">
        <v>522</v>
      </c>
      <c r="W2583" s="10">
        <v>42806</v>
      </c>
      <c r="X2583" t="str">
        <f>TEXT(Table5[[#This Row],[close_date]],"mmmm")</f>
        <v>March</v>
      </c>
      <c r="Y2583" t="str">
        <f>TEXT(Table5[[#This Row],[close_date]],"yyyy")</f>
        <v>2017</v>
      </c>
    </row>
    <row r="2584" spans="20:25" x14ac:dyDescent="0.3">
      <c r="T2584" s="4" t="s">
        <v>45</v>
      </c>
      <c r="U2584" s="11">
        <v>522</v>
      </c>
      <c r="V2584" s="11">
        <v>522</v>
      </c>
      <c r="W2584" s="10">
        <v>42838</v>
      </c>
      <c r="X2584" t="str">
        <f>TEXT(Table5[[#This Row],[close_date]],"mmmm")</f>
        <v>April</v>
      </c>
      <c r="Y2584" t="str">
        <f>TEXT(Table5[[#This Row],[close_date]],"yyyy")</f>
        <v>2017</v>
      </c>
    </row>
    <row r="2585" spans="20:25" x14ac:dyDescent="0.3">
      <c r="T2585" s="4" t="s">
        <v>42</v>
      </c>
      <c r="U2585" s="11">
        <v>522</v>
      </c>
      <c r="V2585" s="11">
        <v>522</v>
      </c>
      <c r="W2585" s="10">
        <v>42873</v>
      </c>
      <c r="X2585" t="str">
        <f>TEXT(Table5[[#This Row],[close_date]],"mmmm")</f>
        <v>May</v>
      </c>
      <c r="Y2585" t="str">
        <f>TEXT(Table5[[#This Row],[close_date]],"yyyy")</f>
        <v>2017</v>
      </c>
    </row>
    <row r="2586" spans="20:25" x14ac:dyDescent="0.3">
      <c r="T2586" s="4" t="s">
        <v>30</v>
      </c>
      <c r="U2586" s="11">
        <v>521</v>
      </c>
      <c r="V2586" s="11">
        <v>521</v>
      </c>
      <c r="W2586" s="10">
        <v>42913</v>
      </c>
      <c r="X2586" t="str">
        <f>TEXT(Table5[[#This Row],[close_date]],"mmmm")</f>
        <v>June</v>
      </c>
      <c r="Y2586" t="str">
        <f>TEXT(Table5[[#This Row],[close_date]],"yyyy")</f>
        <v>2017</v>
      </c>
    </row>
    <row r="2587" spans="20:25" x14ac:dyDescent="0.3">
      <c r="T2587" s="4" t="s">
        <v>44</v>
      </c>
      <c r="U2587" s="11">
        <v>520</v>
      </c>
      <c r="V2587" s="11">
        <v>520</v>
      </c>
      <c r="W2587" s="10">
        <v>43094</v>
      </c>
      <c r="X2587" t="str">
        <f>TEXT(Table5[[#This Row],[close_date]],"mmmm")</f>
        <v>December</v>
      </c>
      <c r="Y2587" t="str">
        <f>TEXT(Table5[[#This Row],[close_date]],"yyyy")</f>
        <v>2017</v>
      </c>
    </row>
    <row r="2588" spans="20:25" x14ac:dyDescent="0.3">
      <c r="T2588" s="4" t="s">
        <v>11</v>
      </c>
      <c r="U2588" s="11">
        <v>519</v>
      </c>
      <c r="V2588" s="11">
        <v>519</v>
      </c>
      <c r="W2588" s="10">
        <v>42982</v>
      </c>
      <c r="X2588" t="str">
        <f>TEXT(Table5[[#This Row],[close_date]],"mmmm")</f>
        <v>September</v>
      </c>
      <c r="Y2588" t="str">
        <f>TEXT(Table5[[#This Row],[close_date]],"yyyy")</f>
        <v>2017</v>
      </c>
    </row>
    <row r="2589" spans="20:25" x14ac:dyDescent="0.3">
      <c r="T2589" s="4" t="s">
        <v>6</v>
      </c>
      <c r="U2589" s="11">
        <v>518</v>
      </c>
      <c r="V2589" s="11">
        <v>518</v>
      </c>
      <c r="W2589" s="10">
        <v>42994</v>
      </c>
      <c r="X2589" t="str">
        <f>TEXT(Table5[[#This Row],[close_date]],"mmmm")</f>
        <v>September</v>
      </c>
      <c r="Y2589" t="str">
        <f>TEXT(Table5[[#This Row],[close_date]],"yyyy")</f>
        <v>2017</v>
      </c>
    </row>
    <row r="2590" spans="20:25" x14ac:dyDescent="0.3">
      <c r="T2590" s="4" t="s">
        <v>37</v>
      </c>
      <c r="U2590" s="11">
        <v>518</v>
      </c>
      <c r="V2590" s="11">
        <v>518</v>
      </c>
      <c r="W2590" s="10">
        <v>42922</v>
      </c>
      <c r="X2590" t="str">
        <f>TEXT(Table5[[#This Row],[close_date]],"mmmm")</f>
        <v>July</v>
      </c>
      <c r="Y2590" t="str">
        <f>TEXT(Table5[[#This Row],[close_date]],"yyyy")</f>
        <v>2017</v>
      </c>
    </row>
    <row r="2591" spans="20:25" x14ac:dyDescent="0.3">
      <c r="T2591" s="4" t="s">
        <v>5</v>
      </c>
      <c r="U2591" s="11">
        <v>518</v>
      </c>
      <c r="V2591" s="11">
        <v>518</v>
      </c>
      <c r="W2591" s="10">
        <v>42860</v>
      </c>
      <c r="X2591" t="str">
        <f>TEXT(Table5[[#This Row],[close_date]],"mmmm")</f>
        <v>May</v>
      </c>
      <c r="Y2591" t="str">
        <f>TEXT(Table5[[#This Row],[close_date]],"yyyy")</f>
        <v>2017</v>
      </c>
    </row>
    <row r="2592" spans="20:25" x14ac:dyDescent="0.3">
      <c r="T2592" s="4" t="s">
        <v>11</v>
      </c>
      <c r="U2592" s="11">
        <v>518</v>
      </c>
      <c r="V2592" s="11">
        <v>518</v>
      </c>
      <c r="W2592" s="10">
        <v>42876</v>
      </c>
      <c r="X2592" t="str">
        <f>TEXT(Table5[[#This Row],[close_date]],"mmmm")</f>
        <v>May</v>
      </c>
      <c r="Y2592" t="str">
        <f>TEXT(Table5[[#This Row],[close_date]],"yyyy")</f>
        <v>2017</v>
      </c>
    </row>
    <row r="2593" spans="20:25" x14ac:dyDescent="0.3">
      <c r="T2593" s="4" t="s">
        <v>7</v>
      </c>
      <c r="U2593" s="11">
        <v>518</v>
      </c>
      <c r="V2593" s="11">
        <v>518</v>
      </c>
      <c r="W2593" s="10">
        <v>43054</v>
      </c>
      <c r="X2593" t="str">
        <f>TEXT(Table5[[#This Row],[close_date]],"mmmm")</f>
        <v>November</v>
      </c>
      <c r="Y2593" t="str">
        <f>TEXT(Table5[[#This Row],[close_date]],"yyyy")</f>
        <v>2017</v>
      </c>
    </row>
    <row r="2594" spans="20:25" x14ac:dyDescent="0.3">
      <c r="T2594" s="4" t="s">
        <v>30</v>
      </c>
      <c r="U2594" s="11">
        <v>517</v>
      </c>
      <c r="V2594" s="11">
        <v>517</v>
      </c>
      <c r="W2594" s="10">
        <v>43082</v>
      </c>
      <c r="X2594" t="str">
        <f>TEXT(Table5[[#This Row],[close_date]],"mmmm")</f>
        <v>December</v>
      </c>
      <c r="Y2594" t="str">
        <f>TEXT(Table5[[#This Row],[close_date]],"yyyy")</f>
        <v>2017</v>
      </c>
    </row>
    <row r="2595" spans="20:25" x14ac:dyDescent="0.3">
      <c r="T2595" s="4" t="s">
        <v>43</v>
      </c>
      <c r="U2595" s="11">
        <v>517</v>
      </c>
      <c r="V2595" s="11">
        <v>517</v>
      </c>
      <c r="W2595" s="10">
        <v>42852</v>
      </c>
      <c r="X2595" t="str">
        <f>TEXT(Table5[[#This Row],[close_date]],"mmmm")</f>
        <v>April</v>
      </c>
      <c r="Y2595" t="str">
        <f>TEXT(Table5[[#This Row],[close_date]],"yyyy")</f>
        <v>2017</v>
      </c>
    </row>
    <row r="2596" spans="20:25" x14ac:dyDescent="0.3">
      <c r="T2596" s="4" t="s">
        <v>11</v>
      </c>
      <c r="U2596" s="11">
        <v>517</v>
      </c>
      <c r="V2596" s="11">
        <v>517</v>
      </c>
      <c r="W2596" s="10">
        <v>42825</v>
      </c>
      <c r="X2596" t="str">
        <f>TEXT(Table5[[#This Row],[close_date]],"mmmm")</f>
        <v>March</v>
      </c>
      <c r="Y2596" t="str">
        <f>TEXT(Table5[[#This Row],[close_date]],"yyyy")</f>
        <v>2017</v>
      </c>
    </row>
    <row r="2597" spans="20:25" x14ac:dyDescent="0.3">
      <c r="T2597" s="4" t="s">
        <v>3</v>
      </c>
      <c r="U2597" s="11">
        <v>516</v>
      </c>
      <c r="V2597" s="11">
        <v>516</v>
      </c>
      <c r="W2597" s="10">
        <v>42817</v>
      </c>
      <c r="X2597" t="str">
        <f>TEXT(Table5[[#This Row],[close_date]],"mmmm")</f>
        <v>March</v>
      </c>
      <c r="Y2597" t="str">
        <f>TEXT(Table5[[#This Row],[close_date]],"yyyy")</f>
        <v>2017</v>
      </c>
    </row>
    <row r="2598" spans="20:25" x14ac:dyDescent="0.3">
      <c r="T2598" s="4" t="s">
        <v>36</v>
      </c>
      <c r="U2598" s="11">
        <v>516</v>
      </c>
      <c r="V2598" s="11">
        <v>516</v>
      </c>
      <c r="W2598" s="10">
        <v>42950</v>
      </c>
      <c r="X2598" t="str">
        <f>TEXT(Table5[[#This Row],[close_date]],"mmmm")</f>
        <v>August</v>
      </c>
      <c r="Y2598" t="str">
        <f>TEXT(Table5[[#This Row],[close_date]],"yyyy")</f>
        <v>2017</v>
      </c>
    </row>
    <row r="2599" spans="20:25" x14ac:dyDescent="0.3">
      <c r="T2599" s="4" t="s">
        <v>44</v>
      </c>
      <c r="U2599" s="11">
        <v>516</v>
      </c>
      <c r="V2599" s="11">
        <v>516</v>
      </c>
      <c r="W2599" s="10">
        <v>42902</v>
      </c>
      <c r="X2599" t="str">
        <f>TEXT(Table5[[#This Row],[close_date]],"mmmm")</f>
        <v>June</v>
      </c>
      <c r="Y2599" t="str">
        <f>TEXT(Table5[[#This Row],[close_date]],"yyyy")</f>
        <v>2017</v>
      </c>
    </row>
    <row r="2600" spans="20:25" x14ac:dyDescent="0.3">
      <c r="T2600" s="4" t="s">
        <v>3</v>
      </c>
      <c r="U2600" s="11">
        <v>516</v>
      </c>
      <c r="V2600" s="11">
        <v>516</v>
      </c>
      <c r="W2600" s="10">
        <v>42908</v>
      </c>
      <c r="X2600" t="str">
        <f>TEXT(Table5[[#This Row],[close_date]],"mmmm")</f>
        <v>June</v>
      </c>
      <c r="Y2600" t="str">
        <f>TEXT(Table5[[#This Row],[close_date]],"yyyy")</f>
        <v>2017</v>
      </c>
    </row>
    <row r="2601" spans="20:25" x14ac:dyDescent="0.3">
      <c r="T2601" s="4" t="s">
        <v>6</v>
      </c>
      <c r="U2601" s="11">
        <v>515</v>
      </c>
      <c r="V2601" s="11">
        <v>515</v>
      </c>
      <c r="W2601" s="10">
        <v>42814</v>
      </c>
      <c r="X2601" t="str">
        <f>TEXT(Table5[[#This Row],[close_date]],"mmmm")</f>
        <v>March</v>
      </c>
      <c r="Y2601" t="str">
        <f>TEXT(Table5[[#This Row],[close_date]],"yyyy")</f>
        <v>2017</v>
      </c>
    </row>
    <row r="2602" spans="20:25" x14ac:dyDescent="0.3">
      <c r="T2602" s="4" t="s">
        <v>36</v>
      </c>
      <c r="U2602" s="11">
        <v>515</v>
      </c>
      <c r="V2602" s="11">
        <v>515</v>
      </c>
      <c r="W2602" s="10">
        <v>42860</v>
      </c>
      <c r="X2602" t="str">
        <f>TEXT(Table5[[#This Row],[close_date]],"mmmm")</f>
        <v>May</v>
      </c>
      <c r="Y2602" t="str">
        <f>TEXT(Table5[[#This Row],[close_date]],"yyyy")</f>
        <v>2017</v>
      </c>
    </row>
    <row r="2603" spans="20:25" x14ac:dyDescent="0.3">
      <c r="T2603" s="4" t="s">
        <v>41</v>
      </c>
      <c r="U2603" s="11">
        <v>515</v>
      </c>
      <c r="V2603" s="11">
        <v>515</v>
      </c>
      <c r="W2603" s="10">
        <v>43081</v>
      </c>
      <c r="X2603" t="str">
        <f>TEXT(Table5[[#This Row],[close_date]],"mmmm")</f>
        <v>December</v>
      </c>
      <c r="Y2603" t="str">
        <f>TEXT(Table5[[#This Row],[close_date]],"yyyy")</f>
        <v>2017</v>
      </c>
    </row>
    <row r="2604" spans="20:25" x14ac:dyDescent="0.3">
      <c r="T2604" s="4" t="s">
        <v>5</v>
      </c>
      <c r="U2604" s="11">
        <v>514</v>
      </c>
      <c r="V2604" s="11">
        <v>257</v>
      </c>
      <c r="W2604" s="10">
        <v>42906</v>
      </c>
      <c r="X2604" t="str">
        <f>TEXT(Table5[[#This Row],[close_date]],"mmmm")</f>
        <v>June</v>
      </c>
      <c r="Y2604" t="str">
        <f>TEXT(Table5[[#This Row],[close_date]],"yyyy")</f>
        <v>2017</v>
      </c>
    </row>
    <row r="2605" spans="20:25" x14ac:dyDescent="0.3">
      <c r="T2605" s="4" t="s">
        <v>34</v>
      </c>
      <c r="U2605" s="11">
        <v>514</v>
      </c>
      <c r="V2605" s="11">
        <v>514</v>
      </c>
      <c r="W2605" s="10">
        <v>42945</v>
      </c>
      <c r="X2605" t="str">
        <f>TEXT(Table5[[#This Row],[close_date]],"mmmm")</f>
        <v>July</v>
      </c>
      <c r="Y2605" t="str">
        <f>TEXT(Table5[[#This Row],[close_date]],"yyyy")</f>
        <v>2017</v>
      </c>
    </row>
    <row r="2606" spans="20:25" x14ac:dyDescent="0.3">
      <c r="T2606" s="4" t="s">
        <v>43</v>
      </c>
      <c r="U2606" s="11">
        <v>514</v>
      </c>
      <c r="V2606" s="11">
        <v>257</v>
      </c>
      <c r="W2606" s="10">
        <v>42997</v>
      </c>
      <c r="X2606" t="str">
        <f>TEXT(Table5[[#This Row],[close_date]],"mmmm")</f>
        <v>September</v>
      </c>
      <c r="Y2606" t="str">
        <f>TEXT(Table5[[#This Row],[close_date]],"yyyy")</f>
        <v>2017</v>
      </c>
    </row>
    <row r="2607" spans="20:25" x14ac:dyDescent="0.3">
      <c r="T2607" s="4" t="s">
        <v>47</v>
      </c>
      <c r="U2607" s="11">
        <v>514</v>
      </c>
      <c r="V2607" s="11">
        <v>514</v>
      </c>
      <c r="W2607" s="10">
        <v>42976</v>
      </c>
      <c r="X2607" t="str">
        <f>TEXT(Table5[[#This Row],[close_date]],"mmmm")</f>
        <v>August</v>
      </c>
      <c r="Y2607" t="str">
        <f>TEXT(Table5[[#This Row],[close_date]],"yyyy")</f>
        <v>2017</v>
      </c>
    </row>
    <row r="2608" spans="20:25" x14ac:dyDescent="0.3">
      <c r="T2608" s="4" t="s">
        <v>41</v>
      </c>
      <c r="U2608" s="11">
        <v>513</v>
      </c>
      <c r="V2608" s="11">
        <v>513</v>
      </c>
      <c r="W2608" s="10">
        <v>42948</v>
      </c>
      <c r="X2608" t="str">
        <f>TEXT(Table5[[#This Row],[close_date]],"mmmm")</f>
        <v>August</v>
      </c>
      <c r="Y2608" t="str">
        <f>TEXT(Table5[[#This Row],[close_date]],"yyyy")</f>
        <v>2017</v>
      </c>
    </row>
    <row r="2609" spans="20:25" x14ac:dyDescent="0.3">
      <c r="T2609" s="4" t="s">
        <v>40</v>
      </c>
      <c r="U2609" s="11">
        <v>513</v>
      </c>
      <c r="V2609" s="11">
        <v>513</v>
      </c>
      <c r="W2609" s="10">
        <v>42951</v>
      </c>
      <c r="X2609" t="str">
        <f>TEXT(Table5[[#This Row],[close_date]],"mmmm")</f>
        <v>August</v>
      </c>
      <c r="Y2609" t="str">
        <f>TEXT(Table5[[#This Row],[close_date]],"yyyy")</f>
        <v>2017</v>
      </c>
    </row>
    <row r="2610" spans="20:25" x14ac:dyDescent="0.3">
      <c r="T2610" s="4" t="s">
        <v>36</v>
      </c>
      <c r="U2610" s="11">
        <v>513</v>
      </c>
      <c r="V2610" s="11">
        <v>513</v>
      </c>
      <c r="W2610" s="10">
        <v>42814</v>
      </c>
      <c r="X2610" t="str">
        <f>TEXT(Table5[[#This Row],[close_date]],"mmmm")</f>
        <v>March</v>
      </c>
      <c r="Y2610" t="str">
        <f>TEXT(Table5[[#This Row],[close_date]],"yyyy")</f>
        <v>2017</v>
      </c>
    </row>
    <row r="2611" spans="20:25" x14ac:dyDescent="0.3">
      <c r="T2611" s="4" t="s">
        <v>44</v>
      </c>
      <c r="U2611" s="11">
        <v>513</v>
      </c>
      <c r="V2611" s="11">
        <v>513</v>
      </c>
      <c r="W2611" s="10">
        <v>43072</v>
      </c>
      <c r="X2611" t="str">
        <f>TEXT(Table5[[#This Row],[close_date]],"mmmm")</f>
        <v>December</v>
      </c>
      <c r="Y2611" t="str">
        <f>TEXT(Table5[[#This Row],[close_date]],"yyyy")</f>
        <v>2017</v>
      </c>
    </row>
    <row r="2612" spans="20:25" x14ac:dyDescent="0.3">
      <c r="T2612" s="4" t="s">
        <v>32</v>
      </c>
      <c r="U2612" s="11">
        <v>511</v>
      </c>
      <c r="V2612" s="11">
        <v>511</v>
      </c>
      <c r="W2612" s="10">
        <v>43081</v>
      </c>
      <c r="X2612" t="str">
        <f>TEXT(Table5[[#This Row],[close_date]],"mmmm")</f>
        <v>December</v>
      </c>
      <c r="Y2612" t="str">
        <f>TEXT(Table5[[#This Row],[close_date]],"yyyy")</f>
        <v>2017</v>
      </c>
    </row>
    <row r="2613" spans="20:25" x14ac:dyDescent="0.3">
      <c r="T2613" s="4" t="s">
        <v>25</v>
      </c>
      <c r="U2613" s="11">
        <v>511</v>
      </c>
      <c r="V2613" s="11">
        <v>511</v>
      </c>
      <c r="W2613" s="10">
        <v>43088</v>
      </c>
      <c r="X2613" t="str">
        <f>TEXT(Table5[[#This Row],[close_date]],"mmmm")</f>
        <v>December</v>
      </c>
      <c r="Y2613" t="str">
        <f>TEXT(Table5[[#This Row],[close_date]],"yyyy")</f>
        <v>2017</v>
      </c>
    </row>
    <row r="2614" spans="20:25" x14ac:dyDescent="0.3">
      <c r="T2614" s="4" t="s">
        <v>6</v>
      </c>
      <c r="U2614" s="11">
        <v>511</v>
      </c>
      <c r="V2614" s="11">
        <v>511</v>
      </c>
      <c r="W2614" s="10">
        <v>43059</v>
      </c>
      <c r="X2614" t="str">
        <f>TEXT(Table5[[#This Row],[close_date]],"mmmm")</f>
        <v>November</v>
      </c>
      <c r="Y2614" t="str">
        <f>TEXT(Table5[[#This Row],[close_date]],"yyyy")</f>
        <v>2017</v>
      </c>
    </row>
    <row r="2615" spans="20:25" x14ac:dyDescent="0.3">
      <c r="T2615" s="4" t="s">
        <v>25</v>
      </c>
      <c r="U2615" s="11">
        <v>511</v>
      </c>
      <c r="V2615" s="11">
        <v>511</v>
      </c>
      <c r="W2615" s="10">
        <v>42795</v>
      </c>
      <c r="X2615" t="str">
        <f>TEXT(Table5[[#This Row],[close_date]],"mmmm")</f>
        <v>March</v>
      </c>
      <c r="Y2615" t="str">
        <f>TEXT(Table5[[#This Row],[close_date]],"yyyy")</f>
        <v>2017</v>
      </c>
    </row>
    <row r="2616" spans="20:25" x14ac:dyDescent="0.3">
      <c r="T2616" s="4" t="s">
        <v>42</v>
      </c>
      <c r="U2616" s="11">
        <v>511</v>
      </c>
      <c r="V2616" s="11">
        <v>511</v>
      </c>
      <c r="W2616" s="10">
        <v>42868</v>
      </c>
      <c r="X2616" t="str">
        <f>TEXT(Table5[[#This Row],[close_date]],"mmmm")</f>
        <v>May</v>
      </c>
      <c r="Y2616" t="str">
        <f>TEXT(Table5[[#This Row],[close_date]],"yyyy")</f>
        <v>2017</v>
      </c>
    </row>
    <row r="2617" spans="20:25" x14ac:dyDescent="0.3">
      <c r="T2617" s="4" t="s">
        <v>7</v>
      </c>
      <c r="U2617" s="11">
        <v>511</v>
      </c>
      <c r="V2617" s="11">
        <v>511</v>
      </c>
      <c r="W2617" s="10">
        <v>42863</v>
      </c>
      <c r="X2617" t="str">
        <f>TEXT(Table5[[#This Row],[close_date]],"mmmm")</f>
        <v>May</v>
      </c>
      <c r="Y2617" t="str">
        <f>TEXT(Table5[[#This Row],[close_date]],"yyyy")</f>
        <v>2017</v>
      </c>
    </row>
    <row r="2618" spans="20:25" x14ac:dyDescent="0.3">
      <c r="T2618" s="4" t="s">
        <v>9</v>
      </c>
      <c r="U2618" s="11">
        <v>510</v>
      </c>
      <c r="V2618" s="11">
        <v>510</v>
      </c>
      <c r="W2618" s="10">
        <v>43054</v>
      </c>
      <c r="X2618" t="str">
        <f>TEXT(Table5[[#This Row],[close_date]],"mmmm")</f>
        <v>November</v>
      </c>
      <c r="Y2618" t="str">
        <f>TEXT(Table5[[#This Row],[close_date]],"yyyy")</f>
        <v>2017</v>
      </c>
    </row>
    <row r="2619" spans="20:25" x14ac:dyDescent="0.3">
      <c r="T2619" s="4" t="s">
        <v>3</v>
      </c>
      <c r="U2619" s="11">
        <v>509</v>
      </c>
      <c r="V2619" s="11">
        <v>509</v>
      </c>
      <c r="W2619" s="10">
        <v>43051</v>
      </c>
      <c r="X2619" t="str">
        <f>TEXT(Table5[[#This Row],[close_date]],"mmmm")</f>
        <v>November</v>
      </c>
      <c r="Y2619" t="str">
        <f>TEXT(Table5[[#This Row],[close_date]],"yyyy")</f>
        <v>2017</v>
      </c>
    </row>
    <row r="2620" spans="20:25" x14ac:dyDescent="0.3">
      <c r="T2620" s="4" t="s">
        <v>6</v>
      </c>
      <c r="U2620" s="11">
        <v>509</v>
      </c>
      <c r="V2620" s="11">
        <v>509</v>
      </c>
      <c r="W2620" s="10">
        <v>43020</v>
      </c>
      <c r="X2620" t="str">
        <f>TEXT(Table5[[#This Row],[close_date]],"mmmm")</f>
        <v>October</v>
      </c>
      <c r="Y2620" t="str">
        <f>TEXT(Table5[[#This Row],[close_date]],"yyyy")</f>
        <v>2017</v>
      </c>
    </row>
    <row r="2621" spans="20:25" x14ac:dyDescent="0.3">
      <c r="T2621" s="4" t="s">
        <v>7</v>
      </c>
      <c r="U2621" s="11">
        <v>508</v>
      </c>
      <c r="V2621" s="11">
        <v>508</v>
      </c>
      <c r="W2621" s="10">
        <v>43071</v>
      </c>
      <c r="X2621" t="str">
        <f>TEXT(Table5[[#This Row],[close_date]],"mmmm")</f>
        <v>December</v>
      </c>
      <c r="Y2621" t="str">
        <f>TEXT(Table5[[#This Row],[close_date]],"yyyy")</f>
        <v>2017</v>
      </c>
    </row>
    <row r="2622" spans="20:25" x14ac:dyDescent="0.3">
      <c r="T2622" s="4" t="s">
        <v>25</v>
      </c>
      <c r="U2622" s="11">
        <v>508</v>
      </c>
      <c r="V2622" s="11">
        <v>508</v>
      </c>
      <c r="W2622" s="10">
        <v>43068</v>
      </c>
      <c r="X2622" t="str">
        <f>TEXT(Table5[[#This Row],[close_date]],"mmmm")</f>
        <v>November</v>
      </c>
      <c r="Y2622" t="str">
        <f>TEXT(Table5[[#This Row],[close_date]],"yyyy")</f>
        <v>2017</v>
      </c>
    </row>
    <row r="2623" spans="20:25" x14ac:dyDescent="0.3">
      <c r="T2623" s="4" t="s">
        <v>12</v>
      </c>
      <c r="U2623" s="11">
        <v>507</v>
      </c>
      <c r="V2623" s="11">
        <v>507</v>
      </c>
      <c r="W2623" s="10">
        <v>42836</v>
      </c>
      <c r="X2623" t="str">
        <f>TEXT(Table5[[#This Row],[close_date]],"mmmm")</f>
        <v>April</v>
      </c>
      <c r="Y2623" t="str">
        <f>TEXT(Table5[[#This Row],[close_date]],"yyyy")</f>
        <v>2017</v>
      </c>
    </row>
    <row r="2624" spans="20:25" x14ac:dyDescent="0.3">
      <c r="T2624" s="4" t="s">
        <v>4</v>
      </c>
      <c r="U2624" s="11">
        <v>507</v>
      </c>
      <c r="V2624" s="11">
        <v>507</v>
      </c>
      <c r="W2624" s="10">
        <v>42901</v>
      </c>
      <c r="X2624" t="str">
        <f>TEXT(Table5[[#This Row],[close_date]],"mmmm")</f>
        <v>June</v>
      </c>
      <c r="Y2624" t="str">
        <f>TEXT(Table5[[#This Row],[close_date]],"yyyy")</f>
        <v>2017</v>
      </c>
    </row>
    <row r="2625" spans="20:25" x14ac:dyDescent="0.3">
      <c r="T2625" s="4" t="s">
        <v>9</v>
      </c>
      <c r="U2625" s="11">
        <v>506</v>
      </c>
      <c r="V2625" s="11">
        <v>506</v>
      </c>
      <c r="W2625" s="10">
        <v>42975</v>
      </c>
      <c r="X2625" t="str">
        <f>TEXT(Table5[[#This Row],[close_date]],"mmmm")</f>
        <v>August</v>
      </c>
      <c r="Y2625" t="str">
        <f>TEXT(Table5[[#This Row],[close_date]],"yyyy")</f>
        <v>2017</v>
      </c>
    </row>
    <row r="2626" spans="20:25" x14ac:dyDescent="0.3">
      <c r="T2626" s="4" t="s">
        <v>47</v>
      </c>
      <c r="U2626" s="11">
        <v>506</v>
      </c>
      <c r="V2626" s="11">
        <v>506</v>
      </c>
      <c r="W2626" s="10">
        <v>42998</v>
      </c>
      <c r="X2626" t="str">
        <f>TEXT(Table5[[#This Row],[close_date]],"mmmm")</f>
        <v>September</v>
      </c>
      <c r="Y2626" t="str">
        <f>TEXT(Table5[[#This Row],[close_date]],"yyyy")</f>
        <v>2017</v>
      </c>
    </row>
    <row r="2627" spans="20:25" x14ac:dyDescent="0.3">
      <c r="T2627" s="4" t="s">
        <v>11</v>
      </c>
      <c r="U2627" s="11">
        <v>505</v>
      </c>
      <c r="V2627" s="11">
        <v>505</v>
      </c>
      <c r="W2627" s="10">
        <v>42867</v>
      </c>
      <c r="X2627" t="str">
        <f>TEXT(Table5[[#This Row],[close_date]],"mmmm")</f>
        <v>May</v>
      </c>
      <c r="Y2627" t="str">
        <f>TEXT(Table5[[#This Row],[close_date]],"yyyy")</f>
        <v>2017</v>
      </c>
    </row>
    <row r="2628" spans="20:25" x14ac:dyDescent="0.3">
      <c r="T2628" s="4" t="s">
        <v>11</v>
      </c>
      <c r="U2628" s="11">
        <v>505</v>
      </c>
      <c r="V2628" s="11">
        <v>505</v>
      </c>
      <c r="W2628" s="10">
        <v>42883</v>
      </c>
      <c r="X2628" t="str">
        <f>TEXT(Table5[[#This Row],[close_date]],"mmmm")</f>
        <v>May</v>
      </c>
      <c r="Y2628" t="str">
        <f>TEXT(Table5[[#This Row],[close_date]],"yyyy")</f>
        <v>2017</v>
      </c>
    </row>
    <row r="2629" spans="20:25" x14ac:dyDescent="0.3">
      <c r="T2629" s="4" t="s">
        <v>9</v>
      </c>
      <c r="U2629" s="11">
        <v>505</v>
      </c>
      <c r="V2629" s="11">
        <v>505</v>
      </c>
      <c r="W2629" s="10">
        <v>43075</v>
      </c>
      <c r="X2629" t="str">
        <f>TEXT(Table5[[#This Row],[close_date]],"mmmm")</f>
        <v>December</v>
      </c>
      <c r="Y2629" t="str">
        <f>TEXT(Table5[[#This Row],[close_date]],"yyyy")</f>
        <v>2017</v>
      </c>
    </row>
    <row r="2630" spans="20:25" x14ac:dyDescent="0.3">
      <c r="T2630" s="4" t="s">
        <v>42</v>
      </c>
      <c r="U2630" s="11">
        <v>505</v>
      </c>
      <c r="V2630" s="11">
        <v>505</v>
      </c>
      <c r="W2630" s="10">
        <v>43096</v>
      </c>
      <c r="X2630" t="str">
        <f>TEXT(Table5[[#This Row],[close_date]],"mmmm")</f>
        <v>December</v>
      </c>
      <c r="Y2630" t="str">
        <f>TEXT(Table5[[#This Row],[close_date]],"yyyy")</f>
        <v>2017</v>
      </c>
    </row>
    <row r="2631" spans="20:25" x14ac:dyDescent="0.3">
      <c r="T2631" s="4" t="s">
        <v>45</v>
      </c>
      <c r="U2631" s="11">
        <v>505</v>
      </c>
      <c r="V2631" s="11">
        <v>505</v>
      </c>
      <c r="W2631" s="10">
        <v>43006</v>
      </c>
      <c r="X2631" t="str">
        <f>TEXT(Table5[[#This Row],[close_date]],"mmmm")</f>
        <v>September</v>
      </c>
      <c r="Y2631" t="str">
        <f>TEXT(Table5[[#This Row],[close_date]],"yyyy")</f>
        <v>2017</v>
      </c>
    </row>
    <row r="2632" spans="20:25" x14ac:dyDescent="0.3">
      <c r="T2632" s="4" t="s">
        <v>34</v>
      </c>
      <c r="U2632" s="11">
        <v>504</v>
      </c>
      <c r="V2632" s="11">
        <v>504</v>
      </c>
      <c r="W2632" s="10">
        <v>43036</v>
      </c>
      <c r="X2632" t="str">
        <f>TEXT(Table5[[#This Row],[close_date]],"mmmm")</f>
        <v>October</v>
      </c>
      <c r="Y2632" t="str">
        <f>TEXT(Table5[[#This Row],[close_date]],"yyyy")</f>
        <v>2017</v>
      </c>
    </row>
    <row r="2633" spans="20:25" x14ac:dyDescent="0.3">
      <c r="T2633" s="4" t="s">
        <v>7</v>
      </c>
      <c r="U2633" s="11">
        <v>504</v>
      </c>
      <c r="V2633" s="11">
        <v>504</v>
      </c>
      <c r="W2633" s="10">
        <v>43077</v>
      </c>
      <c r="X2633" t="str">
        <f>TEXT(Table5[[#This Row],[close_date]],"mmmm")</f>
        <v>December</v>
      </c>
      <c r="Y2633" t="str">
        <f>TEXT(Table5[[#This Row],[close_date]],"yyyy")</f>
        <v>2017</v>
      </c>
    </row>
    <row r="2634" spans="20:25" x14ac:dyDescent="0.3">
      <c r="T2634" s="4" t="s">
        <v>46</v>
      </c>
      <c r="U2634" s="11">
        <v>504</v>
      </c>
      <c r="V2634" s="11">
        <v>504</v>
      </c>
      <c r="W2634" s="10">
        <v>42837</v>
      </c>
      <c r="X2634" t="str">
        <f>TEXT(Table5[[#This Row],[close_date]],"mmmm")</f>
        <v>April</v>
      </c>
      <c r="Y2634" t="str">
        <f>TEXT(Table5[[#This Row],[close_date]],"yyyy")</f>
        <v>2017</v>
      </c>
    </row>
    <row r="2635" spans="20:25" x14ac:dyDescent="0.3">
      <c r="T2635" s="4" t="s">
        <v>11</v>
      </c>
      <c r="U2635" s="11">
        <v>504</v>
      </c>
      <c r="V2635" s="11">
        <v>504</v>
      </c>
      <c r="W2635" s="10">
        <v>42796</v>
      </c>
      <c r="X2635" t="str">
        <f>TEXT(Table5[[#This Row],[close_date]],"mmmm")</f>
        <v>March</v>
      </c>
      <c r="Y2635" t="str">
        <f>TEXT(Table5[[#This Row],[close_date]],"yyyy")</f>
        <v>2017</v>
      </c>
    </row>
    <row r="2636" spans="20:25" x14ac:dyDescent="0.3">
      <c r="T2636" s="4" t="s">
        <v>11</v>
      </c>
      <c r="U2636" s="11">
        <v>504</v>
      </c>
      <c r="V2636" s="11">
        <v>504</v>
      </c>
      <c r="W2636" s="10">
        <v>42919</v>
      </c>
      <c r="X2636" t="str">
        <f>TEXT(Table5[[#This Row],[close_date]],"mmmm")</f>
        <v>July</v>
      </c>
      <c r="Y2636" t="str">
        <f>TEXT(Table5[[#This Row],[close_date]],"yyyy")</f>
        <v>2017</v>
      </c>
    </row>
    <row r="2637" spans="20:25" x14ac:dyDescent="0.3">
      <c r="T2637" s="4" t="s">
        <v>36</v>
      </c>
      <c r="U2637" s="11">
        <v>503</v>
      </c>
      <c r="V2637" s="11">
        <v>503</v>
      </c>
      <c r="W2637" s="10">
        <v>42982</v>
      </c>
      <c r="X2637" t="str">
        <f>TEXT(Table5[[#This Row],[close_date]],"mmmm")</f>
        <v>September</v>
      </c>
      <c r="Y2637" t="str">
        <f>TEXT(Table5[[#This Row],[close_date]],"yyyy")</f>
        <v>2017</v>
      </c>
    </row>
    <row r="2638" spans="20:25" x14ac:dyDescent="0.3">
      <c r="T2638" s="4" t="s">
        <v>12</v>
      </c>
      <c r="U2638" s="11">
        <v>503</v>
      </c>
      <c r="V2638" s="11">
        <v>503</v>
      </c>
      <c r="W2638" s="10">
        <v>42828</v>
      </c>
      <c r="X2638" t="str">
        <f>TEXT(Table5[[#This Row],[close_date]],"mmmm")</f>
        <v>April</v>
      </c>
      <c r="Y2638" t="str">
        <f>TEXT(Table5[[#This Row],[close_date]],"yyyy")</f>
        <v>2017</v>
      </c>
    </row>
    <row r="2639" spans="20:25" x14ac:dyDescent="0.3">
      <c r="T2639" s="4" t="s">
        <v>9</v>
      </c>
      <c r="U2639" s="11">
        <v>503</v>
      </c>
      <c r="V2639" s="11">
        <v>503</v>
      </c>
      <c r="W2639" s="10">
        <v>43090</v>
      </c>
      <c r="X2639" t="str">
        <f>TEXT(Table5[[#This Row],[close_date]],"mmmm")</f>
        <v>December</v>
      </c>
      <c r="Y2639" t="str">
        <f>TEXT(Table5[[#This Row],[close_date]],"yyyy")</f>
        <v>2017</v>
      </c>
    </row>
    <row r="2640" spans="20:25" x14ac:dyDescent="0.3">
      <c r="T2640" s="4" t="s">
        <v>7</v>
      </c>
      <c r="U2640" s="11">
        <v>502</v>
      </c>
      <c r="V2640" s="11">
        <v>502</v>
      </c>
      <c r="W2640" s="10">
        <v>42853</v>
      </c>
      <c r="X2640" t="str">
        <f>TEXT(Table5[[#This Row],[close_date]],"mmmm")</f>
        <v>April</v>
      </c>
      <c r="Y2640" t="str">
        <f>TEXT(Table5[[#This Row],[close_date]],"yyyy")</f>
        <v>2017</v>
      </c>
    </row>
    <row r="2641" spans="20:25" x14ac:dyDescent="0.3">
      <c r="T2641" s="4" t="s">
        <v>43</v>
      </c>
      <c r="U2641" s="11">
        <v>501</v>
      </c>
      <c r="V2641" s="11">
        <v>501</v>
      </c>
      <c r="W2641" s="10">
        <v>42868</v>
      </c>
      <c r="X2641" t="str">
        <f>TEXT(Table5[[#This Row],[close_date]],"mmmm")</f>
        <v>May</v>
      </c>
      <c r="Y2641" t="str">
        <f>TEXT(Table5[[#This Row],[close_date]],"yyyy")</f>
        <v>2017</v>
      </c>
    </row>
    <row r="2642" spans="20:25" x14ac:dyDescent="0.3">
      <c r="T2642" s="4" t="s">
        <v>7</v>
      </c>
      <c r="U2642" s="11">
        <v>501</v>
      </c>
      <c r="V2642" s="11">
        <v>501</v>
      </c>
      <c r="W2642" s="10">
        <v>42842</v>
      </c>
      <c r="X2642" t="str">
        <f>TEXT(Table5[[#This Row],[close_date]],"mmmm")</f>
        <v>April</v>
      </c>
      <c r="Y2642" t="str">
        <f>TEXT(Table5[[#This Row],[close_date]],"yyyy")</f>
        <v>2017</v>
      </c>
    </row>
    <row r="2643" spans="20:25" x14ac:dyDescent="0.3">
      <c r="T2643" s="4" t="s">
        <v>40</v>
      </c>
      <c r="U2643" s="11">
        <v>501</v>
      </c>
      <c r="V2643" s="11">
        <v>501</v>
      </c>
      <c r="W2643" s="10">
        <v>43002</v>
      </c>
      <c r="X2643" t="str">
        <f>TEXT(Table5[[#This Row],[close_date]],"mmmm")</f>
        <v>September</v>
      </c>
      <c r="Y2643" t="str">
        <f>TEXT(Table5[[#This Row],[close_date]],"yyyy")</f>
        <v>2017</v>
      </c>
    </row>
    <row r="2644" spans="20:25" x14ac:dyDescent="0.3">
      <c r="T2644" s="4" t="s">
        <v>37</v>
      </c>
      <c r="U2644" s="11">
        <v>500</v>
      </c>
      <c r="V2644" s="11">
        <v>500</v>
      </c>
      <c r="W2644" s="10">
        <v>42984</v>
      </c>
      <c r="X2644" t="str">
        <f>TEXT(Table5[[#This Row],[close_date]],"mmmm")</f>
        <v>September</v>
      </c>
      <c r="Y2644" t="str">
        <f>TEXT(Table5[[#This Row],[close_date]],"yyyy")</f>
        <v>2017</v>
      </c>
    </row>
    <row r="2645" spans="20:25" x14ac:dyDescent="0.3">
      <c r="T2645" s="4" t="s">
        <v>6</v>
      </c>
      <c r="U2645" s="11">
        <v>500</v>
      </c>
      <c r="V2645" s="11">
        <v>500</v>
      </c>
      <c r="W2645" s="10">
        <v>42855</v>
      </c>
      <c r="X2645" t="str">
        <f>TEXT(Table5[[#This Row],[close_date]],"mmmm")</f>
        <v>April</v>
      </c>
      <c r="Y2645" t="str">
        <f>TEXT(Table5[[#This Row],[close_date]],"yyyy")</f>
        <v>2017</v>
      </c>
    </row>
    <row r="2646" spans="20:25" x14ac:dyDescent="0.3">
      <c r="T2646" s="4" t="s">
        <v>49</v>
      </c>
      <c r="U2646" s="11">
        <v>499</v>
      </c>
      <c r="V2646" s="11">
        <v>499</v>
      </c>
      <c r="W2646" s="10">
        <v>42820</v>
      </c>
      <c r="X2646" t="str">
        <f>TEXT(Table5[[#This Row],[close_date]],"mmmm")</f>
        <v>March</v>
      </c>
      <c r="Y2646" t="str">
        <f>TEXT(Table5[[#This Row],[close_date]],"yyyy")</f>
        <v>2017</v>
      </c>
    </row>
    <row r="2647" spans="20:25" x14ac:dyDescent="0.3">
      <c r="T2647" s="4" t="s">
        <v>9</v>
      </c>
      <c r="U2647" s="11">
        <v>498</v>
      </c>
      <c r="V2647" s="11">
        <v>498</v>
      </c>
      <c r="W2647" s="10">
        <v>43068</v>
      </c>
      <c r="X2647" t="str">
        <f>TEXT(Table5[[#This Row],[close_date]],"mmmm")</f>
        <v>November</v>
      </c>
      <c r="Y2647" t="str">
        <f>TEXT(Table5[[#This Row],[close_date]],"yyyy")</f>
        <v>2017</v>
      </c>
    </row>
    <row r="2648" spans="20:25" x14ac:dyDescent="0.3">
      <c r="T2648" s="4" t="s">
        <v>9</v>
      </c>
      <c r="U2648" s="11">
        <v>497</v>
      </c>
      <c r="V2648" s="11">
        <v>497</v>
      </c>
      <c r="W2648" s="10">
        <v>43074</v>
      </c>
      <c r="X2648" t="str">
        <f>TEXT(Table5[[#This Row],[close_date]],"mmmm")</f>
        <v>December</v>
      </c>
      <c r="Y2648" t="str">
        <f>TEXT(Table5[[#This Row],[close_date]],"yyyy")</f>
        <v>2017</v>
      </c>
    </row>
    <row r="2649" spans="20:25" x14ac:dyDescent="0.3">
      <c r="T2649" s="4" t="s">
        <v>41</v>
      </c>
      <c r="U2649" s="11">
        <v>497</v>
      </c>
      <c r="V2649" s="11">
        <v>497</v>
      </c>
      <c r="W2649" s="10">
        <v>42858</v>
      </c>
      <c r="X2649" t="str">
        <f>TEXT(Table5[[#This Row],[close_date]],"mmmm")</f>
        <v>May</v>
      </c>
      <c r="Y2649" t="str">
        <f>TEXT(Table5[[#This Row],[close_date]],"yyyy")</f>
        <v>2017</v>
      </c>
    </row>
    <row r="2650" spans="20:25" x14ac:dyDescent="0.3">
      <c r="T2650" s="4" t="s">
        <v>43</v>
      </c>
      <c r="U2650" s="11">
        <v>496</v>
      </c>
      <c r="V2650" s="11">
        <v>496</v>
      </c>
      <c r="W2650" s="10">
        <v>42908</v>
      </c>
      <c r="X2650" t="str">
        <f>TEXT(Table5[[#This Row],[close_date]],"mmmm")</f>
        <v>June</v>
      </c>
      <c r="Y2650" t="str">
        <f>TEXT(Table5[[#This Row],[close_date]],"yyyy")</f>
        <v>2017</v>
      </c>
    </row>
    <row r="2651" spans="20:25" x14ac:dyDescent="0.3">
      <c r="T2651" s="4" t="s">
        <v>4</v>
      </c>
      <c r="U2651" s="11">
        <v>496</v>
      </c>
      <c r="V2651" s="11">
        <v>496</v>
      </c>
      <c r="W2651" s="10">
        <v>42934</v>
      </c>
      <c r="X2651" t="str">
        <f>TEXT(Table5[[#This Row],[close_date]],"mmmm")</f>
        <v>July</v>
      </c>
      <c r="Y2651" t="str">
        <f>TEXT(Table5[[#This Row],[close_date]],"yyyy")</f>
        <v>2017</v>
      </c>
    </row>
    <row r="2652" spans="20:25" x14ac:dyDescent="0.3">
      <c r="T2652" s="4" t="s">
        <v>38</v>
      </c>
      <c r="U2652" s="11">
        <v>495</v>
      </c>
      <c r="V2652" s="11">
        <v>247.5</v>
      </c>
      <c r="W2652" s="10">
        <v>43056</v>
      </c>
      <c r="X2652" t="str">
        <f>TEXT(Table5[[#This Row],[close_date]],"mmmm")</f>
        <v>November</v>
      </c>
      <c r="Y2652" t="str">
        <f>TEXT(Table5[[#This Row],[close_date]],"yyyy")</f>
        <v>2017</v>
      </c>
    </row>
    <row r="2653" spans="20:25" x14ac:dyDescent="0.3">
      <c r="T2653" s="4" t="s">
        <v>4</v>
      </c>
      <c r="U2653" s="11">
        <v>494</v>
      </c>
      <c r="V2653" s="11">
        <v>494</v>
      </c>
      <c r="W2653" s="10">
        <v>43098</v>
      </c>
      <c r="X2653" t="str">
        <f>TEXT(Table5[[#This Row],[close_date]],"mmmm")</f>
        <v>December</v>
      </c>
      <c r="Y2653" t="str">
        <f>TEXT(Table5[[#This Row],[close_date]],"yyyy")</f>
        <v>2017</v>
      </c>
    </row>
    <row r="2654" spans="20:25" x14ac:dyDescent="0.3">
      <c r="T2654" s="4" t="s">
        <v>30</v>
      </c>
      <c r="U2654" s="11">
        <v>494</v>
      </c>
      <c r="V2654" s="11">
        <v>494</v>
      </c>
      <c r="W2654" s="10">
        <v>42947</v>
      </c>
      <c r="X2654" t="str">
        <f>TEXT(Table5[[#This Row],[close_date]],"mmmm")</f>
        <v>July</v>
      </c>
      <c r="Y2654" t="str">
        <f>TEXT(Table5[[#This Row],[close_date]],"yyyy")</f>
        <v>2017</v>
      </c>
    </row>
    <row r="2655" spans="20:25" x14ac:dyDescent="0.3">
      <c r="T2655" s="4" t="s">
        <v>10</v>
      </c>
      <c r="U2655" s="11">
        <v>494</v>
      </c>
      <c r="V2655" s="11">
        <v>494</v>
      </c>
      <c r="W2655" s="10">
        <v>42946</v>
      </c>
      <c r="X2655" t="str">
        <f>TEXT(Table5[[#This Row],[close_date]],"mmmm")</f>
        <v>July</v>
      </c>
      <c r="Y2655" t="str">
        <f>TEXT(Table5[[#This Row],[close_date]],"yyyy")</f>
        <v>2017</v>
      </c>
    </row>
    <row r="2656" spans="20:25" x14ac:dyDescent="0.3">
      <c r="T2656" s="4" t="s">
        <v>9</v>
      </c>
      <c r="U2656" s="11">
        <v>493</v>
      </c>
      <c r="V2656" s="11">
        <v>493</v>
      </c>
      <c r="W2656" s="10">
        <v>42885</v>
      </c>
      <c r="X2656" t="str">
        <f>TEXT(Table5[[#This Row],[close_date]],"mmmm")</f>
        <v>May</v>
      </c>
      <c r="Y2656" t="str">
        <f>TEXT(Table5[[#This Row],[close_date]],"yyyy")</f>
        <v>2017</v>
      </c>
    </row>
    <row r="2657" spans="20:25" x14ac:dyDescent="0.3">
      <c r="T2657" s="4" t="s">
        <v>30</v>
      </c>
      <c r="U2657" s="11">
        <v>493</v>
      </c>
      <c r="V2657" s="11">
        <v>493</v>
      </c>
      <c r="W2657" s="10">
        <v>42808</v>
      </c>
      <c r="X2657" t="str">
        <f>TEXT(Table5[[#This Row],[close_date]],"mmmm")</f>
        <v>March</v>
      </c>
      <c r="Y2657" t="str">
        <f>TEXT(Table5[[#This Row],[close_date]],"yyyy")</f>
        <v>2017</v>
      </c>
    </row>
    <row r="2658" spans="20:25" x14ac:dyDescent="0.3">
      <c r="T2658" s="4" t="s">
        <v>42</v>
      </c>
      <c r="U2658" s="11">
        <v>493</v>
      </c>
      <c r="V2658" s="11">
        <v>493</v>
      </c>
      <c r="W2658" s="10">
        <v>43063</v>
      </c>
      <c r="X2658" t="str">
        <f>TEXT(Table5[[#This Row],[close_date]],"mmmm")</f>
        <v>November</v>
      </c>
      <c r="Y2658" t="str">
        <f>TEXT(Table5[[#This Row],[close_date]],"yyyy")</f>
        <v>2017</v>
      </c>
    </row>
    <row r="2659" spans="20:25" x14ac:dyDescent="0.3">
      <c r="T2659" s="4" t="s">
        <v>43</v>
      </c>
      <c r="U2659" s="11">
        <v>492</v>
      </c>
      <c r="V2659" s="11">
        <v>492</v>
      </c>
      <c r="W2659" s="10">
        <v>43085</v>
      </c>
      <c r="X2659" t="str">
        <f>TEXT(Table5[[#This Row],[close_date]],"mmmm")</f>
        <v>December</v>
      </c>
      <c r="Y2659" t="str">
        <f>TEXT(Table5[[#This Row],[close_date]],"yyyy")</f>
        <v>2017</v>
      </c>
    </row>
    <row r="2660" spans="20:25" x14ac:dyDescent="0.3">
      <c r="T2660" s="4" t="s">
        <v>42</v>
      </c>
      <c r="U2660" s="11">
        <v>492</v>
      </c>
      <c r="V2660" s="11">
        <v>492</v>
      </c>
      <c r="W2660" s="10">
        <v>43083</v>
      </c>
      <c r="X2660" t="str">
        <f>TEXT(Table5[[#This Row],[close_date]],"mmmm")</f>
        <v>December</v>
      </c>
      <c r="Y2660" t="str">
        <f>TEXT(Table5[[#This Row],[close_date]],"yyyy")</f>
        <v>2017</v>
      </c>
    </row>
    <row r="2661" spans="20:25" x14ac:dyDescent="0.3">
      <c r="T2661" s="4" t="s">
        <v>30</v>
      </c>
      <c r="U2661" s="11">
        <v>492</v>
      </c>
      <c r="V2661" s="11">
        <v>492</v>
      </c>
      <c r="W2661" s="10">
        <v>42904</v>
      </c>
      <c r="X2661" t="str">
        <f>TEXT(Table5[[#This Row],[close_date]],"mmmm")</f>
        <v>June</v>
      </c>
      <c r="Y2661" t="str">
        <f>TEXT(Table5[[#This Row],[close_date]],"yyyy")</f>
        <v>2017</v>
      </c>
    </row>
    <row r="2662" spans="20:25" x14ac:dyDescent="0.3">
      <c r="T2662" s="4" t="s">
        <v>48</v>
      </c>
      <c r="U2662" s="11">
        <v>492</v>
      </c>
      <c r="V2662" s="11">
        <v>492</v>
      </c>
      <c r="W2662" s="10">
        <v>42965</v>
      </c>
      <c r="X2662" t="str">
        <f>TEXT(Table5[[#This Row],[close_date]],"mmmm")</f>
        <v>August</v>
      </c>
      <c r="Y2662" t="str">
        <f>TEXT(Table5[[#This Row],[close_date]],"yyyy")</f>
        <v>2017</v>
      </c>
    </row>
    <row r="2663" spans="20:25" x14ac:dyDescent="0.3">
      <c r="T2663" s="4" t="s">
        <v>6</v>
      </c>
      <c r="U2663" s="11">
        <v>491</v>
      </c>
      <c r="V2663" s="11">
        <v>245.5</v>
      </c>
      <c r="W2663" s="10">
        <v>42974</v>
      </c>
      <c r="X2663" t="str">
        <f>TEXT(Table5[[#This Row],[close_date]],"mmmm")</f>
        <v>August</v>
      </c>
      <c r="Y2663" t="str">
        <f>TEXT(Table5[[#This Row],[close_date]],"yyyy")</f>
        <v>2017</v>
      </c>
    </row>
    <row r="2664" spans="20:25" x14ac:dyDescent="0.3">
      <c r="T2664" s="4" t="s">
        <v>49</v>
      </c>
      <c r="U2664" s="11">
        <v>491</v>
      </c>
      <c r="V2664" s="11">
        <v>491</v>
      </c>
      <c r="W2664" s="10">
        <v>42942</v>
      </c>
      <c r="X2664" t="str">
        <f>TEXT(Table5[[#This Row],[close_date]],"mmmm")</f>
        <v>July</v>
      </c>
      <c r="Y2664" t="str">
        <f>TEXT(Table5[[#This Row],[close_date]],"yyyy")</f>
        <v>2017</v>
      </c>
    </row>
    <row r="2665" spans="20:25" x14ac:dyDescent="0.3">
      <c r="T2665" s="4" t="s">
        <v>6</v>
      </c>
      <c r="U2665" s="11">
        <v>491</v>
      </c>
      <c r="V2665" s="11">
        <v>491</v>
      </c>
      <c r="W2665" s="10">
        <v>42936</v>
      </c>
      <c r="X2665" t="str">
        <f>TEXT(Table5[[#This Row],[close_date]],"mmmm")</f>
        <v>July</v>
      </c>
      <c r="Y2665" t="str">
        <f>TEXT(Table5[[#This Row],[close_date]],"yyyy")</f>
        <v>2017</v>
      </c>
    </row>
    <row r="2666" spans="20:25" x14ac:dyDescent="0.3">
      <c r="T2666" s="4" t="s">
        <v>37</v>
      </c>
      <c r="U2666" s="11">
        <v>491</v>
      </c>
      <c r="V2666" s="11">
        <v>491</v>
      </c>
      <c r="W2666" s="10">
        <v>42821</v>
      </c>
      <c r="X2666" t="str">
        <f>TEXT(Table5[[#This Row],[close_date]],"mmmm")</f>
        <v>March</v>
      </c>
      <c r="Y2666" t="str">
        <f>TEXT(Table5[[#This Row],[close_date]],"yyyy")</f>
        <v>2017</v>
      </c>
    </row>
    <row r="2667" spans="20:25" x14ac:dyDescent="0.3">
      <c r="T2667" s="4" t="s">
        <v>36</v>
      </c>
      <c r="U2667" s="11">
        <v>491</v>
      </c>
      <c r="V2667" s="11">
        <v>491</v>
      </c>
      <c r="W2667" s="10">
        <v>42882</v>
      </c>
      <c r="X2667" t="str">
        <f>TEXT(Table5[[#This Row],[close_date]],"mmmm")</f>
        <v>May</v>
      </c>
      <c r="Y2667" t="str">
        <f>TEXT(Table5[[#This Row],[close_date]],"yyyy")</f>
        <v>2017</v>
      </c>
    </row>
    <row r="2668" spans="20:25" x14ac:dyDescent="0.3">
      <c r="T2668" s="4" t="s">
        <v>46</v>
      </c>
      <c r="U2668" s="11">
        <v>491</v>
      </c>
      <c r="V2668" s="11">
        <v>491</v>
      </c>
      <c r="W2668" s="10">
        <v>42892</v>
      </c>
      <c r="X2668" t="str">
        <f>TEXT(Table5[[#This Row],[close_date]],"mmmm")</f>
        <v>June</v>
      </c>
      <c r="Y2668" t="str">
        <f>TEXT(Table5[[#This Row],[close_date]],"yyyy")</f>
        <v>2017</v>
      </c>
    </row>
    <row r="2669" spans="20:25" x14ac:dyDescent="0.3">
      <c r="T2669" s="4" t="s">
        <v>11</v>
      </c>
      <c r="U2669" s="11">
        <v>490</v>
      </c>
      <c r="V2669" s="11">
        <v>490</v>
      </c>
      <c r="W2669" s="10">
        <v>42942</v>
      </c>
      <c r="X2669" t="str">
        <f>TEXT(Table5[[#This Row],[close_date]],"mmmm")</f>
        <v>July</v>
      </c>
      <c r="Y2669" t="str">
        <f>TEXT(Table5[[#This Row],[close_date]],"yyyy")</f>
        <v>2017</v>
      </c>
    </row>
    <row r="2670" spans="20:25" x14ac:dyDescent="0.3">
      <c r="T2670" s="4" t="s">
        <v>43</v>
      </c>
      <c r="U2670" s="11">
        <v>489</v>
      </c>
      <c r="V2670" s="11">
        <v>489</v>
      </c>
      <c r="W2670" s="10">
        <v>42898</v>
      </c>
      <c r="X2670" t="str">
        <f>TEXT(Table5[[#This Row],[close_date]],"mmmm")</f>
        <v>June</v>
      </c>
      <c r="Y2670" t="str">
        <f>TEXT(Table5[[#This Row],[close_date]],"yyyy")</f>
        <v>2017</v>
      </c>
    </row>
    <row r="2671" spans="20:25" x14ac:dyDescent="0.3">
      <c r="T2671" s="4" t="s">
        <v>6</v>
      </c>
      <c r="U2671" s="11">
        <v>488</v>
      </c>
      <c r="V2671" s="11">
        <v>488</v>
      </c>
      <c r="W2671" s="10">
        <v>42835</v>
      </c>
      <c r="X2671" t="str">
        <f>TEXT(Table5[[#This Row],[close_date]],"mmmm")</f>
        <v>April</v>
      </c>
      <c r="Y2671" t="str">
        <f>TEXT(Table5[[#This Row],[close_date]],"yyyy")</f>
        <v>2017</v>
      </c>
    </row>
    <row r="2672" spans="20:25" x14ac:dyDescent="0.3">
      <c r="T2672" s="4" t="s">
        <v>46</v>
      </c>
      <c r="U2672" s="11">
        <v>487</v>
      </c>
      <c r="V2672" s="11">
        <v>487</v>
      </c>
      <c r="W2672" s="10">
        <v>42799</v>
      </c>
      <c r="X2672" t="str">
        <f>TEXT(Table5[[#This Row],[close_date]],"mmmm")</f>
        <v>March</v>
      </c>
      <c r="Y2672" t="str">
        <f>TEXT(Table5[[#This Row],[close_date]],"yyyy")</f>
        <v>2017</v>
      </c>
    </row>
    <row r="2673" spans="20:25" x14ac:dyDescent="0.3">
      <c r="T2673" s="4" t="s">
        <v>43</v>
      </c>
      <c r="U2673" s="11">
        <v>487</v>
      </c>
      <c r="V2673" s="11">
        <v>487</v>
      </c>
      <c r="W2673" s="10">
        <v>43058</v>
      </c>
      <c r="X2673" t="str">
        <f>TEXT(Table5[[#This Row],[close_date]],"mmmm")</f>
        <v>November</v>
      </c>
      <c r="Y2673" t="str">
        <f>TEXT(Table5[[#This Row],[close_date]],"yyyy")</f>
        <v>2017</v>
      </c>
    </row>
    <row r="2674" spans="20:25" x14ac:dyDescent="0.3">
      <c r="T2674" s="4" t="s">
        <v>32</v>
      </c>
      <c r="U2674" s="11">
        <v>486</v>
      </c>
      <c r="V2674" s="11">
        <v>486</v>
      </c>
      <c r="W2674" s="10">
        <v>43048</v>
      </c>
      <c r="X2674" t="str">
        <f>TEXT(Table5[[#This Row],[close_date]],"mmmm")</f>
        <v>November</v>
      </c>
      <c r="Y2674" t="str">
        <f>TEXT(Table5[[#This Row],[close_date]],"yyyy")</f>
        <v>2017</v>
      </c>
    </row>
    <row r="2675" spans="20:25" x14ac:dyDescent="0.3">
      <c r="T2675" s="4" t="s">
        <v>43</v>
      </c>
      <c r="U2675" s="11">
        <v>485</v>
      </c>
      <c r="V2675" s="11">
        <v>485</v>
      </c>
      <c r="W2675" s="10">
        <v>43056</v>
      </c>
      <c r="X2675" t="str">
        <f>TEXT(Table5[[#This Row],[close_date]],"mmmm")</f>
        <v>November</v>
      </c>
      <c r="Y2675" t="str">
        <f>TEXT(Table5[[#This Row],[close_date]],"yyyy")</f>
        <v>2017</v>
      </c>
    </row>
    <row r="2676" spans="20:25" x14ac:dyDescent="0.3">
      <c r="T2676" s="4" t="s">
        <v>48</v>
      </c>
      <c r="U2676" s="11">
        <v>483</v>
      </c>
      <c r="V2676" s="11">
        <v>483</v>
      </c>
      <c r="W2676" s="10">
        <v>42925</v>
      </c>
      <c r="X2676" t="str">
        <f>TEXT(Table5[[#This Row],[close_date]],"mmmm")</f>
        <v>July</v>
      </c>
      <c r="Y2676" t="str">
        <f>TEXT(Table5[[#This Row],[close_date]],"yyyy")</f>
        <v>2017</v>
      </c>
    </row>
    <row r="2677" spans="20:25" x14ac:dyDescent="0.3">
      <c r="T2677" s="4" t="s">
        <v>32</v>
      </c>
      <c r="U2677" s="11">
        <v>483</v>
      </c>
      <c r="V2677" s="11">
        <v>483</v>
      </c>
      <c r="W2677" s="10">
        <v>42995</v>
      </c>
      <c r="X2677" t="str">
        <f>TEXT(Table5[[#This Row],[close_date]],"mmmm")</f>
        <v>September</v>
      </c>
      <c r="Y2677" t="str">
        <f>TEXT(Table5[[#This Row],[close_date]],"yyyy")</f>
        <v>2017</v>
      </c>
    </row>
    <row r="2678" spans="20:25" x14ac:dyDescent="0.3">
      <c r="T2678" s="4" t="s">
        <v>9</v>
      </c>
      <c r="U2678" s="11">
        <v>482</v>
      </c>
      <c r="V2678" s="11">
        <v>482</v>
      </c>
      <c r="W2678" s="10">
        <v>43086</v>
      </c>
      <c r="X2678" t="str">
        <f>TEXT(Table5[[#This Row],[close_date]],"mmmm")</f>
        <v>December</v>
      </c>
      <c r="Y2678" t="str">
        <f>TEXT(Table5[[#This Row],[close_date]],"yyyy")</f>
        <v>2017</v>
      </c>
    </row>
    <row r="2679" spans="20:25" x14ac:dyDescent="0.3">
      <c r="T2679" s="4" t="s">
        <v>9</v>
      </c>
      <c r="U2679" s="11">
        <v>481</v>
      </c>
      <c r="V2679" s="11">
        <v>481</v>
      </c>
      <c r="W2679" s="10">
        <v>43081</v>
      </c>
      <c r="X2679" t="str">
        <f>TEXT(Table5[[#This Row],[close_date]],"mmmm")</f>
        <v>December</v>
      </c>
      <c r="Y2679" t="str">
        <f>TEXT(Table5[[#This Row],[close_date]],"yyyy")</f>
        <v>2017</v>
      </c>
    </row>
    <row r="2680" spans="20:25" x14ac:dyDescent="0.3">
      <c r="T2680" s="4" t="s">
        <v>32</v>
      </c>
      <c r="U2680" s="11">
        <v>481</v>
      </c>
      <c r="V2680" s="11">
        <v>481</v>
      </c>
      <c r="W2680" s="10">
        <v>42980</v>
      </c>
      <c r="X2680" t="str">
        <f>TEXT(Table5[[#This Row],[close_date]],"mmmm")</f>
        <v>September</v>
      </c>
      <c r="Y2680" t="str">
        <f>TEXT(Table5[[#This Row],[close_date]],"yyyy")</f>
        <v>2017</v>
      </c>
    </row>
    <row r="2681" spans="20:25" x14ac:dyDescent="0.3">
      <c r="T2681" s="4" t="s">
        <v>34</v>
      </c>
      <c r="U2681" s="11">
        <v>481</v>
      </c>
      <c r="V2681" s="11">
        <v>481</v>
      </c>
      <c r="W2681" s="10">
        <v>42825</v>
      </c>
      <c r="X2681" t="str">
        <f>TEXT(Table5[[#This Row],[close_date]],"mmmm")</f>
        <v>March</v>
      </c>
      <c r="Y2681" t="str">
        <f>TEXT(Table5[[#This Row],[close_date]],"yyyy")</f>
        <v>2017</v>
      </c>
    </row>
    <row r="2682" spans="20:25" x14ac:dyDescent="0.3">
      <c r="T2682" s="4" t="s">
        <v>41</v>
      </c>
      <c r="U2682" s="11">
        <v>480</v>
      </c>
      <c r="V2682" s="11">
        <v>480</v>
      </c>
      <c r="W2682" s="10">
        <v>42920</v>
      </c>
      <c r="X2682" t="str">
        <f>TEXT(Table5[[#This Row],[close_date]],"mmmm")</f>
        <v>July</v>
      </c>
      <c r="Y2682" t="str">
        <f>TEXT(Table5[[#This Row],[close_date]],"yyyy")</f>
        <v>2017</v>
      </c>
    </row>
    <row r="2683" spans="20:25" x14ac:dyDescent="0.3">
      <c r="T2683" s="4" t="s">
        <v>5</v>
      </c>
      <c r="U2683" s="11">
        <v>480</v>
      </c>
      <c r="V2683" s="11">
        <v>480</v>
      </c>
      <c r="W2683" s="10">
        <v>43048</v>
      </c>
      <c r="X2683" t="str">
        <f>TEXT(Table5[[#This Row],[close_date]],"mmmm")</f>
        <v>November</v>
      </c>
      <c r="Y2683" t="str">
        <f>TEXT(Table5[[#This Row],[close_date]],"yyyy")</f>
        <v>2017</v>
      </c>
    </row>
    <row r="2684" spans="20:25" x14ac:dyDescent="0.3">
      <c r="T2684" s="4" t="s">
        <v>11</v>
      </c>
      <c r="U2684" s="11">
        <v>479</v>
      </c>
      <c r="V2684" s="11">
        <v>479</v>
      </c>
      <c r="W2684" s="10">
        <v>43042</v>
      </c>
      <c r="X2684" t="str">
        <f>TEXT(Table5[[#This Row],[close_date]],"mmmm")</f>
        <v>November</v>
      </c>
      <c r="Y2684" t="str">
        <f>TEXT(Table5[[#This Row],[close_date]],"yyyy")</f>
        <v>2017</v>
      </c>
    </row>
    <row r="2685" spans="20:25" x14ac:dyDescent="0.3">
      <c r="T2685" s="4" t="s">
        <v>46</v>
      </c>
      <c r="U2685" s="11">
        <v>479</v>
      </c>
      <c r="V2685" s="11">
        <v>479</v>
      </c>
      <c r="W2685" s="10">
        <v>43004</v>
      </c>
      <c r="X2685" t="str">
        <f>TEXT(Table5[[#This Row],[close_date]],"mmmm")</f>
        <v>September</v>
      </c>
      <c r="Y2685" t="str">
        <f>TEXT(Table5[[#This Row],[close_date]],"yyyy")</f>
        <v>2017</v>
      </c>
    </row>
    <row r="2686" spans="20:25" x14ac:dyDescent="0.3">
      <c r="T2686" s="4" t="s">
        <v>6</v>
      </c>
      <c r="U2686" s="11">
        <v>478</v>
      </c>
      <c r="V2686" s="11">
        <v>478</v>
      </c>
      <c r="W2686" s="10">
        <v>42897</v>
      </c>
      <c r="X2686" t="str">
        <f>TEXT(Table5[[#This Row],[close_date]],"mmmm")</f>
        <v>June</v>
      </c>
      <c r="Y2686" t="str">
        <f>TEXT(Table5[[#This Row],[close_date]],"yyyy")</f>
        <v>2017</v>
      </c>
    </row>
    <row r="2687" spans="20:25" x14ac:dyDescent="0.3">
      <c r="T2687" s="4" t="s">
        <v>9</v>
      </c>
      <c r="U2687" s="11">
        <v>477</v>
      </c>
      <c r="V2687" s="11">
        <v>477</v>
      </c>
      <c r="W2687" s="10">
        <v>42993</v>
      </c>
      <c r="X2687" t="str">
        <f>TEXT(Table5[[#This Row],[close_date]],"mmmm")</f>
        <v>September</v>
      </c>
      <c r="Y2687" t="str">
        <f>TEXT(Table5[[#This Row],[close_date]],"yyyy")</f>
        <v>2017</v>
      </c>
    </row>
    <row r="2688" spans="20:25" x14ac:dyDescent="0.3">
      <c r="T2688" s="4" t="s">
        <v>39</v>
      </c>
      <c r="U2688" s="11">
        <v>477</v>
      </c>
      <c r="V2688" s="11">
        <v>477</v>
      </c>
      <c r="W2688" s="10">
        <v>43060</v>
      </c>
      <c r="X2688" t="str">
        <f>TEXT(Table5[[#This Row],[close_date]],"mmmm")</f>
        <v>November</v>
      </c>
      <c r="Y2688" t="str">
        <f>TEXT(Table5[[#This Row],[close_date]],"yyyy")</f>
        <v>2017</v>
      </c>
    </row>
    <row r="2689" spans="20:25" x14ac:dyDescent="0.3">
      <c r="T2689" s="4" t="s">
        <v>48</v>
      </c>
      <c r="U2689" s="11">
        <v>476</v>
      </c>
      <c r="V2689" s="11">
        <v>476</v>
      </c>
      <c r="W2689" s="10">
        <v>42980</v>
      </c>
      <c r="X2689" t="str">
        <f>TEXT(Table5[[#This Row],[close_date]],"mmmm")</f>
        <v>September</v>
      </c>
      <c r="Y2689" t="str">
        <f>TEXT(Table5[[#This Row],[close_date]],"yyyy")</f>
        <v>2017</v>
      </c>
    </row>
    <row r="2690" spans="20:25" x14ac:dyDescent="0.3">
      <c r="T2690" s="4" t="s">
        <v>5</v>
      </c>
      <c r="U2690" s="11">
        <v>475</v>
      </c>
      <c r="V2690" s="11">
        <v>475</v>
      </c>
      <c r="W2690" s="10">
        <v>42958</v>
      </c>
      <c r="X2690" t="str">
        <f>TEXT(Table5[[#This Row],[close_date]],"mmmm")</f>
        <v>August</v>
      </c>
      <c r="Y2690" t="str">
        <f>TEXT(Table5[[#This Row],[close_date]],"yyyy")</f>
        <v>2017</v>
      </c>
    </row>
    <row r="2691" spans="20:25" x14ac:dyDescent="0.3">
      <c r="T2691" s="4" t="s">
        <v>44</v>
      </c>
      <c r="U2691" s="11">
        <v>475</v>
      </c>
      <c r="V2691" s="11">
        <v>475</v>
      </c>
      <c r="W2691" s="10">
        <v>43003</v>
      </c>
      <c r="X2691" t="str">
        <f>TEXT(Table5[[#This Row],[close_date]],"mmmm")</f>
        <v>September</v>
      </c>
      <c r="Y2691" t="str">
        <f>TEXT(Table5[[#This Row],[close_date]],"yyyy")</f>
        <v>2017</v>
      </c>
    </row>
    <row r="2692" spans="20:25" x14ac:dyDescent="0.3">
      <c r="T2692" s="4" t="s">
        <v>32</v>
      </c>
      <c r="U2692" s="11">
        <v>475</v>
      </c>
      <c r="V2692" s="11">
        <v>475</v>
      </c>
      <c r="W2692" s="10">
        <v>42867</v>
      </c>
      <c r="X2692" t="str">
        <f>TEXT(Table5[[#This Row],[close_date]],"mmmm")</f>
        <v>May</v>
      </c>
      <c r="Y2692" t="str">
        <f>TEXT(Table5[[#This Row],[close_date]],"yyyy")</f>
        <v>2017</v>
      </c>
    </row>
    <row r="2693" spans="20:25" x14ac:dyDescent="0.3">
      <c r="T2693" s="4" t="s">
        <v>11</v>
      </c>
      <c r="U2693" s="11">
        <v>474</v>
      </c>
      <c r="V2693" s="11">
        <v>474</v>
      </c>
      <c r="W2693" s="10">
        <v>42983</v>
      </c>
      <c r="X2693" t="str">
        <f>TEXT(Table5[[#This Row],[close_date]],"mmmm")</f>
        <v>September</v>
      </c>
      <c r="Y2693" t="str">
        <f>TEXT(Table5[[#This Row],[close_date]],"yyyy")</f>
        <v>2017</v>
      </c>
    </row>
    <row r="2694" spans="20:25" x14ac:dyDescent="0.3">
      <c r="T2694" s="4" t="s">
        <v>43</v>
      </c>
      <c r="U2694" s="11">
        <v>474</v>
      </c>
      <c r="V2694" s="11">
        <v>474</v>
      </c>
      <c r="W2694" s="10">
        <v>43028</v>
      </c>
      <c r="X2694" t="str">
        <f>TEXT(Table5[[#This Row],[close_date]],"mmmm")</f>
        <v>October</v>
      </c>
      <c r="Y2694" t="str">
        <f>TEXT(Table5[[#This Row],[close_date]],"yyyy")</f>
        <v>2017</v>
      </c>
    </row>
    <row r="2695" spans="20:25" x14ac:dyDescent="0.3">
      <c r="T2695" s="4" t="s">
        <v>7</v>
      </c>
      <c r="U2695" s="11">
        <v>473</v>
      </c>
      <c r="V2695" s="11">
        <v>473</v>
      </c>
      <c r="W2695" s="10">
        <v>43019</v>
      </c>
      <c r="X2695" t="str">
        <f>TEXT(Table5[[#This Row],[close_date]],"mmmm")</f>
        <v>October</v>
      </c>
      <c r="Y2695" t="str">
        <f>TEXT(Table5[[#This Row],[close_date]],"yyyy")</f>
        <v>2017</v>
      </c>
    </row>
    <row r="2696" spans="20:25" x14ac:dyDescent="0.3">
      <c r="T2696" s="4" t="s">
        <v>49</v>
      </c>
      <c r="U2696" s="11">
        <v>472</v>
      </c>
      <c r="V2696" s="11">
        <v>472</v>
      </c>
      <c r="W2696" s="10">
        <v>43083</v>
      </c>
      <c r="X2696" t="str">
        <f>TEXT(Table5[[#This Row],[close_date]],"mmmm")</f>
        <v>December</v>
      </c>
      <c r="Y2696" t="str">
        <f>TEXT(Table5[[#This Row],[close_date]],"yyyy")</f>
        <v>2017</v>
      </c>
    </row>
    <row r="2697" spans="20:25" x14ac:dyDescent="0.3">
      <c r="T2697" s="4" t="s">
        <v>40</v>
      </c>
      <c r="U2697" s="11">
        <v>472</v>
      </c>
      <c r="V2697" s="11">
        <v>472</v>
      </c>
      <c r="W2697" s="10">
        <v>43079</v>
      </c>
      <c r="X2697" t="str">
        <f>TEXT(Table5[[#This Row],[close_date]],"mmmm")</f>
        <v>December</v>
      </c>
      <c r="Y2697" t="str">
        <f>TEXT(Table5[[#This Row],[close_date]],"yyyy")</f>
        <v>2017</v>
      </c>
    </row>
    <row r="2698" spans="20:25" x14ac:dyDescent="0.3">
      <c r="T2698" s="4" t="s">
        <v>44</v>
      </c>
      <c r="U2698" s="11">
        <v>472</v>
      </c>
      <c r="V2698" s="11">
        <v>472</v>
      </c>
      <c r="W2698" s="10">
        <v>42880</v>
      </c>
      <c r="X2698" t="str">
        <f>TEXT(Table5[[#This Row],[close_date]],"mmmm")</f>
        <v>May</v>
      </c>
      <c r="Y2698" t="str">
        <f>TEXT(Table5[[#This Row],[close_date]],"yyyy")</f>
        <v>2017</v>
      </c>
    </row>
    <row r="2699" spans="20:25" x14ac:dyDescent="0.3">
      <c r="T2699" s="4" t="s">
        <v>47</v>
      </c>
      <c r="U2699" s="11">
        <v>471</v>
      </c>
      <c r="V2699" s="11">
        <v>471</v>
      </c>
      <c r="W2699" s="10">
        <v>43062</v>
      </c>
      <c r="X2699" t="str">
        <f>TEXT(Table5[[#This Row],[close_date]],"mmmm")</f>
        <v>November</v>
      </c>
      <c r="Y2699" t="str">
        <f>TEXT(Table5[[#This Row],[close_date]],"yyyy")</f>
        <v>2017</v>
      </c>
    </row>
    <row r="2700" spans="20:25" x14ac:dyDescent="0.3">
      <c r="T2700" s="4" t="s">
        <v>48</v>
      </c>
      <c r="U2700" s="11">
        <v>469</v>
      </c>
      <c r="V2700" s="11">
        <v>469</v>
      </c>
      <c r="W2700" s="10">
        <v>42810</v>
      </c>
      <c r="X2700" t="str">
        <f>TEXT(Table5[[#This Row],[close_date]],"mmmm")</f>
        <v>March</v>
      </c>
      <c r="Y2700" t="str">
        <f>TEXT(Table5[[#This Row],[close_date]],"yyyy")</f>
        <v>2017</v>
      </c>
    </row>
    <row r="2701" spans="20:25" x14ac:dyDescent="0.3">
      <c r="T2701" s="4" t="s">
        <v>11</v>
      </c>
      <c r="U2701" s="11">
        <v>469</v>
      </c>
      <c r="V2701" s="11">
        <v>469</v>
      </c>
      <c r="W2701" s="10">
        <v>42806</v>
      </c>
      <c r="X2701" t="str">
        <f>TEXT(Table5[[#This Row],[close_date]],"mmmm")</f>
        <v>March</v>
      </c>
      <c r="Y2701" t="str">
        <f>TEXT(Table5[[#This Row],[close_date]],"yyyy")</f>
        <v>2017</v>
      </c>
    </row>
    <row r="2702" spans="20:25" x14ac:dyDescent="0.3">
      <c r="T2702" s="4" t="s">
        <v>6</v>
      </c>
      <c r="U2702" s="11">
        <v>468</v>
      </c>
      <c r="V2702" s="11">
        <v>468</v>
      </c>
      <c r="W2702" s="10">
        <v>42878</v>
      </c>
      <c r="X2702" t="str">
        <f>TEXT(Table5[[#This Row],[close_date]],"mmmm")</f>
        <v>May</v>
      </c>
      <c r="Y2702" t="str">
        <f>TEXT(Table5[[#This Row],[close_date]],"yyyy")</f>
        <v>2017</v>
      </c>
    </row>
    <row r="2703" spans="20:25" x14ac:dyDescent="0.3">
      <c r="T2703" s="4" t="s">
        <v>25</v>
      </c>
      <c r="U2703" s="11">
        <v>468</v>
      </c>
      <c r="V2703" s="11">
        <v>468</v>
      </c>
      <c r="W2703" s="10">
        <v>43055</v>
      </c>
      <c r="X2703" t="str">
        <f>TEXT(Table5[[#This Row],[close_date]],"mmmm")</f>
        <v>November</v>
      </c>
      <c r="Y2703" t="str">
        <f>TEXT(Table5[[#This Row],[close_date]],"yyyy")</f>
        <v>2017</v>
      </c>
    </row>
    <row r="2704" spans="20:25" x14ac:dyDescent="0.3">
      <c r="T2704" s="4" t="s">
        <v>7</v>
      </c>
      <c r="U2704" s="11">
        <v>468</v>
      </c>
      <c r="V2704" s="11">
        <v>468</v>
      </c>
      <c r="W2704" s="10">
        <v>43093</v>
      </c>
      <c r="X2704" t="str">
        <f>TEXT(Table5[[#This Row],[close_date]],"mmmm")</f>
        <v>December</v>
      </c>
      <c r="Y2704" t="str">
        <f>TEXT(Table5[[#This Row],[close_date]],"yyyy")</f>
        <v>2017</v>
      </c>
    </row>
    <row r="2705" spans="20:25" x14ac:dyDescent="0.3">
      <c r="T2705" s="4" t="s">
        <v>9</v>
      </c>
      <c r="U2705" s="11">
        <v>467</v>
      </c>
      <c r="V2705" s="11">
        <v>467</v>
      </c>
      <c r="W2705" s="10">
        <v>42836</v>
      </c>
      <c r="X2705" t="str">
        <f>TEXT(Table5[[#This Row],[close_date]],"mmmm")</f>
        <v>April</v>
      </c>
      <c r="Y2705" t="str">
        <f>TEXT(Table5[[#This Row],[close_date]],"yyyy")</f>
        <v>2017</v>
      </c>
    </row>
    <row r="2706" spans="20:25" x14ac:dyDescent="0.3">
      <c r="T2706" s="4" t="s">
        <v>8</v>
      </c>
      <c r="U2706" s="11">
        <v>466</v>
      </c>
      <c r="V2706" s="11">
        <v>466</v>
      </c>
      <c r="W2706" s="10">
        <v>42926</v>
      </c>
      <c r="X2706" t="str">
        <f>TEXT(Table5[[#This Row],[close_date]],"mmmm")</f>
        <v>July</v>
      </c>
      <c r="Y2706" t="str">
        <f>TEXT(Table5[[#This Row],[close_date]],"yyyy")</f>
        <v>2017</v>
      </c>
    </row>
    <row r="2707" spans="20:25" x14ac:dyDescent="0.3">
      <c r="T2707" s="4" t="s">
        <v>44</v>
      </c>
      <c r="U2707" s="11">
        <v>465</v>
      </c>
      <c r="V2707" s="11">
        <v>465</v>
      </c>
      <c r="W2707" s="10">
        <v>42903</v>
      </c>
      <c r="X2707" t="str">
        <f>TEXT(Table5[[#This Row],[close_date]],"mmmm")</f>
        <v>June</v>
      </c>
      <c r="Y2707" t="str">
        <f>TEXT(Table5[[#This Row],[close_date]],"yyyy")</f>
        <v>2017</v>
      </c>
    </row>
    <row r="2708" spans="20:25" x14ac:dyDescent="0.3">
      <c r="T2708" s="4" t="s">
        <v>9</v>
      </c>
      <c r="U2708" s="11">
        <v>464</v>
      </c>
      <c r="V2708" s="11">
        <v>464</v>
      </c>
      <c r="W2708" s="10">
        <v>42852</v>
      </c>
      <c r="X2708" t="str">
        <f>TEXT(Table5[[#This Row],[close_date]],"mmmm")</f>
        <v>April</v>
      </c>
      <c r="Y2708" t="str">
        <f>TEXT(Table5[[#This Row],[close_date]],"yyyy")</f>
        <v>2017</v>
      </c>
    </row>
    <row r="2709" spans="20:25" x14ac:dyDescent="0.3">
      <c r="T2709" s="4" t="s">
        <v>45</v>
      </c>
      <c r="U2709" s="11">
        <v>464</v>
      </c>
      <c r="V2709" s="11">
        <v>464</v>
      </c>
      <c r="W2709" s="10">
        <v>43099</v>
      </c>
      <c r="X2709" t="str">
        <f>TEXT(Table5[[#This Row],[close_date]],"mmmm")</f>
        <v>December</v>
      </c>
      <c r="Y2709" t="str">
        <f>TEXT(Table5[[#This Row],[close_date]],"yyyy")</f>
        <v>2017</v>
      </c>
    </row>
    <row r="2710" spans="20:25" x14ac:dyDescent="0.3">
      <c r="T2710" s="4" t="s">
        <v>36</v>
      </c>
      <c r="U2710" s="11">
        <v>463</v>
      </c>
      <c r="V2710" s="11">
        <v>463</v>
      </c>
      <c r="W2710" s="10">
        <v>42881</v>
      </c>
      <c r="X2710" t="str">
        <f>TEXT(Table5[[#This Row],[close_date]],"mmmm")</f>
        <v>May</v>
      </c>
      <c r="Y2710" t="str">
        <f>TEXT(Table5[[#This Row],[close_date]],"yyyy")</f>
        <v>2017</v>
      </c>
    </row>
    <row r="2711" spans="20:25" x14ac:dyDescent="0.3">
      <c r="T2711" s="4" t="s">
        <v>25</v>
      </c>
      <c r="U2711" s="11">
        <v>463</v>
      </c>
      <c r="V2711" s="11">
        <v>463</v>
      </c>
      <c r="W2711" s="10">
        <v>42915</v>
      </c>
      <c r="X2711" t="str">
        <f>TEXT(Table5[[#This Row],[close_date]],"mmmm")</f>
        <v>June</v>
      </c>
      <c r="Y2711" t="str">
        <f>TEXT(Table5[[#This Row],[close_date]],"yyyy")</f>
        <v>2017</v>
      </c>
    </row>
    <row r="2712" spans="20:25" x14ac:dyDescent="0.3">
      <c r="T2712" s="4" t="s">
        <v>47</v>
      </c>
      <c r="U2712" s="11">
        <v>463</v>
      </c>
      <c r="V2712" s="11">
        <v>463</v>
      </c>
      <c r="W2712" s="10">
        <v>42962</v>
      </c>
      <c r="X2712" t="str">
        <f>TEXT(Table5[[#This Row],[close_date]],"mmmm")</f>
        <v>August</v>
      </c>
      <c r="Y2712" t="str">
        <f>TEXT(Table5[[#This Row],[close_date]],"yyyy")</f>
        <v>2017</v>
      </c>
    </row>
    <row r="2713" spans="20:25" x14ac:dyDescent="0.3">
      <c r="T2713" s="4" t="s">
        <v>8</v>
      </c>
      <c r="U2713" s="11">
        <v>462</v>
      </c>
      <c r="V2713" s="11">
        <v>462</v>
      </c>
      <c r="W2713" s="10">
        <v>42918</v>
      </c>
      <c r="X2713" t="str">
        <f>TEXT(Table5[[#This Row],[close_date]],"mmmm")</f>
        <v>July</v>
      </c>
      <c r="Y2713" t="str">
        <f>TEXT(Table5[[#This Row],[close_date]],"yyyy")</f>
        <v>2017</v>
      </c>
    </row>
    <row r="2714" spans="20:25" x14ac:dyDescent="0.3">
      <c r="T2714" s="4" t="s">
        <v>32</v>
      </c>
      <c r="U2714" s="11">
        <v>462</v>
      </c>
      <c r="V2714" s="11">
        <v>462</v>
      </c>
      <c r="W2714" s="10">
        <v>42815</v>
      </c>
      <c r="X2714" t="str">
        <f>TEXT(Table5[[#This Row],[close_date]],"mmmm")</f>
        <v>March</v>
      </c>
      <c r="Y2714" t="str">
        <f>TEXT(Table5[[#This Row],[close_date]],"yyyy")</f>
        <v>2017</v>
      </c>
    </row>
    <row r="2715" spans="20:25" x14ac:dyDescent="0.3">
      <c r="T2715" s="4" t="s">
        <v>46</v>
      </c>
      <c r="U2715" s="11">
        <v>461</v>
      </c>
      <c r="V2715" s="11">
        <v>461</v>
      </c>
      <c r="W2715" s="10">
        <v>43035</v>
      </c>
      <c r="X2715" t="str">
        <f>TEXT(Table5[[#This Row],[close_date]],"mmmm")</f>
        <v>October</v>
      </c>
      <c r="Y2715" t="str">
        <f>TEXT(Table5[[#This Row],[close_date]],"yyyy")</f>
        <v>2017</v>
      </c>
    </row>
    <row r="2716" spans="20:25" x14ac:dyDescent="0.3">
      <c r="T2716" s="4" t="s">
        <v>7</v>
      </c>
      <c r="U2716" s="11">
        <v>460</v>
      </c>
      <c r="V2716" s="11">
        <v>460</v>
      </c>
      <c r="W2716" s="10">
        <v>43070</v>
      </c>
      <c r="X2716" t="str">
        <f>TEXT(Table5[[#This Row],[close_date]],"mmmm")</f>
        <v>December</v>
      </c>
      <c r="Y2716" t="str">
        <f>TEXT(Table5[[#This Row],[close_date]],"yyyy")</f>
        <v>2017</v>
      </c>
    </row>
    <row r="2717" spans="20:25" x14ac:dyDescent="0.3">
      <c r="T2717" s="4" t="s">
        <v>41</v>
      </c>
      <c r="U2717" s="11">
        <v>460</v>
      </c>
      <c r="V2717" s="11">
        <v>460</v>
      </c>
      <c r="W2717" s="10">
        <v>42891</v>
      </c>
      <c r="X2717" t="str">
        <f>TEXT(Table5[[#This Row],[close_date]],"mmmm")</f>
        <v>June</v>
      </c>
      <c r="Y2717" t="str">
        <f>TEXT(Table5[[#This Row],[close_date]],"yyyy")</f>
        <v>2017</v>
      </c>
    </row>
    <row r="2718" spans="20:25" x14ac:dyDescent="0.3">
      <c r="T2718" s="4" t="s">
        <v>3</v>
      </c>
      <c r="U2718" s="11">
        <v>460</v>
      </c>
      <c r="V2718" s="11">
        <v>460</v>
      </c>
      <c r="W2718" s="10">
        <v>42986</v>
      </c>
      <c r="X2718" t="str">
        <f>TEXT(Table5[[#This Row],[close_date]],"mmmm")</f>
        <v>September</v>
      </c>
      <c r="Y2718" t="str">
        <f>TEXT(Table5[[#This Row],[close_date]],"yyyy")</f>
        <v>2017</v>
      </c>
    </row>
    <row r="2719" spans="20:25" x14ac:dyDescent="0.3">
      <c r="T2719" s="4" t="s">
        <v>11</v>
      </c>
      <c r="U2719" s="11">
        <v>460</v>
      </c>
      <c r="V2719" s="11">
        <v>460</v>
      </c>
      <c r="W2719" s="10">
        <v>42987</v>
      </c>
      <c r="X2719" t="str">
        <f>TEXT(Table5[[#This Row],[close_date]],"mmmm")</f>
        <v>September</v>
      </c>
      <c r="Y2719" t="str">
        <f>TEXT(Table5[[#This Row],[close_date]],"yyyy")</f>
        <v>2017</v>
      </c>
    </row>
    <row r="2720" spans="20:25" x14ac:dyDescent="0.3">
      <c r="T2720" s="4" t="s">
        <v>5</v>
      </c>
      <c r="U2720" s="11">
        <v>460</v>
      </c>
      <c r="V2720" s="11">
        <v>460</v>
      </c>
      <c r="W2720" s="10">
        <v>42994</v>
      </c>
      <c r="X2720" t="str">
        <f>TEXT(Table5[[#This Row],[close_date]],"mmmm")</f>
        <v>September</v>
      </c>
      <c r="Y2720" t="str">
        <f>TEXT(Table5[[#This Row],[close_date]],"yyyy")</f>
        <v>2017</v>
      </c>
    </row>
    <row r="2721" spans="20:25" x14ac:dyDescent="0.3">
      <c r="T2721" s="4" t="s">
        <v>25</v>
      </c>
      <c r="U2721" s="11">
        <v>459</v>
      </c>
      <c r="V2721" s="11">
        <v>459</v>
      </c>
      <c r="W2721" s="10">
        <v>42966</v>
      </c>
      <c r="X2721" t="str">
        <f>TEXT(Table5[[#This Row],[close_date]],"mmmm")</f>
        <v>August</v>
      </c>
      <c r="Y2721" t="str">
        <f>TEXT(Table5[[#This Row],[close_date]],"yyyy")</f>
        <v>2017</v>
      </c>
    </row>
    <row r="2722" spans="20:25" x14ac:dyDescent="0.3">
      <c r="T2722" s="4" t="s">
        <v>41</v>
      </c>
      <c r="U2722" s="11">
        <v>458</v>
      </c>
      <c r="V2722" s="11">
        <v>458</v>
      </c>
      <c r="W2722" s="10">
        <v>42931</v>
      </c>
      <c r="X2722" t="str">
        <f>TEXT(Table5[[#This Row],[close_date]],"mmmm")</f>
        <v>July</v>
      </c>
      <c r="Y2722" t="str">
        <f>TEXT(Table5[[#This Row],[close_date]],"yyyy")</f>
        <v>2017</v>
      </c>
    </row>
    <row r="2723" spans="20:25" x14ac:dyDescent="0.3">
      <c r="T2723" s="4" t="s">
        <v>36</v>
      </c>
      <c r="U2723" s="11">
        <v>458</v>
      </c>
      <c r="V2723" s="11">
        <v>458</v>
      </c>
      <c r="W2723" s="10">
        <v>42942</v>
      </c>
      <c r="X2723" t="str">
        <f>TEXT(Table5[[#This Row],[close_date]],"mmmm")</f>
        <v>July</v>
      </c>
      <c r="Y2723" t="str">
        <f>TEXT(Table5[[#This Row],[close_date]],"yyyy")</f>
        <v>2017</v>
      </c>
    </row>
    <row r="2724" spans="20:25" x14ac:dyDescent="0.3">
      <c r="T2724" s="4" t="s">
        <v>25</v>
      </c>
      <c r="U2724" s="11">
        <v>458</v>
      </c>
      <c r="V2724" s="11">
        <v>458</v>
      </c>
      <c r="W2724" s="10">
        <v>42806</v>
      </c>
      <c r="X2724" t="str">
        <f>TEXT(Table5[[#This Row],[close_date]],"mmmm")</f>
        <v>March</v>
      </c>
      <c r="Y2724" t="str">
        <f>TEXT(Table5[[#This Row],[close_date]],"yyyy")</f>
        <v>2017</v>
      </c>
    </row>
    <row r="2725" spans="20:25" x14ac:dyDescent="0.3">
      <c r="T2725" s="4" t="s">
        <v>9</v>
      </c>
      <c r="U2725" s="11">
        <v>458</v>
      </c>
      <c r="V2725" s="11">
        <v>458</v>
      </c>
      <c r="W2725" s="10">
        <v>43065</v>
      </c>
      <c r="X2725" t="str">
        <f>TEXT(Table5[[#This Row],[close_date]],"mmmm")</f>
        <v>November</v>
      </c>
      <c r="Y2725" t="str">
        <f>TEXT(Table5[[#This Row],[close_date]],"yyyy")</f>
        <v>2017</v>
      </c>
    </row>
    <row r="2726" spans="20:25" x14ac:dyDescent="0.3">
      <c r="T2726" s="4" t="s">
        <v>42</v>
      </c>
      <c r="U2726" s="11">
        <v>457</v>
      </c>
      <c r="V2726" s="11">
        <v>457</v>
      </c>
      <c r="W2726" s="10">
        <v>42932</v>
      </c>
      <c r="X2726" t="str">
        <f>TEXT(Table5[[#This Row],[close_date]],"mmmm")</f>
        <v>July</v>
      </c>
      <c r="Y2726" t="str">
        <f>TEXT(Table5[[#This Row],[close_date]],"yyyy")</f>
        <v>2017</v>
      </c>
    </row>
    <row r="2727" spans="20:25" x14ac:dyDescent="0.3">
      <c r="T2727" s="4" t="s">
        <v>4</v>
      </c>
      <c r="U2727" s="11">
        <v>456</v>
      </c>
      <c r="V2727" s="11">
        <v>456</v>
      </c>
      <c r="W2727" s="10">
        <v>42840</v>
      </c>
      <c r="X2727" t="str">
        <f>TEXT(Table5[[#This Row],[close_date]],"mmmm")</f>
        <v>April</v>
      </c>
      <c r="Y2727" t="str">
        <f>TEXT(Table5[[#This Row],[close_date]],"yyyy")</f>
        <v>2017</v>
      </c>
    </row>
    <row r="2728" spans="20:25" x14ac:dyDescent="0.3">
      <c r="T2728" s="4" t="s">
        <v>4</v>
      </c>
      <c r="U2728" s="11">
        <v>456</v>
      </c>
      <c r="V2728" s="11">
        <v>456</v>
      </c>
      <c r="W2728" s="10">
        <v>43081</v>
      </c>
      <c r="X2728" t="str">
        <f>TEXT(Table5[[#This Row],[close_date]],"mmmm")</f>
        <v>December</v>
      </c>
      <c r="Y2728" t="str">
        <f>TEXT(Table5[[#This Row],[close_date]],"yyyy")</f>
        <v>2017</v>
      </c>
    </row>
    <row r="2729" spans="20:25" x14ac:dyDescent="0.3">
      <c r="T2729" s="4" t="s">
        <v>44</v>
      </c>
      <c r="U2729" s="11">
        <v>455</v>
      </c>
      <c r="V2729" s="11">
        <v>455</v>
      </c>
      <c r="W2729" s="10">
        <v>42868</v>
      </c>
      <c r="X2729" t="str">
        <f>TEXT(Table5[[#This Row],[close_date]],"mmmm")</f>
        <v>May</v>
      </c>
      <c r="Y2729" t="str">
        <f>TEXT(Table5[[#This Row],[close_date]],"yyyy")</f>
        <v>2017</v>
      </c>
    </row>
    <row r="2730" spans="20:25" x14ac:dyDescent="0.3">
      <c r="T2730" s="4" t="s">
        <v>34</v>
      </c>
      <c r="U2730" s="11">
        <v>452</v>
      </c>
      <c r="V2730" s="11">
        <v>452</v>
      </c>
      <c r="W2730" s="10">
        <v>42908</v>
      </c>
      <c r="X2730" t="str">
        <f>TEXT(Table5[[#This Row],[close_date]],"mmmm")</f>
        <v>June</v>
      </c>
      <c r="Y2730" t="str">
        <f>TEXT(Table5[[#This Row],[close_date]],"yyyy")</f>
        <v>2017</v>
      </c>
    </row>
    <row r="2731" spans="20:25" x14ac:dyDescent="0.3">
      <c r="T2731" s="4" t="s">
        <v>43</v>
      </c>
      <c r="U2731" s="11">
        <v>451</v>
      </c>
      <c r="V2731" s="11">
        <v>451</v>
      </c>
      <c r="W2731" s="10">
        <v>43034</v>
      </c>
      <c r="X2731" t="str">
        <f>TEXT(Table5[[#This Row],[close_date]],"mmmm")</f>
        <v>October</v>
      </c>
      <c r="Y2731" t="str">
        <f>TEXT(Table5[[#This Row],[close_date]],"yyyy")</f>
        <v>2017</v>
      </c>
    </row>
    <row r="2732" spans="20:25" x14ac:dyDescent="0.3">
      <c r="T2732" s="4" t="s">
        <v>32</v>
      </c>
      <c r="U2732" s="11">
        <v>450</v>
      </c>
      <c r="V2732" s="11">
        <v>450</v>
      </c>
      <c r="W2732" s="10">
        <v>43047</v>
      </c>
      <c r="X2732" t="str">
        <f>TEXT(Table5[[#This Row],[close_date]],"mmmm")</f>
        <v>November</v>
      </c>
      <c r="Y2732" t="str">
        <f>TEXT(Table5[[#This Row],[close_date]],"yyyy")</f>
        <v>2017</v>
      </c>
    </row>
    <row r="2733" spans="20:25" x14ac:dyDescent="0.3">
      <c r="T2733" s="4" t="s">
        <v>6</v>
      </c>
      <c r="U2733" s="11">
        <v>450</v>
      </c>
      <c r="V2733" s="11">
        <v>450</v>
      </c>
      <c r="W2733" s="10">
        <v>42831</v>
      </c>
      <c r="X2733" t="str">
        <f>TEXT(Table5[[#This Row],[close_date]],"mmmm")</f>
        <v>April</v>
      </c>
      <c r="Y2733" t="str">
        <f>TEXT(Table5[[#This Row],[close_date]],"yyyy")</f>
        <v>2017</v>
      </c>
    </row>
    <row r="2734" spans="20:25" x14ac:dyDescent="0.3">
      <c r="T2734" s="4" t="s">
        <v>9</v>
      </c>
      <c r="U2734" s="11">
        <v>447</v>
      </c>
      <c r="V2734" s="11">
        <v>447</v>
      </c>
      <c r="W2734" s="10">
        <v>43042</v>
      </c>
      <c r="X2734" t="str">
        <f>TEXT(Table5[[#This Row],[close_date]],"mmmm")</f>
        <v>November</v>
      </c>
      <c r="Y2734" t="str">
        <f>TEXT(Table5[[#This Row],[close_date]],"yyyy")</f>
        <v>2017</v>
      </c>
    </row>
    <row r="2735" spans="20:25" x14ac:dyDescent="0.3">
      <c r="T2735" s="4" t="s">
        <v>7</v>
      </c>
      <c r="U2735" s="11">
        <v>446</v>
      </c>
      <c r="V2735" s="11">
        <v>446</v>
      </c>
      <c r="W2735" s="10">
        <v>43091</v>
      </c>
      <c r="X2735" t="str">
        <f>TEXT(Table5[[#This Row],[close_date]],"mmmm")</f>
        <v>December</v>
      </c>
      <c r="Y2735" t="str">
        <f>TEXT(Table5[[#This Row],[close_date]],"yyyy")</f>
        <v>2017</v>
      </c>
    </row>
    <row r="2736" spans="20:25" x14ac:dyDescent="0.3">
      <c r="T2736" s="4" t="s">
        <v>4</v>
      </c>
      <c r="U2736" s="11">
        <v>443</v>
      </c>
      <c r="V2736" s="11">
        <v>443</v>
      </c>
      <c r="W2736" s="10">
        <v>42812</v>
      </c>
      <c r="X2736" t="str">
        <f>TEXT(Table5[[#This Row],[close_date]],"mmmm")</f>
        <v>March</v>
      </c>
      <c r="Y2736" t="str">
        <f>TEXT(Table5[[#This Row],[close_date]],"yyyy")</f>
        <v>2017</v>
      </c>
    </row>
    <row r="2737" spans="20:25" x14ac:dyDescent="0.3">
      <c r="T2737" s="4" t="s">
        <v>6</v>
      </c>
      <c r="U2737" s="11">
        <v>443</v>
      </c>
      <c r="V2737" s="11">
        <v>443</v>
      </c>
      <c r="W2737" s="10">
        <v>42931</v>
      </c>
      <c r="X2737" t="str">
        <f>TEXT(Table5[[#This Row],[close_date]],"mmmm")</f>
        <v>July</v>
      </c>
      <c r="Y2737" t="str">
        <f>TEXT(Table5[[#This Row],[close_date]],"yyyy")</f>
        <v>2017</v>
      </c>
    </row>
    <row r="2738" spans="20:25" x14ac:dyDescent="0.3">
      <c r="T2738" s="4" t="s">
        <v>6</v>
      </c>
      <c r="U2738" s="11">
        <v>442</v>
      </c>
      <c r="V2738" s="11">
        <v>442</v>
      </c>
      <c r="W2738" s="10">
        <v>42939</v>
      </c>
      <c r="X2738" t="str">
        <f>TEXT(Table5[[#This Row],[close_date]],"mmmm")</f>
        <v>July</v>
      </c>
      <c r="Y2738" t="str">
        <f>TEXT(Table5[[#This Row],[close_date]],"yyyy")</f>
        <v>2017</v>
      </c>
    </row>
    <row r="2739" spans="20:25" x14ac:dyDescent="0.3">
      <c r="T2739" s="4" t="s">
        <v>7</v>
      </c>
      <c r="U2739" s="11">
        <v>441</v>
      </c>
      <c r="V2739" s="11">
        <v>441</v>
      </c>
      <c r="W2739" s="10">
        <v>42810</v>
      </c>
      <c r="X2739" t="str">
        <f>TEXT(Table5[[#This Row],[close_date]],"mmmm")</f>
        <v>March</v>
      </c>
      <c r="Y2739" t="str">
        <f>TEXT(Table5[[#This Row],[close_date]],"yyyy")</f>
        <v>2017</v>
      </c>
    </row>
    <row r="2740" spans="20:25" x14ac:dyDescent="0.3">
      <c r="T2740" s="4" t="s">
        <v>7</v>
      </c>
      <c r="U2740" s="11">
        <v>441</v>
      </c>
      <c r="V2740" s="11">
        <v>441</v>
      </c>
      <c r="W2740" s="10">
        <v>42895</v>
      </c>
      <c r="X2740" t="str">
        <f>TEXT(Table5[[#This Row],[close_date]],"mmmm")</f>
        <v>June</v>
      </c>
      <c r="Y2740" t="str">
        <f>TEXT(Table5[[#This Row],[close_date]],"yyyy")</f>
        <v>2017</v>
      </c>
    </row>
    <row r="2741" spans="20:25" x14ac:dyDescent="0.3">
      <c r="T2741" s="4" t="s">
        <v>32</v>
      </c>
      <c r="U2741" s="11">
        <v>441</v>
      </c>
      <c r="V2741" s="11">
        <v>441</v>
      </c>
      <c r="W2741" s="10">
        <v>42882</v>
      </c>
      <c r="X2741" t="str">
        <f>TEXT(Table5[[#This Row],[close_date]],"mmmm")</f>
        <v>May</v>
      </c>
      <c r="Y2741" t="str">
        <f>TEXT(Table5[[#This Row],[close_date]],"yyyy")</f>
        <v>2017</v>
      </c>
    </row>
    <row r="2742" spans="20:25" x14ac:dyDescent="0.3">
      <c r="T2742" s="4" t="s">
        <v>43</v>
      </c>
      <c r="U2742" s="11">
        <v>440</v>
      </c>
      <c r="V2742" s="11">
        <v>440</v>
      </c>
      <c r="W2742" s="10">
        <v>42962</v>
      </c>
      <c r="X2742" t="str">
        <f>TEXT(Table5[[#This Row],[close_date]],"mmmm")</f>
        <v>August</v>
      </c>
      <c r="Y2742" t="str">
        <f>TEXT(Table5[[#This Row],[close_date]],"yyyy")</f>
        <v>2017</v>
      </c>
    </row>
    <row r="2743" spans="20:25" x14ac:dyDescent="0.3">
      <c r="T2743" s="4" t="s">
        <v>25</v>
      </c>
      <c r="U2743" s="11">
        <v>437</v>
      </c>
      <c r="V2743" s="11">
        <v>437</v>
      </c>
      <c r="W2743" s="10">
        <v>42823</v>
      </c>
      <c r="X2743" t="str">
        <f>TEXT(Table5[[#This Row],[close_date]],"mmmm")</f>
        <v>March</v>
      </c>
      <c r="Y2743" t="str">
        <f>TEXT(Table5[[#This Row],[close_date]],"yyyy")</f>
        <v>2017</v>
      </c>
    </row>
    <row r="2744" spans="20:25" x14ac:dyDescent="0.3">
      <c r="T2744" s="4" t="s">
        <v>7</v>
      </c>
      <c r="U2744" s="11">
        <v>437</v>
      </c>
      <c r="V2744" s="11">
        <v>437</v>
      </c>
      <c r="W2744" s="10">
        <v>43060</v>
      </c>
      <c r="X2744" t="str">
        <f>TEXT(Table5[[#This Row],[close_date]],"mmmm")</f>
        <v>November</v>
      </c>
      <c r="Y2744" t="str">
        <f>TEXT(Table5[[#This Row],[close_date]],"yyyy")</f>
        <v>2017</v>
      </c>
    </row>
    <row r="2745" spans="20:25" x14ac:dyDescent="0.3">
      <c r="T2745" s="4" t="s">
        <v>39</v>
      </c>
      <c r="U2745" s="11">
        <v>433</v>
      </c>
      <c r="V2745" s="11">
        <v>433</v>
      </c>
      <c r="W2745" s="10">
        <v>42980</v>
      </c>
      <c r="X2745" t="str">
        <f>TEXT(Table5[[#This Row],[close_date]],"mmmm")</f>
        <v>September</v>
      </c>
      <c r="Y2745" t="str">
        <f>TEXT(Table5[[#This Row],[close_date]],"yyyy")</f>
        <v>2017</v>
      </c>
    </row>
    <row r="2746" spans="20:25" x14ac:dyDescent="0.3">
      <c r="T2746" s="4" t="s">
        <v>9</v>
      </c>
      <c r="U2746" s="11">
        <v>430</v>
      </c>
      <c r="V2746" s="11">
        <v>430</v>
      </c>
      <c r="W2746" s="10">
        <v>42831</v>
      </c>
      <c r="X2746" t="str">
        <f>TEXT(Table5[[#This Row],[close_date]],"mmmm")</f>
        <v>April</v>
      </c>
      <c r="Y2746" t="str">
        <f>TEXT(Table5[[#This Row],[close_date]],"yyyy")</f>
        <v>2017</v>
      </c>
    </row>
    <row r="2747" spans="20:25" x14ac:dyDescent="0.3">
      <c r="T2747" s="4" t="s">
        <v>4</v>
      </c>
      <c r="U2747" s="11">
        <v>430</v>
      </c>
      <c r="V2747" s="11">
        <v>430</v>
      </c>
      <c r="W2747" s="10">
        <v>43045</v>
      </c>
      <c r="X2747" t="str">
        <f>TEXT(Table5[[#This Row],[close_date]],"mmmm")</f>
        <v>November</v>
      </c>
      <c r="Y2747" t="str">
        <f>TEXT(Table5[[#This Row],[close_date]],"yyyy")</f>
        <v>2017</v>
      </c>
    </row>
    <row r="2748" spans="20:25" x14ac:dyDescent="0.3">
      <c r="T2748" s="4" t="s">
        <v>4</v>
      </c>
      <c r="U2748" s="11">
        <v>430</v>
      </c>
      <c r="V2748" s="11">
        <v>430</v>
      </c>
      <c r="W2748" s="10">
        <v>43080</v>
      </c>
      <c r="X2748" t="str">
        <f>TEXT(Table5[[#This Row],[close_date]],"mmmm")</f>
        <v>December</v>
      </c>
      <c r="Y2748" t="str">
        <f>TEXT(Table5[[#This Row],[close_date]],"yyyy")</f>
        <v>2017</v>
      </c>
    </row>
    <row r="2749" spans="20:25" x14ac:dyDescent="0.3">
      <c r="T2749" s="4" t="s">
        <v>6</v>
      </c>
      <c r="U2749" s="11">
        <v>424</v>
      </c>
      <c r="V2749" s="11">
        <v>424</v>
      </c>
      <c r="W2749" s="10">
        <v>42914</v>
      </c>
      <c r="X2749" t="str">
        <f>TEXT(Table5[[#This Row],[close_date]],"mmmm")</f>
        <v>June</v>
      </c>
      <c r="Y2749" t="str">
        <f>TEXT(Table5[[#This Row],[close_date]],"yyyy")</f>
        <v>2017</v>
      </c>
    </row>
    <row r="2750" spans="20:25" x14ac:dyDescent="0.3">
      <c r="T2750" s="4" t="s">
        <v>10</v>
      </c>
      <c r="U2750" s="11">
        <v>422</v>
      </c>
      <c r="V2750" s="11">
        <v>422</v>
      </c>
      <c r="W2750" s="10">
        <v>42885</v>
      </c>
      <c r="X2750" t="str">
        <f>TEXT(Table5[[#This Row],[close_date]],"mmmm")</f>
        <v>May</v>
      </c>
      <c r="Y2750" t="str">
        <f>TEXT(Table5[[#This Row],[close_date]],"yyyy")</f>
        <v>2017</v>
      </c>
    </row>
    <row r="2751" spans="20:25" x14ac:dyDescent="0.3">
      <c r="T2751" s="4" t="s">
        <v>46</v>
      </c>
      <c r="U2751" s="11">
        <v>418</v>
      </c>
      <c r="V2751" s="11">
        <v>418</v>
      </c>
      <c r="W2751" s="10">
        <v>42946</v>
      </c>
      <c r="X2751" t="str">
        <f>TEXT(Table5[[#This Row],[close_date]],"mmmm")</f>
        <v>July</v>
      </c>
      <c r="Y2751" t="str">
        <f>TEXT(Table5[[#This Row],[close_date]],"yyyy")</f>
        <v>2017</v>
      </c>
    </row>
    <row r="2752" spans="20:25" x14ac:dyDescent="0.3">
      <c r="T2752" s="4" t="s">
        <v>12</v>
      </c>
      <c r="U2752" s="11">
        <v>415</v>
      </c>
      <c r="V2752" s="11">
        <v>415</v>
      </c>
      <c r="W2752" s="10">
        <v>43059</v>
      </c>
      <c r="X2752" t="str">
        <f>TEXT(Table5[[#This Row],[close_date]],"mmmm")</f>
        <v>November</v>
      </c>
      <c r="Y2752" t="str">
        <f>TEXT(Table5[[#This Row],[close_date]],"yyyy")</f>
        <v>2017</v>
      </c>
    </row>
    <row r="2753" spans="20:25" x14ac:dyDescent="0.3">
      <c r="T2753" s="4" t="s">
        <v>44</v>
      </c>
      <c r="U2753" s="11">
        <v>404</v>
      </c>
      <c r="V2753" s="11">
        <v>404</v>
      </c>
      <c r="W2753" s="10">
        <v>42883</v>
      </c>
      <c r="X2753" t="str">
        <f>TEXT(Table5[[#This Row],[close_date]],"mmmm")</f>
        <v>May</v>
      </c>
      <c r="Y2753" t="str">
        <f>TEXT(Table5[[#This Row],[close_date]],"yyyy")</f>
        <v>2017</v>
      </c>
    </row>
    <row r="2754" spans="20:25" x14ac:dyDescent="0.3">
      <c r="T2754" s="4" t="s">
        <v>25</v>
      </c>
      <c r="U2754" s="11">
        <v>403</v>
      </c>
      <c r="V2754" s="11">
        <v>403</v>
      </c>
      <c r="W2754" s="10">
        <v>42820</v>
      </c>
      <c r="X2754" t="str">
        <f>TEXT(Table5[[#This Row],[close_date]],"mmmm")</f>
        <v>March</v>
      </c>
      <c r="Y2754" t="str">
        <f>TEXT(Table5[[#This Row],[close_date]],"yyyy")</f>
        <v>2017</v>
      </c>
    </row>
    <row r="2755" spans="20:25" x14ac:dyDescent="0.3">
      <c r="T2755" s="4" t="s">
        <v>44</v>
      </c>
      <c r="U2755" s="11">
        <v>376</v>
      </c>
      <c r="V2755" s="11">
        <v>376</v>
      </c>
      <c r="W2755" s="10">
        <v>42984</v>
      </c>
      <c r="X2755" t="str">
        <f>TEXT(Table5[[#This Row],[close_date]],"mmmm")</f>
        <v>September</v>
      </c>
      <c r="Y2755" t="str">
        <f>TEXT(Table5[[#This Row],[close_date]],"yyyy")</f>
        <v>2017</v>
      </c>
    </row>
    <row r="2756" spans="20:25" x14ac:dyDescent="0.3">
      <c r="T2756" s="4" t="s">
        <v>4</v>
      </c>
      <c r="U2756" s="11">
        <v>365</v>
      </c>
      <c r="V2756" s="11">
        <v>365</v>
      </c>
      <c r="W2756" s="10">
        <v>42825</v>
      </c>
      <c r="X2756" t="str">
        <f>TEXT(Table5[[#This Row],[close_date]],"mmmm")</f>
        <v>March</v>
      </c>
      <c r="Y2756" t="str">
        <f>TEXT(Table5[[#This Row],[close_date]],"yyyy")</f>
        <v>2017</v>
      </c>
    </row>
    <row r="2757" spans="20:25" x14ac:dyDescent="0.3">
      <c r="T2757" s="4" t="s">
        <v>8</v>
      </c>
      <c r="U2757" s="11">
        <v>218</v>
      </c>
      <c r="V2757" s="11">
        <v>54.5</v>
      </c>
      <c r="W2757" s="10">
        <v>42811</v>
      </c>
      <c r="X2757" t="str">
        <f>TEXT(Table5[[#This Row],[close_date]],"mmmm")</f>
        <v>March</v>
      </c>
      <c r="Y2757" t="str">
        <f>TEXT(Table5[[#This Row],[close_date]],"yyyy")</f>
        <v>2017</v>
      </c>
    </row>
    <row r="2758" spans="20:25" x14ac:dyDescent="0.3">
      <c r="T2758" s="4" t="s">
        <v>5</v>
      </c>
      <c r="U2758" s="11">
        <v>175</v>
      </c>
      <c r="V2758" s="11">
        <v>58.3333333333333</v>
      </c>
      <c r="W2758" s="10">
        <v>43042</v>
      </c>
      <c r="X2758" t="str">
        <f>TEXT(Table5[[#This Row],[close_date]],"mmmm")</f>
        <v>November</v>
      </c>
      <c r="Y2758" t="str">
        <f>TEXT(Table5[[#This Row],[close_date]],"yyyy")</f>
        <v>2017</v>
      </c>
    </row>
    <row r="2759" spans="20:25" x14ac:dyDescent="0.3">
      <c r="T2759" s="4" t="s">
        <v>5</v>
      </c>
      <c r="U2759" s="11">
        <v>162</v>
      </c>
      <c r="V2759" s="11">
        <v>54</v>
      </c>
      <c r="W2759" s="10">
        <v>42850</v>
      </c>
      <c r="X2759" t="str">
        <f>TEXT(Table5[[#This Row],[close_date]],"mmmm")</f>
        <v>April</v>
      </c>
      <c r="Y2759" t="str">
        <f>TEXT(Table5[[#This Row],[close_date]],"yyyy")</f>
        <v>2017</v>
      </c>
    </row>
    <row r="2760" spans="20:25" x14ac:dyDescent="0.3">
      <c r="T2760" s="4" t="s">
        <v>40</v>
      </c>
      <c r="U2760" s="11">
        <v>119</v>
      </c>
      <c r="V2760" s="11">
        <v>59.5</v>
      </c>
      <c r="W2760" s="10">
        <v>42802</v>
      </c>
      <c r="X2760" t="str">
        <f>TEXT(Table5[[#This Row],[close_date]],"mmmm")</f>
        <v>March</v>
      </c>
      <c r="Y2760" t="str">
        <f>TEXT(Table5[[#This Row],[close_date]],"yyyy")</f>
        <v>2017</v>
      </c>
    </row>
    <row r="2761" spans="20:25" x14ac:dyDescent="0.3">
      <c r="T2761" s="4" t="s">
        <v>8</v>
      </c>
      <c r="U2761" s="11">
        <v>119</v>
      </c>
      <c r="V2761" s="11">
        <v>59.5</v>
      </c>
      <c r="W2761" s="10">
        <v>43077</v>
      </c>
      <c r="X2761" t="str">
        <f>TEXT(Table5[[#This Row],[close_date]],"mmmm")</f>
        <v>December</v>
      </c>
      <c r="Y2761" t="str">
        <f>TEXT(Table5[[#This Row],[close_date]],"yyyy")</f>
        <v>2017</v>
      </c>
    </row>
    <row r="2762" spans="20:25" x14ac:dyDescent="0.3">
      <c r="T2762" s="4" t="s">
        <v>5</v>
      </c>
      <c r="U2762" s="11">
        <v>116</v>
      </c>
      <c r="V2762" s="11">
        <v>58</v>
      </c>
      <c r="W2762" s="10">
        <v>43060</v>
      </c>
      <c r="X2762" t="str">
        <f>TEXT(Table5[[#This Row],[close_date]],"mmmm")</f>
        <v>November</v>
      </c>
      <c r="Y2762" t="str">
        <f>TEXT(Table5[[#This Row],[close_date]],"yyyy")</f>
        <v>2017</v>
      </c>
    </row>
    <row r="2763" spans="20:25" x14ac:dyDescent="0.3">
      <c r="T2763" s="4" t="s">
        <v>8</v>
      </c>
      <c r="U2763" s="11">
        <v>116</v>
      </c>
      <c r="V2763" s="11">
        <v>58</v>
      </c>
      <c r="W2763" s="10">
        <v>42981</v>
      </c>
      <c r="X2763" t="str">
        <f>TEXT(Table5[[#This Row],[close_date]],"mmmm")</f>
        <v>September</v>
      </c>
      <c r="Y2763" t="str">
        <f>TEXT(Table5[[#This Row],[close_date]],"yyyy")</f>
        <v>2017</v>
      </c>
    </row>
    <row r="2764" spans="20:25" x14ac:dyDescent="0.3">
      <c r="T2764" s="4" t="s">
        <v>40</v>
      </c>
      <c r="U2764" s="11">
        <v>116</v>
      </c>
      <c r="V2764" s="11">
        <v>58</v>
      </c>
      <c r="W2764" s="10">
        <v>42941</v>
      </c>
      <c r="X2764" t="str">
        <f>TEXT(Table5[[#This Row],[close_date]],"mmmm")</f>
        <v>July</v>
      </c>
      <c r="Y2764" t="str">
        <f>TEXT(Table5[[#This Row],[close_date]],"yyyy")</f>
        <v>2017</v>
      </c>
    </row>
    <row r="2765" spans="20:25" x14ac:dyDescent="0.3">
      <c r="T2765" s="4" t="s">
        <v>5</v>
      </c>
      <c r="U2765" s="11">
        <v>115</v>
      </c>
      <c r="V2765" s="11">
        <v>57.5</v>
      </c>
      <c r="W2765" s="10">
        <v>42885</v>
      </c>
      <c r="X2765" t="str">
        <f>TEXT(Table5[[#This Row],[close_date]],"mmmm")</f>
        <v>May</v>
      </c>
      <c r="Y2765" t="str">
        <f>TEXT(Table5[[#This Row],[close_date]],"yyyy")</f>
        <v>2017</v>
      </c>
    </row>
    <row r="2766" spans="20:25" x14ac:dyDescent="0.3">
      <c r="T2766" s="4" t="s">
        <v>8</v>
      </c>
      <c r="U2766" s="11">
        <v>114</v>
      </c>
      <c r="V2766" s="11">
        <v>57</v>
      </c>
      <c r="W2766" s="10">
        <v>42875</v>
      </c>
      <c r="X2766" t="str">
        <f>TEXT(Table5[[#This Row],[close_date]],"mmmm")</f>
        <v>May</v>
      </c>
      <c r="Y2766" t="str">
        <f>TEXT(Table5[[#This Row],[close_date]],"yyyy")</f>
        <v>2017</v>
      </c>
    </row>
    <row r="2767" spans="20:25" x14ac:dyDescent="0.3">
      <c r="T2767" s="4" t="s">
        <v>8</v>
      </c>
      <c r="U2767" s="11">
        <v>114</v>
      </c>
      <c r="V2767" s="11">
        <v>57</v>
      </c>
      <c r="W2767" s="10">
        <v>42901</v>
      </c>
      <c r="X2767" t="str">
        <f>TEXT(Table5[[#This Row],[close_date]],"mmmm")</f>
        <v>June</v>
      </c>
      <c r="Y2767" t="str">
        <f>TEXT(Table5[[#This Row],[close_date]],"yyyy")</f>
        <v>2017</v>
      </c>
    </row>
    <row r="2768" spans="20:25" x14ac:dyDescent="0.3">
      <c r="T2768" s="4" t="s">
        <v>5</v>
      </c>
      <c r="U2768" s="11">
        <v>114</v>
      </c>
      <c r="V2768" s="11">
        <v>57</v>
      </c>
      <c r="W2768" s="10">
        <v>42976</v>
      </c>
      <c r="X2768" t="str">
        <f>TEXT(Table5[[#This Row],[close_date]],"mmmm")</f>
        <v>August</v>
      </c>
      <c r="Y2768" t="str">
        <f>TEXT(Table5[[#This Row],[close_date]],"yyyy")</f>
        <v>2017</v>
      </c>
    </row>
    <row r="2769" spans="20:25" x14ac:dyDescent="0.3">
      <c r="T2769" s="4" t="s">
        <v>5</v>
      </c>
      <c r="U2769" s="11">
        <v>114</v>
      </c>
      <c r="V2769" s="11">
        <v>57</v>
      </c>
      <c r="W2769" s="10">
        <v>43082</v>
      </c>
      <c r="X2769" t="str">
        <f>TEXT(Table5[[#This Row],[close_date]],"mmmm")</f>
        <v>December</v>
      </c>
      <c r="Y2769" t="str">
        <f>TEXT(Table5[[#This Row],[close_date]],"yyyy")</f>
        <v>2017</v>
      </c>
    </row>
    <row r="2770" spans="20:25" x14ac:dyDescent="0.3">
      <c r="T2770" s="4" t="s">
        <v>5</v>
      </c>
      <c r="U2770" s="11">
        <v>113</v>
      </c>
      <c r="V2770" s="11">
        <v>56.5</v>
      </c>
      <c r="W2770" s="10">
        <v>43087</v>
      </c>
      <c r="X2770" t="str">
        <f>TEXT(Table5[[#This Row],[close_date]],"mmmm")</f>
        <v>December</v>
      </c>
      <c r="Y2770" t="str">
        <f>TEXT(Table5[[#This Row],[close_date]],"yyyy")</f>
        <v>2017</v>
      </c>
    </row>
    <row r="2771" spans="20:25" x14ac:dyDescent="0.3">
      <c r="T2771" s="4" t="s">
        <v>49</v>
      </c>
      <c r="U2771" s="11">
        <v>113</v>
      </c>
      <c r="V2771" s="11">
        <v>56.5</v>
      </c>
      <c r="W2771" s="10">
        <v>43048</v>
      </c>
      <c r="X2771" t="str">
        <f>TEXT(Table5[[#This Row],[close_date]],"mmmm")</f>
        <v>November</v>
      </c>
      <c r="Y2771" t="str">
        <f>TEXT(Table5[[#This Row],[close_date]],"yyyy")</f>
        <v>2017</v>
      </c>
    </row>
    <row r="2772" spans="20:25" x14ac:dyDescent="0.3">
      <c r="T2772" s="4" t="s">
        <v>5</v>
      </c>
      <c r="U2772" s="11">
        <v>113</v>
      </c>
      <c r="V2772" s="11">
        <v>56.5</v>
      </c>
      <c r="W2772" s="10">
        <v>42951</v>
      </c>
      <c r="X2772" t="str">
        <f>TEXT(Table5[[#This Row],[close_date]],"mmmm")</f>
        <v>August</v>
      </c>
      <c r="Y2772" t="str">
        <f>TEXT(Table5[[#This Row],[close_date]],"yyyy")</f>
        <v>2017</v>
      </c>
    </row>
    <row r="2773" spans="20:25" x14ac:dyDescent="0.3">
      <c r="T2773" s="4" t="s">
        <v>8</v>
      </c>
      <c r="U2773" s="11">
        <v>112</v>
      </c>
      <c r="V2773" s="11">
        <v>56</v>
      </c>
      <c r="W2773" s="10">
        <v>42950</v>
      </c>
      <c r="X2773" t="str">
        <f>TEXT(Table5[[#This Row],[close_date]],"mmmm")</f>
        <v>August</v>
      </c>
      <c r="Y2773" t="str">
        <f>TEXT(Table5[[#This Row],[close_date]],"yyyy")</f>
        <v>2017</v>
      </c>
    </row>
    <row r="2774" spans="20:25" x14ac:dyDescent="0.3">
      <c r="T2774" s="4" t="s">
        <v>5</v>
      </c>
      <c r="U2774" s="11">
        <v>112</v>
      </c>
      <c r="V2774" s="11">
        <v>56</v>
      </c>
      <c r="W2774" s="10">
        <v>42941</v>
      </c>
      <c r="X2774" t="str">
        <f>TEXT(Table5[[#This Row],[close_date]],"mmmm")</f>
        <v>July</v>
      </c>
      <c r="Y2774" t="str">
        <f>TEXT(Table5[[#This Row],[close_date]],"yyyy")</f>
        <v>2017</v>
      </c>
    </row>
    <row r="2775" spans="20:25" x14ac:dyDescent="0.3">
      <c r="T2775" s="4" t="s">
        <v>8</v>
      </c>
      <c r="U2775" s="11">
        <v>112</v>
      </c>
      <c r="V2775" s="11">
        <v>56</v>
      </c>
      <c r="W2775" s="10">
        <v>42802</v>
      </c>
      <c r="X2775" t="str">
        <f>TEXT(Table5[[#This Row],[close_date]],"mmmm")</f>
        <v>March</v>
      </c>
      <c r="Y2775" t="str">
        <f>TEXT(Table5[[#This Row],[close_date]],"yyyy")</f>
        <v>2017</v>
      </c>
    </row>
    <row r="2776" spans="20:25" x14ac:dyDescent="0.3">
      <c r="T2776" s="4" t="s">
        <v>8</v>
      </c>
      <c r="U2776" s="11">
        <v>112</v>
      </c>
      <c r="V2776" s="11">
        <v>56</v>
      </c>
      <c r="W2776" s="10">
        <v>42827</v>
      </c>
      <c r="X2776" t="str">
        <f>TEXT(Table5[[#This Row],[close_date]],"mmmm")</f>
        <v>April</v>
      </c>
      <c r="Y2776" t="str">
        <f>TEXT(Table5[[#This Row],[close_date]],"yyyy")</f>
        <v>2017</v>
      </c>
    </row>
    <row r="2777" spans="20:25" x14ac:dyDescent="0.3">
      <c r="T2777" s="4" t="s">
        <v>12</v>
      </c>
      <c r="U2777" s="11">
        <v>112</v>
      </c>
      <c r="V2777" s="11">
        <v>56</v>
      </c>
      <c r="W2777" s="10">
        <v>43038</v>
      </c>
      <c r="X2777" t="str">
        <f>TEXT(Table5[[#This Row],[close_date]],"mmmm")</f>
        <v>October</v>
      </c>
      <c r="Y2777" t="str">
        <f>TEXT(Table5[[#This Row],[close_date]],"yyyy")</f>
        <v>2017</v>
      </c>
    </row>
    <row r="2778" spans="20:25" x14ac:dyDescent="0.3">
      <c r="T2778" s="4" t="s">
        <v>4</v>
      </c>
      <c r="U2778" s="11">
        <v>112</v>
      </c>
      <c r="V2778" s="11">
        <v>56</v>
      </c>
      <c r="W2778" s="10">
        <v>43097</v>
      </c>
      <c r="X2778" t="str">
        <f>TEXT(Table5[[#This Row],[close_date]],"mmmm")</f>
        <v>December</v>
      </c>
      <c r="Y2778" t="str">
        <f>TEXT(Table5[[#This Row],[close_date]],"yyyy")</f>
        <v>2017</v>
      </c>
    </row>
    <row r="2779" spans="20:25" x14ac:dyDescent="0.3">
      <c r="T2779" s="4" t="s">
        <v>8</v>
      </c>
      <c r="U2779" s="11">
        <v>111</v>
      </c>
      <c r="V2779" s="11">
        <v>55.5</v>
      </c>
      <c r="W2779" s="10">
        <v>43007</v>
      </c>
      <c r="X2779" t="str">
        <f>TEXT(Table5[[#This Row],[close_date]],"mmmm")</f>
        <v>September</v>
      </c>
      <c r="Y2779" t="str">
        <f>TEXT(Table5[[#This Row],[close_date]],"yyyy")</f>
        <v>2017</v>
      </c>
    </row>
    <row r="2780" spans="20:25" x14ac:dyDescent="0.3">
      <c r="T2780" s="4" t="s">
        <v>5</v>
      </c>
      <c r="U2780" s="11">
        <v>111</v>
      </c>
      <c r="V2780" s="11">
        <v>55.5</v>
      </c>
      <c r="W2780" s="10">
        <v>43053</v>
      </c>
      <c r="X2780" t="str">
        <f>TEXT(Table5[[#This Row],[close_date]],"mmmm")</f>
        <v>November</v>
      </c>
      <c r="Y2780" t="str">
        <f>TEXT(Table5[[#This Row],[close_date]],"yyyy")</f>
        <v>2017</v>
      </c>
    </row>
    <row r="2781" spans="20:25" x14ac:dyDescent="0.3">
      <c r="T2781" s="4" t="s">
        <v>49</v>
      </c>
      <c r="U2781" s="11">
        <v>110</v>
      </c>
      <c r="V2781" s="11">
        <v>55</v>
      </c>
      <c r="W2781" s="10">
        <v>43093</v>
      </c>
      <c r="X2781" t="str">
        <f>TEXT(Table5[[#This Row],[close_date]],"mmmm")</f>
        <v>December</v>
      </c>
      <c r="Y2781" t="str">
        <f>TEXT(Table5[[#This Row],[close_date]],"yyyy")</f>
        <v>2017</v>
      </c>
    </row>
    <row r="2782" spans="20:25" x14ac:dyDescent="0.3">
      <c r="T2782" s="4" t="s">
        <v>4</v>
      </c>
      <c r="U2782" s="11">
        <v>110</v>
      </c>
      <c r="V2782" s="11">
        <v>55</v>
      </c>
      <c r="W2782" s="10">
        <v>42809</v>
      </c>
      <c r="X2782" t="str">
        <f>TEXT(Table5[[#This Row],[close_date]],"mmmm")</f>
        <v>March</v>
      </c>
      <c r="Y2782" t="str">
        <f>TEXT(Table5[[#This Row],[close_date]],"yyyy")</f>
        <v>2017</v>
      </c>
    </row>
    <row r="2783" spans="20:25" x14ac:dyDescent="0.3">
      <c r="T2783" s="4" t="s">
        <v>49</v>
      </c>
      <c r="U2783" s="11">
        <v>109</v>
      </c>
      <c r="V2783" s="11">
        <v>54.5</v>
      </c>
      <c r="W2783" s="10">
        <v>42902</v>
      </c>
      <c r="X2783" t="str">
        <f>TEXT(Table5[[#This Row],[close_date]],"mmmm")</f>
        <v>June</v>
      </c>
      <c r="Y2783" t="str">
        <f>TEXT(Table5[[#This Row],[close_date]],"yyyy")</f>
        <v>2017</v>
      </c>
    </row>
    <row r="2784" spans="20:25" x14ac:dyDescent="0.3">
      <c r="T2784" s="4" t="s">
        <v>45</v>
      </c>
      <c r="U2784" s="11">
        <v>109</v>
      </c>
      <c r="V2784" s="11">
        <v>54.5</v>
      </c>
      <c r="W2784" s="10">
        <v>42918</v>
      </c>
      <c r="X2784" t="str">
        <f>TEXT(Table5[[#This Row],[close_date]],"mmmm")</f>
        <v>July</v>
      </c>
      <c r="Y2784" t="str">
        <f>TEXT(Table5[[#This Row],[close_date]],"yyyy")</f>
        <v>2017</v>
      </c>
    </row>
    <row r="2785" spans="20:25" x14ac:dyDescent="0.3">
      <c r="T2785" s="4" t="s">
        <v>4</v>
      </c>
      <c r="U2785" s="11">
        <v>109</v>
      </c>
      <c r="V2785" s="11">
        <v>54.5</v>
      </c>
      <c r="W2785" s="10">
        <v>43099</v>
      </c>
      <c r="X2785" t="str">
        <f>TEXT(Table5[[#This Row],[close_date]],"mmmm")</f>
        <v>December</v>
      </c>
      <c r="Y2785" t="str">
        <f>TEXT(Table5[[#This Row],[close_date]],"yyyy")</f>
        <v>2017</v>
      </c>
    </row>
    <row r="2786" spans="20:25" x14ac:dyDescent="0.3">
      <c r="T2786" s="4" t="s">
        <v>39</v>
      </c>
      <c r="U2786" s="11">
        <v>108</v>
      </c>
      <c r="V2786" s="11">
        <v>54</v>
      </c>
      <c r="W2786" s="10">
        <v>42905</v>
      </c>
      <c r="X2786" t="str">
        <f>TEXT(Table5[[#This Row],[close_date]],"mmmm")</f>
        <v>June</v>
      </c>
      <c r="Y2786" t="str">
        <f>TEXT(Table5[[#This Row],[close_date]],"yyyy")</f>
        <v>2017</v>
      </c>
    </row>
    <row r="2787" spans="20:25" x14ac:dyDescent="0.3">
      <c r="T2787" s="4" t="s">
        <v>5</v>
      </c>
      <c r="U2787" s="11">
        <v>108</v>
      </c>
      <c r="V2787" s="11">
        <v>54</v>
      </c>
      <c r="W2787" s="10">
        <v>42991</v>
      </c>
      <c r="X2787" t="str">
        <f>TEXT(Table5[[#This Row],[close_date]],"mmmm")</f>
        <v>September</v>
      </c>
      <c r="Y2787" t="str">
        <f>TEXT(Table5[[#This Row],[close_date]],"yyyy")</f>
        <v>2017</v>
      </c>
    </row>
    <row r="2788" spans="20:25" x14ac:dyDescent="0.3">
      <c r="T2788" s="4" t="s">
        <v>8</v>
      </c>
      <c r="U2788" s="11">
        <v>107</v>
      </c>
      <c r="V2788" s="11">
        <v>53.5</v>
      </c>
      <c r="W2788" s="10">
        <v>43035</v>
      </c>
      <c r="X2788" t="str">
        <f>TEXT(Table5[[#This Row],[close_date]],"mmmm")</f>
        <v>October</v>
      </c>
      <c r="Y2788" t="str">
        <f>TEXT(Table5[[#This Row],[close_date]],"yyyy")</f>
        <v>2017</v>
      </c>
    </row>
    <row r="2789" spans="20:25" x14ac:dyDescent="0.3">
      <c r="T2789" s="4" t="s">
        <v>8</v>
      </c>
      <c r="U2789" s="11">
        <v>106</v>
      </c>
      <c r="V2789" s="11">
        <v>53</v>
      </c>
      <c r="W2789" s="10">
        <v>43078</v>
      </c>
      <c r="X2789" t="str">
        <f>TEXT(Table5[[#This Row],[close_date]],"mmmm")</f>
        <v>December</v>
      </c>
      <c r="Y2789" t="str">
        <f>TEXT(Table5[[#This Row],[close_date]],"yyyy")</f>
        <v>2017</v>
      </c>
    </row>
    <row r="2790" spans="20:25" x14ac:dyDescent="0.3">
      <c r="T2790" s="4" t="s">
        <v>5</v>
      </c>
      <c r="U2790" s="11">
        <v>104</v>
      </c>
      <c r="V2790" s="11">
        <v>52</v>
      </c>
      <c r="W2790" s="10">
        <v>42880</v>
      </c>
      <c r="X2790" t="str">
        <f>TEXT(Table5[[#This Row],[close_date]],"mmmm")</f>
        <v>May</v>
      </c>
      <c r="Y2790" t="str">
        <f>TEXT(Table5[[#This Row],[close_date]],"yyyy")</f>
        <v>2017</v>
      </c>
    </row>
    <row r="2791" spans="20:25" x14ac:dyDescent="0.3">
      <c r="T2791" s="4" t="s">
        <v>49</v>
      </c>
      <c r="U2791" s="11">
        <v>104</v>
      </c>
      <c r="V2791" s="11">
        <v>52</v>
      </c>
      <c r="W2791" s="10">
        <v>42861</v>
      </c>
      <c r="X2791" t="str">
        <f>TEXT(Table5[[#This Row],[close_date]],"mmmm")</f>
        <v>May</v>
      </c>
      <c r="Y2791" t="str">
        <f>TEXT(Table5[[#This Row],[close_date]],"yyyy")</f>
        <v>2017</v>
      </c>
    </row>
    <row r="2792" spans="20:25" x14ac:dyDescent="0.3">
      <c r="T2792" s="4" t="s">
        <v>5</v>
      </c>
      <c r="U2792" s="11">
        <v>99</v>
      </c>
      <c r="V2792" s="11">
        <v>49.5</v>
      </c>
      <c r="W2792" s="10">
        <v>42965</v>
      </c>
      <c r="X2792" t="str">
        <f>TEXT(Table5[[#This Row],[close_date]],"mmmm")</f>
        <v>August</v>
      </c>
      <c r="Y2792" t="str">
        <f>TEXT(Table5[[#This Row],[close_date]],"yyyy")</f>
        <v>2017</v>
      </c>
    </row>
    <row r="2793" spans="20:25" x14ac:dyDescent="0.3">
      <c r="T2793" s="4" t="s">
        <v>4</v>
      </c>
      <c r="U2793" s="11">
        <v>94</v>
      </c>
      <c r="V2793" s="11">
        <v>47</v>
      </c>
      <c r="W2793" s="10">
        <v>42824</v>
      </c>
      <c r="X2793" t="str">
        <f>TEXT(Table5[[#This Row],[close_date]],"mmmm")</f>
        <v>March</v>
      </c>
      <c r="Y2793" t="str">
        <f>TEXT(Table5[[#This Row],[close_date]],"yyyy")</f>
        <v>2017</v>
      </c>
    </row>
    <row r="2794" spans="20:25" x14ac:dyDescent="0.3">
      <c r="T2794" s="4" t="s">
        <v>8</v>
      </c>
      <c r="U2794" s="11">
        <v>92</v>
      </c>
      <c r="V2794" s="11">
        <v>46</v>
      </c>
      <c r="W2794" s="10">
        <v>42801</v>
      </c>
      <c r="X2794" t="str">
        <f>TEXT(Table5[[#This Row],[close_date]],"mmmm")</f>
        <v>March</v>
      </c>
      <c r="Y2794" t="str">
        <f>TEXT(Table5[[#This Row],[close_date]],"yyyy")</f>
        <v>2017</v>
      </c>
    </row>
    <row r="2795" spans="20:25" x14ac:dyDescent="0.3">
      <c r="T2795" s="4" t="s">
        <v>39</v>
      </c>
      <c r="U2795" s="11">
        <v>72</v>
      </c>
      <c r="V2795" s="11">
        <v>72</v>
      </c>
      <c r="W2795" s="10">
        <v>42999</v>
      </c>
      <c r="X2795" t="str">
        <f>TEXT(Table5[[#This Row],[close_date]],"mmmm")</f>
        <v>September</v>
      </c>
      <c r="Y2795" t="str">
        <f>TEXT(Table5[[#This Row],[close_date]],"yyyy")</f>
        <v>2017</v>
      </c>
    </row>
    <row r="2796" spans="20:25" x14ac:dyDescent="0.3">
      <c r="T2796" s="4" t="s">
        <v>6</v>
      </c>
      <c r="U2796" s="11">
        <v>69</v>
      </c>
      <c r="V2796" s="11">
        <v>69</v>
      </c>
      <c r="W2796" s="10">
        <v>42962</v>
      </c>
      <c r="X2796" t="str">
        <f>TEXT(Table5[[#This Row],[close_date]],"mmmm")</f>
        <v>August</v>
      </c>
      <c r="Y2796" t="str">
        <f>TEXT(Table5[[#This Row],[close_date]],"yyyy")</f>
        <v>2017</v>
      </c>
    </row>
    <row r="2797" spans="20:25" x14ac:dyDescent="0.3">
      <c r="T2797" s="4" t="s">
        <v>12</v>
      </c>
      <c r="U2797" s="11">
        <v>68</v>
      </c>
      <c r="V2797" s="11">
        <v>68</v>
      </c>
      <c r="W2797" s="10">
        <v>42978</v>
      </c>
      <c r="X2797" t="str">
        <f>TEXT(Table5[[#This Row],[close_date]],"mmmm")</f>
        <v>August</v>
      </c>
      <c r="Y2797" t="str">
        <f>TEXT(Table5[[#This Row],[close_date]],"yyyy")</f>
        <v>2017</v>
      </c>
    </row>
    <row r="2798" spans="20:25" x14ac:dyDescent="0.3">
      <c r="T2798" s="4" t="s">
        <v>25</v>
      </c>
      <c r="U2798" s="11">
        <v>68</v>
      </c>
      <c r="V2798" s="11">
        <v>68</v>
      </c>
      <c r="W2798" s="10">
        <v>42913</v>
      </c>
      <c r="X2798" t="str">
        <f>TEXT(Table5[[#This Row],[close_date]],"mmmm")</f>
        <v>June</v>
      </c>
      <c r="Y2798" t="str">
        <f>TEXT(Table5[[#This Row],[close_date]],"yyyy")</f>
        <v>2017</v>
      </c>
    </row>
    <row r="2799" spans="20:25" x14ac:dyDescent="0.3">
      <c r="T2799" s="4" t="s">
        <v>49</v>
      </c>
      <c r="U2799" s="11">
        <v>68</v>
      </c>
      <c r="V2799" s="11">
        <v>68</v>
      </c>
      <c r="W2799" s="10">
        <v>42827</v>
      </c>
      <c r="X2799" t="str">
        <f>TEXT(Table5[[#This Row],[close_date]],"mmmm")</f>
        <v>April</v>
      </c>
      <c r="Y2799" t="str">
        <f>TEXT(Table5[[#This Row],[close_date]],"yyyy")</f>
        <v>2017</v>
      </c>
    </row>
    <row r="2800" spans="20:25" x14ac:dyDescent="0.3">
      <c r="T2800" s="4" t="s">
        <v>11</v>
      </c>
      <c r="U2800" s="11">
        <v>68</v>
      </c>
      <c r="V2800" s="11">
        <v>68</v>
      </c>
      <c r="W2800" s="10">
        <v>42848</v>
      </c>
      <c r="X2800" t="str">
        <f>TEXT(Table5[[#This Row],[close_date]],"mmmm")</f>
        <v>April</v>
      </c>
      <c r="Y2800" t="str">
        <f>TEXT(Table5[[#This Row],[close_date]],"yyyy")</f>
        <v>2017</v>
      </c>
    </row>
    <row r="2801" spans="20:25" x14ac:dyDescent="0.3">
      <c r="T2801" s="4" t="s">
        <v>39</v>
      </c>
      <c r="U2801" s="11">
        <v>68</v>
      </c>
      <c r="V2801" s="11">
        <v>68</v>
      </c>
      <c r="W2801" s="10">
        <v>43005</v>
      </c>
      <c r="X2801" t="str">
        <f>TEXT(Table5[[#This Row],[close_date]],"mmmm")</f>
        <v>September</v>
      </c>
      <c r="Y2801" t="str">
        <f>TEXT(Table5[[#This Row],[close_date]],"yyyy")</f>
        <v>2017</v>
      </c>
    </row>
    <row r="2802" spans="20:25" x14ac:dyDescent="0.3">
      <c r="T2802" s="4" t="s">
        <v>37</v>
      </c>
      <c r="U2802" s="11">
        <v>67</v>
      </c>
      <c r="V2802" s="11">
        <v>67</v>
      </c>
      <c r="W2802" s="10">
        <v>43073</v>
      </c>
      <c r="X2802" t="str">
        <f>TEXT(Table5[[#This Row],[close_date]],"mmmm")</f>
        <v>December</v>
      </c>
      <c r="Y2802" t="str">
        <f>TEXT(Table5[[#This Row],[close_date]],"yyyy")</f>
        <v>2017</v>
      </c>
    </row>
    <row r="2803" spans="20:25" x14ac:dyDescent="0.3">
      <c r="T2803" s="4" t="s">
        <v>8</v>
      </c>
      <c r="U2803" s="11">
        <v>67</v>
      </c>
      <c r="V2803" s="11">
        <v>67</v>
      </c>
      <c r="W2803" s="10">
        <v>42797</v>
      </c>
      <c r="X2803" t="str">
        <f>TEXT(Table5[[#This Row],[close_date]],"mmmm")</f>
        <v>March</v>
      </c>
      <c r="Y2803" t="str">
        <f>TEXT(Table5[[#This Row],[close_date]],"yyyy")</f>
        <v>2017</v>
      </c>
    </row>
    <row r="2804" spans="20:25" x14ac:dyDescent="0.3">
      <c r="T2804" s="4" t="s">
        <v>49</v>
      </c>
      <c r="U2804" s="11">
        <v>67</v>
      </c>
      <c r="V2804" s="11">
        <v>67</v>
      </c>
      <c r="W2804" s="10">
        <v>42905</v>
      </c>
      <c r="X2804" t="str">
        <f>TEXT(Table5[[#This Row],[close_date]],"mmmm")</f>
        <v>June</v>
      </c>
      <c r="Y2804" t="str">
        <f>TEXT(Table5[[#This Row],[close_date]],"yyyy")</f>
        <v>2017</v>
      </c>
    </row>
    <row r="2805" spans="20:25" x14ac:dyDescent="0.3">
      <c r="T2805" s="4" t="s">
        <v>41</v>
      </c>
      <c r="U2805" s="11">
        <v>66</v>
      </c>
      <c r="V2805" s="11">
        <v>66</v>
      </c>
      <c r="W2805" s="10">
        <v>42921</v>
      </c>
      <c r="X2805" t="str">
        <f>TEXT(Table5[[#This Row],[close_date]],"mmmm")</f>
        <v>July</v>
      </c>
      <c r="Y2805" t="str">
        <f>TEXT(Table5[[#This Row],[close_date]],"yyyy")</f>
        <v>2017</v>
      </c>
    </row>
    <row r="2806" spans="20:25" x14ac:dyDescent="0.3">
      <c r="T2806" s="4" t="s">
        <v>38</v>
      </c>
      <c r="U2806" s="11">
        <v>66</v>
      </c>
      <c r="V2806" s="11">
        <v>66</v>
      </c>
      <c r="W2806" s="10">
        <v>42875</v>
      </c>
      <c r="X2806" t="str">
        <f>TEXT(Table5[[#This Row],[close_date]],"mmmm")</f>
        <v>May</v>
      </c>
      <c r="Y2806" t="str">
        <f>TEXT(Table5[[#This Row],[close_date]],"yyyy")</f>
        <v>2017</v>
      </c>
    </row>
    <row r="2807" spans="20:25" x14ac:dyDescent="0.3">
      <c r="T2807" s="4" t="s">
        <v>6</v>
      </c>
      <c r="U2807" s="11">
        <v>66</v>
      </c>
      <c r="V2807" s="11">
        <v>66</v>
      </c>
      <c r="W2807" s="10">
        <v>42893</v>
      </c>
      <c r="X2807" t="str">
        <f>TEXT(Table5[[#This Row],[close_date]],"mmmm")</f>
        <v>June</v>
      </c>
      <c r="Y2807" t="str">
        <f>TEXT(Table5[[#This Row],[close_date]],"yyyy")</f>
        <v>2017</v>
      </c>
    </row>
    <row r="2808" spans="20:25" x14ac:dyDescent="0.3">
      <c r="T2808" s="4" t="s">
        <v>8</v>
      </c>
      <c r="U2808" s="11">
        <v>66</v>
      </c>
      <c r="V2808" s="11">
        <v>66</v>
      </c>
      <c r="W2808" s="10">
        <v>43080</v>
      </c>
      <c r="X2808" t="str">
        <f>TEXT(Table5[[#This Row],[close_date]],"mmmm")</f>
        <v>December</v>
      </c>
      <c r="Y2808" t="str">
        <f>TEXT(Table5[[#This Row],[close_date]],"yyyy")</f>
        <v>2017</v>
      </c>
    </row>
    <row r="2809" spans="20:25" x14ac:dyDescent="0.3">
      <c r="T2809" s="4" t="s">
        <v>49</v>
      </c>
      <c r="U2809" s="11">
        <v>66</v>
      </c>
      <c r="V2809" s="11">
        <v>66</v>
      </c>
      <c r="W2809" s="10">
        <v>43005</v>
      </c>
      <c r="X2809" t="str">
        <f>TEXT(Table5[[#This Row],[close_date]],"mmmm")</f>
        <v>September</v>
      </c>
      <c r="Y2809" t="str">
        <f>TEXT(Table5[[#This Row],[close_date]],"yyyy")</f>
        <v>2017</v>
      </c>
    </row>
    <row r="2810" spans="20:25" x14ac:dyDescent="0.3">
      <c r="T2810" s="4" t="s">
        <v>5</v>
      </c>
      <c r="U2810" s="11">
        <v>66</v>
      </c>
      <c r="V2810" s="11">
        <v>66</v>
      </c>
      <c r="W2810" s="10">
        <v>43008</v>
      </c>
      <c r="X2810" t="str">
        <f>TEXT(Table5[[#This Row],[close_date]],"mmmm")</f>
        <v>September</v>
      </c>
      <c r="Y2810" t="str">
        <f>TEXT(Table5[[#This Row],[close_date]],"yyyy")</f>
        <v>2017</v>
      </c>
    </row>
    <row r="2811" spans="20:25" x14ac:dyDescent="0.3">
      <c r="T2811" s="4" t="s">
        <v>5</v>
      </c>
      <c r="U2811" s="11">
        <v>66</v>
      </c>
      <c r="V2811" s="11">
        <v>66</v>
      </c>
      <c r="W2811" s="10">
        <v>43037</v>
      </c>
      <c r="X2811" t="str">
        <f>TEXT(Table5[[#This Row],[close_date]],"mmmm")</f>
        <v>October</v>
      </c>
      <c r="Y2811" t="str">
        <f>TEXT(Table5[[#This Row],[close_date]],"yyyy")</f>
        <v>2017</v>
      </c>
    </row>
    <row r="2812" spans="20:25" x14ac:dyDescent="0.3">
      <c r="T2812" s="4" t="s">
        <v>8</v>
      </c>
      <c r="U2812" s="11">
        <v>66</v>
      </c>
      <c r="V2812" s="11">
        <v>66</v>
      </c>
      <c r="W2812" s="10">
        <v>43055</v>
      </c>
      <c r="X2812" t="str">
        <f>TEXT(Table5[[#This Row],[close_date]],"mmmm")</f>
        <v>November</v>
      </c>
      <c r="Y2812" t="str">
        <f>TEXT(Table5[[#This Row],[close_date]],"yyyy")</f>
        <v>2017</v>
      </c>
    </row>
    <row r="2813" spans="20:25" x14ac:dyDescent="0.3">
      <c r="T2813" s="4" t="s">
        <v>41</v>
      </c>
      <c r="U2813" s="11">
        <v>65</v>
      </c>
      <c r="V2813" s="11">
        <v>65</v>
      </c>
      <c r="W2813" s="10">
        <v>43062</v>
      </c>
      <c r="X2813" t="str">
        <f>TEXT(Table5[[#This Row],[close_date]],"mmmm")</f>
        <v>November</v>
      </c>
      <c r="Y2813" t="str">
        <f>TEXT(Table5[[#This Row],[close_date]],"yyyy")</f>
        <v>2017</v>
      </c>
    </row>
    <row r="2814" spans="20:25" x14ac:dyDescent="0.3">
      <c r="T2814" s="4" t="s">
        <v>49</v>
      </c>
      <c r="U2814" s="11">
        <v>65</v>
      </c>
      <c r="V2814" s="11">
        <v>65</v>
      </c>
      <c r="W2814" s="10">
        <v>43065</v>
      </c>
      <c r="X2814" t="str">
        <f>TEXT(Table5[[#This Row],[close_date]],"mmmm")</f>
        <v>November</v>
      </c>
      <c r="Y2814" t="str">
        <f>TEXT(Table5[[#This Row],[close_date]],"yyyy")</f>
        <v>2017</v>
      </c>
    </row>
    <row r="2815" spans="20:25" x14ac:dyDescent="0.3">
      <c r="T2815" s="4" t="s">
        <v>5</v>
      </c>
      <c r="U2815" s="11">
        <v>65</v>
      </c>
      <c r="V2815" s="11">
        <v>65</v>
      </c>
      <c r="W2815" s="10">
        <v>43046</v>
      </c>
      <c r="X2815" t="str">
        <f>TEXT(Table5[[#This Row],[close_date]],"mmmm")</f>
        <v>November</v>
      </c>
      <c r="Y2815" t="str">
        <f>TEXT(Table5[[#This Row],[close_date]],"yyyy")</f>
        <v>2017</v>
      </c>
    </row>
    <row r="2816" spans="20:25" x14ac:dyDescent="0.3">
      <c r="T2816" s="4" t="s">
        <v>6</v>
      </c>
      <c r="U2816" s="11">
        <v>65</v>
      </c>
      <c r="V2816" s="11">
        <v>65</v>
      </c>
      <c r="W2816" s="10">
        <v>43010</v>
      </c>
      <c r="X2816" t="str">
        <f>TEXT(Table5[[#This Row],[close_date]],"mmmm")</f>
        <v>October</v>
      </c>
      <c r="Y2816" t="str">
        <f>TEXT(Table5[[#This Row],[close_date]],"yyyy")</f>
        <v>2017</v>
      </c>
    </row>
    <row r="2817" spans="20:25" x14ac:dyDescent="0.3">
      <c r="T2817" s="4" t="s">
        <v>49</v>
      </c>
      <c r="U2817" s="11">
        <v>65</v>
      </c>
      <c r="V2817" s="11">
        <v>65</v>
      </c>
      <c r="W2817" s="10">
        <v>42800</v>
      </c>
      <c r="X2817" t="str">
        <f>TEXT(Table5[[#This Row],[close_date]],"mmmm")</f>
        <v>March</v>
      </c>
      <c r="Y2817" t="str">
        <f>TEXT(Table5[[#This Row],[close_date]],"yyyy")</f>
        <v>2017</v>
      </c>
    </row>
    <row r="2818" spans="20:25" x14ac:dyDescent="0.3">
      <c r="T2818" s="4" t="s">
        <v>34</v>
      </c>
      <c r="U2818" s="11">
        <v>65</v>
      </c>
      <c r="V2818" s="11">
        <v>65</v>
      </c>
      <c r="W2818" s="10">
        <v>42801</v>
      </c>
      <c r="X2818" t="str">
        <f>TEXT(Table5[[#This Row],[close_date]],"mmmm")</f>
        <v>March</v>
      </c>
      <c r="Y2818" t="str">
        <f>TEXT(Table5[[#This Row],[close_date]],"yyyy")</f>
        <v>2017</v>
      </c>
    </row>
    <row r="2819" spans="20:25" x14ac:dyDescent="0.3">
      <c r="T2819" s="4" t="s">
        <v>8</v>
      </c>
      <c r="U2819" s="11">
        <v>65</v>
      </c>
      <c r="V2819" s="11">
        <v>65</v>
      </c>
      <c r="W2819" s="10">
        <v>42943</v>
      </c>
      <c r="X2819" t="str">
        <f>TEXT(Table5[[#This Row],[close_date]],"mmmm")</f>
        <v>July</v>
      </c>
      <c r="Y2819" t="str">
        <f>TEXT(Table5[[#This Row],[close_date]],"yyyy")</f>
        <v>2017</v>
      </c>
    </row>
    <row r="2820" spans="20:25" x14ac:dyDescent="0.3">
      <c r="T2820" s="4" t="s">
        <v>25</v>
      </c>
      <c r="U2820" s="11">
        <v>65</v>
      </c>
      <c r="V2820" s="11">
        <v>65</v>
      </c>
      <c r="W2820" s="10">
        <v>42967</v>
      </c>
      <c r="X2820" t="str">
        <f>TEXT(Table5[[#This Row],[close_date]],"mmmm")</f>
        <v>August</v>
      </c>
      <c r="Y2820" t="str">
        <f>TEXT(Table5[[#This Row],[close_date]],"yyyy")</f>
        <v>2017</v>
      </c>
    </row>
    <row r="2821" spans="20:25" x14ac:dyDescent="0.3">
      <c r="T2821" s="4" t="s">
        <v>5</v>
      </c>
      <c r="U2821" s="11">
        <v>64</v>
      </c>
      <c r="V2821" s="11">
        <v>64</v>
      </c>
      <c r="W2821" s="10">
        <v>43003</v>
      </c>
      <c r="X2821" t="str">
        <f>TEXT(Table5[[#This Row],[close_date]],"mmmm")</f>
        <v>September</v>
      </c>
      <c r="Y2821" t="str">
        <f>TEXT(Table5[[#This Row],[close_date]],"yyyy")</f>
        <v>2017</v>
      </c>
    </row>
    <row r="2822" spans="20:25" x14ac:dyDescent="0.3">
      <c r="T2822" s="4" t="s">
        <v>38</v>
      </c>
      <c r="U2822" s="11">
        <v>64</v>
      </c>
      <c r="V2822" s="11">
        <v>64</v>
      </c>
      <c r="W2822" s="10">
        <v>42925</v>
      </c>
      <c r="X2822" t="str">
        <f>TEXT(Table5[[#This Row],[close_date]],"mmmm")</f>
        <v>July</v>
      </c>
      <c r="Y2822" t="str">
        <f>TEXT(Table5[[#This Row],[close_date]],"yyyy")</f>
        <v>2017</v>
      </c>
    </row>
    <row r="2823" spans="20:25" x14ac:dyDescent="0.3">
      <c r="T2823" s="4" t="s">
        <v>5</v>
      </c>
      <c r="U2823" s="11">
        <v>64</v>
      </c>
      <c r="V2823" s="11">
        <v>64</v>
      </c>
      <c r="W2823" s="10">
        <v>42918</v>
      </c>
      <c r="X2823" t="str">
        <f>TEXT(Table5[[#This Row],[close_date]],"mmmm")</f>
        <v>July</v>
      </c>
      <c r="Y2823" t="str">
        <f>TEXT(Table5[[#This Row],[close_date]],"yyyy")</f>
        <v>2017</v>
      </c>
    </row>
    <row r="2824" spans="20:25" x14ac:dyDescent="0.3">
      <c r="T2824" s="4" t="s">
        <v>45</v>
      </c>
      <c r="U2824" s="11">
        <v>64</v>
      </c>
      <c r="V2824" s="11">
        <v>64</v>
      </c>
      <c r="W2824" s="10">
        <v>42802</v>
      </c>
      <c r="X2824" t="str">
        <f>TEXT(Table5[[#This Row],[close_date]],"mmmm")</f>
        <v>March</v>
      </c>
      <c r="Y2824" t="str">
        <f>TEXT(Table5[[#This Row],[close_date]],"yyyy")</f>
        <v>2017</v>
      </c>
    </row>
    <row r="2825" spans="20:25" x14ac:dyDescent="0.3">
      <c r="T2825" s="4" t="s">
        <v>3</v>
      </c>
      <c r="U2825" s="11">
        <v>64</v>
      </c>
      <c r="V2825" s="11">
        <v>64</v>
      </c>
      <c r="W2825" s="10">
        <v>42839</v>
      </c>
      <c r="X2825" t="str">
        <f>TEXT(Table5[[#This Row],[close_date]],"mmmm")</f>
        <v>April</v>
      </c>
      <c r="Y2825" t="str">
        <f>TEXT(Table5[[#This Row],[close_date]],"yyyy")</f>
        <v>2017</v>
      </c>
    </row>
    <row r="2826" spans="20:25" x14ac:dyDescent="0.3">
      <c r="T2826" s="4" t="s">
        <v>4</v>
      </c>
      <c r="U2826" s="11">
        <v>64</v>
      </c>
      <c r="V2826" s="11">
        <v>64</v>
      </c>
      <c r="W2826" s="10">
        <v>42880</v>
      </c>
      <c r="X2826" t="str">
        <f>TEXT(Table5[[#This Row],[close_date]],"mmmm")</f>
        <v>May</v>
      </c>
      <c r="Y2826" t="str">
        <f>TEXT(Table5[[#This Row],[close_date]],"yyyy")</f>
        <v>2017</v>
      </c>
    </row>
    <row r="2827" spans="20:25" x14ac:dyDescent="0.3">
      <c r="T2827" s="4" t="s">
        <v>40</v>
      </c>
      <c r="U2827" s="11">
        <v>64</v>
      </c>
      <c r="V2827" s="11">
        <v>64</v>
      </c>
      <c r="W2827" s="10">
        <v>42858</v>
      </c>
      <c r="X2827" t="str">
        <f>TEXT(Table5[[#This Row],[close_date]],"mmmm")</f>
        <v>May</v>
      </c>
      <c r="Y2827" t="str">
        <f>TEXT(Table5[[#This Row],[close_date]],"yyyy")</f>
        <v>2017</v>
      </c>
    </row>
    <row r="2828" spans="20:25" x14ac:dyDescent="0.3">
      <c r="T2828" s="4" t="s">
        <v>39</v>
      </c>
      <c r="U2828" s="11">
        <v>64</v>
      </c>
      <c r="V2828" s="11">
        <v>64</v>
      </c>
      <c r="W2828" s="10">
        <v>42853</v>
      </c>
      <c r="X2828" t="str">
        <f>TEXT(Table5[[#This Row],[close_date]],"mmmm")</f>
        <v>April</v>
      </c>
      <c r="Y2828" t="str">
        <f>TEXT(Table5[[#This Row],[close_date]],"yyyy")</f>
        <v>2017</v>
      </c>
    </row>
    <row r="2829" spans="20:25" x14ac:dyDescent="0.3">
      <c r="T2829" s="4" t="s">
        <v>39</v>
      </c>
      <c r="U2829" s="11">
        <v>64</v>
      </c>
      <c r="V2829" s="11">
        <v>64</v>
      </c>
      <c r="W2829" s="10">
        <v>43034</v>
      </c>
      <c r="X2829" t="str">
        <f>TEXT(Table5[[#This Row],[close_date]],"mmmm")</f>
        <v>October</v>
      </c>
      <c r="Y2829" t="str">
        <f>TEXT(Table5[[#This Row],[close_date]],"yyyy")</f>
        <v>2017</v>
      </c>
    </row>
    <row r="2830" spans="20:25" x14ac:dyDescent="0.3">
      <c r="T2830" s="4" t="s">
        <v>7</v>
      </c>
      <c r="U2830" s="11">
        <v>64</v>
      </c>
      <c r="V2830" s="11">
        <v>64</v>
      </c>
      <c r="W2830" s="10">
        <v>43023</v>
      </c>
      <c r="X2830" t="str">
        <f>TEXT(Table5[[#This Row],[close_date]],"mmmm")</f>
        <v>October</v>
      </c>
      <c r="Y2830" t="str">
        <f>TEXT(Table5[[#This Row],[close_date]],"yyyy")</f>
        <v>2017</v>
      </c>
    </row>
    <row r="2831" spans="20:25" x14ac:dyDescent="0.3">
      <c r="T2831" s="4" t="s">
        <v>9</v>
      </c>
      <c r="U2831" s="11">
        <v>64</v>
      </c>
      <c r="V2831" s="11">
        <v>64</v>
      </c>
      <c r="W2831" s="10">
        <v>43084</v>
      </c>
      <c r="X2831" t="str">
        <f>TEXT(Table5[[#This Row],[close_date]],"mmmm")</f>
        <v>December</v>
      </c>
      <c r="Y2831" t="str">
        <f>TEXT(Table5[[#This Row],[close_date]],"yyyy")</f>
        <v>2017</v>
      </c>
    </row>
    <row r="2832" spans="20:25" x14ac:dyDescent="0.3">
      <c r="T2832" s="4" t="s">
        <v>49</v>
      </c>
      <c r="U2832" s="11">
        <v>63</v>
      </c>
      <c r="V2832" s="11">
        <v>63</v>
      </c>
      <c r="W2832" s="10">
        <v>43091</v>
      </c>
      <c r="X2832" t="str">
        <f>TEXT(Table5[[#This Row],[close_date]],"mmmm")</f>
        <v>December</v>
      </c>
      <c r="Y2832" t="str">
        <f>TEXT(Table5[[#This Row],[close_date]],"yyyy")</f>
        <v>2017</v>
      </c>
    </row>
    <row r="2833" spans="20:25" x14ac:dyDescent="0.3">
      <c r="T2833" s="4" t="s">
        <v>34</v>
      </c>
      <c r="U2833" s="11">
        <v>63</v>
      </c>
      <c r="V2833" s="11">
        <v>63</v>
      </c>
      <c r="W2833" s="10">
        <v>43016</v>
      </c>
      <c r="X2833" t="str">
        <f>TEXT(Table5[[#This Row],[close_date]],"mmmm")</f>
        <v>October</v>
      </c>
      <c r="Y2833" t="str">
        <f>TEXT(Table5[[#This Row],[close_date]],"yyyy")</f>
        <v>2017</v>
      </c>
    </row>
    <row r="2834" spans="20:25" x14ac:dyDescent="0.3">
      <c r="T2834" s="4" t="s">
        <v>45</v>
      </c>
      <c r="U2834" s="11">
        <v>63</v>
      </c>
      <c r="V2834" s="11">
        <v>63</v>
      </c>
      <c r="W2834" s="10">
        <v>43043</v>
      </c>
      <c r="X2834" t="str">
        <f>TEXT(Table5[[#This Row],[close_date]],"mmmm")</f>
        <v>November</v>
      </c>
      <c r="Y2834" t="str">
        <f>TEXT(Table5[[#This Row],[close_date]],"yyyy")</f>
        <v>2017</v>
      </c>
    </row>
    <row r="2835" spans="20:25" x14ac:dyDescent="0.3">
      <c r="T2835" s="4" t="s">
        <v>46</v>
      </c>
      <c r="U2835" s="11">
        <v>63</v>
      </c>
      <c r="V2835" s="11">
        <v>63</v>
      </c>
      <c r="W2835" s="10">
        <v>43061</v>
      </c>
      <c r="X2835" t="str">
        <f>TEXT(Table5[[#This Row],[close_date]],"mmmm")</f>
        <v>November</v>
      </c>
      <c r="Y2835" t="str">
        <f>TEXT(Table5[[#This Row],[close_date]],"yyyy")</f>
        <v>2017</v>
      </c>
    </row>
    <row r="2836" spans="20:25" x14ac:dyDescent="0.3">
      <c r="T2836" s="4" t="s">
        <v>38</v>
      </c>
      <c r="U2836" s="11">
        <v>63</v>
      </c>
      <c r="V2836" s="11">
        <v>63</v>
      </c>
      <c r="W2836" s="10">
        <v>42879</v>
      </c>
      <c r="X2836" t="str">
        <f>TEXT(Table5[[#This Row],[close_date]],"mmmm")</f>
        <v>May</v>
      </c>
      <c r="Y2836" t="str">
        <f>TEXT(Table5[[#This Row],[close_date]],"yyyy")</f>
        <v>2017</v>
      </c>
    </row>
    <row r="2837" spans="20:25" x14ac:dyDescent="0.3">
      <c r="T2837" s="4" t="s">
        <v>49</v>
      </c>
      <c r="U2837" s="11">
        <v>63</v>
      </c>
      <c r="V2837" s="11">
        <v>63</v>
      </c>
      <c r="W2837" s="10">
        <v>42819</v>
      </c>
      <c r="X2837" t="str">
        <f>TEXT(Table5[[#This Row],[close_date]],"mmmm")</f>
        <v>March</v>
      </c>
      <c r="Y2837" t="str">
        <f>TEXT(Table5[[#This Row],[close_date]],"yyyy")</f>
        <v>2017</v>
      </c>
    </row>
    <row r="2838" spans="20:25" x14ac:dyDescent="0.3">
      <c r="T2838" s="4" t="s">
        <v>8</v>
      </c>
      <c r="U2838" s="11">
        <v>63</v>
      </c>
      <c r="V2838" s="11">
        <v>63</v>
      </c>
      <c r="W2838" s="10">
        <v>42921</v>
      </c>
      <c r="X2838" t="str">
        <f>TEXT(Table5[[#This Row],[close_date]],"mmmm")</f>
        <v>July</v>
      </c>
      <c r="Y2838" t="str">
        <f>TEXT(Table5[[#This Row],[close_date]],"yyyy")</f>
        <v>2017</v>
      </c>
    </row>
    <row r="2839" spans="20:25" x14ac:dyDescent="0.3">
      <c r="T2839" s="4" t="s">
        <v>8</v>
      </c>
      <c r="U2839" s="11">
        <v>63</v>
      </c>
      <c r="V2839" s="11">
        <v>63</v>
      </c>
      <c r="W2839" s="10">
        <v>42992</v>
      </c>
      <c r="X2839" t="str">
        <f>TEXT(Table5[[#This Row],[close_date]],"mmmm")</f>
        <v>September</v>
      </c>
      <c r="Y2839" t="str">
        <f>TEXT(Table5[[#This Row],[close_date]],"yyyy")</f>
        <v>2017</v>
      </c>
    </row>
    <row r="2840" spans="20:25" x14ac:dyDescent="0.3">
      <c r="T2840" s="4" t="s">
        <v>44</v>
      </c>
      <c r="U2840" s="11">
        <v>63</v>
      </c>
      <c r="V2840" s="11">
        <v>63</v>
      </c>
      <c r="W2840" s="10">
        <v>42988</v>
      </c>
      <c r="X2840" t="str">
        <f>TEXT(Table5[[#This Row],[close_date]],"mmmm")</f>
        <v>September</v>
      </c>
      <c r="Y2840" t="str">
        <f>TEXT(Table5[[#This Row],[close_date]],"yyyy")</f>
        <v>2017</v>
      </c>
    </row>
    <row r="2841" spans="20:25" x14ac:dyDescent="0.3">
      <c r="T2841" s="4" t="s">
        <v>12</v>
      </c>
      <c r="U2841" s="11">
        <v>63</v>
      </c>
      <c r="V2841" s="11">
        <v>63</v>
      </c>
      <c r="W2841" s="10">
        <v>42989</v>
      </c>
      <c r="X2841" t="str">
        <f>TEXT(Table5[[#This Row],[close_date]],"mmmm")</f>
        <v>September</v>
      </c>
      <c r="Y2841" t="str">
        <f>TEXT(Table5[[#This Row],[close_date]],"yyyy")</f>
        <v>2017</v>
      </c>
    </row>
    <row r="2842" spans="20:25" x14ac:dyDescent="0.3">
      <c r="T2842" s="4" t="s">
        <v>33</v>
      </c>
      <c r="U2842" s="11">
        <v>62</v>
      </c>
      <c r="V2842" s="11">
        <v>62</v>
      </c>
      <c r="W2842" s="10">
        <v>42972</v>
      </c>
      <c r="X2842" t="str">
        <f>TEXT(Table5[[#This Row],[close_date]],"mmmm")</f>
        <v>August</v>
      </c>
      <c r="Y2842" t="str">
        <f>TEXT(Table5[[#This Row],[close_date]],"yyyy")</f>
        <v>2017</v>
      </c>
    </row>
    <row r="2843" spans="20:25" x14ac:dyDescent="0.3">
      <c r="T2843" s="4" t="s">
        <v>6</v>
      </c>
      <c r="U2843" s="11">
        <v>62</v>
      </c>
      <c r="V2843" s="11">
        <v>62</v>
      </c>
      <c r="W2843" s="10">
        <v>42972</v>
      </c>
      <c r="X2843" t="str">
        <f>TEXT(Table5[[#This Row],[close_date]],"mmmm")</f>
        <v>August</v>
      </c>
      <c r="Y2843" t="str">
        <f>TEXT(Table5[[#This Row],[close_date]],"yyyy")</f>
        <v>2017</v>
      </c>
    </row>
    <row r="2844" spans="20:25" x14ac:dyDescent="0.3">
      <c r="T2844" s="4" t="s">
        <v>28</v>
      </c>
      <c r="U2844" s="11">
        <v>62</v>
      </c>
      <c r="V2844" s="11">
        <v>62</v>
      </c>
      <c r="W2844" s="10">
        <v>42909</v>
      </c>
      <c r="X2844" t="str">
        <f>TEXT(Table5[[#This Row],[close_date]],"mmmm")</f>
        <v>June</v>
      </c>
      <c r="Y2844" t="str">
        <f>TEXT(Table5[[#This Row],[close_date]],"yyyy")</f>
        <v>2017</v>
      </c>
    </row>
    <row r="2845" spans="20:25" x14ac:dyDescent="0.3">
      <c r="T2845" s="4" t="s">
        <v>8</v>
      </c>
      <c r="U2845" s="11">
        <v>62</v>
      </c>
      <c r="V2845" s="11">
        <v>62</v>
      </c>
      <c r="W2845" s="10">
        <v>42843</v>
      </c>
      <c r="X2845" t="str">
        <f>TEXT(Table5[[#This Row],[close_date]],"mmmm")</f>
        <v>April</v>
      </c>
      <c r="Y2845" t="str">
        <f>TEXT(Table5[[#This Row],[close_date]],"yyyy")</f>
        <v>2017</v>
      </c>
    </row>
    <row r="2846" spans="20:25" x14ac:dyDescent="0.3">
      <c r="T2846" s="4" t="s">
        <v>36</v>
      </c>
      <c r="U2846" s="11">
        <v>62</v>
      </c>
      <c r="V2846" s="11">
        <v>62</v>
      </c>
      <c r="W2846" s="10">
        <v>42798</v>
      </c>
      <c r="X2846" t="str">
        <f>TEXT(Table5[[#This Row],[close_date]],"mmmm")</f>
        <v>March</v>
      </c>
      <c r="Y2846" t="str">
        <f>TEXT(Table5[[#This Row],[close_date]],"yyyy")</f>
        <v>2017</v>
      </c>
    </row>
    <row r="2847" spans="20:25" x14ac:dyDescent="0.3">
      <c r="T2847" s="4" t="s">
        <v>8</v>
      </c>
      <c r="U2847" s="11">
        <v>62</v>
      </c>
      <c r="V2847" s="11">
        <v>62</v>
      </c>
      <c r="W2847" s="10">
        <v>42848</v>
      </c>
      <c r="X2847" t="str">
        <f>TEXT(Table5[[#This Row],[close_date]],"mmmm")</f>
        <v>April</v>
      </c>
      <c r="Y2847" t="str">
        <f>TEXT(Table5[[#This Row],[close_date]],"yyyy")</f>
        <v>2017</v>
      </c>
    </row>
    <row r="2848" spans="20:25" x14ac:dyDescent="0.3">
      <c r="T2848" s="4" t="s">
        <v>7</v>
      </c>
      <c r="U2848" s="11">
        <v>62</v>
      </c>
      <c r="V2848" s="11">
        <v>62</v>
      </c>
      <c r="W2848" s="10">
        <v>43064</v>
      </c>
      <c r="X2848" t="str">
        <f>TEXT(Table5[[#This Row],[close_date]],"mmmm")</f>
        <v>November</v>
      </c>
      <c r="Y2848" t="str">
        <f>TEXT(Table5[[#This Row],[close_date]],"yyyy")</f>
        <v>2017</v>
      </c>
    </row>
    <row r="2849" spans="20:25" x14ac:dyDescent="0.3">
      <c r="T2849" s="4" t="s">
        <v>28</v>
      </c>
      <c r="U2849" s="11">
        <v>62</v>
      </c>
      <c r="V2849" s="11">
        <v>62</v>
      </c>
      <c r="W2849" s="10">
        <v>43007</v>
      </c>
      <c r="X2849" t="str">
        <f>TEXT(Table5[[#This Row],[close_date]],"mmmm")</f>
        <v>September</v>
      </c>
      <c r="Y2849" t="str">
        <f>TEXT(Table5[[#This Row],[close_date]],"yyyy")</f>
        <v>2017</v>
      </c>
    </row>
    <row r="2850" spans="20:25" x14ac:dyDescent="0.3">
      <c r="T2850" s="4" t="s">
        <v>41</v>
      </c>
      <c r="U2850" s="11">
        <v>62</v>
      </c>
      <c r="V2850" s="11">
        <v>62</v>
      </c>
      <c r="W2850" s="10">
        <v>43037</v>
      </c>
      <c r="X2850" t="str">
        <f>TEXT(Table5[[#This Row],[close_date]],"mmmm")</f>
        <v>October</v>
      </c>
      <c r="Y2850" t="str">
        <f>TEXT(Table5[[#This Row],[close_date]],"yyyy")</f>
        <v>2017</v>
      </c>
    </row>
    <row r="2851" spans="20:25" x14ac:dyDescent="0.3">
      <c r="T2851" s="4" t="s">
        <v>30</v>
      </c>
      <c r="U2851" s="11">
        <v>62</v>
      </c>
      <c r="V2851" s="11">
        <v>62</v>
      </c>
      <c r="W2851" s="10">
        <v>43087</v>
      </c>
      <c r="X2851" t="str">
        <f>TEXT(Table5[[#This Row],[close_date]],"mmmm")</f>
        <v>December</v>
      </c>
      <c r="Y2851" t="str">
        <f>TEXT(Table5[[#This Row],[close_date]],"yyyy")</f>
        <v>2017</v>
      </c>
    </row>
    <row r="2852" spans="20:25" x14ac:dyDescent="0.3">
      <c r="T2852" s="4" t="s">
        <v>45</v>
      </c>
      <c r="U2852" s="11">
        <v>62</v>
      </c>
      <c r="V2852" s="11">
        <v>62</v>
      </c>
      <c r="W2852" s="10">
        <v>43072</v>
      </c>
      <c r="X2852" t="str">
        <f>TEXT(Table5[[#This Row],[close_date]],"mmmm")</f>
        <v>December</v>
      </c>
      <c r="Y2852" t="str">
        <f>TEXT(Table5[[#This Row],[close_date]],"yyyy")</f>
        <v>2017</v>
      </c>
    </row>
    <row r="2853" spans="20:25" x14ac:dyDescent="0.3">
      <c r="T2853" s="4" t="s">
        <v>49</v>
      </c>
      <c r="U2853" s="11">
        <v>61</v>
      </c>
      <c r="V2853" s="11">
        <v>61</v>
      </c>
      <c r="W2853" s="10">
        <v>43069</v>
      </c>
      <c r="X2853" t="str">
        <f>TEXT(Table5[[#This Row],[close_date]],"mmmm")</f>
        <v>November</v>
      </c>
      <c r="Y2853" t="str">
        <f>TEXT(Table5[[#This Row],[close_date]],"yyyy")</f>
        <v>2017</v>
      </c>
    </row>
    <row r="2854" spans="20:25" x14ac:dyDescent="0.3">
      <c r="T2854" s="4" t="s">
        <v>9</v>
      </c>
      <c r="U2854" s="11">
        <v>61</v>
      </c>
      <c r="V2854" s="11">
        <v>61</v>
      </c>
      <c r="W2854" s="10">
        <v>43069</v>
      </c>
      <c r="X2854" t="str">
        <f>TEXT(Table5[[#This Row],[close_date]],"mmmm")</f>
        <v>November</v>
      </c>
      <c r="Y2854" t="str">
        <f>TEXT(Table5[[#This Row],[close_date]],"yyyy")</f>
        <v>2017</v>
      </c>
    </row>
    <row r="2855" spans="20:25" x14ac:dyDescent="0.3">
      <c r="T2855" s="4" t="s">
        <v>8</v>
      </c>
      <c r="U2855" s="11">
        <v>61</v>
      </c>
      <c r="V2855" s="11">
        <v>61</v>
      </c>
      <c r="W2855" s="10">
        <v>43070</v>
      </c>
      <c r="X2855" t="str">
        <f>TEXT(Table5[[#This Row],[close_date]],"mmmm")</f>
        <v>December</v>
      </c>
      <c r="Y2855" t="str">
        <f>TEXT(Table5[[#This Row],[close_date]],"yyyy")</f>
        <v>2017</v>
      </c>
    </row>
    <row r="2856" spans="20:25" x14ac:dyDescent="0.3">
      <c r="T2856" s="4" t="s">
        <v>34</v>
      </c>
      <c r="U2856" s="11">
        <v>61</v>
      </c>
      <c r="V2856" s="11">
        <v>61</v>
      </c>
      <c r="W2856" s="10">
        <v>43068</v>
      </c>
      <c r="X2856" t="str">
        <f>TEXT(Table5[[#This Row],[close_date]],"mmmm")</f>
        <v>November</v>
      </c>
      <c r="Y2856" t="str">
        <f>TEXT(Table5[[#This Row],[close_date]],"yyyy")</f>
        <v>2017</v>
      </c>
    </row>
    <row r="2857" spans="20:25" x14ac:dyDescent="0.3">
      <c r="T2857" s="4" t="s">
        <v>49</v>
      </c>
      <c r="U2857" s="11">
        <v>61</v>
      </c>
      <c r="V2857" s="11">
        <v>61</v>
      </c>
      <c r="W2857" s="10">
        <v>43053</v>
      </c>
      <c r="X2857" t="str">
        <f>TEXT(Table5[[#This Row],[close_date]],"mmmm")</f>
        <v>November</v>
      </c>
      <c r="Y2857" t="str">
        <f>TEXT(Table5[[#This Row],[close_date]],"yyyy")</f>
        <v>2017</v>
      </c>
    </row>
    <row r="2858" spans="20:25" x14ac:dyDescent="0.3">
      <c r="T2858" s="4" t="s">
        <v>8</v>
      </c>
      <c r="U2858" s="11">
        <v>61</v>
      </c>
      <c r="V2858" s="11">
        <v>61</v>
      </c>
      <c r="W2858" s="10">
        <v>43050</v>
      </c>
      <c r="X2858" t="str">
        <f>TEXT(Table5[[#This Row],[close_date]],"mmmm")</f>
        <v>November</v>
      </c>
      <c r="Y2858" t="str">
        <f>TEXT(Table5[[#This Row],[close_date]],"yyyy")</f>
        <v>2017</v>
      </c>
    </row>
    <row r="2859" spans="20:25" x14ac:dyDescent="0.3">
      <c r="T2859" s="4" t="s">
        <v>30</v>
      </c>
      <c r="U2859" s="11">
        <v>61</v>
      </c>
      <c r="V2859" s="11">
        <v>61</v>
      </c>
      <c r="W2859" s="10">
        <v>42852</v>
      </c>
      <c r="X2859" t="str">
        <f>TEXT(Table5[[#This Row],[close_date]],"mmmm")</f>
        <v>April</v>
      </c>
      <c r="Y2859" t="str">
        <f>TEXT(Table5[[#This Row],[close_date]],"yyyy")</f>
        <v>2017</v>
      </c>
    </row>
    <row r="2860" spans="20:25" x14ac:dyDescent="0.3">
      <c r="T2860" s="4" t="s">
        <v>45</v>
      </c>
      <c r="U2860" s="11">
        <v>61</v>
      </c>
      <c r="V2860" s="11">
        <v>61</v>
      </c>
      <c r="W2860" s="10">
        <v>42862</v>
      </c>
      <c r="X2860" t="str">
        <f>TEXT(Table5[[#This Row],[close_date]],"mmmm")</f>
        <v>May</v>
      </c>
      <c r="Y2860" t="str">
        <f>TEXT(Table5[[#This Row],[close_date]],"yyyy")</f>
        <v>2017</v>
      </c>
    </row>
    <row r="2861" spans="20:25" x14ac:dyDescent="0.3">
      <c r="T2861" s="4" t="s">
        <v>43</v>
      </c>
      <c r="U2861" s="11">
        <v>61</v>
      </c>
      <c r="V2861" s="11">
        <v>61</v>
      </c>
      <c r="W2861" s="10">
        <v>42885</v>
      </c>
      <c r="X2861" t="str">
        <f>TEXT(Table5[[#This Row],[close_date]],"mmmm")</f>
        <v>May</v>
      </c>
      <c r="Y2861" t="str">
        <f>TEXT(Table5[[#This Row],[close_date]],"yyyy")</f>
        <v>2017</v>
      </c>
    </row>
    <row r="2862" spans="20:25" x14ac:dyDescent="0.3">
      <c r="T2862" s="4" t="s">
        <v>41</v>
      </c>
      <c r="U2862" s="11">
        <v>61</v>
      </c>
      <c r="V2862" s="11">
        <v>61</v>
      </c>
      <c r="W2862" s="10">
        <v>42896</v>
      </c>
      <c r="X2862" t="str">
        <f>TEXT(Table5[[#This Row],[close_date]],"mmmm")</f>
        <v>June</v>
      </c>
      <c r="Y2862" t="str">
        <f>TEXT(Table5[[#This Row],[close_date]],"yyyy")</f>
        <v>2017</v>
      </c>
    </row>
    <row r="2863" spans="20:25" x14ac:dyDescent="0.3">
      <c r="T2863" s="4" t="s">
        <v>8</v>
      </c>
      <c r="U2863" s="11">
        <v>61</v>
      </c>
      <c r="V2863" s="11">
        <v>61</v>
      </c>
      <c r="W2863" s="10">
        <v>42799</v>
      </c>
      <c r="X2863" t="str">
        <f>TEXT(Table5[[#This Row],[close_date]],"mmmm")</f>
        <v>March</v>
      </c>
      <c r="Y2863" t="str">
        <f>TEXT(Table5[[#This Row],[close_date]],"yyyy")</f>
        <v>2017</v>
      </c>
    </row>
    <row r="2864" spans="20:25" x14ac:dyDescent="0.3">
      <c r="T2864" s="4" t="s">
        <v>4</v>
      </c>
      <c r="U2864" s="11">
        <v>61</v>
      </c>
      <c r="V2864" s="11">
        <v>61</v>
      </c>
      <c r="W2864" s="10">
        <v>42805</v>
      </c>
      <c r="X2864" t="str">
        <f>TEXT(Table5[[#This Row],[close_date]],"mmmm")</f>
        <v>March</v>
      </c>
      <c r="Y2864" t="str">
        <f>TEXT(Table5[[#This Row],[close_date]],"yyyy")</f>
        <v>2017</v>
      </c>
    </row>
    <row r="2865" spans="20:25" x14ac:dyDescent="0.3">
      <c r="T2865" s="4" t="s">
        <v>49</v>
      </c>
      <c r="U2865" s="11">
        <v>61</v>
      </c>
      <c r="V2865" s="11">
        <v>61</v>
      </c>
      <c r="W2865" s="10">
        <v>42803</v>
      </c>
      <c r="X2865" t="str">
        <f>TEXT(Table5[[#This Row],[close_date]],"mmmm")</f>
        <v>March</v>
      </c>
      <c r="Y2865" t="str">
        <f>TEXT(Table5[[#This Row],[close_date]],"yyyy")</f>
        <v>2017</v>
      </c>
    </row>
    <row r="2866" spans="20:25" x14ac:dyDescent="0.3">
      <c r="T2866" s="4" t="s">
        <v>8</v>
      </c>
      <c r="U2866" s="11">
        <v>61</v>
      </c>
      <c r="V2866" s="11">
        <v>61</v>
      </c>
      <c r="W2866" s="10">
        <v>42806</v>
      </c>
      <c r="X2866" t="str">
        <f>TEXT(Table5[[#This Row],[close_date]],"mmmm")</f>
        <v>March</v>
      </c>
      <c r="Y2866" t="str">
        <f>TEXT(Table5[[#This Row],[close_date]],"yyyy")</f>
        <v>2017</v>
      </c>
    </row>
    <row r="2867" spans="20:25" x14ac:dyDescent="0.3">
      <c r="T2867" s="4" t="s">
        <v>8</v>
      </c>
      <c r="U2867" s="11">
        <v>61</v>
      </c>
      <c r="V2867" s="11">
        <v>61</v>
      </c>
      <c r="W2867" s="10">
        <v>42820</v>
      </c>
      <c r="X2867" t="str">
        <f>TEXT(Table5[[#This Row],[close_date]],"mmmm")</f>
        <v>March</v>
      </c>
      <c r="Y2867" t="str">
        <f>TEXT(Table5[[#This Row],[close_date]],"yyyy")</f>
        <v>2017</v>
      </c>
    </row>
    <row r="2868" spans="20:25" x14ac:dyDescent="0.3">
      <c r="T2868" s="4" t="s">
        <v>40</v>
      </c>
      <c r="U2868" s="11">
        <v>61</v>
      </c>
      <c r="V2868" s="11">
        <v>61</v>
      </c>
      <c r="W2868" s="10">
        <v>42908</v>
      </c>
      <c r="X2868" t="str">
        <f>TEXT(Table5[[#This Row],[close_date]],"mmmm")</f>
        <v>June</v>
      </c>
      <c r="Y2868" t="str">
        <f>TEXT(Table5[[#This Row],[close_date]],"yyyy")</f>
        <v>2017</v>
      </c>
    </row>
    <row r="2869" spans="20:25" x14ac:dyDescent="0.3">
      <c r="T2869" s="4" t="s">
        <v>4</v>
      </c>
      <c r="U2869" s="11">
        <v>61</v>
      </c>
      <c r="V2869" s="11">
        <v>61</v>
      </c>
      <c r="W2869" s="10">
        <v>42937</v>
      </c>
      <c r="X2869" t="str">
        <f>TEXT(Table5[[#This Row],[close_date]],"mmmm")</f>
        <v>July</v>
      </c>
      <c r="Y2869" t="str">
        <f>TEXT(Table5[[#This Row],[close_date]],"yyyy")</f>
        <v>2017</v>
      </c>
    </row>
    <row r="2870" spans="20:25" x14ac:dyDescent="0.3">
      <c r="T2870" s="4" t="s">
        <v>5</v>
      </c>
      <c r="U2870" s="11">
        <v>61</v>
      </c>
      <c r="V2870" s="11">
        <v>61</v>
      </c>
      <c r="W2870" s="10">
        <v>42967</v>
      </c>
      <c r="X2870" t="str">
        <f>TEXT(Table5[[#This Row],[close_date]],"mmmm")</f>
        <v>August</v>
      </c>
      <c r="Y2870" t="str">
        <f>TEXT(Table5[[#This Row],[close_date]],"yyyy")</f>
        <v>2017</v>
      </c>
    </row>
    <row r="2871" spans="20:25" x14ac:dyDescent="0.3">
      <c r="T2871" s="4" t="s">
        <v>8</v>
      </c>
      <c r="U2871" s="11">
        <v>61</v>
      </c>
      <c r="V2871" s="11">
        <v>61</v>
      </c>
      <c r="W2871" s="10">
        <v>42989</v>
      </c>
      <c r="X2871" t="str">
        <f>TEXT(Table5[[#This Row],[close_date]],"mmmm")</f>
        <v>September</v>
      </c>
      <c r="Y2871" t="str">
        <f>TEXT(Table5[[#This Row],[close_date]],"yyyy")</f>
        <v>2017</v>
      </c>
    </row>
    <row r="2872" spans="20:25" x14ac:dyDescent="0.3">
      <c r="T2872" s="4" t="s">
        <v>46</v>
      </c>
      <c r="U2872" s="11">
        <v>61</v>
      </c>
      <c r="V2872" s="11">
        <v>61</v>
      </c>
      <c r="W2872" s="10">
        <v>42988</v>
      </c>
      <c r="X2872" t="str">
        <f>TEXT(Table5[[#This Row],[close_date]],"mmmm")</f>
        <v>September</v>
      </c>
      <c r="Y2872" t="str">
        <f>TEXT(Table5[[#This Row],[close_date]],"yyyy")</f>
        <v>2017</v>
      </c>
    </row>
    <row r="2873" spans="20:25" x14ac:dyDescent="0.3">
      <c r="T2873" s="4" t="s">
        <v>48</v>
      </c>
      <c r="U2873" s="11">
        <v>61</v>
      </c>
      <c r="V2873" s="11">
        <v>61</v>
      </c>
      <c r="W2873" s="10">
        <v>42985</v>
      </c>
      <c r="X2873" t="str">
        <f>TEXT(Table5[[#This Row],[close_date]],"mmmm")</f>
        <v>September</v>
      </c>
      <c r="Y2873" t="str">
        <f>TEXT(Table5[[#This Row],[close_date]],"yyyy")</f>
        <v>2017</v>
      </c>
    </row>
    <row r="2874" spans="20:25" x14ac:dyDescent="0.3">
      <c r="T2874" s="4" t="s">
        <v>43</v>
      </c>
      <c r="U2874" s="11">
        <v>61</v>
      </c>
      <c r="V2874" s="11">
        <v>61</v>
      </c>
      <c r="W2874" s="10">
        <v>42985</v>
      </c>
      <c r="X2874" t="str">
        <f>TEXT(Table5[[#This Row],[close_date]],"mmmm")</f>
        <v>September</v>
      </c>
      <c r="Y2874" t="str">
        <f>TEXT(Table5[[#This Row],[close_date]],"yyyy")</f>
        <v>2017</v>
      </c>
    </row>
    <row r="2875" spans="20:25" x14ac:dyDescent="0.3">
      <c r="T2875" s="4" t="s">
        <v>30</v>
      </c>
      <c r="U2875" s="11">
        <v>60</v>
      </c>
      <c r="V2875" s="11">
        <v>60</v>
      </c>
      <c r="W2875" s="10">
        <v>43004</v>
      </c>
      <c r="X2875" t="str">
        <f>TEXT(Table5[[#This Row],[close_date]],"mmmm")</f>
        <v>September</v>
      </c>
      <c r="Y2875" t="str">
        <f>TEXT(Table5[[#This Row],[close_date]],"yyyy")</f>
        <v>2017</v>
      </c>
    </row>
    <row r="2876" spans="20:25" x14ac:dyDescent="0.3">
      <c r="T2876" s="4" t="s">
        <v>49</v>
      </c>
      <c r="U2876" s="11">
        <v>60</v>
      </c>
      <c r="V2876" s="11">
        <v>60</v>
      </c>
      <c r="W2876" s="10">
        <v>43000</v>
      </c>
      <c r="X2876" t="str">
        <f>TEXT(Table5[[#This Row],[close_date]],"mmmm")</f>
        <v>September</v>
      </c>
      <c r="Y2876" t="str">
        <f>TEXT(Table5[[#This Row],[close_date]],"yyyy")</f>
        <v>2017</v>
      </c>
    </row>
    <row r="2877" spans="20:25" x14ac:dyDescent="0.3">
      <c r="T2877" s="4" t="s">
        <v>34</v>
      </c>
      <c r="U2877" s="11">
        <v>60</v>
      </c>
      <c r="V2877" s="11">
        <v>60</v>
      </c>
      <c r="W2877" s="10">
        <v>42964</v>
      </c>
      <c r="X2877" t="str">
        <f>TEXT(Table5[[#This Row],[close_date]],"mmmm")</f>
        <v>August</v>
      </c>
      <c r="Y2877" t="str">
        <f>TEXT(Table5[[#This Row],[close_date]],"yyyy")</f>
        <v>2017</v>
      </c>
    </row>
    <row r="2878" spans="20:25" x14ac:dyDescent="0.3">
      <c r="T2878" s="4" t="s">
        <v>39</v>
      </c>
      <c r="U2878" s="11">
        <v>60</v>
      </c>
      <c r="V2878" s="11">
        <v>60</v>
      </c>
      <c r="W2878" s="10">
        <v>42908</v>
      </c>
      <c r="X2878" t="str">
        <f>TEXT(Table5[[#This Row],[close_date]],"mmmm")</f>
        <v>June</v>
      </c>
      <c r="Y2878" t="str">
        <f>TEXT(Table5[[#This Row],[close_date]],"yyyy")</f>
        <v>2017</v>
      </c>
    </row>
    <row r="2879" spans="20:25" x14ac:dyDescent="0.3">
      <c r="T2879" s="4" t="s">
        <v>49</v>
      </c>
      <c r="U2879" s="11">
        <v>60</v>
      </c>
      <c r="V2879" s="11">
        <v>60</v>
      </c>
      <c r="W2879" s="10">
        <v>42918</v>
      </c>
      <c r="X2879" t="str">
        <f>TEXT(Table5[[#This Row],[close_date]],"mmmm")</f>
        <v>July</v>
      </c>
      <c r="Y2879" t="str">
        <f>TEXT(Table5[[#This Row],[close_date]],"yyyy")</f>
        <v>2017</v>
      </c>
    </row>
    <row r="2880" spans="20:25" x14ac:dyDescent="0.3">
      <c r="T2880" s="4" t="s">
        <v>10</v>
      </c>
      <c r="U2880" s="11">
        <v>60</v>
      </c>
      <c r="V2880" s="11">
        <v>60</v>
      </c>
      <c r="W2880" s="10">
        <v>42919</v>
      </c>
      <c r="X2880" t="str">
        <f>TEXT(Table5[[#This Row],[close_date]],"mmmm")</f>
        <v>July</v>
      </c>
      <c r="Y2880" t="str">
        <f>TEXT(Table5[[#This Row],[close_date]],"yyyy")</f>
        <v>2017</v>
      </c>
    </row>
    <row r="2881" spans="20:25" x14ac:dyDescent="0.3">
      <c r="T2881" s="4" t="s">
        <v>4</v>
      </c>
      <c r="U2881" s="11">
        <v>60</v>
      </c>
      <c r="V2881" s="11">
        <v>60</v>
      </c>
      <c r="W2881" s="10">
        <v>42915</v>
      </c>
      <c r="X2881" t="str">
        <f>TEXT(Table5[[#This Row],[close_date]],"mmmm")</f>
        <v>June</v>
      </c>
      <c r="Y2881" t="str">
        <f>TEXT(Table5[[#This Row],[close_date]],"yyyy")</f>
        <v>2017</v>
      </c>
    </row>
    <row r="2882" spans="20:25" x14ac:dyDescent="0.3">
      <c r="T2882" s="4" t="s">
        <v>8</v>
      </c>
      <c r="U2882" s="11">
        <v>60</v>
      </c>
      <c r="V2882" s="11">
        <v>60</v>
      </c>
      <c r="W2882" s="10">
        <v>42803</v>
      </c>
      <c r="X2882" t="str">
        <f>TEXT(Table5[[#This Row],[close_date]],"mmmm")</f>
        <v>March</v>
      </c>
      <c r="Y2882" t="str">
        <f>TEXT(Table5[[#This Row],[close_date]],"yyyy")</f>
        <v>2017</v>
      </c>
    </row>
    <row r="2883" spans="20:25" x14ac:dyDescent="0.3">
      <c r="T2883" s="4" t="s">
        <v>4</v>
      </c>
      <c r="U2883" s="11">
        <v>60</v>
      </c>
      <c r="V2883" s="11">
        <v>60</v>
      </c>
      <c r="W2883" s="10">
        <v>42893</v>
      </c>
      <c r="X2883" t="str">
        <f>TEXT(Table5[[#This Row],[close_date]],"mmmm")</f>
        <v>June</v>
      </c>
      <c r="Y2883" t="str">
        <f>TEXT(Table5[[#This Row],[close_date]],"yyyy")</f>
        <v>2017</v>
      </c>
    </row>
    <row r="2884" spans="20:25" x14ac:dyDescent="0.3">
      <c r="T2884" s="4" t="s">
        <v>8</v>
      </c>
      <c r="U2884" s="11">
        <v>60</v>
      </c>
      <c r="V2884" s="11">
        <v>60</v>
      </c>
      <c r="W2884" s="10">
        <v>42884</v>
      </c>
      <c r="X2884" t="str">
        <f>TEXT(Table5[[#This Row],[close_date]],"mmmm")</f>
        <v>May</v>
      </c>
      <c r="Y2884" t="str">
        <f>TEXT(Table5[[#This Row],[close_date]],"yyyy")</f>
        <v>2017</v>
      </c>
    </row>
    <row r="2885" spans="20:25" x14ac:dyDescent="0.3">
      <c r="T2885" s="4" t="s">
        <v>3</v>
      </c>
      <c r="U2885" s="11">
        <v>60</v>
      </c>
      <c r="V2885" s="11">
        <v>60</v>
      </c>
      <c r="W2885" s="10">
        <v>42875</v>
      </c>
      <c r="X2885" t="str">
        <f>TEXT(Table5[[#This Row],[close_date]],"mmmm")</f>
        <v>May</v>
      </c>
      <c r="Y2885" t="str">
        <f>TEXT(Table5[[#This Row],[close_date]],"yyyy")</f>
        <v>2017</v>
      </c>
    </row>
    <row r="2886" spans="20:25" x14ac:dyDescent="0.3">
      <c r="T2886" s="4" t="s">
        <v>34</v>
      </c>
      <c r="U2886" s="11">
        <v>60</v>
      </c>
      <c r="V2886" s="11">
        <v>60</v>
      </c>
      <c r="W2886" s="10">
        <v>42877</v>
      </c>
      <c r="X2886" t="str">
        <f>TEXT(Table5[[#This Row],[close_date]],"mmmm")</f>
        <v>May</v>
      </c>
      <c r="Y2886" t="str">
        <f>TEXT(Table5[[#This Row],[close_date]],"yyyy")</f>
        <v>2017</v>
      </c>
    </row>
    <row r="2887" spans="20:25" x14ac:dyDescent="0.3">
      <c r="T2887" s="4" t="s">
        <v>8</v>
      </c>
      <c r="U2887" s="11">
        <v>60</v>
      </c>
      <c r="V2887" s="11">
        <v>60</v>
      </c>
      <c r="W2887" s="10">
        <v>42860</v>
      </c>
      <c r="X2887" t="str">
        <f>TEXT(Table5[[#This Row],[close_date]],"mmmm")</f>
        <v>May</v>
      </c>
      <c r="Y2887" t="str">
        <f>TEXT(Table5[[#This Row],[close_date]],"yyyy")</f>
        <v>2017</v>
      </c>
    </row>
    <row r="2888" spans="20:25" x14ac:dyDescent="0.3">
      <c r="T2888" s="4" t="s">
        <v>33</v>
      </c>
      <c r="U2888" s="11">
        <v>60</v>
      </c>
      <c r="V2888" s="11">
        <v>60</v>
      </c>
      <c r="W2888" s="10">
        <v>42859</v>
      </c>
      <c r="X2888" t="str">
        <f>TEXT(Table5[[#This Row],[close_date]],"mmmm")</f>
        <v>May</v>
      </c>
      <c r="Y2888" t="str">
        <f>TEXT(Table5[[#This Row],[close_date]],"yyyy")</f>
        <v>2017</v>
      </c>
    </row>
    <row r="2889" spans="20:25" x14ac:dyDescent="0.3">
      <c r="T2889" s="4" t="s">
        <v>8</v>
      </c>
      <c r="U2889" s="11">
        <v>60</v>
      </c>
      <c r="V2889" s="11">
        <v>60</v>
      </c>
      <c r="W2889" s="10">
        <v>42854</v>
      </c>
      <c r="X2889" t="str">
        <f>TEXT(Table5[[#This Row],[close_date]],"mmmm")</f>
        <v>April</v>
      </c>
      <c r="Y2889" t="str">
        <f>TEXT(Table5[[#This Row],[close_date]],"yyyy")</f>
        <v>2017</v>
      </c>
    </row>
    <row r="2890" spans="20:25" x14ac:dyDescent="0.3">
      <c r="T2890" s="4" t="s">
        <v>45</v>
      </c>
      <c r="U2890" s="11">
        <v>60</v>
      </c>
      <c r="V2890" s="11">
        <v>60</v>
      </c>
      <c r="W2890" s="10">
        <v>42873</v>
      </c>
      <c r="X2890" t="str">
        <f>TEXT(Table5[[#This Row],[close_date]],"mmmm")</f>
        <v>May</v>
      </c>
      <c r="Y2890" t="str">
        <f>TEXT(Table5[[#This Row],[close_date]],"yyyy")</f>
        <v>2017</v>
      </c>
    </row>
    <row r="2891" spans="20:25" x14ac:dyDescent="0.3">
      <c r="T2891" s="4" t="s">
        <v>49</v>
      </c>
      <c r="U2891" s="11">
        <v>60</v>
      </c>
      <c r="V2891" s="11">
        <v>60</v>
      </c>
      <c r="W2891" s="10">
        <v>42874</v>
      </c>
      <c r="X2891" t="str">
        <f>TEXT(Table5[[#This Row],[close_date]],"mmmm")</f>
        <v>May</v>
      </c>
      <c r="Y2891" t="str">
        <f>TEXT(Table5[[#This Row],[close_date]],"yyyy")</f>
        <v>2017</v>
      </c>
    </row>
    <row r="2892" spans="20:25" x14ac:dyDescent="0.3">
      <c r="T2892" s="4" t="s">
        <v>11</v>
      </c>
      <c r="U2892" s="11">
        <v>60</v>
      </c>
      <c r="V2892" s="11">
        <v>60</v>
      </c>
      <c r="W2892" s="10">
        <v>42869</v>
      </c>
      <c r="X2892" t="str">
        <f>TEXT(Table5[[#This Row],[close_date]],"mmmm")</f>
        <v>May</v>
      </c>
      <c r="Y2892" t="str">
        <f>TEXT(Table5[[#This Row],[close_date]],"yyyy")</f>
        <v>2017</v>
      </c>
    </row>
    <row r="2893" spans="20:25" x14ac:dyDescent="0.3">
      <c r="T2893" s="4" t="s">
        <v>49</v>
      </c>
      <c r="U2893" s="11">
        <v>60</v>
      </c>
      <c r="V2893" s="11">
        <v>60</v>
      </c>
      <c r="W2893" s="10">
        <v>43010</v>
      </c>
      <c r="X2893" t="str">
        <f>TEXT(Table5[[#This Row],[close_date]],"mmmm")</f>
        <v>October</v>
      </c>
      <c r="Y2893" t="str">
        <f>TEXT(Table5[[#This Row],[close_date]],"yyyy")</f>
        <v>2017</v>
      </c>
    </row>
    <row r="2894" spans="20:25" x14ac:dyDescent="0.3">
      <c r="T2894" s="4" t="s">
        <v>8</v>
      </c>
      <c r="U2894" s="11">
        <v>60</v>
      </c>
      <c r="V2894" s="11">
        <v>60</v>
      </c>
      <c r="W2894" s="10">
        <v>43067</v>
      </c>
      <c r="X2894" t="str">
        <f>TEXT(Table5[[#This Row],[close_date]],"mmmm")</f>
        <v>November</v>
      </c>
      <c r="Y2894" t="str">
        <f>TEXT(Table5[[#This Row],[close_date]],"yyyy")</f>
        <v>2017</v>
      </c>
    </row>
    <row r="2895" spans="20:25" x14ac:dyDescent="0.3">
      <c r="T2895" s="4" t="s">
        <v>8</v>
      </c>
      <c r="U2895" s="11">
        <v>60</v>
      </c>
      <c r="V2895" s="11">
        <v>60</v>
      </c>
      <c r="W2895" s="10">
        <v>43087</v>
      </c>
      <c r="X2895" t="str">
        <f>TEXT(Table5[[#This Row],[close_date]],"mmmm")</f>
        <v>December</v>
      </c>
      <c r="Y2895" t="str">
        <f>TEXT(Table5[[#This Row],[close_date]],"yyyy")</f>
        <v>2017</v>
      </c>
    </row>
    <row r="2896" spans="20:25" x14ac:dyDescent="0.3">
      <c r="T2896" s="4" t="s">
        <v>39</v>
      </c>
      <c r="U2896" s="11">
        <v>60</v>
      </c>
      <c r="V2896" s="11">
        <v>60</v>
      </c>
      <c r="W2896" s="10">
        <v>43088</v>
      </c>
      <c r="X2896" t="str">
        <f>TEXT(Table5[[#This Row],[close_date]],"mmmm")</f>
        <v>December</v>
      </c>
      <c r="Y2896" t="str">
        <f>TEXT(Table5[[#This Row],[close_date]],"yyyy")</f>
        <v>2017</v>
      </c>
    </row>
    <row r="2897" spans="20:25" x14ac:dyDescent="0.3">
      <c r="T2897" s="4" t="s">
        <v>37</v>
      </c>
      <c r="U2897" s="11">
        <v>59</v>
      </c>
      <c r="V2897" s="11">
        <v>59</v>
      </c>
      <c r="W2897" s="10">
        <v>43083</v>
      </c>
      <c r="X2897" t="str">
        <f>TEXT(Table5[[#This Row],[close_date]],"mmmm")</f>
        <v>December</v>
      </c>
      <c r="Y2897" t="str">
        <f>TEXT(Table5[[#This Row],[close_date]],"yyyy")</f>
        <v>2017</v>
      </c>
    </row>
    <row r="2898" spans="20:25" x14ac:dyDescent="0.3">
      <c r="T2898" s="4" t="s">
        <v>37</v>
      </c>
      <c r="U2898" s="11">
        <v>59</v>
      </c>
      <c r="V2898" s="11">
        <v>59</v>
      </c>
      <c r="W2898" s="10">
        <v>43075</v>
      </c>
      <c r="X2898" t="str">
        <f>TEXT(Table5[[#This Row],[close_date]],"mmmm")</f>
        <v>December</v>
      </c>
      <c r="Y2898" t="str">
        <f>TEXT(Table5[[#This Row],[close_date]],"yyyy")</f>
        <v>2017</v>
      </c>
    </row>
    <row r="2899" spans="20:25" x14ac:dyDescent="0.3">
      <c r="T2899" s="4" t="s">
        <v>4</v>
      </c>
      <c r="U2899" s="11">
        <v>59</v>
      </c>
      <c r="V2899" s="11">
        <v>59</v>
      </c>
      <c r="W2899" s="10">
        <v>43077</v>
      </c>
      <c r="X2899" t="str">
        <f>TEXT(Table5[[#This Row],[close_date]],"mmmm")</f>
        <v>December</v>
      </c>
      <c r="Y2899" t="str">
        <f>TEXT(Table5[[#This Row],[close_date]],"yyyy")</f>
        <v>2017</v>
      </c>
    </row>
    <row r="2900" spans="20:25" x14ac:dyDescent="0.3">
      <c r="T2900" s="4" t="s">
        <v>8</v>
      </c>
      <c r="U2900" s="11">
        <v>59</v>
      </c>
      <c r="V2900" s="11">
        <v>59</v>
      </c>
      <c r="W2900" s="10">
        <v>43019</v>
      </c>
      <c r="X2900" t="str">
        <f>TEXT(Table5[[#This Row],[close_date]],"mmmm")</f>
        <v>October</v>
      </c>
      <c r="Y2900" t="str">
        <f>TEXT(Table5[[#This Row],[close_date]],"yyyy")</f>
        <v>2017</v>
      </c>
    </row>
    <row r="2901" spans="20:25" x14ac:dyDescent="0.3">
      <c r="T2901" s="4" t="s">
        <v>49</v>
      </c>
      <c r="U2901" s="11">
        <v>59</v>
      </c>
      <c r="V2901" s="11">
        <v>59</v>
      </c>
      <c r="W2901" s="10">
        <v>43046</v>
      </c>
      <c r="X2901" t="str">
        <f>TEXT(Table5[[#This Row],[close_date]],"mmmm")</f>
        <v>November</v>
      </c>
      <c r="Y2901" t="str">
        <f>TEXT(Table5[[#This Row],[close_date]],"yyyy")</f>
        <v>2017</v>
      </c>
    </row>
    <row r="2902" spans="20:25" x14ac:dyDescent="0.3">
      <c r="T2902" s="4" t="s">
        <v>5</v>
      </c>
      <c r="U2902" s="11">
        <v>59</v>
      </c>
      <c r="V2902" s="11">
        <v>59</v>
      </c>
      <c r="W2902" s="10">
        <v>43065</v>
      </c>
      <c r="X2902" t="str">
        <f>TEXT(Table5[[#This Row],[close_date]],"mmmm")</f>
        <v>November</v>
      </c>
      <c r="Y2902" t="str">
        <f>TEXT(Table5[[#This Row],[close_date]],"yyyy")</f>
        <v>2017</v>
      </c>
    </row>
    <row r="2903" spans="20:25" x14ac:dyDescent="0.3">
      <c r="T2903" s="4" t="s">
        <v>36</v>
      </c>
      <c r="U2903" s="11">
        <v>59</v>
      </c>
      <c r="V2903" s="11">
        <v>59</v>
      </c>
      <c r="W2903" s="10">
        <v>43062</v>
      </c>
      <c r="X2903" t="str">
        <f>TEXT(Table5[[#This Row],[close_date]],"mmmm")</f>
        <v>November</v>
      </c>
      <c r="Y2903" t="str">
        <f>TEXT(Table5[[#This Row],[close_date]],"yyyy")</f>
        <v>2017</v>
      </c>
    </row>
    <row r="2904" spans="20:25" x14ac:dyDescent="0.3">
      <c r="T2904" s="4" t="s">
        <v>3</v>
      </c>
      <c r="U2904" s="11">
        <v>59</v>
      </c>
      <c r="V2904" s="11">
        <v>59</v>
      </c>
      <c r="W2904" s="10">
        <v>42857</v>
      </c>
      <c r="X2904" t="str">
        <f>TEXT(Table5[[#This Row],[close_date]],"mmmm")</f>
        <v>May</v>
      </c>
      <c r="Y2904" t="str">
        <f>TEXT(Table5[[#This Row],[close_date]],"yyyy")</f>
        <v>2017</v>
      </c>
    </row>
    <row r="2905" spans="20:25" x14ac:dyDescent="0.3">
      <c r="T2905" s="4" t="s">
        <v>48</v>
      </c>
      <c r="U2905" s="11">
        <v>59</v>
      </c>
      <c r="V2905" s="11">
        <v>59</v>
      </c>
      <c r="W2905" s="10">
        <v>42877</v>
      </c>
      <c r="X2905" t="str">
        <f>TEXT(Table5[[#This Row],[close_date]],"mmmm")</f>
        <v>May</v>
      </c>
      <c r="Y2905" t="str">
        <f>TEXT(Table5[[#This Row],[close_date]],"yyyy")</f>
        <v>2017</v>
      </c>
    </row>
    <row r="2906" spans="20:25" x14ac:dyDescent="0.3">
      <c r="T2906" s="4" t="s">
        <v>8</v>
      </c>
      <c r="U2906" s="11">
        <v>59</v>
      </c>
      <c r="V2906" s="11">
        <v>59</v>
      </c>
      <c r="W2906" s="10">
        <v>42897</v>
      </c>
      <c r="X2906" t="str">
        <f>TEXT(Table5[[#This Row],[close_date]],"mmmm")</f>
        <v>June</v>
      </c>
      <c r="Y2906" t="str">
        <f>TEXT(Table5[[#This Row],[close_date]],"yyyy")</f>
        <v>2017</v>
      </c>
    </row>
    <row r="2907" spans="20:25" x14ac:dyDescent="0.3">
      <c r="T2907" s="4" t="s">
        <v>44</v>
      </c>
      <c r="U2907" s="11">
        <v>59</v>
      </c>
      <c r="V2907" s="11">
        <v>59</v>
      </c>
      <c r="W2907" s="10">
        <v>42823</v>
      </c>
      <c r="X2907" t="str">
        <f>TEXT(Table5[[#This Row],[close_date]],"mmmm")</f>
        <v>March</v>
      </c>
      <c r="Y2907" t="str">
        <f>TEXT(Table5[[#This Row],[close_date]],"yyyy")</f>
        <v>2017</v>
      </c>
    </row>
    <row r="2908" spans="20:25" x14ac:dyDescent="0.3">
      <c r="T2908" s="4" t="s">
        <v>10</v>
      </c>
      <c r="U2908" s="11">
        <v>59</v>
      </c>
      <c r="V2908" s="11">
        <v>59</v>
      </c>
      <c r="W2908" s="10">
        <v>42847</v>
      </c>
      <c r="X2908" t="str">
        <f>TEXT(Table5[[#This Row],[close_date]],"mmmm")</f>
        <v>April</v>
      </c>
      <c r="Y2908" t="str">
        <f>TEXT(Table5[[#This Row],[close_date]],"yyyy")</f>
        <v>2017</v>
      </c>
    </row>
    <row r="2909" spans="20:25" x14ac:dyDescent="0.3">
      <c r="T2909" s="4" t="s">
        <v>42</v>
      </c>
      <c r="U2909" s="11">
        <v>59</v>
      </c>
      <c r="V2909" s="11">
        <v>59</v>
      </c>
      <c r="W2909" s="10">
        <v>42840</v>
      </c>
      <c r="X2909" t="str">
        <f>TEXT(Table5[[#This Row],[close_date]],"mmmm")</f>
        <v>April</v>
      </c>
      <c r="Y2909" t="str">
        <f>TEXT(Table5[[#This Row],[close_date]],"yyyy")</f>
        <v>2017</v>
      </c>
    </row>
    <row r="2910" spans="20:25" x14ac:dyDescent="0.3">
      <c r="T2910" s="4" t="s">
        <v>8</v>
      </c>
      <c r="U2910" s="11">
        <v>59</v>
      </c>
      <c r="V2910" s="11">
        <v>59</v>
      </c>
      <c r="W2910" s="10">
        <v>42833</v>
      </c>
      <c r="X2910" t="str">
        <f>TEXT(Table5[[#This Row],[close_date]],"mmmm")</f>
        <v>April</v>
      </c>
      <c r="Y2910" t="str">
        <f>TEXT(Table5[[#This Row],[close_date]],"yyyy")</f>
        <v>2017</v>
      </c>
    </row>
    <row r="2911" spans="20:25" x14ac:dyDescent="0.3">
      <c r="T2911" s="4" t="s">
        <v>5</v>
      </c>
      <c r="U2911" s="11">
        <v>59</v>
      </c>
      <c r="V2911" s="11">
        <v>59</v>
      </c>
      <c r="W2911" s="10">
        <v>42837</v>
      </c>
      <c r="X2911" t="str">
        <f>TEXT(Table5[[#This Row],[close_date]],"mmmm")</f>
        <v>April</v>
      </c>
      <c r="Y2911" t="str">
        <f>TEXT(Table5[[#This Row],[close_date]],"yyyy")</f>
        <v>2017</v>
      </c>
    </row>
    <row r="2912" spans="20:25" x14ac:dyDescent="0.3">
      <c r="T2912" s="4" t="s">
        <v>40</v>
      </c>
      <c r="U2912" s="11">
        <v>59</v>
      </c>
      <c r="V2912" s="11">
        <v>59</v>
      </c>
      <c r="W2912" s="10">
        <v>42917</v>
      </c>
      <c r="X2912" t="str">
        <f>TEXT(Table5[[#This Row],[close_date]],"mmmm")</f>
        <v>July</v>
      </c>
      <c r="Y2912" t="str">
        <f>TEXT(Table5[[#This Row],[close_date]],"yyyy")</f>
        <v>2017</v>
      </c>
    </row>
    <row r="2913" spans="20:25" x14ac:dyDescent="0.3">
      <c r="T2913" s="4" t="s">
        <v>41</v>
      </c>
      <c r="U2913" s="11">
        <v>59</v>
      </c>
      <c r="V2913" s="11">
        <v>59</v>
      </c>
      <c r="W2913" s="10">
        <v>42904</v>
      </c>
      <c r="X2913" t="str">
        <f>TEXT(Table5[[#This Row],[close_date]],"mmmm")</f>
        <v>June</v>
      </c>
      <c r="Y2913" t="str">
        <f>TEXT(Table5[[#This Row],[close_date]],"yyyy")</f>
        <v>2017</v>
      </c>
    </row>
    <row r="2914" spans="20:25" x14ac:dyDescent="0.3">
      <c r="T2914" s="4" t="s">
        <v>40</v>
      </c>
      <c r="U2914" s="11">
        <v>59</v>
      </c>
      <c r="V2914" s="11">
        <v>59</v>
      </c>
      <c r="W2914" s="10">
        <v>42939</v>
      </c>
      <c r="X2914" t="str">
        <f>TEXT(Table5[[#This Row],[close_date]],"mmmm")</f>
        <v>July</v>
      </c>
      <c r="Y2914" t="str">
        <f>TEXT(Table5[[#This Row],[close_date]],"yyyy")</f>
        <v>2017</v>
      </c>
    </row>
    <row r="2915" spans="20:25" x14ac:dyDescent="0.3">
      <c r="T2915" s="4" t="s">
        <v>28</v>
      </c>
      <c r="U2915" s="11">
        <v>59</v>
      </c>
      <c r="V2915" s="11">
        <v>59</v>
      </c>
      <c r="W2915" s="10">
        <v>42935</v>
      </c>
      <c r="X2915" t="str">
        <f>TEXT(Table5[[#This Row],[close_date]],"mmmm")</f>
        <v>July</v>
      </c>
      <c r="Y2915" t="str">
        <f>TEXT(Table5[[#This Row],[close_date]],"yyyy")</f>
        <v>2017</v>
      </c>
    </row>
    <row r="2916" spans="20:25" x14ac:dyDescent="0.3">
      <c r="T2916" s="4" t="s">
        <v>7</v>
      </c>
      <c r="U2916" s="11">
        <v>59</v>
      </c>
      <c r="V2916" s="11">
        <v>59</v>
      </c>
      <c r="W2916" s="10">
        <v>42923</v>
      </c>
      <c r="X2916" t="str">
        <f>TEXT(Table5[[#This Row],[close_date]],"mmmm")</f>
        <v>July</v>
      </c>
      <c r="Y2916" t="str">
        <f>TEXT(Table5[[#This Row],[close_date]],"yyyy")</f>
        <v>2017</v>
      </c>
    </row>
    <row r="2917" spans="20:25" x14ac:dyDescent="0.3">
      <c r="T2917" s="4" t="s">
        <v>49</v>
      </c>
      <c r="U2917" s="11">
        <v>59</v>
      </c>
      <c r="V2917" s="11">
        <v>59</v>
      </c>
      <c r="W2917" s="10">
        <v>42964</v>
      </c>
      <c r="X2917" t="str">
        <f>TEXT(Table5[[#This Row],[close_date]],"mmmm")</f>
        <v>August</v>
      </c>
      <c r="Y2917" t="str">
        <f>TEXT(Table5[[#This Row],[close_date]],"yyyy")</f>
        <v>2017</v>
      </c>
    </row>
    <row r="2918" spans="20:25" x14ac:dyDescent="0.3">
      <c r="T2918" s="4" t="s">
        <v>8</v>
      </c>
      <c r="U2918" s="11">
        <v>59</v>
      </c>
      <c r="V2918" s="11">
        <v>59</v>
      </c>
      <c r="W2918" s="10">
        <v>42962</v>
      </c>
      <c r="X2918" t="str">
        <f>TEXT(Table5[[#This Row],[close_date]],"mmmm")</f>
        <v>August</v>
      </c>
      <c r="Y2918" t="str">
        <f>TEXT(Table5[[#This Row],[close_date]],"yyyy")</f>
        <v>2017</v>
      </c>
    </row>
    <row r="2919" spans="20:25" x14ac:dyDescent="0.3">
      <c r="T2919" s="4" t="s">
        <v>10</v>
      </c>
      <c r="U2919" s="11">
        <v>59</v>
      </c>
      <c r="V2919" s="11">
        <v>59</v>
      </c>
      <c r="W2919" s="10">
        <v>42978</v>
      </c>
      <c r="X2919" t="str">
        <f>TEXT(Table5[[#This Row],[close_date]],"mmmm")</f>
        <v>August</v>
      </c>
      <c r="Y2919" t="str">
        <f>TEXT(Table5[[#This Row],[close_date]],"yyyy")</f>
        <v>2017</v>
      </c>
    </row>
    <row r="2920" spans="20:25" x14ac:dyDescent="0.3">
      <c r="T2920" s="4" t="s">
        <v>4</v>
      </c>
      <c r="U2920" s="11">
        <v>59</v>
      </c>
      <c r="V2920" s="11">
        <v>59</v>
      </c>
      <c r="W2920" s="10">
        <v>42979</v>
      </c>
      <c r="X2920" t="str">
        <f>TEXT(Table5[[#This Row],[close_date]],"mmmm")</f>
        <v>September</v>
      </c>
      <c r="Y2920" t="str">
        <f>TEXT(Table5[[#This Row],[close_date]],"yyyy")</f>
        <v>2017</v>
      </c>
    </row>
    <row r="2921" spans="20:25" x14ac:dyDescent="0.3">
      <c r="T2921" s="4" t="s">
        <v>10</v>
      </c>
      <c r="U2921" s="11">
        <v>59</v>
      </c>
      <c r="V2921" s="11">
        <v>59</v>
      </c>
      <c r="W2921" s="10">
        <v>43001</v>
      </c>
      <c r="X2921" t="str">
        <f>TEXT(Table5[[#This Row],[close_date]],"mmmm")</f>
        <v>September</v>
      </c>
      <c r="Y2921" t="str">
        <f>TEXT(Table5[[#This Row],[close_date]],"yyyy")</f>
        <v>2017</v>
      </c>
    </row>
    <row r="2922" spans="20:25" x14ac:dyDescent="0.3">
      <c r="T2922" s="4" t="s">
        <v>28</v>
      </c>
      <c r="U2922" s="11">
        <v>59</v>
      </c>
      <c r="V2922" s="11">
        <v>59</v>
      </c>
      <c r="W2922" s="10">
        <v>43004</v>
      </c>
      <c r="X2922" t="str">
        <f>TEXT(Table5[[#This Row],[close_date]],"mmmm")</f>
        <v>September</v>
      </c>
      <c r="Y2922" t="str">
        <f>TEXT(Table5[[#This Row],[close_date]],"yyyy")</f>
        <v>2017</v>
      </c>
    </row>
    <row r="2923" spans="20:25" x14ac:dyDescent="0.3">
      <c r="T2923" s="4" t="s">
        <v>44</v>
      </c>
      <c r="U2923" s="11">
        <v>59</v>
      </c>
      <c r="V2923" s="11">
        <v>59</v>
      </c>
      <c r="W2923" s="10">
        <v>42998</v>
      </c>
      <c r="X2923" t="str">
        <f>TEXT(Table5[[#This Row],[close_date]],"mmmm")</f>
        <v>September</v>
      </c>
      <c r="Y2923" t="str">
        <f>TEXT(Table5[[#This Row],[close_date]],"yyyy")</f>
        <v>2017</v>
      </c>
    </row>
    <row r="2924" spans="20:25" x14ac:dyDescent="0.3">
      <c r="T2924" s="4" t="s">
        <v>44</v>
      </c>
      <c r="U2924" s="11">
        <v>59</v>
      </c>
      <c r="V2924" s="11">
        <v>59</v>
      </c>
      <c r="W2924" s="10">
        <v>42987</v>
      </c>
      <c r="X2924" t="str">
        <f>TEXT(Table5[[#This Row],[close_date]],"mmmm")</f>
        <v>September</v>
      </c>
      <c r="Y2924" t="str">
        <f>TEXT(Table5[[#This Row],[close_date]],"yyyy")</f>
        <v>2017</v>
      </c>
    </row>
    <row r="2925" spans="20:25" x14ac:dyDescent="0.3">
      <c r="T2925" s="4" t="s">
        <v>10</v>
      </c>
      <c r="U2925" s="11">
        <v>59</v>
      </c>
      <c r="V2925" s="11">
        <v>59</v>
      </c>
      <c r="W2925" s="10">
        <v>42993</v>
      </c>
      <c r="X2925" t="str">
        <f>TEXT(Table5[[#This Row],[close_date]],"mmmm")</f>
        <v>September</v>
      </c>
      <c r="Y2925" t="str">
        <f>TEXT(Table5[[#This Row],[close_date]],"yyyy")</f>
        <v>2017</v>
      </c>
    </row>
    <row r="2926" spans="20:25" x14ac:dyDescent="0.3">
      <c r="T2926" s="4" t="s">
        <v>38</v>
      </c>
      <c r="U2926" s="11">
        <v>58</v>
      </c>
      <c r="V2926" s="11">
        <v>58</v>
      </c>
      <c r="W2926" s="10">
        <v>42989</v>
      </c>
      <c r="X2926" t="str">
        <f>TEXT(Table5[[#This Row],[close_date]],"mmmm")</f>
        <v>September</v>
      </c>
      <c r="Y2926" t="str">
        <f>TEXT(Table5[[#This Row],[close_date]],"yyyy")</f>
        <v>2017</v>
      </c>
    </row>
    <row r="2927" spans="20:25" x14ac:dyDescent="0.3">
      <c r="T2927" s="4" t="s">
        <v>44</v>
      </c>
      <c r="U2927" s="11">
        <v>58</v>
      </c>
      <c r="V2927" s="11">
        <v>58</v>
      </c>
      <c r="W2927" s="10">
        <v>42978</v>
      </c>
      <c r="X2927" t="str">
        <f>TEXT(Table5[[#This Row],[close_date]],"mmmm")</f>
        <v>August</v>
      </c>
      <c r="Y2927" t="str">
        <f>TEXT(Table5[[#This Row],[close_date]],"yyyy")</f>
        <v>2017</v>
      </c>
    </row>
    <row r="2928" spans="20:25" x14ac:dyDescent="0.3">
      <c r="T2928" s="4" t="s">
        <v>40</v>
      </c>
      <c r="U2928" s="11">
        <v>58</v>
      </c>
      <c r="V2928" s="11">
        <v>58</v>
      </c>
      <c r="W2928" s="10">
        <v>42930</v>
      </c>
      <c r="X2928" t="str">
        <f>TEXT(Table5[[#This Row],[close_date]],"mmmm")</f>
        <v>July</v>
      </c>
      <c r="Y2928" t="str">
        <f>TEXT(Table5[[#This Row],[close_date]],"yyyy")</f>
        <v>2017</v>
      </c>
    </row>
    <row r="2929" spans="20:25" x14ac:dyDescent="0.3">
      <c r="T2929" s="4" t="s">
        <v>7</v>
      </c>
      <c r="U2929" s="11">
        <v>58</v>
      </c>
      <c r="V2929" s="11">
        <v>58</v>
      </c>
      <c r="W2929" s="10">
        <v>42944</v>
      </c>
      <c r="X2929" t="str">
        <f>TEXT(Table5[[#This Row],[close_date]],"mmmm")</f>
        <v>July</v>
      </c>
      <c r="Y2929" t="str">
        <f>TEXT(Table5[[#This Row],[close_date]],"yyyy")</f>
        <v>2017</v>
      </c>
    </row>
    <row r="2930" spans="20:25" x14ac:dyDescent="0.3">
      <c r="T2930" s="4" t="s">
        <v>44</v>
      </c>
      <c r="U2930" s="11">
        <v>58</v>
      </c>
      <c r="V2930" s="11">
        <v>58</v>
      </c>
      <c r="W2930" s="10">
        <v>42941</v>
      </c>
      <c r="X2930" t="str">
        <f>TEXT(Table5[[#This Row],[close_date]],"mmmm")</f>
        <v>July</v>
      </c>
      <c r="Y2930" t="str">
        <f>TEXT(Table5[[#This Row],[close_date]],"yyyy")</f>
        <v>2017</v>
      </c>
    </row>
    <row r="2931" spans="20:25" x14ac:dyDescent="0.3">
      <c r="T2931" s="4" t="s">
        <v>45</v>
      </c>
      <c r="U2931" s="11">
        <v>58</v>
      </c>
      <c r="V2931" s="11">
        <v>58</v>
      </c>
      <c r="W2931" s="10">
        <v>42904</v>
      </c>
      <c r="X2931" t="str">
        <f>TEXT(Table5[[#This Row],[close_date]],"mmmm")</f>
        <v>June</v>
      </c>
      <c r="Y2931" t="str">
        <f>TEXT(Table5[[#This Row],[close_date]],"yyyy")</f>
        <v>2017</v>
      </c>
    </row>
    <row r="2932" spans="20:25" x14ac:dyDescent="0.3">
      <c r="T2932" s="4" t="s">
        <v>5</v>
      </c>
      <c r="U2932" s="11">
        <v>58</v>
      </c>
      <c r="V2932" s="11">
        <v>58</v>
      </c>
      <c r="W2932" s="10">
        <v>42901</v>
      </c>
      <c r="X2932" t="str">
        <f>TEXT(Table5[[#This Row],[close_date]],"mmmm")</f>
        <v>June</v>
      </c>
      <c r="Y2932" t="str">
        <f>TEXT(Table5[[#This Row],[close_date]],"yyyy")</f>
        <v>2017</v>
      </c>
    </row>
    <row r="2933" spans="20:25" x14ac:dyDescent="0.3">
      <c r="T2933" s="4" t="s">
        <v>5</v>
      </c>
      <c r="U2933" s="11">
        <v>58</v>
      </c>
      <c r="V2933" s="11">
        <v>58</v>
      </c>
      <c r="W2933" s="10">
        <v>42910</v>
      </c>
      <c r="X2933" t="str">
        <f>TEXT(Table5[[#This Row],[close_date]],"mmmm")</f>
        <v>June</v>
      </c>
      <c r="Y2933" t="str">
        <f>TEXT(Table5[[#This Row],[close_date]],"yyyy")</f>
        <v>2017</v>
      </c>
    </row>
    <row r="2934" spans="20:25" x14ac:dyDescent="0.3">
      <c r="T2934" s="4" t="s">
        <v>8</v>
      </c>
      <c r="U2934" s="11">
        <v>58</v>
      </c>
      <c r="V2934" s="11">
        <v>58</v>
      </c>
      <c r="W2934" s="10">
        <v>42913</v>
      </c>
      <c r="X2934" t="str">
        <f>TEXT(Table5[[#This Row],[close_date]],"mmmm")</f>
        <v>June</v>
      </c>
      <c r="Y2934" t="str">
        <f>TEXT(Table5[[#This Row],[close_date]],"yyyy")</f>
        <v>2017</v>
      </c>
    </row>
    <row r="2935" spans="20:25" x14ac:dyDescent="0.3">
      <c r="T2935" s="4" t="s">
        <v>28</v>
      </c>
      <c r="U2935" s="11">
        <v>58</v>
      </c>
      <c r="V2935" s="11">
        <v>58</v>
      </c>
      <c r="W2935" s="10">
        <v>42833</v>
      </c>
      <c r="X2935" t="str">
        <f>TEXT(Table5[[#This Row],[close_date]],"mmmm")</f>
        <v>April</v>
      </c>
      <c r="Y2935" t="str">
        <f>TEXT(Table5[[#This Row],[close_date]],"yyyy")</f>
        <v>2017</v>
      </c>
    </row>
    <row r="2936" spans="20:25" x14ac:dyDescent="0.3">
      <c r="T2936" s="4" t="s">
        <v>44</v>
      </c>
      <c r="U2936" s="11">
        <v>58</v>
      </c>
      <c r="V2936" s="11">
        <v>58</v>
      </c>
      <c r="W2936" s="10">
        <v>42801</v>
      </c>
      <c r="X2936" t="str">
        <f>TEXT(Table5[[#This Row],[close_date]],"mmmm")</f>
        <v>March</v>
      </c>
      <c r="Y2936" t="str">
        <f>TEXT(Table5[[#This Row],[close_date]],"yyyy")</f>
        <v>2017</v>
      </c>
    </row>
    <row r="2937" spans="20:25" x14ac:dyDescent="0.3">
      <c r="T2937" s="4" t="s">
        <v>34</v>
      </c>
      <c r="U2937" s="11">
        <v>58</v>
      </c>
      <c r="V2937" s="11">
        <v>58</v>
      </c>
      <c r="W2937" s="10">
        <v>42799</v>
      </c>
      <c r="X2937" t="str">
        <f>TEXT(Table5[[#This Row],[close_date]],"mmmm")</f>
        <v>March</v>
      </c>
      <c r="Y2937" t="str">
        <f>TEXT(Table5[[#This Row],[close_date]],"yyyy")</f>
        <v>2017</v>
      </c>
    </row>
    <row r="2938" spans="20:25" x14ac:dyDescent="0.3">
      <c r="T2938" s="4" t="s">
        <v>5</v>
      </c>
      <c r="U2938" s="11">
        <v>58</v>
      </c>
      <c r="V2938" s="11">
        <v>58</v>
      </c>
      <c r="W2938" s="10">
        <v>42810</v>
      </c>
      <c r="X2938" t="str">
        <f>TEXT(Table5[[#This Row],[close_date]],"mmmm")</f>
        <v>March</v>
      </c>
      <c r="Y2938" t="str">
        <f>TEXT(Table5[[#This Row],[close_date]],"yyyy")</f>
        <v>2017</v>
      </c>
    </row>
    <row r="2939" spans="20:25" x14ac:dyDescent="0.3">
      <c r="T2939" s="4" t="s">
        <v>5</v>
      </c>
      <c r="U2939" s="11">
        <v>58</v>
      </c>
      <c r="V2939" s="11">
        <v>58</v>
      </c>
      <c r="W2939" s="10">
        <v>42813</v>
      </c>
      <c r="X2939" t="str">
        <f>TEXT(Table5[[#This Row],[close_date]],"mmmm")</f>
        <v>March</v>
      </c>
      <c r="Y2939" t="str">
        <f>TEXT(Table5[[#This Row],[close_date]],"yyyy")</f>
        <v>2017</v>
      </c>
    </row>
    <row r="2940" spans="20:25" x14ac:dyDescent="0.3">
      <c r="T2940" s="4" t="s">
        <v>44</v>
      </c>
      <c r="U2940" s="11">
        <v>58</v>
      </c>
      <c r="V2940" s="11">
        <v>58</v>
      </c>
      <c r="W2940" s="10">
        <v>42857</v>
      </c>
      <c r="X2940" t="str">
        <f>TEXT(Table5[[#This Row],[close_date]],"mmmm")</f>
        <v>May</v>
      </c>
      <c r="Y2940" t="str">
        <f>TEXT(Table5[[#This Row],[close_date]],"yyyy")</f>
        <v>2017</v>
      </c>
    </row>
    <row r="2941" spans="20:25" x14ac:dyDescent="0.3">
      <c r="T2941" s="4" t="s">
        <v>5</v>
      </c>
      <c r="U2941" s="11">
        <v>58</v>
      </c>
      <c r="V2941" s="11">
        <v>58</v>
      </c>
      <c r="W2941" s="10">
        <v>43047</v>
      </c>
      <c r="X2941" t="str">
        <f>TEXT(Table5[[#This Row],[close_date]],"mmmm")</f>
        <v>November</v>
      </c>
      <c r="Y2941" t="str">
        <f>TEXT(Table5[[#This Row],[close_date]],"yyyy")</f>
        <v>2017</v>
      </c>
    </row>
    <row r="2942" spans="20:25" x14ac:dyDescent="0.3">
      <c r="T2942" s="4" t="s">
        <v>33</v>
      </c>
      <c r="U2942" s="11">
        <v>58</v>
      </c>
      <c r="V2942" s="11">
        <v>58</v>
      </c>
      <c r="W2942" s="10">
        <v>43026</v>
      </c>
      <c r="X2942" t="str">
        <f>TEXT(Table5[[#This Row],[close_date]],"mmmm")</f>
        <v>October</v>
      </c>
      <c r="Y2942" t="str">
        <f>TEXT(Table5[[#This Row],[close_date]],"yyyy")</f>
        <v>2017</v>
      </c>
    </row>
    <row r="2943" spans="20:25" x14ac:dyDescent="0.3">
      <c r="T2943" s="4" t="s">
        <v>8</v>
      </c>
      <c r="U2943" s="11">
        <v>58</v>
      </c>
      <c r="V2943" s="11">
        <v>58</v>
      </c>
      <c r="W2943" s="10">
        <v>43030</v>
      </c>
      <c r="X2943" t="str">
        <f>TEXT(Table5[[#This Row],[close_date]],"mmmm")</f>
        <v>October</v>
      </c>
      <c r="Y2943" t="str">
        <f>TEXT(Table5[[#This Row],[close_date]],"yyyy")</f>
        <v>2017</v>
      </c>
    </row>
    <row r="2944" spans="20:25" x14ac:dyDescent="0.3">
      <c r="T2944" s="4" t="s">
        <v>11</v>
      </c>
      <c r="U2944" s="11">
        <v>58</v>
      </c>
      <c r="V2944" s="11">
        <v>58</v>
      </c>
      <c r="W2944" s="10">
        <v>43014</v>
      </c>
      <c r="X2944" t="str">
        <f>TEXT(Table5[[#This Row],[close_date]],"mmmm")</f>
        <v>October</v>
      </c>
      <c r="Y2944" t="str">
        <f>TEXT(Table5[[#This Row],[close_date]],"yyyy")</f>
        <v>2017</v>
      </c>
    </row>
    <row r="2945" spans="20:25" x14ac:dyDescent="0.3">
      <c r="T2945" s="4" t="s">
        <v>8</v>
      </c>
      <c r="U2945" s="11">
        <v>58</v>
      </c>
      <c r="V2945" s="11">
        <v>58</v>
      </c>
      <c r="W2945" s="10">
        <v>43015</v>
      </c>
      <c r="X2945" t="str">
        <f>TEXT(Table5[[#This Row],[close_date]],"mmmm")</f>
        <v>October</v>
      </c>
      <c r="Y2945" t="str">
        <f>TEXT(Table5[[#This Row],[close_date]],"yyyy")</f>
        <v>2017</v>
      </c>
    </row>
    <row r="2946" spans="20:25" x14ac:dyDescent="0.3">
      <c r="T2946" s="4" t="s">
        <v>34</v>
      </c>
      <c r="U2946" s="11">
        <v>58</v>
      </c>
      <c r="V2946" s="11">
        <v>58</v>
      </c>
      <c r="W2946" s="10">
        <v>43008</v>
      </c>
      <c r="X2946" t="str">
        <f>TEXT(Table5[[#This Row],[close_date]],"mmmm")</f>
        <v>September</v>
      </c>
      <c r="Y2946" t="str">
        <f>TEXT(Table5[[#This Row],[close_date]],"yyyy")</f>
        <v>2017</v>
      </c>
    </row>
    <row r="2947" spans="20:25" x14ac:dyDescent="0.3">
      <c r="T2947" s="4" t="s">
        <v>41</v>
      </c>
      <c r="U2947" s="11">
        <v>58</v>
      </c>
      <c r="V2947" s="11">
        <v>58</v>
      </c>
      <c r="W2947" s="10">
        <v>43077</v>
      </c>
      <c r="X2947" t="str">
        <f>TEXT(Table5[[#This Row],[close_date]],"mmmm")</f>
        <v>December</v>
      </c>
      <c r="Y2947" t="str">
        <f>TEXT(Table5[[#This Row],[close_date]],"yyyy")</f>
        <v>2017</v>
      </c>
    </row>
    <row r="2948" spans="20:25" x14ac:dyDescent="0.3">
      <c r="T2948" s="4" t="s">
        <v>12</v>
      </c>
      <c r="U2948" s="11">
        <v>58</v>
      </c>
      <c r="V2948" s="11">
        <v>58</v>
      </c>
      <c r="W2948" s="10">
        <v>43073</v>
      </c>
      <c r="X2948" t="str">
        <f>TEXT(Table5[[#This Row],[close_date]],"mmmm")</f>
        <v>December</v>
      </c>
      <c r="Y2948" t="str">
        <f>TEXT(Table5[[#This Row],[close_date]],"yyyy")</f>
        <v>2017</v>
      </c>
    </row>
    <row r="2949" spans="20:25" x14ac:dyDescent="0.3">
      <c r="T2949" s="4" t="s">
        <v>40</v>
      </c>
      <c r="U2949" s="11">
        <v>58</v>
      </c>
      <c r="V2949" s="11">
        <v>58</v>
      </c>
      <c r="W2949" s="10">
        <v>43084</v>
      </c>
      <c r="X2949" t="str">
        <f>TEXT(Table5[[#This Row],[close_date]],"mmmm")</f>
        <v>December</v>
      </c>
      <c r="Y2949" t="str">
        <f>TEXT(Table5[[#This Row],[close_date]],"yyyy")</f>
        <v>2017</v>
      </c>
    </row>
    <row r="2950" spans="20:25" x14ac:dyDescent="0.3">
      <c r="T2950" s="4" t="s">
        <v>40</v>
      </c>
      <c r="U2950" s="11">
        <v>58</v>
      </c>
      <c r="V2950" s="11">
        <v>58</v>
      </c>
      <c r="W2950" s="10">
        <v>43093</v>
      </c>
      <c r="X2950" t="str">
        <f>TEXT(Table5[[#This Row],[close_date]],"mmmm")</f>
        <v>December</v>
      </c>
      <c r="Y2950" t="str">
        <f>TEXT(Table5[[#This Row],[close_date]],"yyyy")</f>
        <v>2017</v>
      </c>
    </row>
    <row r="2951" spans="20:25" x14ac:dyDescent="0.3">
      <c r="T2951" s="4" t="s">
        <v>8</v>
      </c>
      <c r="U2951" s="11">
        <v>58</v>
      </c>
      <c r="V2951" s="11">
        <v>58</v>
      </c>
      <c r="W2951" s="10">
        <v>43097</v>
      </c>
      <c r="X2951" t="str">
        <f>TEXT(Table5[[#This Row],[close_date]],"mmmm")</f>
        <v>December</v>
      </c>
      <c r="Y2951" t="str">
        <f>TEXT(Table5[[#This Row],[close_date]],"yyyy")</f>
        <v>2017</v>
      </c>
    </row>
    <row r="2952" spans="20:25" x14ac:dyDescent="0.3">
      <c r="T2952" s="4" t="s">
        <v>11</v>
      </c>
      <c r="U2952" s="11">
        <v>57</v>
      </c>
      <c r="V2952" s="11">
        <v>57</v>
      </c>
      <c r="W2952" s="10">
        <v>43073</v>
      </c>
      <c r="X2952" t="str">
        <f>TEXT(Table5[[#This Row],[close_date]],"mmmm")</f>
        <v>December</v>
      </c>
      <c r="Y2952" t="str">
        <f>TEXT(Table5[[#This Row],[close_date]],"yyyy")</f>
        <v>2017</v>
      </c>
    </row>
    <row r="2953" spans="20:25" x14ac:dyDescent="0.3">
      <c r="T2953" s="4" t="s">
        <v>4</v>
      </c>
      <c r="U2953" s="11">
        <v>57</v>
      </c>
      <c r="V2953" s="11">
        <v>57</v>
      </c>
      <c r="W2953" s="10">
        <v>43075</v>
      </c>
      <c r="X2953" t="str">
        <f>TEXT(Table5[[#This Row],[close_date]],"mmmm")</f>
        <v>December</v>
      </c>
      <c r="Y2953" t="str">
        <f>TEXT(Table5[[#This Row],[close_date]],"yyyy")</f>
        <v>2017</v>
      </c>
    </row>
    <row r="2954" spans="20:25" x14ac:dyDescent="0.3">
      <c r="T2954" s="4" t="s">
        <v>6</v>
      </c>
      <c r="U2954" s="11">
        <v>57</v>
      </c>
      <c r="V2954" s="11">
        <v>57</v>
      </c>
      <c r="W2954" s="10">
        <v>43068</v>
      </c>
      <c r="X2954" t="str">
        <f>TEXT(Table5[[#This Row],[close_date]],"mmmm")</f>
        <v>November</v>
      </c>
      <c r="Y2954" t="str">
        <f>TEXT(Table5[[#This Row],[close_date]],"yyyy")</f>
        <v>2017</v>
      </c>
    </row>
    <row r="2955" spans="20:25" x14ac:dyDescent="0.3">
      <c r="T2955" s="4" t="s">
        <v>6</v>
      </c>
      <c r="U2955" s="11">
        <v>57</v>
      </c>
      <c r="V2955" s="11">
        <v>57</v>
      </c>
      <c r="W2955" s="10">
        <v>43009</v>
      </c>
      <c r="X2955" t="str">
        <f>TEXT(Table5[[#This Row],[close_date]],"mmmm")</f>
        <v>October</v>
      </c>
      <c r="Y2955" t="str">
        <f>TEXT(Table5[[#This Row],[close_date]],"yyyy")</f>
        <v>2017</v>
      </c>
    </row>
    <row r="2956" spans="20:25" x14ac:dyDescent="0.3">
      <c r="T2956" s="4" t="s">
        <v>8</v>
      </c>
      <c r="U2956" s="11">
        <v>57</v>
      </c>
      <c r="V2956" s="11">
        <v>57</v>
      </c>
      <c r="W2956" s="10">
        <v>43016</v>
      </c>
      <c r="X2956" t="str">
        <f>TEXT(Table5[[#This Row],[close_date]],"mmmm")</f>
        <v>October</v>
      </c>
      <c r="Y2956" t="str">
        <f>TEXT(Table5[[#This Row],[close_date]],"yyyy")</f>
        <v>2017</v>
      </c>
    </row>
    <row r="2957" spans="20:25" x14ac:dyDescent="0.3">
      <c r="T2957" s="4" t="s">
        <v>8</v>
      </c>
      <c r="U2957" s="11">
        <v>57</v>
      </c>
      <c r="V2957" s="11">
        <v>57</v>
      </c>
      <c r="W2957" s="10">
        <v>43025</v>
      </c>
      <c r="X2957" t="str">
        <f>TEXT(Table5[[#This Row],[close_date]],"mmmm")</f>
        <v>October</v>
      </c>
      <c r="Y2957" t="str">
        <f>TEXT(Table5[[#This Row],[close_date]],"yyyy")</f>
        <v>2017</v>
      </c>
    </row>
    <row r="2958" spans="20:25" x14ac:dyDescent="0.3">
      <c r="T2958" s="4" t="s">
        <v>44</v>
      </c>
      <c r="U2958" s="11">
        <v>57</v>
      </c>
      <c r="V2958" s="11">
        <v>57</v>
      </c>
      <c r="W2958" s="10">
        <v>43047</v>
      </c>
      <c r="X2958" t="str">
        <f>TEXT(Table5[[#This Row],[close_date]],"mmmm")</f>
        <v>November</v>
      </c>
      <c r="Y2958" t="str">
        <f>TEXT(Table5[[#This Row],[close_date]],"yyyy")</f>
        <v>2017</v>
      </c>
    </row>
    <row r="2959" spans="20:25" x14ac:dyDescent="0.3">
      <c r="T2959" s="4" t="s">
        <v>11</v>
      </c>
      <c r="U2959" s="11">
        <v>57</v>
      </c>
      <c r="V2959" s="11">
        <v>57</v>
      </c>
      <c r="W2959" s="10">
        <v>43051</v>
      </c>
      <c r="X2959" t="str">
        <f>TEXT(Table5[[#This Row],[close_date]],"mmmm")</f>
        <v>November</v>
      </c>
      <c r="Y2959" t="str">
        <f>TEXT(Table5[[#This Row],[close_date]],"yyyy")</f>
        <v>2017</v>
      </c>
    </row>
    <row r="2960" spans="20:25" x14ac:dyDescent="0.3">
      <c r="T2960" s="4" t="s">
        <v>5</v>
      </c>
      <c r="U2960" s="11">
        <v>57</v>
      </c>
      <c r="V2960" s="11">
        <v>57</v>
      </c>
      <c r="W2960" s="10">
        <v>43044</v>
      </c>
      <c r="X2960" t="str">
        <f>TEXT(Table5[[#This Row],[close_date]],"mmmm")</f>
        <v>November</v>
      </c>
      <c r="Y2960" t="str">
        <f>TEXT(Table5[[#This Row],[close_date]],"yyyy")</f>
        <v>2017</v>
      </c>
    </row>
    <row r="2961" spans="20:25" x14ac:dyDescent="0.3">
      <c r="T2961" s="4" t="s">
        <v>42</v>
      </c>
      <c r="U2961" s="11">
        <v>57</v>
      </c>
      <c r="V2961" s="11">
        <v>57</v>
      </c>
      <c r="W2961" s="10">
        <v>43064</v>
      </c>
      <c r="X2961" t="str">
        <f>TEXT(Table5[[#This Row],[close_date]],"mmmm")</f>
        <v>November</v>
      </c>
      <c r="Y2961" t="str">
        <f>TEXT(Table5[[#This Row],[close_date]],"yyyy")</f>
        <v>2017</v>
      </c>
    </row>
    <row r="2962" spans="20:25" x14ac:dyDescent="0.3">
      <c r="T2962" s="4" t="s">
        <v>12</v>
      </c>
      <c r="U2962" s="11">
        <v>57</v>
      </c>
      <c r="V2962" s="11">
        <v>57</v>
      </c>
      <c r="W2962" s="10">
        <v>42859</v>
      </c>
      <c r="X2962" t="str">
        <f>TEXT(Table5[[#This Row],[close_date]],"mmmm")</f>
        <v>May</v>
      </c>
      <c r="Y2962" t="str">
        <f>TEXT(Table5[[#This Row],[close_date]],"yyyy")</f>
        <v>2017</v>
      </c>
    </row>
    <row r="2963" spans="20:25" x14ac:dyDescent="0.3">
      <c r="T2963" s="4" t="s">
        <v>41</v>
      </c>
      <c r="U2963" s="11">
        <v>57</v>
      </c>
      <c r="V2963" s="11">
        <v>57</v>
      </c>
      <c r="W2963" s="10">
        <v>42871</v>
      </c>
      <c r="X2963" t="str">
        <f>TEXT(Table5[[#This Row],[close_date]],"mmmm")</f>
        <v>May</v>
      </c>
      <c r="Y2963" t="str">
        <f>TEXT(Table5[[#This Row],[close_date]],"yyyy")</f>
        <v>2017</v>
      </c>
    </row>
    <row r="2964" spans="20:25" x14ac:dyDescent="0.3">
      <c r="T2964" s="4" t="s">
        <v>44</v>
      </c>
      <c r="U2964" s="11">
        <v>57</v>
      </c>
      <c r="V2964" s="11">
        <v>57</v>
      </c>
      <c r="W2964" s="10">
        <v>42888</v>
      </c>
      <c r="X2964" t="str">
        <f>TEXT(Table5[[#This Row],[close_date]],"mmmm")</f>
        <v>June</v>
      </c>
      <c r="Y2964" t="str">
        <f>TEXT(Table5[[#This Row],[close_date]],"yyyy")</f>
        <v>2017</v>
      </c>
    </row>
    <row r="2965" spans="20:25" x14ac:dyDescent="0.3">
      <c r="T2965" s="4" t="s">
        <v>49</v>
      </c>
      <c r="U2965" s="11">
        <v>57</v>
      </c>
      <c r="V2965" s="11">
        <v>57</v>
      </c>
      <c r="W2965" s="10">
        <v>42814</v>
      </c>
      <c r="X2965" t="str">
        <f>TEXT(Table5[[#This Row],[close_date]],"mmmm")</f>
        <v>March</v>
      </c>
      <c r="Y2965" t="str">
        <f>TEXT(Table5[[#This Row],[close_date]],"yyyy")</f>
        <v>2017</v>
      </c>
    </row>
    <row r="2966" spans="20:25" x14ac:dyDescent="0.3">
      <c r="T2966" s="4" t="s">
        <v>30</v>
      </c>
      <c r="U2966" s="11">
        <v>57</v>
      </c>
      <c r="V2966" s="11">
        <v>57</v>
      </c>
      <c r="W2966" s="10">
        <v>42810</v>
      </c>
      <c r="X2966" t="str">
        <f>TEXT(Table5[[#This Row],[close_date]],"mmmm")</f>
        <v>March</v>
      </c>
      <c r="Y2966" t="str">
        <f>TEXT(Table5[[#This Row],[close_date]],"yyyy")</f>
        <v>2017</v>
      </c>
    </row>
    <row r="2967" spans="20:25" x14ac:dyDescent="0.3">
      <c r="T2967" s="4" t="s">
        <v>5</v>
      </c>
      <c r="U2967" s="11">
        <v>57</v>
      </c>
      <c r="V2967" s="11">
        <v>57</v>
      </c>
      <c r="W2967" s="10">
        <v>42811</v>
      </c>
      <c r="X2967" t="str">
        <f>TEXT(Table5[[#This Row],[close_date]],"mmmm")</f>
        <v>March</v>
      </c>
      <c r="Y2967" t="str">
        <f>TEXT(Table5[[#This Row],[close_date]],"yyyy")</f>
        <v>2017</v>
      </c>
    </row>
    <row r="2968" spans="20:25" x14ac:dyDescent="0.3">
      <c r="T2968" s="4" t="s">
        <v>30</v>
      </c>
      <c r="U2968" s="11">
        <v>57</v>
      </c>
      <c r="V2968" s="11">
        <v>57</v>
      </c>
      <c r="W2968" s="10">
        <v>42806</v>
      </c>
      <c r="X2968" t="str">
        <f>TEXT(Table5[[#This Row],[close_date]],"mmmm")</f>
        <v>March</v>
      </c>
      <c r="Y2968" t="str">
        <f>TEXT(Table5[[#This Row],[close_date]],"yyyy")</f>
        <v>2017</v>
      </c>
    </row>
    <row r="2969" spans="20:25" x14ac:dyDescent="0.3">
      <c r="T2969" s="4" t="s">
        <v>8</v>
      </c>
      <c r="U2969" s="11">
        <v>57</v>
      </c>
      <c r="V2969" s="11">
        <v>57</v>
      </c>
      <c r="W2969" s="10">
        <v>42796</v>
      </c>
      <c r="X2969" t="str">
        <f>TEXT(Table5[[#This Row],[close_date]],"mmmm")</f>
        <v>March</v>
      </c>
      <c r="Y2969" t="str">
        <f>TEXT(Table5[[#This Row],[close_date]],"yyyy")</f>
        <v>2017</v>
      </c>
    </row>
    <row r="2970" spans="20:25" x14ac:dyDescent="0.3">
      <c r="T2970" s="4" t="s">
        <v>4</v>
      </c>
      <c r="U2970" s="11">
        <v>57</v>
      </c>
      <c r="V2970" s="11">
        <v>57</v>
      </c>
      <c r="W2970" s="10">
        <v>42796</v>
      </c>
      <c r="X2970" t="str">
        <f>TEXT(Table5[[#This Row],[close_date]],"mmmm")</f>
        <v>March</v>
      </c>
      <c r="Y2970" t="str">
        <f>TEXT(Table5[[#This Row],[close_date]],"yyyy")</f>
        <v>2017</v>
      </c>
    </row>
    <row r="2971" spans="20:25" x14ac:dyDescent="0.3">
      <c r="T2971" s="4" t="s">
        <v>12</v>
      </c>
      <c r="U2971" s="11">
        <v>57</v>
      </c>
      <c r="V2971" s="11">
        <v>57</v>
      </c>
      <c r="W2971" s="10">
        <v>42801</v>
      </c>
      <c r="X2971" t="str">
        <f>TEXT(Table5[[#This Row],[close_date]],"mmmm")</f>
        <v>March</v>
      </c>
      <c r="Y2971" t="str">
        <f>TEXT(Table5[[#This Row],[close_date]],"yyyy")</f>
        <v>2017</v>
      </c>
    </row>
    <row r="2972" spans="20:25" x14ac:dyDescent="0.3">
      <c r="T2972" s="4" t="s">
        <v>48</v>
      </c>
      <c r="U2972" s="11">
        <v>57</v>
      </c>
      <c r="V2972" s="11">
        <v>57</v>
      </c>
      <c r="W2972" s="10">
        <v>42803</v>
      </c>
      <c r="X2972" t="str">
        <f>TEXT(Table5[[#This Row],[close_date]],"mmmm")</f>
        <v>March</v>
      </c>
      <c r="Y2972" t="str">
        <f>TEXT(Table5[[#This Row],[close_date]],"yyyy")</f>
        <v>2017</v>
      </c>
    </row>
    <row r="2973" spans="20:25" x14ac:dyDescent="0.3">
      <c r="T2973" s="4" t="s">
        <v>45</v>
      </c>
      <c r="U2973" s="11">
        <v>57</v>
      </c>
      <c r="V2973" s="11">
        <v>57</v>
      </c>
      <c r="W2973" s="10">
        <v>42833</v>
      </c>
      <c r="X2973" t="str">
        <f>TEXT(Table5[[#This Row],[close_date]],"mmmm")</f>
        <v>April</v>
      </c>
      <c r="Y2973" t="str">
        <f>TEXT(Table5[[#This Row],[close_date]],"yyyy")</f>
        <v>2017</v>
      </c>
    </row>
    <row r="2974" spans="20:25" x14ac:dyDescent="0.3">
      <c r="T2974" s="4" t="s">
        <v>12</v>
      </c>
      <c r="U2974" s="11">
        <v>57</v>
      </c>
      <c r="V2974" s="11">
        <v>57</v>
      </c>
      <c r="W2974" s="10">
        <v>42840</v>
      </c>
      <c r="X2974" t="str">
        <f>TEXT(Table5[[#This Row],[close_date]],"mmmm")</f>
        <v>April</v>
      </c>
      <c r="Y2974" t="str">
        <f>TEXT(Table5[[#This Row],[close_date]],"yyyy")</f>
        <v>2017</v>
      </c>
    </row>
    <row r="2975" spans="20:25" x14ac:dyDescent="0.3">
      <c r="T2975" s="4" t="s">
        <v>5</v>
      </c>
      <c r="U2975" s="11">
        <v>57</v>
      </c>
      <c r="V2975" s="11">
        <v>57</v>
      </c>
      <c r="W2975" s="10">
        <v>42839</v>
      </c>
      <c r="X2975" t="str">
        <f>TEXT(Table5[[#This Row],[close_date]],"mmmm")</f>
        <v>April</v>
      </c>
      <c r="Y2975" t="str">
        <f>TEXT(Table5[[#This Row],[close_date]],"yyyy")</f>
        <v>2017</v>
      </c>
    </row>
    <row r="2976" spans="20:25" x14ac:dyDescent="0.3">
      <c r="T2976" s="4" t="s">
        <v>37</v>
      </c>
      <c r="U2976" s="11">
        <v>57</v>
      </c>
      <c r="V2976" s="11">
        <v>57</v>
      </c>
      <c r="W2976" s="10">
        <v>42917</v>
      </c>
      <c r="X2976" t="str">
        <f>TEXT(Table5[[#This Row],[close_date]],"mmmm")</f>
        <v>July</v>
      </c>
      <c r="Y2976" t="str">
        <f>TEXT(Table5[[#This Row],[close_date]],"yyyy")</f>
        <v>2017</v>
      </c>
    </row>
    <row r="2977" spans="20:25" x14ac:dyDescent="0.3">
      <c r="T2977" s="4" t="s">
        <v>34</v>
      </c>
      <c r="U2977" s="11">
        <v>57</v>
      </c>
      <c r="V2977" s="11">
        <v>57</v>
      </c>
      <c r="W2977" s="10">
        <v>42941</v>
      </c>
      <c r="X2977" t="str">
        <f>TEXT(Table5[[#This Row],[close_date]],"mmmm")</f>
        <v>July</v>
      </c>
      <c r="Y2977" t="str">
        <f>TEXT(Table5[[#This Row],[close_date]],"yyyy")</f>
        <v>2017</v>
      </c>
    </row>
    <row r="2978" spans="20:25" x14ac:dyDescent="0.3">
      <c r="T2978" s="4" t="s">
        <v>9</v>
      </c>
      <c r="U2978" s="11">
        <v>57</v>
      </c>
      <c r="V2978" s="11">
        <v>57</v>
      </c>
      <c r="W2978" s="10">
        <v>42941</v>
      </c>
      <c r="X2978" t="str">
        <f>TEXT(Table5[[#This Row],[close_date]],"mmmm")</f>
        <v>July</v>
      </c>
      <c r="Y2978" t="str">
        <f>TEXT(Table5[[#This Row],[close_date]],"yyyy")</f>
        <v>2017</v>
      </c>
    </row>
    <row r="2979" spans="20:25" x14ac:dyDescent="0.3">
      <c r="T2979" s="4" t="s">
        <v>11</v>
      </c>
      <c r="U2979" s="11">
        <v>57</v>
      </c>
      <c r="V2979" s="11">
        <v>57</v>
      </c>
      <c r="W2979" s="10">
        <v>42948</v>
      </c>
      <c r="X2979" t="str">
        <f>TEXT(Table5[[#This Row],[close_date]],"mmmm")</f>
        <v>August</v>
      </c>
      <c r="Y2979" t="str">
        <f>TEXT(Table5[[#This Row],[close_date]],"yyyy")</f>
        <v>2017</v>
      </c>
    </row>
    <row r="2980" spans="20:25" x14ac:dyDescent="0.3">
      <c r="T2980" s="4" t="s">
        <v>46</v>
      </c>
      <c r="U2980" s="11">
        <v>57</v>
      </c>
      <c r="V2980" s="11">
        <v>57</v>
      </c>
      <c r="W2980" s="10">
        <v>42948</v>
      </c>
      <c r="X2980" t="str">
        <f>TEXT(Table5[[#This Row],[close_date]],"mmmm")</f>
        <v>August</v>
      </c>
      <c r="Y2980" t="str">
        <f>TEXT(Table5[[#This Row],[close_date]],"yyyy")</f>
        <v>2017</v>
      </c>
    </row>
    <row r="2981" spans="20:25" x14ac:dyDescent="0.3">
      <c r="T2981" s="4" t="s">
        <v>38</v>
      </c>
      <c r="U2981" s="11">
        <v>57</v>
      </c>
      <c r="V2981" s="11">
        <v>57</v>
      </c>
      <c r="W2981" s="10">
        <v>42935</v>
      </c>
      <c r="X2981" t="str">
        <f>TEXT(Table5[[#This Row],[close_date]],"mmmm")</f>
        <v>July</v>
      </c>
      <c r="Y2981" t="str">
        <f>TEXT(Table5[[#This Row],[close_date]],"yyyy")</f>
        <v>2017</v>
      </c>
    </row>
    <row r="2982" spans="20:25" x14ac:dyDescent="0.3">
      <c r="T2982" s="4" t="s">
        <v>25</v>
      </c>
      <c r="U2982" s="11">
        <v>57</v>
      </c>
      <c r="V2982" s="11">
        <v>57</v>
      </c>
      <c r="W2982" s="10">
        <v>42934</v>
      </c>
      <c r="X2982" t="str">
        <f>TEXT(Table5[[#This Row],[close_date]],"mmmm")</f>
        <v>July</v>
      </c>
      <c r="Y2982" t="str">
        <f>TEXT(Table5[[#This Row],[close_date]],"yyyy")</f>
        <v>2017</v>
      </c>
    </row>
    <row r="2983" spans="20:25" x14ac:dyDescent="0.3">
      <c r="T2983" s="4" t="s">
        <v>5</v>
      </c>
      <c r="U2983" s="11">
        <v>57</v>
      </c>
      <c r="V2983" s="11">
        <v>57</v>
      </c>
      <c r="W2983" s="10">
        <v>42968</v>
      </c>
      <c r="X2983" t="str">
        <f>TEXT(Table5[[#This Row],[close_date]],"mmmm")</f>
        <v>August</v>
      </c>
      <c r="Y2983" t="str">
        <f>TEXT(Table5[[#This Row],[close_date]],"yyyy")</f>
        <v>2017</v>
      </c>
    </row>
    <row r="2984" spans="20:25" x14ac:dyDescent="0.3">
      <c r="T2984" s="4" t="s">
        <v>45</v>
      </c>
      <c r="U2984" s="11">
        <v>57</v>
      </c>
      <c r="V2984" s="11">
        <v>57</v>
      </c>
      <c r="W2984" s="10">
        <v>42966</v>
      </c>
      <c r="X2984" t="str">
        <f>TEXT(Table5[[#This Row],[close_date]],"mmmm")</f>
        <v>August</v>
      </c>
      <c r="Y2984" t="str">
        <f>TEXT(Table5[[#This Row],[close_date]],"yyyy")</f>
        <v>2017</v>
      </c>
    </row>
    <row r="2985" spans="20:25" x14ac:dyDescent="0.3">
      <c r="T2985" s="4" t="s">
        <v>37</v>
      </c>
      <c r="U2985" s="11">
        <v>57</v>
      </c>
      <c r="V2985" s="11">
        <v>57</v>
      </c>
      <c r="W2985" s="10">
        <v>42966</v>
      </c>
      <c r="X2985" t="str">
        <f>TEXT(Table5[[#This Row],[close_date]],"mmmm")</f>
        <v>August</v>
      </c>
      <c r="Y2985" t="str">
        <f>TEXT(Table5[[#This Row],[close_date]],"yyyy")</f>
        <v>2017</v>
      </c>
    </row>
    <row r="2986" spans="20:25" x14ac:dyDescent="0.3">
      <c r="T2986" s="4" t="s">
        <v>38</v>
      </c>
      <c r="U2986" s="11">
        <v>57</v>
      </c>
      <c r="V2986" s="11">
        <v>57</v>
      </c>
      <c r="W2986" s="10">
        <v>42988</v>
      </c>
      <c r="X2986" t="str">
        <f>TEXT(Table5[[#This Row],[close_date]],"mmmm")</f>
        <v>September</v>
      </c>
      <c r="Y2986" t="str">
        <f>TEXT(Table5[[#This Row],[close_date]],"yyyy")</f>
        <v>2017</v>
      </c>
    </row>
    <row r="2987" spans="20:25" x14ac:dyDescent="0.3">
      <c r="T2987" s="4" t="s">
        <v>7</v>
      </c>
      <c r="U2987" s="11">
        <v>57</v>
      </c>
      <c r="V2987" s="11">
        <v>57</v>
      </c>
      <c r="W2987" s="10">
        <v>42982</v>
      </c>
      <c r="X2987" t="str">
        <f>TEXT(Table5[[#This Row],[close_date]],"mmmm")</f>
        <v>September</v>
      </c>
      <c r="Y2987" t="str">
        <f>TEXT(Table5[[#This Row],[close_date]],"yyyy")</f>
        <v>2017</v>
      </c>
    </row>
    <row r="2988" spans="20:25" x14ac:dyDescent="0.3">
      <c r="T2988" s="4" t="s">
        <v>44</v>
      </c>
      <c r="U2988" s="11">
        <v>57</v>
      </c>
      <c r="V2988" s="11">
        <v>57</v>
      </c>
      <c r="W2988" s="10">
        <v>42982</v>
      </c>
      <c r="X2988" t="str">
        <f>TEXT(Table5[[#This Row],[close_date]],"mmmm")</f>
        <v>September</v>
      </c>
      <c r="Y2988" t="str">
        <f>TEXT(Table5[[#This Row],[close_date]],"yyyy")</f>
        <v>2017</v>
      </c>
    </row>
    <row r="2989" spans="20:25" x14ac:dyDescent="0.3">
      <c r="T2989" s="4" t="s">
        <v>48</v>
      </c>
      <c r="U2989" s="11">
        <v>57</v>
      </c>
      <c r="V2989" s="11">
        <v>57</v>
      </c>
      <c r="W2989" s="10">
        <v>42995</v>
      </c>
      <c r="X2989" t="str">
        <f>TEXT(Table5[[#This Row],[close_date]],"mmmm")</f>
        <v>September</v>
      </c>
      <c r="Y2989" t="str">
        <f>TEXT(Table5[[#This Row],[close_date]],"yyyy")</f>
        <v>2017</v>
      </c>
    </row>
    <row r="2990" spans="20:25" x14ac:dyDescent="0.3">
      <c r="T2990" s="4" t="s">
        <v>7</v>
      </c>
      <c r="U2990" s="11">
        <v>56</v>
      </c>
      <c r="V2990" s="11">
        <v>56</v>
      </c>
      <c r="W2990" s="10">
        <v>42993</v>
      </c>
      <c r="X2990" t="str">
        <f>TEXT(Table5[[#This Row],[close_date]],"mmmm")</f>
        <v>September</v>
      </c>
      <c r="Y2990" t="str">
        <f>TEXT(Table5[[#This Row],[close_date]],"yyyy")</f>
        <v>2017</v>
      </c>
    </row>
    <row r="2991" spans="20:25" x14ac:dyDescent="0.3">
      <c r="T2991" s="4" t="s">
        <v>43</v>
      </c>
      <c r="U2991" s="11">
        <v>56</v>
      </c>
      <c r="V2991" s="11">
        <v>56</v>
      </c>
      <c r="W2991" s="10">
        <v>42989</v>
      </c>
      <c r="X2991" t="str">
        <f>TEXT(Table5[[#This Row],[close_date]],"mmmm")</f>
        <v>September</v>
      </c>
      <c r="Y2991" t="str">
        <f>TEXT(Table5[[#This Row],[close_date]],"yyyy")</f>
        <v>2017</v>
      </c>
    </row>
    <row r="2992" spans="20:25" x14ac:dyDescent="0.3">
      <c r="T2992" s="4" t="s">
        <v>3</v>
      </c>
      <c r="U2992" s="11">
        <v>56</v>
      </c>
      <c r="V2992" s="11">
        <v>56</v>
      </c>
      <c r="W2992" s="10">
        <v>42965</v>
      </c>
      <c r="X2992" t="str">
        <f>TEXT(Table5[[#This Row],[close_date]],"mmmm")</f>
        <v>August</v>
      </c>
      <c r="Y2992" t="str">
        <f>TEXT(Table5[[#This Row],[close_date]],"yyyy")</f>
        <v>2017</v>
      </c>
    </row>
    <row r="2993" spans="20:25" x14ac:dyDescent="0.3">
      <c r="T2993" s="4" t="s">
        <v>12</v>
      </c>
      <c r="U2993" s="11">
        <v>56</v>
      </c>
      <c r="V2993" s="11">
        <v>56</v>
      </c>
      <c r="W2993" s="10">
        <v>42955</v>
      </c>
      <c r="X2993" t="str">
        <f>TEXT(Table5[[#This Row],[close_date]],"mmmm")</f>
        <v>August</v>
      </c>
      <c r="Y2993" t="str">
        <f>TEXT(Table5[[#This Row],[close_date]],"yyyy")</f>
        <v>2017</v>
      </c>
    </row>
    <row r="2994" spans="20:25" x14ac:dyDescent="0.3">
      <c r="T2994" s="4" t="s">
        <v>8</v>
      </c>
      <c r="U2994" s="11">
        <v>56</v>
      </c>
      <c r="V2994" s="11">
        <v>56</v>
      </c>
      <c r="W2994" s="10">
        <v>42980</v>
      </c>
      <c r="X2994" t="str">
        <f>TEXT(Table5[[#This Row],[close_date]],"mmmm")</f>
        <v>September</v>
      </c>
      <c r="Y2994" t="str">
        <f>TEXT(Table5[[#This Row],[close_date]],"yyyy")</f>
        <v>2017</v>
      </c>
    </row>
    <row r="2995" spans="20:25" x14ac:dyDescent="0.3">
      <c r="T2995" s="4" t="s">
        <v>7</v>
      </c>
      <c r="U2995" s="11">
        <v>56</v>
      </c>
      <c r="V2995" s="11">
        <v>56</v>
      </c>
      <c r="W2995" s="10">
        <v>42980</v>
      </c>
      <c r="X2995" t="str">
        <f>TEXT(Table5[[#This Row],[close_date]],"mmmm")</f>
        <v>September</v>
      </c>
      <c r="Y2995" t="str">
        <f>TEXT(Table5[[#This Row],[close_date]],"yyyy")</f>
        <v>2017</v>
      </c>
    </row>
    <row r="2996" spans="20:25" x14ac:dyDescent="0.3">
      <c r="T2996" s="4" t="s">
        <v>28</v>
      </c>
      <c r="U2996" s="11">
        <v>56</v>
      </c>
      <c r="V2996" s="11">
        <v>56</v>
      </c>
      <c r="W2996" s="10">
        <v>42907</v>
      </c>
      <c r="X2996" t="str">
        <f>TEXT(Table5[[#This Row],[close_date]],"mmmm")</f>
        <v>June</v>
      </c>
      <c r="Y2996" t="str">
        <f>TEXT(Table5[[#This Row],[close_date]],"yyyy")</f>
        <v>2017</v>
      </c>
    </row>
    <row r="2997" spans="20:25" x14ac:dyDescent="0.3">
      <c r="T2997" s="4" t="s">
        <v>36</v>
      </c>
      <c r="U2997" s="11">
        <v>56</v>
      </c>
      <c r="V2997" s="11">
        <v>56</v>
      </c>
      <c r="W2997" s="10">
        <v>42904</v>
      </c>
      <c r="X2997" t="str">
        <f>TEXT(Table5[[#This Row],[close_date]],"mmmm")</f>
        <v>June</v>
      </c>
      <c r="Y2997" t="str">
        <f>TEXT(Table5[[#This Row],[close_date]],"yyyy")</f>
        <v>2017</v>
      </c>
    </row>
    <row r="2998" spans="20:25" x14ac:dyDescent="0.3">
      <c r="T2998" s="4" t="s">
        <v>8</v>
      </c>
      <c r="U2998" s="11">
        <v>56</v>
      </c>
      <c r="V2998" s="11">
        <v>56</v>
      </c>
      <c r="W2998" s="10">
        <v>42847</v>
      </c>
      <c r="X2998" t="str">
        <f>TEXT(Table5[[#This Row],[close_date]],"mmmm")</f>
        <v>April</v>
      </c>
      <c r="Y2998" t="str">
        <f>TEXT(Table5[[#This Row],[close_date]],"yyyy")</f>
        <v>2017</v>
      </c>
    </row>
    <row r="2999" spans="20:25" x14ac:dyDescent="0.3">
      <c r="T2999" s="4" t="s">
        <v>49</v>
      </c>
      <c r="U2999" s="11">
        <v>56</v>
      </c>
      <c r="V2999" s="11">
        <v>56</v>
      </c>
      <c r="W2999" s="10">
        <v>42817</v>
      </c>
      <c r="X2999" t="str">
        <f>TEXT(Table5[[#This Row],[close_date]],"mmmm")</f>
        <v>March</v>
      </c>
      <c r="Y2999" t="str">
        <f>TEXT(Table5[[#This Row],[close_date]],"yyyy")</f>
        <v>2017</v>
      </c>
    </row>
    <row r="3000" spans="20:25" x14ac:dyDescent="0.3">
      <c r="T3000" s="4" t="s">
        <v>12</v>
      </c>
      <c r="U3000" s="11">
        <v>56</v>
      </c>
      <c r="V3000" s="11">
        <v>56</v>
      </c>
      <c r="W3000" s="10">
        <v>42803</v>
      </c>
      <c r="X3000" t="str">
        <f>TEXT(Table5[[#This Row],[close_date]],"mmmm")</f>
        <v>March</v>
      </c>
      <c r="Y3000" t="str">
        <f>TEXT(Table5[[#This Row],[close_date]],"yyyy")</f>
        <v>2017</v>
      </c>
    </row>
    <row r="3001" spans="20:25" x14ac:dyDescent="0.3">
      <c r="T3001" s="4" t="s">
        <v>43</v>
      </c>
      <c r="U3001" s="11">
        <v>56</v>
      </c>
      <c r="V3001" s="11">
        <v>56</v>
      </c>
      <c r="W3001" s="10">
        <v>42804</v>
      </c>
      <c r="X3001" t="str">
        <f>TEXT(Table5[[#This Row],[close_date]],"mmmm")</f>
        <v>March</v>
      </c>
      <c r="Y3001" t="str">
        <f>TEXT(Table5[[#This Row],[close_date]],"yyyy")</f>
        <v>2017</v>
      </c>
    </row>
    <row r="3002" spans="20:25" x14ac:dyDescent="0.3">
      <c r="T3002" s="4" t="s">
        <v>49</v>
      </c>
      <c r="U3002" s="11">
        <v>56</v>
      </c>
      <c r="V3002" s="11">
        <v>56</v>
      </c>
      <c r="W3002" s="10">
        <v>42798</v>
      </c>
      <c r="X3002" t="str">
        <f>TEXT(Table5[[#This Row],[close_date]],"mmmm")</f>
        <v>March</v>
      </c>
      <c r="Y3002" t="str">
        <f>TEXT(Table5[[#This Row],[close_date]],"yyyy")</f>
        <v>2017</v>
      </c>
    </row>
    <row r="3003" spans="20:25" x14ac:dyDescent="0.3">
      <c r="T3003" s="4" t="s">
        <v>43</v>
      </c>
      <c r="U3003" s="11">
        <v>56</v>
      </c>
      <c r="V3003" s="11">
        <v>56</v>
      </c>
      <c r="W3003" s="10">
        <v>42800</v>
      </c>
      <c r="X3003" t="str">
        <f>TEXT(Table5[[#This Row],[close_date]],"mmmm")</f>
        <v>March</v>
      </c>
      <c r="Y3003" t="str">
        <f>TEXT(Table5[[#This Row],[close_date]],"yyyy")</f>
        <v>2017</v>
      </c>
    </row>
    <row r="3004" spans="20:25" x14ac:dyDescent="0.3">
      <c r="T3004" s="4" t="s">
        <v>38</v>
      </c>
      <c r="U3004" s="11">
        <v>56</v>
      </c>
      <c r="V3004" s="11">
        <v>56</v>
      </c>
      <c r="W3004" s="10">
        <v>42808</v>
      </c>
      <c r="X3004" t="str">
        <f>TEXT(Table5[[#This Row],[close_date]],"mmmm")</f>
        <v>March</v>
      </c>
      <c r="Y3004" t="str">
        <f>TEXT(Table5[[#This Row],[close_date]],"yyyy")</f>
        <v>2017</v>
      </c>
    </row>
    <row r="3005" spans="20:25" x14ac:dyDescent="0.3">
      <c r="T3005" s="4" t="s">
        <v>5</v>
      </c>
      <c r="U3005" s="11">
        <v>56</v>
      </c>
      <c r="V3005" s="11">
        <v>56</v>
      </c>
      <c r="W3005" s="10">
        <v>42892</v>
      </c>
      <c r="X3005" t="str">
        <f>TEXT(Table5[[#This Row],[close_date]],"mmmm")</f>
        <v>June</v>
      </c>
      <c r="Y3005" t="str">
        <f>TEXT(Table5[[#This Row],[close_date]],"yyyy")</f>
        <v>2017</v>
      </c>
    </row>
    <row r="3006" spans="20:25" x14ac:dyDescent="0.3">
      <c r="T3006" s="4" t="s">
        <v>34</v>
      </c>
      <c r="U3006" s="11">
        <v>56</v>
      </c>
      <c r="V3006" s="11">
        <v>56</v>
      </c>
      <c r="W3006" s="10">
        <v>42896</v>
      </c>
      <c r="X3006" t="str">
        <f>TEXT(Table5[[#This Row],[close_date]],"mmmm")</f>
        <v>June</v>
      </c>
      <c r="Y3006" t="str">
        <f>TEXT(Table5[[#This Row],[close_date]],"yyyy")</f>
        <v>2017</v>
      </c>
    </row>
    <row r="3007" spans="20:25" x14ac:dyDescent="0.3">
      <c r="T3007" s="4" t="s">
        <v>4</v>
      </c>
      <c r="U3007" s="11">
        <v>56</v>
      </c>
      <c r="V3007" s="11">
        <v>56</v>
      </c>
      <c r="W3007" s="10">
        <v>42875</v>
      </c>
      <c r="X3007" t="str">
        <f>TEXT(Table5[[#This Row],[close_date]],"mmmm")</f>
        <v>May</v>
      </c>
      <c r="Y3007" t="str">
        <f>TEXT(Table5[[#This Row],[close_date]],"yyyy")</f>
        <v>2017</v>
      </c>
    </row>
    <row r="3008" spans="20:25" x14ac:dyDescent="0.3">
      <c r="T3008" s="4" t="s">
        <v>4</v>
      </c>
      <c r="U3008" s="11">
        <v>56</v>
      </c>
      <c r="V3008" s="11">
        <v>56</v>
      </c>
      <c r="W3008" s="10">
        <v>42881</v>
      </c>
      <c r="X3008" t="str">
        <f>TEXT(Table5[[#This Row],[close_date]],"mmmm")</f>
        <v>May</v>
      </c>
      <c r="Y3008" t="str">
        <f>TEXT(Table5[[#This Row],[close_date]],"yyyy")</f>
        <v>2017</v>
      </c>
    </row>
    <row r="3009" spans="20:25" x14ac:dyDescent="0.3">
      <c r="T3009" s="4" t="s">
        <v>34</v>
      </c>
      <c r="U3009" s="11">
        <v>56</v>
      </c>
      <c r="V3009" s="11">
        <v>56</v>
      </c>
      <c r="W3009" s="10">
        <v>42884</v>
      </c>
      <c r="X3009" t="str">
        <f>TEXT(Table5[[#This Row],[close_date]],"mmmm")</f>
        <v>May</v>
      </c>
      <c r="Y3009" t="str">
        <f>TEXT(Table5[[#This Row],[close_date]],"yyyy")</f>
        <v>2017</v>
      </c>
    </row>
    <row r="3010" spans="20:25" x14ac:dyDescent="0.3">
      <c r="T3010" s="4" t="s">
        <v>5</v>
      </c>
      <c r="U3010" s="11">
        <v>56</v>
      </c>
      <c r="V3010" s="11">
        <v>56</v>
      </c>
      <c r="W3010" s="10">
        <v>42874</v>
      </c>
      <c r="X3010" t="str">
        <f>TEXT(Table5[[#This Row],[close_date]],"mmmm")</f>
        <v>May</v>
      </c>
      <c r="Y3010" t="str">
        <f>TEXT(Table5[[#This Row],[close_date]],"yyyy")</f>
        <v>2017</v>
      </c>
    </row>
    <row r="3011" spans="20:25" x14ac:dyDescent="0.3">
      <c r="T3011" s="4" t="s">
        <v>28</v>
      </c>
      <c r="U3011" s="11">
        <v>56</v>
      </c>
      <c r="V3011" s="11">
        <v>56</v>
      </c>
      <c r="W3011" s="10">
        <v>42863</v>
      </c>
      <c r="X3011" t="str">
        <f>TEXT(Table5[[#This Row],[close_date]],"mmmm")</f>
        <v>May</v>
      </c>
      <c r="Y3011" t="str">
        <f>TEXT(Table5[[#This Row],[close_date]],"yyyy")</f>
        <v>2017</v>
      </c>
    </row>
    <row r="3012" spans="20:25" x14ac:dyDescent="0.3">
      <c r="T3012" s="4" t="s">
        <v>5</v>
      </c>
      <c r="U3012" s="11">
        <v>56</v>
      </c>
      <c r="V3012" s="11">
        <v>56</v>
      </c>
      <c r="W3012" s="10">
        <v>42852</v>
      </c>
      <c r="X3012" t="str">
        <f>TEXT(Table5[[#This Row],[close_date]],"mmmm")</f>
        <v>April</v>
      </c>
      <c r="Y3012" t="str">
        <f>TEXT(Table5[[#This Row],[close_date]],"yyyy")</f>
        <v>2017</v>
      </c>
    </row>
    <row r="3013" spans="20:25" x14ac:dyDescent="0.3">
      <c r="T3013" s="4" t="s">
        <v>11</v>
      </c>
      <c r="U3013" s="11">
        <v>56</v>
      </c>
      <c r="V3013" s="11">
        <v>56</v>
      </c>
      <c r="W3013" s="10">
        <v>42852</v>
      </c>
      <c r="X3013" t="str">
        <f>TEXT(Table5[[#This Row],[close_date]],"mmmm")</f>
        <v>April</v>
      </c>
      <c r="Y3013" t="str">
        <f>TEXT(Table5[[#This Row],[close_date]],"yyyy")</f>
        <v>2017</v>
      </c>
    </row>
    <row r="3014" spans="20:25" x14ac:dyDescent="0.3">
      <c r="T3014" s="4" t="s">
        <v>49</v>
      </c>
      <c r="U3014" s="11">
        <v>56</v>
      </c>
      <c r="V3014" s="11">
        <v>56</v>
      </c>
      <c r="W3014" s="10">
        <v>42850</v>
      </c>
      <c r="X3014" t="str">
        <f>TEXT(Table5[[#This Row],[close_date]],"mmmm")</f>
        <v>April</v>
      </c>
      <c r="Y3014" t="str">
        <f>TEXT(Table5[[#This Row],[close_date]],"yyyy")</f>
        <v>2017</v>
      </c>
    </row>
    <row r="3015" spans="20:25" x14ac:dyDescent="0.3">
      <c r="T3015" s="4" t="s">
        <v>38</v>
      </c>
      <c r="U3015" s="11">
        <v>56</v>
      </c>
      <c r="V3015" s="11">
        <v>56</v>
      </c>
      <c r="W3015" s="10">
        <v>43055</v>
      </c>
      <c r="X3015" t="str">
        <f>TEXT(Table5[[#This Row],[close_date]],"mmmm")</f>
        <v>November</v>
      </c>
      <c r="Y3015" t="str">
        <f>TEXT(Table5[[#This Row],[close_date]],"yyyy")</f>
        <v>2017</v>
      </c>
    </row>
    <row r="3016" spans="20:25" x14ac:dyDescent="0.3">
      <c r="T3016" s="4" t="s">
        <v>40</v>
      </c>
      <c r="U3016" s="11">
        <v>56</v>
      </c>
      <c r="V3016" s="11">
        <v>56</v>
      </c>
      <c r="W3016" s="10">
        <v>43044</v>
      </c>
      <c r="X3016" t="str">
        <f>TEXT(Table5[[#This Row],[close_date]],"mmmm")</f>
        <v>November</v>
      </c>
      <c r="Y3016" t="str">
        <f>TEXT(Table5[[#This Row],[close_date]],"yyyy")</f>
        <v>2017</v>
      </c>
    </row>
    <row r="3017" spans="20:25" x14ac:dyDescent="0.3">
      <c r="T3017" s="4" t="s">
        <v>34</v>
      </c>
      <c r="U3017" s="11">
        <v>56</v>
      </c>
      <c r="V3017" s="11">
        <v>56</v>
      </c>
      <c r="W3017" s="10">
        <v>43041</v>
      </c>
      <c r="X3017" t="str">
        <f>TEXT(Table5[[#This Row],[close_date]],"mmmm")</f>
        <v>November</v>
      </c>
      <c r="Y3017" t="str">
        <f>TEXT(Table5[[#This Row],[close_date]],"yyyy")</f>
        <v>2017</v>
      </c>
    </row>
    <row r="3018" spans="20:25" x14ac:dyDescent="0.3">
      <c r="T3018" s="4" t="s">
        <v>47</v>
      </c>
      <c r="U3018" s="11">
        <v>56</v>
      </c>
      <c r="V3018" s="11">
        <v>56</v>
      </c>
      <c r="W3018" s="10">
        <v>43047</v>
      </c>
      <c r="X3018" t="str">
        <f>TEXT(Table5[[#This Row],[close_date]],"mmmm")</f>
        <v>November</v>
      </c>
      <c r="Y3018" t="str">
        <f>TEXT(Table5[[#This Row],[close_date]],"yyyy")</f>
        <v>2017</v>
      </c>
    </row>
    <row r="3019" spans="20:25" x14ac:dyDescent="0.3">
      <c r="T3019" s="4" t="s">
        <v>4</v>
      </c>
      <c r="U3019" s="11">
        <v>56</v>
      </c>
      <c r="V3019" s="11">
        <v>56</v>
      </c>
      <c r="W3019" s="10">
        <v>43026</v>
      </c>
      <c r="X3019" t="str">
        <f>TEXT(Table5[[#This Row],[close_date]],"mmmm")</f>
        <v>October</v>
      </c>
      <c r="Y3019" t="str">
        <f>TEXT(Table5[[#This Row],[close_date]],"yyyy")</f>
        <v>2017</v>
      </c>
    </row>
    <row r="3020" spans="20:25" x14ac:dyDescent="0.3">
      <c r="T3020" s="4" t="s">
        <v>38</v>
      </c>
      <c r="U3020" s="11">
        <v>56</v>
      </c>
      <c r="V3020" s="11">
        <v>56</v>
      </c>
      <c r="W3020" s="10">
        <v>43018</v>
      </c>
      <c r="X3020" t="str">
        <f>TEXT(Table5[[#This Row],[close_date]],"mmmm")</f>
        <v>October</v>
      </c>
      <c r="Y3020" t="str">
        <f>TEXT(Table5[[#This Row],[close_date]],"yyyy")</f>
        <v>2017</v>
      </c>
    </row>
    <row r="3021" spans="20:25" x14ac:dyDescent="0.3">
      <c r="T3021" s="4" t="s">
        <v>45</v>
      </c>
      <c r="U3021" s="11">
        <v>56</v>
      </c>
      <c r="V3021" s="11">
        <v>56</v>
      </c>
      <c r="W3021" s="10">
        <v>43085</v>
      </c>
      <c r="X3021" t="str">
        <f>TEXT(Table5[[#This Row],[close_date]],"mmmm")</f>
        <v>December</v>
      </c>
      <c r="Y3021" t="str">
        <f>TEXT(Table5[[#This Row],[close_date]],"yyyy")</f>
        <v>2017</v>
      </c>
    </row>
    <row r="3022" spans="20:25" x14ac:dyDescent="0.3">
      <c r="T3022" s="4" t="s">
        <v>5</v>
      </c>
      <c r="U3022" s="11">
        <v>56</v>
      </c>
      <c r="V3022" s="11">
        <v>56</v>
      </c>
      <c r="W3022" s="10">
        <v>43083</v>
      </c>
      <c r="X3022" t="str">
        <f>TEXT(Table5[[#This Row],[close_date]],"mmmm")</f>
        <v>December</v>
      </c>
      <c r="Y3022" t="str">
        <f>TEXT(Table5[[#This Row],[close_date]],"yyyy")</f>
        <v>2017</v>
      </c>
    </row>
    <row r="3023" spans="20:25" x14ac:dyDescent="0.3">
      <c r="T3023" s="4" t="s">
        <v>45</v>
      </c>
      <c r="U3023" s="11">
        <v>56</v>
      </c>
      <c r="V3023" s="11">
        <v>56</v>
      </c>
      <c r="W3023" s="10">
        <v>43079</v>
      </c>
      <c r="X3023" t="str">
        <f>TEXT(Table5[[#This Row],[close_date]],"mmmm")</f>
        <v>December</v>
      </c>
      <c r="Y3023" t="str">
        <f>TEXT(Table5[[#This Row],[close_date]],"yyyy")</f>
        <v>2017</v>
      </c>
    </row>
    <row r="3024" spans="20:25" x14ac:dyDescent="0.3">
      <c r="T3024" s="4" t="s">
        <v>49</v>
      </c>
      <c r="U3024" s="11">
        <v>56</v>
      </c>
      <c r="V3024" s="11">
        <v>56</v>
      </c>
      <c r="W3024" s="10">
        <v>43096</v>
      </c>
      <c r="X3024" t="str">
        <f>TEXT(Table5[[#This Row],[close_date]],"mmmm")</f>
        <v>December</v>
      </c>
      <c r="Y3024" t="str">
        <f>TEXT(Table5[[#This Row],[close_date]],"yyyy")</f>
        <v>2017</v>
      </c>
    </row>
    <row r="3025" spans="20:25" x14ac:dyDescent="0.3">
      <c r="T3025" s="4" t="s">
        <v>39</v>
      </c>
      <c r="U3025" s="11">
        <v>55</v>
      </c>
      <c r="V3025" s="11">
        <v>55</v>
      </c>
      <c r="W3025" s="10">
        <v>43067</v>
      </c>
      <c r="X3025" t="str">
        <f>TEXT(Table5[[#This Row],[close_date]],"mmmm")</f>
        <v>November</v>
      </c>
      <c r="Y3025" t="str">
        <f>TEXT(Table5[[#This Row],[close_date]],"yyyy")</f>
        <v>2017</v>
      </c>
    </row>
    <row r="3026" spans="20:25" x14ac:dyDescent="0.3">
      <c r="T3026" s="4" t="s">
        <v>8</v>
      </c>
      <c r="U3026" s="11">
        <v>55</v>
      </c>
      <c r="V3026" s="11">
        <v>55</v>
      </c>
      <c r="W3026" s="10">
        <v>43013</v>
      </c>
      <c r="X3026" t="str">
        <f>TEXT(Table5[[#This Row],[close_date]],"mmmm")</f>
        <v>October</v>
      </c>
      <c r="Y3026" t="str">
        <f>TEXT(Table5[[#This Row],[close_date]],"yyyy")</f>
        <v>2017</v>
      </c>
    </row>
    <row r="3027" spans="20:25" x14ac:dyDescent="0.3">
      <c r="T3027" s="4" t="s">
        <v>41</v>
      </c>
      <c r="U3027" s="11">
        <v>55</v>
      </c>
      <c r="V3027" s="11">
        <v>55</v>
      </c>
      <c r="W3027" s="10">
        <v>43011</v>
      </c>
      <c r="X3027" t="str">
        <f>TEXT(Table5[[#This Row],[close_date]],"mmmm")</f>
        <v>October</v>
      </c>
      <c r="Y3027" t="str">
        <f>TEXT(Table5[[#This Row],[close_date]],"yyyy")</f>
        <v>2017</v>
      </c>
    </row>
    <row r="3028" spans="20:25" x14ac:dyDescent="0.3">
      <c r="T3028" s="4" t="s">
        <v>38</v>
      </c>
      <c r="U3028" s="11">
        <v>55</v>
      </c>
      <c r="V3028" s="11">
        <v>55</v>
      </c>
      <c r="W3028" s="10">
        <v>43009</v>
      </c>
      <c r="X3028" t="str">
        <f>TEXT(Table5[[#This Row],[close_date]],"mmmm")</f>
        <v>October</v>
      </c>
      <c r="Y3028" t="str">
        <f>TEXT(Table5[[#This Row],[close_date]],"yyyy")</f>
        <v>2017</v>
      </c>
    </row>
    <row r="3029" spans="20:25" x14ac:dyDescent="0.3">
      <c r="T3029" s="4" t="s">
        <v>5</v>
      </c>
      <c r="U3029" s="11">
        <v>55</v>
      </c>
      <c r="V3029" s="11">
        <v>55</v>
      </c>
      <c r="W3029" s="10">
        <v>43031</v>
      </c>
      <c r="X3029" t="str">
        <f>TEXT(Table5[[#This Row],[close_date]],"mmmm")</f>
        <v>October</v>
      </c>
      <c r="Y3029" t="str">
        <f>TEXT(Table5[[#This Row],[close_date]],"yyyy")</f>
        <v>2017</v>
      </c>
    </row>
    <row r="3030" spans="20:25" x14ac:dyDescent="0.3">
      <c r="T3030" s="4" t="s">
        <v>3</v>
      </c>
      <c r="U3030" s="11">
        <v>55</v>
      </c>
      <c r="V3030" s="11">
        <v>55</v>
      </c>
      <c r="W3030" s="10">
        <v>43046</v>
      </c>
      <c r="X3030" t="str">
        <f>TEXT(Table5[[#This Row],[close_date]],"mmmm")</f>
        <v>November</v>
      </c>
      <c r="Y3030" t="str">
        <f>TEXT(Table5[[#This Row],[close_date]],"yyyy")</f>
        <v>2017</v>
      </c>
    </row>
    <row r="3031" spans="20:25" x14ac:dyDescent="0.3">
      <c r="T3031" s="4" t="s">
        <v>4</v>
      </c>
      <c r="U3031" s="11">
        <v>55</v>
      </c>
      <c r="V3031" s="11">
        <v>55</v>
      </c>
      <c r="W3031" s="10">
        <v>43041</v>
      </c>
      <c r="X3031" t="str">
        <f>TEXT(Table5[[#This Row],[close_date]],"mmmm")</f>
        <v>November</v>
      </c>
      <c r="Y3031" t="str">
        <f>TEXT(Table5[[#This Row],[close_date]],"yyyy")</f>
        <v>2017</v>
      </c>
    </row>
    <row r="3032" spans="20:25" x14ac:dyDescent="0.3">
      <c r="T3032" s="4" t="s">
        <v>5</v>
      </c>
      <c r="U3032" s="11">
        <v>55</v>
      </c>
      <c r="V3032" s="11">
        <v>55</v>
      </c>
      <c r="W3032" s="10">
        <v>43045</v>
      </c>
      <c r="X3032" t="str">
        <f>TEXT(Table5[[#This Row],[close_date]],"mmmm")</f>
        <v>November</v>
      </c>
      <c r="Y3032" t="str">
        <f>TEXT(Table5[[#This Row],[close_date]],"yyyy")</f>
        <v>2017</v>
      </c>
    </row>
    <row r="3033" spans="20:25" x14ac:dyDescent="0.3">
      <c r="T3033" s="4" t="s">
        <v>49</v>
      </c>
      <c r="U3033" s="11">
        <v>55</v>
      </c>
      <c r="V3033" s="11">
        <v>55</v>
      </c>
      <c r="W3033" s="10">
        <v>43062</v>
      </c>
      <c r="X3033" t="str">
        <f>TEXT(Table5[[#This Row],[close_date]],"mmmm")</f>
        <v>November</v>
      </c>
      <c r="Y3033" t="str">
        <f>TEXT(Table5[[#This Row],[close_date]],"yyyy")</f>
        <v>2017</v>
      </c>
    </row>
    <row r="3034" spans="20:25" x14ac:dyDescent="0.3">
      <c r="T3034" s="4" t="s">
        <v>8</v>
      </c>
      <c r="U3034" s="11">
        <v>55</v>
      </c>
      <c r="V3034" s="11">
        <v>55</v>
      </c>
      <c r="W3034" s="10">
        <v>43059</v>
      </c>
      <c r="X3034" t="str">
        <f>TEXT(Table5[[#This Row],[close_date]],"mmmm")</f>
        <v>November</v>
      </c>
      <c r="Y3034" t="str">
        <f>TEXT(Table5[[#This Row],[close_date]],"yyyy")</f>
        <v>2017</v>
      </c>
    </row>
    <row r="3035" spans="20:25" x14ac:dyDescent="0.3">
      <c r="T3035" s="4" t="s">
        <v>5</v>
      </c>
      <c r="U3035" s="11">
        <v>55</v>
      </c>
      <c r="V3035" s="11">
        <v>55</v>
      </c>
      <c r="W3035" s="10">
        <v>42859</v>
      </c>
      <c r="X3035" t="str">
        <f>TEXT(Table5[[#This Row],[close_date]],"mmmm")</f>
        <v>May</v>
      </c>
      <c r="Y3035" t="str">
        <f>TEXT(Table5[[#This Row],[close_date]],"yyyy")</f>
        <v>2017</v>
      </c>
    </row>
    <row r="3036" spans="20:25" x14ac:dyDescent="0.3">
      <c r="T3036" s="4" t="s">
        <v>48</v>
      </c>
      <c r="U3036" s="11">
        <v>55</v>
      </c>
      <c r="V3036" s="11">
        <v>55</v>
      </c>
      <c r="W3036" s="10">
        <v>42858</v>
      </c>
      <c r="X3036" t="str">
        <f>TEXT(Table5[[#This Row],[close_date]],"mmmm")</f>
        <v>May</v>
      </c>
      <c r="Y3036" t="str">
        <f>TEXT(Table5[[#This Row],[close_date]],"yyyy")</f>
        <v>2017</v>
      </c>
    </row>
    <row r="3037" spans="20:25" x14ac:dyDescent="0.3">
      <c r="T3037" s="4" t="s">
        <v>12</v>
      </c>
      <c r="U3037" s="11">
        <v>55</v>
      </c>
      <c r="V3037" s="11">
        <v>55</v>
      </c>
      <c r="W3037" s="10">
        <v>42873</v>
      </c>
      <c r="X3037" t="str">
        <f>TEXT(Table5[[#This Row],[close_date]],"mmmm")</f>
        <v>May</v>
      </c>
      <c r="Y3037" t="str">
        <f>TEXT(Table5[[#This Row],[close_date]],"yyyy")</f>
        <v>2017</v>
      </c>
    </row>
    <row r="3038" spans="20:25" x14ac:dyDescent="0.3">
      <c r="T3038" s="4" t="s">
        <v>46</v>
      </c>
      <c r="U3038" s="11">
        <v>55</v>
      </c>
      <c r="V3038" s="11">
        <v>55</v>
      </c>
      <c r="W3038" s="10">
        <v>42869</v>
      </c>
      <c r="X3038" t="str">
        <f>TEXT(Table5[[#This Row],[close_date]],"mmmm")</f>
        <v>May</v>
      </c>
      <c r="Y3038" t="str">
        <f>TEXT(Table5[[#This Row],[close_date]],"yyyy")</f>
        <v>2017</v>
      </c>
    </row>
    <row r="3039" spans="20:25" x14ac:dyDescent="0.3">
      <c r="T3039" s="4" t="s">
        <v>48</v>
      </c>
      <c r="U3039" s="11">
        <v>55</v>
      </c>
      <c r="V3039" s="11">
        <v>55</v>
      </c>
      <c r="W3039" s="10">
        <v>42883</v>
      </c>
      <c r="X3039" t="str">
        <f>TEXT(Table5[[#This Row],[close_date]],"mmmm")</f>
        <v>May</v>
      </c>
      <c r="Y3039" t="str">
        <f>TEXT(Table5[[#This Row],[close_date]],"yyyy")</f>
        <v>2017</v>
      </c>
    </row>
    <row r="3040" spans="20:25" x14ac:dyDescent="0.3">
      <c r="T3040" s="4" t="s">
        <v>4</v>
      </c>
      <c r="U3040" s="11">
        <v>55</v>
      </c>
      <c r="V3040" s="11">
        <v>55</v>
      </c>
      <c r="W3040" s="10">
        <v>42891</v>
      </c>
      <c r="X3040" t="str">
        <f>TEXT(Table5[[#This Row],[close_date]],"mmmm")</f>
        <v>June</v>
      </c>
      <c r="Y3040" t="str">
        <f>TEXT(Table5[[#This Row],[close_date]],"yyyy")</f>
        <v>2017</v>
      </c>
    </row>
    <row r="3041" spans="20:25" x14ac:dyDescent="0.3">
      <c r="T3041" s="4" t="s">
        <v>6</v>
      </c>
      <c r="U3041" s="11">
        <v>55</v>
      </c>
      <c r="V3041" s="11">
        <v>55</v>
      </c>
      <c r="W3041" s="10">
        <v>42826</v>
      </c>
      <c r="X3041" t="str">
        <f>TEXT(Table5[[#This Row],[close_date]],"mmmm")</f>
        <v>April</v>
      </c>
      <c r="Y3041" t="str">
        <f>TEXT(Table5[[#This Row],[close_date]],"yyyy")</f>
        <v>2017</v>
      </c>
    </row>
    <row r="3042" spans="20:25" x14ac:dyDescent="0.3">
      <c r="T3042" s="4" t="s">
        <v>11</v>
      </c>
      <c r="U3042" s="11">
        <v>55</v>
      </c>
      <c r="V3042" s="11">
        <v>55</v>
      </c>
      <c r="W3042" s="10">
        <v>42847</v>
      </c>
      <c r="X3042" t="str">
        <f>TEXT(Table5[[#This Row],[close_date]],"mmmm")</f>
        <v>April</v>
      </c>
      <c r="Y3042" t="str">
        <f>TEXT(Table5[[#This Row],[close_date]],"yyyy")</f>
        <v>2017</v>
      </c>
    </row>
    <row r="3043" spans="20:25" x14ac:dyDescent="0.3">
      <c r="T3043" s="4" t="s">
        <v>46</v>
      </c>
      <c r="U3043" s="11">
        <v>55</v>
      </c>
      <c r="V3043" s="11">
        <v>55</v>
      </c>
      <c r="W3043" s="10">
        <v>42838</v>
      </c>
      <c r="X3043" t="str">
        <f>TEXT(Table5[[#This Row],[close_date]],"mmmm")</f>
        <v>April</v>
      </c>
      <c r="Y3043" t="str">
        <f>TEXT(Table5[[#This Row],[close_date]],"yyyy")</f>
        <v>2017</v>
      </c>
    </row>
    <row r="3044" spans="20:25" x14ac:dyDescent="0.3">
      <c r="T3044" s="4" t="s">
        <v>49</v>
      </c>
      <c r="U3044" s="11">
        <v>55</v>
      </c>
      <c r="V3044" s="11">
        <v>55</v>
      </c>
      <c r="W3044" s="10">
        <v>42837</v>
      </c>
      <c r="X3044" t="str">
        <f>TEXT(Table5[[#This Row],[close_date]],"mmmm")</f>
        <v>April</v>
      </c>
      <c r="Y3044" t="str">
        <f>TEXT(Table5[[#This Row],[close_date]],"yyyy")</f>
        <v>2017</v>
      </c>
    </row>
    <row r="3045" spans="20:25" x14ac:dyDescent="0.3">
      <c r="T3045" s="4" t="s">
        <v>42</v>
      </c>
      <c r="U3045" s="11">
        <v>55</v>
      </c>
      <c r="V3045" s="11">
        <v>55</v>
      </c>
      <c r="W3045" s="10">
        <v>42902</v>
      </c>
      <c r="X3045" t="str">
        <f>TEXT(Table5[[#This Row],[close_date]],"mmmm")</f>
        <v>June</v>
      </c>
      <c r="Y3045" t="str">
        <f>TEXT(Table5[[#This Row],[close_date]],"yyyy")</f>
        <v>2017</v>
      </c>
    </row>
    <row r="3046" spans="20:25" x14ac:dyDescent="0.3">
      <c r="T3046" s="4" t="s">
        <v>12</v>
      </c>
      <c r="U3046" s="11">
        <v>55</v>
      </c>
      <c r="V3046" s="11">
        <v>55</v>
      </c>
      <c r="W3046" s="10">
        <v>42902</v>
      </c>
      <c r="X3046" t="str">
        <f>TEXT(Table5[[#This Row],[close_date]],"mmmm")</f>
        <v>June</v>
      </c>
      <c r="Y3046" t="str">
        <f>TEXT(Table5[[#This Row],[close_date]],"yyyy")</f>
        <v>2017</v>
      </c>
    </row>
    <row r="3047" spans="20:25" x14ac:dyDescent="0.3">
      <c r="T3047" s="4" t="s">
        <v>28</v>
      </c>
      <c r="U3047" s="11">
        <v>55</v>
      </c>
      <c r="V3047" s="11">
        <v>55</v>
      </c>
      <c r="W3047" s="10">
        <v>42911</v>
      </c>
      <c r="X3047" t="str">
        <f>TEXT(Table5[[#This Row],[close_date]],"mmmm")</f>
        <v>June</v>
      </c>
      <c r="Y3047" t="str">
        <f>TEXT(Table5[[#This Row],[close_date]],"yyyy")</f>
        <v>2017</v>
      </c>
    </row>
    <row r="3048" spans="20:25" x14ac:dyDescent="0.3">
      <c r="T3048" s="4" t="s">
        <v>49</v>
      </c>
      <c r="U3048" s="11">
        <v>55</v>
      </c>
      <c r="V3048" s="11">
        <v>55</v>
      </c>
      <c r="W3048" s="10">
        <v>42929</v>
      </c>
      <c r="X3048" t="str">
        <f>TEXT(Table5[[#This Row],[close_date]],"mmmm")</f>
        <v>July</v>
      </c>
      <c r="Y3048" t="str">
        <f>TEXT(Table5[[#This Row],[close_date]],"yyyy")</f>
        <v>2017</v>
      </c>
    </row>
    <row r="3049" spans="20:25" x14ac:dyDescent="0.3">
      <c r="T3049" s="4" t="s">
        <v>44</v>
      </c>
      <c r="U3049" s="11">
        <v>55</v>
      </c>
      <c r="V3049" s="11">
        <v>55</v>
      </c>
      <c r="W3049" s="10">
        <v>42925</v>
      </c>
      <c r="X3049" t="str">
        <f>TEXT(Table5[[#This Row],[close_date]],"mmmm")</f>
        <v>July</v>
      </c>
      <c r="Y3049" t="str">
        <f>TEXT(Table5[[#This Row],[close_date]],"yyyy")</f>
        <v>2017</v>
      </c>
    </row>
    <row r="3050" spans="20:25" x14ac:dyDescent="0.3">
      <c r="T3050" s="4" t="s">
        <v>49</v>
      </c>
      <c r="U3050" s="11">
        <v>55</v>
      </c>
      <c r="V3050" s="11">
        <v>55</v>
      </c>
      <c r="W3050" s="10">
        <v>42944</v>
      </c>
      <c r="X3050" t="str">
        <f>TEXT(Table5[[#This Row],[close_date]],"mmmm")</f>
        <v>July</v>
      </c>
      <c r="Y3050" t="str">
        <f>TEXT(Table5[[#This Row],[close_date]],"yyyy")</f>
        <v>2017</v>
      </c>
    </row>
    <row r="3051" spans="20:25" x14ac:dyDescent="0.3">
      <c r="T3051" s="4" t="s">
        <v>49</v>
      </c>
      <c r="U3051" s="11">
        <v>55</v>
      </c>
      <c r="V3051" s="11">
        <v>55</v>
      </c>
      <c r="W3051" s="10">
        <v>42977</v>
      </c>
      <c r="X3051" t="str">
        <f>TEXT(Table5[[#This Row],[close_date]],"mmmm")</f>
        <v>August</v>
      </c>
      <c r="Y3051" t="str">
        <f>TEXT(Table5[[#This Row],[close_date]],"yyyy")</f>
        <v>2017</v>
      </c>
    </row>
    <row r="3052" spans="20:25" x14ac:dyDescent="0.3">
      <c r="T3052" s="4" t="s">
        <v>49</v>
      </c>
      <c r="U3052" s="11">
        <v>55</v>
      </c>
      <c r="V3052" s="11">
        <v>55</v>
      </c>
      <c r="W3052" s="10">
        <v>42967</v>
      </c>
      <c r="X3052" t="str">
        <f>TEXT(Table5[[#This Row],[close_date]],"mmmm")</f>
        <v>August</v>
      </c>
      <c r="Y3052" t="str">
        <f>TEXT(Table5[[#This Row],[close_date]],"yyyy")</f>
        <v>2017</v>
      </c>
    </row>
    <row r="3053" spans="20:25" x14ac:dyDescent="0.3">
      <c r="T3053" s="4" t="s">
        <v>8</v>
      </c>
      <c r="U3053" s="11">
        <v>55</v>
      </c>
      <c r="V3053" s="11">
        <v>55</v>
      </c>
      <c r="W3053" s="10">
        <v>42991</v>
      </c>
      <c r="X3053" t="str">
        <f>TEXT(Table5[[#This Row],[close_date]],"mmmm")</f>
        <v>September</v>
      </c>
      <c r="Y3053" t="str">
        <f>TEXT(Table5[[#This Row],[close_date]],"yyyy")</f>
        <v>2017</v>
      </c>
    </row>
    <row r="3054" spans="20:25" x14ac:dyDescent="0.3">
      <c r="T3054" s="4" t="s">
        <v>49</v>
      </c>
      <c r="U3054" s="11">
        <v>55</v>
      </c>
      <c r="V3054" s="11">
        <v>55</v>
      </c>
      <c r="W3054" s="10">
        <v>42981</v>
      </c>
      <c r="X3054" t="str">
        <f>TEXT(Table5[[#This Row],[close_date]],"mmmm")</f>
        <v>September</v>
      </c>
      <c r="Y3054" t="str">
        <f>TEXT(Table5[[#This Row],[close_date]],"yyyy")</f>
        <v>2017</v>
      </c>
    </row>
    <row r="3055" spans="20:25" x14ac:dyDescent="0.3">
      <c r="T3055" s="4" t="s">
        <v>38</v>
      </c>
      <c r="U3055" s="11">
        <v>55</v>
      </c>
      <c r="V3055" s="11">
        <v>55</v>
      </c>
      <c r="W3055" s="10">
        <v>42981</v>
      </c>
      <c r="X3055" t="str">
        <f>TEXT(Table5[[#This Row],[close_date]],"mmmm")</f>
        <v>September</v>
      </c>
      <c r="Y3055" t="str">
        <f>TEXT(Table5[[#This Row],[close_date]],"yyyy")</f>
        <v>2017</v>
      </c>
    </row>
    <row r="3056" spans="20:25" x14ac:dyDescent="0.3">
      <c r="T3056" s="4" t="s">
        <v>5</v>
      </c>
      <c r="U3056" s="11">
        <v>55</v>
      </c>
      <c r="V3056" s="11">
        <v>55</v>
      </c>
      <c r="W3056" s="10">
        <v>42986</v>
      </c>
      <c r="X3056" t="str">
        <f>TEXT(Table5[[#This Row],[close_date]],"mmmm")</f>
        <v>September</v>
      </c>
      <c r="Y3056" t="str">
        <f>TEXT(Table5[[#This Row],[close_date]],"yyyy")</f>
        <v>2017</v>
      </c>
    </row>
    <row r="3057" spans="20:25" x14ac:dyDescent="0.3">
      <c r="T3057" s="4" t="s">
        <v>49</v>
      </c>
      <c r="U3057" s="11">
        <v>55</v>
      </c>
      <c r="V3057" s="11">
        <v>55</v>
      </c>
      <c r="W3057" s="10">
        <v>42995</v>
      </c>
      <c r="X3057" t="str">
        <f>TEXT(Table5[[#This Row],[close_date]],"mmmm")</f>
        <v>September</v>
      </c>
      <c r="Y3057" t="str">
        <f>TEXT(Table5[[#This Row],[close_date]],"yyyy")</f>
        <v>2017</v>
      </c>
    </row>
    <row r="3058" spans="20:25" x14ac:dyDescent="0.3">
      <c r="T3058" s="4" t="s">
        <v>5</v>
      </c>
      <c r="U3058" s="11">
        <v>55</v>
      </c>
      <c r="V3058" s="11">
        <v>55</v>
      </c>
      <c r="W3058" s="10">
        <v>43001</v>
      </c>
      <c r="X3058" t="str">
        <f>TEXT(Table5[[#This Row],[close_date]],"mmmm")</f>
        <v>September</v>
      </c>
      <c r="Y3058" t="str">
        <f>TEXT(Table5[[#This Row],[close_date]],"yyyy")</f>
        <v>2017</v>
      </c>
    </row>
    <row r="3059" spans="20:25" x14ac:dyDescent="0.3">
      <c r="T3059" s="4" t="s">
        <v>8</v>
      </c>
      <c r="U3059" s="11">
        <v>54</v>
      </c>
      <c r="V3059" s="11">
        <v>54</v>
      </c>
      <c r="W3059" s="10">
        <v>43004</v>
      </c>
      <c r="X3059" t="str">
        <f>TEXT(Table5[[#This Row],[close_date]],"mmmm")</f>
        <v>September</v>
      </c>
      <c r="Y3059" t="str">
        <f>TEXT(Table5[[#This Row],[close_date]],"yyyy")</f>
        <v>2017</v>
      </c>
    </row>
    <row r="3060" spans="20:25" x14ac:dyDescent="0.3">
      <c r="T3060" s="4" t="s">
        <v>46</v>
      </c>
      <c r="U3060" s="11">
        <v>54</v>
      </c>
      <c r="V3060" s="11">
        <v>54</v>
      </c>
      <c r="W3060" s="10">
        <v>42997</v>
      </c>
      <c r="X3060" t="str">
        <f>TEXT(Table5[[#This Row],[close_date]],"mmmm")</f>
        <v>September</v>
      </c>
      <c r="Y3060" t="str">
        <f>TEXT(Table5[[#This Row],[close_date]],"yyyy")</f>
        <v>2017</v>
      </c>
    </row>
    <row r="3061" spans="20:25" x14ac:dyDescent="0.3">
      <c r="T3061" s="4" t="s">
        <v>8</v>
      </c>
      <c r="U3061" s="11">
        <v>54</v>
      </c>
      <c r="V3061" s="11">
        <v>54</v>
      </c>
      <c r="W3061" s="10">
        <v>42986</v>
      </c>
      <c r="X3061" t="str">
        <f>TEXT(Table5[[#This Row],[close_date]],"mmmm")</f>
        <v>September</v>
      </c>
      <c r="Y3061" t="str">
        <f>TEXT(Table5[[#This Row],[close_date]],"yyyy")</f>
        <v>2017</v>
      </c>
    </row>
    <row r="3062" spans="20:25" x14ac:dyDescent="0.3">
      <c r="T3062" s="4" t="s">
        <v>34</v>
      </c>
      <c r="U3062" s="11">
        <v>54</v>
      </c>
      <c r="V3062" s="11">
        <v>54</v>
      </c>
      <c r="W3062" s="10">
        <v>42983</v>
      </c>
      <c r="X3062" t="str">
        <f>TEXT(Table5[[#This Row],[close_date]],"mmmm")</f>
        <v>September</v>
      </c>
      <c r="Y3062" t="str">
        <f>TEXT(Table5[[#This Row],[close_date]],"yyyy")</f>
        <v>2017</v>
      </c>
    </row>
    <row r="3063" spans="20:25" x14ac:dyDescent="0.3">
      <c r="T3063" s="4" t="s">
        <v>34</v>
      </c>
      <c r="U3063" s="11">
        <v>54</v>
      </c>
      <c r="V3063" s="11">
        <v>54</v>
      </c>
      <c r="W3063" s="10">
        <v>42991</v>
      </c>
      <c r="X3063" t="str">
        <f>TEXT(Table5[[#This Row],[close_date]],"mmmm")</f>
        <v>September</v>
      </c>
      <c r="Y3063" t="str">
        <f>TEXT(Table5[[#This Row],[close_date]],"yyyy")</f>
        <v>2017</v>
      </c>
    </row>
    <row r="3064" spans="20:25" x14ac:dyDescent="0.3">
      <c r="T3064" s="4" t="s">
        <v>38</v>
      </c>
      <c r="U3064" s="11">
        <v>54</v>
      </c>
      <c r="V3064" s="11">
        <v>54</v>
      </c>
      <c r="W3064" s="10">
        <v>42967</v>
      </c>
      <c r="X3064" t="str">
        <f>TEXT(Table5[[#This Row],[close_date]],"mmmm")</f>
        <v>August</v>
      </c>
      <c r="Y3064" t="str">
        <f>TEXT(Table5[[#This Row],[close_date]],"yyyy")</f>
        <v>2017</v>
      </c>
    </row>
    <row r="3065" spans="20:25" x14ac:dyDescent="0.3">
      <c r="T3065" s="4" t="s">
        <v>41</v>
      </c>
      <c r="U3065" s="11">
        <v>54</v>
      </c>
      <c r="V3065" s="11">
        <v>54</v>
      </c>
      <c r="W3065" s="10">
        <v>42973</v>
      </c>
      <c r="X3065" t="str">
        <f>TEXT(Table5[[#This Row],[close_date]],"mmmm")</f>
        <v>August</v>
      </c>
      <c r="Y3065" t="str">
        <f>TEXT(Table5[[#This Row],[close_date]],"yyyy")</f>
        <v>2017</v>
      </c>
    </row>
    <row r="3066" spans="20:25" x14ac:dyDescent="0.3">
      <c r="T3066" s="4" t="s">
        <v>39</v>
      </c>
      <c r="U3066" s="11">
        <v>54</v>
      </c>
      <c r="V3066" s="11">
        <v>54</v>
      </c>
      <c r="W3066" s="10">
        <v>42979</v>
      </c>
      <c r="X3066" t="str">
        <f>TEXT(Table5[[#This Row],[close_date]],"mmmm")</f>
        <v>September</v>
      </c>
      <c r="Y3066" t="str">
        <f>TEXT(Table5[[#This Row],[close_date]],"yyyy")</f>
        <v>2017</v>
      </c>
    </row>
    <row r="3067" spans="20:25" x14ac:dyDescent="0.3">
      <c r="T3067" s="4" t="s">
        <v>49</v>
      </c>
      <c r="U3067" s="11">
        <v>54</v>
      </c>
      <c r="V3067" s="11">
        <v>54</v>
      </c>
      <c r="W3067" s="10">
        <v>42979</v>
      </c>
      <c r="X3067" t="str">
        <f>TEXT(Table5[[#This Row],[close_date]],"mmmm")</f>
        <v>September</v>
      </c>
      <c r="Y3067" t="str">
        <f>TEXT(Table5[[#This Row],[close_date]],"yyyy")</f>
        <v>2017</v>
      </c>
    </row>
    <row r="3068" spans="20:25" x14ac:dyDescent="0.3">
      <c r="T3068" s="4" t="s">
        <v>37</v>
      </c>
      <c r="U3068" s="11">
        <v>54</v>
      </c>
      <c r="V3068" s="11">
        <v>54</v>
      </c>
      <c r="W3068" s="10">
        <v>42964</v>
      </c>
      <c r="X3068" t="str">
        <f>TEXT(Table5[[#This Row],[close_date]],"mmmm")</f>
        <v>August</v>
      </c>
      <c r="Y3068" t="str">
        <f>TEXT(Table5[[#This Row],[close_date]],"yyyy")</f>
        <v>2017</v>
      </c>
    </row>
    <row r="3069" spans="20:25" x14ac:dyDescent="0.3">
      <c r="T3069" s="4" t="s">
        <v>46</v>
      </c>
      <c r="U3069" s="11">
        <v>54</v>
      </c>
      <c r="V3069" s="11">
        <v>54</v>
      </c>
      <c r="W3069" s="10">
        <v>42944</v>
      </c>
      <c r="X3069" t="str">
        <f>TEXT(Table5[[#This Row],[close_date]],"mmmm")</f>
        <v>July</v>
      </c>
      <c r="Y3069" t="str">
        <f>TEXT(Table5[[#This Row],[close_date]],"yyyy")</f>
        <v>2017</v>
      </c>
    </row>
    <row r="3070" spans="20:25" x14ac:dyDescent="0.3">
      <c r="T3070" s="4" t="s">
        <v>5</v>
      </c>
      <c r="U3070" s="11">
        <v>54</v>
      </c>
      <c r="V3070" s="11">
        <v>54</v>
      </c>
      <c r="W3070" s="10">
        <v>42943</v>
      </c>
      <c r="X3070" t="str">
        <f>TEXT(Table5[[#This Row],[close_date]],"mmmm")</f>
        <v>July</v>
      </c>
      <c r="Y3070" t="str">
        <f>TEXT(Table5[[#This Row],[close_date]],"yyyy")</f>
        <v>2017</v>
      </c>
    </row>
    <row r="3071" spans="20:25" x14ac:dyDescent="0.3">
      <c r="T3071" s="4" t="s">
        <v>30</v>
      </c>
      <c r="U3071" s="11">
        <v>54</v>
      </c>
      <c r="V3071" s="11">
        <v>54</v>
      </c>
      <c r="W3071" s="10">
        <v>42933</v>
      </c>
      <c r="X3071" t="str">
        <f>TEXT(Table5[[#This Row],[close_date]],"mmmm")</f>
        <v>July</v>
      </c>
      <c r="Y3071" t="str">
        <f>TEXT(Table5[[#This Row],[close_date]],"yyyy")</f>
        <v>2017</v>
      </c>
    </row>
    <row r="3072" spans="20:25" x14ac:dyDescent="0.3">
      <c r="T3072" s="4" t="s">
        <v>4</v>
      </c>
      <c r="U3072" s="11">
        <v>54</v>
      </c>
      <c r="V3072" s="11">
        <v>54</v>
      </c>
      <c r="W3072" s="10">
        <v>42933</v>
      </c>
      <c r="X3072" t="str">
        <f>TEXT(Table5[[#This Row],[close_date]],"mmmm")</f>
        <v>July</v>
      </c>
      <c r="Y3072" t="str">
        <f>TEXT(Table5[[#This Row],[close_date]],"yyyy")</f>
        <v>2017</v>
      </c>
    </row>
    <row r="3073" spans="20:25" x14ac:dyDescent="0.3">
      <c r="T3073" s="4" t="s">
        <v>3</v>
      </c>
      <c r="U3073" s="11">
        <v>54</v>
      </c>
      <c r="V3073" s="11">
        <v>54</v>
      </c>
      <c r="W3073" s="10">
        <v>42919</v>
      </c>
      <c r="X3073" t="str">
        <f>TEXT(Table5[[#This Row],[close_date]],"mmmm")</f>
        <v>July</v>
      </c>
      <c r="Y3073" t="str">
        <f>TEXT(Table5[[#This Row],[close_date]],"yyyy")</f>
        <v>2017</v>
      </c>
    </row>
    <row r="3074" spans="20:25" x14ac:dyDescent="0.3">
      <c r="T3074" s="4" t="s">
        <v>4</v>
      </c>
      <c r="U3074" s="11">
        <v>54</v>
      </c>
      <c r="V3074" s="11">
        <v>54</v>
      </c>
      <c r="W3074" s="10">
        <v>42908</v>
      </c>
      <c r="X3074" t="str">
        <f>TEXT(Table5[[#This Row],[close_date]],"mmmm")</f>
        <v>June</v>
      </c>
      <c r="Y3074" t="str">
        <f>TEXT(Table5[[#This Row],[close_date]],"yyyy")</f>
        <v>2017</v>
      </c>
    </row>
    <row r="3075" spans="20:25" x14ac:dyDescent="0.3">
      <c r="T3075" s="4" t="s">
        <v>5</v>
      </c>
      <c r="U3075" s="11">
        <v>54</v>
      </c>
      <c r="V3075" s="11">
        <v>54</v>
      </c>
      <c r="W3075" s="10">
        <v>42908</v>
      </c>
      <c r="X3075" t="str">
        <f>TEXT(Table5[[#This Row],[close_date]],"mmmm")</f>
        <v>June</v>
      </c>
      <c r="Y3075" t="str">
        <f>TEXT(Table5[[#This Row],[close_date]],"yyyy")</f>
        <v>2017</v>
      </c>
    </row>
    <row r="3076" spans="20:25" x14ac:dyDescent="0.3">
      <c r="T3076" s="4" t="s">
        <v>8</v>
      </c>
      <c r="U3076" s="11">
        <v>54</v>
      </c>
      <c r="V3076" s="11">
        <v>54</v>
      </c>
      <c r="W3076" s="10">
        <v>42831</v>
      </c>
      <c r="X3076" t="str">
        <f>TEXT(Table5[[#This Row],[close_date]],"mmmm")</f>
        <v>April</v>
      </c>
      <c r="Y3076" t="str">
        <f>TEXT(Table5[[#This Row],[close_date]],"yyyy")</f>
        <v>2017</v>
      </c>
    </row>
    <row r="3077" spans="20:25" x14ac:dyDescent="0.3">
      <c r="T3077" s="4" t="s">
        <v>8</v>
      </c>
      <c r="U3077" s="11">
        <v>54</v>
      </c>
      <c r="V3077" s="11">
        <v>54</v>
      </c>
      <c r="W3077" s="10">
        <v>42825</v>
      </c>
      <c r="X3077" t="str">
        <f>TEXT(Table5[[#This Row],[close_date]],"mmmm")</f>
        <v>March</v>
      </c>
      <c r="Y3077" t="str">
        <f>TEXT(Table5[[#This Row],[close_date]],"yyyy")</f>
        <v>2017</v>
      </c>
    </row>
    <row r="3078" spans="20:25" x14ac:dyDescent="0.3">
      <c r="T3078" s="4" t="s">
        <v>8</v>
      </c>
      <c r="U3078" s="11">
        <v>54</v>
      </c>
      <c r="V3078" s="11">
        <v>54</v>
      </c>
      <c r="W3078" s="10">
        <v>42824</v>
      </c>
      <c r="X3078" t="str">
        <f>TEXT(Table5[[#This Row],[close_date]],"mmmm")</f>
        <v>March</v>
      </c>
      <c r="Y3078" t="str">
        <f>TEXT(Table5[[#This Row],[close_date]],"yyyy")</f>
        <v>2017</v>
      </c>
    </row>
    <row r="3079" spans="20:25" x14ac:dyDescent="0.3">
      <c r="T3079" s="4" t="s">
        <v>4</v>
      </c>
      <c r="U3079" s="11">
        <v>54</v>
      </c>
      <c r="V3079" s="11">
        <v>54</v>
      </c>
      <c r="W3079" s="10">
        <v>42820</v>
      </c>
      <c r="X3079" t="str">
        <f>TEXT(Table5[[#This Row],[close_date]],"mmmm")</f>
        <v>March</v>
      </c>
      <c r="Y3079" t="str">
        <f>TEXT(Table5[[#This Row],[close_date]],"yyyy")</f>
        <v>2017</v>
      </c>
    </row>
    <row r="3080" spans="20:25" x14ac:dyDescent="0.3">
      <c r="T3080" s="4" t="s">
        <v>8</v>
      </c>
      <c r="U3080" s="11">
        <v>54</v>
      </c>
      <c r="V3080" s="11">
        <v>54</v>
      </c>
      <c r="W3080" s="10">
        <v>42808</v>
      </c>
      <c r="X3080" t="str">
        <f>TEXT(Table5[[#This Row],[close_date]],"mmmm")</f>
        <v>March</v>
      </c>
      <c r="Y3080" t="str">
        <f>TEXT(Table5[[#This Row],[close_date]],"yyyy")</f>
        <v>2017</v>
      </c>
    </row>
    <row r="3081" spans="20:25" x14ac:dyDescent="0.3">
      <c r="T3081" s="4" t="s">
        <v>49</v>
      </c>
      <c r="U3081" s="11">
        <v>54</v>
      </c>
      <c r="V3081" s="11">
        <v>54</v>
      </c>
      <c r="W3081" s="10">
        <v>42895</v>
      </c>
      <c r="X3081" t="str">
        <f>TEXT(Table5[[#This Row],[close_date]],"mmmm")</f>
        <v>June</v>
      </c>
      <c r="Y3081" t="str">
        <f>TEXT(Table5[[#This Row],[close_date]],"yyyy")</f>
        <v>2017</v>
      </c>
    </row>
    <row r="3082" spans="20:25" x14ac:dyDescent="0.3">
      <c r="T3082" s="4" t="s">
        <v>8</v>
      </c>
      <c r="U3082" s="11">
        <v>54</v>
      </c>
      <c r="V3082" s="11">
        <v>54</v>
      </c>
      <c r="W3082" s="10">
        <v>42867</v>
      </c>
      <c r="X3082" t="str">
        <f>TEXT(Table5[[#This Row],[close_date]],"mmmm")</f>
        <v>May</v>
      </c>
      <c r="Y3082" t="str">
        <f>TEXT(Table5[[#This Row],[close_date]],"yyyy")</f>
        <v>2017</v>
      </c>
    </row>
    <row r="3083" spans="20:25" x14ac:dyDescent="0.3">
      <c r="T3083" s="4" t="s">
        <v>44</v>
      </c>
      <c r="U3083" s="11">
        <v>54</v>
      </c>
      <c r="V3083" s="11">
        <v>54</v>
      </c>
      <c r="W3083" s="10">
        <v>42875</v>
      </c>
      <c r="X3083" t="str">
        <f>TEXT(Table5[[#This Row],[close_date]],"mmmm")</f>
        <v>May</v>
      </c>
      <c r="Y3083" t="str">
        <f>TEXT(Table5[[#This Row],[close_date]],"yyyy")</f>
        <v>2017</v>
      </c>
    </row>
    <row r="3084" spans="20:25" x14ac:dyDescent="0.3">
      <c r="T3084" s="4" t="s">
        <v>8</v>
      </c>
      <c r="U3084" s="11">
        <v>54</v>
      </c>
      <c r="V3084" s="11">
        <v>54</v>
      </c>
      <c r="W3084" s="10">
        <v>42856</v>
      </c>
      <c r="X3084" t="str">
        <f>TEXT(Table5[[#This Row],[close_date]],"mmmm")</f>
        <v>May</v>
      </c>
      <c r="Y3084" t="str">
        <f>TEXT(Table5[[#This Row],[close_date]],"yyyy")</f>
        <v>2017</v>
      </c>
    </row>
    <row r="3085" spans="20:25" x14ac:dyDescent="0.3">
      <c r="T3085" s="4" t="s">
        <v>44</v>
      </c>
      <c r="U3085" s="11">
        <v>54</v>
      </c>
      <c r="V3085" s="11">
        <v>54</v>
      </c>
      <c r="W3085" s="10">
        <v>43060</v>
      </c>
      <c r="X3085" t="str">
        <f>TEXT(Table5[[#This Row],[close_date]],"mmmm")</f>
        <v>November</v>
      </c>
      <c r="Y3085" t="str">
        <f>TEXT(Table5[[#This Row],[close_date]],"yyyy")</f>
        <v>2017</v>
      </c>
    </row>
    <row r="3086" spans="20:25" x14ac:dyDescent="0.3">
      <c r="T3086" s="4" t="s">
        <v>36</v>
      </c>
      <c r="U3086" s="11">
        <v>54</v>
      </c>
      <c r="V3086" s="11">
        <v>54</v>
      </c>
      <c r="W3086" s="10">
        <v>43053</v>
      </c>
      <c r="X3086" t="str">
        <f>TEXT(Table5[[#This Row],[close_date]],"mmmm")</f>
        <v>November</v>
      </c>
      <c r="Y3086" t="str">
        <f>TEXT(Table5[[#This Row],[close_date]],"yyyy")</f>
        <v>2017</v>
      </c>
    </row>
    <row r="3087" spans="20:25" x14ac:dyDescent="0.3">
      <c r="T3087" s="4" t="s">
        <v>30</v>
      </c>
      <c r="U3087" s="11">
        <v>54</v>
      </c>
      <c r="V3087" s="11">
        <v>54</v>
      </c>
      <c r="W3087" s="10">
        <v>43027</v>
      </c>
      <c r="X3087" t="str">
        <f>TEXT(Table5[[#This Row],[close_date]],"mmmm")</f>
        <v>October</v>
      </c>
      <c r="Y3087" t="str">
        <f>TEXT(Table5[[#This Row],[close_date]],"yyyy")</f>
        <v>2017</v>
      </c>
    </row>
    <row r="3088" spans="20:25" x14ac:dyDescent="0.3">
      <c r="T3088" s="4" t="s">
        <v>41</v>
      </c>
      <c r="U3088" s="11">
        <v>54</v>
      </c>
      <c r="V3088" s="11">
        <v>54</v>
      </c>
      <c r="W3088" s="10">
        <v>43010</v>
      </c>
      <c r="X3088" t="str">
        <f>TEXT(Table5[[#This Row],[close_date]],"mmmm")</f>
        <v>October</v>
      </c>
      <c r="Y3088" t="str">
        <f>TEXT(Table5[[#This Row],[close_date]],"yyyy")</f>
        <v>2017</v>
      </c>
    </row>
    <row r="3089" spans="20:25" x14ac:dyDescent="0.3">
      <c r="T3089" s="4" t="s">
        <v>42</v>
      </c>
      <c r="U3089" s="11">
        <v>54</v>
      </c>
      <c r="V3089" s="11">
        <v>54</v>
      </c>
      <c r="W3089" s="10">
        <v>43019</v>
      </c>
      <c r="X3089" t="str">
        <f>TEXT(Table5[[#This Row],[close_date]],"mmmm")</f>
        <v>October</v>
      </c>
      <c r="Y3089" t="str">
        <f>TEXT(Table5[[#This Row],[close_date]],"yyyy")</f>
        <v>2017</v>
      </c>
    </row>
    <row r="3090" spans="20:25" x14ac:dyDescent="0.3">
      <c r="T3090" s="4" t="s">
        <v>8</v>
      </c>
      <c r="U3090" s="11">
        <v>54</v>
      </c>
      <c r="V3090" s="11">
        <v>54</v>
      </c>
      <c r="W3090" s="10">
        <v>43073</v>
      </c>
      <c r="X3090" t="str">
        <f>TEXT(Table5[[#This Row],[close_date]],"mmmm")</f>
        <v>December</v>
      </c>
      <c r="Y3090" t="str">
        <f>TEXT(Table5[[#This Row],[close_date]],"yyyy")</f>
        <v>2017</v>
      </c>
    </row>
    <row r="3091" spans="20:25" x14ac:dyDescent="0.3">
      <c r="T3091" s="4" t="s">
        <v>25</v>
      </c>
      <c r="U3091" s="11">
        <v>54</v>
      </c>
      <c r="V3091" s="11">
        <v>54</v>
      </c>
      <c r="W3091" s="10">
        <v>43075</v>
      </c>
      <c r="X3091" t="str">
        <f>TEXT(Table5[[#This Row],[close_date]],"mmmm")</f>
        <v>December</v>
      </c>
      <c r="Y3091" t="str">
        <f>TEXT(Table5[[#This Row],[close_date]],"yyyy")</f>
        <v>2017</v>
      </c>
    </row>
    <row r="3092" spans="20:25" x14ac:dyDescent="0.3">
      <c r="T3092" s="4" t="s">
        <v>38</v>
      </c>
      <c r="U3092" s="11">
        <v>54</v>
      </c>
      <c r="V3092" s="11">
        <v>54</v>
      </c>
      <c r="W3092" s="10">
        <v>43085</v>
      </c>
      <c r="X3092" t="str">
        <f>TEXT(Table5[[#This Row],[close_date]],"mmmm")</f>
        <v>December</v>
      </c>
      <c r="Y3092" t="str">
        <f>TEXT(Table5[[#This Row],[close_date]],"yyyy")</f>
        <v>2017</v>
      </c>
    </row>
    <row r="3093" spans="20:25" x14ac:dyDescent="0.3">
      <c r="T3093" s="4" t="s">
        <v>45</v>
      </c>
      <c r="U3093" s="11">
        <v>54</v>
      </c>
      <c r="V3093" s="11">
        <v>54</v>
      </c>
      <c r="W3093" s="10">
        <v>43097</v>
      </c>
      <c r="X3093" t="str">
        <f>TEXT(Table5[[#This Row],[close_date]],"mmmm")</f>
        <v>December</v>
      </c>
      <c r="Y3093" t="str">
        <f>TEXT(Table5[[#This Row],[close_date]],"yyyy")</f>
        <v>2017</v>
      </c>
    </row>
    <row r="3094" spans="20:25" x14ac:dyDescent="0.3">
      <c r="T3094" s="4" t="s">
        <v>48</v>
      </c>
      <c r="U3094" s="11">
        <v>54</v>
      </c>
      <c r="V3094" s="11">
        <v>54</v>
      </c>
      <c r="W3094" s="10">
        <v>43098</v>
      </c>
      <c r="X3094" t="str">
        <f>TEXT(Table5[[#This Row],[close_date]],"mmmm")</f>
        <v>December</v>
      </c>
      <c r="Y3094" t="str">
        <f>TEXT(Table5[[#This Row],[close_date]],"yyyy")</f>
        <v>2017</v>
      </c>
    </row>
    <row r="3095" spans="20:25" x14ac:dyDescent="0.3">
      <c r="T3095" s="4" t="s">
        <v>45</v>
      </c>
      <c r="U3095" s="11">
        <v>53</v>
      </c>
      <c r="V3095" s="11">
        <v>53</v>
      </c>
      <c r="W3095" s="10">
        <v>43090</v>
      </c>
      <c r="X3095" t="str">
        <f>TEXT(Table5[[#This Row],[close_date]],"mmmm")</f>
        <v>December</v>
      </c>
      <c r="Y3095" t="str">
        <f>TEXT(Table5[[#This Row],[close_date]],"yyyy")</f>
        <v>2017</v>
      </c>
    </row>
    <row r="3096" spans="20:25" x14ac:dyDescent="0.3">
      <c r="T3096" s="4" t="s">
        <v>45</v>
      </c>
      <c r="U3096" s="11">
        <v>53</v>
      </c>
      <c r="V3096" s="11">
        <v>53</v>
      </c>
      <c r="W3096" s="10">
        <v>43082</v>
      </c>
      <c r="X3096" t="str">
        <f>TEXT(Table5[[#This Row],[close_date]],"mmmm")</f>
        <v>December</v>
      </c>
      <c r="Y3096" t="str">
        <f>TEXT(Table5[[#This Row],[close_date]],"yyyy")</f>
        <v>2017</v>
      </c>
    </row>
    <row r="3097" spans="20:25" x14ac:dyDescent="0.3">
      <c r="T3097" s="4" t="s">
        <v>8</v>
      </c>
      <c r="U3097" s="11">
        <v>53</v>
      </c>
      <c r="V3097" s="11">
        <v>53</v>
      </c>
      <c r="W3097" s="10">
        <v>43076</v>
      </c>
      <c r="X3097" t="str">
        <f>TEXT(Table5[[#This Row],[close_date]],"mmmm")</f>
        <v>December</v>
      </c>
      <c r="Y3097" t="str">
        <f>TEXT(Table5[[#This Row],[close_date]],"yyyy")</f>
        <v>2017</v>
      </c>
    </row>
    <row r="3098" spans="20:25" x14ac:dyDescent="0.3">
      <c r="T3098" s="4" t="s">
        <v>5</v>
      </c>
      <c r="U3098" s="11">
        <v>53</v>
      </c>
      <c r="V3098" s="11">
        <v>53</v>
      </c>
      <c r="W3098" s="10">
        <v>43071</v>
      </c>
      <c r="X3098" t="str">
        <f>TEXT(Table5[[#This Row],[close_date]],"mmmm")</f>
        <v>December</v>
      </c>
      <c r="Y3098" t="str">
        <f>TEXT(Table5[[#This Row],[close_date]],"yyyy")</f>
        <v>2017</v>
      </c>
    </row>
    <row r="3099" spans="20:25" x14ac:dyDescent="0.3">
      <c r="T3099" s="4" t="s">
        <v>8</v>
      </c>
      <c r="U3099" s="11">
        <v>53</v>
      </c>
      <c r="V3099" s="11">
        <v>53</v>
      </c>
      <c r="W3099" s="10">
        <v>43069</v>
      </c>
      <c r="X3099" t="str">
        <f>TEXT(Table5[[#This Row],[close_date]],"mmmm")</f>
        <v>November</v>
      </c>
      <c r="Y3099" t="str">
        <f>TEXT(Table5[[#This Row],[close_date]],"yyyy")</f>
        <v>2017</v>
      </c>
    </row>
    <row r="3100" spans="20:25" x14ac:dyDescent="0.3">
      <c r="T3100" s="4" t="s">
        <v>8</v>
      </c>
      <c r="U3100" s="11">
        <v>53</v>
      </c>
      <c r="V3100" s="11">
        <v>53</v>
      </c>
      <c r="W3100" s="10">
        <v>43012</v>
      </c>
      <c r="X3100" t="str">
        <f>TEXT(Table5[[#This Row],[close_date]],"mmmm")</f>
        <v>October</v>
      </c>
      <c r="Y3100" t="str">
        <f>TEXT(Table5[[#This Row],[close_date]],"yyyy")</f>
        <v>2017</v>
      </c>
    </row>
    <row r="3101" spans="20:25" x14ac:dyDescent="0.3">
      <c r="T3101" s="4" t="s">
        <v>11</v>
      </c>
      <c r="U3101" s="11">
        <v>53</v>
      </c>
      <c r="V3101" s="11">
        <v>53</v>
      </c>
      <c r="W3101" s="10">
        <v>43020</v>
      </c>
      <c r="X3101" t="str">
        <f>TEXT(Table5[[#This Row],[close_date]],"mmmm")</f>
        <v>October</v>
      </c>
      <c r="Y3101" t="str">
        <f>TEXT(Table5[[#This Row],[close_date]],"yyyy")</f>
        <v>2017</v>
      </c>
    </row>
    <row r="3102" spans="20:25" x14ac:dyDescent="0.3">
      <c r="T3102" s="4" t="s">
        <v>30</v>
      </c>
      <c r="U3102" s="11">
        <v>53</v>
      </c>
      <c r="V3102" s="11">
        <v>53</v>
      </c>
      <c r="W3102" s="10">
        <v>43022</v>
      </c>
      <c r="X3102" t="str">
        <f>TEXT(Table5[[#This Row],[close_date]],"mmmm")</f>
        <v>October</v>
      </c>
      <c r="Y3102" t="str">
        <f>TEXT(Table5[[#This Row],[close_date]],"yyyy")</f>
        <v>2017</v>
      </c>
    </row>
    <row r="3103" spans="20:25" x14ac:dyDescent="0.3">
      <c r="T3103" s="4" t="s">
        <v>49</v>
      </c>
      <c r="U3103" s="11">
        <v>53</v>
      </c>
      <c r="V3103" s="11">
        <v>53</v>
      </c>
      <c r="W3103" s="10">
        <v>43032</v>
      </c>
      <c r="X3103" t="str">
        <f>TEXT(Table5[[#This Row],[close_date]],"mmmm")</f>
        <v>October</v>
      </c>
      <c r="Y3103" t="str">
        <f>TEXT(Table5[[#This Row],[close_date]],"yyyy")</f>
        <v>2017</v>
      </c>
    </row>
    <row r="3104" spans="20:25" x14ac:dyDescent="0.3">
      <c r="T3104" s="4" t="s">
        <v>12</v>
      </c>
      <c r="U3104" s="11">
        <v>53</v>
      </c>
      <c r="V3104" s="11">
        <v>53</v>
      </c>
      <c r="W3104" s="10">
        <v>43044</v>
      </c>
      <c r="X3104" t="str">
        <f>TEXT(Table5[[#This Row],[close_date]],"mmmm")</f>
        <v>November</v>
      </c>
      <c r="Y3104" t="str">
        <f>TEXT(Table5[[#This Row],[close_date]],"yyyy")</f>
        <v>2017</v>
      </c>
    </row>
    <row r="3105" spans="20:25" x14ac:dyDescent="0.3">
      <c r="T3105" s="4" t="s">
        <v>34</v>
      </c>
      <c r="U3105" s="11">
        <v>53</v>
      </c>
      <c r="V3105" s="11">
        <v>53</v>
      </c>
      <c r="W3105" s="10">
        <v>43050</v>
      </c>
      <c r="X3105" t="str">
        <f>TEXT(Table5[[#This Row],[close_date]],"mmmm")</f>
        <v>November</v>
      </c>
      <c r="Y3105" t="str">
        <f>TEXT(Table5[[#This Row],[close_date]],"yyyy")</f>
        <v>2017</v>
      </c>
    </row>
    <row r="3106" spans="20:25" x14ac:dyDescent="0.3">
      <c r="T3106" s="4" t="s">
        <v>42</v>
      </c>
      <c r="U3106" s="11">
        <v>53</v>
      </c>
      <c r="V3106" s="11">
        <v>53</v>
      </c>
      <c r="W3106" s="10">
        <v>42867</v>
      </c>
      <c r="X3106" t="str">
        <f>TEXT(Table5[[#This Row],[close_date]],"mmmm")</f>
        <v>May</v>
      </c>
      <c r="Y3106" t="str">
        <f>TEXT(Table5[[#This Row],[close_date]],"yyyy")</f>
        <v>2017</v>
      </c>
    </row>
    <row r="3107" spans="20:25" x14ac:dyDescent="0.3">
      <c r="T3107" s="4" t="s">
        <v>8</v>
      </c>
      <c r="U3107" s="11">
        <v>53</v>
      </c>
      <c r="V3107" s="11">
        <v>53</v>
      </c>
      <c r="W3107" s="10">
        <v>42810</v>
      </c>
      <c r="X3107" t="str">
        <f>TEXT(Table5[[#This Row],[close_date]],"mmmm")</f>
        <v>March</v>
      </c>
      <c r="Y3107" t="str">
        <f>TEXT(Table5[[#This Row],[close_date]],"yyyy")</f>
        <v>2017</v>
      </c>
    </row>
    <row r="3108" spans="20:25" x14ac:dyDescent="0.3">
      <c r="T3108" s="4" t="s">
        <v>10</v>
      </c>
      <c r="U3108" s="11">
        <v>53</v>
      </c>
      <c r="V3108" s="11">
        <v>53</v>
      </c>
      <c r="W3108" s="10">
        <v>42797</v>
      </c>
      <c r="X3108" t="str">
        <f>TEXT(Table5[[#This Row],[close_date]],"mmmm")</f>
        <v>March</v>
      </c>
      <c r="Y3108" t="str">
        <f>TEXT(Table5[[#This Row],[close_date]],"yyyy")</f>
        <v>2017</v>
      </c>
    </row>
    <row r="3109" spans="20:25" x14ac:dyDescent="0.3">
      <c r="T3109" s="4" t="s">
        <v>5</v>
      </c>
      <c r="U3109" s="11">
        <v>53</v>
      </c>
      <c r="V3109" s="11">
        <v>53</v>
      </c>
      <c r="W3109" s="10">
        <v>42804</v>
      </c>
      <c r="X3109" t="str">
        <f>TEXT(Table5[[#This Row],[close_date]],"mmmm")</f>
        <v>March</v>
      </c>
      <c r="Y3109" t="str">
        <f>TEXT(Table5[[#This Row],[close_date]],"yyyy")</f>
        <v>2017</v>
      </c>
    </row>
    <row r="3110" spans="20:25" x14ac:dyDescent="0.3">
      <c r="T3110" s="4" t="s">
        <v>41</v>
      </c>
      <c r="U3110" s="11">
        <v>53</v>
      </c>
      <c r="V3110" s="11">
        <v>53</v>
      </c>
      <c r="W3110" s="10">
        <v>42821</v>
      </c>
      <c r="X3110" t="str">
        <f>TEXT(Table5[[#This Row],[close_date]],"mmmm")</f>
        <v>March</v>
      </c>
      <c r="Y3110" t="str">
        <f>TEXT(Table5[[#This Row],[close_date]],"yyyy")</f>
        <v>2017</v>
      </c>
    </row>
    <row r="3111" spans="20:25" x14ac:dyDescent="0.3">
      <c r="T3111" s="4" t="s">
        <v>28</v>
      </c>
      <c r="U3111" s="11">
        <v>53</v>
      </c>
      <c r="V3111" s="11">
        <v>53</v>
      </c>
      <c r="W3111" s="10">
        <v>42817</v>
      </c>
      <c r="X3111" t="str">
        <f>TEXT(Table5[[#This Row],[close_date]],"mmmm")</f>
        <v>March</v>
      </c>
      <c r="Y3111" t="str">
        <f>TEXT(Table5[[#This Row],[close_date]],"yyyy")</f>
        <v>2017</v>
      </c>
    </row>
    <row r="3112" spans="20:25" x14ac:dyDescent="0.3">
      <c r="T3112" s="4" t="s">
        <v>3</v>
      </c>
      <c r="U3112" s="11">
        <v>53</v>
      </c>
      <c r="V3112" s="11">
        <v>53</v>
      </c>
      <c r="W3112" s="10">
        <v>42847</v>
      </c>
      <c r="X3112" t="str">
        <f>TEXT(Table5[[#This Row],[close_date]],"mmmm")</f>
        <v>April</v>
      </c>
      <c r="Y3112" t="str">
        <f>TEXT(Table5[[#This Row],[close_date]],"yyyy")</f>
        <v>2017</v>
      </c>
    </row>
    <row r="3113" spans="20:25" x14ac:dyDescent="0.3">
      <c r="T3113" s="4" t="s">
        <v>8</v>
      </c>
      <c r="U3113" s="11">
        <v>53</v>
      </c>
      <c r="V3113" s="11">
        <v>53</v>
      </c>
      <c r="W3113" s="10">
        <v>42906</v>
      </c>
      <c r="X3113" t="str">
        <f>TEXT(Table5[[#This Row],[close_date]],"mmmm")</f>
        <v>June</v>
      </c>
      <c r="Y3113" t="str">
        <f>TEXT(Table5[[#This Row],[close_date]],"yyyy")</f>
        <v>2017</v>
      </c>
    </row>
    <row r="3114" spans="20:25" x14ac:dyDescent="0.3">
      <c r="T3114" s="4" t="s">
        <v>40</v>
      </c>
      <c r="U3114" s="11">
        <v>53</v>
      </c>
      <c r="V3114" s="11">
        <v>53</v>
      </c>
      <c r="W3114" s="10">
        <v>42916</v>
      </c>
      <c r="X3114" t="str">
        <f>TEXT(Table5[[#This Row],[close_date]],"mmmm")</f>
        <v>June</v>
      </c>
      <c r="Y3114" t="str">
        <f>TEXT(Table5[[#This Row],[close_date]],"yyyy")</f>
        <v>2017</v>
      </c>
    </row>
    <row r="3115" spans="20:25" x14ac:dyDescent="0.3">
      <c r="T3115" s="4" t="s">
        <v>11</v>
      </c>
      <c r="U3115" s="11">
        <v>53</v>
      </c>
      <c r="V3115" s="11">
        <v>53</v>
      </c>
      <c r="W3115" s="10">
        <v>42935</v>
      </c>
      <c r="X3115" t="str">
        <f>TEXT(Table5[[#This Row],[close_date]],"mmmm")</f>
        <v>July</v>
      </c>
      <c r="Y3115" t="str">
        <f>TEXT(Table5[[#This Row],[close_date]],"yyyy")</f>
        <v>2017</v>
      </c>
    </row>
    <row r="3116" spans="20:25" x14ac:dyDescent="0.3">
      <c r="T3116" s="4" t="s">
        <v>5</v>
      </c>
      <c r="U3116" s="11">
        <v>53</v>
      </c>
      <c r="V3116" s="11">
        <v>53</v>
      </c>
      <c r="W3116" s="10">
        <v>42948</v>
      </c>
      <c r="X3116" t="str">
        <f>TEXT(Table5[[#This Row],[close_date]],"mmmm")</f>
        <v>August</v>
      </c>
      <c r="Y3116" t="str">
        <f>TEXT(Table5[[#This Row],[close_date]],"yyyy")</f>
        <v>2017</v>
      </c>
    </row>
    <row r="3117" spans="20:25" x14ac:dyDescent="0.3">
      <c r="T3117" s="4" t="s">
        <v>8</v>
      </c>
      <c r="U3117" s="11">
        <v>53</v>
      </c>
      <c r="V3117" s="11">
        <v>53</v>
      </c>
      <c r="W3117" s="10">
        <v>42951</v>
      </c>
      <c r="X3117" t="str">
        <f>TEXT(Table5[[#This Row],[close_date]],"mmmm")</f>
        <v>August</v>
      </c>
      <c r="Y3117" t="str">
        <f>TEXT(Table5[[#This Row],[close_date]],"yyyy")</f>
        <v>2017</v>
      </c>
    </row>
    <row r="3118" spans="20:25" x14ac:dyDescent="0.3">
      <c r="T3118" s="4" t="s">
        <v>9</v>
      </c>
      <c r="U3118" s="11">
        <v>53</v>
      </c>
      <c r="V3118" s="11">
        <v>53</v>
      </c>
      <c r="W3118" s="10">
        <v>42959</v>
      </c>
      <c r="X3118" t="str">
        <f>TEXT(Table5[[#This Row],[close_date]],"mmmm")</f>
        <v>August</v>
      </c>
      <c r="Y3118" t="str">
        <f>TEXT(Table5[[#This Row],[close_date]],"yyyy")</f>
        <v>2017</v>
      </c>
    </row>
    <row r="3119" spans="20:25" x14ac:dyDescent="0.3">
      <c r="T3119" s="4" t="s">
        <v>42</v>
      </c>
      <c r="U3119" s="11">
        <v>53</v>
      </c>
      <c r="V3119" s="11">
        <v>53</v>
      </c>
      <c r="W3119" s="10">
        <v>42956</v>
      </c>
      <c r="X3119" t="str">
        <f>TEXT(Table5[[#This Row],[close_date]],"mmmm")</f>
        <v>August</v>
      </c>
      <c r="Y3119" t="str">
        <f>TEXT(Table5[[#This Row],[close_date]],"yyyy")</f>
        <v>2017</v>
      </c>
    </row>
    <row r="3120" spans="20:25" x14ac:dyDescent="0.3">
      <c r="T3120" s="4" t="s">
        <v>49</v>
      </c>
      <c r="U3120" s="11">
        <v>53</v>
      </c>
      <c r="V3120" s="11">
        <v>53</v>
      </c>
      <c r="W3120" s="10">
        <v>42957</v>
      </c>
      <c r="X3120" t="str">
        <f>TEXT(Table5[[#This Row],[close_date]],"mmmm")</f>
        <v>August</v>
      </c>
      <c r="Y3120" t="str">
        <f>TEXT(Table5[[#This Row],[close_date]],"yyyy")</f>
        <v>2017</v>
      </c>
    </row>
    <row r="3121" spans="20:25" x14ac:dyDescent="0.3">
      <c r="T3121" s="4" t="s">
        <v>6</v>
      </c>
      <c r="U3121" s="11">
        <v>53</v>
      </c>
      <c r="V3121" s="11">
        <v>53</v>
      </c>
      <c r="W3121" s="10">
        <v>42957</v>
      </c>
      <c r="X3121" t="str">
        <f>TEXT(Table5[[#This Row],[close_date]],"mmmm")</f>
        <v>August</v>
      </c>
      <c r="Y3121" t="str">
        <f>TEXT(Table5[[#This Row],[close_date]],"yyyy")</f>
        <v>2017</v>
      </c>
    </row>
    <row r="3122" spans="20:25" x14ac:dyDescent="0.3">
      <c r="T3122" s="4" t="s">
        <v>30</v>
      </c>
      <c r="U3122" s="11">
        <v>53</v>
      </c>
      <c r="V3122" s="11">
        <v>53</v>
      </c>
      <c r="W3122" s="10">
        <v>42957</v>
      </c>
      <c r="X3122" t="str">
        <f>TEXT(Table5[[#This Row],[close_date]],"mmmm")</f>
        <v>August</v>
      </c>
      <c r="Y3122" t="str">
        <f>TEXT(Table5[[#This Row],[close_date]],"yyyy")</f>
        <v>2017</v>
      </c>
    </row>
    <row r="3123" spans="20:25" x14ac:dyDescent="0.3">
      <c r="T3123" s="4" t="s">
        <v>8</v>
      </c>
      <c r="U3123" s="11">
        <v>53</v>
      </c>
      <c r="V3123" s="11">
        <v>53</v>
      </c>
      <c r="W3123" s="10">
        <v>42957</v>
      </c>
      <c r="X3123" t="str">
        <f>TEXT(Table5[[#This Row],[close_date]],"mmmm")</f>
        <v>August</v>
      </c>
      <c r="Y3123" t="str">
        <f>TEXT(Table5[[#This Row],[close_date]],"yyyy")</f>
        <v>2017</v>
      </c>
    </row>
    <row r="3124" spans="20:25" x14ac:dyDescent="0.3">
      <c r="T3124" s="4" t="s">
        <v>38</v>
      </c>
      <c r="U3124" s="11">
        <v>53</v>
      </c>
      <c r="V3124" s="11">
        <v>53</v>
      </c>
      <c r="W3124" s="10">
        <v>42977</v>
      </c>
      <c r="X3124" t="str">
        <f>TEXT(Table5[[#This Row],[close_date]],"mmmm")</f>
        <v>August</v>
      </c>
      <c r="Y3124" t="str">
        <f>TEXT(Table5[[#This Row],[close_date]],"yyyy")</f>
        <v>2017</v>
      </c>
    </row>
    <row r="3125" spans="20:25" x14ac:dyDescent="0.3">
      <c r="T3125" s="4" t="s">
        <v>44</v>
      </c>
      <c r="U3125" s="11">
        <v>53</v>
      </c>
      <c r="V3125" s="11">
        <v>53</v>
      </c>
      <c r="W3125" s="10">
        <v>42974</v>
      </c>
      <c r="X3125" t="str">
        <f>TEXT(Table5[[#This Row],[close_date]],"mmmm")</f>
        <v>August</v>
      </c>
      <c r="Y3125" t="str">
        <f>TEXT(Table5[[#This Row],[close_date]],"yyyy")</f>
        <v>2017</v>
      </c>
    </row>
    <row r="3126" spans="20:25" x14ac:dyDescent="0.3">
      <c r="T3126" s="4" t="s">
        <v>34</v>
      </c>
      <c r="U3126" s="11">
        <v>53</v>
      </c>
      <c r="V3126" s="11">
        <v>53</v>
      </c>
      <c r="W3126" s="10">
        <v>42968</v>
      </c>
      <c r="X3126" t="str">
        <f>TEXT(Table5[[#This Row],[close_date]],"mmmm")</f>
        <v>August</v>
      </c>
      <c r="Y3126" t="str">
        <f>TEXT(Table5[[#This Row],[close_date]],"yyyy")</f>
        <v>2017</v>
      </c>
    </row>
    <row r="3127" spans="20:25" x14ac:dyDescent="0.3">
      <c r="T3127" s="4" t="s">
        <v>37</v>
      </c>
      <c r="U3127" s="11">
        <v>53</v>
      </c>
      <c r="V3127" s="11">
        <v>53</v>
      </c>
      <c r="W3127" s="10">
        <v>42981</v>
      </c>
      <c r="X3127" t="str">
        <f>TEXT(Table5[[#This Row],[close_date]],"mmmm")</f>
        <v>September</v>
      </c>
      <c r="Y3127" t="str">
        <f>TEXT(Table5[[#This Row],[close_date]],"yyyy")</f>
        <v>2017</v>
      </c>
    </row>
    <row r="3128" spans="20:25" x14ac:dyDescent="0.3">
      <c r="T3128" s="4" t="s">
        <v>49</v>
      </c>
      <c r="U3128" s="11">
        <v>53</v>
      </c>
      <c r="V3128" s="11">
        <v>53</v>
      </c>
      <c r="W3128" s="10">
        <v>42999</v>
      </c>
      <c r="X3128" t="str">
        <f>TEXT(Table5[[#This Row],[close_date]],"mmmm")</f>
        <v>September</v>
      </c>
      <c r="Y3128" t="str">
        <f>TEXT(Table5[[#This Row],[close_date]],"yyyy")</f>
        <v>2017</v>
      </c>
    </row>
    <row r="3129" spans="20:25" x14ac:dyDescent="0.3">
      <c r="T3129" s="4" t="s">
        <v>37</v>
      </c>
      <c r="U3129" s="11">
        <v>52</v>
      </c>
      <c r="V3129" s="11">
        <v>52</v>
      </c>
      <c r="W3129" s="10">
        <v>42983</v>
      </c>
      <c r="X3129" t="str">
        <f>TEXT(Table5[[#This Row],[close_date]],"mmmm")</f>
        <v>September</v>
      </c>
      <c r="Y3129" t="str">
        <f>TEXT(Table5[[#This Row],[close_date]],"yyyy")</f>
        <v>2017</v>
      </c>
    </row>
    <row r="3130" spans="20:25" x14ac:dyDescent="0.3">
      <c r="T3130" s="4" t="s">
        <v>12</v>
      </c>
      <c r="U3130" s="11">
        <v>52</v>
      </c>
      <c r="V3130" s="11">
        <v>52</v>
      </c>
      <c r="W3130" s="10">
        <v>42956</v>
      </c>
      <c r="X3130" t="str">
        <f>TEXT(Table5[[#This Row],[close_date]],"mmmm")</f>
        <v>August</v>
      </c>
      <c r="Y3130" t="str">
        <f>TEXT(Table5[[#This Row],[close_date]],"yyyy")</f>
        <v>2017</v>
      </c>
    </row>
    <row r="3131" spans="20:25" x14ac:dyDescent="0.3">
      <c r="T3131" s="4" t="s">
        <v>47</v>
      </c>
      <c r="U3131" s="11">
        <v>52</v>
      </c>
      <c r="V3131" s="11">
        <v>52</v>
      </c>
      <c r="W3131" s="10">
        <v>42941</v>
      </c>
      <c r="X3131" t="str">
        <f>TEXT(Table5[[#This Row],[close_date]],"mmmm")</f>
        <v>July</v>
      </c>
      <c r="Y3131" t="str">
        <f>TEXT(Table5[[#This Row],[close_date]],"yyyy")</f>
        <v>2017</v>
      </c>
    </row>
    <row r="3132" spans="20:25" x14ac:dyDescent="0.3">
      <c r="T3132" s="4" t="s">
        <v>34</v>
      </c>
      <c r="U3132" s="11">
        <v>52</v>
      </c>
      <c r="V3132" s="11">
        <v>52</v>
      </c>
      <c r="W3132" s="10">
        <v>42832</v>
      </c>
      <c r="X3132" t="str">
        <f>TEXT(Table5[[#This Row],[close_date]],"mmmm")</f>
        <v>April</v>
      </c>
      <c r="Y3132" t="str">
        <f>TEXT(Table5[[#This Row],[close_date]],"yyyy")</f>
        <v>2017</v>
      </c>
    </row>
    <row r="3133" spans="20:25" x14ac:dyDescent="0.3">
      <c r="T3133" s="4" t="s">
        <v>33</v>
      </c>
      <c r="U3133" s="11">
        <v>52</v>
      </c>
      <c r="V3133" s="11">
        <v>52</v>
      </c>
      <c r="W3133" s="10">
        <v>42838</v>
      </c>
      <c r="X3133" t="str">
        <f>TEXT(Table5[[#This Row],[close_date]],"mmmm")</f>
        <v>April</v>
      </c>
      <c r="Y3133" t="str">
        <f>TEXT(Table5[[#This Row],[close_date]],"yyyy")</f>
        <v>2017</v>
      </c>
    </row>
    <row r="3134" spans="20:25" x14ac:dyDescent="0.3">
      <c r="T3134" s="4" t="s">
        <v>3</v>
      </c>
      <c r="U3134" s="11">
        <v>52</v>
      </c>
      <c r="V3134" s="11">
        <v>52</v>
      </c>
      <c r="W3134" s="10">
        <v>42822</v>
      </c>
      <c r="X3134" t="str">
        <f>TEXT(Table5[[#This Row],[close_date]],"mmmm")</f>
        <v>March</v>
      </c>
      <c r="Y3134" t="str">
        <f>TEXT(Table5[[#This Row],[close_date]],"yyyy")</f>
        <v>2017</v>
      </c>
    </row>
    <row r="3135" spans="20:25" x14ac:dyDescent="0.3">
      <c r="T3135" s="4" t="s">
        <v>5</v>
      </c>
      <c r="U3135" s="11">
        <v>52</v>
      </c>
      <c r="V3135" s="11">
        <v>52</v>
      </c>
      <c r="W3135" s="10">
        <v>42851</v>
      </c>
      <c r="X3135" t="str">
        <f>TEXT(Table5[[#This Row],[close_date]],"mmmm")</f>
        <v>April</v>
      </c>
      <c r="Y3135" t="str">
        <f>TEXT(Table5[[#This Row],[close_date]],"yyyy")</f>
        <v>2017</v>
      </c>
    </row>
    <row r="3136" spans="20:25" x14ac:dyDescent="0.3">
      <c r="T3136" s="4" t="s">
        <v>4</v>
      </c>
      <c r="U3136" s="11">
        <v>52</v>
      </c>
      <c r="V3136" s="11">
        <v>52</v>
      </c>
      <c r="W3136" s="10">
        <v>42897</v>
      </c>
      <c r="X3136" t="str">
        <f>TEXT(Table5[[#This Row],[close_date]],"mmmm")</f>
        <v>June</v>
      </c>
      <c r="Y3136" t="str">
        <f>TEXT(Table5[[#This Row],[close_date]],"yyyy")</f>
        <v>2017</v>
      </c>
    </row>
    <row r="3137" spans="20:25" x14ac:dyDescent="0.3">
      <c r="T3137" s="4" t="s">
        <v>41</v>
      </c>
      <c r="U3137" s="11">
        <v>52</v>
      </c>
      <c r="V3137" s="11">
        <v>52</v>
      </c>
      <c r="W3137" s="10">
        <v>42898</v>
      </c>
      <c r="X3137" t="str">
        <f>TEXT(Table5[[#This Row],[close_date]],"mmmm")</f>
        <v>June</v>
      </c>
      <c r="Y3137" t="str">
        <f>TEXT(Table5[[#This Row],[close_date]],"yyyy")</f>
        <v>2017</v>
      </c>
    </row>
    <row r="3138" spans="20:25" x14ac:dyDescent="0.3">
      <c r="T3138" s="4" t="s">
        <v>49</v>
      </c>
      <c r="U3138" s="11">
        <v>52</v>
      </c>
      <c r="V3138" s="11">
        <v>52</v>
      </c>
      <c r="W3138" s="10">
        <v>42890</v>
      </c>
      <c r="X3138" t="str">
        <f>TEXT(Table5[[#This Row],[close_date]],"mmmm")</f>
        <v>June</v>
      </c>
      <c r="Y3138" t="str">
        <f>TEXT(Table5[[#This Row],[close_date]],"yyyy")</f>
        <v>2017</v>
      </c>
    </row>
    <row r="3139" spans="20:25" x14ac:dyDescent="0.3">
      <c r="T3139" s="4" t="s">
        <v>5</v>
      </c>
      <c r="U3139" s="11">
        <v>52</v>
      </c>
      <c r="V3139" s="11">
        <v>52</v>
      </c>
      <c r="W3139" s="10">
        <v>42881</v>
      </c>
      <c r="X3139" t="str">
        <f>TEXT(Table5[[#This Row],[close_date]],"mmmm")</f>
        <v>May</v>
      </c>
      <c r="Y3139" t="str">
        <f>TEXT(Table5[[#This Row],[close_date]],"yyyy")</f>
        <v>2017</v>
      </c>
    </row>
    <row r="3140" spans="20:25" x14ac:dyDescent="0.3">
      <c r="T3140" s="4" t="s">
        <v>49</v>
      </c>
      <c r="U3140" s="11">
        <v>52</v>
      </c>
      <c r="V3140" s="11">
        <v>52</v>
      </c>
      <c r="W3140" s="10">
        <v>43043</v>
      </c>
      <c r="X3140" t="str">
        <f>TEXT(Table5[[#This Row],[close_date]],"mmmm")</f>
        <v>November</v>
      </c>
      <c r="Y3140" t="str">
        <f>TEXT(Table5[[#This Row],[close_date]],"yyyy")</f>
        <v>2017</v>
      </c>
    </row>
    <row r="3141" spans="20:25" x14ac:dyDescent="0.3">
      <c r="T3141" s="4" t="s">
        <v>41</v>
      </c>
      <c r="U3141" s="11">
        <v>52</v>
      </c>
      <c r="V3141" s="11">
        <v>52</v>
      </c>
      <c r="W3141" s="10">
        <v>43027</v>
      </c>
      <c r="X3141" t="str">
        <f>TEXT(Table5[[#This Row],[close_date]],"mmmm")</f>
        <v>October</v>
      </c>
      <c r="Y3141" t="str">
        <f>TEXT(Table5[[#This Row],[close_date]],"yyyy")</f>
        <v>2017</v>
      </c>
    </row>
    <row r="3142" spans="20:25" x14ac:dyDescent="0.3">
      <c r="T3142" s="4" t="s">
        <v>5</v>
      </c>
      <c r="U3142" s="11">
        <v>52</v>
      </c>
      <c r="V3142" s="11">
        <v>52</v>
      </c>
      <c r="W3142" s="10">
        <v>43068</v>
      </c>
      <c r="X3142" t="str">
        <f>TEXT(Table5[[#This Row],[close_date]],"mmmm")</f>
        <v>November</v>
      </c>
      <c r="Y3142" t="str">
        <f>TEXT(Table5[[#This Row],[close_date]],"yyyy")</f>
        <v>2017</v>
      </c>
    </row>
    <row r="3143" spans="20:25" x14ac:dyDescent="0.3">
      <c r="T3143" s="4" t="s">
        <v>12</v>
      </c>
      <c r="U3143" s="11">
        <v>52</v>
      </c>
      <c r="V3143" s="11">
        <v>52</v>
      </c>
      <c r="W3143" s="10">
        <v>43093</v>
      </c>
      <c r="X3143" t="str">
        <f>TEXT(Table5[[#This Row],[close_date]],"mmmm")</f>
        <v>December</v>
      </c>
      <c r="Y3143" t="str">
        <f>TEXT(Table5[[#This Row],[close_date]],"yyyy")</f>
        <v>2017</v>
      </c>
    </row>
    <row r="3144" spans="20:25" x14ac:dyDescent="0.3">
      <c r="T3144" s="4" t="s">
        <v>43</v>
      </c>
      <c r="U3144" s="11">
        <v>52</v>
      </c>
      <c r="V3144" s="11">
        <v>52</v>
      </c>
      <c r="W3144" s="10">
        <v>43099</v>
      </c>
      <c r="X3144" t="str">
        <f>TEXT(Table5[[#This Row],[close_date]],"mmmm")</f>
        <v>December</v>
      </c>
      <c r="Y3144" t="str">
        <f>TEXT(Table5[[#This Row],[close_date]],"yyyy")</f>
        <v>2017</v>
      </c>
    </row>
    <row r="3145" spans="20:25" x14ac:dyDescent="0.3">
      <c r="T3145" s="4" t="s">
        <v>12</v>
      </c>
      <c r="U3145" s="11">
        <v>52</v>
      </c>
      <c r="V3145" s="11">
        <v>52</v>
      </c>
      <c r="W3145" s="10">
        <v>43100</v>
      </c>
      <c r="X3145" t="str">
        <f>TEXT(Table5[[#This Row],[close_date]],"mmmm")</f>
        <v>December</v>
      </c>
      <c r="Y3145" t="str">
        <f>TEXT(Table5[[#This Row],[close_date]],"yyyy")</f>
        <v>2017</v>
      </c>
    </row>
    <row r="3146" spans="20:25" x14ac:dyDescent="0.3">
      <c r="T3146" s="4" t="s">
        <v>40</v>
      </c>
      <c r="U3146" s="11">
        <v>51</v>
      </c>
      <c r="V3146" s="11">
        <v>51</v>
      </c>
      <c r="W3146" s="10">
        <v>43066</v>
      </c>
      <c r="X3146" t="str">
        <f>TEXT(Table5[[#This Row],[close_date]],"mmmm")</f>
        <v>November</v>
      </c>
      <c r="Y3146" t="str">
        <f>TEXT(Table5[[#This Row],[close_date]],"yyyy")</f>
        <v>2017</v>
      </c>
    </row>
    <row r="3147" spans="20:25" x14ac:dyDescent="0.3">
      <c r="T3147" s="4" t="s">
        <v>4</v>
      </c>
      <c r="U3147" s="11">
        <v>51</v>
      </c>
      <c r="V3147" s="11">
        <v>51</v>
      </c>
      <c r="W3147" s="10">
        <v>43068</v>
      </c>
      <c r="X3147" t="str">
        <f>TEXT(Table5[[#This Row],[close_date]],"mmmm")</f>
        <v>November</v>
      </c>
      <c r="Y3147" t="str">
        <f>TEXT(Table5[[#This Row],[close_date]],"yyyy")</f>
        <v>2017</v>
      </c>
    </row>
    <row r="3148" spans="20:25" x14ac:dyDescent="0.3">
      <c r="T3148" s="4" t="s">
        <v>47</v>
      </c>
      <c r="U3148" s="11">
        <v>51</v>
      </c>
      <c r="V3148" s="11">
        <v>51</v>
      </c>
      <c r="W3148" s="10">
        <v>43031</v>
      </c>
      <c r="X3148" t="str">
        <f>TEXT(Table5[[#This Row],[close_date]],"mmmm")</f>
        <v>October</v>
      </c>
      <c r="Y3148" t="str">
        <f>TEXT(Table5[[#This Row],[close_date]],"yyyy")</f>
        <v>2017</v>
      </c>
    </row>
    <row r="3149" spans="20:25" x14ac:dyDescent="0.3">
      <c r="T3149" s="4" t="s">
        <v>38</v>
      </c>
      <c r="U3149" s="11">
        <v>51</v>
      </c>
      <c r="V3149" s="11">
        <v>51</v>
      </c>
      <c r="W3149" s="10">
        <v>43016</v>
      </c>
      <c r="X3149" t="str">
        <f>TEXT(Table5[[#This Row],[close_date]],"mmmm")</f>
        <v>October</v>
      </c>
      <c r="Y3149" t="str">
        <f>TEXT(Table5[[#This Row],[close_date]],"yyyy")</f>
        <v>2017</v>
      </c>
    </row>
    <row r="3150" spans="20:25" x14ac:dyDescent="0.3">
      <c r="T3150" s="4" t="s">
        <v>49</v>
      </c>
      <c r="U3150" s="11">
        <v>51</v>
      </c>
      <c r="V3150" s="11">
        <v>51</v>
      </c>
      <c r="W3150" s="10">
        <v>43052</v>
      </c>
      <c r="X3150" t="str">
        <f>TEXT(Table5[[#This Row],[close_date]],"mmmm")</f>
        <v>November</v>
      </c>
      <c r="Y3150" t="str">
        <f>TEXT(Table5[[#This Row],[close_date]],"yyyy")</f>
        <v>2017</v>
      </c>
    </row>
    <row r="3151" spans="20:25" x14ac:dyDescent="0.3">
      <c r="T3151" s="4" t="s">
        <v>34</v>
      </c>
      <c r="U3151" s="11">
        <v>51</v>
      </c>
      <c r="V3151" s="11">
        <v>51</v>
      </c>
      <c r="W3151" s="10">
        <v>43055</v>
      </c>
      <c r="X3151" t="str">
        <f>TEXT(Table5[[#This Row],[close_date]],"mmmm")</f>
        <v>November</v>
      </c>
      <c r="Y3151" t="str">
        <f>TEXT(Table5[[#This Row],[close_date]],"yyyy")</f>
        <v>2017</v>
      </c>
    </row>
    <row r="3152" spans="20:25" x14ac:dyDescent="0.3">
      <c r="T3152" s="4" t="s">
        <v>5</v>
      </c>
      <c r="U3152" s="11">
        <v>51</v>
      </c>
      <c r="V3152" s="11">
        <v>51</v>
      </c>
      <c r="W3152" s="10">
        <v>42883</v>
      </c>
      <c r="X3152" t="str">
        <f>TEXT(Table5[[#This Row],[close_date]],"mmmm")</f>
        <v>May</v>
      </c>
      <c r="Y3152" t="str">
        <f>TEXT(Table5[[#This Row],[close_date]],"yyyy")</f>
        <v>2017</v>
      </c>
    </row>
    <row r="3153" spans="20:25" x14ac:dyDescent="0.3">
      <c r="T3153" s="4" t="s">
        <v>39</v>
      </c>
      <c r="U3153" s="11">
        <v>51</v>
      </c>
      <c r="V3153" s="11">
        <v>51</v>
      </c>
      <c r="W3153" s="10">
        <v>42887</v>
      </c>
      <c r="X3153" t="str">
        <f>TEXT(Table5[[#This Row],[close_date]],"mmmm")</f>
        <v>June</v>
      </c>
      <c r="Y3153" t="str">
        <f>TEXT(Table5[[#This Row],[close_date]],"yyyy")</f>
        <v>2017</v>
      </c>
    </row>
    <row r="3154" spans="20:25" x14ac:dyDescent="0.3">
      <c r="T3154" s="4" t="s">
        <v>33</v>
      </c>
      <c r="U3154" s="11">
        <v>51</v>
      </c>
      <c r="V3154" s="11">
        <v>51</v>
      </c>
      <c r="W3154" s="10">
        <v>42856</v>
      </c>
      <c r="X3154" t="str">
        <f>TEXT(Table5[[#This Row],[close_date]],"mmmm")</f>
        <v>May</v>
      </c>
      <c r="Y3154" t="str">
        <f>TEXT(Table5[[#This Row],[close_date]],"yyyy")</f>
        <v>2017</v>
      </c>
    </row>
    <row r="3155" spans="20:25" x14ac:dyDescent="0.3">
      <c r="T3155" s="4" t="s">
        <v>12</v>
      </c>
      <c r="U3155" s="11">
        <v>51</v>
      </c>
      <c r="V3155" s="11">
        <v>51</v>
      </c>
      <c r="W3155" s="10">
        <v>42866</v>
      </c>
      <c r="X3155" t="str">
        <f>TEXT(Table5[[#This Row],[close_date]],"mmmm")</f>
        <v>May</v>
      </c>
      <c r="Y3155" t="str">
        <f>TEXT(Table5[[#This Row],[close_date]],"yyyy")</f>
        <v>2017</v>
      </c>
    </row>
    <row r="3156" spans="20:25" x14ac:dyDescent="0.3">
      <c r="T3156" s="4" t="s">
        <v>8</v>
      </c>
      <c r="U3156" s="11">
        <v>51</v>
      </c>
      <c r="V3156" s="11">
        <v>51</v>
      </c>
      <c r="W3156" s="10">
        <v>42822</v>
      </c>
      <c r="X3156" t="str">
        <f>TEXT(Table5[[#This Row],[close_date]],"mmmm")</f>
        <v>March</v>
      </c>
      <c r="Y3156" t="str">
        <f>TEXT(Table5[[#This Row],[close_date]],"yyyy")</f>
        <v>2017</v>
      </c>
    </row>
    <row r="3157" spans="20:25" x14ac:dyDescent="0.3">
      <c r="T3157" s="4" t="s">
        <v>11</v>
      </c>
      <c r="U3157" s="11">
        <v>51</v>
      </c>
      <c r="V3157" s="11">
        <v>51</v>
      </c>
      <c r="W3157" s="10">
        <v>42805</v>
      </c>
      <c r="X3157" t="str">
        <f>TEXT(Table5[[#This Row],[close_date]],"mmmm")</f>
        <v>March</v>
      </c>
      <c r="Y3157" t="str">
        <f>TEXT(Table5[[#This Row],[close_date]],"yyyy")</f>
        <v>2017</v>
      </c>
    </row>
    <row r="3158" spans="20:25" x14ac:dyDescent="0.3">
      <c r="T3158" s="4" t="s">
        <v>8</v>
      </c>
      <c r="U3158" s="11">
        <v>51</v>
      </c>
      <c r="V3158" s="11">
        <v>51</v>
      </c>
      <c r="W3158" s="10">
        <v>42805</v>
      </c>
      <c r="X3158" t="str">
        <f>TEXT(Table5[[#This Row],[close_date]],"mmmm")</f>
        <v>March</v>
      </c>
      <c r="Y3158" t="str">
        <f>TEXT(Table5[[#This Row],[close_date]],"yyyy")</f>
        <v>2017</v>
      </c>
    </row>
    <row r="3159" spans="20:25" x14ac:dyDescent="0.3">
      <c r="T3159" s="4" t="s">
        <v>12</v>
      </c>
      <c r="U3159" s="11">
        <v>51</v>
      </c>
      <c r="V3159" s="11">
        <v>51</v>
      </c>
      <c r="W3159" s="10">
        <v>42806</v>
      </c>
      <c r="X3159" t="str">
        <f>TEXT(Table5[[#This Row],[close_date]],"mmmm")</f>
        <v>March</v>
      </c>
      <c r="Y3159" t="str">
        <f>TEXT(Table5[[#This Row],[close_date]],"yyyy")</f>
        <v>2017</v>
      </c>
    </row>
    <row r="3160" spans="20:25" x14ac:dyDescent="0.3">
      <c r="T3160" s="4" t="s">
        <v>8</v>
      </c>
      <c r="U3160" s="11">
        <v>51</v>
      </c>
      <c r="V3160" s="11">
        <v>51</v>
      </c>
      <c r="W3160" s="10">
        <v>42944</v>
      </c>
      <c r="X3160" t="str">
        <f>TEXT(Table5[[#This Row],[close_date]],"mmmm")</f>
        <v>July</v>
      </c>
      <c r="Y3160" t="str">
        <f>TEXT(Table5[[#This Row],[close_date]],"yyyy")</f>
        <v>2017</v>
      </c>
    </row>
    <row r="3161" spans="20:25" x14ac:dyDescent="0.3">
      <c r="T3161" s="4" t="s">
        <v>34</v>
      </c>
      <c r="U3161" s="11">
        <v>51</v>
      </c>
      <c r="V3161" s="11">
        <v>51</v>
      </c>
      <c r="W3161" s="10">
        <v>42939</v>
      </c>
      <c r="X3161" t="str">
        <f>TEXT(Table5[[#This Row],[close_date]],"mmmm")</f>
        <v>July</v>
      </c>
      <c r="Y3161" t="str">
        <f>TEXT(Table5[[#This Row],[close_date]],"yyyy")</f>
        <v>2017</v>
      </c>
    </row>
    <row r="3162" spans="20:25" x14ac:dyDescent="0.3">
      <c r="T3162" s="4" t="s">
        <v>34</v>
      </c>
      <c r="U3162" s="11">
        <v>51</v>
      </c>
      <c r="V3162" s="11">
        <v>51</v>
      </c>
      <c r="W3162" s="10">
        <v>42925</v>
      </c>
      <c r="X3162" t="str">
        <f>TEXT(Table5[[#This Row],[close_date]],"mmmm")</f>
        <v>July</v>
      </c>
      <c r="Y3162" t="str">
        <f>TEXT(Table5[[#This Row],[close_date]],"yyyy")</f>
        <v>2017</v>
      </c>
    </row>
    <row r="3163" spans="20:25" x14ac:dyDescent="0.3">
      <c r="T3163" s="4" t="s">
        <v>4</v>
      </c>
      <c r="U3163" s="11">
        <v>51</v>
      </c>
      <c r="V3163" s="11">
        <v>51</v>
      </c>
      <c r="W3163" s="10">
        <v>42917</v>
      </c>
      <c r="X3163" t="str">
        <f>TEXT(Table5[[#This Row],[close_date]],"mmmm")</f>
        <v>July</v>
      </c>
      <c r="Y3163" t="str">
        <f>TEXT(Table5[[#This Row],[close_date]],"yyyy")</f>
        <v>2017</v>
      </c>
    </row>
    <row r="3164" spans="20:25" x14ac:dyDescent="0.3">
      <c r="T3164" s="4" t="s">
        <v>34</v>
      </c>
      <c r="U3164" s="11">
        <v>51</v>
      </c>
      <c r="V3164" s="11">
        <v>51</v>
      </c>
      <c r="W3164" s="10">
        <v>42910</v>
      </c>
      <c r="X3164" t="str">
        <f>TEXT(Table5[[#This Row],[close_date]],"mmmm")</f>
        <v>June</v>
      </c>
      <c r="Y3164" t="str">
        <f>TEXT(Table5[[#This Row],[close_date]],"yyyy")</f>
        <v>2017</v>
      </c>
    </row>
    <row r="3165" spans="20:25" x14ac:dyDescent="0.3">
      <c r="T3165" s="4" t="s">
        <v>40</v>
      </c>
      <c r="U3165" s="11">
        <v>51</v>
      </c>
      <c r="V3165" s="11">
        <v>51</v>
      </c>
      <c r="W3165" s="10">
        <v>42956</v>
      </c>
      <c r="X3165" t="str">
        <f>TEXT(Table5[[#This Row],[close_date]],"mmmm")</f>
        <v>August</v>
      </c>
      <c r="Y3165" t="str">
        <f>TEXT(Table5[[#This Row],[close_date]],"yyyy")</f>
        <v>2017</v>
      </c>
    </row>
    <row r="3166" spans="20:25" x14ac:dyDescent="0.3">
      <c r="T3166" s="4" t="s">
        <v>9</v>
      </c>
      <c r="U3166" s="11">
        <v>51</v>
      </c>
      <c r="V3166" s="11">
        <v>51</v>
      </c>
      <c r="W3166" s="10">
        <v>42965</v>
      </c>
      <c r="X3166" t="str">
        <f>TEXT(Table5[[#This Row],[close_date]],"mmmm")</f>
        <v>August</v>
      </c>
      <c r="Y3166" t="str">
        <f>TEXT(Table5[[#This Row],[close_date]],"yyyy")</f>
        <v>2017</v>
      </c>
    </row>
    <row r="3167" spans="20:25" x14ac:dyDescent="0.3">
      <c r="T3167" s="4" t="s">
        <v>49</v>
      </c>
      <c r="U3167" s="11">
        <v>51</v>
      </c>
      <c r="V3167" s="11">
        <v>51</v>
      </c>
      <c r="W3167" s="10">
        <v>42969</v>
      </c>
      <c r="X3167" t="str">
        <f>TEXT(Table5[[#This Row],[close_date]],"mmmm")</f>
        <v>August</v>
      </c>
      <c r="Y3167" t="str">
        <f>TEXT(Table5[[#This Row],[close_date]],"yyyy")</f>
        <v>2017</v>
      </c>
    </row>
    <row r="3168" spans="20:25" x14ac:dyDescent="0.3">
      <c r="T3168" s="4" t="s">
        <v>41</v>
      </c>
      <c r="U3168" s="11">
        <v>51</v>
      </c>
      <c r="V3168" s="11">
        <v>51</v>
      </c>
      <c r="W3168" s="10">
        <v>42978</v>
      </c>
      <c r="X3168" t="str">
        <f>TEXT(Table5[[#This Row],[close_date]],"mmmm")</f>
        <v>August</v>
      </c>
      <c r="Y3168" t="str">
        <f>TEXT(Table5[[#This Row],[close_date]],"yyyy")</f>
        <v>2017</v>
      </c>
    </row>
    <row r="3169" spans="20:25" x14ac:dyDescent="0.3">
      <c r="T3169" s="4" t="s">
        <v>5</v>
      </c>
      <c r="U3169" s="11">
        <v>51</v>
      </c>
      <c r="V3169" s="11">
        <v>51</v>
      </c>
      <c r="W3169" s="10">
        <v>42993</v>
      </c>
      <c r="X3169" t="str">
        <f>TEXT(Table5[[#This Row],[close_date]],"mmmm")</f>
        <v>September</v>
      </c>
      <c r="Y3169" t="str">
        <f>TEXT(Table5[[#This Row],[close_date]],"yyyy")</f>
        <v>2017</v>
      </c>
    </row>
    <row r="3170" spans="20:25" x14ac:dyDescent="0.3">
      <c r="T3170" s="4" t="s">
        <v>49</v>
      </c>
      <c r="U3170" s="11">
        <v>51</v>
      </c>
      <c r="V3170" s="11">
        <v>51</v>
      </c>
      <c r="W3170" s="10">
        <v>42989</v>
      </c>
      <c r="X3170" t="str">
        <f>TEXT(Table5[[#This Row],[close_date]],"mmmm")</f>
        <v>September</v>
      </c>
      <c r="Y3170" t="str">
        <f>TEXT(Table5[[#This Row],[close_date]],"yyyy")</f>
        <v>2017</v>
      </c>
    </row>
    <row r="3171" spans="20:25" x14ac:dyDescent="0.3">
      <c r="T3171" s="4" t="s">
        <v>8</v>
      </c>
      <c r="U3171" s="11">
        <v>51</v>
      </c>
      <c r="V3171" s="11">
        <v>51</v>
      </c>
      <c r="W3171" s="10">
        <v>42998</v>
      </c>
      <c r="X3171" t="str">
        <f>TEXT(Table5[[#This Row],[close_date]],"mmmm")</f>
        <v>September</v>
      </c>
      <c r="Y3171" t="str">
        <f>TEXT(Table5[[#This Row],[close_date]],"yyyy")</f>
        <v>2017</v>
      </c>
    </row>
    <row r="3172" spans="20:25" x14ac:dyDescent="0.3">
      <c r="T3172" s="4" t="s">
        <v>4</v>
      </c>
      <c r="U3172" s="11">
        <v>50</v>
      </c>
      <c r="V3172" s="11">
        <v>50</v>
      </c>
      <c r="W3172" s="10">
        <v>42988</v>
      </c>
      <c r="X3172" t="str">
        <f>TEXT(Table5[[#This Row],[close_date]],"mmmm")</f>
        <v>September</v>
      </c>
      <c r="Y3172" t="str">
        <f>TEXT(Table5[[#This Row],[close_date]],"yyyy")</f>
        <v>2017</v>
      </c>
    </row>
    <row r="3173" spans="20:25" x14ac:dyDescent="0.3">
      <c r="T3173" s="4" t="s">
        <v>49</v>
      </c>
      <c r="U3173" s="11">
        <v>50</v>
      </c>
      <c r="V3173" s="11">
        <v>50</v>
      </c>
      <c r="W3173" s="10">
        <v>42962</v>
      </c>
      <c r="X3173" t="str">
        <f>TEXT(Table5[[#This Row],[close_date]],"mmmm")</f>
        <v>August</v>
      </c>
      <c r="Y3173" t="str">
        <f>TEXT(Table5[[#This Row],[close_date]],"yyyy")</f>
        <v>2017</v>
      </c>
    </row>
    <row r="3174" spans="20:25" x14ac:dyDescent="0.3">
      <c r="T3174" s="4" t="s">
        <v>8</v>
      </c>
      <c r="U3174" s="11">
        <v>50</v>
      </c>
      <c r="V3174" s="11">
        <v>50</v>
      </c>
      <c r="W3174" s="10">
        <v>42902</v>
      </c>
      <c r="X3174" t="str">
        <f>TEXT(Table5[[#This Row],[close_date]],"mmmm")</f>
        <v>June</v>
      </c>
      <c r="Y3174" t="str">
        <f>TEXT(Table5[[#This Row],[close_date]],"yyyy")</f>
        <v>2017</v>
      </c>
    </row>
    <row r="3175" spans="20:25" x14ac:dyDescent="0.3">
      <c r="T3175" s="4" t="s">
        <v>44</v>
      </c>
      <c r="U3175" s="11">
        <v>50</v>
      </c>
      <c r="V3175" s="11">
        <v>50</v>
      </c>
      <c r="W3175" s="10">
        <v>42900</v>
      </c>
      <c r="X3175" t="str">
        <f>TEXT(Table5[[#This Row],[close_date]],"mmmm")</f>
        <v>June</v>
      </c>
      <c r="Y3175" t="str">
        <f>TEXT(Table5[[#This Row],[close_date]],"yyyy")</f>
        <v>2017</v>
      </c>
    </row>
    <row r="3176" spans="20:25" x14ac:dyDescent="0.3">
      <c r="T3176" s="4" t="s">
        <v>46</v>
      </c>
      <c r="U3176" s="11">
        <v>50</v>
      </c>
      <c r="V3176" s="11">
        <v>50</v>
      </c>
      <c r="W3176" s="10">
        <v>42928</v>
      </c>
      <c r="X3176" t="str">
        <f>TEXT(Table5[[#This Row],[close_date]],"mmmm")</f>
        <v>July</v>
      </c>
      <c r="Y3176" t="str">
        <f>TEXT(Table5[[#This Row],[close_date]],"yyyy")</f>
        <v>2017</v>
      </c>
    </row>
    <row r="3177" spans="20:25" x14ac:dyDescent="0.3">
      <c r="T3177" s="4" t="s">
        <v>41</v>
      </c>
      <c r="U3177" s="11">
        <v>50</v>
      </c>
      <c r="V3177" s="11">
        <v>50</v>
      </c>
      <c r="W3177" s="10">
        <v>42939</v>
      </c>
      <c r="X3177" t="str">
        <f>TEXT(Table5[[#This Row],[close_date]],"mmmm")</f>
        <v>July</v>
      </c>
      <c r="Y3177" t="str">
        <f>TEXT(Table5[[#This Row],[close_date]],"yyyy")</f>
        <v>2017</v>
      </c>
    </row>
    <row r="3178" spans="20:25" x14ac:dyDescent="0.3">
      <c r="T3178" s="4" t="s">
        <v>8</v>
      </c>
      <c r="U3178" s="11">
        <v>50</v>
      </c>
      <c r="V3178" s="11">
        <v>50</v>
      </c>
      <c r="W3178" s="10">
        <v>42947</v>
      </c>
      <c r="X3178" t="str">
        <f>TEXT(Table5[[#This Row],[close_date]],"mmmm")</f>
        <v>July</v>
      </c>
      <c r="Y3178" t="str">
        <f>TEXT(Table5[[#This Row],[close_date]],"yyyy")</f>
        <v>2017</v>
      </c>
    </row>
    <row r="3179" spans="20:25" x14ac:dyDescent="0.3">
      <c r="T3179" s="4" t="s">
        <v>44</v>
      </c>
      <c r="U3179" s="11">
        <v>50</v>
      </c>
      <c r="V3179" s="11">
        <v>50</v>
      </c>
      <c r="W3179" s="10">
        <v>42812</v>
      </c>
      <c r="X3179" t="str">
        <f>TEXT(Table5[[#This Row],[close_date]],"mmmm")</f>
        <v>March</v>
      </c>
      <c r="Y3179" t="str">
        <f>TEXT(Table5[[#This Row],[close_date]],"yyyy")</f>
        <v>2017</v>
      </c>
    </row>
    <row r="3180" spans="20:25" x14ac:dyDescent="0.3">
      <c r="T3180" s="4" t="s">
        <v>3</v>
      </c>
      <c r="U3180" s="11">
        <v>50</v>
      </c>
      <c r="V3180" s="11">
        <v>50</v>
      </c>
      <c r="W3180" s="10">
        <v>42801</v>
      </c>
      <c r="X3180" t="str">
        <f>TEXT(Table5[[#This Row],[close_date]],"mmmm")</f>
        <v>March</v>
      </c>
      <c r="Y3180" t="str">
        <f>TEXT(Table5[[#This Row],[close_date]],"yyyy")</f>
        <v>2017</v>
      </c>
    </row>
    <row r="3181" spans="20:25" x14ac:dyDescent="0.3">
      <c r="T3181" s="4" t="s">
        <v>36</v>
      </c>
      <c r="U3181" s="11">
        <v>50</v>
      </c>
      <c r="V3181" s="11">
        <v>50</v>
      </c>
      <c r="W3181" s="10">
        <v>42796</v>
      </c>
      <c r="X3181" t="str">
        <f>TEXT(Table5[[#This Row],[close_date]],"mmmm")</f>
        <v>March</v>
      </c>
      <c r="Y3181" t="str">
        <f>TEXT(Table5[[#This Row],[close_date]],"yyyy")</f>
        <v>2017</v>
      </c>
    </row>
    <row r="3182" spans="20:25" x14ac:dyDescent="0.3">
      <c r="T3182" s="4" t="s">
        <v>36</v>
      </c>
      <c r="U3182" s="11">
        <v>50</v>
      </c>
      <c r="V3182" s="11">
        <v>50</v>
      </c>
      <c r="W3182" s="10">
        <v>42818</v>
      </c>
      <c r="X3182" t="str">
        <f>TEXT(Table5[[#This Row],[close_date]],"mmmm")</f>
        <v>March</v>
      </c>
      <c r="Y3182" t="str">
        <f>TEXT(Table5[[#This Row],[close_date]],"yyyy")</f>
        <v>2017</v>
      </c>
    </row>
    <row r="3183" spans="20:25" x14ac:dyDescent="0.3">
      <c r="T3183" s="4" t="s">
        <v>38</v>
      </c>
      <c r="U3183" s="11">
        <v>50</v>
      </c>
      <c r="V3183" s="11">
        <v>50</v>
      </c>
      <c r="W3183" s="10">
        <v>42864</v>
      </c>
      <c r="X3183" t="str">
        <f>TEXT(Table5[[#This Row],[close_date]],"mmmm")</f>
        <v>May</v>
      </c>
      <c r="Y3183" t="str">
        <f>TEXT(Table5[[#This Row],[close_date]],"yyyy")</f>
        <v>2017</v>
      </c>
    </row>
    <row r="3184" spans="20:25" x14ac:dyDescent="0.3">
      <c r="T3184" s="4" t="s">
        <v>4</v>
      </c>
      <c r="U3184" s="11">
        <v>50</v>
      </c>
      <c r="V3184" s="11">
        <v>50</v>
      </c>
      <c r="W3184" s="10">
        <v>42848</v>
      </c>
      <c r="X3184" t="str">
        <f>TEXT(Table5[[#This Row],[close_date]],"mmmm")</f>
        <v>April</v>
      </c>
      <c r="Y3184" t="str">
        <f>TEXT(Table5[[#This Row],[close_date]],"yyyy")</f>
        <v>2017</v>
      </c>
    </row>
    <row r="3185" spans="20:25" x14ac:dyDescent="0.3">
      <c r="T3185" s="4" t="s">
        <v>8</v>
      </c>
      <c r="U3185" s="11">
        <v>50</v>
      </c>
      <c r="V3185" s="11">
        <v>50</v>
      </c>
      <c r="W3185" s="10">
        <v>42882</v>
      </c>
      <c r="X3185" t="str">
        <f>TEXT(Table5[[#This Row],[close_date]],"mmmm")</f>
        <v>May</v>
      </c>
      <c r="Y3185" t="str">
        <f>TEXT(Table5[[#This Row],[close_date]],"yyyy")</f>
        <v>2017</v>
      </c>
    </row>
    <row r="3186" spans="20:25" x14ac:dyDescent="0.3">
      <c r="T3186" s="4" t="s">
        <v>5</v>
      </c>
      <c r="U3186" s="11">
        <v>50</v>
      </c>
      <c r="V3186" s="11">
        <v>50</v>
      </c>
      <c r="W3186" s="10">
        <v>42877</v>
      </c>
      <c r="X3186" t="str">
        <f>TEXT(Table5[[#This Row],[close_date]],"mmmm")</f>
        <v>May</v>
      </c>
      <c r="Y3186" t="str">
        <f>TEXT(Table5[[#This Row],[close_date]],"yyyy")</f>
        <v>2017</v>
      </c>
    </row>
    <row r="3187" spans="20:25" x14ac:dyDescent="0.3">
      <c r="T3187" s="4" t="s">
        <v>47</v>
      </c>
      <c r="U3187" s="11">
        <v>50</v>
      </c>
      <c r="V3187" s="11">
        <v>50</v>
      </c>
      <c r="W3187" s="10">
        <v>43060</v>
      </c>
      <c r="X3187" t="str">
        <f>TEXT(Table5[[#This Row],[close_date]],"mmmm")</f>
        <v>November</v>
      </c>
      <c r="Y3187" t="str">
        <f>TEXT(Table5[[#This Row],[close_date]],"yyyy")</f>
        <v>2017</v>
      </c>
    </row>
    <row r="3188" spans="20:25" x14ac:dyDescent="0.3">
      <c r="T3188" s="4" t="s">
        <v>37</v>
      </c>
      <c r="U3188" s="11">
        <v>50</v>
      </c>
      <c r="V3188" s="11">
        <v>50</v>
      </c>
      <c r="W3188" s="10">
        <v>43042</v>
      </c>
      <c r="X3188" t="str">
        <f>TEXT(Table5[[#This Row],[close_date]],"mmmm")</f>
        <v>November</v>
      </c>
      <c r="Y3188" t="str">
        <f>TEXT(Table5[[#This Row],[close_date]],"yyyy")</f>
        <v>2017</v>
      </c>
    </row>
    <row r="3189" spans="20:25" x14ac:dyDescent="0.3">
      <c r="T3189" s="4" t="s">
        <v>8</v>
      </c>
      <c r="U3189" s="11">
        <v>50</v>
      </c>
      <c r="V3189" s="11">
        <v>50</v>
      </c>
      <c r="W3189" s="10">
        <v>43036</v>
      </c>
      <c r="X3189" t="str">
        <f>TEXT(Table5[[#This Row],[close_date]],"mmmm")</f>
        <v>October</v>
      </c>
      <c r="Y3189" t="str">
        <f>TEXT(Table5[[#This Row],[close_date]],"yyyy")</f>
        <v>2017</v>
      </c>
    </row>
    <row r="3190" spans="20:25" x14ac:dyDescent="0.3">
      <c r="T3190" s="4" t="s">
        <v>49</v>
      </c>
      <c r="U3190" s="11">
        <v>50</v>
      </c>
      <c r="V3190" s="11">
        <v>50</v>
      </c>
      <c r="W3190" s="10">
        <v>43019</v>
      </c>
      <c r="X3190" t="str">
        <f>TEXT(Table5[[#This Row],[close_date]],"mmmm")</f>
        <v>October</v>
      </c>
      <c r="Y3190" t="str">
        <f>TEXT(Table5[[#This Row],[close_date]],"yyyy")</f>
        <v>2017</v>
      </c>
    </row>
    <row r="3191" spans="20:25" x14ac:dyDescent="0.3">
      <c r="T3191" s="4" t="s">
        <v>8</v>
      </c>
      <c r="U3191" s="11">
        <v>50</v>
      </c>
      <c r="V3191" s="11">
        <v>50</v>
      </c>
      <c r="W3191" s="10">
        <v>43066</v>
      </c>
      <c r="X3191" t="str">
        <f>TEXT(Table5[[#This Row],[close_date]],"mmmm")</f>
        <v>November</v>
      </c>
      <c r="Y3191" t="str">
        <f>TEXT(Table5[[#This Row],[close_date]],"yyyy")</f>
        <v>2017</v>
      </c>
    </row>
    <row r="3192" spans="20:25" x14ac:dyDescent="0.3">
      <c r="T3192" s="4" t="s">
        <v>38</v>
      </c>
      <c r="U3192" s="11">
        <v>50</v>
      </c>
      <c r="V3192" s="11">
        <v>50</v>
      </c>
      <c r="W3192" s="10">
        <v>43066</v>
      </c>
      <c r="X3192" t="str">
        <f>TEXT(Table5[[#This Row],[close_date]],"mmmm")</f>
        <v>November</v>
      </c>
      <c r="Y3192" t="str">
        <f>TEXT(Table5[[#This Row],[close_date]],"yyyy")</f>
        <v>2017</v>
      </c>
    </row>
    <row r="3193" spans="20:25" x14ac:dyDescent="0.3">
      <c r="T3193" s="4" t="s">
        <v>45</v>
      </c>
      <c r="U3193" s="11">
        <v>50</v>
      </c>
      <c r="V3193" s="11">
        <v>50</v>
      </c>
      <c r="W3193" s="10">
        <v>43081</v>
      </c>
      <c r="X3193" t="str">
        <f>TEXT(Table5[[#This Row],[close_date]],"mmmm")</f>
        <v>December</v>
      </c>
      <c r="Y3193" t="str">
        <f>TEXT(Table5[[#This Row],[close_date]],"yyyy")</f>
        <v>2017</v>
      </c>
    </row>
    <row r="3194" spans="20:25" x14ac:dyDescent="0.3">
      <c r="T3194" s="4" t="s">
        <v>10</v>
      </c>
      <c r="U3194" s="11">
        <v>50</v>
      </c>
      <c r="V3194" s="11">
        <v>50</v>
      </c>
      <c r="W3194" s="10">
        <v>43095</v>
      </c>
      <c r="X3194" t="str">
        <f>TEXT(Table5[[#This Row],[close_date]],"mmmm")</f>
        <v>December</v>
      </c>
      <c r="Y3194" t="str">
        <f>TEXT(Table5[[#This Row],[close_date]],"yyyy")</f>
        <v>2017</v>
      </c>
    </row>
    <row r="3195" spans="20:25" x14ac:dyDescent="0.3">
      <c r="T3195" s="4" t="s">
        <v>38</v>
      </c>
      <c r="U3195" s="11">
        <v>49</v>
      </c>
      <c r="V3195" s="11">
        <v>49</v>
      </c>
      <c r="W3195" s="10">
        <v>43094</v>
      </c>
      <c r="X3195" t="str">
        <f>TEXT(Table5[[#This Row],[close_date]],"mmmm")</f>
        <v>December</v>
      </c>
      <c r="Y3195" t="str">
        <f>TEXT(Table5[[#This Row],[close_date]],"yyyy")</f>
        <v>2017</v>
      </c>
    </row>
    <row r="3196" spans="20:25" x14ac:dyDescent="0.3">
      <c r="T3196" s="4" t="s">
        <v>8</v>
      </c>
      <c r="U3196" s="11">
        <v>49</v>
      </c>
      <c r="V3196" s="11">
        <v>49</v>
      </c>
      <c r="W3196" s="10">
        <v>43083</v>
      </c>
      <c r="X3196" t="str">
        <f>TEXT(Table5[[#This Row],[close_date]],"mmmm")</f>
        <v>December</v>
      </c>
      <c r="Y3196" t="str">
        <f>TEXT(Table5[[#This Row],[close_date]],"yyyy")</f>
        <v>2017</v>
      </c>
    </row>
    <row r="3197" spans="20:25" x14ac:dyDescent="0.3">
      <c r="T3197" s="4" t="s">
        <v>38</v>
      </c>
      <c r="U3197" s="11">
        <v>49</v>
      </c>
      <c r="V3197" s="11">
        <v>49</v>
      </c>
      <c r="W3197" s="10">
        <v>43071</v>
      </c>
      <c r="X3197" t="str">
        <f>TEXT(Table5[[#This Row],[close_date]],"mmmm")</f>
        <v>December</v>
      </c>
      <c r="Y3197" t="str">
        <f>TEXT(Table5[[#This Row],[close_date]],"yyyy")</f>
        <v>2017</v>
      </c>
    </row>
    <row r="3198" spans="20:25" x14ac:dyDescent="0.3">
      <c r="T3198" s="4" t="s">
        <v>49</v>
      </c>
      <c r="U3198" s="11">
        <v>49</v>
      </c>
      <c r="V3198" s="11">
        <v>49</v>
      </c>
      <c r="W3198" s="10">
        <v>43076</v>
      </c>
      <c r="X3198" t="str">
        <f>TEXT(Table5[[#This Row],[close_date]],"mmmm")</f>
        <v>December</v>
      </c>
      <c r="Y3198" t="str">
        <f>TEXT(Table5[[#This Row],[close_date]],"yyyy")</f>
        <v>2017</v>
      </c>
    </row>
    <row r="3199" spans="20:25" x14ac:dyDescent="0.3">
      <c r="T3199" s="4" t="s">
        <v>38</v>
      </c>
      <c r="U3199" s="11">
        <v>49</v>
      </c>
      <c r="V3199" s="11">
        <v>49</v>
      </c>
      <c r="W3199" s="10">
        <v>43076</v>
      </c>
      <c r="X3199" t="str">
        <f>TEXT(Table5[[#This Row],[close_date]],"mmmm")</f>
        <v>December</v>
      </c>
      <c r="Y3199" t="str">
        <f>TEXT(Table5[[#This Row],[close_date]],"yyyy")</f>
        <v>2017</v>
      </c>
    </row>
    <row r="3200" spans="20:25" x14ac:dyDescent="0.3">
      <c r="T3200" s="4" t="s">
        <v>8</v>
      </c>
      <c r="U3200" s="11">
        <v>49</v>
      </c>
      <c r="V3200" s="11">
        <v>49</v>
      </c>
      <c r="W3200" s="10">
        <v>43032</v>
      </c>
      <c r="X3200" t="str">
        <f>TEXT(Table5[[#This Row],[close_date]],"mmmm")</f>
        <v>October</v>
      </c>
      <c r="Y3200" t="str">
        <f>TEXT(Table5[[#This Row],[close_date]],"yyyy")</f>
        <v>2017</v>
      </c>
    </row>
    <row r="3201" spans="20:25" x14ac:dyDescent="0.3">
      <c r="T3201" s="4" t="s">
        <v>45</v>
      </c>
      <c r="U3201" s="11">
        <v>49</v>
      </c>
      <c r="V3201" s="11">
        <v>49</v>
      </c>
      <c r="W3201" s="10">
        <v>43046</v>
      </c>
      <c r="X3201" t="str">
        <f>TEXT(Table5[[#This Row],[close_date]],"mmmm")</f>
        <v>November</v>
      </c>
      <c r="Y3201" t="str">
        <f>TEXT(Table5[[#This Row],[close_date]],"yyyy")</f>
        <v>2017</v>
      </c>
    </row>
    <row r="3202" spans="20:25" x14ac:dyDescent="0.3">
      <c r="T3202" s="4" t="s">
        <v>7</v>
      </c>
      <c r="U3202" s="11">
        <v>49</v>
      </c>
      <c r="V3202" s="11">
        <v>49</v>
      </c>
      <c r="W3202" s="10">
        <v>42890</v>
      </c>
      <c r="X3202" t="str">
        <f>TEXT(Table5[[#This Row],[close_date]],"mmmm")</f>
        <v>June</v>
      </c>
      <c r="Y3202" t="str">
        <f>TEXT(Table5[[#This Row],[close_date]],"yyyy")</f>
        <v>2017</v>
      </c>
    </row>
    <row r="3203" spans="20:25" x14ac:dyDescent="0.3">
      <c r="T3203" s="4" t="s">
        <v>25</v>
      </c>
      <c r="U3203" s="11">
        <v>49</v>
      </c>
      <c r="V3203" s="11">
        <v>49</v>
      </c>
      <c r="W3203" s="10">
        <v>42853</v>
      </c>
      <c r="X3203" t="str">
        <f>TEXT(Table5[[#This Row],[close_date]],"mmmm")</f>
        <v>April</v>
      </c>
      <c r="Y3203" t="str">
        <f>TEXT(Table5[[#This Row],[close_date]],"yyyy")</f>
        <v>2017</v>
      </c>
    </row>
    <row r="3204" spans="20:25" x14ac:dyDescent="0.3">
      <c r="T3204" s="4" t="s">
        <v>8</v>
      </c>
      <c r="U3204" s="11">
        <v>49</v>
      </c>
      <c r="V3204" s="11">
        <v>49</v>
      </c>
      <c r="W3204" s="10">
        <v>42873</v>
      </c>
      <c r="X3204" t="str">
        <f>TEXT(Table5[[#This Row],[close_date]],"mmmm")</f>
        <v>May</v>
      </c>
      <c r="Y3204" t="str">
        <f>TEXT(Table5[[#This Row],[close_date]],"yyyy")</f>
        <v>2017</v>
      </c>
    </row>
    <row r="3205" spans="20:25" x14ac:dyDescent="0.3">
      <c r="T3205" s="4" t="s">
        <v>3</v>
      </c>
      <c r="U3205" s="11">
        <v>49</v>
      </c>
      <c r="V3205" s="11">
        <v>49</v>
      </c>
      <c r="W3205" s="10">
        <v>42821</v>
      </c>
      <c r="X3205" t="str">
        <f>TEXT(Table5[[#This Row],[close_date]],"mmmm")</f>
        <v>March</v>
      </c>
      <c r="Y3205" t="str">
        <f>TEXT(Table5[[#This Row],[close_date]],"yyyy")</f>
        <v>2017</v>
      </c>
    </row>
    <row r="3206" spans="20:25" x14ac:dyDescent="0.3">
      <c r="T3206" s="4" t="s">
        <v>28</v>
      </c>
      <c r="U3206" s="11">
        <v>49</v>
      </c>
      <c r="V3206" s="11">
        <v>49</v>
      </c>
      <c r="W3206" s="10">
        <v>42829</v>
      </c>
      <c r="X3206" t="str">
        <f>TEXT(Table5[[#This Row],[close_date]],"mmmm")</f>
        <v>April</v>
      </c>
      <c r="Y3206" t="str">
        <f>TEXT(Table5[[#This Row],[close_date]],"yyyy")</f>
        <v>2017</v>
      </c>
    </row>
    <row r="3207" spans="20:25" x14ac:dyDescent="0.3">
      <c r="T3207" s="4" t="s">
        <v>32</v>
      </c>
      <c r="U3207" s="11">
        <v>49</v>
      </c>
      <c r="V3207" s="11">
        <v>49</v>
      </c>
      <c r="W3207" s="10">
        <v>42841</v>
      </c>
      <c r="X3207" t="str">
        <f>TEXT(Table5[[#This Row],[close_date]],"mmmm")</f>
        <v>April</v>
      </c>
      <c r="Y3207" t="str">
        <f>TEXT(Table5[[#This Row],[close_date]],"yyyy")</f>
        <v>2017</v>
      </c>
    </row>
    <row r="3208" spans="20:25" x14ac:dyDescent="0.3">
      <c r="T3208" s="4" t="s">
        <v>12</v>
      </c>
      <c r="U3208" s="11">
        <v>49</v>
      </c>
      <c r="V3208" s="11">
        <v>49</v>
      </c>
      <c r="W3208" s="10">
        <v>42814</v>
      </c>
      <c r="X3208" t="str">
        <f>TEXT(Table5[[#This Row],[close_date]],"mmmm")</f>
        <v>March</v>
      </c>
      <c r="Y3208" t="str">
        <f>TEXT(Table5[[#This Row],[close_date]],"yyyy")</f>
        <v>2017</v>
      </c>
    </row>
    <row r="3209" spans="20:25" x14ac:dyDescent="0.3">
      <c r="T3209" s="4" t="s">
        <v>9</v>
      </c>
      <c r="U3209" s="11">
        <v>49</v>
      </c>
      <c r="V3209" s="11">
        <v>49</v>
      </c>
      <c r="W3209" s="10">
        <v>42939</v>
      </c>
      <c r="X3209" t="str">
        <f>TEXT(Table5[[#This Row],[close_date]],"mmmm")</f>
        <v>July</v>
      </c>
      <c r="Y3209" t="str">
        <f>TEXT(Table5[[#This Row],[close_date]],"yyyy")</f>
        <v>2017</v>
      </c>
    </row>
    <row r="3210" spans="20:25" x14ac:dyDescent="0.3">
      <c r="T3210" s="4" t="s">
        <v>12</v>
      </c>
      <c r="U3210" s="11">
        <v>49</v>
      </c>
      <c r="V3210" s="11">
        <v>49</v>
      </c>
      <c r="W3210" s="10">
        <v>42907</v>
      </c>
      <c r="X3210" t="str">
        <f>TEXT(Table5[[#This Row],[close_date]],"mmmm")</f>
        <v>June</v>
      </c>
      <c r="Y3210" t="str">
        <f>TEXT(Table5[[#This Row],[close_date]],"yyyy")</f>
        <v>2017</v>
      </c>
    </row>
    <row r="3211" spans="20:25" x14ac:dyDescent="0.3">
      <c r="T3211" s="4" t="s">
        <v>12</v>
      </c>
      <c r="U3211" s="11">
        <v>49</v>
      </c>
      <c r="V3211" s="11">
        <v>49</v>
      </c>
      <c r="W3211" s="10">
        <v>42919</v>
      </c>
      <c r="X3211" t="str">
        <f>TEXT(Table5[[#This Row],[close_date]],"mmmm")</f>
        <v>July</v>
      </c>
      <c r="Y3211" t="str">
        <f>TEXT(Table5[[#This Row],[close_date]],"yyyy")</f>
        <v>2017</v>
      </c>
    </row>
    <row r="3212" spans="20:25" x14ac:dyDescent="0.3">
      <c r="T3212" s="4" t="s">
        <v>8</v>
      </c>
      <c r="U3212" s="11">
        <v>49</v>
      </c>
      <c r="V3212" s="11">
        <v>49</v>
      </c>
      <c r="W3212" s="10">
        <v>42914</v>
      </c>
      <c r="X3212" t="str">
        <f>TEXT(Table5[[#This Row],[close_date]],"mmmm")</f>
        <v>June</v>
      </c>
      <c r="Y3212" t="str">
        <f>TEXT(Table5[[#This Row],[close_date]],"yyyy")</f>
        <v>2017</v>
      </c>
    </row>
    <row r="3213" spans="20:25" x14ac:dyDescent="0.3">
      <c r="T3213" s="4" t="s">
        <v>34</v>
      </c>
      <c r="U3213" s="11">
        <v>49</v>
      </c>
      <c r="V3213" s="11">
        <v>49</v>
      </c>
      <c r="W3213" s="10">
        <v>42963</v>
      </c>
      <c r="X3213" t="str">
        <f>TEXT(Table5[[#This Row],[close_date]],"mmmm")</f>
        <v>August</v>
      </c>
      <c r="Y3213" t="str">
        <f>TEXT(Table5[[#This Row],[close_date]],"yyyy")</f>
        <v>2017</v>
      </c>
    </row>
    <row r="3214" spans="20:25" x14ac:dyDescent="0.3">
      <c r="T3214" s="4" t="s">
        <v>37</v>
      </c>
      <c r="U3214" s="11">
        <v>49</v>
      </c>
      <c r="V3214" s="11">
        <v>49</v>
      </c>
      <c r="W3214" s="10">
        <v>42958</v>
      </c>
      <c r="X3214" t="str">
        <f>TEXT(Table5[[#This Row],[close_date]],"mmmm")</f>
        <v>August</v>
      </c>
      <c r="Y3214" t="str">
        <f>TEXT(Table5[[#This Row],[close_date]],"yyyy")</f>
        <v>2017</v>
      </c>
    </row>
    <row r="3215" spans="20:25" x14ac:dyDescent="0.3">
      <c r="T3215" s="4" t="s">
        <v>42</v>
      </c>
      <c r="U3215" s="11">
        <v>49</v>
      </c>
      <c r="V3215" s="11">
        <v>49</v>
      </c>
      <c r="W3215" s="10">
        <v>42970</v>
      </c>
      <c r="X3215" t="str">
        <f>TEXT(Table5[[#This Row],[close_date]],"mmmm")</f>
        <v>August</v>
      </c>
      <c r="Y3215" t="str">
        <f>TEXT(Table5[[#This Row],[close_date]],"yyyy")</f>
        <v>2017</v>
      </c>
    </row>
    <row r="3216" spans="20:25" x14ac:dyDescent="0.3">
      <c r="T3216" s="4" t="s">
        <v>49</v>
      </c>
      <c r="U3216" s="11">
        <v>48</v>
      </c>
      <c r="V3216" s="11">
        <v>48</v>
      </c>
      <c r="W3216" s="10">
        <v>42953</v>
      </c>
      <c r="X3216" t="str">
        <f>TEXT(Table5[[#This Row],[close_date]],"mmmm")</f>
        <v>August</v>
      </c>
      <c r="Y3216" t="str">
        <f>TEXT(Table5[[#This Row],[close_date]],"yyyy")</f>
        <v>2017</v>
      </c>
    </row>
    <row r="3217" spans="20:25" x14ac:dyDescent="0.3">
      <c r="T3217" s="4" t="s">
        <v>3</v>
      </c>
      <c r="U3217" s="11">
        <v>48</v>
      </c>
      <c r="V3217" s="11">
        <v>48</v>
      </c>
      <c r="W3217" s="10">
        <v>42991</v>
      </c>
      <c r="X3217" t="str">
        <f>TEXT(Table5[[#This Row],[close_date]],"mmmm")</f>
        <v>September</v>
      </c>
      <c r="Y3217" t="str">
        <f>TEXT(Table5[[#This Row],[close_date]],"yyyy")</f>
        <v>2017</v>
      </c>
    </row>
    <row r="3218" spans="20:25" x14ac:dyDescent="0.3">
      <c r="T3218" s="4" t="s">
        <v>10</v>
      </c>
      <c r="U3218" s="11">
        <v>48</v>
      </c>
      <c r="V3218" s="11">
        <v>48</v>
      </c>
      <c r="W3218" s="10">
        <v>42985</v>
      </c>
      <c r="X3218" t="str">
        <f>TEXT(Table5[[#This Row],[close_date]],"mmmm")</f>
        <v>September</v>
      </c>
      <c r="Y3218" t="str">
        <f>TEXT(Table5[[#This Row],[close_date]],"yyyy")</f>
        <v>2017</v>
      </c>
    </row>
    <row r="3219" spans="20:25" x14ac:dyDescent="0.3">
      <c r="T3219" s="4" t="s">
        <v>4</v>
      </c>
      <c r="U3219" s="11">
        <v>48</v>
      </c>
      <c r="V3219" s="11">
        <v>48</v>
      </c>
      <c r="W3219" s="10">
        <v>42998</v>
      </c>
      <c r="X3219" t="str">
        <f>TEXT(Table5[[#This Row],[close_date]],"mmmm")</f>
        <v>September</v>
      </c>
      <c r="Y3219" t="str">
        <f>TEXT(Table5[[#This Row],[close_date]],"yyyy")</f>
        <v>2017</v>
      </c>
    </row>
    <row r="3220" spans="20:25" x14ac:dyDescent="0.3">
      <c r="T3220" s="4" t="s">
        <v>43</v>
      </c>
      <c r="U3220" s="11">
        <v>48</v>
      </c>
      <c r="V3220" s="11">
        <v>48</v>
      </c>
      <c r="W3220" s="10">
        <v>42909</v>
      </c>
      <c r="X3220" t="str">
        <f>TEXT(Table5[[#This Row],[close_date]],"mmmm")</f>
        <v>June</v>
      </c>
      <c r="Y3220" t="str">
        <f>TEXT(Table5[[#This Row],[close_date]],"yyyy")</f>
        <v>2017</v>
      </c>
    </row>
    <row r="3221" spans="20:25" x14ac:dyDescent="0.3">
      <c r="T3221" s="4" t="s">
        <v>49</v>
      </c>
      <c r="U3221" s="11">
        <v>48</v>
      </c>
      <c r="V3221" s="11">
        <v>48</v>
      </c>
      <c r="W3221" s="10">
        <v>42931</v>
      </c>
      <c r="X3221" t="str">
        <f>TEXT(Table5[[#This Row],[close_date]],"mmmm")</f>
        <v>July</v>
      </c>
      <c r="Y3221" t="str">
        <f>TEXT(Table5[[#This Row],[close_date]],"yyyy")</f>
        <v>2017</v>
      </c>
    </row>
    <row r="3222" spans="20:25" x14ac:dyDescent="0.3">
      <c r="T3222" s="4" t="s">
        <v>42</v>
      </c>
      <c r="U3222" s="11">
        <v>48</v>
      </c>
      <c r="V3222" s="11">
        <v>48</v>
      </c>
      <c r="W3222" s="10">
        <v>42948</v>
      </c>
      <c r="X3222" t="str">
        <f>TEXT(Table5[[#This Row],[close_date]],"mmmm")</f>
        <v>August</v>
      </c>
      <c r="Y3222" t="str">
        <f>TEXT(Table5[[#This Row],[close_date]],"yyyy")</f>
        <v>2017</v>
      </c>
    </row>
    <row r="3223" spans="20:25" x14ac:dyDescent="0.3">
      <c r="T3223" s="4" t="s">
        <v>40</v>
      </c>
      <c r="U3223" s="11">
        <v>48</v>
      </c>
      <c r="V3223" s="11">
        <v>48</v>
      </c>
      <c r="W3223" s="10">
        <v>42796</v>
      </c>
      <c r="X3223" t="str">
        <f>TEXT(Table5[[#This Row],[close_date]],"mmmm")</f>
        <v>March</v>
      </c>
      <c r="Y3223" t="str">
        <f>TEXT(Table5[[#This Row],[close_date]],"yyyy")</f>
        <v>2017</v>
      </c>
    </row>
    <row r="3224" spans="20:25" x14ac:dyDescent="0.3">
      <c r="T3224" s="4" t="s">
        <v>37</v>
      </c>
      <c r="U3224" s="11">
        <v>48</v>
      </c>
      <c r="V3224" s="11">
        <v>48</v>
      </c>
      <c r="W3224" s="10">
        <v>42832</v>
      </c>
      <c r="X3224" t="str">
        <f>TEXT(Table5[[#This Row],[close_date]],"mmmm")</f>
        <v>April</v>
      </c>
      <c r="Y3224" t="str">
        <f>TEXT(Table5[[#This Row],[close_date]],"yyyy")</f>
        <v>2017</v>
      </c>
    </row>
    <row r="3225" spans="20:25" x14ac:dyDescent="0.3">
      <c r="T3225" s="4" t="s">
        <v>46</v>
      </c>
      <c r="U3225" s="11">
        <v>48</v>
      </c>
      <c r="V3225" s="11">
        <v>48</v>
      </c>
      <c r="W3225" s="10">
        <v>42818</v>
      </c>
      <c r="X3225" t="str">
        <f>TEXT(Table5[[#This Row],[close_date]],"mmmm")</f>
        <v>March</v>
      </c>
      <c r="Y3225" t="str">
        <f>TEXT(Table5[[#This Row],[close_date]],"yyyy")</f>
        <v>2017</v>
      </c>
    </row>
    <row r="3226" spans="20:25" x14ac:dyDescent="0.3">
      <c r="T3226" s="4" t="s">
        <v>12</v>
      </c>
      <c r="U3226" s="11">
        <v>48</v>
      </c>
      <c r="V3226" s="11">
        <v>48</v>
      </c>
      <c r="W3226" s="10">
        <v>42895</v>
      </c>
      <c r="X3226" t="str">
        <f>TEXT(Table5[[#This Row],[close_date]],"mmmm")</f>
        <v>June</v>
      </c>
      <c r="Y3226" t="str">
        <f>TEXT(Table5[[#This Row],[close_date]],"yyyy")</f>
        <v>2017</v>
      </c>
    </row>
    <row r="3227" spans="20:25" x14ac:dyDescent="0.3">
      <c r="T3227" s="4" t="s">
        <v>38</v>
      </c>
      <c r="U3227" s="11">
        <v>48</v>
      </c>
      <c r="V3227" s="11">
        <v>48</v>
      </c>
      <c r="W3227" s="10">
        <v>42883</v>
      </c>
      <c r="X3227" t="str">
        <f>TEXT(Table5[[#This Row],[close_date]],"mmmm")</f>
        <v>May</v>
      </c>
      <c r="Y3227" t="str">
        <f>TEXT(Table5[[#This Row],[close_date]],"yyyy")</f>
        <v>2017</v>
      </c>
    </row>
    <row r="3228" spans="20:25" x14ac:dyDescent="0.3">
      <c r="T3228" s="4" t="s">
        <v>49</v>
      </c>
      <c r="U3228" s="11">
        <v>48</v>
      </c>
      <c r="V3228" s="11">
        <v>48</v>
      </c>
      <c r="W3228" s="10">
        <v>43051</v>
      </c>
      <c r="X3228" t="str">
        <f>TEXT(Table5[[#This Row],[close_date]],"mmmm")</f>
        <v>November</v>
      </c>
      <c r="Y3228" t="str">
        <f>TEXT(Table5[[#This Row],[close_date]],"yyyy")</f>
        <v>2017</v>
      </c>
    </row>
    <row r="3229" spans="20:25" x14ac:dyDescent="0.3">
      <c r="T3229" s="4" t="s">
        <v>34</v>
      </c>
      <c r="U3229" s="11">
        <v>48</v>
      </c>
      <c r="V3229" s="11">
        <v>48</v>
      </c>
      <c r="W3229" s="10">
        <v>43066</v>
      </c>
      <c r="X3229" t="str">
        <f>TEXT(Table5[[#This Row],[close_date]],"mmmm")</f>
        <v>November</v>
      </c>
      <c r="Y3229" t="str">
        <f>TEXT(Table5[[#This Row],[close_date]],"yyyy")</f>
        <v>2017</v>
      </c>
    </row>
    <row r="3230" spans="20:25" x14ac:dyDescent="0.3">
      <c r="T3230" s="4" t="s">
        <v>6</v>
      </c>
      <c r="U3230" s="11">
        <v>48</v>
      </c>
      <c r="V3230" s="11">
        <v>48</v>
      </c>
      <c r="W3230" s="10">
        <v>43032</v>
      </c>
      <c r="X3230" t="str">
        <f>TEXT(Table5[[#This Row],[close_date]],"mmmm")</f>
        <v>October</v>
      </c>
      <c r="Y3230" t="str">
        <f>TEXT(Table5[[#This Row],[close_date]],"yyyy")</f>
        <v>2017</v>
      </c>
    </row>
    <row r="3231" spans="20:25" x14ac:dyDescent="0.3">
      <c r="T3231" s="4" t="s">
        <v>7</v>
      </c>
      <c r="U3231" s="11">
        <v>48</v>
      </c>
      <c r="V3231" s="11">
        <v>48</v>
      </c>
      <c r="W3231" s="10">
        <v>43020</v>
      </c>
      <c r="X3231" t="str">
        <f>TEXT(Table5[[#This Row],[close_date]],"mmmm")</f>
        <v>October</v>
      </c>
      <c r="Y3231" t="str">
        <f>TEXT(Table5[[#This Row],[close_date]],"yyyy")</f>
        <v>2017</v>
      </c>
    </row>
    <row r="3232" spans="20:25" x14ac:dyDescent="0.3">
      <c r="T3232" s="4" t="s">
        <v>8</v>
      </c>
      <c r="U3232" s="11">
        <v>48</v>
      </c>
      <c r="V3232" s="11">
        <v>48</v>
      </c>
      <c r="W3232" s="10">
        <v>43089</v>
      </c>
      <c r="X3232" t="str">
        <f>TEXT(Table5[[#This Row],[close_date]],"mmmm")</f>
        <v>December</v>
      </c>
      <c r="Y3232" t="str">
        <f>TEXT(Table5[[#This Row],[close_date]],"yyyy")</f>
        <v>2017</v>
      </c>
    </row>
    <row r="3233" spans="20:25" x14ac:dyDescent="0.3">
      <c r="T3233" s="4" t="s">
        <v>34</v>
      </c>
      <c r="U3233" s="11">
        <v>47</v>
      </c>
      <c r="V3233" s="11">
        <v>47</v>
      </c>
      <c r="W3233" s="10">
        <v>43028</v>
      </c>
      <c r="X3233" t="str">
        <f>TEXT(Table5[[#This Row],[close_date]],"mmmm")</f>
        <v>October</v>
      </c>
      <c r="Y3233" t="str">
        <f>TEXT(Table5[[#This Row],[close_date]],"yyyy")</f>
        <v>2017</v>
      </c>
    </row>
    <row r="3234" spans="20:25" x14ac:dyDescent="0.3">
      <c r="T3234" s="4" t="s">
        <v>3</v>
      </c>
      <c r="U3234" s="11">
        <v>47</v>
      </c>
      <c r="V3234" s="11">
        <v>47</v>
      </c>
      <c r="W3234" s="10">
        <v>42882</v>
      </c>
      <c r="X3234" t="str">
        <f>TEXT(Table5[[#This Row],[close_date]],"mmmm")</f>
        <v>May</v>
      </c>
      <c r="Y3234" t="str">
        <f>TEXT(Table5[[#This Row],[close_date]],"yyyy")</f>
        <v>2017</v>
      </c>
    </row>
    <row r="3235" spans="20:25" x14ac:dyDescent="0.3">
      <c r="T3235" s="4" t="s">
        <v>8</v>
      </c>
      <c r="U3235" s="11">
        <v>47</v>
      </c>
      <c r="V3235" s="11">
        <v>47</v>
      </c>
      <c r="W3235" s="10">
        <v>42869</v>
      </c>
      <c r="X3235" t="str">
        <f>TEXT(Table5[[#This Row],[close_date]],"mmmm")</f>
        <v>May</v>
      </c>
      <c r="Y3235" t="str">
        <f>TEXT(Table5[[#This Row],[close_date]],"yyyy")</f>
        <v>2017</v>
      </c>
    </row>
    <row r="3236" spans="20:25" x14ac:dyDescent="0.3">
      <c r="T3236" s="4" t="s">
        <v>45</v>
      </c>
      <c r="U3236" s="11">
        <v>47</v>
      </c>
      <c r="V3236" s="11">
        <v>47</v>
      </c>
      <c r="W3236" s="10">
        <v>42819</v>
      </c>
      <c r="X3236" t="str">
        <f>TEXT(Table5[[#This Row],[close_date]],"mmmm")</f>
        <v>March</v>
      </c>
      <c r="Y3236" t="str">
        <f>TEXT(Table5[[#This Row],[close_date]],"yyyy")</f>
        <v>2017</v>
      </c>
    </row>
    <row r="3237" spans="20:25" x14ac:dyDescent="0.3">
      <c r="T3237" s="4" t="s">
        <v>43</v>
      </c>
      <c r="U3237" s="11">
        <v>47</v>
      </c>
      <c r="V3237" s="11">
        <v>47</v>
      </c>
      <c r="W3237" s="10">
        <v>42821</v>
      </c>
      <c r="X3237" t="str">
        <f>TEXT(Table5[[#This Row],[close_date]],"mmmm")</f>
        <v>March</v>
      </c>
      <c r="Y3237" t="str">
        <f>TEXT(Table5[[#This Row],[close_date]],"yyyy")</f>
        <v>2017</v>
      </c>
    </row>
    <row r="3238" spans="20:25" x14ac:dyDescent="0.3">
      <c r="T3238" s="4" t="s">
        <v>40</v>
      </c>
      <c r="U3238" s="11">
        <v>47</v>
      </c>
      <c r="V3238" s="11">
        <v>47</v>
      </c>
      <c r="W3238" s="10">
        <v>42820</v>
      </c>
      <c r="X3238" t="str">
        <f>TEXT(Table5[[#This Row],[close_date]],"mmmm")</f>
        <v>March</v>
      </c>
      <c r="Y3238" t="str">
        <f>TEXT(Table5[[#This Row],[close_date]],"yyyy")</f>
        <v>2017</v>
      </c>
    </row>
    <row r="3239" spans="20:25" x14ac:dyDescent="0.3">
      <c r="T3239" s="4" t="s">
        <v>43</v>
      </c>
      <c r="U3239" s="11">
        <v>47</v>
      </c>
      <c r="V3239" s="11">
        <v>47</v>
      </c>
      <c r="W3239" s="10">
        <v>42843</v>
      </c>
      <c r="X3239" t="str">
        <f>TEXT(Table5[[#This Row],[close_date]],"mmmm")</f>
        <v>April</v>
      </c>
      <c r="Y3239" t="str">
        <f>TEXT(Table5[[#This Row],[close_date]],"yyyy")</f>
        <v>2017</v>
      </c>
    </row>
    <row r="3240" spans="20:25" x14ac:dyDescent="0.3">
      <c r="T3240" s="4" t="s">
        <v>49</v>
      </c>
      <c r="U3240" s="11">
        <v>47</v>
      </c>
      <c r="V3240" s="11">
        <v>47</v>
      </c>
      <c r="W3240" s="10">
        <v>42799</v>
      </c>
      <c r="X3240" t="str">
        <f>TEXT(Table5[[#This Row],[close_date]],"mmmm")</f>
        <v>March</v>
      </c>
      <c r="Y3240" t="str">
        <f>TEXT(Table5[[#This Row],[close_date]],"yyyy")</f>
        <v>2017</v>
      </c>
    </row>
    <row r="3241" spans="20:25" x14ac:dyDescent="0.3">
      <c r="T3241" s="4" t="s">
        <v>34</v>
      </c>
      <c r="U3241" s="11">
        <v>47</v>
      </c>
      <c r="V3241" s="11">
        <v>47</v>
      </c>
      <c r="W3241" s="10">
        <v>42804</v>
      </c>
      <c r="X3241" t="str">
        <f>TEXT(Table5[[#This Row],[close_date]],"mmmm")</f>
        <v>March</v>
      </c>
      <c r="Y3241" t="str">
        <f>TEXT(Table5[[#This Row],[close_date]],"yyyy")</f>
        <v>2017</v>
      </c>
    </row>
    <row r="3242" spans="20:25" x14ac:dyDescent="0.3">
      <c r="T3242" s="4" t="s">
        <v>41</v>
      </c>
      <c r="U3242" s="11">
        <v>47</v>
      </c>
      <c r="V3242" s="11">
        <v>47</v>
      </c>
      <c r="W3242" s="10">
        <v>42811</v>
      </c>
      <c r="X3242" t="str">
        <f>TEXT(Table5[[#This Row],[close_date]],"mmmm")</f>
        <v>March</v>
      </c>
      <c r="Y3242" t="str">
        <f>TEXT(Table5[[#This Row],[close_date]],"yyyy")</f>
        <v>2017</v>
      </c>
    </row>
    <row r="3243" spans="20:25" x14ac:dyDescent="0.3">
      <c r="T3243" s="4" t="s">
        <v>8</v>
      </c>
      <c r="U3243" s="11">
        <v>47</v>
      </c>
      <c r="V3243" s="11">
        <v>47</v>
      </c>
      <c r="W3243" s="10">
        <v>42941</v>
      </c>
      <c r="X3243" t="str">
        <f>TEXT(Table5[[#This Row],[close_date]],"mmmm")</f>
        <v>July</v>
      </c>
      <c r="Y3243" t="str">
        <f>TEXT(Table5[[#This Row],[close_date]],"yyyy")</f>
        <v>2017</v>
      </c>
    </row>
    <row r="3244" spans="20:25" x14ac:dyDescent="0.3">
      <c r="T3244" s="4" t="s">
        <v>8</v>
      </c>
      <c r="U3244" s="11">
        <v>47</v>
      </c>
      <c r="V3244" s="11">
        <v>47</v>
      </c>
      <c r="W3244" s="10">
        <v>42927</v>
      </c>
      <c r="X3244" t="str">
        <f>TEXT(Table5[[#This Row],[close_date]],"mmmm")</f>
        <v>July</v>
      </c>
      <c r="Y3244" t="str">
        <f>TEXT(Table5[[#This Row],[close_date]],"yyyy")</f>
        <v>2017</v>
      </c>
    </row>
    <row r="3245" spans="20:25" x14ac:dyDescent="0.3">
      <c r="T3245" s="4" t="s">
        <v>41</v>
      </c>
      <c r="U3245" s="11">
        <v>47</v>
      </c>
      <c r="V3245" s="11">
        <v>47</v>
      </c>
      <c r="W3245" s="10">
        <v>43001</v>
      </c>
      <c r="X3245" t="str">
        <f>TEXT(Table5[[#This Row],[close_date]],"mmmm")</f>
        <v>September</v>
      </c>
      <c r="Y3245" t="str">
        <f>TEXT(Table5[[#This Row],[close_date]],"yyyy")</f>
        <v>2017</v>
      </c>
    </row>
    <row r="3246" spans="20:25" x14ac:dyDescent="0.3">
      <c r="T3246" s="4" t="s">
        <v>9</v>
      </c>
      <c r="U3246" s="11">
        <v>46</v>
      </c>
      <c r="V3246" s="11">
        <v>46</v>
      </c>
      <c r="W3246" s="10">
        <v>42978</v>
      </c>
      <c r="X3246" t="str">
        <f>TEXT(Table5[[#This Row],[close_date]],"mmmm")</f>
        <v>August</v>
      </c>
      <c r="Y3246" t="str">
        <f>TEXT(Table5[[#This Row],[close_date]],"yyyy")</f>
        <v>2017</v>
      </c>
    </row>
    <row r="3247" spans="20:25" x14ac:dyDescent="0.3">
      <c r="T3247" s="4" t="s">
        <v>34</v>
      </c>
      <c r="U3247" s="11">
        <v>46</v>
      </c>
      <c r="V3247" s="11">
        <v>46</v>
      </c>
      <c r="W3247" s="10">
        <v>42802</v>
      </c>
      <c r="X3247" t="str">
        <f>TEXT(Table5[[#This Row],[close_date]],"mmmm")</f>
        <v>March</v>
      </c>
      <c r="Y3247" t="str">
        <f>TEXT(Table5[[#This Row],[close_date]],"yyyy")</f>
        <v>2017</v>
      </c>
    </row>
    <row r="3248" spans="20:25" x14ac:dyDescent="0.3">
      <c r="T3248" s="4" t="s">
        <v>5</v>
      </c>
      <c r="U3248" s="11">
        <v>46</v>
      </c>
      <c r="V3248" s="11">
        <v>46</v>
      </c>
      <c r="W3248" s="10">
        <v>42878</v>
      </c>
      <c r="X3248" t="str">
        <f>TEXT(Table5[[#This Row],[close_date]],"mmmm")</f>
        <v>May</v>
      </c>
      <c r="Y3248" t="str">
        <f>TEXT(Table5[[#This Row],[close_date]],"yyyy")</f>
        <v>2017</v>
      </c>
    </row>
    <row r="3249" spans="20:25" x14ac:dyDescent="0.3">
      <c r="T3249" s="4" t="s">
        <v>34</v>
      </c>
      <c r="U3249" s="11">
        <v>46</v>
      </c>
      <c r="V3249" s="11">
        <v>46</v>
      </c>
      <c r="W3249" s="10">
        <v>43049</v>
      </c>
      <c r="X3249" t="str">
        <f>TEXT(Table5[[#This Row],[close_date]],"mmmm")</f>
        <v>November</v>
      </c>
      <c r="Y3249" t="str">
        <f>TEXT(Table5[[#This Row],[close_date]],"yyyy")</f>
        <v>2017</v>
      </c>
    </row>
    <row r="3250" spans="20:25" x14ac:dyDescent="0.3">
      <c r="T3250" s="4" t="s">
        <v>25</v>
      </c>
      <c r="U3250" s="11">
        <v>45</v>
      </c>
      <c r="V3250" s="11">
        <v>45</v>
      </c>
      <c r="W3250" s="10">
        <v>42897</v>
      </c>
      <c r="X3250" t="str">
        <f>TEXT(Table5[[#This Row],[close_date]],"mmmm")</f>
        <v>June</v>
      </c>
      <c r="Y3250" t="str">
        <f>TEXT(Table5[[#This Row],[close_date]],"yyyy")</f>
        <v>2017</v>
      </c>
    </row>
    <row r="3251" spans="20:25" x14ac:dyDescent="0.3">
      <c r="T3251" s="4" t="s">
        <v>49</v>
      </c>
      <c r="U3251" s="11">
        <v>45</v>
      </c>
      <c r="V3251" s="11">
        <v>45</v>
      </c>
      <c r="W3251" s="10">
        <v>42864</v>
      </c>
      <c r="X3251" t="str">
        <f>TEXT(Table5[[#This Row],[close_date]],"mmmm")</f>
        <v>May</v>
      </c>
      <c r="Y3251" t="str">
        <f>TEXT(Table5[[#This Row],[close_date]],"yyyy")</f>
        <v>2017</v>
      </c>
    </row>
    <row r="3252" spans="20:25" x14ac:dyDescent="0.3">
      <c r="T3252" s="4" t="s">
        <v>49</v>
      </c>
      <c r="U3252" s="11">
        <v>45</v>
      </c>
      <c r="V3252" s="11">
        <v>45</v>
      </c>
      <c r="W3252" s="10">
        <v>42832</v>
      </c>
      <c r="X3252" t="str">
        <f>TEXT(Table5[[#This Row],[close_date]],"mmmm")</f>
        <v>April</v>
      </c>
      <c r="Y3252" t="str">
        <f>TEXT(Table5[[#This Row],[close_date]],"yyyy")</f>
        <v>2017</v>
      </c>
    </row>
    <row r="3253" spans="20:25" x14ac:dyDescent="0.3">
      <c r="T3253" s="4" t="s">
        <v>38</v>
      </c>
      <c r="U3253" s="11">
        <v>45</v>
      </c>
      <c r="V3253" s="11">
        <v>45</v>
      </c>
      <c r="W3253" s="10">
        <v>42825</v>
      </c>
      <c r="X3253" t="str">
        <f>TEXT(Table5[[#This Row],[close_date]],"mmmm")</f>
        <v>March</v>
      </c>
      <c r="Y3253" t="str">
        <f>TEXT(Table5[[#This Row],[close_date]],"yyyy")</f>
        <v>2017</v>
      </c>
    </row>
    <row r="3254" spans="20:25" x14ac:dyDescent="0.3">
      <c r="T3254" s="4" t="s">
        <v>47</v>
      </c>
      <c r="U3254" s="11">
        <v>45</v>
      </c>
      <c r="V3254" s="11">
        <v>45</v>
      </c>
      <c r="W3254" s="10">
        <v>42973</v>
      </c>
      <c r="X3254" t="str">
        <f>TEXT(Table5[[#This Row],[close_date]],"mmmm")</f>
        <v>August</v>
      </c>
      <c r="Y3254" t="str">
        <f>TEXT(Table5[[#This Row],[close_date]],"yyyy")</f>
        <v>2017</v>
      </c>
    </row>
    <row r="3255" spans="20:25" x14ac:dyDescent="0.3">
      <c r="T3255" s="4" t="s">
        <v>12</v>
      </c>
      <c r="U3255" s="11">
        <v>44</v>
      </c>
      <c r="V3255" s="11">
        <v>44</v>
      </c>
      <c r="W3255" s="10">
        <v>42817</v>
      </c>
      <c r="X3255" t="str">
        <f>TEXT(Table5[[#This Row],[close_date]],"mmmm")</f>
        <v>March</v>
      </c>
      <c r="Y3255" t="str">
        <f>TEXT(Table5[[#This Row],[close_date]],"yyyy")</f>
        <v>2017</v>
      </c>
    </row>
    <row r="3256" spans="20:25" x14ac:dyDescent="0.3">
      <c r="T3256" s="4" t="s">
        <v>25</v>
      </c>
      <c r="U3256" s="11">
        <v>44</v>
      </c>
      <c r="V3256" s="11">
        <v>44</v>
      </c>
      <c r="W3256" s="10">
        <v>42854</v>
      </c>
      <c r="X3256" t="str">
        <f>TEXT(Table5[[#This Row],[close_date]],"mmmm")</f>
        <v>April</v>
      </c>
      <c r="Y3256" t="str">
        <f>TEXT(Table5[[#This Row],[close_date]],"yyyy")</f>
        <v>2017</v>
      </c>
    </row>
    <row r="3257" spans="20:25" x14ac:dyDescent="0.3">
      <c r="T3257" s="4" t="s">
        <v>5</v>
      </c>
      <c r="U3257" s="11">
        <v>44</v>
      </c>
      <c r="V3257" s="11">
        <v>44</v>
      </c>
      <c r="W3257" s="10">
        <v>43056</v>
      </c>
      <c r="X3257" t="str">
        <f>TEXT(Table5[[#This Row],[close_date]],"mmmm")</f>
        <v>November</v>
      </c>
      <c r="Y3257" t="str">
        <f>TEXT(Table5[[#This Row],[close_date]],"yyyy")</f>
        <v>2017</v>
      </c>
    </row>
    <row r="3258" spans="20:25" x14ac:dyDescent="0.3">
      <c r="T3258" s="4" t="s">
        <v>47</v>
      </c>
      <c r="U3258" s="11">
        <v>44</v>
      </c>
      <c r="V3258" s="11">
        <v>44</v>
      </c>
      <c r="W3258" s="10">
        <v>43019</v>
      </c>
      <c r="X3258" t="str">
        <f>TEXT(Table5[[#This Row],[close_date]],"mmmm")</f>
        <v>October</v>
      </c>
      <c r="Y3258" t="str">
        <f>TEXT(Table5[[#This Row],[close_date]],"yyyy")</f>
        <v>2017</v>
      </c>
    </row>
    <row r="3259" spans="20:25" x14ac:dyDescent="0.3">
      <c r="T3259" s="4" t="s">
        <v>34</v>
      </c>
      <c r="U3259" s="11">
        <v>43</v>
      </c>
      <c r="V3259" s="11">
        <v>43</v>
      </c>
      <c r="W3259" s="10">
        <v>42853</v>
      </c>
      <c r="X3259" t="str">
        <f>TEXT(Table5[[#This Row],[close_date]],"mmmm")</f>
        <v>April</v>
      </c>
      <c r="Y3259" t="str">
        <f>TEXT(Table5[[#This Row],[close_date]],"yyyy")</f>
        <v>2017</v>
      </c>
    </row>
    <row r="3260" spans="20:25" x14ac:dyDescent="0.3">
      <c r="T3260" s="4" t="s">
        <v>8</v>
      </c>
      <c r="U3260" s="11">
        <v>43</v>
      </c>
      <c r="V3260" s="11">
        <v>43</v>
      </c>
      <c r="W3260" s="10">
        <v>42967</v>
      </c>
      <c r="X3260" t="str">
        <f>TEXT(Table5[[#This Row],[close_date]],"mmmm")</f>
        <v>August</v>
      </c>
      <c r="Y3260" t="str">
        <f>TEXT(Table5[[#This Row],[close_date]],"yyyy")</f>
        <v>2017</v>
      </c>
    </row>
    <row r="3261" spans="20:25" x14ac:dyDescent="0.3">
      <c r="T3261" s="4" t="s">
        <v>34</v>
      </c>
      <c r="U3261" s="11">
        <v>43</v>
      </c>
      <c r="V3261" s="11">
        <v>43</v>
      </c>
      <c r="W3261" s="10">
        <v>42965</v>
      </c>
      <c r="X3261" t="str">
        <f>TEXT(Table5[[#This Row],[close_date]],"mmmm")</f>
        <v>August</v>
      </c>
      <c r="Y3261" t="str">
        <f>TEXT(Table5[[#This Row],[close_date]],"yyyy")</f>
        <v>2017</v>
      </c>
    </row>
    <row r="3262" spans="20:25" x14ac:dyDescent="0.3">
      <c r="T3262" s="4" t="s">
        <v>7</v>
      </c>
      <c r="U3262" s="11">
        <v>42</v>
      </c>
      <c r="V3262" s="11">
        <v>42</v>
      </c>
      <c r="W3262" s="10">
        <v>42927</v>
      </c>
      <c r="X3262" t="str">
        <f>TEXT(Table5[[#This Row],[close_date]],"mmmm")</f>
        <v>July</v>
      </c>
      <c r="Y3262" t="str">
        <f>TEXT(Table5[[#This Row],[close_date]],"yyyy")</f>
        <v>2017</v>
      </c>
    </row>
    <row r="3263" spans="20:25" x14ac:dyDescent="0.3">
      <c r="T3263" s="4" t="s">
        <v>42</v>
      </c>
      <c r="U3263" s="11">
        <v>42</v>
      </c>
      <c r="V3263" s="11">
        <v>42</v>
      </c>
      <c r="W3263" s="10">
        <v>42879</v>
      </c>
      <c r="X3263" t="str">
        <f>TEXT(Table5[[#This Row],[close_date]],"mmmm")</f>
        <v>May</v>
      </c>
      <c r="Y3263" t="str">
        <f>TEXT(Table5[[#This Row],[close_date]],"yyyy")</f>
        <v>2017</v>
      </c>
    </row>
    <row r="3264" spans="20:25" x14ac:dyDescent="0.3">
      <c r="T3264" s="4" t="s">
        <v>43</v>
      </c>
      <c r="U3264" s="11">
        <v>42</v>
      </c>
      <c r="V3264" s="11">
        <v>42</v>
      </c>
      <c r="W3264" s="10">
        <v>43024</v>
      </c>
      <c r="X3264" t="str">
        <f>TEXT(Table5[[#This Row],[close_date]],"mmmm")</f>
        <v>October</v>
      </c>
      <c r="Y3264" t="str">
        <f>TEXT(Table5[[#This Row],[close_date]],"yyyy")</f>
        <v>2017</v>
      </c>
    </row>
    <row r="3265" spans="20:25" x14ac:dyDescent="0.3">
      <c r="T3265" s="4" t="s">
        <v>8</v>
      </c>
      <c r="U3265" s="11">
        <v>41</v>
      </c>
      <c r="V3265" s="11">
        <v>41</v>
      </c>
      <c r="W3265" s="10">
        <v>43095</v>
      </c>
      <c r="X3265" t="str">
        <f>TEXT(Table5[[#This Row],[close_date]],"mmmm")</f>
        <v>December</v>
      </c>
      <c r="Y3265" t="str">
        <f>TEXT(Table5[[#This Row],[close_date]],"yyyy")</f>
        <v>2017</v>
      </c>
    </row>
    <row r="3266" spans="20:25" x14ac:dyDescent="0.3">
      <c r="T3266" s="4" t="s">
        <v>34</v>
      </c>
      <c r="U3266" s="11">
        <v>41</v>
      </c>
      <c r="V3266" s="11">
        <v>41</v>
      </c>
      <c r="W3266" s="10">
        <v>43100</v>
      </c>
      <c r="X3266" t="str">
        <f>TEXT(Table5[[#This Row],[close_date]],"mmmm")</f>
        <v>December</v>
      </c>
      <c r="Y3266" t="str">
        <f>TEXT(Table5[[#This Row],[close_date]],"yyyy")</f>
        <v>2017</v>
      </c>
    </row>
    <row r="3267" spans="20:25" x14ac:dyDescent="0.3">
      <c r="T3267" s="4" t="s">
        <v>36</v>
      </c>
      <c r="U3267" s="11">
        <v>41</v>
      </c>
      <c r="V3267" s="11">
        <v>41</v>
      </c>
      <c r="W3267" s="10">
        <v>42819</v>
      </c>
      <c r="X3267" t="str">
        <f>TEXT(Table5[[#This Row],[close_date]],"mmmm")</f>
        <v>March</v>
      </c>
      <c r="Y3267" t="str">
        <f>TEXT(Table5[[#This Row],[close_date]],"yyyy")</f>
        <v>2017</v>
      </c>
    </row>
    <row r="3268" spans="20:25" x14ac:dyDescent="0.3">
      <c r="T3268" s="4" t="s">
        <v>49</v>
      </c>
      <c r="U3268" s="11">
        <v>38</v>
      </c>
      <c r="V3268" s="11">
        <v>38</v>
      </c>
      <c r="W3268" s="10">
        <v>42980</v>
      </c>
      <c r="X3268" t="str">
        <f>TEXT(Table5[[#This Row],[close_date]],"mmmm")</f>
        <v>September</v>
      </c>
      <c r="Y3268" t="str">
        <f>TEXT(Table5[[#This Row],[close_date]],"yyyy")</f>
        <v>2017</v>
      </c>
    </row>
  </sheetData>
  <pageMargins left="0.7" right="0.7" top="0.75" bottom="0.75" header="0.3" footer="0.3"/>
  <tableParts count="5">
    <tablePart r:id="rId1"/>
    <tablePart r:id="rId2"/>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4BF589DD-EFFB-4A03-88B8-114F3A48DB78}">
  <ds:schemaRefs/>
</ds:datastoreItem>
</file>

<file path=customXml/itemProps2.xml><?xml version="1.0" encoding="utf-8"?>
<ds:datastoreItem xmlns:ds="http://schemas.openxmlformats.org/officeDocument/2006/customXml" ds:itemID="{B251CDD8-DF7C-445A-B737-310D3ED64556}">
  <ds:schemaRefs/>
</ds:datastoreItem>
</file>

<file path=customXml/itemProps3.xml><?xml version="1.0" encoding="utf-8"?>
<ds:datastoreItem xmlns:ds="http://schemas.openxmlformats.org/officeDocument/2006/customXml" ds:itemID="{DF01D7CC-1A28-4915-8F14-D8C63ED1C9A0}">
  <ds:schemaRefs/>
</ds:datastoreItem>
</file>

<file path=customXml/itemProps4.xml><?xml version="1.0" encoding="utf-8"?>
<ds:datastoreItem xmlns:ds="http://schemas.openxmlformats.org/officeDocument/2006/customXml" ds:itemID="{A75FB32D-E137-470D-AB3A-27A1CCB477AD}">
  <ds:schemaRefs/>
</ds:datastoreItem>
</file>

<file path=customXml/itemProps5.xml><?xml version="1.0" encoding="utf-8"?>
<ds:datastoreItem xmlns:ds="http://schemas.openxmlformats.org/officeDocument/2006/customXml" ds:itemID="{FDA49415-9467-49AE-AAAE-3C1159BFBC28}">
  <ds:schemaRefs/>
</ds:datastoreItem>
</file>

<file path=customXml/itemProps6.xml><?xml version="1.0" encoding="utf-8"?>
<ds:datastoreItem xmlns:ds="http://schemas.openxmlformats.org/officeDocument/2006/customXml" ds:itemID="{300386E3-8F39-44AB-AAA9-B2E3765A317E}">
  <ds:schemaRefs/>
</ds:datastoreItem>
</file>

<file path=customXml/itemProps7.xml><?xml version="1.0" encoding="utf-8"?>
<ds:datastoreItem xmlns:ds="http://schemas.openxmlformats.org/officeDocument/2006/customXml" ds:itemID="{CA5EC5D5-A8B1-4554-8DF1-2A59D7152587}">
  <ds:schemaRefs/>
</ds:datastoreItem>
</file>

<file path=customXml/itemProps8.xml><?xml version="1.0" encoding="utf-8"?>
<ds:datastoreItem xmlns:ds="http://schemas.openxmlformats.org/officeDocument/2006/customXml" ds:itemID="{C08C81B5-6D91-42B7-956D-CD6110B17612}">
  <ds:schemaRefs/>
</ds:datastoreItem>
</file>

<file path=customXml/itemProps9.xml><?xml version="1.0" encoding="utf-8"?>
<ds:datastoreItem xmlns:ds="http://schemas.openxmlformats.org/officeDocument/2006/customXml" ds:itemID="{B17AC925-EE45-49C2-9EBE-83FF75EF6A27}">
  <ds:schemaRefs/>
</ds:datastoreItem>
</file>

<file path=customXml/itemProps10.xml><?xml version="1.0" encoding="utf-8"?>
<ds:datastoreItem xmlns:ds="http://schemas.openxmlformats.org/officeDocument/2006/customXml" ds:itemID="{2E740EE4-320F-4689-8B9C-54F6F4612974}">
  <ds:schemaRefs/>
</ds:datastoreItem>
</file>

<file path=customXml/itemProps11.xml><?xml version="1.0" encoding="utf-8"?>
<ds:datastoreItem xmlns:ds="http://schemas.openxmlformats.org/officeDocument/2006/customXml" ds:itemID="{C260FC0B-2A4B-40EC-9EDF-78CF10EC5F57}">
  <ds:schemaRefs/>
</ds:datastoreItem>
</file>

<file path=customXml/itemProps12.xml><?xml version="1.0" encoding="utf-8"?>
<ds:datastoreItem xmlns:ds="http://schemas.openxmlformats.org/officeDocument/2006/customXml" ds:itemID="{B0635FF1-8A8F-41F7-83C3-C3FEFA740EA2}">
  <ds:schemaRefs/>
</ds:datastoreItem>
</file>

<file path=customXml/itemProps13.xml><?xml version="1.0" encoding="utf-8"?>
<ds:datastoreItem xmlns:ds="http://schemas.openxmlformats.org/officeDocument/2006/customXml" ds:itemID="{94537FD9-7208-44D4-9410-1308DC3CBE91}">
  <ds:schemaRefs/>
</ds:datastoreItem>
</file>

<file path=customXml/itemProps14.xml><?xml version="1.0" encoding="utf-8"?>
<ds:datastoreItem xmlns:ds="http://schemas.openxmlformats.org/officeDocument/2006/customXml" ds:itemID="{90AF5346-038B-4646-AAC9-346D369EADEF}">
  <ds:schemaRefs/>
</ds:datastoreItem>
</file>

<file path=customXml/itemProps15.xml><?xml version="1.0" encoding="utf-8"?>
<ds:datastoreItem xmlns:ds="http://schemas.openxmlformats.org/officeDocument/2006/customXml" ds:itemID="{797E1916-F0E8-4FC0-89A7-01D204937359}">
  <ds:schemaRefs/>
</ds:datastoreItem>
</file>

<file path=customXml/itemProps16.xml><?xml version="1.0" encoding="utf-8"?>
<ds:datastoreItem xmlns:ds="http://schemas.openxmlformats.org/officeDocument/2006/customXml" ds:itemID="{18539976-21E3-4FC8-8C0B-5660D0C7DA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Pivot table</vt:lpstr>
      <vt:lpstr>Sales Agents pivot</vt:lpstr>
      <vt:lpstr>Sheet1</vt:lpstr>
      <vt:lpstr>Dashboard</vt:lpstr>
      <vt:lpstr>Customers</vt:lpstr>
      <vt:lpstr>Products Tables</vt:lpstr>
      <vt:lpstr>Products</vt:lpstr>
      <vt:lpstr>Sales agents</vt:lpstr>
      <vt:lpstr>Opportunity</vt:lpstr>
      <vt:lpstr>Sheet2</vt:lpstr>
      <vt:lpstr>Opportunity Trend Tables</vt:lpstr>
      <vt:lpstr>Customers Tables</vt:lpstr>
      <vt:lpstr>Sales agents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Akinola Precious</dc:creator>
  <cp:lastModifiedBy>Akinola Precious</cp:lastModifiedBy>
  <dcterms:created xsi:type="dcterms:W3CDTF">2024-06-04T20:04:41Z</dcterms:created>
  <dcterms:modified xsi:type="dcterms:W3CDTF">2024-06-28T17:04:06Z</dcterms:modified>
</cp:coreProperties>
</file>